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F:\work\挂机类\dev\总表\"/>
    </mc:Choice>
  </mc:AlternateContent>
  <bookViews>
    <workbookView xWindow="0" yWindow="0" windowWidth="28800" windowHeight="17535" tabRatio="500"/>
  </bookViews>
  <sheets>
    <sheet name="工作表1" sheetId="1" r:id="rId1"/>
    <sheet name="工作表2" sheetId="2" r:id="rId2"/>
    <sheet name="工作表3" sheetId="3" r:id="rId3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02" i="1" l="1"/>
  <c r="E204" i="1" s="1"/>
  <c r="E206" i="1" s="1"/>
  <c r="E208" i="1" s="1"/>
  <c r="E210" i="1" s="1"/>
  <c r="E212" i="1" s="1"/>
  <c r="E214" i="1" s="1"/>
  <c r="E216" i="1" s="1"/>
  <c r="E218" i="1" s="1"/>
  <c r="E220" i="1" s="1"/>
  <c r="E222" i="1" s="1"/>
  <c r="E224" i="1" s="1"/>
  <c r="E226" i="1" s="1"/>
  <c r="E228" i="1" s="1"/>
  <c r="E230" i="1" s="1"/>
  <c r="E232" i="1" s="1"/>
  <c r="E234" i="1" s="1"/>
  <c r="E236" i="1" s="1"/>
  <c r="E238" i="1" s="1"/>
  <c r="E240" i="1" s="1"/>
  <c r="E242" i="1" s="1"/>
  <c r="E244" i="1" s="1"/>
  <c r="E246" i="1" s="1"/>
  <c r="E248" i="1" s="1"/>
  <c r="E250" i="1" s="1"/>
  <c r="E252" i="1" s="1"/>
  <c r="E254" i="1" s="1"/>
  <c r="E256" i="1" s="1"/>
  <c r="E258" i="1" s="1"/>
  <c r="E260" i="1" s="1"/>
  <c r="E262" i="1" s="1"/>
  <c r="E264" i="1" s="1"/>
  <c r="E266" i="1" s="1"/>
  <c r="E268" i="1" s="1"/>
  <c r="E270" i="1" s="1"/>
  <c r="E272" i="1" s="1"/>
  <c r="E274" i="1" s="1"/>
  <c r="E276" i="1" s="1"/>
  <c r="E278" i="1" s="1"/>
  <c r="E280" i="1" s="1"/>
  <c r="E282" i="1" s="1"/>
  <c r="E284" i="1" s="1"/>
  <c r="E286" i="1" s="1"/>
  <c r="E288" i="1" s="1"/>
  <c r="E290" i="1" s="1"/>
  <c r="E292" i="1" s="1"/>
  <c r="E294" i="1" s="1"/>
  <c r="E296" i="1" s="1"/>
  <c r="E298" i="1" s="1"/>
  <c r="E300" i="1" s="1"/>
  <c r="E203" i="1"/>
  <c r="E205" i="1"/>
  <c r="E207" i="1" s="1"/>
  <c r="E209" i="1" s="1"/>
  <c r="E211" i="1" s="1"/>
  <c r="E213" i="1" s="1"/>
  <c r="E215" i="1" s="1"/>
  <c r="E217" i="1" s="1"/>
  <c r="E219" i="1" s="1"/>
  <c r="E221" i="1" s="1"/>
  <c r="E223" i="1" s="1"/>
  <c r="E225" i="1" s="1"/>
  <c r="E227" i="1" s="1"/>
  <c r="E229" i="1" s="1"/>
  <c r="E231" i="1" s="1"/>
  <c r="E233" i="1" s="1"/>
  <c r="E235" i="1" s="1"/>
  <c r="E237" i="1" s="1"/>
  <c r="E239" i="1" s="1"/>
  <c r="E241" i="1" s="1"/>
  <c r="E243" i="1" s="1"/>
  <c r="E245" i="1" s="1"/>
  <c r="E247" i="1" s="1"/>
  <c r="E249" i="1" s="1"/>
  <c r="E251" i="1" s="1"/>
  <c r="E253" i="1" s="1"/>
  <c r="E255" i="1" s="1"/>
  <c r="E257" i="1" s="1"/>
  <c r="E259" i="1" s="1"/>
  <c r="E261" i="1" s="1"/>
  <c r="E263" i="1" s="1"/>
  <c r="E265" i="1" s="1"/>
  <c r="E267" i="1" s="1"/>
  <c r="E269" i="1" s="1"/>
  <c r="E271" i="1" s="1"/>
  <c r="E273" i="1" s="1"/>
  <c r="E275" i="1" s="1"/>
  <c r="E277" i="1" s="1"/>
  <c r="E279" i="1" s="1"/>
  <c r="E281" i="1" s="1"/>
  <c r="E283" i="1" s="1"/>
  <c r="E285" i="1" s="1"/>
  <c r="E287" i="1" s="1"/>
  <c r="E289" i="1" s="1"/>
  <c r="E291" i="1" s="1"/>
  <c r="E293" i="1" s="1"/>
  <c r="E295" i="1" s="1"/>
  <c r="E297" i="1" s="1"/>
  <c r="E299" i="1" s="1"/>
  <c r="E301" i="1" s="1"/>
  <c r="E201" i="1"/>
  <c r="E199" i="1"/>
  <c r="E200" i="1"/>
  <c r="E155" i="1" l="1"/>
  <c r="E156" i="1"/>
  <c r="E159" i="1" s="1"/>
  <c r="E162" i="1" s="1"/>
  <c r="E165" i="1" s="1"/>
  <c r="E168" i="1" s="1"/>
  <c r="E171" i="1" s="1"/>
  <c r="E174" i="1" s="1"/>
  <c r="E177" i="1" s="1"/>
  <c r="E180" i="1" s="1"/>
  <c r="E183" i="1" s="1"/>
  <c r="E186" i="1" s="1"/>
  <c r="E189" i="1" s="1"/>
  <c r="E192" i="1" s="1"/>
  <c r="E195" i="1" s="1"/>
  <c r="E198" i="1" s="1"/>
  <c r="E157" i="1"/>
  <c r="E158" i="1"/>
  <c r="E161" i="1" s="1"/>
  <c r="E164" i="1" s="1"/>
  <c r="E167" i="1" s="1"/>
  <c r="E170" i="1" s="1"/>
  <c r="E173" i="1" s="1"/>
  <c r="E176" i="1" s="1"/>
  <c r="E179" i="1" s="1"/>
  <c r="E182" i="1" s="1"/>
  <c r="E185" i="1" s="1"/>
  <c r="E188" i="1" s="1"/>
  <c r="E191" i="1" s="1"/>
  <c r="E194" i="1" s="1"/>
  <c r="E197" i="1" s="1"/>
  <c r="E160" i="1"/>
  <c r="E163" i="1" s="1"/>
  <c r="E166" i="1" s="1"/>
  <c r="E169" i="1" s="1"/>
  <c r="E172" i="1" s="1"/>
  <c r="E175" i="1" s="1"/>
  <c r="E178" i="1" s="1"/>
  <c r="E181" i="1" s="1"/>
  <c r="E184" i="1" s="1"/>
  <c r="E187" i="1" s="1"/>
  <c r="E190" i="1" s="1"/>
  <c r="E193" i="1" s="1"/>
  <c r="E196" i="1" s="1"/>
  <c r="E154" i="1"/>
  <c r="E137" i="1"/>
  <c r="E142" i="1" s="1"/>
  <c r="E147" i="1" s="1"/>
  <c r="E152" i="1" s="1"/>
  <c r="E138" i="1"/>
  <c r="E139" i="1"/>
  <c r="E140" i="1"/>
  <c r="E145" i="1" s="1"/>
  <c r="E150" i="1" s="1"/>
  <c r="E141" i="1"/>
  <c r="E146" i="1" s="1"/>
  <c r="E151" i="1" s="1"/>
  <c r="E143" i="1"/>
  <c r="E144" i="1"/>
  <c r="E149" i="1" s="1"/>
  <c r="E148" i="1"/>
  <c r="E153" i="1" s="1"/>
  <c r="E136" i="1"/>
  <c r="S67" i="1" l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66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57" i="1"/>
  <c r="M62" i="1" l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O190" i="1" s="1"/>
  <c r="Q190" i="1" s="1"/>
  <c r="M191" i="1"/>
  <c r="M192" i="1"/>
  <c r="M193" i="1"/>
  <c r="M194" i="1"/>
  <c r="M195" i="1"/>
  <c r="M196" i="1"/>
  <c r="M197" i="1"/>
  <c r="M198" i="1"/>
  <c r="M199" i="1"/>
  <c r="M200" i="1"/>
  <c r="M61" i="1"/>
  <c r="G301" i="1"/>
  <c r="G2" i="1"/>
  <c r="F3" i="1"/>
  <c r="G3" i="1" s="1"/>
  <c r="F300" i="1"/>
  <c r="M209" i="1" l="1"/>
  <c r="O199" i="1"/>
  <c r="Q199" i="1" s="1"/>
  <c r="M205" i="1"/>
  <c r="O195" i="1"/>
  <c r="Q195" i="1" s="1"/>
  <c r="M201" i="1"/>
  <c r="O191" i="1"/>
  <c r="Q191" i="1" s="1"/>
  <c r="M208" i="1"/>
  <c r="O198" i="1"/>
  <c r="Q198" i="1" s="1"/>
  <c r="M204" i="1"/>
  <c r="O194" i="1"/>
  <c r="Q194" i="1" s="1"/>
  <c r="O197" i="1"/>
  <c r="Q197" i="1" s="1"/>
  <c r="M207" i="1"/>
  <c r="O193" i="1"/>
  <c r="Q193" i="1" s="1"/>
  <c r="M203" i="1"/>
  <c r="O200" i="1"/>
  <c r="Q200" i="1" s="1"/>
  <c r="M210" i="1"/>
  <c r="O196" i="1"/>
  <c r="Q196" i="1" s="1"/>
  <c r="M206" i="1"/>
  <c r="O192" i="1"/>
  <c r="Q192" i="1" s="1"/>
  <c r="M202" i="1"/>
  <c r="G300" i="1"/>
  <c r="F299" i="1"/>
  <c r="G299" i="1" s="1"/>
  <c r="F298" i="1"/>
  <c r="G298" i="1" s="1"/>
  <c r="F4" i="1"/>
  <c r="G4" i="1" s="1"/>
  <c r="AD3332" i="3"/>
  <c r="AD3331" i="3"/>
  <c r="AD3330" i="3"/>
  <c r="AD3329" i="3"/>
  <c r="AD3328" i="3"/>
  <c r="AD3327" i="3"/>
  <c r="AD3326" i="3"/>
  <c r="AD3325" i="3"/>
  <c r="AD3324" i="3"/>
  <c r="AD3323" i="3"/>
  <c r="AD3322" i="3"/>
  <c r="AD3321" i="3"/>
  <c r="AD3320" i="3"/>
  <c r="AD3319" i="3"/>
  <c r="AD3318" i="3"/>
  <c r="AD3317" i="3"/>
  <c r="AD3316" i="3"/>
  <c r="AD3315" i="3"/>
  <c r="AD3314" i="3"/>
  <c r="AD3313" i="3"/>
  <c r="AD3312" i="3"/>
  <c r="AD3311" i="3"/>
  <c r="AD3310" i="3"/>
  <c r="AD3309" i="3"/>
  <c r="AD3308" i="3"/>
  <c r="AD3307" i="3"/>
  <c r="AD3306" i="3"/>
  <c r="AD3305" i="3"/>
  <c r="AD3304" i="3"/>
  <c r="AD3303" i="3"/>
  <c r="AD3302" i="3"/>
  <c r="AD3301" i="3"/>
  <c r="AD3300" i="3"/>
  <c r="AD3299" i="3"/>
  <c r="AD3298" i="3"/>
  <c r="AD3297" i="3"/>
  <c r="AD3296" i="3"/>
  <c r="AD3295" i="3"/>
  <c r="AD3294" i="3"/>
  <c r="AD3293" i="3"/>
  <c r="AD3292" i="3"/>
  <c r="AD3291" i="3"/>
  <c r="AD3290" i="3"/>
  <c r="AD3289" i="3"/>
  <c r="AD3288" i="3"/>
  <c r="AD3287" i="3"/>
  <c r="AD3286" i="3"/>
  <c r="AD3285" i="3"/>
  <c r="AD3284" i="3"/>
  <c r="AD3283" i="3"/>
  <c r="AD3282" i="3"/>
  <c r="AD3281" i="3"/>
  <c r="AD3280" i="3"/>
  <c r="AD3279" i="3"/>
  <c r="AD3278" i="3"/>
  <c r="AD3277" i="3"/>
  <c r="AD3276" i="3"/>
  <c r="AD3275" i="3"/>
  <c r="AD3274" i="3"/>
  <c r="AD3273" i="3"/>
  <c r="AD3272" i="3"/>
  <c r="AD3271" i="3"/>
  <c r="AD3270" i="3"/>
  <c r="AD3269" i="3"/>
  <c r="AD3268" i="3"/>
  <c r="AD3267" i="3"/>
  <c r="AD3266" i="3"/>
  <c r="AD3265" i="3"/>
  <c r="AD3264" i="3"/>
  <c r="AD3263" i="3"/>
  <c r="AD3262" i="3"/>
  <c r="AD3261" i="3"/>
  <c r="AD3260" i="3"/>
  <c r="AD3259" i="3"/>
  <c r="AD3258" i="3"/>
  <c r="AD3257" i="3"/>
  <c r="AD3256" i="3"/>
  <c r="AD3255" i="3"/>
  <c r="AD3254" i="3"/>
  <c r="AD3253" i="3"/>
  <c r="AD3252" i="3"/>
  <c r="AD3251" i="3"/>
  <c r="AD3250" i="3"/>
  <c r="AD3249" i="3"/>
  <c r="AD3248" i="3"/>
  <c r="AD3247" i="3"/>
  <c r="AD3246" i="3"/>
  <c r="AD3245" i="3"/>
  <c r="AD3244" i="3"/>
  <c r="AD3243" i="3"/>
  <c r="AD3242" i="3"/>
  <c r="AD3241" i="3"/>
  <c r="AD3240" i="3"/>
  <c r="AD3239" i="3"/>
  <c r="AD3238" i="3"/>
  <c r="AD3237" i="3"/>
  <c r="AD3236" i="3"/>
  <c r="AD3235" i="3"/>
  <c r="AD3234" i="3"/>
  <c r="AD3233" i="3"/>
  <c r="AD3232" i="3"/>
  <c r="AD3231" i="3"/>
  <c r="AD3230" i="3"/>
  <c r="AD3229" i="3"/>
  <c r="AD3228" i="3"/>
  <c r="AD3227" i="3"/>
  <c r="AD3226" i="3"/>
  <c r="AD3225" i="3"/>
  <c r="AD3224" i="3"/>
  <c r="AD3223" i="3"/>
  <c r="AD3222" i="3"/>
  <c r="AD3221" i="3"/>
  <c r="AD3220" i="3"/>
  <c r="AD3219" i="3"/>
  <c r="AD3218" i="3"/>
  <c r="AD3217" i="3"/>
  <c r="AD3216" i="3"/>
  <c r="AD3215" i="3"/>
  <c r="AD3214" i="3"/>
  <c r="AD3213" i="3"/>
  <c r="AD3212" i="3"/>
  <c r="AD3211" i="3"/>
  <c r="AD3210" i="3"/>
  <c r="AD3209" i="3"/>
  <c r="AD3208" i="3"/>
  <c r="AD3207" i="3"/>
  <c r="AD3206" i="3"/>
  <c r="AD3205" i="3"/>
  <c r="AD3204" i="3"/>
  <c r="AD3203" i="3"/>
  <c r="AD3202" i="3"/>
  <c r="AD3201" i="3"/>
  <c r="AD3200" i="3"/>
  <c r="AD3199" i="3"/>
  <c r="AD3198" i="3"/>
  <c r="AD3197" i="3"/>
  <c r="AD3196" i="3"/>
  <c r="AD3195" i="3"/>
  <c r="AD3194" i="3"/>
  <c r="AD3193" i="3"/>
  <c r="AD3192" i="3"/>
  <c r="AD3191" i="3"/>
  <c r="AD3190" i="3"/>
  <c r="AD3189" i="3"/>
  <c r="AD3188" i="3"/>
  <c r="AD3187" i="3"/>
  <c r="AD3186" i="3"/>
  <c r="AD3185" i="3"/>
  <c r="AD3184" i="3"/>
  <c r="AD3183" i="3"/>
  <c r="AD3182" i="3"/>
  <c r="AD3181" i="3"/>
  <c r="AD3180" i="3"/>
  <c r="AD3179" i="3"/>
  <c r="AD3178" i="3"/>
  <c r="AD3177" i="3"/>
  <c r="AD3176" i="3"/>
  <c r="AD3175" i="3"/>
  <c r="AD3174" i="3"/>
  <c r="AD3173" i="3"/>
  <c r="AD3172" i="3"/>
  <c r="AD3171" i="3"/>
  <c r="AD3170" i="3"/>
  <c r="AD3169" i="3"/>
  <c r="AD3168" i="3"/>
  <c r="AD3167" i="3"/>
  <c r="AD3166" i="3"/>
  <c r="AD3165" i="3"/>
  <c r="AD3164" i="3"/>
  <c r="AD3163" i="3"/>
  <c r="AD3162" i="3"/>
  <c r="AD3161" i="3"/>
  <c r="AD3160" i="3"/>
  <c r="AD3159" i="3"/>
  <c r="AD3158" i="3"/>
  <c r="AD3157" i="3"/>
  <c r="AD3156" i="3"/>
  <c r="AD3155" i="3"/>
  <c r="AD3154" i="3"/>
  <c r="AD3153" i="3"/>
  <c r="AD3152" i="3"/>
  <c r="AD3151" i="3"/>
  <c r="AD3150" i="3"/>
  <c r="AD3149" i="3"/>
  <c r="AD3148" i="3"/>
  <c r="AD3147" i="3"/>
  <c r="AD3146" i="3"/>
  <c r="AD3145" i="3"/>
  <c r="AD3144" i="3"/>
  <c r="AD3143" i="3"/>
  <c r="AD3142" i="3"/>
  <c r="AD3141" i="3"/>
  <c r="AD3140" i="3"/>
  <c r="AD3139" i="3"/>
  <c r="AD3138" i="3"/>
  <c r="AD3137" i="3"/>
  <c r="AD3136" i="3"/>
  <c r="AD3135" i="3"/>
  <c r="AD3134" i="3"/>
  <c r="AD3133" i="3"/>
  <c r="AD3132" i="3"/>
  <c r="AD3131" i="3"/>
  <c r="AD3130" i="3"/>
  <c r="AD3129" i="3"/>
  <c r="AD3128" i="3"/>
  <c r="AD3127" i="3"/>
  <c r="AD3126" i="3"/>
  <c r="AD3125" i="3"/>
  <c r="AD3124" i="3"/>
  <c r="AD3123" i="3"/>
  <c r="AD3122" i="3"/>
  <c r="AD3121" i="3"/>
  <c r="AD3120" i="3"/>
  <c r="AD3119" i="3"/>
  <c r="AD3118" i="3"/>
  <c r="AD3117" i="3"/>
  <c r="AD3116" i="3"/>
  <c r="AD3115" i="3"/>
  <c r="AD3114" i="3"/>
  <c r="AD3113" i="3"/>
  <c r="AD3112" i="3"/>
  <c r="AD3111" i="3"/>
  <c r="AD3110" i="3"/>
  <c r="AD3109" i="3"/>
  <c r="AD3108" i="3"/>
  <c r="AD3107" i="3"/>
  <c r="AD3106" i="3"/>
  <c r="AD3105" i="3"/>
  <c r="AD3104" i="3"/>
  <c r="AD3103" i="3"/>
  <c r="AD3102" i="3"/>
  <c r="AD3101" i="3"/>
  <c r="AD3100" i="3"/>
  <c r="AD3099" i="3"/>
  <c r="AD3098" i="3"/>
  <c r="AD3097" i="3"/>
  <c r="AD3096" i="3"/>
  <c r="AD3095" i="3"/>
  <c r="AD3094" i="3"/>
  <c r="AD3093" i="3"/>
  <c r="AD3092" i="3"/>
  <c r="AD3091" i="3"/>
  <c r="AD3090" i="3"/>
  <c r="AD3089" i="3"/>
  <c r="AD3088" i="3"/>
  <c r="AD3087" i="3"/>
  <c r="AD3086" i="3"/>
  <c r="AD3085" i="3"/>
  <c r="AD3084" i="3"/>
  <c r="AD3083" i="3"/>
  <c r="AD3082" i="3"/>
  <c r="AD3081" i="3"/>
  <c r="AD3080" i="3"/>
  <c r="AD3079" i="3"/>
  <c r="AD3078" i="3"/>
  <c r="AD3077" i="3"/>
  <c r="AD3076" i="3"/>
  <c r="AD3075" i="3"/>
  <c r="AD3074" i="3"/>
  <c r="AD3073" i="3"/>
  <c r="AD3072" i="3"/>
  <c r="AD3071" i="3"/>
  <c r="AD3070" i="3"/>
  <c r="AD3069" i="3"/>
  <c r="AD3068" i="3"/>
  <c r="AD3067" i="3"/>
  <c r="AD3066" i="3"/>
  <c r="AD3065" i="3"/>
  <c r="AD3064" i="3"/>
  <c r="AD3063" i="3"/>
  <c r="AD3062" i="3"/>
  <c r="AD3061" i="3"/>
  <c r="AD3060" i="3"/>
  <c r="AD3059" i="3"/>
  <c r="AD3058" i="3"/>
  <c r="AD3057" i="3"/>
  <c r="AD3056" i="3"/>
  <c r="AD3055" i="3"/>
  <c r="AD3054" i="3"/>
  <c r="AD3053" i="3"/>
  <c r="AD3052" i="3"/>
  <c r="AD3051" i="3"/>
  <c r="AD3050" i="3"/>
  <c r="AD3049" i="3"/>
  <c r="AD3048" i="3"/>
  <c r="AD3047" i="3"/>
  <c r="AD3046" i="3"/>
  <c r="AD3045" i="3"/>
  <c r="AD3044" i="3"/>
  <c r="AD3043" i="3"/>
  <c r="AD3042" i="3"/>
  <c r="AD3041" i="3"/>
  <c r="AD3040" i="3"/>
  <c r="AD3039" i="3"/>
  <c r="AD3038" i="3"/>
  <c r="AD3037" i="3"/>
  <c r="AD3036" i="3"/>
  <c r="AD3035" i="3"/>
  <c r="AD3034" i="3"/>
  <c r="AD3033" i="3"/>
  <c r="AD3032" i="3"/>
  <c r="AD3031" i="3"/>
  <c r="AD3030" i="3"/>
  <c r="AD3029" i="3"/>
  <c r="AD3028" i="3"/>
  <c r="AD3027" i="3"/>
  <c r="AD3026" i="3"/>
  <c r="AD3025" i="3"/>
  <c r="AD3024" i="3"/>
  <c r="AD3023" i="3"/>
  <c r="AD3022" i="3"/>
  <c r="AD3021" i="3"/>
  <c r="AD3020" i="3"/>
  <c r="AD3019" i="3"/>
  <c r="AD3018" i="3"/>
  <c r="AD3017" i="3"/>
  <c r="AD3016" i="3"/>
  <c r="AD3015" i="3"/>
  <c r="AD3014" i="3"/>
  <c r="AD3013" i="3"/>
  <c r="AD3012" i="3"/>
  <c r="AD3011" i="3"/>
  <c r="AD3010" i="3"/>
  <c r="AD3009" i="3"/>
  <c r="AD3008" i="3"/>
  <c r="AD3007" i="3"/>
  <c r="AD3006" i="3"/>
  <c r="AD3005" i="3"/>
  <c r="AD3004" i="3"/>
  <c r="AD3003" i="3"/>
  <c r="AD3002" i="3"/>
  <c r="AD3001" i="3"/>
  <c r="AD3000" i="3"/>
  <c r="AD2999" i="3"/>
  <c r="AD2998" i="3"/>
  <c r="AD2997" i="3"/>
  <c r="AD2996" i="3"/>
  <c r="AD2995" i="3"/>
  <c r="AD2994" i="3"/>
  <c r="AD2993" i="3"/>
  <c r="AD2992" i="3"/>
  <c r="AD2991" i="3"/>
  <c r="AD2990" i="3"/>
  <c r="AD2989" i="3"/>
  <c r="AD2988" i="3"/>
  <c r="AD2987" i="3"/>
  <c r="AD2986" i="3"/>
  <c r="AD2985" i="3"/>
  <c r="AD2984" i="3"/>
  <c r="AD2983" i="3"/>
  <c r="AD2982" i="3"/>
  <c r="AD2981" i="3"/>
  <c r="AD2980" i="3"/>
  <c r="AD2979" i="3"/>
  <c r="AD2978" i="3"/>
  <c r="AD2977" i="3"/>
  <c r="AD2976" i="3"/>
  <c r="AD2975" i="3"/>
  <c r="AD2974" i="3"/>
  <c r="AD2973" i="3"/>
  <c r="AD2972" i="3"/>
  <c r="AD2971" i="3"/>
  <c r="AD2970" i="3"/>
  <c r="AD2969" i="3"/>
  <c r="AD2968" i="3"/>
  <c r="AD2967" i="3"/>
  <c r="AD2966" i="3"/>
  <c r="AD2965" i="3"/>
  <c r="AD2964" i="3"/>
  <c r="AD2963" i="3"/>
  <c r="AD2962" i="3"/>
  <c r="AD2961" i="3"/>
  <c r="AD2960" i="3"/>
  <c r="AD2959" i="3"/>
  <c r="AD2958" i="3"/>
  <c r="AD2957" i="3"/>
  <c r="AD2956" i="3"/>
  <c r="AD2955" i="3"/>
  <c r="AD2954" i="3"/>
  <c r="AD2953" i="3"/>
  <c r="AD2952" i="3"/>
  <c r="AD2951" i="3"/>
  <c r="AD2950" i="3"/>
  <c r="AD2949" i="3"/>
  <c r="AD2948" i="3"/>
  <c r="AD2947" i="3"/>
  <c r="AD2946" i="3"/>
  <c r="AD2945" i="3"/>
  <c r="AD2944" i="3"/>
  <c r="AD2943" i="3"/>
  <c r="AD2942" i="3"/>
  <c r="AD2941" i="3"/>
  <c r="AD2940" i="3"/>
  <c r="AD2939" i="3"/>
  <c r="AD2938" i="3"/>
  <c r="AD2937" i="3"/>
  <c r="AD2936" i="3"/>
  <c r="AD2935" i="3"/>
  <c r="AD2934" i="3"/>
  <c r="AD2933" i="3"/>
  <c r="AD2932" i="3"/>
  <c r="AD2931" i="3"/>
  <c r="AD2930" i="3"/>
  <c r="AD2929" i="3"/>
  <c r="AD2928" i="3"/>
  <c r="AD2927" i="3"/>
  <c r="AD2926" i="3"/>
  <c r="AD2925" i="3"/>
  <c r="AD2924" i="3"/>
  <c r="AD2923" i="3"/>
  <c r="AD2922" i="3"/>
  <c r="AD2921" i="3"/>
  <c r="AD2920" i="3"/>
  <c r="AD2919" i="3"/>
  <c r="AD2918" i="3"/>
  <c r="AD2917" i="3"/>
  <c r="AD2916" i="3"/>
  <c r="AD2915" i="3"/>
  <c r="AD2914" i="3"/>
  <c r="AD2913" i="3"/>
  <c r="AD2912" i="3"/>
  <c r="AD2911" i="3"/>
  <c r="AD2910" i="3"/>
  <c r="AD2909" i="3"/>
  <c r="AD2908" i="3"/>
  <c r="AD2907" i="3"/>
  <c r="AD2906" i="3"/>
  <c r="AD2905" i="3"/>
  <c r="AD2904" i="3"/>
  <c r="AD2903" i="3"/>
  <c r="AD2902" i="3"/>
  <c r="AD2901" i="3"/>
  <c r="AD2900" i="3"/>
  <c r="AD2899" i="3"/>
  <c r="AD2898" i="3"/>
  <c r="AD2897" i="3"/>
  <c r="AD2896" i="3"/>
  <c r="AD2895" i="3"/>
  <c r="AD2894" i="3"/>
  <c r="AD2893" i="3"/>
  <c r="AD2892" i="3"/>
  <c r="AD2891" i="3"/>
  <c r="AD2890" i="3"/>
  <c r="AD2889" i="3"/>
  <c r="AD2888" i="3"/>
  <c r="AD2887" i="3"/>
  <c r="AD2886" i="3"/>
  <c r="AD2885" i="3"/>
  <c r="AD2884" i="3"/>
  <c r="AD2883" i="3"/>
  <c r="AD2882" i="3"/>
  <c r="AD2881" i="3"/>
  <c r="AD2880" i="3"/>
  <c r="AD2879" i="3"/>
  <c r="AD2878" i="3"/>
  <c r="AD2877" i="3"/>
  <c r="AD2876" i="3"/>
  <c r="AD2875" i="3"/>
  <c r="AD2874" i="3"/>
  <c r="AD2873" i="3"/>
  <c r="AD2872" i="3"/>
  <c r="AD2871" i="3"/>
  <c r="AD2870" i="3"/>
  <c r="AD2869" i="3"/>
  <c r="AD2868" i="3"/>
  <c r="AD2867" i="3"/>
  <c r="AD2866" i="3"/>
  <c r="AD2865" i="3"/>
  <c r="AD2864" i="3"/>
  <c r="AD2863" i="3"/>
  <c r="AD2862" i="3"/>
  <c r="AD2861" i="3"/>
  <c r="AD2860" i="3"/>
  <c r="AD2859" i="3"/>
  <c r="AD2858" i="3"/>
  <c r="AD2857" i="3"/>
  <c r="AD2856" i="3"/>
  <c r="AD2855" i="3"/>
  <c r="AD2854" i="3"/>
  <c r="AD2853" i="3"/>
  <c r="AD2852" i="3"/>
  <c r="AD2851" i="3"/>
  <c r="AD2850" i="3"/>
  <c r="AD2849" i="3"/>
  <c r="AD2848" i="3"/>
  <c r="AD2847" i="3"/>
  <c r="AD2846" i="3"/>
  <c r="AD2845" i="3"/>
  <c r="AD2844" i="3"/>
  <c r="AD2843" i="3"/>
  <c r="AD2842" i="3"/>
  <c r="AD2841" i="3"/>
  <c r="AD2840" i="3"/>
  <c r="AD2839" i="3"/>
  <c r="AD2838" i="3"/>
  <c r="AD2837" i="3"/>
  <c r="AD2836" i="3"/>
  <c r="AD2835" i="3"/>
  <c r="AD2834" i="3"/>
  <c r="AD2833" i="3"/>
  <c r="AD2832" i="3"/>
  <c r="AD2831" i="3"/>
  <c r="AD2830" i="3"/>
  <c r="AD2829" i="3"/>
  <c r="AD2828" i="3"/>
  <c r="AD2827" i="3"/>
  <c r="AD2826" i="3"/>
  <c r="AD2825" i="3"/>
  <c r="AD2824" i="3"/>
  <c r="AD2823" i="3"/>
  <c r="AD2822" i="3"/>
  <c r="AD2821" i="3"/>
  <c r="AD2820" i="3"/>
  <c r="AD2819" i="3"/>
  <c r="AD2818" i="3"/>
  <c r="AD2817" i="3"/>
  <c r="AD2816" i="3"/>
  <c r="AD2815" i="3"/>
  <c r="AD2814" i="3"/>
  <c r="AD2813" i="3"/>
  <c r="AD2812" i="3"/>
  <c r="AD2811" i="3"/>
  <c r="AD2810" i="3"/>
  <c r="AD2809" i="3"/>
  <c r="AD2808" i="3"/>
  <c r="AD2807" i="3"/>
  <c r="AD2806" i="3"/>
  <c r="AD2805" i="3"/>
  <c r="AD2804" i="3"/>
  <c r="AD2803" i="3"/>
  <c r="AD2802" i="3"/>
  <c r="AD2801" i="3"/>
  <c r="AD2800" i="3"/>
  <c r="AD2799" i="3"/>
  <c r="AD2798" i="3"/>
  <c r="AD2797" i="3"/>
  <c r="AD2796" i="3"/>
  <c r="AD2795" i="3"/>
  <c r="AD2794" i="3"/>
  <c r="AD2793" i="3"/>
  <c r="AD2792" i="3"/>
  <c r="AD2791" i="3"/>
  <c r="AD2790" i="3"/>
  <c r="AD2789" i="3"/>
  <c r="AD2788" i="3"/>
  <c r="AD2787" i="3"/>
  <c r="AD2786" i="3"/>
  <c r="AD2785" i="3"/>
  <c r="AD2784" i="3"/>
  <c r="AD2783" i="3"/>
  <c r="AD2782" i="3"/>
  <c r="AD2781" i="3"/>
  <c r="AD2780" i="3"/>
  <c r="AD2779" i="3"/>
  <c r="AD2778" i="3"/>
  <c r="AD2777" i="3"/>
  <c r="AD2776" i="3"/>
  <c r="AD2775" i="3"/>
  <c r="AD2774" i="3"/>
  <c r="AD2773" i="3"/>
  <c r="AD2772" i="3"/>
  <c r="AD2771" i="3"/>
  <c r="AD2770" i="3"/>
  <c r="AD2769" i="3"/>
  <c r="AD2768" i="3"/>
  <c r="AD2767" i="3"/>
  <c r="AD2766" i="3"/>
  <c r="AD2765" i="3"/>
  <c r="AD2764" i="3"/>
  <c r="AD2763" i="3"/>
  <c r="AD2762" i="3"/>
  <c r="AD2761" i="3"/>
  <c r="AD2760" i="3"/>
  <c r="AD2759" i="3"/>
  <c r="AD2758" i="3"/>
  <c r="AD2757" i="3"/>
  <c r="AD2756" i="3"/>
  <c r="AD2755" i="3"/>
  <c r="AD2754" i="3"/>
  <c r="AD2753" i="3"/>
  <c r="AD2752" i="3"/>
  <c r="AD2751" i="3"/>
  <c r="AD2750" i="3"/>
  <c r="AD2749" i="3"/>
  <c r="AD2748" i="3"/>
  <c r="AD2747" i="3"/>
  <c r="AD2746" i="3"/>
  <c r="AD2745" i="3"/>
  <c r="AD2744" i="3"/>
  <c r="AD2743" i="3"/>
  <c r="AD2742" i="3"/>
  <c r="AD2741" i="3"/>
  <c r="AD2740" i="3"/>
  <c r="AD2739" i="3"/>
  <c r="AD2738" i="3"/>
  <c r="AD2737" i="3"/>
  <c r="AD2736" i="3"/>
  <c r="AD2735" i="3"/>
  <c r="AD2734" i="3"/>
  <c r="AD2733" i="3"/>
  <c r="AD2732" i="3"/>
  <c r="AD2731" i="3"/>
  <c r="AD2730" i="3"/>
  <c r="AD2729" i="3"/>
  <c r="AD2728" i="3"/>
  <c r="AD2727" i="3"/>
  <c r="AD2726" i="3"/>
  <c r="AD2725" i="3"/>
  <c r="AD2724" i="3"/>
  <c r="AD2723" i="3"/>
  <c r="AD2722" i="3"/>
  <c r="AD2721" i="3"/>
  <c r="AD2720" i="3"/>
  <c r="AD2719" i="3"/>
  <c r="AD2718" i="3"/>
  <c r="AD2717" i="3"/>
  <c r="AD2716" i="3"/>
  <c r="AD2715" i="3"/>
  <c r="AD2714" i="3"/>
  <c r="AD2713" i="3"/>
  <c r="AD2712" i="3"/>
  <c r="AD2711" i="3"/>
  <c r="AD2710" i="3"/>
  <c r="AD2709" i="3"/>
  <c r="AD2708" i="3"/>
  <c r="AD2707" i="3"/>
  <c r="AD2706" i="3"/>
  <c r="AD2705" i="3"/>
  <c r="AD2704" i="3"/>
  <c r="AD2703" i="3"/>
  <c r="AD2702" i="3"/>
  <c r="AD2701" i="3"/>
  <c r="AD2700" i="3"/>
  <c r="AD2699" i="3"/>
  <c r="AD2698" i="3"/>
  <c r="AD2697" i="3"/>
  <c r="AD2696" i="3"/>
  <c r="AD2695" i="3"/>
  <c r="AD2694" i="3"/>
  <c r="AD2693" i="3"/>
  <c r="AD2692" i="3"/>
  <c r="AD2691" i="3"/>
  <c r="AD2690" i="3"/>
  <c r="AD2689" i="3"/>
  <c r="AD2688" i="3"/>
  <c r="AD2687" i="3"/>
  <c r="AD2686" i="3"/>
  <c r="AD2685" i="3"/>
  <c r="AD2684" i="3"/>
  <c r="AD2683" i="3"/>
  <c r="AD2682" i="3"/>
  <c r="AD2681" i="3"/>
  <c r="AD2680" i="3"/>
  <c r="AD2679" i="3"/>
  <c r="AD2678" i="3"/>
  <c r="AD2677" i="3"/>
  <c r="AD2676" i="3"/>
  <c r="AD2675" i="3"/>
  <c r="AD2674" i="3"/>
  <c r="AD2673" i="3"/>
  <c r="AD2672" i="3"/>
  <c r="AD2671" i="3"/>
  <c r="AD2670" i="3"/>
  <c r="AD2669" i="3"/>
  <c r="AD2668" i="3"/>
  <c r="AD2667" i="3"/>
  <c r="AD2666" i="3"/>
  <c r="AD2665" i="3"/>
  <c r="AD2664" i="3"/>
  <c r="AD2663" i="3"/>
  <c r="AD2662" i="3"/>
  <c r="AD2661" i="3"/>
  <c r="AD2660" i="3"/>
  <c r="AD2659" i="3"/>
  <c r="AD2658" i="3"/>
  <c r="AD2657" i="3"/>
  <c r="AD2656" i="3"/>
  <c r="AD2655" i="3"/>
  <c r="AD2654" i="3"/>
  <c r="AD2653" i="3"/>
  <c r="AD2652" i="3"/>
  <c r="AD2651" i="3"/>
  <c r="AD2650" i="3"/>
  <c r="AD2649" i="3"/>
  <c r="AD2648" i="3"/>
  <c r="AD2647" i="3"/>
  <c r="AD2646" i="3"/>
  <c r="AD2645" i="3"/>
  <c r="AD2644" i="3"/>
  <c r="AD2643" i="3"/>
  <c r="AD2642" i="3"/>
  <c r="AD2641" i="3"/>
  <c r="AD2640" i="3"/>
  <c r="AD2639" i="3"/>
  <c r="AD2638" i="3"/>
  <c r="AD2637" i="3"/>
  <c r="AD2636" i="3"/>
  <c r="AD2635" i="3"/>
  <c r="AD2634" i="3"/>
  <c r="AD2633" i="3"/>
  <c r="AD2632" i="3"/>
  <c r="AD2631" i="3"/>
  <c r="AD2630" i="3"/>
  <c r="AD2629" i="3"/>
  <c r="AD2628" i="3"/>
  <c r="AD2627" i="3"/>
  <c r="AD2626" i="3"/>
  <c r="AD2625" i="3"/>
  <c r="AD2624" i="3"/>
  <c r="AD2623" i="3"/>
  <c r="AD2622" i="3"/>
  <c r="AD2621" i="3"/>
  <c r="AD2620" i="3"/>
  <c r="AD2619" i="3"/>
  <c r="AD2618" i="3"/>
  <c r="AD2617" i="3"/>
  <c r="AD2616" i="3"/>
  <c r="AD2615" i="3"/>
  <c r="AD2614" i="3"/>
  <c r="AD2613" i="3"/>
  <c r="AD2612" i="3"/>
  <c r="AD2611" i="3"/>
  <c r="AD2610" i="3"/>
  <c r="AD2609" i="3"/>
  <c r="AD2608" i="3"/>
  <c r="AD2607" i="3"/>
  <c r="AD2606" i="3"/>
  <c r="AD2605" i="3"/>
  <c r="AD2604" i="3"/>
  <c r="AD2603" i="3"/>
  <c r="AD2602" i="3"/>
  <c r="AD2601" i="3"/>
  <c r="AD2600" i="3"/>
  <c r="AD2599" i="3"/>
  <c r="AD2598" i="3"/>
  <c r="AD2597" i="3"/>
  <c r="AD2596" i="3"/>
  <c r="AD2595" i="3"/>
  <c r="AD2594" i="3"/>
  <c r="AD2593" i="3"/>
  <c r="AD2592" i="3"/>
  <c r="AD2591" i="3"/>
  <c r="AD2590" i="3"/>
  <c r="AD2589" i="3"/>
  <c r="AD2588" i="3"/>
  <c r="AD2587" i="3"/>
  <c r="AD2586" i="3"/>
  <c r="AD2585" i="3"/>
  <c r="AD2584" i="3"/>
  <c r="AD2583" i="3"/>
  <c r="AD2582" i="3"/>
  <c r="AD2581" i="3"/>
  <c r="AD2580" i="3"/>
  <c r="AD2579" i="3"/>
  <c r="AD2578" i="3"/>
  <c r="AD2577" i="3"/>
  <c r="AD2576" i="3"/>
  <c r="AD2575" i="3"/>
  <c r="AD2574" i="3"/>
  <c r="AD2573" i="3"/>
  <c r="AD2572" i="3"/>
  <c r="AD2571" i="3"/>
  <c r="AD2570" i="3"/>
  <c r="AD2569" i="3"/>
  <c r="AD2568" i="3"/>
  <c r="AD2567" i="3"/>
  <c r="AD2566" i="3"/>
  <c r="AD2565" i="3"/>
  <c r="AD2564" i="3"/>
  <c r="AD2563" i="3"/>
  <c r="AD2562" i="3"/>
  <c r="AD2561" i="3"/>
  <c r="AD2560" i="3"/>
  <c r="AD2559" i="3"/>
  <c r="AD2558" i="3"/>
  <c r="AD2557" i="3"/>
  <c r="AD2556" i="3"/>
  <c r="AD2555" i="3"/>
  <c r="AD2554" i="3"/>
  <c r="AD2553" i="3"/>
  <c r="AD2552" i="3"/>
  <c r="AD2551" i="3"/>
  <c r="AD2550" i="3"/>
  <c r="AD2549" i="3"/>
  <c r="AD2548" i="3"/>
  <c r="AD2547" i="3"/>
  <c r="AD2546" i="3"/>
  <c r="AD2545" i="3"/>
  <c r="AD2544" i="3"/>
  <c r="AD2543" i="3"/>
  <c r="AD2542" i="3"/>
  <c r="AD2541" i="3"/>
  <c r="AD2540" i="3"/>
  <c r="AD2539" i="3"/>
  <c r="AD2538" i="3"/>
  <c r="AD2537" i="3"/>
  <c r="AD2536" i="3"/>
  <c r="AD2535" i="3"/>
  <c r="AD2534" i="3"/>
  <c r="AD2533" i="3"/>
  <c r="AD2532" i="3"/>
  <c r="AD2531" i="3"/>
  <c r="AD2530" i="3"/>
  <c r="AD2529" i="3"/>
  <c r="AD2528" i="3"/>
  <c r="AD2527" i="3"/>
  <c r="AD2526" i="3"/>
  <c r="AD2525" i="3"/>
  <c r="AD2524" i="3"/>
  <c r="AD2523" i="3"/>
  <c r="AD2522" i="3"/>
  <c r="AD2521" i="3"/>
  <c r="AD2520" i="3"/>
  <c r="AD2519" i="3"/>
  <c r="AD2518" i="3"/>
  <c r="AD2517" i="3"/>
  <c r="AD2516" i="3"/>
  <c r="AD2515" i="3"/>
  <c r="AD2514" i="3"/>
  <c r="AD2513" i="3"/>
  <c r="AD2512" i="3"/>
  <c r="AD2511" i="3"/>
  <c r="AD2510" i="3"/>
  <c r="AD2509" i="3"/>
  <c r="AD2508" i="3"/>
  <c r="AD2507" i="3"/>
  <c r="AD2506" i="3"/>
  <c r="AD2505" i="3"/>
  <c r="AD2504" i="3"/>
  <c r="AD2503" i="3"/>
  <c r="AD2502" i="3"/>
  <c r="AD2501" i="3"/>
  <c r="AD2500" i="3"/>
  <c r="AD2499" i="3"/>
  <c r="AD2498" i="3"/>
  <c r="AD2497" i="3"/>
  <c r="AD2496" i="3"/>
  <c r="AD2495" i="3"/>
  <c r="AD2494" i="3"/>
  <c r="AD2493" i="3"/>
  <c r="AD2492" i="3"/>
  <c r="AD2491" i="3"/>
  <c r="AD2490" i="3"/>
  <c r="AD2489" i="3"/>
  <c r="AD2488" i="3"/>
  <c r="AD2487" i="3"/>
  <c r="AD2486" i="3"/>
  <c r="AD2485" i="3"/>
  <c r="AD2484" i="3"/>
  <c r="AD2483" i="3"/>
  <c r="AD2482" i="3"/>
  <c r="AD2481" i="3"/>
  <c r="AD2480" i="3"/>
  <c r="AD2479" i="3"/>
  <c r="AD2478" i="3"/>
  <c r="AD2477" i="3"/>
  <c r="AD2476" i="3"/>
  <c r="AD2475" i="3"/>
  <c r="AD2474" i="3"/>
  <c r="AD2473" i="3"/>
  <c r="AD2472" i="3"/>
  <c r="AD2471" i="3"/>
  <c r="AD2470" i="3"/>
  <c r="AD2469" i="3"/>
  <c r="AD2468" i="3"/>
  <c r="AD2467" i="3"/>
  <c r="AD2466" i="3"/>
  <c r="AD2465" i="3"/>
  <c r="AD2464" i="3"/>
  <c r="AD2463" i="3"/>
  <c r="AD2462" i="3"/>
  <c r="AD2461" i="3"/>
  <c r="AD2460" i="3"/>
  <c r="AD2459" i="3"/>
  <c r="AD2458" i="3"/>
  <c r="AD2457" i="3"/>
  <c r="AD2456" i="3"/>
  <c r="AD2455" i="3"/>
  <c r="AD2454" i="3"/>
  <c r="AD2453" i="3"/>
  <c r="AD2452" i="3"/>
  <c r="AD2451" i="3"/>
  <c r="AD2450" i="3"/>
  <c r="AD2449" i="3"/>
  <c r="AD2448" i="3"/>
  <c r="AD2447" i="3"/>
  <c r="AD2446" i="3"/>
  <c r="AD2445" i="3"/>
  <c r="AD2444" i="3"/>
  <c r="AD2443" i="3"/>
  <c r="AD2442" i="3"/>
  <c r="AD2441" i="3"/>
  <c r="AD2440" i="3"/>
  <c r="AD2439" i="3"/>
  <c r="AD2438" i="3"/>
  <c r="AD2437" i="3"/>
  <c r="AD2436" i="3"/>
  <c r="AD2435" i="3"/>
  <c r="AD2434" i="3"/>
  <c r="AD2433" i="3"/>
  <c r="AD2432" i="3"/>
  <c r="AD2431" i="3"/>
  <c r="AD2430" i="3"/>
  <c r="AD2429" i="3"/>
  <c r="AD2428" i="3"/>
  <c r="AD2427" i="3"/>
  <c r="AD2426" i="3"/>
  <c r="AD2425" i="3"/>
  <c r="AD2424" i="3"/>
  <c r="AD2423" i="3"/>
  <c r="AD2422" i="3"/>
  <c r="AD2421" i="3"/>
  <c r="AD2420" i="3"/>
  <c r="AD2419" i="3"/>
  <c r="AD2418" i="3"/>
  <c r="AD2417" i="3"/>
  <c r="AD2416" i="3"/>
  <c r="AD2415" i="3"/>
  <c r="AD2414" i="3"/>
  <c r="AD2413" i="3"/>
  <c r="AD2412" i="3"/>
  <c r="AD2411" i="3"/>
  <c r="AD2410" i="3"/>
  <c r="AD2409" i="3"/>
  <c r="AD2408" i="3"/>
  <c r="AD2407" i="3"/>
  <c r="AD2406" i="3"/>
  <c r="AD2405" i="3"/>
  <c r="AD2404" i="3"/>
  <c r="AD2403" i="3"/>
  <c r="AD2402" i="3"/>
  <c r="AD2401" i="3"/>
  <c r="AD2400" i="3"/>
  <c r="AD2399" i="3"/>
  <c r="AD2398" i="3"/>
  <c r="AD2397" i="3"/>
  <c r="AD2396" i="3"/>
  <c r="AD2395" i="3"/>
  <c r="AD2394" i="3"/>
  <c r="AD2393" i="3"/>
  <c r="AD2392" i="3"/>
  <c r="AD2391" i="3"/>
  <c r="AD2390" i="3"/>
  <c r="AD2389" i="3"/>
  <c r="AD2388" i="3"/>
  <c r="AD2387" i="3"/>
  <c r="AD2386" i="3"/>
  <c r="AD2385" i="3"/>
  <c r="AD2384" i="3"/>
  <c r="AD2383" i="3"/>
  <c r="AD2382" i="3"/>
  <c r="AD2381" i="3"/>
  <c r="AD2380" i="3"/>
  <c r="AD2379" i="3"/>
  <c r="AD2378" i="3"/>
  <c r="AD2377" i="3"/>
  <c r="AD2376" i="3"/>
  <c r="AD2375" i="3"/>
  <c r="AD2374" i="3"/>
  <c r="AD2373" i="3"/>
  <c r="AD2372" i="3"/>
  <c r="AD2371" i="3"/>
  <c r="AD2370" i="3"/>
  <c r="AD2369" i="3"/>
  <c r="AD2368" i="3"/>
  <c r="AD2367" i="3"/>
  <c r="AD2366" i="3"/>
  <c r="AD2365" i="3"/>
  <c r="AD2364" i="3"/>
  <c r="AD2363" i="3"/>
  <c r="AD2362" i="3"/>
  <c r="AD2361" i="3"/>
  <c r="AD2360" i="3"/>
  <c r="AD2359" i="3"/>
  <c r="AD2358" i="3"/>
  <c r="AD2357" i="3"/>
  <c r="AD2356" i="3"/>
  <c r="AD2355" i="3"/>
  <c r="AD2354" i="3"/>
  <c r="AD2353" i="3"/>
  <c r="AD2352" i="3"/>
  <c r="AD2351" i="3"/>
  <c r="AD2350" i="3"/>
  <c r="AD2349" i="3"/>
  <c r="AD2348" i="3"/>
  <c r="AD2347" i="3"/>
  <c r="AD2346" i="3"/>
  <c r="AD2345" i="3"/>
  <c r="AD2344" i="3"/>
  <c r="AD2343" i="3"/>
  <c r="AD2342" i="3"/>
  <c r="AD2341" i="3"/>
  <c r="AD2340" i="3"/>
  <c r="AD2339" i="3"/>
  <c r="AD2338" i="3"/>
  <c r="AD2337" i="3"/>
  <c r="AD2336" i="3"/>
  <c r="AD2335" i="3"/>
  <c r="AD2334" i="3"/>
  <c r="AD2333" i="3"/>
  <c r="AD2332" i="3"/>
  <c r="AD2331" i="3"/>
  <c r="AD2330" i="3"/>
  <c r="AD2329" i="3"/>
  <c r="AD2328" i="3"/>
  <c r="AD2327" i="3"/>
  <c r="AD2326" i="3"/>
  <c r="AD2325" i="3"/>
  <c r="AD2324" i="3"/>
  <c r="AD2323" i="3"/>
  <c r="AD2322" i="3"/>
  <c r="AD2321" i="3"/>
  <c r="AD2320" i="3"/>
  <c r="AD2319" i="3"/>
  <c r="AD2318" i="3"/>
  <c r="AD2317" i="3"/>
  <c r="AD2316" i="3"/>
  <c r="AD2315" i="3"/>
  <c r="AD2314" i="3"/>
  <c r="AD2313" i="3"/>
  <c r="AD2312" i="3"/>
  <c r="AD2311" i="3"/>
  <c r="AD2310" i="3"/>
  <c r="AD2309" i="3"/>
  <c r="AD2308" i="3"/>
  <c r="AD2307" i="3"/>
  <c r="AD2306" i="3"/>
  <c r="AD2305" i="3"/>
  <c r="AD2304" i="3"/>
  <c r="AD2303" i="3"/>
  <c r="AD2302" i="3"/>
  <c r="AD2301" i="3"/>
  <c r="AD2300" i="3"/>
  <c r="AD2299" i="3"/>
  <c r="AD2298" i="3"/>
  <c r="AD2297" i="3"/>
  <c r="AD2296" i="3"/>
  <c r="AD2295" i="3"/>
  <c r="AD2294" i="3"/>
  <c r="AD2293" i="3"/>
  <c r="AD2292" i="3"/>
  <c r="AD2291" i="3"/>
  <c r="AD2290" i="3"/>
  <c r="AD2289" i="3"/>
  <c r="AD2288" i="3"/>
  <c r="AD2287" i="3"/>
  <c r="AD2286" i="3"/>
  <c r="AD2285" i="3"/>
  <c r="AD2284" i="3"/>
  <c r="AD2283" i="3"/>
  <c r="AD2282" i="3"/>
  <c r="AD2281" i="3"/>
  <c r="AD2280" i="3"/>
  <c r="AD2279" i="3"/>
  <c r="AD2278" i="3"/>
  <c r="AD2277" i="3"/>
  <c r="AD2276" i="3"/>
  <c r="AD2275" i="3"/>
  <c r="AD2274" i="3"/>
  <c r="AD2273" i="3"/>
  <c r="AD2272" i="3"/>
  <c r="AD2271" i="3"/>
  <c r="AD2270" i="3"/>
  <c r="AD2269" i="3"/>
  <c r="AD2268" i="3"/>
  <c r="AD2267" i="3"/>
  <c r="AD2266" i="3"/>
  <c r="AD2265" i="3"/>
  <c r="AD2264" i="3"/>
  <c r="AD2263" i="3"/>
  <c r="AD2262" i="3"/>
  <c r="AD2261" i="3"/>
  <c r="AD2260" i="3"/>
  <c r="AD2259" i="3"/>
  <c r="AD2258" i="3"/>
  <c r="AD2257" i="3"/>
  <c r="AD2256" i="3"/>
  <c r="AD2255" i="3"/>
  <c r="AD2254" i="3"/>
  <c r="AD2253" i="3"/>
  <c r="AD2252" i="3"/>
  <c r="AD2251" i="3"/>
  <c r="AD2250" i="3"/>
  <c r="AD2249" i="3"/>
  <c r="AD2248" i="3"/>
  <c r="AD2247" i="3"/>
  <c r="AD2246" i="3"/>
  <c r="AD2245" i="3"/>
  <c r="AD2244" i="3"/>
  <c r="AD2243" i="3"/>
  <c r="AD2242" i="3"/>
  <c r="AD2241" i="3"/>
  <c r="AD2240" i="3"/>
  <c r="AD2239" i="3"/>
  <c r="AD2238" i="3"/>
  <c r="AD2237" i="3"/>
  <c r="AD2236" i="3"/>
  <c r="AD2235" i="3"/>
  <c r="AD2234" i="3"/>
  <c r="AD2233" i="3"/>
  <c r="AD2232" i="3"/>
  <c r="AD2231" i="3"/>
  <c r="AD2230" i="3"/>
  <c r="AD2229" i="3"/>
  <c r="AD2228" i="3"/>
  <c r="AD2227" i="3"/>
  <c r="AD2226" i="3"/>
  <c r="AD2225" i="3"/>
  <c r="AD2224" i="3"/>
  <c r="AD2223" i="3"/>
  <c r="AD2222" i="3"/>
  <c r="AD2221" i="3"/>
  <c r="AD2220" i="3"/>
  <c r="AD2219" i="3"/>
  <c r="AD2218" i="3"/>
  <c r="AD2217" i="3"/>
  <c r="AD2216" i="3"/>
  <c r="AD2215" i="3"/>
  <c r="AD2214" i="3"/>
  <c r="AD2213" i="3"/>
  <c r="AD2212" i="3"/>
  <c r="AD2211" i="3"/>
  <c r="AD2210" i="3"/>
  <c r="AD2209" i="3"/>
  <c r="AD2208" i="3"/>
  <c r="AD2207" i="3"/>
  <c r="AD2206" i="3"/>
  <c r="AD2205" i="3"/>
  <c r="AD2204" i="3"/>
  <c r="AD2203" i="3"/>
  <c r="AD2202" i="3"/>
  <c r="AD2201" i="3"/>
  <c r="AD2200" i="3"/>
  <c r="AD2199" i="3"/>
  <c r="AD2198" i="3"/>
  <c r="AD2197" i="3"/>
  <c r="AD2196" i="3"/>
  <c r="AD2195" i="3"/>
  <c r="AD2194" i="3"/>
  <c r="AD2193" i="3"/>
  <c r="AD2192" i="3"/>
  <c r="AD2191" i="3"/>
  <c r="AD2190" i="3"/>
  <c r="AD2189" i="3"/>
  <c r="AD2188" i="3"/>
  <c r="AD2187" i="3"/>
  <c r="AD2186" i="3"/>
  <c r="AD2185" i="3"/>
  <c r="AD2184" i="3"/>
  <c r="AD2183" i="3"/>
  <c r="AD2182" i="3"/>
  <c r="AD2181" i="3"/>
  <c r="AD2180" i="3"/>
  <c r="AD2179" i="3"/>
  <c r="AD2178" i="3"/>
  <c r="AD2177" i="3"/>
  <c r="AD2176" i="3"/>
  <c r="AD2175" i="3"/>
  <c r="AD2174" i="3"/>
  <c r="AD2173" i="3"/>
  <c r="AD2172" i="3"/>
  <c r="AD2171" i="3"/>
  <c r="AD2170" i="3"/>
  <c r="AD2169" i="3"/>
  <c r="AD2168" i="3"/>
  <c r="AD2167" i="3"/>
  <c r="AD2166" i="3"/>
  <c r="AD2165" i="3"/>
  <c r="AD2164" i="3"/>
  <c r="AD2163" i="3"/>
  <c r="AD2162" i="3"/>
  <c r="AD2161" i="3"/>
  <c r="AD2160" i="3"/>
  <c r="AD2159" i="3"/>
  <c r="AD2158" i="3"/>
  <c r="AD2157" i="3"/>
  <c r="AD2156" i="3"/>
  <c r="AD2155" i="3"/>
  <c r="AD2154" i="3"/>
  <c r="AD2153" i="3"/>
  <c r="AD2152" i="3"/>
  <c r="AD2151" i="3"/>
  <c r="AD2150" i="3"/>
  <c r="AD2149" i="3"/>
  <c r="AD2148" i="3"/>
  <c r="AD2147" i="3"/>
  <c r="AD2146" i="3"/>
  <c r="AD2145" i="3"/>
  <c r="AD2144" i="3"/>
  <c r="AD2143" i="3"/>
  <c r="AD2142" i="3"/>
  <c r="AD2141" i="3"/>
  <c r="AD2140" i="3"/>
  <c r="AD2139" i="3"/>
  <c r="AD2138" i="3"/>
  <c r="AD2137" i="3"/>
  <c r="AD2136" i="3"/>
  <c r="AD2135" i="3"/>
  <c r="AD2134" i="3"/>
  <c r="AD2133" i="3"/>
  <c r="AD2132" i="3"/>
  <c r="AD2131" i="3"/>
  <c r="AD2130" i="3"/>
  <c r="AD2129" i="3"/>
  <c r="AD2128" i="3"/>
  <c r="AD2127" i="3"/>
  <c r="AD2126" i="3"/>
  <c r="AD2125" i="3"/>
  <c r="AD2124" i="3"/>
  <c r="AD2123" i="3"/>
  <c r="AD2122" i="3"/>
  <c r="AD2121" i="3"/>
  <c r="AD2120" i="3"/>
  <c r="AD2119" i="3"/>
  <c r="AD2118" i="3"/>
  <c r="AD2117" i="3"/>
  <c r="AD2116" i="3"/>
  <c r="AD2115" i="3"/>
  <c r="AD2114" i="3"/>
  <c r="AD2113" i="3"/>
  <c r="AD2112" i="3"/>
  <c r="AD2111" i="3"/>
  <c r="AD2110" i="3"/>
  <c r="AD2109" i="3"/>
  <c r="AD2108" i="3"/>
  <c r="AD2107" i="3"/>
  <c r="AD2106" i="3"/>
  <c r="AD2105" i="3"/>
  <c r="AD2104" i="3"/>
  <c r="AD2103" i="3"/>
  <c r="AD2102" i="3"/>
  <c r="AD2101" i="3"/>
  <c r="AD2100" i="3"/>
  <c r="AD2099" i="3"/>
  <c r="AD2098" i="3"/>
  <c r="AD2097" i="3"/>
  <c r="AD2096" i="3"/>
  <c r="AD2095" i="3"/>
  <c r="AD2094" i="3"/>
  <c r="AD2093" i="3"/>
  <c r="AD2092" i="3"/>
  <c r="AD2091" i="3"/>
  <c r="AD2090" i="3"/>
  <c r="AD2089" i="3"/>
  <c r="AD2088" i="3"/>
  <c r="AD2087" i="3"/>
  <c r="AD2086" i="3"/>
  <c r="AD2085" i="3"/>
  <c r="AD2084" i="3"/>
  <c r="AD2083" i="3"/>
  <c r="AD2082" i="3"/>
  <c r="AD2081" i="3"/>
  <c r="AD2080" i="3"/>
  <c r="AD2079" i="3"/>
  <c r="AD2078" i="3"/>
  <c r="AD2077" i="3"/>
  <c r="AD2076" i="3"/>
  <c r="AD2075" i="3"/>
  <c r="AD2074" i="3"/>
  <c r="AD2073" i="3"/>
  <c r="AD2072" i="3"/>
  <c r="AD2071" i="3"/>
  <c r="AD2070" i="3"/>
  <c r="AD2069" i="3"/>
  <c r="AD2068" i="3"/>
  <c r="AD2067" i="3"/>
  <c r="AD2066" i="3"/>
  <c r="AD2065" i="3"/>
  <c r="AD2064" i="3"/>
  <c r="AD2063" i="3"/>
  <c r="AD2062" i="3"/>
  <c r="AD2061" i="3"/>
  <c r="AD2060" i="3"/>
  <c r="AD2059" i="3"/>
  <c r="AD2058" i="3"/>
  <c r="AD2057" i="3"/>
  <c r="AD2056" i="3"/>
  <c r="AD2055" i="3"/>
  <c r="AD2054" i="3"/>
  <c r="AD2053" i="3"/>
  <c r="AD2052" i="3"/>
  <c r="AD2051" i="3"/>
  <c r="AD2050" i="3"/>
  <c r="AD2049" i="3"/>
  <c r="AD2048" i="3"/>
  <c r="AD2047" i="3"/>
  <c r="AD2046" i="3"/>
  <c r="AD2045" i="3"/>
  <c r="AD2044" i="3"/>
  <c r="AD2043" i="3"/>
  <c r="AD2042" i="3"/>
  <c r="AD2041" i="3"/>
  <c r="AD2040" i="3"/>
  <c r="AD2039" i="3"/>
  <c r="AD2038" i="3"/>
  <c r="AD2037" i="3"/>
  <c r="AD2036" i="3"/>
  <c r="AD2035" i="3"/>
  <c r="AD2034" i="3"/>
  <c r="AD2033" i="3"/>
  <c r="AD2032" i="3"/>
  <c r="AD2031" i="3"/>
  <c r="AD2030" i="3"/>
  <c r="AD2029" i="3"/>
  <c r="AD2028" i="3"/>
  <c r="AD2027" i="3"/>
  <c r="AD2026" i="3"/>
  <c r="AD2025" i="3"/>
  <c r="AD2024" i="3"/>
  <c r="AD2023" i="3"/>
  <c r="AD2022" i="3"/>
  <c r="AD2021" i="3"/>
  <c r="AD2020" i="3"/>
  <c r="AD2019" i="3"/>
  <c r="AD2018" i="3"/>
  <c r="AD2017" i="3"/>
  <c r="AD2016" i="3"/>
  <c r="AD2015" i="3"/>
  <c r="AD2014" i="3"/>
  <c r="AD2013" i="3"/>
  <c r="AD2012" i="3"/>
  <c r="AD2011" i="3"/>
  <c r="AD2010" i="3"/>
  <c r="AD2009" i="3"/>
  <c r="AD2008" i="3"/>
  <c r="AD2007" i="3"/>
  <c r="AD2006" i="3"/>
  <c r="AD2005" i="3"/>
  <c r="AD2004" i="3"/>
  <c r="AD2003" i="3"/>
  <c r="AD2002" i="3"/>
  <c r="AD2001" i="3"/>
  <c r="AD2000" i="3"/>
  <c r="AD1999" i="3"/>
  <c r="AD1998" i="3"/>
  <c r="AD1997" i="3"/>
  <c r="AD1996" i="3"/>
  <c r="AD1995" i="3"/>
  <c r="AD1994" i="3"/>
  <c r="AD1993" i="3"/>
  <c r="AD1992" i="3"/>
  <c r="AD1991" i="3"/>
  <c r="AD1990" i="3"/>
  <c r="AD1989" i="3"/>
  <c r="AD1988" i="3"/>
  <c r="AD1987" i="3"/>
  <c r="AD1986" i="3"/>
  <c r="AD1985" i="3"/>
  <c r="AD1984" i="3"/>
  <c r="AD1983" i="3"/>
  <c r="AD1982" i="3"/>
  <c r="AD1981" i="3"/>
  <c r="AD1980" i="3"/>
  <c r="AD1979" i="3"/>
  <c r="AD1978" i="3"/>
  <c r="AD1977" i="3"/>
  <c r="AD1976" i="3"/>
  <c r="AD1975" i="3"/>
  <c r="AD1974" i="3"/>
  <c r="AD1973" i="3"/>
  <c r="AD1972" i="3"/>
  <c r="AD1971" i="3"/>
  <c r="AD1970" i="3"/>
  <c r="AD1969" i="3"/>
  <c r="AD1968" i="3"/>
  <c r="AD1967" i="3"/>
  <c r="AD1966" i="3"/>
  <c r="AD1965" i="3"/>
  <c r="AD1964" i="3"/>
  <c r="AD1963" i="3"/>
  <c r="AD1962" i="3"/>
  <c r="AD1961" i="3"/>
  <c r="AD1960" i="3"/>
  <c r="AD1959" i="3"/>
  <c r="AD1958" i="3"/>
  <c r="AD1957" i="3"/>
  <c r="AD1956" i="3"/>
  <c r="AD1955" i="3"/>
  <c r="AD1954" i="3"/>
  <c r="AD1953" i="3"/>
  <c r="AD1952" i="3"/>
  <c r="AD1951" i="3"/>
  <c r="AD1950" i="3"/>
  <c r="AD1949" i="3"/>
  <c r="AD1948" i="3"/>
  <c r="AD1947" i="3"/>
  <c r="AD1946" i="3"/>
  <c r="AD1945" i="3"/>
  <c r="AD1944" i="3"/>
  <c r="AD1943" i="3"/>
  <c r="AD1942" i="3"/>
  <c r="AD1941" i="3"/>
  <c r="AD1940" i="3"/>
  <c r="AD1939" i="3"/>
  <c r="AD1938" i="3"/>
  <c r="AD1937" i="3"/>
  <c r="AD1936" i="3"/>
  <c r="AD1935" i="3"/>
  <c r="AD1934" i="3"/>
  <c r="AD1933" i="3"/>
  <c r="AD1932" i="3"/>
  <c r="AD1931" i="3"/>
  <c r="AD1930" i="3"/>
  <c r="AD1929" i="3"/>
  <c r="AD1928" i="3"/>
  <c r="AD1927" i="3"/>
  <c r="AD1926" i="3"/>
  <c r="AD1925" i="3"/>
  <c r="AD1924" i="3"/>
  <c r="AD1923" i="3"/>
  <c r="AD1922" i="3"/>
  <c r="AD1921" i="3"/>
  <c r="AD1920" i="3"/>
  <c r="AD1919" i="3"/>
  <c r="AD1918" i="3"/>
  <c r="AD1917" i="3"/>
  <c r="AD1916" i="3"/>
  <c r="AD1915" i="3"/>
  <c r="AD1914" i="3"/>
  <c r="AD1913" i="3"/>
  <c r="AD1912" i="3"/>
  <c r="AD1911" i="3"/>
  <c r="AD1910" i="3"/>
  <c r="AD1909" i="3"/>
  <c r="AD1908" i="3"/>
  <c r="AD1907" i="3"/>
  <c r="AD1906" i="3"/>
  <c r="AD1905" i="3"/>
  <c r="AD1904" i="3"/>
  <c r="AD1903" i="3"/>
  <c r="AD1902" i="3"/>
  <c r="AD1901" i="3"/>
  <c r="AD1900" i="3"/>
  <c r="AD1899" i="3"/>
  <c r="AD1898" i="3"/>
  <c r="AD1897" i="3"/>
  <c r="AD1896" i="3"/>
  <c r="AD1895" i="3"/>
  <c r="AD1894" i="3"/>
  <c r="AD1893" i="3"/>
  <c r="AD1892" i="3"/>
  <c r="AD1891" i="3"/>
  <c r="AD1890" i="3"/>
  <c r="AD1889" i="3"/>
  <c r="AD1888" i="3"/>
  <c r="AD1887" i="3"/>
  <c r="AD1886" i="3"/>
  <c r="AD1885" i="3"/>
  <c r="AD1884" i="3"/>
  <c r="AD1883" i="3"/>
  <c r="AD1882" i="3"/>
  <c r="AD1881" i="3"/>
  <c r="AD1880" i="3"/>
  <c r="AD1879" i="3"/>
  <c r="AD1878" i="3"/>
  <c r="AD1877" i="3"/>
  <c r="AD1876" i="3"/>
  <c r="AD1875" i="3"/>
  <c r="AD1874" i="3"/>
  <c r="AD1873" i="3"/>
  <c r="AD1872" i="3"/>
  <c r="AD1871" i="3"/>
  <c r="AD1870" i="3"/>
  <c r="AD1869" i="3"/>
  <c r="AD1868" i="3"/>
  <c r="AD1867" i="3"/>
  <c r="AD1866" i="3"/>
  <c r="AD1865" i="3"/>
  <c r="AD1864" i="3"/>
  <c r="AD1863" i="3"/>
  <c r="AD1862" i="3"/>
  <c r="AD1861" i="3"/>
  <c r="AD1860" i="3"/>
  <c r="AD1859" i="3"/>
  <c r="AD1858" i="3"/>
  <c r="AD1857" i="3"/>
  <c r="AD1856" i="3"/>
  <c r="AD1855" i="3"/>
  <c r="AD1854" i="3"/>
  <c r="AD1853" i="3"/>
  <c r="AD1852" i="3"/>
  <c r="AD1851" i="3"/>
  <c r="AD1850" i="3"/>
  <c r="AD1849" i="3"/>
  <c r="AD1848" i="3"/>
  <c r="AD1847" i="3"/>
  <c r="AD1846" i="3"/>
  <c r="AD1845" i="3"/>
  <c r="AD1844" i="3"/>
  <c r="AD1843" i="3"/>
  <c r="AD1842" i="3"/>
  <c r="AD1841" i="3"/>
  <c r="AD1840" i="3"/>
  <c r="AD1839" i="3"/>
  <c r="AD1838" i="3"/>
  <c r="AD1837" i="3"/>
  <c r="AD1836" i="3"/>
  <c r="AD1835" i="3"/>
  <c r="AD1834" i="3"/>
  <c r="AD1833" i="3"/>
  <c r="AD1832" i="3"/>
  <c r="AD1831" i="3"/>
  <c r="AD1830" i="3"/>
  <c r="AD1829" i="3"/>
  <c r="AD1828" i="3"/>
  <c r="AD1827" i="3"/>
  <c r="AD1826" i="3"/>
  <c r="AD1825" i="3"/>
  <c r="AD1824" i="3"/>
  <c r="AD1823" i="3"/>
  <c r="AD1822" i="3"/>
  <c r="AD1821" i="3"/>
  <c r="AD1820" i="3"/>
  <c r="AD1819" i="3"/>
  <c r="AD1818" i="3"/>
  <c r="AD1817" i="3"/>
  <c r="AD1816" i="3"/>
  <c r="AD1815" i="3"/>
  <c r="AD1814" i="3"/>
  <c r="AD1813" i="3"/>
  <c r="AD1812" i="3"/>
  <c r="AD1811" i="3"/>
  <c r="AD1810" i="3"/>
  <c r="AD1809" i="3"/>
  <c r="AD1808" i="3"/>
  <c r="AD1807" i="3"/>
  <c r="AD1806" i="3"/>
  <c r="AD1805" i="3"/>
  <c r="AD1804" i="3"/>
  <c r="AD1803" i="3"/>
  <c r="AD1802" i="3"/>
  <c r="AD1801" i="3"/>
  <c r="AD1800" i="3"/>
  <c r="AD1799" i="3"/>
  <c r="AD1798" i="3"/>
  <c r="AD1797" i="3"/>
  <c r="AD1796" i="3"/>
  <c r="AD1795" i="3"/>
  <c r="AD1794" i="3"/>
  <c r="AD1793" i="3"/>
  <c r="AD1792" i="3"/>
  <c r="AD1791" i="3"/>
  <c r="AD1790" i="3"/>
  <c r="AD1789" i="3"/>
  <c r="AD1788" i="3"/>
  <c r="AD1787" i="3"/>
  <c r="AD1786" i="3"/>
  <c r="AD1785" i="3"/>
  <c r="AD1784" i="3"/>
  <c r="AD1783" i="3"/>
  <c r="AD1782" i="3"/>
  <c r="AD1781" i="3"/>
  <c r="AD1780" i="3"/>
  <c r="AD1779" i="3"/>
  <c r="AD1778" i="3"/>
  <c r="AD1777" i="3"/>
  <c r="AD1776" i="3"/>
  <c r="AD1775" i="3"/>
  <c r="AD1774" i="3"/>
  <c r="AD1773" i="3"/>
  <c r="AD1772" i="3"/>
  <c r="AD1771" i="3"/>
  <c r="AD1770" i="3"/>
  <c r="AD1769" i="3"/>
  <c r="AD1768" i="3"/>
  <c r="AD1767" i="3"/>
  <c r="AD1766" i="3"/>
  <c r="AD1765" i="3"/>
  <c r="AD1764" i="3"/>
  <c r="AD1763" i="3"/>
  <c r="AD1762" i="3"/>
  <c r="AD1761" i="3"/>
  <c r="AD1760" i="3"/>
  <c r="AD1759" i="3"/>
  <c r="AD1758" i="3"/>
  <c r="AD1757" i="3"/>
  <c r="AD1756" i="3"/>
  <c r="AD1755" i="3"/>
  <c r="AD1754" i="3"/>
  <c r="AD1753" i="3"/>
  <c r="AD1752" i="3"/>
  <c r="AD1751" i="3"/>
  <c r="AD1750" i="3"/>
  <c r="AD1749" i="3"/>
  <c r="AD1748" i="3"/>
  <c r="AD1747" i="3"/>
  <c r="AD1746" i="3"/>
  <c r="AD1745" i="3"/>
  <c r="AD1744" i="3"/>
  <c r="AD1743" i="3"/>
  <c r="AD1742" i="3"/>
  <c r="AD1741" i="3"/>
  <c r="AD1740" i="3"/>
  <c r="AD1739" i="3"/>
  <c r="AD1738" i="3"/>
  <c r="AD1737" i="3"/>
  <c r="AD1736" i="3"/>
  <c r="AD1735" i="3"/>
  <c r="AD1734" i="3"/>
  <c r="AD1733" i="3"/>
  <c r="AD1732" i="3"/>
  <c r="AD1731" i="3"/>
  <c r="AD1730" i="3"/>
  <c r="AD1729" i="3"/>
  <c r="AD1728" i="3"/>
  <c r="AD1727" i="3"/>
  <c r="AD1726" i="3"/>
  <c r="AD1725" i="3"/>
  <c r="AD1724" i="3"/>
  <c r="AD1723" i="3"/>
  <c r="AD1722" i="3"/>
  <c r="AD1721" i="3"/>
  <c r="AD1720" i="3"/>
  <c r="AD1719" i="3"/>
  <c r="AD1718" i="3"/>
  <c r="AD1717" i="3"/>
  <c r="AD1716" i="3"/>
  <c r="AD1715" i="3"/>
  <c r="AD1714" i="3"/>
  <c r="AD1713" i="3"/>
  <c r="AD1712" i="3"/>
  <c r="AD1711" i="3"/>
  <c r="AD1710" i="3"/>
  <c r="AD1709" i="3"/>
  <c r="AD1708" i="3"/>
  <c r="AD1707" i="3"/>
  <c r="AD1706" i="3"/>
  <c r="AD1705" i="3"/>
  <c r="AD1704" i="3"/>
  <c r="AD1703" i="3"/>
  <c r="AD1702" i="3"/>
  <c r="AD1701" i="3"/>
  <c r="AD1700" i="3"/>
  <c r="AD1699" i="3"/>
  <c r="AD1698" i="3"/>
  <c r="AD1697" i="3"/>
  <c r="AD1696" i="3"/>
  <c r="AD1695" i="3"/>
  <c r="AD1694" i="3"/>
  <c r="AD1693" i="3"/>
  <c r="AD1692" i="3"/>
  <c r="AD1691" i="3"/>
  <c r="AD1690" i="3"/>
  <c r="AD1689" i="3"/>
  <c r="AD1688" i="3"/>
  <c r="AD1687" i="3"/>
  <c r="AD1686" i="3"/>
  <c r="AD1685" i="3"/>
  <c r="AD1684" i="3"/>
  <c r="AD1683" i="3"/>
  <c r="AD1682" i="3"/>
  <c r="AD1681" i="3"/>
  <c r="AD1680" i="3"/>
  <c r="AD1679" i="3"/>
  <c r="AD1678" i="3"/>
  <c r="AD1677" i="3"/>
  <c r="AD1676" i="3"/>
  <c r="AD1675" i="3"/>
  <c r="AD1674" i="3"/>
  <c r="AD1673" i="3"/>
  <c r="AD1672" i="3"/>
  <c r="AD1671" i="3"/>
  <c r="AD1670" i="3"/>
  <c r="AD1669" i="3"/>
  <c r="AD1668" i="3"/>
  <c r="AD1667" i="3"/>
  <c r="AD1666" i="3"/>
  <c r="AD1665" i="3"/>
  <c r="AD1664" i="3"/>
  <c r="AD1663" i="3"/>
  <c r="AD1662" i="3"/>
  <c r="AD1661" i="3"/>
  <c r="AD1660" i="3"/>
  <c r="AD1659" i="3"/>
  <c r="AD1658" i="3"/>
  <c r="AD1657" i="3"/>
  <c r="AD1656" i="3"/>
  <c r="AD1655" i="3"/>
  <c r="AD1654" i="3"/>
  <c r="AD1653" i="3"/>
  <c r="AD1652" i="3"/>
  <c r="AD1651" i="3"/>
  <c r="AD1650" i="3"/>
  <c r="AD1649" i="3"/>
  <c r="AD1648" i="3"/>
  <c r="AD1647" i="3"/>
  <c r="AD1646" i="3"/>
  <c r="AD1645" i="3"/>
  <c r="AD1644" i="3"/>
  <c r="AD1643" i="3"/>
  <c r="AD1642" i="3"/>
  <c r="AD1641" i="3"/>
  <c r="AD1640" i="3"/>
  <c r="AD1639" i="3"/>
  <c r="AD1638" i="3"/>
  <c r="AD1637" i="3"/>
  <c r="AD1636" i="3"/>
  <c r="AD1635" i="3"/>
  <c r="AD1634" i="3"/>
  <c r="AD1633" i="3"/>
  <c r="AD1632" i="3"/>
  <c r="AD1631" i="3"/>
  <c r="AD1630" i="3"/>
  <c r="AD1629" i="3"/>
  <c r="AD1628" i="3"/>
  <c r="AD1627" i="3"/>
  <c r="AD1626" i="3"/>
  <c r="AD1625" i="3"/>
  <c r="AD1624" i="3"/>
  <c r="AD1623" i="3"/>
  <c r="AD1622" i="3"/>
  <c r="AD1621" i="3"/>
  <c r="AD1620" i="3"/>
  <c r="AD1619" i="3"/>
  <c r="AD1618" i="3"/>
  <c r="AD1617" i="3"/>
  <c r="AD1616" i="3"/>
  <c r="AD1615" i="3"/>
  <c r="AD1614" i="3"/>
  <c r="AD1613" i="3"/>
  <c r="AD1612" i="3"/>
  <c r="AD1611" i="3"/>
  <c r="AD1610" i="3"/>
  <c r="AD1609" i="3"/>
  <c r="AD1608" i="3"/>
  <c r="AD1607" i="3"/>
  <c r="AD1606" i="3"/>
  <c r="AD1605" i="3"/>
  <c r="AD1604" i="3"/>
  <c r="AD1603" i="3"/>
  <c r="AD1602" i="3"/>
  <c r="AD1601" i="3"/>
  <c r="AD1600" i="3"/>
  <c r="AD1599" i="3"/>
  <c r="AD1598" i="3"/>
  <c r="AD1597" i="3"/>
  <c r="AD1596" i="3"/>
  <c r="AD1595" i="3"/>
  <c r="AD1594" i="3"/>
  <c r="AD1593" i="3"/>
  <c r="AD1592" i="3"/>
  <c r="AD1591" i="3"/>
  <c r="AD1590" i="3"/>
  <c r="AD1589" i="3"/>
  <c r="AD1588" i="3"/>
  <c r="AD1587" i="3"/>
  <c r="AD1586" i="3"/>
  <c r="AD1585" i="3"/>
  <c r="AD1584" i="3"/>
  <c r="AD1583" i="3"/>
  <c r="AD1582" i="3"/>
  <c r="AD1581" i="3"/>
  <c r="AD1580" i="3"/>
  <c r="AD1579" i="3"/>
  <c r="AD1578" i="3"/>
  <c r="AD1577" i="3"/>
  <c r="AD1576" i="3"/>
  <c r="AD1575" i="3"/>
  <c r="AD1574" i="3"/>
  <c r="AD1573" i="3"/>
  <c r="AD1572" i="3"/>
  <c r="AD1571" i="3"/>
  <c r="AD1570" i="3"/>
  <c r="AD1569" i="3"/>
  <c r="AD1568" i="3"/>
  <c r="AD1567" i="3"/>
  <c r="AD1566" i="3"/>
  <c r="AD1565" i="3"/>
  <c r="AD1564" i="3"/>
  <c r="AD1563" i="3"/>
  <c r="AD1562" i="3"/>
  <c r="AD1561" i="3"/>
  <c r="AD1560" i="3"/>
  <c r="AD1559" i="3"/>
  <c r="AD1558" i="3"/>
  <c r="AD1557" i="3"/>
  <c r="AD1556" i="3"/>
  <c r="AD1555" i="3"/>
  <c r="AD1554" i="3"/>
  <c r="AD1553" i="3"/>
  <c r="AD1552" i="3"/>
  <c r="AD1551" i="3"/>
  <c r="AD1550" i="3"/>
  <c r="AD1549" i="3"/>
  <c r="AD1548" i="3"/>
  <c r="AD1547" i="3"/>
  <c r="AD1546" i="3"/>
  <c r="AD1545" i="3"/>
  <c r="AD1544" i="3"/>
  <c r="AD1543" i="3"/>
  <c r="AD1542" i="3"/>
  <c r="AD1541" i="3"/>
  <c r="AD1540" i="3"/>
  <c r="AD1539" i="3"/>
  <c r="AD1538" i="3"/>
  <c r="AD1537" i="3"/>
  <c r="AD1536" i="3"/>
  <c r="AD1535" i="3"/>
  <c r="AD1534" i="3"/>
  <c r="AD1533" i="3"/>
  <c r="AD1532" i="3"/>
  <c r="AD1531" i="3"/>
  <c r="AD1530" i="3"/>
  <c r="AD1529" i="3"/>
  <c r="AD1528" i="3"/>
  <c r="AD1527" i="3"/>
  <c r="AD1526" i="3"/>
  <c r="AD1525" i="3"/>
  <c r="AD1524" i="3"/>
  <c r="AD1523" i="3"/>
  <c r="AD1522" i="3"/>
  <c r="AD1521" i="3"/>
  <c r="AD1520" i="3"/>
  <c r="AD1519" i="3"/>
  <c r="AD1518" i="3"/>
  <c r="AD1517" i="3"/>
  <c r="AD1516" i="3"/>
  <c r="AD1515" i="3"/>
  <c r="AD1514" i="3"/>
  <c r="AD1513" i="3"/>
  <c r="AD1512" i="3"/>
  <c r="AD1511" i="3"/>
  <c r="AD1510" i="3"/>
  <c r="AD1509" i="3"/>
  <c r="AD1508" i="3"/>
  <c r="AD1507" i="3"/>
  <c r="AD1506" i="3"/>
  <c r="AD1505" i="3"/>
  <c r="AD1504" i="3"/>
  <c r="AD1503" i="3"/>
  <c r="AD1502" i="3"/>
  <c r="AD1501" i="3"/>
  <c r="AD1500" i="3"/>
  <c r="AD1499" i="3"/>
  <c r="AD1498" i="3"/>
  <c r="AD1497" i="3"/>
  <c r="AD1496" i="3"/>
  <c r="AD1495" i="3"/>
  <c r="AD1494" i="3"/>
  <c r="AD1493" i="3"/>
  <c r="AD1492" i="3"/>
  <c r="AD1491" i="3"/>
  <c r="AD1490" i="3"/>
  <c r="AD1489" i="3"/>
  <c r="AD1488" i="3"/>
  <c r="AD1487" i="3"/>
  <c r="AD1486" i="3"/>
  <c r="AD1485" i="3"/>
  <c r="AD1484" i="3"/>
  <c r="AD1483" i="3"/>
  <c r="AD1482" i="3"/>
  <c r="AD1481" i="3"/>
  <c r="AD1480" i="3"/>
  <c r="AD1479" i="3"/>
  <c r="AD1478" i="3"/>
  <c r="AD1477" i="3"/>
  <c r="AD1476" i="3"/>
  <c r="AD1475" i="3"/>
  <c r="AD1474" i="3"/>
  <c r="AD1473" i="3"/>
  <c r="AD1472" i="3"/>
  <c r="AD1471" i="3"/>
  <c r="AD1470" i="3"/>
  <c r="AD1469" i="3"/>
  <c r="AD1468" i="3"/>
  <c r="AD1467" i="3"/>
  <c r="AD1466" i="3"/>
  <c r="AD1465" i="3"/>
  <c r="AD1464" i="3"/>
  <c r="AD1463" i="3"/>
  <c r="AD1462" i="3"/>
  <c r="AD1461" i="3"/>
  <c r="AD1460" i="3"/>
  <c r="AD1459" i="3"/>
  <c r="AD1458" i="3"/>
  <c r="AD1457" i="3"/>
  <c r="AD1456" i="3"/>
  <c r="AD1455" i="3"/>
  <c r="AD1454" i="3"/>
  <c r="AD1453" i="3"/>
  <c r="AD1452" i="3"/>
  <c r="AD1451" i="3"/>
  <c r="AD1450" i="3"/>
  <c r="AD1449" i="3"/>
  <c r="AD1448" i="3"/>
  <c r="AD1447" i="3"/>
  <c r="AD1446" i="3"/>
  <c r="AD1445" i="3"/>
  <c r="AD1444" i="3"/>
  <c r="AD1443" i="3"/>
  <c r="AD1442" i="3"/>
  <c r="AD1441" i="3"/>
  <c r="AD1440" i="3"/>
  <c r="AD1439" i="3"/>
  <c r="AD1438" i="3"/>
  <c r="AD1437" i="3"/>
  <c r="AD1436" i="3"/>
  <c r="AD1435" i="3"/>
  <c r="AD1434" i="3"/>
  <c r="AD1433" i="3"/>
  <c r="AD1432" i="3"/>
  <c r="AD1431" i="3"/>
  <c r="AD1430" i="3"/>
  <c r="AD1429" i="3"/>
  <c r="AD1428" i="3"/>
  <c r="AD1427" i="3"/>
  <c r="AD1426" i="3"/>
  <c r="AD1425" i="3"/>
  <c r="AD1424" i="3"/>
  <c r="AD1423" i="3"/>
  <c r="AD1422" i="3"/>
  <c r="AD1421" i="3"/>
  <c r="AD1420" i="3"/>
  <c r="AD1419" i="3"/>
  <c r="AD1418" i="3"/>
  <c r="AD1417" i="3"/>
  <c r="AD1416" i="3"/>
  <c r="AD1415" i="3"/>
  <c r="AD1414" i="3"/>
  <c r="AD1413" i="3"/>
  <c r="AD1412" i="3"/>
  <c r="AD1411" i="3"/>
  <c r="AD1410" i="3"/>
  <c r="AD1409" i="3"/>
  <c r="AD1408" i="3"/>
  <c r="AD1407" i="3"/>
  <c r="AD1406" i="3"/>
  <c r="AD1405" i="3"/>
  <c r="AD1404" i="3"/>
  <c r="AD1403" i="3"/>
  <c r="AD1402" i="3"/>
  <c r="AD1401" i="3"/>
  <c r="AD1400" i="3"/>
  <c r="AD1399" i="3"/>
  <c r="AD1398" i="3"/>
  <c r="AD1397" i="3"/>
  <c r="AD1396" i="3"/>
  <c r="AD1395" i="3"/>
  <c r="AD1394" i="3"/>
  <c r="AD1393" i="3"/>
  <c r="AD1392" i="3"/>
  <c r="AD1391" i="3"/>
  <c r="AD1390" i="3"/>
  <c r="AD1389" i="3"/>
  <c r="AD1388" i="3"/>
  <c r="AD1387" i="3"/>
  <c r="AD1386" i="3"/>
  <c r="AD1385" i="3"/>
  <c r="AD1384" i="3"/>
  <c r="AD1383" i="3"/>
  <c r="AD1382" i="3"/>
  <c r="AD1381" i="3"/>
  <c r="AD1380" i="3"/>
  <c r="AD1379" i="3"/>
  <c r="AD1378" i="3"/>
  <c r="AD1377" i="3"/>
  <c r="AD1376" i="3"/>
  <c r="AD1375" i="3"/>
  <c r="AD1374" i="3"/>
  <c r="AD1373" i="3"/>
  <c r="AD1372" i="3"/>
  <c r="AD1371" i="3"/>
  <c r="AD1370" i="3"/>
  <c r="AD1369" i="3"/>
  <c r="AD1368" i="3"/>
  <c r="AD1367" i="3"/>
  <c r="AD1366" i="3"/>
  <c r="AD1365" i="3"/>
  <c r="AD1364" i="3"/>
  <c r="AD1363" i="3"/>
  <c r="AD1362" i="3"/>
  <c r="AD1361" i="3"/>
  <c r="AD1360" i="3"/>
  <c r="AD1359" i="3"/>
  <c r="AD1358" i="3"/>
  <c r="AD1357" i="3"/>
  <c r="AD1356" i="3"/>
  <c r="AD1355" i="3"/>
  <c r="AD1354" i="3"/>
  <c r="AD1353" i="3"/>
  <c r="AD1352" i="3"/>
  <c r="AD1351" i="3"/>
  <c r="AD1350" i="3"/>
  <c r="AD1349" i="3"/>
  <c r="AD1348" i="3"/>
  <c r="AD1347" i="3"/>
  <c r="AD1346" i="3"/>
  <c r="AD1345" i="3"/>
  <c r="AD1344" i="3"/>
  <c r="AD1343" i="3"/>
  <c r="AD1342" i="3"/>
  <c r="AD1341" i="3"/>
  <c r="AD1340" i="3"/>
  <c r="AD1339" i="3"/>
  <c r="AD1338" i="3"/>
  <c r="AD1337" i="3"/>
  <c r="AD1336" i="3"/>
  <c r="AD1335" i="3"/>
  <c r="AD1334" i="3"/>
  <c r="AD1333" i="3"/>
  <c r="AD1332" i="3"/>
  <c r="AD1331" i="3"/>
  <c r="AD1330" i="3"/>
  <c r="AD1329" i="3"/>
  <c r="AD1328" i="3"/>
  <c r="AD1327" i="3"/>
  <c r="AD1326" i="3"/>
  <c r="AD1325" i="3"/>
  <c r="AD1324" i="3"/>
  <c r="AD1323" i="3"/>
  <c r="AD1322" i="3"/>
  <c r="AD1321" i="3"/>
  <c r="AD1320" i="3"/>
  <c r="AD1319" i="3"/>
  <c r="AD1318" i="3"/>
  <c r="AD1317" i="3"/>
  <c r="AD1316" i="3"/>
  <c r="AD1315" i="3"/>
  <c r="AD1314" i="3"/>
  <c r="AD1313" i="3"/>
  <c r="AD1312" i="3"/>
  <c r="AD1311" i="3"/>
  <c r="AD1310" i="3"/>
  <c r="AD1309" i="3"/>
  <c r="AD1308" i="3"/>
  <c r="AD1307" i="3"/>
  <c r="AD1306" i="3"/>
  <c r="AD1305" i="3"/>
  <c r="AD1304" i="3"/>
  <c r="AD1303" i="3"/>
  <c r="AD1302" i="3"/>
  <c r="AD1301" i="3"/>
  <c r="AD1300" i="3"/>
  <c r="AD1299" i="3"/>
  <c r="AD1298" i="3"/>
  <c r="AD1297" i="3"/>
  <c r="AD1296" i="3"/>
  <c r="AD1295" i="3"/>
  <c r="AD1294" i="3"/>
  <c r="AD1293" i="3"/>
  <c r="AD1292" i="3"/>
  <c r="AD1291" i="3"/>
  <c r="AD1290" i="3"/>
  <c r="AD1289" i="3"/>
  <c r="AD1288" i="3"/>
  <c r="AD1287" i="3"/>
  <c r="AD1286" i="3"/>
  <c r="AD1285" i="3"/>
  <c r="AD1284" i="3"/>
  <c r="AD1283" i="3"/>
  <c r="AD1282" i="3"/>
  <c r="AD1281" i="3"/>
  <c r="AD1280" i="3"/>
  <c r="AD1279" i="3"/>
  <c r="AD1278" i="3"/>
  <c r="AD1277" i="3"/>
  <c r="AD1276" i="3"/>
  <c r="AD1275" i="3"/>
  <c r="AD1274" i="3"/>
  <c r="AD1273" i="3"/>
  <c r="AD1272" i="3"/>
  <c r="AD1271" i="3"/>
  <c r="AD1270" i="3"/>
  <c r="AD1269" i="3"/>
  <c r="AD1268" i="3"/>
  <c r="AD1267" i="3"/>
  <c r="AD1266" i="3"/>
  <c r="AD1265" i="3"/>
  <c r="AD1264" i="3"/>
  <c r="AD1263" i="3"/>
  <c r="AD1262" i="3"/>
  <c r="AD1261" i="3"/>
  <c r="AD1260" i="3"/>
  <c r="AD1259" i="3"/>
  <c r="AD1258" i="3"/>
  <c r="AD1257" i="3"/>
  <c r="AD1256" i="3"/>
  <c r="AD1255" i="3"/>
  <c r="AD1254" i="3"/>
  <c r="AD1253" i="3"/>
  <c r="AD1252" i="3"/>
  <c r="AD1251" i="3"/>
  <c r="AD1250" i="3"/>
  <c r="AD1249" i="3"/>
  <c r="AD1248" i="3"/>
  <c r="AD1247" i="3"/>
  <c r="AD1246" i="3"/>
  <c r="AD1245" i="3"/>
  <c r="AD1244" i="3"/>
  <c r="AD1243" i="3"/>
  <c r="AD1242" i="3"/>
  <c r="AD1241" i="3"/>
  <c r="AD1240" i="3"/>
  <c r="AD1239" i="3"/>
  <c r="AD1238" i="3"/>
  <c r="AD1237" i="3"/>
  <c r="AD1236" i="3"/>
  <c r="AD1235" i="3"/>
  <c r="AD1234" i="3"/>
  <c r="AD1233" i="3"/>
  <c r="AD1232" i="3"/>
  <c r="AD1231" i="3"/>
  <c r="AD1230" i="3"/>
  <c r="AD1229" i="3"/>
  <c r="AD1228" i="3"/>
  <c r="AD1227" i="3"/>
  <c r="AD1226" i="3"/>
  <c r="AD1225" i="3"/>
  <c r="AD1224" i="3"/>
  <c r="AD1223" i="3"/>
  <c r="AD1222" i="3"/>
  <c r="AD1221" i="3"/>
  <c r="AD1220" i="3"/>
  <c r="AD1219" i="3"/>
  <c r="AD1218" i="3"/>
  <c r="AD1217" i="3"/>
  <c r="AD1216" i="3"/>
  <c r="AD1215" i="3"/>
  <c r="AD1214" i="3"/>
  <c r="AD1213" i="3"/>
  <c r="AD1212" i="3"/>
  <c r="AD1211" i="3"/>
  <c r="AD1210" i="3"/>
  <c r="AD1209" i="3"/>
  <c r="AD1208" i="3"/>
  <c r="AD1207" i="3"/>
  <c r="AD1206" i="3"/>
  <c r="AD1205" i="3"/>
  <c r="AD1204" i="3"/>
  <c r="AD1203" i="3"/>
  <c r="AD1202" i="3"/>
  <c r="AD1201" i="3"/>
  <c r="AD1200" i="3"/>
  <c r="AD1199" i="3"/>
  <c r="AD1198" i="3"/>
  <c r="AD1197" i="3"/>
  <c r="AD1196" i="3"/>
  <c r="AD1195" i="3"/>
  <c r="AD1194" i="3"/>
  <c r="AD1193" i="3"/>
  <c r="AD1192" i="3"/>
  <c r="AD1191" i="3"/>
  <c r="AD1190" i="3"/>
  <c r="AD1189" i="3"/>
  <c r="AD1188" i="3"/>
  <c r="AD1187" i="3"/>
  <c r="AD1186" i="3"/>
  <c r="AD1185" i="3"/>
  <c r="AD1184" i="3"/>
  <c r="AD1183" i="3"/>
  <c r="AD1182" i="3"/>
  <c r="AD1181" i="3"/>
  <c r="AD1180" i="3"/>
  <c r="AD1179" i="3"/>
  <c r="AD1178" i="3"/>
  <c r="AD1177" i="3"/>
  <c r="AD1176" i="3"/>
  <c r="AD1175" i="3"/>
  <c r="AD1174" i="3"/>
  <c r="AD1173" i="3"/>
  <c r="AD1172" i="3"/>
  <c r="AD1171" i="3"/>
  <c r="AD1170" i="3"/>
  <c r="AD1169" i="3"/>
  <c r="AD1168" i="3"/>
  <c r="AD1167" i="3"/>
  <c r="AD1166" i="3"/>
  <c r="AD1165" i="3"/>
  <c r="AD1164" i="3"/>
  <c r="AD1163" i="3"/>
  <c r="AD1162" i="3"/>
  <c r="AD1161" i="3"/>
  <c r="AD1160" i="3"/>
  <c r="AD1159" i="3"/>
  <c r="AD1158" i="3"/>
  <c r="AD1157" i="3"/>
  <c r="AD1156" i="3"/>
  <c r="AD1155" i="3"/>
  <c r="AD1154" i="3"/>
  <c r="AD1153" i="3"/>
  <c r="AD1152" i="3"/>
  <c r="AD1151" i="3"/>
  <c r="AD1150" i="3"/>
  <c r="AD1149" i="3"/>
  <c r="AD1148" i="3"/>
  <c r="AD1147" i="3"/>
  <c r="AD1146" i="3"/>
  <c r="AD1145" i="3"/>
  <c r="AD1144" i="3"/>
  <c r="AD1143" i="3"/>
  <c r="AD1142" i="3"/>
  <c r="AD1141" i="3"/>
  <c r="AD1140" i="3"/>
  <c r="AD1139" i="3"/>
  <c r="AD1138" i="3"/>
  <c r="AD1137" i="3"/>
  <c r="AD1136" i="3"/>
  <c r="AD1135" i="3"/>
  <c r="AD1134" i="3"/>
  <c r="AD1133" i="3"/>
  <c r="AD1132" i="3"/>
  <c r="AD1131" i="3"/>
  <c r="AD1130" i="3"/>
  <c r="AD1129" i="3"/>
  <c r="AD1128" i="3"/>
  <c r="AD1127" i="3"/>
  <c r="AD1126" i="3"/>
  <c r="AD1125" i="3"/>
  <c r="AD1124" i="3"/>
  <c r="AD1123" i="3"/>
  <c r="AD1122" i="3"/>
  <c r="AD1121" i="3"/>
  <c r="AD1120" i="3"/>
  <c r="AD1119" i="3"/>
  <c r="AD1118" i="3"/>
  <c r="AD1117" i="3"/>
  <c r="AD1116" i="3"/>
  <c r="AD1115" i="3"/>
  <c r="AD1114" i="3"/>
  <c r="AD1113" i="3"/>
  <c r="AD1112" i="3"/>
  <c r="AD1111" i="3"/>
  <c r="AD1110" i="3"/>
  <c r="AD1109" i="3"/>
  <c r="AD1108" i="3"/>
  <c r="AD1107" i="3"/>
  <c r="AD1106" i="3"/>
  <c r="AD1105" i="3"/>
  <c r="AD1104" i="3"/>
  <c r="AD1103" i="3"/>
  <c r="AD1102" i="3"/>
  <c r="AD1101" i="3"/>
  <c r="AD1100" i="3"/>
  <c r="AD1099" i="3"/>
  <c r="AD1098" i="3"/>
  <c r="AD1097" i="3"/>
  <c r="AD1096" i="3"/>
  <c r="AD1095" i="3"/>
  <c r="AD1094" i="3"/>
  <c r="AD1093" i="3"/>
  <c r="AD1092" i="3"/>
  <c r="AD1091" i="3"/>
  <c r="AD1090" i="3"/>
  <c r="AD1089" i="3"/>
  <c r="AD1088" i="3"/>
  <c r="AD1087" i="3"/>
  <c r="AD1086" i="3"/>
  <c r="AD1085" i="3"/>
  <c r="AD1084" i="3"/>
  <c r="AD1083" i="3"/>
  <c r="AD1082" i="3"/>
  <c r="AD1081" i="3"/>
  <c r="AD1080" i="3"/>
  <c r="AD1079" i="3"/>
  <c r="AD1078" i="3"/>
  <c r="AD1077" i="3"/>
  <c r="AD1076" i="3"/>
  <c r="AD1075" i="3"/>
  <c r="AD1074" i="3"/>
  <c r="AD1073" i="3"/>
  <c r="AD1072" i="3"/>
  <c r="AD1071" i="3"/>
  <c r="AD1070" i="3"/>
  <c r="AD1069" i="3"/>
  <c r="AD1068" i="3"/>
  <c r="AD1067" i="3"/>
  <c r="AD1066" i="3"/>
  <c r="AD1065" i="3"/>
  <c r="AD1064" i="3"/>
  <c r="AD1063" i="3"/>
  <c r="AD1062" i="3"/>
  <c r="AD1061" i="3"/>
  <c r="AD1060" i="3"/>
  <c r="AD1059" i="3"/>
  <c r="AD1058" i="3"/>
  <c r="AD1057" i="3"/>
  <c r="AD1056" i="3"/>
  <c r="AD1055" i="3"/>
  <c r="AD1054" i="3"/>
  <c r="AD1053" i="3"/>
  <c r="AD1052" i="3"/>
  <c r="AD1051" i="3"/>
  <c r="AD1050" i="3"/>
  <c r="AD1049" i="3"/>
  <c r="AD1048" i="3"/>
  <c r="AD1047" i="3"/>
  <c r="AD1046" i="3"/>
  <c r="AD1045" i="3"/>
  <c r="AD1044" i="3"/>
  <c r="AD1043" i="3"/>
  <c r="AD1042" i="3"/>
  <c r="AD1041" i="3"/>
  <c r="AD1040" i="3"/>
  <c r="AD1039" i="3"/>
  <c r="AD1038" i="3"/>
  <c r="AD1037" i="3"/>
  <c r="AD1036" i="3"/>
  <c r="AD1035" i="3"/>
  <c r="AD1034" i="3"/>
  <c r="AD1033" i="3"/>
  <c r="AD1032" i="3"/>
  <c r="AD1031" i="3"/>
  <c r="AD1030" i="3"/>
  <c r="AD1029" i="3"/>
  <c r="AD1028" i="3"/>
  <c r="AD1027" i="3"/>
  <c r="AD1026" i="3"/>
  <c r="AD1025" i="3"/>
  <c r="AD1024" i="3"/>
  <c r="AD1023" i="3"/>
  <c r="AD1022" i="3"/>
  <c r="AD1021" i="3"/>
  <c r="AD1020" i="3"/>
  <c r="AD1019" i="3"/>
  <c r="AD1018" i="3"/>
  <c r="AD1017" i="3"/>
  <c r="AD1016" i="3"/>
  <c r="AD1015" i="3"/>
  <c r="AD1014" i="3"/>
  <c r="AD1013" i="3"/>
  <c r="AD1012" i="3"/>
  <c r="AD1011" i="3"/>
  <c r="AD1010" i="3"/>
  <c r="AD1009" i="3"/>
  <c r="AD1008" i="3"/>
  <c r="AD1007" i="3"/>
  <c r="AD1006" i="3"/>
  <c r="AD1005" i="3"/>
  <c r="AD1004" i="3"/>
  <c r="AD1003" i="3"/>
  <c r="AD1002" i="3"/>
  <c r="AD1001" i="3"/>
  <c r="AD1000" i="3"/>
  <c r="AD999" i="3"/>
  <c r="AD998" i="3"/>
  <c r="AD997" i="3"/>
  <c r="AD996" i="3"/>
  <c r="AD995" i="3"/>
  <c r="AD994" i="3"/>
  <c r="AD993" i="3"/>
  <c r="AD992" i="3"/>
  <c r="AD991" i="3"/>
  <c r="AD990" i="3"/>
  <c r="AD989" i="3"/>
  <c r="AD988" i="3"/>
  <c r="AD987" i="3"/>
  <c r="AD986" i="3"/>
  <c r="AD985" i="3"/>
  <c r="AD984" i="3"/>
  <c r="AD983" i="3"/>
  <c r="AD982" i="3"/>
  <c r="AD981" i="3"/>
  <c r="AD980" i="3"/>
  <c r="AD979" i="3"/>
  <c r="AD978" i="3"/>
  <c r="AD977" i="3"/>
  <c r="AD976" i="3"/>
  <c r="AD975" i="3"/>
  <c r="AD974" i="3"/>
  <c r="AD973" i="3"/>
  <c r="AD972" i="3"/>
  <c r="AD971" i="3"/>
  <c r="AD970" i="3"/>
  <c r="AD969" i="3"/>
  <c r="AD968" i="3"/>
  <c r="AD967" i="3"/>
  <c r="AD966" i="3"/>
  <c r="AD965" i="3"/>
  <c r="AD964" i="3"/>
  <c r="AD963" i="3"/>
  <c r="AD962" i="3"/>
  <c r="AD961" i="3"/>
  <c r="AD960" i="3"/>
  <c r="AD959" i="3"/>
  <c r="AD958" i="3"/>
  <c r="AD957" i="3"/>
  <c r="AD956" i="3"/>
  <c r="AD955" i="3"/>
  <c r="AD954" i="3"/>
  <c r="AD953" i="3"/>
  <c r="AD952" i="3"/>
  <c r="AD951" i="3"/>
  <c r="AD950" i="3"/>
  <c r="AD949" i="3"/>
  <c r="AD948" i="3"/>
  <c r="AD947" i="3"/>
  <c r="AD946" i="3"/>
  <c r="AD945" i="3"/>
  <c r="AD944" i="3"/>
  <c r="AD943" i="3"/>
  <c r="AD942" i="3"/>
  <c r="AD941" i="3"/>
  <c r="AD940" i="3"/>
  <c r="AD939" i="3"/>
  <c r="AD938" i="3"/>
  <c r="AD937" i="3"/>
  <c r="AD936" i="3"/>
  <c r="AD935" i="3"/>
  <c r="AD934" i="3"/>
  <c r="AD933" i="3"/>
  <c r="AD932" i="3"/>
  <c r="AD931" i="3"/>
  <c r="AD930" i="3"/>
  <c r="AD929" i="3"/>
  <c r="AD928" i="3"/>
  <c r="AD927" i="3"/>
  <c r="AD926" i="3"/>
  <c r="AD925" i="3"/>
  <c r="AD924" i="3"/>
  <c r="AD923" i="3"/>
  <c r="AD922" i="3"/>
  <c r="AD921" i="3"/>
  <c r="AD920" i="3"/>
  <c r="AD919" i="3"/>
  <c r="AD918" i="3"/>
  <c r="AD917" i="3"/>
  <c r="AD916" i="3"/>
  <c r="AD915" i="3"/>
  <c r="AD914" i="3"/>
  <c r="AD913" i="3"/>
  <c r="AD912" i="3"/>
  <c r="AD911" i="3"/>
  <c r="AD910" i="3"/>
  <c r="AD909" i="3"/>
  <c r="AD908" i="3"/>
  <c r="AD907" i="3"/>
  <c r="AD906" i="3"/>
  <c r="AD905" i="3"/>
  <c r="AD904" i="3"/>
  <c r="AD903" i="3"/>
  <c r="AD902" i="3"/>
  <c r="AD901" i="3"/>
  <c r="AD900" i="3"/>
  <c r="AD899" i="3"/>
  <c r="AD898" i="3"/>
  <c r="AD897" i="3"/>
  <c r="AD896" i="3"/>
  <c r="AD895" i="3"/>
  <c r="AD894" i="3"/>
  <c r="AD893" i="3"/>
  <c r="AD892" i="3"/>
  <c r="AD891" i="3"/>
  <c r="AD890" i="3"/>
  <c r="AD889" i="3"/>
  <c r="AD888" i="3"/>
  <c r="AD887" i="3"/>
  <c r="AD886" i="3"/>
  <c r="AD885" i="3"/>
  <c r="AD884" i="3"/>
  <c r="AD883" i="3"/>
  <c r="AD882" i="3"/>
  <c r="AD881" i="3"/>
  <c r="AD880" i="3"/>
  <c r="AD879" i="3"/>
  <c r="AD878" i="3"/>
  <c r="AD877" i="3"/>
  <c r="AD876" i="3"/>
  <c r="AD875" i="3"/>
  <c r="AD874" i="3"/>
  <c r="AD873" i="3"/>
  <c r="AD872" i="3"/>
  <c r="AD871" i="3"/>
  <c r="AD870" i="3"/>
  <c r="AD869" i="3"/>
  <c r="AD868" i="3"/>
  <c r="AD867" i="3"/>
  <c r="AD866" i="3"/>
  <c r="AD865" i="3"/>
  <c r="AD864" i="3"/>
  <c r="AD863" i="3"/>
  <c r="AD862" i="3"/>
  <c r="AD861" i="3"/>
  <c r="AD860" i="3"/>
  <c r="AD859" i="3"/>
  <c r="AD858" i="3"/>
  <c r="AD857" i="3"/>
  <c r="AD856" i="3"/>
  <c r="AD855" i="3"/>
  <c r="AD854" i="3"/>
  <c r="AD853" i="3"/>
  <c r="AD852" i="3"/>
  <c r="AD851" i="3"/>
  <c r="AD850" i="3"/>
  <c r="AD849" i="3"/>
  <c r="AD848" i="3"/>
  <c r="AD847" i="3"/>
  <c r="AD846" i="3"/>
  <c r="AD845" i="3"/>
  <c r="AD844" i="3"/>
  <c r="AD843" i="3"/>
  <c r="AD842" i="3"/>
  <c r="AD841" i="3"/>
  <c r="AD840" i="3"/>
  <c r="AD839" i="3"/>
  <c r="AD838" i="3"/>
  <c r="AD837" i="3"/>
  <c r="AD836" i="3"/>
  <c r="AD835" i="3"/>
  <c r="AD834" i="3"/>
  <c r="AD833" i="3"/>
  <c r="AD832" i="3"/>
  <c r="AD831" i="3"/>
  <c r="AD830" i="3"/>
  <c r="AD829" i="3"/>
  <c r="AD828" i="3"/>
  <c r="AD827" i="3"/>
  <c r="AD826" i="3"/>
  <c r="AD825" i="3"/>
  <c r="AD824" i="3"/>
  <c r="AD823" i="3"/>
  <c r="AD822" i="3"/>
  <c r="AD821" i="3"/>
  <c r="AD820" i="3"/>
  <c r="AD819" i="3"/>
  <c r="AD818" i="3"/>
  <c r="AD817" i="3"/>
  <c r="AD816" i="3"/>
  <c r="AD815" i="3"/>
  <c r="AD814" i="3"/>
  <c r="AD813" i="3"/>
  <c r="AD812" i="3"/>
  <c r="AD811" i="3"/>
  <c r="AD810" i="3"/>
  <c r="AD809" i="3"/>
  <c r="AD808" i="3"/>
  <c r="AD807" i="3"/>
  <c r="AD806" i="3"/>
  <c r="AD805" i="3"/>
  <c r="AD804" i="3"/>
  <c r="AD803" i="3"/>
  <c r="AD802" i="3"/>
  <c r="AD801" i="3"/>
  <c r="AD800" i="3"/>
  <c r="AD799" i="3"/>
  <c r="AD798" i="3"/>
  <c r="AD797" i="3"/>
  <c r="AD796" i="3"/>
  <c r="AD795" i="3"/>
  <c r="AD794" i="3"/>
  <c r="AD793" i="3"/>
  <c r="AD792" i="3"/>
  <c r="AD791" i="3"/>
  <c r="AD790" i="3"/>
  <c r="AD789" i="3"/>
  <c r="AD788" i="3"/>
  <c r="AD787" i="3"/>
  <c r="AD786" i="3"/>
  <c r="AD785" i="3"/>
  <c r="AD784" i="3"/>
  <c r="AD783" i="3"/>
  <c r="AD782" i="3"/>
  <c r="AD781" i="3"/>
  <c r="AD780" i="3"/>
  <c r="AD779" i="3"/>
  <c r="AD778" i="3"/>
  <c r="AD777" i="3"/>
  <c r="AD776" i="3"/>
  <c r="AD775" i="3"/>
  <c r="AD774" i="3"/>
  <c r="AD773" i="3"/>
  <c r="AD772" i="3"/>
  <c r="AD771" i="3"/>
  <c r="AD770" i="3"/>
  <c r="AD769" i="3"/>
  <c r="AD768" i="3"/>
  <c r="AD767" i="3"/>
  <c r="AD766" i="3"/>
  <c r="AD765" i="3"/>
  <c r="AD764" i="3"/>
  <c r="AD763" i="3"/>
  <c r="AD762" i="3"/>
  <c r="AD761" i="3"/>
  <c r="AD760" i="3"/>
  <c r="AD759" i="3"/>
  <c r="AD758" i="3"/>
  <c r="AD757" i="3"/>
  <c r="AD756" i="3"/>
  <c r="AD755" i="3"/>
  <c r="AD754" i="3"/>
  <c r="AD753" i="3"/>
  <c r="AD752" i="3"/>
  <c r="AD751" i="3"/>
  <c r="AD750" i="3"/>
  <c r="AD749" i="3"/>
  <c r="AD748" i="3"/>
  <c r="AD747" i="3"/>
  <c r="AD746" i="3"/>
  <c r="AD745" i="3"/>
  <c r="AD744" i="3"/>
  <c r="AD743" i="3"/>
  <c r="AD742" i="3"/>
  <c r="AD741" i="3"/>
  <c r="AD740" i="3"/>
  <c r="AD739" i="3"/>
  <c r="AD738" i="3"/>
  <c r="AD737" i="3"/>
  <c r="AD736" i="3"/>
  <c r="AD735" i="3"/>
  <c r="AD734" i="3"/>
  <c r="AD733" i="3"/>
  <c r="AD732" i="3"/>
  <c r="AD731" i="3"/>
  <c r="AD730" i="3"/>
  <c r="AD729" i="3"/>
  <c r="AD728" i="3"/>
  <c r="AD727" i="3"/>
  <c r="AD726" i="3"/>
  <c r="AD725" i="3"/>
  <c r="AD724" i="3"/>
  <c r="AD723" i="3"/>
  <c r="AD722" i="3"/>
  <c r="AD721" i="3"/>
  <c r="AD720" i="3"/>
  <c r="AD719" i="3"/>
  <c r="AD718" i="3"/>
  <c r="AD717" i="3"/>
  <c r="AD716" i="3"/>
  <c r="AD715" i="3"/>
  <c r="AD714" i="3"/>
  <c r="AD713" i="3"/>
  <c r="AD712" i="3"/>
  <c r="AD711" i="3"/>
  <c r="AD710" i="3"/>
  <c r="AD709" i="3"/>
  <c r="AD708" i="3"/>
  <c r="AD707" i="3"/>
  <c r="AD706" i="3"/>
  <c r="AD705" i="3"/>
  <c r="AD704" i="3"/>
  <c r="AD703" i="3"/>
  <c r="AD702" i="3"/>
  <c r="AD701" i="3"/>
  <c r="AD700" i="3"/>
  <c r="AD699" i="3"/>
  <c r="AD698" i="3"/>
  <c r="AD697" i="3"/>
  <c r="AD696" i="3"/>
  <c r="AD695" i="3"/>
  <c r="AD694" i="3"/>
  <c r="AD693" i="3"/>
  <c r="AD692" i="3"/>
  <c r="AD691" i="3"/>
  <c r="AD690" i="3"/>
  <c r="AD689" i="3"/>
  <c r="AD688" i="3"/>
  <c r="AD687" i="3"/>
  <c r="AD686" i="3"/>
  <c r="AD685" i="3"/>
  <c r="AD684" i="3"/>
  <c r="AD683" i="3"/>
  <c r="AD682" i="3"/>
  <c r="AD681" i="3"/>
  <c r="AD680" i="3"/>
  <c r="AD679" i="3"/>
  <c r="AD678" i="3"/>
  <c r="AD677" i="3"/>
  <c r="AD676" i="3"/>
  <c r="AD675" i="3"/>
  <c r="AD674" i="3"/>
  <c r="AD673" i="3"/>
  <c r="AD672" i="3"/>
  <c r="AD671" i="3"/>
  <c r="AD670" i="3"/>
  <c r="AD669" i="3"/>
  <c r="AD668" i="3"/>
  <c r="AD667" i="3"/>
  <c r="AD666" i="3"/>
  <c r="AD665" i="3"/>
  <c r="AD664" i="3"/>
  <c r="AD663" i="3"/>
  <c r="AD662" i="3"/>
  <c r="AD661" i="3"/>
  <c r="AD660" i="3"/>
  <c r="AD659" i="3"/>
  <c r="AD658" i="3"/>
  <c r="AD657" i="3"/>
  <c r="AD656" i="3"/>
  <c r="AD655" i="3"/>
  <c r="AD654" i="3"/>
  <c r="AD653" i="3"/>
  <c r="AD652" i="3"/>
  <c r="AD651" i="3"/>
  <c r="AD650" i="3"/>
  <c r="AD649" i="3"/>
  <c r="AD648" i="3"/>
  <c r="AD647" i="3"/>
  <c r="AD646" i="3"/>
  <c r="AD645" i="3"/>
  <c r="AD644" i="3"/>
  <c r="AD643" i="3"/>
  <c r="AD642" i="3"/>
  <c r="AD641" i="3"/>
  <c r="AD640" i="3"/>
  <c r="AD639" i="3"/>
  <c r="AD638" i="3"/>
  <c r="AD637" i="3"/>
  <c r="AD636" i="3"/>
  <c r="AD635" i="3"/>
  <c r="AD634" i="3"/>
  <c r="AD633" i="3"/>
  <c r="AD632" i="3"/>
  <c r="AD631" i="3"/>
  <c r="AD630" i="3"/>
  <c r="AD629" i="3"/>
  <c r="AD628" i="3"/>
  <c r="AD627" i="3"/>
  <c r="AD626" i="3"/>
  <c r="AD625" i="3"/>
  <c r="AD624" i="3"/>
  <c r="AD623" i="3"/>
  <c r="AD622" i="3"/>
  <c r="AD621" i="3"/>
  <c r="AD620" i="3"/>
  <c r="AD619" i="3"/>
  <c r="AD618" i="3"/>
  <c r="AD617" i="3"/>
  <c r="AD616" i="3"/>
  <c r="AD615" i="3"/>
  <c r="AD614" i="3"/>
  <c r="AD613" i="3"/>
  <c r="AD612" i="3"/>
  <c r="AD611" i="3"/>
  <c r="AD610" i="3"/>
  <c r="AD609" i="3"/>
  <c r="AD608" i="3"/>
  <c r="AD607" i="3"/>
  <c r="AD606" i="3"/>
  <c r="AD605" i="3"/>
  <c r="AD604" i="3"/>
  <c r="AD603" i="3"/>
  <c r="AD602" i="3"/>
  <c r="AD601" i="3"/>
  <c r="AD600" i="3"/>
  <c r="AD599" i="3"/>
  <c r="AD598" i="3"/>
  <c r="AD597" i="3"/>
  <c r="AD596" i="3"/>
  <c r="AD595" i="3"/>
  <c r="AD594" i="3"/>
  <c r="AD593" i="3"/>
  <c r="AD592" i="3"/>
  <c r="AD591" i="3"/>
  <c r="AD590" i="3"/>
  <c r="AD589" i="3"/>
  <c r="AD588" i="3"/>
  <c r="AD587" i="3"/>
  <c r="AD586" i="3"/>
  <c r="AD585" i="3"/>
  <c r="AD584" i="3"/>
  <c r="AD583" i="3"/>
  <c r="AD582" i="3"/>
  <c r="AD581" i="3"/>
  <c r="AD580" i="3"/>
  <c r="AD579" i="3"/>
  <c r="AD578" i="3"/>
  <c r="AD577" i="3"/>
  <c r="AD576" i="3"/>
  <c r="AD575" i="3"/>
  <c r="AD574" i="3"/>
  <c r="AD573" i="3"/>
  <c r="AD572" i="3"/>
  <c r="AD571" i="3"/>
  <c r="AD570" i="3"/>
  <c r="AD569" i="3"/>
  <c r="AD568" i="3"/>
  <c r="AD567" i="3"/>
  <c r="AD566" i="3"/>
  <c r="AD565" i="3"/>
  <c r="AD564" i="3"/>
  <c r="AD563" i="3"/>
  <c r="AD562" i="3"/>
  <c r="AD561" i="3"/>
  <c r="AD560" i="3"/>
  <c r="AD559" i="3"/>
  <c r="AD558" i="3"/>
  <c r="AD557" i="3"/>
  <c r="AD556" i="3"/>
  <c r="AD555" i="3"/>
  <c r="AD554" i="3"/>
  <c r="AD553" i="3"/>
  <c r="AD552" i="3"/>
  <c r="AD551" i="3"/>
  <c r="AD550" i="3"/>
  <c r="AD549" i="3"/>
  <c r="AD548" i="3"/>
  <c r="AD547" i="3"/>
  <c r="AD546" i="3"/>
  <c r="AD545" i="3"/>
  <c r="AD544" i="3"/>
  <c r="AD543" i="3"/>
  <c r="AD542" i="3"/>
  <c r="AD541" i="3"/>
  <c r="AD540" i="3"/>
  <c r="AD539" i="3"/>
  <c r="AD538" i="3"/>
  <c r="AD537" i="3"/>
  <c r="AD536" i="3"/>
  <c r="AD535" i="3"/>
  <c r="AD534" i="3"/>
  <c r="AD533" i="3"/>
  <c r="AD532" i="3"/>
  <c r="AD531" i="3"/>
  <c r="AD530" i="3"/>
  <c r="AD529" i="3"/>
  <c r="AD528" i="3"/>
  <c r="AD527" i="3"/>
  <c r="AD526" i="3"/>
  <c r="AD525" i="3"/>
  <c r="AD524" i="3"/>
  <c r="AD523" i="3"/>
  <c r="AD522" i="3"/>
  <c r="AD521" i="3"/>
  <c r="AD520" i="3"/>
  <c r="AD519" i="3"/>
  <c r="AD518" i="3"/>
  <c r="AD517" i="3"/>
  <c r="AD516" i="3"/>
  <c r="AD515" i="3"/>
  <c r="AD514" i="3"/>
  <c r="AD513" i="3"/>
  <c r="AD512" i="3"/>
  <c r="AD511" i="3"/>
  <c r="AD510" i="3"/>
  <c r="AD509" i="3"/>
  <c r="AD508" i="3"/>
  <c r="AD507" i="3"/>
  <c r="AD506" i="3"/>
  <c r="AD505" i="3"/>
  <c r="AD504" i="3"/>
  <c r="AD503" i="3"/>
  <c r="AD502" i="3"/>
  <c r="AD501" i="3"/>
  <c r="AD500" i="3"/>
  <c r="AD499" i="3"/>
  <c r="AD498" i="3"/>
  <c r="AD497" i="3"/>
  <c r="AD496" i="3"/>
  <c r="AD495" i="3"/>
  <c r="AD494" i="3"/>
  <c r="AD493" i="3"/>
  <c r="AD492" i="3"/>
  <c r="AD491" i="3"/>
  <c r="AD490" i="3"/>
  <c r="AD489" i="3"/>
  <c r="AD488" i="3"/>
  <c r="AD487" i="3"/>
  <c r="AD486" i="3"/>
  <c r="AD485" i="3"/>
  <c r="AD484" i="3"/>
  <c r="AD483" i="3"/>
  <c r="AD482" i="3"/>
  <c r="AD481" i="3"/>
  <c r="AD480" i="3"/>
  <c r="AD479" i="3"/>
  <c r="AD478" i="3"/>
  <c r="AD477" i="3"/>
  <c r="AD476" i="3"/>
  <c r="AD475" i="3"/>
  <c r="AD474" i="3"/>
  <c r="AD473" i="3"/>
  <c r="AD472" i="3"/>
  <c r="AD471" i="3"/>
  <c r="AD470" i="3"/>
  <c r="AD469" i="3"/>
  <c r="AD468" i="3"/>
  <c r="AD467" i="3"/>
  <c r="AD466" i="3"/>
  <c r="AD465" i="3"/>
  <c r="AD464" i="3"/>
  <c r="AD463" i="3"/>
  <c r="AD462" i="3"/>
  <c r="AD461" i="3"/>
  <c r="AD460" i="3"/>
  <c r="AD459" i="3"/>
  <c r="AD458" i="3"/>
  <c r="AD457" i="3"/>
  <c r="AD456" i="3"/>
  <c r="AD455" i="3"/>
  <c r="AD454" i="3"/>
  <c r="AD453" i="3"/>
  <c r="AD452" i="3"/>
  <c r="AD451" i="3"/>
  <c r="AD450" i="3"/>
  <c r="AD449" i="3"/>
  <c r="AD448" i="3"/>
  <c r="AD447" i="3"/>
  <c r="AD446" i="3"/>
  <c r="AD445" i="3"/>
  <c r="AD444" i="3"/>
  <c r="AD443" i="3"/>
  <c r="AD442" i="3"/>
  <c r="AD441" i="3"/>
  <c r="AD440" i="3"/>
  <c r="AD439" i="3"/>
  <c r="AD438" i="3"/>
  <c r="AD437" i="3"/>
  <c r="AD436" i="3"/>
  <c r="AD435" i="3"/>
  <c r="AD434" i="3"/>
  <c r="AD433" i="3"/>
  <c r="AD432" i="3"/>
  <c r="AD431" i="3"/>
  <c r="AD430" i="3"/>
  <c r="AD429" i="3"/>
  <c r="AD428" i="3"/>
  <c r="AD427" i="3"/>
  <c r="AD426" i="3"/>
  <c r="AD425" i="3"/>
  <c r="AD424" i="3"/>
  <c r="AD423" i="3"/>
  <c r="AD422" i="3"/>
  <c r="AD421" i="3"/>
  <c r="AD420" i="3"/>
  <c r="AD419" i="3"/>
  <c r="AD418" i="3"/>
  <c r="AD417" i="3"/>
  <c r="AD416" i="3"/>
  <c r="AD415" i="3"/>
  <c r="AD414" i="3"/>
  <c r="AD413" i="3"/>
  <c r="AD412" i="3"/>
  <c r="AD411" i="3"/>
  <c r="AD410" i="3"/>
  <c r="AD409" i="3"/>
  <c r="AD408" i="3"/>
  <c r="AD407" i="3"/>
  <c r="AD406" i="3"/>
  <c r="AD405" i="3"/>
  <c r="AD404" i="3"/>
  <c r="AD403" i="3"/>
  <c r="AD402" i="3"/>
  <c r="AD401" i="3"/>
  <c r="AD400" i="3"/>
  <c r="AD399" i="3"/>
  <c r="AD398" i="3"/>
  <c r="AD397" i="3"/>
  <c r="AD396" i="3"/>
  <c r="AD395" i="3"/>
  <c r="AD394" i="3"/>
  <c r="AD393" i="3"/>
  <c r="AD392" i="3"/>
  <c r="AD391" i="3"/>
  <c r="AD390" i="3"/>
  <c r="AD389" i="3"/>
  <c r="AD388" i="3"/>
  <c r="AD387" i="3"/>
  <c r="AD386" i="3"/>
  <c r="AD385" i="3"/>
  <c r="AD384" i="3"/>
  <c r="AD383" i="3"/>
  <c r="AD382" i="3"/>
  <c r="AD381" i="3"/>
  <c r="AD380" i="3"/>
  <c r="AD379" i="3"/>
  <c r="AD378" i="3"/>
  <c r="AD377" i="3"/>
  <c r="AD376" i="3"/>
  <c r="AD375" i="3"/>
  <c r="AD374" i="3"/>
  <c r="AD373" i="3"/>
  <c r="AD372" i="3"/>
  <c r="AD371" i="3"/>
  <c r="AD370" i="3"/>
  <c r="AD369" i="3"/>
  <c r="AD368" i="3"/>
  <c r="AD367" i="3"/>
  <c r="AD366" i="3"/>
  <c r="AD365" i="3"/>
  <c r="AD364" i="3"/>
  <c r="AD363" i="3"/>
  <c r="AD362" i="3"/>
  <c r="AD361" i="3"/>
  <c r="AD360" i="3"/>
  <c r="AD359" i="3"/>
  <c r="AD358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29" i="3"/>
  <c r="AD328" i="3"/>
  <c r="AD327" i="3"/>
  <c r="AD326" i="3"/>
  <c r="AD325" i="3"/>
  <c r="AD324" i="3"/>
  <c r="AD323" i="3"/>
  <c r="AD322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D293" i="3"/>
  <c r="AD292" i="3"/>
  <c r="AD291" i="3"/>
  <c r="AD290" i="3"/>
  <c r="AD289" i="3"/>
  <c r="AD288" i="3"/>
  <c r="AD287" i="3"/>
  <c r="AD286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57" i="3"/>
  <c r="AD256" i="3"/>
  <c r="AD255" i="3"/>
  <c r="AD254" i="3"/>
  <c r="AD253" i="3"/>
  <c r="AD252" i="3"/>
  <c r="AD251" i="3"/>
  <c r="AD250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21" i="3"/>
  <c r="AD220" i="3"/>
  <c r="AD219" i="3"/>
  <c r="AD218" i="3"/>
  <c r="AD217" i="3"/>
  <c r="AD216" i="3"/>
  <c r="AD215" i="3"/>
  <c r="AD214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C3332" i="3"/>
  <c r="AC3331" i="3"/>
  <c r="AC3330" i="3"/>
  <c r="AC3329" i="3"/>
  <c r="AC3328" i="3"/>
  <c r="AC3327" i="3"/>
  <c r="AC3326" i="3"/>
  <c r="AC3325" i="3"/>
  <c r="AC3324" i="3"/>
  <c r="AC3323" i="3"/>
  <c r="AC3322" i="3"/>
  <c r="AC3321" i="3"/>
  <c r="AC3320" i="3"/>
  <c r="AC3319" i="3"/>
  <c r="AC3318" i="3"/>
  <c r="AC3317" i="3"/>
  <c r="AC3316" i="3"/>
  <c r="AC3315" i="3"/>
  <c r="AC3314" i="3"/>
  <c r="AC3313" i="3"/>
  <c r="AC3312" i="3"/>
  <c r="AC3311" i="3"/>
  <c r="AC3310" i="3"/>
  <c r="AC3309" i="3"/>
  <c r="AC3308" i="3"/>
  <c r="AC3307" i="3"/>
  <c r="AC3306" i="3"/>
  <c r="AC3305" i="3"/>
  <c r="AC3304" i="3"/>
  <c r="AC3303" i="3"/>
  <c r="AC3302" i="3"/>
  <c r="AC3301" i="3"/>
  <c r="AC3300" i="3"/>
  <c r="AC3299" i="3"/>
  <c r="AC3298" i="3"/>
  <c r="AC3297" i="3"/>
  <c r="AC3296" i="3"/>
  <c r="AC3295" i="3"/>
  <c r="AC3294" i="3"/>
  <c r="AC3293" i="3"/>
  <c r="AC3292" i="3"/>
  <c r="AC3291" i="3"/>
  <c r="AC3290" i="3"/>
  <c r="AC3289" i="3"/>
  <c r="AC3288" i="3"/>
  <c r="AC3287" i="3"/>
  <c r="AC3286" i="3"/>
  <c r="AC3285" i="3"/>
  <c r="AC3284" i="3"/>
  <c r="AC3283" i="3"/>
  <c r="AC3282" i="3"/>
  <c r="AC3281" i="3"/>
  <c r="AC3280" i="3"/>
  <c r="AC3279" i="3"/>
  <c r="AC3278" i="3"/>
  <c r="AC3277" i="3"/>
  <c r="AC3276" i="3"/>
  <c r="AC3275" i="3"/>
  <c r="AC3274" i="3"/>
  <c r="AC3273" i="3"/>
  <c r="AC3272" i="3"/>
  <c r="AC3271" i="3"/>
  <c r="AC3270" i="3"/>
  <c r="AC3269" i="3"/>
  <c r="AC3268" i="3"/>
  <c r="AC3267" i="3"/>
  <c r="AC3266" i="3"/>
  <c r="AC3265" i="3"/>
  <c r="AC3264" i="3"/>
  <c r="AC3263" i="3"/>
  <c r="AC3262" i="3"/>
  <c r="AC3261" i="3"/>
  <c r="AC3260" i="3"/>
  <c r="AC3259" i="3"/>
  <c r="AC3258" i="3"/>
  <c r="AC3257" i="3"/>
  <c r="AC3256" i="3"/>
  <c r="AC3255" i="3"/>
  <c r="AC3254" i="3"/>
  <c r="AC3253" i="3"/>
  <c r="AC3252" i="3"/>
  <c r="AC3251" i="3"/>
  <c r="AC3250" i="3"/>
  <c r="AC3249" i="3"/>
  <c r="AC3248" i="3"/>
  <c r="AC3247" i="3"/>
  <c r="AC3246" i="3"/>
  <c r="AC3245" i="3"/>
  <c r="AC3244" i="3"/>
  <c r="AC3243" i="3"/>
  <c r="AC3242" i="3"/>
  <c r="AC3241" i="3"/>
  <c r="AC3240" i="3"/>
  <c r="AC3239" i="3"/>
  <c r="AC3238" i="3"/>
  <c r="AC3237" i="3"/>
  <c r="AC3236" i="3"/>
  <c r="AC3235" i="3"/>
  <c r="AC3234" i="3"/>
  <c r="AC3233" i="3"/>
  <c r="AC3232" i="3"/>
  <c r="AC3231" i="3"/>
  <c r="AC3230" i="3"/>
  <c r="AC3229" i="3"/>
  <c r="AC3228" i="3"/>
  <c r="AC3227" i="3"/>
  <c r="AC3226" i="3"/>
  <c r="AC3225" i="3"/>
  <c r="AC3224" i="3"/>
  <c r="AC3223" i="3"/>
  <c r="AC3222" i="3"/>
  <c r="AC3221" i="3"/>
  <c r="AC3220" i="3"/>
  <c r="AC3219" i="3"/>
  <c r="AC3218" i="3"/>
  <c r="AC3217" i="3"/>
  <c r="AC3216" i="3"/>
  <c r="AC3215" i="3"/>
  <c r="AC3214" i="3"/>
  <c r="AC3213" i="3"/>
  <c r="AC3212" i="3"/>
  <c r="AC3211" i="3"/>
  <c r="AC3210" i="3"/>
  <c r="AC3209" i="3"/>
  <c r="AC3208" i="3"/>
  <c r="AC3207" i="3"/>
  <c r="AC3206" i="3"/>
  <c r="AC3205" i="3"/>
  <c r="AC3204" i="3"/>
  <c r="AC3203" i="3"/>
  <c r="AC3202" i="3"/>
  <c r="AC3201" i="3"/>
  <c r="AC3200" i="3"/>
  <c r="AC3199" i="3"/>
  <c r="AC3198" i="3"/>
  <c r="AC3197" i="3"/>
  <c r="AC3196" i="3"/>
  <c r="AC3195" i="3"/>
  <c r="AC3194" i="3"/>
  <c r="AC3193" i="3"/>
  <c r="AC3192" i="3"/>
  <c r="AC3191" i="3"/>
  <c r="AC3190" i="3"/>
  <c r="AC3189" i="3"/>
  <c r="AC3188" i="3"/>
  <c r="AC3187" i="3"/>
  <c r="AC3186" i="3"/>
  <c r="AC3185" i="3"/>
  <c r="AC3184" i="3"/>
  <c r="AC3183" i="3"/>
  <c r="AC3182" i="3"/>
  <c r="AC3181" i="3"/>
  <c r="AC3180" i="3"/>
  <c r="AC3179" i="3"/>
  <c r="AC3178" i="3"/>
  <c r="AC3177" i="3"/>
  <c r="AC3176" i="3"/>
  <c r="AC3175" i="3"/>
  <c r="AC3174" i="3"/>
  <c r="AC3173" i="3"/>
  <c r="AC3172" i="3"/>
  <c r="AC3171" i="3"/>
  <c r="AC3170" i="3"/>
  <c r="AC3169" i="3"/>
  <c r="AC3168" i="3"/>
  <c r="AC3167" i="3"/>
  <c r="AC3166" i="3"/>
  <c r="AC3165" i="3"/>
  <c r="AC3164" i="3"/>
  <c r="AC3163" i="3"/>
  <c r="AC3162" i="3"/>
  <c r="AC3161" i="3"/>
  <c r="AC3160" i="3"/>
  <c r="AC3159" i="3"/>
  <c r="AC3158" i="3"/>
  <c r="AC3157" i="3"/>
  <c r="AC3156" i="3"/>
  <c r="AC3155" i="3"/>
  <c r="AC3154" i="3"/>
  <c r="AC3153" i="3"/>
  <c r="AC3152" i="3"/>
  <c r="AC3151" i="3"/>
  <c r="AC3150" i="3"/>
  <c r="AC3149" i="3"/>
  <c r="AC3148" i="3"/>
  <c r="AC3147" i="3"/>
  <c r="AC3146" i="3"/>
  <c r="AC3145" i="3"/>
  <c r="AC3144" i="3"/>
  <c r="AC3143" i="3"/>
  <c r="AC3142" i="3"/>
  <c r="AC3141" i="3"/>
  <c r="AC3140" i="3"/>
  <c r="AC3139" i="3"/>
  <c r="AC3138" i="3"/>
  <c r="AC3137" i="3"/>
  <c r="AC3136" i="3"/>
  <c r="AC3135" i="3"/>
  <c r="AC3134" i="3"/>
  <c r="AC3133" i="3"/>
  <c r="AC3132" i="3"/>
  <c r="AC3131" i="3"/>
  <c r="AC3130" i="3"/>
  <c r="AC3129" i="3"/>
  <c r="AC3128" i="3"/>
  <c r="AC3127" i="3"/>
  <c r="AC3126" i="3"/>
  <c r="AC3125" i="3"/>
  <c r="AC3124" i="3"/>
  <c r="AC3123" i="3"/>
  <c r="AC3122" i="3"/>
  <c r="AC3121" i="3"/>
  <c r="AC3120" i="3"/>
  <c r="AC3119" i="3"/>
  <c r="AC3118" i="3"/>
  <c r="AC3117" i="3"/>
  <c r="AC3116" i="3"/>
  <c r="AC3115" i="3"/>
  <c r="AC3114" i="3"/>
  <c r="AC3113" i="3"/>
  <c r="AC3112" i="3"/>
  <c r="AC3111" i="3"/>
  <c r="AC3110" i="3"/>
  <c r="AC3109" i="3"/>
  <c r="AC3108" i="3"/>
  <c r="AC3107" i="3"/>
  <c r="AC3106" i="3"/>
  <c r="AC3105" i="3"/>
  <c r="AC3104" i="3"/>
  <c r="AC3103" i="3"/>
  <c r="AC3102" i="3"/>
  <c r="AC3101" i="3"/>
  <c r="AC3100" i="3"/>
  <c r="AC3099" i="3"/>
  <c r="AC3098" i="3"/>
  <c r="AC3097" i="3"/>
  <c r="AC3096" i="3"/>
  <c r="AC3095" i="3"/>
  <c r="AC3094" i="3"/>
  <c r="AC3093" i="3"/>
  <c r="AC3092" i="3"/>
  <c r="AC3091" i="3"/>
  <c r="AC3090" i="3"/>
  <c r="AC3089" i="3"/>
  <c r="AC3088" i="3"/>
  <c r="AC3087" i="3"/>
  <c r="AC3086" i="3"/>
  <c r="AC3085" i="3"/>
  <c r="AC3084" i="3"/>
  <c r="AC3083" i="3"/>
  <c r="AC3082" i="3"/>
  <c r="AC3081" i="3"/>
  <c r="AC3080" i="3"/>
  <c r="AC3079" i="3"/>
  <c r="AC3078" i="3"/>
  <c r="AC3077" i="3"/>
  <c r="AC3076" i="3"/>
  <c r="AC3075" i="3"/>
  <c r="AC3074" i="3"/>
  <c r="AC3073" i="3"/>
  <c r="AC3072" i="3"/>
  <c r="AC3071" i="3"/>
  <c r="AC3070" i="3"/>
  <c r="AC3069" i="3"/>
  <c r="AC3068" i="3"/>
  <c r="AC3067" i="3"/>
  <c r="AC3066" i="3"/>
  <c r="AC3065" i="3"/>
  <c r="AC3064" i="3"/>
  <c r="AC3063" i="3"/>
  <c r="AC3062" i="3"/>
  <c r="AC3061" i="3"/>
  <c r="AC3060" i="3"/>
  <c r="AC3059" i="3"/>
  <c r="AC3058" i="3"/>
  <c r="AC3057" i="3"/>
  <c r="AC3056" i="3"/>
  <c r="AC3055" i="3"/>
  <c r="AC3054" i="3"/>
  <c r="AC3053" i="3"/>
  <c r="AC3052" i="3"/>
  <c r="AC3051" i="3"/>
  <c r="AC3050" i="3"/>
  <c r="AC3049" i="3"/>
  <c r="AC3048" i="3"/>
  <c r="AC3047" i="3"/>
  <c r="AC3046" i="3"/>
  <c r="AC3045" i="3"/>
  <c r="AC3044" i="3"/>
  <c r="AC3043" i="3"/>
  <c r="AC3042" i="3"/>
  <c r="AC3041" i="3"/>
  <c r="AC3040" i="3"/>
  <c r="AC3039" i="3"/>
  <c r="AC3038" i="3"/>
  <c r="AC3037" i="3"/>
  <c r="AC3036" i="3"/>
  <c r="AC3035" i="3"/>
  <c r="AC3034" i="3"/>
  <c r="AC3033" i="3"/>
  <c r="AC3032" i="3"/>
  <c r="AC3031" i="3"/>
  <c r="AC3030" i="3"/>
  <c r="AC3029" i="3"/>
  <c r="AC3028" i="3"/>
  <c r="AC3027" i="3"/>
  <c r="AC3026" i="3"/>
  <c r="AC3025" i="3"/>
  <c r="AC3024" i="3"/>
  <c r="AC3023" i="3"/>
  <c r="AC3022" i="3"/>
  <c r="AC3021" i="3"/>
  <c r="AC3020" i="3"/>
  <c r="AC3019" i="3"/>
  <c r="AC3018" i="3"/>
  <c r="AC3017" i="3"/>
  <c r="AC3016" i="3"/>
  <c r="AC3015" i="3"/>
  <c r="AC3014" i="3"/>
  <c r="AC3013" i="3"/>
  <c r="AC3012" i="3"/>
  <c r="AC3011" i="3"/>
  <c r="AC3010" i="3"/>
  <c r="AC3009" i="3"/>
  <c r="AC3008" i="3"/>
  <c r="AC3007" i="3"/>
  <c r="AC3006" i="3"/>
  <c r="AC3005" i="3"/>
  <c r="AC3004" i="3"/>
  <c r="AC3003" i="3"/>
  <c r="AC3002" i="3"/>
  <c r="AC3001" i="3"/>
  <c r="AC3000" i="3"/>
  <c r="AC2999" i="3"/>
  <c r="AC2998" i="3"/>
  <c r="AC2997" i="3"/>
  <c r="AC2996" i="3"/>
  <c r="AC2995" i="3"/>
  <c r="AC2994" i="3"/>
  <c r="AC2993" i="3"/>
  <c r="AC2992" i="3"/>
  <c r="AC2991" i="3"/>
  <c r="AC2990" i="3"/>
  <c r="AC2989" i="3"/>
  <c r="AC2988" i="3"/>
  <c r="AC2987" i="3"/>
  <c r="AC2986" i="3"/>
  <c r="AC2985" i="3"/>
  <c r="AC2984" i="3"/>
  <c r="AC2983" i="3"/>
  <c r="AC2982" i="3"/>
  <c r="AC2981" i="3"/>
  <c r="AC2980" i="3"/>
  <c r="AC2979" i="3"/>
  <c r="AC2978" i="3"/>
  <c r="AC2977" i="3"/>
  <c r="AC2976" i="3"/>
  <c r="AC2975" i="3"/>
  <c r="AC2974" i="3"/>
  <c r="AC2973" i="3"/>
  <c r="AC2972" i="3"/>
  <c r="AC2971" i="3"/>
  <c r="AC2970" i="3"/>
  <c r="AC2969" i="3"/>
  <c r="AC2968" i="3"/>
  <c r="AC2967" i="3"/>
  <c r="AC2966" i="3"/>
  <c r="AC2965" i="3"/>
  <c r="AC2964" i="3"/>
  <c r="AC2963" i="3"/>
  <c r="AC2962" i="3"/>
  <c r="AC2961" i="3"/>
  <c r="AC2960" i="3"/>
  <c r="AC2959" i="3"/>
  <c r="AC2958" i="3"/>
  <c r="AC2957" i="3"/>
  <c r="AC2956" i="3"/>
  <c r="AC2955" i="3"/>
  <c r="AC2954" i="3"/>
  <c r="AC2953" i="3"/>
  <c r="AC2952" i="3"/>
  <c r="AC2951" i="3"/>
  <c r="AC2950" i="3"/>
  <c r="AC2949" i="3"/>
  <c r="AC2948" i="3"/>
  <c r="AC2947" i="3"/>
  <c r="AC2946" i="3"/>
  <c r="AC2945" i="3"/>
  <c r="AC2944" i="3"/>
  <c r="AC2943" i="3"/>
  <c r="AC2942" i="3"/>
  <c r="AC2941" i="3"/>
  <c r="AC2940" i="3"/>
  <c r="AC2939" i="3"/>
  <c r="AC2938" i="3"/>
  <c r="AC2937" i="3"/>
  <c r="AC2936" i="3"/>
  <c r="AC2935" i="3"/>
  <c r="AC2934" i="3"/>
  <c r="AC2933" i="3"/>
  <c r="AC2932" i="3"/>
  <c r="AC2931" i="3"/>
  <c r="AC2930" i="3"/>
  <c r="AC2929" i="3"/>
  <c r="AC2928" i="3"/>
  <c r="AC2927" i="3"/>
  <c r="AC2926" i="3"/>
  <c r="AC2925" i="3"/>
  <c r="AC2924" i="3"/>
  <c r="AC2923" i="3"/>
  <c r="AC2922" i="3"/>
  <c r="AC2921" i="3"/>
  <c r="AC2920" i="3"/>
  <c r="AC2919" i="3"/>
  <c r="AC2918" i="3"/>
  <c r="AC2917" i="3"/>
  <c r="AC2916" i="3"/>
  <c r="AC2915" i="3"/>
  <c r="AC2914" i="3"/>
  <c r="AC2913" i="3"/>
  <c r="AC2912" i="3"/>
  <c r="AC2911" i="3"/>
  <c r="AC2910" i="3"/>
  <c r="AC2909" i="3"/>
  <c r="AC2908" i="3"/>
  <c r="AC2907" i="3"/>
  <c r="AC2906" i="3"/>
  <c r="AC2905" i="3"/>
  <c r="AC2904" i="3"/>
  <c r="AC2903" i="3"/>
  <c r="AC2902" i="3"/>
  <c r="AC2901" i="3"/>
  <c r="AC2900" i="3"/>
  <c r="AC2899" i="3"/>
  <c r="AC2898" i="3"/>
  <c r="AC2897" i="3"/>
  <c r="AC2896" i="3"/>
  <c r="AC2895" i="3"/>
  <c r="AC2894" i="3"/>
  <c r="AC2893" i="3"/>
  <c r="AC2892" i="3"/>
  <c r="AC2891" i="3"/>
  <c r="AC2890" i="3"/>
  <c r="AC2889" i="3"/>
  <c r="AC2888" i="3"/>
  <c r="AC2887" i="3"/>
  <c r="AC2886" i="3"/>
  <c r="AC2885" i="3"/>
  <c r="AC2884" i="3"/>
  <c r="AC2883" i="3"/>
  <c r="AC2882" i="3"/>
  <c r="AC2881" i="3"/>
  <c r="AC2880" i="3"/>
  <c r="AC2879" i="3"/>
  <c r="AC2878" i="3"/>
  <c r="AC2877" i="3"/>
  <c r="AC2876" i="3"/>
  <c r="AC2875" i="3"/>
  <c r="AC2874" i="3"/>
  <c r="AC2873" i="3"/>
  <c r="AC2872" i="3"/>
  <c r="AC2871" i="3"/>
  <c r="AC2870" i="3"/>
  <c r="AC2869" i="3"/>
  <c r="AC2868" i="3"/>
  <c r="AC2867" i="3"/>
  <c r="AC2866" i="3"/>
  <c r="AC2865" i="3"/>
  <c r="AC2864" i="3"/>
  <c r="AC2863" i="3"/>
  <c r="AC2862" i="3"/>
  <c r="AC2861" i="3"/>
  <c r="AC2860" i="3"/>
  <c r="AC2859" i="3"/>
  <c r="AC2858" i="3"/>
  <c r="AC2857" i="3"/>
  <c r="AC2856" i="3"/>
  <c r="AC2855" i="3"/>
  <c r="AC2854" i="3"/>
  <c r="AC2853" i="3"/>
  <c r="AC2852" i="3"/>
  <c r="AC2851" i="3"/>
  <c r="AC2850" i="3"/>
  <c r="AC2849" i="3"/>
  <c r="AC2848" i="3"/>
  <c r="AC2847" i="3"/>
  <c r="AC2846" i="3"/>
  <c r="AC2845" i="3"/>
  <c r="AC2844" i="3"/>
  <c r="AC2843" i="3"/>
  <c r="AC2842" i="3"/>
  <c r="AC2841" i="3"/>
  <c r="AC2840" i="3"/>
  <c r="AC2839" i="3"/>
  <c r="AC2838" i="3"/>
  <c r="AC2837" i="3"/>
  <c r="AC2836" i="3"/>
  <c r="AC2835" i="3"/>
  <c r="AC2834" i="3"/>
  <c r="AC2833" i="3"/>
  <c r="AC2832" i="3"/>
  <c r="AC2831" i="3"/>
  <c r="AC2830" i="3"/>
  <c r="AC2829" i="3"/>
  <c r="AC2828" i="3"/>
  <c r="AC2827" i="3"/>
  <c r="AC2826" i="3"/>
  <c r="AC2825" i="3"/>
  <c r="AC2824" i="3"/>
  <c r="AC2823" i="3"/>
  <c r="AC2822" i="3"/>
  <c r="AC2821" i="3"/>
  <c r="AC2820" i="3"/>
  <c r="AC2819" i="3"/>
  <c r="AC2818" i="3"/>
  <c r="AC2817" i="3"/>
  <c r="AC2816" i="3"/>
  <c r="AC2815" i="3"/>
  <c r="AC2814" i="3"/>
  <c r="AC2813" i="3"/>
  <c r="AC2812" i="3"/>
  <c r="AC2811" i="3"/>
  <c r="AC2810" i="3"/>
  <c r="AC2809" i="3"/>
  <c r="AC2808" i="3"/>
  <c r="AC2807" i="3"/>
  <c r="AC2806" i="3"/>
  <c r="AC2805" i="3"/>
  <c r="AC2804" i="3"/>
  <c r="AC2803" i="3"/>
  <c r="AC2802" i="3"/>
  <c r="AC2801" i="3"/>
  <c r="AC2800" i="3"/>
  <c r="AC2799" i="3"/>
  <c r="AC2798" i="3"/>
  <c r="AC2797" i="3"/>
  <c r="AC2796" i="3"/>
  <c r="AC2795" i="3"/>
  <c r="AC2794" i="3"/>
  <c r="AC2793" i="3"/>
  <c r="AC2792" i="3"/>
  <c r="AC2791" i="3"/>
  <c r="AC2790" i="3"/>
  <c r="AC2789" i="3"/>
  <c r="AC2788" i="3"/>
  <c r="AC2787" i="3"/>
  <c r="AC2786" i="3"/>
  <c r="AC2785" i="3"/>
  <c r="AC2784" i="3"/>
  <c r="AC2783" i="3"/>
  <c r="AC2782" i="3"/>
  <c r="AC2781" i="3"/>
  <c r="AC2780" i="3"/>
  <c r="AC2779" i="3"/>
  <c r="AC2778" i="3"/>
  <c r="AC2777" i="3"/>
  <c r="AC2776" i="3"/>
  <c r="AC2775" i="3"/>
  <c r="AC2774" i="3"/>
  <c r="AC2773" i="3"/>
  <c r="AC2772" i="3"/>
  <c r="AC2771" i="3"/>
  <c r="AC2770" i="3"/>
  <c r="AC2769" i="3"/>
  <c r="AC2768" i="3"/>
  <c r="AC2767" i="3"/>
  <c r="AC2766" i="3"/>
  <c r="AC2765" i="3"/>
  <c r="AC2764" i="3"/>
  <c r="AC2763" i="3"/>
  <c r="AC2762" i="3"/>
  <c r="AC2761" i="3"/>
  <c r="AC2760" i="3"/>
  <c r="AC2759" i="3"/>
  <c r="AC2758" i="3"/>
  <c r="AC2757" i="3"/>
  <c r="AC2756" i="3"/>
  <c r="AC2755" i="3"/>
  <c r="AC2754" i="3"/>
  <c r="AC2753" i="3"/>
  <c r="AC2752" i="3"/>
  <c r="AC2751" i="3"/>
  <c r="AC2750" i="3"/>
  <c r="AC2749" i="3"/>
  <c r="AC2748" i="3"/>
  <c r="AC2747" i="3"/>
  <c r="AC2746" i="3"/>
  <c r="AC2745" i="3"/>
  <c r="AC2744" i="3"/>
  <c r="AC2743" i="3"/>
  <c r="AC2742" i="3"/>
  <c r="AC2741" i="3"/>
  <c r="AC2740" i="3"/>
  <c r="AC2739" i="3"/>
  <c r="AC2738" i="3"/>
  <c r="AC2737" i="3"/>
  <c r="AC2736" i="3"/>
  <c r="AC2735" i="3"/>
  <c r="AC2734" i="3"/>
  <c r="AC2733" i="3"/>
  <c r="AC2732" i="3"/>
  <c r="AC2731" i="3"/>
  <c r="AC2730" i="3"/>
  <c r="AC2729" i="3"/>
  <c r="AC2728" i="3"/>
  <c r="AC2727" i="3"/>
  <c r="AC2726" i="3"/>
  <c r="AC2725" i="3"/>
  <c r="AC2724" i="3"/>
  <c r="AC2723" i="3"/>
  <c r="AC2722" i="3"/>
  <c r="AC2721" i="3"/>
  <c r="AC2720" i="3"/>
  <c r="AC2719" i="3"/>
  <c r="AC2718" i="3"/>
  <c r="AC2717" i="3"/>
  <c r="AC2716" i="3"/>
  <c r="AC2715" i="3"/>
  <c r="AC2714" i="3"/>
  <c r="AC2713" i="3"/>
  <c r="AC2712" i="3"/>
  <c r="AC2711" i="3"/>
  <c r="AC2710" i="3"/>
  <c r="AC2709" i="3"/>
  <c r="AC2708" i="3"/>
  <c r="AC2707" i="3"/>
  <c r="AC2706" i="3"/>
  <c r="AC2705" i="3"/>
  <c r="AC2704" i="3"/>
  <c r="AC2703" i="3"/>
  <c r="AC2702" i="3"/>
  <c r="AC2701" i="3"/>
  <c r="AC2700" i="3"/>
  <c r="AC2699" i="3"/>
  <c r="AC2698" i="3"/>
  <c r="AC2697" i="3"/>
  <c r="AC2696" i="3"/>
  <c r="AC2695" i="3"/>
  <c r="AC2694" i="3"/>
  <c r="AC2693" i="3"/>
  <c r="AC2692" i="3"/>
  <c r="AC2691" i="3"/>
  <c r="AC2690" i="3"/>
  <c r="AC2689" i="3"/>
  <c r="AC2688" i="3"/>
  <c r="AC2687" i="3"/>
  <c r="AC2686" i="3"/>
  <c r="AC2685" i="3"/>
  <c r="AC2684" i="3"/>
  <c r="AC2683" i="3"/>
  <c r="AC2682" i="3"/>
  <c r="AC2681" i="3"/>
  <c r="AC2680" i="3"/>
  <c r="AC2679" i="3"/>
  <c r="AC2678" i="3"/>
  <c r="AC2677" i="3"/>
  <c r="AC2676" i="3"/>
  <c r="AC2675" i="3"/>
  <c r="AC2674" i="3"/>
  <c r="AC2673" i="3"/>
  <c r="AC2672" i="3"/>
  <c r="AC2671" i="3"/>
  <c r="AC2670" i="3"/>
  <c r="AC2669" i="3"/>
  <c r="AC2668" i="3"/>
  <c r="AC2667" i="3"/>
  <c r="AC2666" i="3"/>
  <c r="AC2665" i="3"/>
  <c r="AC2664" i="3"/>
  <c r="AC2663" i="3"/>
  <c r="AC2662" i="3"/>
  <c r="AC2661" i="3"/>
  <c r="AC2660" i="3"/>
  <c r="AC2659" i="3"/>
  <c r="AC2658" i="3"/>
  <c r="AC2657" i="3"/>
  <c r="AC2656" i="3"/>
  <c r="AC2655" i="3"/>
  <c r="AC2654" i="3"/>
  <c r="AC2653" i="3"/>
  <c r="AC2652" i="3"/>
  <c r="AC2651" i="3"/>
  <c r="AC2650" i="3"/>
  <c r="AC2649" i="3"/>
  <c r="AC2648" i="3"/>
  <c r="AC2647" i="3"/>
  <c r="AC2646" i="3"/>
  <c r="AC2645" i="3"/>
  <c r="AC2644" i="3"/>
  <c r="AC2643" i="3"/>
  <c r="AC2642" i="3"/>
  <c r="AC2641" i="3"/>
  <c r="AC2640" i="3"/>
  <c r="AC2639" i="3"/>
  <c r="AC2638" i="3"/>
  <c r="AC2637" i="3"/>
  <c r="AC2636" i="3"/>
  <c r="AC2635" i="3"/>
  <c r="AC2634" i="3"/>
  <c r="AC2633" i="3"/>
  <c r="AC2632" i="3"/>
  <c r="AC2631" i="3"/>
  <c r="AC2630" i="3"/>
  <c r="AC2629" i="3"/>
  <c r="AC2628" i="3"/>
  <c r="AC2627" i="3"/>
  <c r="AC2626" i="3"/>
  <c r="AC2625" i="3"/>
  <c r="AC2624" i="3"/>
  <c r="AC2623" i="3"/>
  <c r="AC2622" i="3"/>
  <c r="AC2621" i="3"/>
  <c r="AC2620" i="3"/>
  <c r="AC2619" i="3"/>
  <c r="AC2618" i="3"/>
  <c r="AC2617" i="3"/>
  <c r="AC2616" i="3"/>
  <c r="AC2615" i="3"/>
  <c r="AC2614" i="3"/>
  <c r="AC2613" i="3"/>
  <c r="AC2612" i="3"/>
  <c r="AC2611" i="3"/>
  <c r="AC2610" i="3"/>
  <c r="AC2609" i="3"/>
  <c r="AC2608" i="3"/>
  <c r="AC2607" i="3"/>
  <c r="AC2606" i="3"/>
  <c r="AC2605" i="3"/>
  <c r="AC2604" i="3"/>
  <c r="AC2603" i="3"/>
  <c r="AC2602" i="3"/>
  <c r="AC2601" i="3"/>
  <c r="AC2600" i="3"/>
  <c r="AC2599" i="3"/>
  <c r="AC2598" i="3"/>
  <c r="AC2597" i="3"/>
  <c r="AC2596" i="3"/>
  <c r="AC2595" i="3"/>
  <c r="AC2594" i="3"/>
  <c r="AC2593" i="3"/>
  <c r="AC2592" i="3"/>
  <c r="AC2591" i="3"/>
  <c r="AC2590" i="3"/>
  <c r="AC2589" i="3"/>
  <c r="AC2588" i="3"/>
  <c r="AC2587" i="3"/>
  <c r="AC2586" i="3"/>
  <c r="AC2585" i="3"/>
  <c r="AC2584" i="3"/>
  <c r="AC2583" i="3"/>
  <c r="AC2582" i="3"/>
  <c r="AC2581" i="3"/>
  <c r="AC2580" i="3"/>
  <c r="AC2579" i="3"/>
  <c r="AC2578" i="3"/>
  <c r="AC2577" i="3"/>
  <c r="AC2576" i="3"/>
  <c r="AC2575" i="3"/>
  <c r="AC2574" i="3"/>
  <c r="AC2573" i="3"/>
  <c r="AC2572" i="3"/>
  <c r="AC2571" i="3"/>
  <c r="AC2570" i="3"/>
  <c r="AC2569" i="3"/>
  <c r="AC2568" i="3"/>
  <c r="AC2567" i="3"/>
  <c r="AC2566" i="3"/>
  <c r="AC2565" i="3"/>
  <c r="AC2564" i="3"/>
  <c r="AC2563" i="3"/>
  <c r="AC2562" i="3"/>
  <c r="AC2561" i="3"/>
  <c r="AC2560" i="3"/>
  <c r="AC2559" i="3"/>
  <c r="AC2558" i="3"/>
  <c r="AC2557" i="3"/>
  <c r="AC2556" i="3"/>
  <c r="AC2555" i="3"/>
  <c r="AC2554" i="3"/>
  <c r="AC2553" i="3"/>
  <c r="AC2552" i="3"/>
  <c r="AC2551" i="3"/>
  <c r="AC2550" i="3"/>
  <c r="AC2549" i="3"/>
  <c r="AC2548" i="3"/>
  <c r="AC2547" i="3"/>
  <c r="AC2546" i="3"/>
  <c r="AC2545" i="3"/>
  <c r="AC2544" i="3"/>
  <c r="AC2543" i="3"/>
  <c r="AC2542" i="3"/>
  <c r="AC2541" i="3"/>
  <c r="AC2540" i="3"/>
  <c r="AC2539" i="3"/>
  <c r="AC2538" i="3"/>
  <c r="AC2537" i="3"/>
  <c r="AC2536" i="3"/>
  <c r="AC2535" i="3"/>
  <c r="AC2534" i="3"/>
  <c r="AC2533" i="3"/>
  <c r="AC2532" i="3"/>
  <c r="AC2531" i="3"/>
  <c r="AC2530" i="3"/>
  <c r="AC2529" i="3"/>
  <c r="AC2528" i="3"/>
  <c r="AC2527" i="3"/>
  <c r="AC2526" i="3"/>
  <c r="AC2525" i="3"/>
  <c r="AC2524" i="3"/>
  <c r="AC2523" i="3"/>
  <c r="AC2522" i="3"/>
  <c r="AC2521" i="3"/>
  <c r="AC2520" i="3"/>
  <c r="AC2519" i="3"/>
  <c r="AC2518" i="3"/>
  <c r="AC2517" i="3"/>
  <c r="AC2516" i="3"/>
  <c r="AC2515" i="3"/>
  <c r="AC2514" i="3"/>
  <c r="AC2513" i="3"/>
  <c r="AC2512" i="3"/>
  <c r="AC2511" i="3"/>
  <c r="AC2510" i="3"/>
  <c r="AC2509" i="3"/>
  <c r="AC2508" i="3"/>
  <c r="AC2507" i="3"/>
  <c r="AC2506" i="3"/>
  <c r="AC2505" i="3"/>
  <c r="AC2504" i="3"/>
  <c r="AC2503" i="3"/>
  <c r="AC2502" i="3"/>
  <c r="AC2501" i="3"/>
  <c r="AC2500" i="3"/>
  <c r="AC2499" i="3"/>
  <c r="AC2498" i="3"/>
  <c r="AC2497" i="3"/>
  <c r="AC2496" i="3"/>
  <c r="AC2495" i="3"/>
  <c r="AC2494" i="3"/>
  <c r="AC2493" i="3"/>
  <c r="AC2492" i="3"/>
  <c r="AC2491" i="3"/>
  <c r="AC2490" i="3"/>
  <c r="AC2489" i="3"/>
  <c r="AC2488" i="3"/>
  <c r="AC2487" i="3"/>
  <c r="AC2486" i="3"/>
  <c r="AC2485" i="3"/>
  <c r="AC2484" i="3"/>
  <c r="AC2483" i="3"/>
  <c r="AC2482" i="3"/>
  <c r="AC2481" i="3"/>
  <c r="AC2480" i="3"/>
  <c r="AC2479" i="3"/>
  <c r="AC2478" i="3"/>
  <c r="AC2477" i="3"/>
  <c r="AC2476" i="3"/>
  <c r="AC2475" i="3"/>
  <c r="AC2474" i="3"/>
  <c r="AC2473" i="3"/>
  <c r="AC2472" i="3"/>
  <c r="AC2471" i="3"/>
  <c r="AC2470" i="3"/>
  <c r="AC2469" i="3"/>
  <c r="AC2468" i="3"/>
  <c r="AC2467" i="3"/>
  <c r="AC2466" i="3"/>
  <c r="AC2465" i="3"/>
  <c r="AC2464" i="3"/>
  <c r="AC2463" i="3"/>
  <c r="AC2462" i="3"/>
  <c r="AC2461" i="3"/>
  <c r="AC2460" i="3"/>
  <c r="AC2459" i="3"/>
  <c r="AC2458" i="3"/>
  <c r="AC2457" i="3"/>
  <c r="AC2456" i="3"/>
  <c r="AC2455" i="3"/>
  <c r="AC2454" i="3"/>
  <c r="AC2453" i="3"/>
  <c r="AC2452" i="3"/>
  <c r="AC2451" i="3"/>
  <c r="AC2450" i="3"/>
  <c r="AC2449" i="3"/>
  <c r="AC2448" i="3"/>
  <c r="AC2447" i="3"/>
  <c r="AC2446" i="3"/>
  <c r="AC2445" i="3"/>
  <c r="AC2444" i="3"/>
  <c r="AC2443" i="3"/>
  <c r="AC2442" i="3"/>
  <c r="AC2441" i="3"/>
  <c r="AC2440" i="3"/>
  <c r="AC2439" i="3"/>
  <c r="AC2438" i="3"/>
  <c r="AC2437" i="3"/>
  <c r="AC2436" i="3"/>
  <c r="AC2435" i="3"/>
  <c r="AC2434" i="3"/>
  <c r="AC2433" i="3"/>
  <c r="AC2432" i="3"/>
  <c r="AC2431" i="3"/>
  <c r="AC2430" i="3"/>
  <c r="AC2429" i="3"/>
  <c r="AC2428" i="3"/>
  <c r="AC2427" i="3"/>
  <c r="AC2426" i="3"/>
  <c r="AC2425" i="3"/>
  <c r="AC2424" i="3"/>
  <c r="AC2423" i="3"/>
  <c r="AC2422" i="3"/>
  <c r="AC2421" i="3"/>
  <c r="AC2420" i="3"/>
  <c r="AC2419" i="3"/>
  <c r="AC2418" i="3"/>
  <c r="AC2417" i="3"/>
  <c r="AC2416" i="3"/>
  <c r="AC2415" i="3"/>
  <c r="AC2414" i="3"/>
  <c r="AC2413" i="3"/>
  <c r="AC2412" i="3"/>
  <c r="AC2411" i="3"/>
  <c r="AC2410" i="3"/>
  <c r="AC2409" i="3"/>
  <c r="AC2408" i="3"/>
  <c r="AC2407" i="3"/>
  <c r="AC2406" i="3"/>
  <c r="AC2405" i="3"/>
  <c r="AC2404" i="3"/>
  <c r="AC2403" i="3"/>
  <c r="AC2402" i="3"/>
  <c r="AC2401" i="3"/>
  <c r="AC2400" i="3"/>
  <c r="AC2399" i="3"/>
  <c r="AC2398" i="3"/>
  <c r="AC2397" i="3"/>
  <c r="AC2396" i="3"/>
  <c r="AC2395" i="3"/>
  <c r="AC2394" i="3"/>
  <c r="AC2393" i="3"/>
  <c r="AC2392" i="3"/>
  <c r="AC2391" i="3"/>
  <c r="AC2390" i="3"/>
  <c r="AC2389" i="3"/>
  <c r="AC2388" i="3"/>
  <c r="AC2387" i="3"/>
  <c r="AC2386" i="3"/>
  <c r="AC2385" i="3"/>
  <c r="AC2384" i="3"/>
  <c r="AC2383" i="3"/>
  <c r="AC2382" i="3"/>
  <c r="AC2381" i="3"/>
  <c r="AC2380" i="3"/>
  <c r="AC2379" i="3"/>
  <c r="AC2378" i="3"/>
  <c r="AC2377" i="3"/>
  <c r="AC2376" i="3"/>
  <c r="AC2375" i="3"/>
  <c r="AC2374" i="3"/>
  <c r="AC2373" i="3"/>
  <c r="AC2372" i="3"/>
  <c r="AC2371" i="3"/>
  <c r="AC2370" i="3"/>
  <c r="AC2369" i="3"/>
  <c r="AC2368" i="3"/>
  <c r="AC2367" i="3"/>
  <c r="AC2366" i="3"/>
  <c r="AC2365" i="3"/>
  <c r="AC2364" i="3"/>
  <c r="AC2363" i="3"/>
  <c r="AC2362" i="3"/>
  <c r="AC2361" i="3"/>
  <c r="AC2360" i="3"/>
  <c r="AC2359" i="3"/>
  <c r="AC2358" i="3"/>
  <c r="AC2357" i="3"/>
  <c r="AC2356" i="3"/>
  <c r="AC2355" i="3"/>
  <c r="AC2354" i="3"/>
  <c r="AC2353" i="3"/>
  <c r="AC2352" i="3"/>
  <c r="AC2351" i="3"/>
  <c r="AC2350" i="3"/>
  <c r="AC2349" i="3"/>
  <c r="AC2348" i="3"/>
  <c r="AC2347" i="3"/>
  <c r="AC2346" i="3"/>
  <c r="AC2345" i="3"/>
  <c r="AC2344" i="3"/>
  <c r="AC2343" i="3"/>
  <c r="AC2342" i="3"/>
  <c r="AC2341" i="3"/>
  <c r="AC2340" i="3"/>
  <c r="AC2339" i="3"/>
  <c r="AC2338" i="3"/>
  <c r="AC2337" i="3"/>
  <c r="AC2336" i="3"/>
  <c r="AC2335" i="3"/>
  <c r="AC2334" i="3"/>
  <c r="AC2333" i="3"/>
  <c r="AC2332" i="3"/>
  <c r="AC2331" i="3"/>
  <c r="AC2330" i="3"/>
  <c r="AC2329" i="3"/>
  <c r="AC2328" i="3"/>
  <c r="AC2327" i="3"/>
  <c r="AC2326" i="3"/>
  <c r="AC2325" i="3"/>
  <c r="AC2324" i="3"/>
  <c r="AC2323" i="3"/>
  <c r="AC2322" i="3"/>
  <c r="AC2321" i="3"/>
  <c r="AC2320" i="3"/>
  <c r="AC2319" i="3"/>
  <c r="AC2318" i="3"/>
  <c r="AC2317" i="3"/>
  <c r="AC2316" i="3"/>
  <c r="AC2315" i="3"/>
  <c r="AC2314" i="3"/>
  <c r="AC2313" i="3"/>
  <c r="AC2312" i="3"/>
  <c r="AC2311" i="3"/>
  <c r="AC2310" i="3"/>
  <c r="AC2309" i="3"/>
  <c r="AC2308" i="3"/>
  <c r="AC2307" i="3"/>
  <c r="AC2306" i="3"/>
  <c r="AC2305" i="3"/>
  <c r="AC2304" i="3"/>
  <c r="AC2303" i="3"/>
  <c r="AC2302" i="3"/>
  <c r="AC2301" i="3"/>
  <c r="AC2300" i="3"/>
  <c r="AC2299" i="3"/>
  <c r="AC2298" i="3"/>
  <c r="AC2297" i="3"/>
  <c r="AC2296" i="3"/>
  <c r="AC2295" i="3"/>
  <c r="AC2294" i="3"/>
  <c r="AC2293" i="3"/>
  <c r="AC2292" i="3"/>
  <c r="AC2291" i="3"/>
  <c r="AC2290" i="3"/>
  <c r="AC2289" i="3"/>
  <c r="AC2288" i="3"/>
  <c r="AC2287" i="3"/>
  <c r="AC2286" i="3"/>
  <c r="AC2285" i="3"/>
  <c r="AC2284" i="3"/>
  <c r="AC2283" i="3"/>
  <c r="AC2282" i="3"/>
  <c r="AC2281" i="3"/>
  <c r="AC2280" i="3"/>
  <c r="AC2279" i="3"/>
  <c r="AC2278" i="3"/>
  <c r="AC2277" i="3"/>
  <c r="AC2276" i="3"/>
  <c r="AC2275" i="3"/>
  <c r="AC2274" i="3"/>
  <c r="AC2273" i="3"/>
  <c r="AC2272" i="3"/>
  <c r="AC2271" i="3"/>
  <c r="AC2270" i="3"/>
  <c r="AC2269" i="3"/>
  <c r="AC2268" i="3"/>
  <c r="AC2267" i="3"/>
  <c r="AC2266" i="3"/>
  <c r="AC2265" i="3"/>
  <c r="AC2264" i="3"/>
  <c r="AC2263" i="3"/>
  <c r="AC2262" i="3"/>
  <c r="AC2261" i="3"/>
  <c r="AC2260" i="3"/>
  <c r="AC2259" i="3"/>
  <c r="AC2258" i="3"/>
  <c r="AC2257" i="3"/>
  <c r="AC2256" i="3"/>
  <c r="AC2255" i="3"/>
  <c r="AC2254" i="3"/>
  <c r="AC2253" i="3"/>
  <c r="AC2252" i="3"/>
  <c r="AC2251" i="3"/>
  <c r="AC2250" i="3"/>
  <c r="AC2249" i="3"/>
  <c r="AC2248" i="3"/>
  <c r="AC2247" i="3"/>
  <c r="AC2246" i="3"/>
  <c r="AC2245" i="3"/>
  <c r="AC2244" i="3"/>
  <c r="AC2243" i="3"/>
  <c r="AC2242" i="3"/>
  <c r="AC2241" i="3"/>
  <c r="AC2240" i="3"/>
  <c r="AC2239" i="3"/>
  <c r="AC2238" i="3"/>
  <c r="AC2237" i="3"/>
  <c r="AC2236" i="3"/>
  <c r="AC2235" i="3"/>
  <c r="AC2234" i="3"/>
  <c r="AC2233" i="3"/>
  <c r="AC2232" i="3"/>
  <c r="AC2231" i="3"/>
  <c r="AC2230" i="3"/>
  <c r="AC2229" i="3"/>
  <c r="AC2228" i="3"/>
  <c r="AC2227" i="3"/>
  <c r="AC2226" i="3"/>
  <c r="AC2225" i="3"/>
  <c r="AC2224" i="3"/>
  <c r="AC2223" i="3"/>
  <c r="AC2222" i="3"/>
  <c r="AC2221" i="3"/>
  <c r="AC2220" i="3"/>
  <c r="AC2219" i="3"/>
  <c r="AC2218" i="3"/>
  <c r="AC2217" i="3"/>
  <c r="AC2216" i="3"/>
  <c r="AC2215" i="3"/>
  <c r="AC2214" i="3"/>
  <c r="AC2213" i="3"/>
  <c r="AC2212" i="3"/>
  <c r="AC2211" i="3"/>
  <c r="AC2210" i="3"/>
  <c r="AC2209" i="3"/>
  <c r="AC2208" i="3"/>
  <c r="AC2207" i="3"/>
  <c r="AC2206" i="3"/>
  <c r="AC2205" i="3"/>
  <c r="AC2204" i="3"/>
  <c r="AC2203" i="3"/>
  <c r="AC2202" i="3"/>
  <c r="AC2201" i="3"/>
  <c r="AC2200" i="3"/>
  <c r="AC2199" i="3"/>
  <c r="AC2198" i="3"/>
  <c r="AC2197" i="3"/>
  <c r="AC2196" i="3"/>
  <c r="AC2195" i="3"/>
  <c r="AC2194" i="3"/>
  <c r="AC2193" i="3"/>
  <c r="AC2192" i="3"/>
  <c r="AC2191" i="3"/>
  <c r="AC2190" i="3"/>
  <c r="AC2189" i="3"/>
  <c r="AC2188" i="3"/>
  <c r="AC2187" i="3"/>
  <c r="AC2186" i="3"/>
  <c r="AC2185" i="3"/>
  <c r="AC2184" i="3"/>
  <c r="AC2183" i="3"/>
  <c r="AC2182" i="3"/>
  <c r="AC2181" i="3"/>
  <c r="AC2180" i="3"/>
  <c r="AC2179" i="3"/>
  <c r="AC2178" i="3"/>
  <c r="AC2177" i="3"/>
  <c r="AC2176" i="3"/>
  <c r="AC2175" i="3"/>
  <c r="AC2174" i="3"/>
  <c r="AC2173" i="3"/>
  <c r="AC2172" i="3"/>
  <c r="AC2171" i="3"/>
  <c r="AC2170" i="3"/>
  <c r="AC2169" i="3"/>
  <c r="AC2168" i="3"/>
  <c r="AC2167" i="3"/>
  <c r="AC2166" i="3"/>
  <c r="AC2165" i="3"/>
  <c r="AC2164" i="3"/>
  <c r="AC2163" i="3"/>
  <c r="AC2162" i="3"/>
  <c r="AC2161" i="3"/>
  <c r="AC2160" i="3"/>
  <c r="AC2159" i="3"/>
  <c r="AC2158" i="3"/>
  <c r="AC2157" i="3"/>
  <c r="AC2156" i="3"/>
  <c r="AC2155" i="3"/>
  <c r="AC2154" i="3"/>
  <c r="AC2153" i="3"/>
  <c r="AC2152" i="3"/>
  <c r="AC2151" i="3"/>
  <c r="AC2150" i="3"/>
  <c r="AC2149" i="3"/>
  <c r="AC2148" i="3"/>
  <c r="AC2147" i="3"/>
  <c r="AC2146" i="3"/>
  <c r="AC2145" i="3"/>
  <c r="AC2144" i="3"/>
  <c r="AC2143" i="3"/>
  <c r="AC2142" i="3"/>
  <c r="AC2141" i="3"/>
  <c r="AC2140" i="3"/>
  <c r="AC2139" i="3"/>
  <c r="AC2138" i="3"/>
  <c r="AC2137" i="3"/>
  <c r="AC2136" i="3"/>
  <c r="AC2135" i="3"/>
  <c r="AC2134" i="3"/>
  <c r="AC2133" i="3"/>
  <c r="AC2132" i="3"/>
  <c r="AC2131" i="3"/>
  <c r="AC2130" i="3"/>
  <c r="AC2129" i="3"/>
  <c r="AC2128" i="3"/>
  <c r="AC2127" i="3"/>
  <c r="AC2126" i="3"/>
  <c r="AC2125" i="3"/>
  <c r="AC2124" i="3"/>
  <c r="AC2123" i="3"/>
  <c r="AC2122" i="3"/>
  <c r="AC2121" i="3"/>
  <c r="AC2120" i="3"/>
  <c r="AC2119" i="3"/>
  <c r="AC2118" i="3"/>
  <c r="AC2117" i="3"/>
  <c r="AC2116" i="3"/>
  <c r="AC2115" i="3"/>
  <c r="AC2114" i="3"/>
  <c r="AC2113" i="3"/>
  <c r="AC2112" i="3"/>
  <c r="AC2111" i="3"/>
  <c r="AC2110" i="3"/>
  <c r="AC2109" i="3"/>
  <c r="AC2108" i="3"/>
  <c r="AC2107" i="3"/>
  <c r="AC2106" i="3"/>
  <c r="AC2105" i="3"/>
  <c r="AC2104" i="3"/>
  <c r="AC2103" i="3"/>
  <c r="AC2102" i="3"/>
  <c r="AC2101" i="3"/>
  <c r="AC2100" i="3"/>
  <c r="AC2099" i="3"/>
  <c r="AC2098" i="3"/>
  <c r="AC2097" i="3"/>
  <c r="AC2096" i="3"/>
  <c r="AC2095" i="3"/>
  <c r="AC2094" i="3"/>
  <c r="AC2093" i="3"/>
  <c r="AC2092" i="3"/>
  <c r="AC2091" i="3"/>
  <c r="AC2090" i="3"/>
  <c r="AC2089" i="3"/>
  <c r="AC2088" i="3"/>
  <c r="AC2087" i="3"/>
  <c r="AC2086" i="3"/>
  <c r="AC2085" i="3"/>
  <c r="AC2084" i="3"/>
  <c r="AC2083" i="3"/>
  <c r="AC2082" i="3"/>
  <c r="AC2081" i="3"/>
  <c r="AC2080" i="3"/>
  <c r="AC2079" i="3"/>
  <c r="AC2078" i="3"/>
  <c r="AC2077" i="3"/>
  <c r="AC2076" i="3"/>
  <c r="AC2075" i="3"/>
  <c r="AC2074" i="3"/>
  <c r="AC2073" i="3"/>
  <c r="AC2072" i="3"/>
  <c r="AC2071" i="3"/>
  <c r="AC2070" i="3"/>
  <c r="AC2069" i="3"/>
  <c r="AC2068" i="3"/>
  <c r="AC2067" i="3"/>
  <c r="AC2066" i="3"/>
  <c r="AC2065" i="3"/>
  <c r="AC2064" i="3"/>
  <c r="AC2063" i="3"/>
  <c r="AC2062" i="3"/>
  <c r="AC2061" i="3"/>
  <c r="AC2060" i="3"/>
  <c r="AC2059" i="3"/>
  <c r="AC2058" i="3"/>
  <c r="AC2057" i="3"/>
  <c r="AC2056" i="3"/>
  <c r="AC2055" i="3"/>
  <c r="AC2054" i="3"/>
  <c r="AC2053" i="3"/>
  <c r="AC2052" i="3"/>
  <c r="AC2051" i="3"/>
  <c r="AC2050" i="3"/>
  <c r="AC2049" i="3"/>
  <c r="AC2048" i="3"/>
  <c r="AC2047" i="3"/>
  <c r="AC2046" i="3"/>
  <c r="AC2045" i="3"/>
  <c r="AC2044" i="3"/>
  <c r="AC2043" i="3"/>
  <c r="AC2042" i="3"/>
  <c r="AC2041" i="3"/>
  <c r="AC2040" i="3"/>
  <c r="AC2039" i="3"/>
  <c r="AC2038" i="3"/>
  <c r="AC2037" i="3"/>
  <c r="AC2036" i="3"/>
  <c r="AC2035" i="3"/>
  <c r="AC2034" i="3"/>
  <c r="AC2033" i="3"/>
  <c r="AC2032" i="3"/>
  <c r="AC2031" i="3"/>
  <c r="AC2030" i="3"/>
  <c r="AC2029" i="3"/>
  <c r="AC2028" i="3"/>
  <c r="AC2027" i="3"/>
  <c r="AC2026" i="3"/>
  <c r="AC2025" i="3"/>
  <c r="AC2024" i="3"/>
  <c r="AC2023" i="3"/>
  <c r="AC2022" i="3"/>
  <c r="AC2021" i="3"/>
  <c r="AC2020" i="3"/>
  <c r="AC2019" i="3"/>
  <c r="AC2018" i="3"/>
  <c r="AC2017" i="3"/>
  <c r="AC2016" i="3"/>
  <c r="AC2015" i="3"/>
  <c r="AC2014" i="3"/>
  <c r="AC2013" i="3"/>
  <c r="AC2012" i="3"/>
  <c r="AC2011" i="3"/>
  <c r="AC2010" i="3"/>
  <c r="AC2009" i="3"/>
  <c r="AC2008" i="3"/>
  <c r="AC2007" i="3"/>
  <c r="AC2006" i="3"/>
  <c r="AC2005" i="3"/>
  <c r="AC2004" i="3"/>
  <c r="AC2003" i="3"/>
  <c r="AC2002" i="3"/>
  <c r="AC2001" i="3"/>
  <c r="AC2000" i="3"/>
  <c r="AC1999" i="3"/>
  <c r="AC1998" i="3"/>
  <c r="AC1997" i="3"/>
  <c r="AC1996" i="3"/>
  <c r="AC1995" i="3"/>
  <c r="AC1994" i="3"/>
  <c r="AC1993" i="3"/>
  <c r="AC1992" i="3"/>
  <c r="AC1991" i="3"/>
  <c r="AC1990" i="3"/>
  <c r="AC1989" i="3"/>
  <c r="AC1988" i="3"/>
  <c r="AC1987" i="3"/>
  <c r="AC1986" i="3"/>
  <c r="AC1985" i="3"/>
  <c r="AC1984" i="3"/>
  <c r="AC1983" i="3"/>
  <c r="AC1982" i="3"/>
  <c r="AC1981" i="3"/>
  <c r="AC1980" i="3"/>
  <c r="AC1979" i="3"/>
  <c r="AC1978" i="3"/>
  <c r="AC1977" i="3"/>
  <c r="AC1976" i="3"/>
  <c r="AC1975" i="3"/>
  <c r="AC1974" i="3"/>
  <c r="AC1973" i="3"/>
  <c r="AC1972" i="3"/>
  <c r="AC1971" i="3"/>
  <c r="AC1970" i="3"/>
  <c r="AC1969" i="3"/>
  <c r="AC1968" i="3"/>
  <c r="AC1967" i="3"/>
  <c r="AC1966" i="3"/>
  <c r="AC1965" i="3"/>
  <c r="AC1964" i="3"/>
  <c r="AC1963" i="3"/>
  <c r="AC1962" i="3"/>
  <c r="AC1961" i="3"/>
  <c r="AC1960" i="3"/>
  <c r="AC1959" i="3"/>
  <c r="AC1958" i="3"/>
  <c r="AC1957" i="3"/>
  <c r="AC1956" i="3"/>
  <c r="AC1955" i="3"/>
  <c r="AC1954" i="3"/>
  <c r="AC1953" i="3"/>
  <c r="AC1952" i="3"/>
  <c r="AC1951" i="3"/>
  <c r="AC1950" i="3"/>
  <c r="AC1949" i="3"/>
  <c r="AC1948" i="3"/>
  <c r="AC1947" i="3"/>
  <c r="AC1946" i="3"/>
  <c r="AC1945" i="3"/>
  <c r="AC1944" i="3"/>
  <c r="AC1943" i="3"/>
  <c r="AC1942" i="3"/>
  <c r="AC1941" i="3"/>
  <c r="AC1940" i="3"/>
  <c r="AC1939" i="3"/>
  <c r="AC1938" i="3"/>
  <c r="AC1937" i="3"/>
  <c r="AC1936" i="3"/>
  <c r="AC1935" i="3"/>
  <c r="AC1934" i="3"/>
  <c r="AC1933" i="3"/>
  <c r="AC1932" i="3"/>
  <c r="AC1931" i="3"/>
  <c r="AC1930" i="3"/>
  <c r="AC1929" i="3"/>
  <c r="AC1928" i="3"/>
  <c r="AC1927" i="3"/>
  <c r="AC1926" i="3"/>
  <c r="AC1925" i="3"/>
  <c r="AC1924" i="3"/>
  <c r="AC1923" i="3"/>
  <c r="AC1922" i="3"/>
  <c r="AC1921" i="3"/>
  <c r="AC1920" i="3"/>
  <c r="AC1919" i="3"/>
  <c r="AC1918" i="3"/>
  <c r="AC1917" i="3"/>
  <c r="AC1916" i="3"/>
  <c r="AC1915" i="3"/>
  <c r="AC1914" i="3"/>
  <c r="AC1913" i="3"/>
  <c r="AC1912" i="3"/>
  <c r="AC1911" i="3"/>
  <c r="AC1910" i="3"/>
  <c r="AC1909" i="3"/>
  <c r="AC1908" i="3"/>
  <c r="AC1907" i="3"/>
  <c r="AC1906" i="3"/>
  <c r="AC1905" i="3"/>
  <c r="AC1904" i="3"/>
  <c r="AC1903" i="3"/>
  <c r="AC1902" i="3"/>
  <c r="AC1901" i="3"/>
  <c r="AC1900" i="3"/>
  <c r="AC1899" i="3"/>
  <c r="AC1898" i="3"/>
  <c r="AC1897" i="3"/>
  <c r="AC1896" i="3"/>
  <c r="AC1895" i="3"/>
  <c r="AC1894" i="3"/>
  <c r="AC1893" i="3"/>
  <c r="AC1892" i="3"/>
  <c r="AC1891" i="3"/>
  <c r="AC1890" i="3"/>
  <c r="AC1889" i="3"/>
  <c r="AC1888" i="3"/>
  <c r="AC1887" i="3"/>
  <c r="AC1886" i="3"/>
  <c r="AC1885" i="3"/>
  <c r="AC1884" i="3"/>
  <c r="AC1883" i="3"/>
  <c r="AC1882" i="3"/>
  <c r="AC1881" i="3"/>
  <c r="AC1880" i="3"/>
  <c r="AC1879" i="3"/>
  <c r="AC1878" i="3"/>
  <c r="AC1877" i="3"/>
  <c r="AC1876" i="3"/>
  <c r="AC1875" i="3"/>
  <c r="AC1874" i="3"/>
  <c r="AC1873" i="3"/>
  <c r="AC1872" i="3"/>
  <c r="AC1871" i="3"/>
  <c r="AC1870" i="3"/>
  <c r="AC1869" i="3"/>
  <c r="AC1868" i="3"/>
  <c r="AC1867" i="3"/>
  <c r="AC1866" i="3"/>
  <c r="AC1865" i="3"/>
  <c r="AC1864" i="3"/>
  <c r="AC1863" i="3"/>
  <c r="AC1862" i="3"/>
  <c r="AC1861" i="3"/>
  <c r="AC1860" i="3"/>
  <c r="AC1859" i="3"/>
  <c r="AC1858" i="3"/>
  <c r="AC1857" i="3"/>
  <c r="AC1856" i="3"/>
  <c r="AC1855" i="3"/>
  <c r="AC1854" i="3"/>
  <c r="AC1853" i="3"/>
  <c r="AC1852" i="3"/>
  <c r="AC1851" i="3"/>
  <c r="AC1850" i="3"/>
  <c r="AC1849" i="3"/>
  <c r="AC1848" i="3"/>
  <c r="AC1847" i="3"/>
  <c r="AC1846" i="3"/>
  <c r="AC1845" i="3"/>
  <c r="AC1844" i="3"/>
  <c r="AC1843" i="3"/>
  <c r="AC1842" i="3"/>
  <c r="AC1841" i="3"/>
  <c r="AC1840" i="3"/>
  <c r="AC1839" i="3"/>
  <c r="AC1838" i="3"/>
  <c r="AC1837" i="3"/>
  <c r="AC1836" i="3"/>
  <c r="AC1835" i="3"/>
  <c r="AC1834" i="3"/>
  <c r="AC1833" i="3"/>
  <c r="AC1832" i="3"/>
  <c r="AC1831" i="3"/>
  <c r="AC1830" i="3"/>
  <c r="AC1829" i="3"/>
  <c r="AC1828" i="3"/>
  <c r="AC1827" i="3"/>
  <c r="AC1826" i="3"/>
  <c r="AC1825" i="3"/>
  <c r="AC1824" i="3"/>
  <c r="AC1823" i="3"/>
  <c r="AC1822" i="3"/>
  <c r="AC1821" i="3"/>
  <c r="AC1820" i="3"/>
  <c r="AC1819" i="3"/>
  <c r="AC1818" i="3"/>
  <c r="AC1817" i="3"/>
  <c r="AC1816" i="3"/>
  <c r="AC1815" i="3"/>
  <c r="AC1814" i="3"/>
  <c r="AC1813" i="3"/>
  <c r="AC1812" i="3"/>
  <c r="AC1811" i="3"/>
  <c r="AC1810" i="3"/>
  <c r="AC1809" i="3"/>
  <c r="AC1808" i="3"/>
  <c r="AC1807" i="3"/>
  <c r="AC1806" i="3"/>
  <c r="AC1805" i="3"/>
  <c r="AC1804" i="3"/>
  <c r="AC1803" i="3"/>
  <c r="AC1802" i="3"/>
  <c r="AC1801" i="3"/>
  <c r="AC1800" i="3"/>
  <c r="AC1799" i="3"/>
  <c r="AC1798" i="3"/>
  <c r="AC1797" i="3"/>
  <c r="AC1796" i="3"/>
  <c r="AC1795" i="3"/>
  <c r="AC1794" i="3"/>
  <c r="AC1793" i="3"/>
  <c r="AC1792" i="3"/>
  <c r="AC1791" i="3"/>
  <c r="AC1790" i="3"/>
  <c r="AC1789" i="3"/>
  <c r="AC1788" i="3"/>
  <c r="AC1787" i="3"/>
  <c r="AC1786" i="3"/>
  <c r="AC1785" i="3"/>
  <c r="AC1784" i="3"/>
  <c r="AC1783" i="3"/>
  <c r="AC1782" i="3"/>
  <c r="AC1781" i="3"/>
  <c r="AC1780" i="3"/>
  <c r="AC1779" i="3"/>
  <c r="AC1778" i="3"/>
  <c r="AC1777" i="3"/>
  <c r="AC1776" i="3"/>
  <c r="AC1775" i="3"/>
  <c r="AC1774" i="3"/>
  <c r="AC1773" i="3"/>
  <c r="AC1772" i="3"/>
  <c r="AC1771" i="3"/>
  <c r="AC1770" i="3"/>
  <c r="AC1769" i="3"/>
  <c r="AC1768" i="3"/>
  <c r="AC1767" i="3"/>
  <c r="AC1766" i="3"/>
  <c r="AC1765" i="3"/>
  <c r="AC1764" i="3"/>
  <c r="AC1763" i="3"/>
  <c r="AC1762" i="3"/>
  <c r="AC1761" i="3"/>
  <c r="AC1760" i="3"/>
  <c r="AC1759" i="3"/>
  <c r="AC1758" i="3"/>
  <c r="AC1757" i="3"/>
  <c r="AC1756" i="3"/>
  <c r="AC1755" i="3"/>
  <c r="AC1754" i="3"/>
  <c r="AC1753" i="3"/>
  <c r="AC1752" i="3"/>
  <c r="AC1751" i="3"/>
  <c r="AC1750" i="3"/>
  <c r="AC1749" i="3"/>
  <c r="AC1748" i="3"/>
  <c r="AC1747" i="3"/>
  <c r="AC1746" i="3"/>
  <c r="AC1745" i="3"/>
  <c r="AC1744" i="3"/>
  <c r="AC1743" i="3"/>
  <c r="AC1742" i="3"/>
  <c r="AC1741" i="3"/>
  <c r="AC1740" i="3"/>
  <c r="AC1739" i="3"/>
  <c r="AC1738" i="3"/>
  <c r="AC1737" i="3"/>
  <c r="AC1736" i="3"/>
  <c r="AC1735" i="3"/>
  <c r="AC1734" i="3"/>
  <c r="AC1733" i="3"/>
  <c r="AC1732" i="3"/>
  <c r="AC1731" i="3"/>
  <c r="AC1730" i="3"/>
  <c r="AC1729" i="3"/>
  <c r="AC1728" i="3"/>
  <c r="AC1727" i="3"/>
  <c r="AC1726" i="3"/>
  <c r="AC1725" i="3"/>
  <c r="AC1724" i="3"/>
  <c r="AC1723" i="3"/>
  <c r="AC1722" i="3"/>
  <c r="AC1721" i="3"/>
  <c r="AC1720" i="3"/>
  <c r="AC1719" i="3"/>
  <c r="AC1718" i="3"/>
  <c r="AC1717" i="3"/>
  <c r="AC1716" i="3"/>
  <c r="AC1715" i="3"/>
  <c r="AC1714" i="3"/>
  <c r="AC1713" i="3"/>
  <c r="AC1712" i="3"/>
  <c r="AC1711" i="3"/>
  <c r="AC1710" i="3"/>
  <c r="AC1709" i="3"/>
  <c r="AC1708" i="3"/>
  <c r="AC1707" i="3"/>
  <c r="AC1706" i="3"/>
  <c r="AC1705" i="3"/>
  <c r="AC1704" i="3"/>
  <c r="AC1703" i="3"/>
  <c r="AC1702" i="3"/>
  <c r="AC1701" i="3"/>
  <c r="AC1700" i="3"/>
  <c r="AC1699" i="3"/>
  <c r="AC1698" i="3"/>
  <c r="AC1697" i="3"/>
  <c r="AC1696" i="3"/>
  <c r="AC1695" i="3"/>
  <c r="AC1694" i="3"/>
  <c r="AC1693" i="3"/>
  <c r="AC1692" i="3"/>
  <c r="AC1691" i="3"/>
  <c r="AC1690" i="3"/>
  <c r="AC1689" i="3"/>
  <c r="AC1688" i="3"/>
  <c r="AC1687" i="3"/>
  <c r="AC1686" i="3"/>
  <c r="AC1685" i="3"/>
  <c r="AC1684" i="3"/>
  <c r="AC1683" i="3"/>
  <c r="AC1682" i="3"/>
  <c r="AC1681" i="3"/>
  <c r="AC1680" i="3"/>
  <c r="AC1679" i="3"/>
  <c r="AC1678" i="3"/>
  <c r="AC1677" i="3"/>
  <c r="AC1676" i="3"/>
  <c r="AC1675" i="3"/>
  <c r="AC1674" i="3"/>
  <c r="AC1673" i="3"/>
  <c r="AC1672" i="3"/>
  <c r="AC1671" i="3"/>
  <c r="AC1670" i="3"/>
  <c r="AC1669" i="3"/>
  <c r="AC1668" i="3"/>
  <c r="AC1667" i="3"/>
  <c r="AC1666" i="3"/>
  <c r="AC1665" i="3"/>
  <c r="AC1664" i="3"/>
  <c r="AC1663" i="3"/>
  <c r="AC1662" i="3"/>
  <c r="AC1661" i="3"/>
  <c r="AC1660" i="3"/>
  <c r="AC1659" i="3"/>
  <c r="AC1658" i="3"/>
  <c r="AC1657" i="3"/>
  <c r="AC1656" i="3"/>
  <c r="AC1655" i="3"/>
  <c r="AC1654" i="3"/>
  <c r="AC1653" i="3"/>
  <c r="AC1652" i="3"/>
  <c r="AC1651" i="3"/>
  <c r="AC1650" i="3"/>
  <c r="AC1649" i="3"/>
  <c r="AC1648" i="3"/>
  <c r="AC1647" i="3"/>
  <c r="AC1646" i="3"/>
  <c r="AC1645" i="3"/>
  <c r="AC1644" i="3"/>
  <c r="AC1643" i="3"/>
  <c r="AC1642" i="3"/>
  <c r="AC1641" i="3"/>
  <c r="AC1640" i="3"/>
  <c r="AC1639" i="3"/>
  <c r="AC1638" i="3"/>
  <c r="AC1637" i="3"/>
  <c r="AC1636" i="3"/>
  <c r="AC1635" i="3"/>
  <c r="AC1634" i="3"/>
  <c r="AC1633" i="3"/>
  <c r="AC1632" i="3"/>
  <c r="AC1631" i="3"/>
  <c r="AC1630" i="3"/>
  <c r="AC1629" i="3"/>
  <c r="AC1628" i="3"/>
  <c r="AC1627" i="3"/>
  <c r="AC1626" i="3"/>
  <c r="AC1625" i="3"/>
  <c r="AC1624" i="3"/>
  <c r="AC1623" i="3"/>
  <c r="AC1622" i="3"/>
  <c r="AC1621" i="3"/>
  <c r="AC1620" i="3"/>
  <c r="AC1619" i="3"/>
  <c r="AC1618" i="3"/>
  <c r="AC1617" i="3"/>
  <c r="AC1616" i="3"/>
  <c r="AC1615" i="3"/>
  <c r="AC1614" i="3"/>
  <c r="AC1613" i="3"/>
  <c r="AC1612" i="3"/>
  <c r="AC1611" i="3"/>
  <c r="AC1610" i="3"/>
  <c r="AC1609" i="3"/>
  <c r="AC1608" i="3"/>
  <c r="AC1607" i="3"/>
  <c r="AC1606" i="3"/>
  <c r="AC1605" i="3"/>
  <c r="AC1604" i="3"/>
  <c r="AC1603" i="3"/>
  <c r="AC1602" i="3"/>
  <c r="AC1601" i="3"/>
  <c r="AC1600" i="3"/>
  <c r="AC1599" i="3"/>
  <c r="AC1598" i="3"/>
  <c r="AC1597" i="3"/>
  <c r="AC1596" i="3"/>
  <c r="AC1595" i="3"/>
  <c r="AC1594" i="3"/>
  <c r="AC1593" i="3"/>
  <c r="AC1592" i="3"/>
  <c r="AC1591" i="3"/>
  <c r="AC1590" i="3"/>
  <c r="AC1589" i="3"/>
  <c r="AC1588" i="3"/>
  <c r="AC1587" i="3"/>
  <c r="AC1586" i="3"/>
  <c r="AC1585" i="3"/>
  <c r="AC1584" i="3"/>
  <c r="AC1583" i="3"/>
  <c r="AC1582" i="3"/>
  <c r="AC1581" i="3"/>
  <c r="AC1580" i="3"/>
  <c r="AC1579" i="3"/>
  <c r="AC1578" i="3"/>
  <c r="AC1577" i="3"/>
  <c r="AC1576" i="3"/>
  <c r="AC1575" i="3"/>
  <c r="AC1574" i="3"/>
  <c r="AC1573" i="3"/>
  <c r="AC1572" i="3"/>
  <c r="AC1571" i="3"/>
  <c r="AC1570" i="3"/>
  <c r="AC1569" i="3"/>
  <c r="AC1568" i="3"/>
  <c r="AC1567" i="3"/>
  <c r="AC1566" i="3"/>
  <c r="AC1565" i="3"/>
  <c r="AC1564" i="3"/>
  <c r="AC1563" i="3"/>
  <c r="AC1562" i="3"/>
  <c r="AC1561" i="3"/>
  <c r="AC1560" i="3"/>
  <c r="AC1559" i="3"/>
  <c r="AC1558" i="3"/>
  <c r="AC1557" i="3"/>
  <c r="AC1556" i="3"/>
  <c r="AC1555" i="3"/>
  <c r="AC1554" i="3"/>
  <c r="AC1553" i="3"/>
  <c r="AC1552" i="3"/>
  <c r="AC1551" i="3"/>
  <c r="AC1550" i="3"/>
  <c r="AC1549" i="3"/>
  <c r="AC1548" i="3"/>
  <c r="AC1547" i="3"/>
  <c r="AC1546" i="3"/>
  <c r="AC1545" i="3"/>
  <c r="AC1544" i="3"/>
  <c r="AC1543" i="3"/>
  <c r="AC1542" i="3"/>
  <c r="AC1541" i="3"/>
  <c r="AC1540" i="3"/>
  <c r="AC1539" i="3"/>
  <c r="AC1538" i="3"/>
  <c r="AC1537" i="3"/>
  <c r="AC1536" i="3"/>
  <c r="AC1535" i="3"/>
  <c r="AC1534" i="3"/>
  <c r="AC1533" i="3"/>
  <c r="AC1532" i="3"/>
  <c r="AC1531" i="3"/>
  <c r="AC1530" i="3"/>
  <c r="AC1529" i="3"/>
  <c r="AC1528" i="3"/>
  <c r="AC1527" i="3"/>
  <c r="AC1526" i="3"/>
  <c r="AC1525" i="3"/>
  <c r="AC1524" i="3"/>
  <c r="AC1523" i="3"/>
  <c r="AC1522" i="3"/>
  <c r="AC1521" i="3"/>
  <c r="AC1520" i="3"/>
  <c r="AC1519" i="3"/>
  <c r="AC1518" i="3"/>
  <c r="AC1517" i="3"/>
  <c r="AC1516" i="3"/>
  <c r="AC1515" i="3"/>
  <c r="AC1514" i="3"/>
  <c r="AC1513" i="3"/>
  <c r="AC1512" i="3"/>
  <c r="AC1511" i="3"/>
  <c r="AC1510" i="3"/>
  <c r="AC1509" i="3"/>
  <c r="AC1508" i="3"/>
  <c r="AC1507" i="3"/>
  <c r="AC1506" i="3"/>
  <c r="AC1505" i="3"/>
  <c r="AC1504" i="3"/>
  <c r="AC1503" i="3"/>
  <c r="AC1502" i="3"/>
  <c r="AC1501" i="3"/>
  <c r="AC1500" i="3"/>
  <c r="AC1499" i="3"/>
  <c r="AC1498" i="3"/>
  <c r="AC1497" i="3"/>
  <c r="AC1496" i="3"/>
  <c r="AC1495" i="3"/>
  <c r="AC1494" i="3"/>
  <c r="AC1493" i="3"/>
  <c r="AC1492" i="3"/>
  <c r="AC1491" i="3"/>
  <c r="AC1490" i="3"/>
  <c r="AC1489" i="3"/>
  <c r="AC1488" i="3"/>
  <c r="AC1487" i="3"/>
  <c r="AC1486" i="3"/>
  <c r="AC1485" i="3"/>
  <c r="AC1484" i="3"/>
  <c r="AC1483" i="3"/>
  <c r="AC1482" i="3"/>
  <c r="AC1481" i="3"/>
  <c r="AC1480" i="3"/>
  <c r="AC1479" i="3"/>
  <c r="AC1478" i="3"/>
  <c r="AC1477" i="3"/>
  <c r="AC1476" i="3"/>
  <c r="AC1475" i="3"/>
  <c r="AC1474" i="3"/>
  <c r="AC1473" i="3"/>
  <c r="AC1472" i="3"/>
  <c r="AC1471" i="3"/>
  <c r="AC1470" i="3"/>
  <c r="AC1469" i="3"/>
  <c r="AC1468" i="3"/>
  <c r="AC1467" i="3"/>
  <c r="AC1466" i="3"/>
  <c r="AC1465" i="3"/>
  <c r="AC1464" i="3"/>
  <c r="AC1463" i="3"/>
  <c r="AC1462" i="3"/>
  <c r="AC1461" i="3"/>
  <c r="AC1460" i="3"/>
  <c r="AC1459" i="3"/>
  <c r="AC1458" i="3"/>
  <c r="AC1457" i="3"/>
  <c r="AC1456" i="3"/>
  <c r="AC1455" i="3"/>
  <c r="AC1454" i="3"/>
  <c r="AC1453" i="3"/>
  <c r="AC1452" i="3"/>
  <c r="AC1451" i="3"/>
  <c r="AC1450" i="3"/>
  <c r="AC1449" i="3"/>
  <c r="AC1448" i="3"/>
  <c r="AC1447" i="3"/>
  <c r="AC1446" i="3"/>
  <c r="AC1445" i="3"/>
  <c r="AC1444" i="3"/>
  <c r="AC1443" i="3"/>
  <c r="AC1442" i="3"/>
  <c r="AC1441" i="3"/>
  <c r="AC1440" i="3"/>
  <c r="AC1439" i="3"/>
  <c r="AC1438" i="3"/>
  <c r="AC1437" i="3"/>
  <c r="AC1436" i="3"/>
  <c r="AC1435" i="3"/>
  <c r="AC1434" i="3"/>
  <c r="AC1433" i="3"/>
  <c r="AC1432" i="3"/>
  <c r="AC1431" i="3"/>
  <c r="AC1430" i="3"/>
  <c r="AC1429" i="3"/>
  <c r="AC1428" i="3"/>
  <c r="AC1427" i="3"/>
  <c r="AC1426" i="3"/>
  <c r="AC1425" i="3"/>
  <c r="AC1424" i="3"/>
  <c r="AC1423" i="3"/>
  <c r="AC1422" i="3"/>
  <c r="AC1421" i="3"/>
  <c r="AC1420" i="3"/>
  <c r="AC1419" i="3"/>
  <c r="AC1418" i="3"/>
  <c r="AC1417" i="3"/>
  <c r="AC1416" i="3"/>
  <c r="AC1415" i="3"/>
  <c r="AC1414" i="3"/>
  <c r="AC1413" i="3"/>
  <c r="AC1412" i="3"/>
  <c r="AC1411" i="3"/>
  <c r="AC1410" i="3"/>
  <c r="AC1409" i="3"/>
  <c r="AC1408" i="3"/>
  <c r="AC1407" i="3"/>
  <c r="AC1406" i="3"/>
  <c r="AC1405" i="3"/>
  <c r="AC1404" i="3"/>
  <c r="AC1403" i="3"/>
  <c r="AC1402" i="3"/>
  <c r="AC1401" i="3"/>
  <c r="AC1400" i="3"/>
  <c r="AC1399" i="3"/>
  <c r="AC1398" i="3"/>
  <c r="AC1397" i="3"/>
  <c r="AC1396" i="3"/>
  <c r="AC1395" i="3"/>
  <c r="AC1394" i="3"/>
  <c r="AC1393" i="3"/>
  <c r="AC1392" i="3"/>
  <c r="AC1391" i="3"/>
  <c r="AC1390" i="3"/>
  <c r="AC1389" i="3"/>
  <c r="AC1388" i="3"/>
  <c r="AC1387" i="3"/>
  <c r="AC1386" i="3"/>
  <c r="AC1385" i="3"/>
  <c r="AC1384" i="3"/>
  <c r="AC1383" i="3"/>
  <c r="AC1382" i="3"/>
  <c r="AC1381" i="3"/>
  <c r="AC1380" i="3"/>
  <c r="AC1379" i="3"/>
  <c r="AC1378" i="3"/>
  <c r="AC1377" i="3"/>
  <c r="AC1376" i="3"/>
  <c r="AC1375" i="3"/>
  <c r="AC1374" i="3"/>
  <c r="AC1373" i="3"/>
  <c r="AC1372" i="3"/>
  <c r="AC1371" i="3"/>
  <c r="AC1370" i="3"/>
  <c r="AC1369" i="3"/>
  <c r="AC1368" i="3"/>
  <c r="AC1367" i="3"/>
  <c r="AC1366" i="3"/>
  <c r="AC1365" i="3"/>
  <c r="AC1364" i="3"/>
  <c r="AC1363" i="3"/>
  <c r="AC1362" i="3"/>
  <c r="AC1361" i="3"/>
  <c r="AC1360" i="3"/>
  <c r="AC1359" i="3"/>
  <c r="AC1358" i="3"/>
  <c r="AC1357" i="3"/>
  <c r="AC1356" i="3"/>
  <c r="AC1355" i="3"/>
  <c r="AC1354" i="3"/>
  <c r="AC1353" i="3"/>
  <c r="AC1352" i="3"/>
  <c r="AC1351" i="3"/>
  <c r="AC1350" i="3"/>
  <c r="AC1349" i="3"/>
  <c r="AC1348" i="3"/>
  <c r="AC1347" i="3"/>
  <c r="AC1346" i="3"/>
  <c r="AC1345" i="3"/>
  <c r="AC1344" i="3"/>
  <c r="AC1343" i="3"/>
  <c r="AC1342" i="3"/>
  <c r="AC1341" i="3"/>
  <c r="AC1340" i="3"/>
  <c r="AC1339" i="3"/>
  <c r="AC1338" i="3"/>
  <c r="AC1337" i="3"/>
  <c r="AC1336" i="3"/>
  <c r="AC1335" i="3"/>
  <c r="AC1334" i="3"/>
  <c r="AC1333" i="3"/>
  <c r="AC1332" i="3"/>
  <c r="AC1331" i="3"/>
  <c r="AC1330" i="3"/>
  <c r="AC1329" i="3"/>
  <c r="AC1328" i="3"/>
  <c r="AC1327" i="3"/>
  <c r="AC1326" i="3"/>
  <c r="AC1325" i="3"/>
  <c r="AC1324" i="3"/>
  <c r="AC1323" i="3"/>
  <c r="AC1322" i="3"/>
  <c r="AC1321" i="3"/>
  <c r="AC1320" i="3"/>
  <c r="AC1319" i="3"/>
  <c r="AC1318" i="3"/>
  <c r="AC1317" i="3"/>
  <c r="AC1316" i="3"/>
  <c r="AC1315" i="3"/>
  <c r="AC1314" i="3"/>
  <c r="AC1313" i="3"/>
  <c r="AC1312" i="3"/>
  <c r="AC1311" i="3"/>
  <c r="AC1310" i="3"/>
  <c r="AC1309" i="3"/>
  <c r="AC1308" i="3"/>
  <c r="AC1307" i="3"/>
  <c r="AC1306" i="3"/>
  <c r="AC1305" i="3"/>
  <c r="AC1304" i="3"/>
  <c r="AC1303" i="3"/>
  <c r="AC1302" i="3"/>
  <c r="AC1301" i="3"/>
  <c r="AC1300" i="3"/>
  <c r="AC1299" i="3"/>
  <c r="AC1298" i="3"/>
  <c r="AC1297" i="3"/>
  <c r="AC1296" i="3"/>
  <c r="AC1295" i="3"/>
  <c r="AC1294" i="3"/>
  <c r="AC1293" i="3"/>
  <c r="AC1292" i="3"/>
  <c r="AC1291" i="3"/>
  <c r="AC1290" i="3"/>
  <c r="AC1289" i="3"/>
  <c r="AC1288" i="3"/>
  <c r="AC1287" i="3"/>
  <c r="AC1286" i="3"/>
  <c r="AC1285" i="3"/>
  <c r="AC1284" i="3"/>
  <c r="AC1283" i="3"/>
  <c r="AC1282" i="3"/>
  <c r="AC1281" i="3"/>
  <c r="AC1280" i="3"/>
  <c r="AC1279" i="3"/>
  <c r="AC1278" i="3"/>
  <c r="AC1277" i="3"/>
  <c r="AC1276" i="3"/>
  <c r="AC1275" i="3"/>
  <c r="AC1274" i="3"/>
  <c r="AC1273" i="3"/>
  <c r="AC1272" i="3"/>
  <c r="AC1271" i="3"/>
  <c r="AC1270" i="3"/>
  <c r="AC1269" i="3"/>
  <c r="AC1268" i="3"/>
  <c r="AC1267" i="3"/>
  <c r="AC1266" i="3"/>
  <c r="AC1265" i="3"/>
  <c r="AC1264" i="3"/>
  <c r="AC1263" i="3"/>
  <c r="AC1262" i="3"/>
  <c r="AC1261" i="3"/>
  <c r="AC1260" i="3"/>
  <c r="AC1259" i="3"/>
  <c r="AC1258" i="3"/>
  <c r="AC1257" i="3"/>
  <c r="AC1256" i="3"/>
  <c r="AC1255" i="3"/>
  <c r="AC1254" i="3"/>
  <c r="AC1253" i="3"/>
  <c r="AC1252" i="3"/>
  <c r="AC1251" i="3"/>
  <c r="AC1250" i="3"/>
  <c r="AC1249" i="3"/>
  <c r="AC1248" i="3"/>
  <c r="AC1247" i="3"/>
  <c r="AC1246" i="3"/>
  <c r="AC1245" i="3"/>
  <c r="AC1244" i="3"/>
  <c r="AC1243" i="3"/>
  <c r="AC1242" i="3"/>
  <c r="AC1241" i="3"/>
  <c r="AC1240" i="3"/>
  <c r="AC1239" i="3"/>
  <c r="AC1238" i="3"/>
  <c r="AC1237" i="3"/>
  <c r="AC1236" i="3"/>
  <c r="AC1235" i="3"/>
  <c r="AC1234" i="3"/>
  <c r="AC1233" i="3"/>
  <c r="AC1232" i="3"/>
  <c r="AC1231" i="3"/>
  <c r="AC1230" i="3"/>
  <c r="AC1229" i="3"/>
  <c r="AC1228" i="3"/>
  <c r="AC1227" i="3"/>
  <c r="AC1226" i="3"/>
  <c r="AC1225" i="3"/>
  <c r="AC1224" i="3"/>
  <c r="AC1223" i="3"/>
  <c r="AC1222" i="3"/>
  <c r="AC1221" i="3"/>
  <c r="AC1220" i="3"/>
  <c r="AC1219" i="3"/>
  <c r="AC1218" i="3"/>
  <c r="AC1217" i="3"/>
  <c r="AC1216" i="3"/>
  <c r="AC1215" i="3"/>
  <c r="AC1214" i="3"/>
  <c r="AC1213" i="3"/>
  <c r="AC1212" i="3"/>
  <c r="AC1211" i="3"/>
  <c r="AC1210" i="3"/>
  <c r="AC1209" i="3"/>
  <c r="AC1208" i="3"/>
  <c r="AC1207" i="3"/>
  <c r="AC1206" i="3"/>
  <c r="AC1205" i="3"/>
  <c r="AC1204" i="3"/>
  <c r="AC1203" i="3"/>
  <c r="AC1202" i="3"/>
  <c r="AC1201" i="3"/>
  <c r="AC1200" i="3"/>
  <c r="AC1199" i="3"/>
  <c r="AC1198" i="3"/>
  <c r="AC1197" i="3"/>
  <c r="AC1196" i="3"/>
  <c r="AC1195" i="3"/>
  <c r="AC1194" i="3"/>
  <c r="AC1193" i="3"/>
  <c r="AC1192" i="3"/>
  <c r="AC1191" i="3"/>
  <c r="AC1190" i="3"/>
  <c r="AC1189" i="3"/>
  <c r="AC1188" i="3"/>
  <c r="AC1187" i="3"/>
  <c r="AC1186" i="3"/>
  <c r="AC1185" i="3"/>
  <c r="AC1184" i="3"/>
  <c r="AC1183" i="3"/>
  <c r="AC1182" i="3"/>
  <c r="AC1181" i="3"/>
  <c r="AC1180" i="3"/>
  <c r="AC1179" i="3"/>
  <c r="AC1178" i="3"/>
  <c r="AC1177" i="3"/>
  <c r="AC1176" i="3"/>
  <c r="AC1175" i="3"/>
  <c r="AC1174" i="3"/>
  <c r="AC1173" i="3"/>
  <c r="AC1172" i="3"/>
  <c r="AC1171" i="3"/>
  <c r="AC1170" i="3"/>
  <c r="AC1169" i="3"/>
  <c r="AC1168" i="3"/>
  <c r="AC1167" i="3"/>
  <c r="AC1166" i="3"/>
  <c r="AC1165" i="3"/>
  <c r="AC1164" i="3"/>
  <c r="AC1163" i="3"/>
  <c r="AC1162" i="3"/>
  <c r="AC1161" i="3"/>
  <c r="AC1160" i="3"/>
  <c r="AC1159" i="3"/>
  <c r="AC1158" i="3"/>
  <c r="AC1157" i="3"/>
  <c r="AC1156" i="3"/>
  <c r="AC1155" i="3"/>
  <c r="AC1154" i="3"/>
  <c r="AC1153" i="3"/>
  <c r="AC1152" i="3"/>
  <c r="AC1151" i="3"/>
  <c r="AC1150" i="3"/>
  <c r="AC1149" i="3"/>
  <c r="AC1148" i="3"/>
  <c r="AC1147" i="3"/>
  <c r="AC1146" i="3"/>
  <c r="AC1145" i="3"/>
  <c r="AC1144" i="3"/>
  <c r="AC1143" i="3"/>
  <c r="AC1142" i="3"/>
  <c r="AC1141" i="3"/>
  <c r="AC1140" i="3"/>
  <c r="AC1139" i="3"/>
  <c r="AC1138" i="3"/>
  <c r="AC1137" i="3"/>
  <c r="AC1136" i="3"/>
  <c r="AC1135" i="3"/>
  <c r="AC1134" i="3"/>
  <c r="AC1133" i="3"/>
  <c r="AC1132" i="3"/>
  <c r="AC1131" i="3"/>
  <c r="AC1130" i="3"/>
  <c r="AC1129" i="3"/>
  <c r="AC1128" i="3"/>
  <c r="AC1127" i="3"/>
  <c r="AC1126" i="3"/>
  <c r="AC1125" i="3"/>
  <c r="AC1124" i="3"/>
  <c r="AC1123" i="3"/>
  <c r="AC1122" i="3"/>
  <c r="AC1121" i="3"/>
  <c r="AC1120" i="3"/>
  <c r="AC1119" i="3"/>
  <c r="AC1118" i="3"/>
  <c r="AC1117" i="3"/>
  <c r="AC1116" i="3"/>
  <c r="AC1115" i="3"/>
  <c r="AC1114" i="3"/>
  <c r="AC1113" i="3"/>
  <c r="AC1112" i="3"/>
  <c r="AC1111" i="3"/>
  <c r="AC1110" i="3"/>
  <c r="AC1109" i="3"/>
  <c r="AC1108" i="3"/>
  <c r="AC1107" i="3"/>
  <c r="AC1106" i="3"/>
  <c r="AC1105" i="3"/>
  <c r="AC1104" i="3"/>
  <c r="AC1103" i="3"/>
  <c r="AC1102" i="3"/>
  <c r="AC1101" i="3"/>
  <c r="AC1100" i="3"/>
  <c r="AC1099" i="3"/>
  <c r="AC1098" i="3"/>
  <c r="AC1097" i="3"/>
  <c r="AC1096" i="3"/>
  <c r="AC1095" i="3"/>
  <c r="AC1094" i="3"/>
  <c r="AC1093" i="3"/>
  <c r="AC1092" i="3"/>
  <c r="AC1091" i="3"/>
  <c r="AC1090" i="3"/>
  <c r="AC1089" i="3"/>
  <c r="AC1088" i="3"/>
  <c r="AC1087" i="3"/>
  <c r="AC1086" i="3"/>
  <c r="AC1085" i="3"/>
  <c r="AC1084" i="3"/>
  <c r="AC1083" i="3"/>
  <c r="AC1082" i="3"/>
  <c r="AC1081" i="3"/>
  <c r="AC1080" i="3"/>
  <c r="AC1079" i="3"/>
  <c r="AC1078" i="3"/>
  <c r="AC1077" i="3"/>
  <c r="AC1076" i="3"/>
  <c r="AC1075" i="3"/>
  <c r="AC1074" i="3"/>
  <c r="AC1073" i="3"/>
  <c r="AC1072" i="3"/>
  <c r="AC1071" i="3"/>
  <c r="AC1070" i="3"/>
  <c r="AC1069" i="3"/>
  <c r="AC1068" i="3"/>
  <c r="AC1067" i="3"/>
  <c r="AC1066" i="3"/>
  <c r="AC1065" i="3"/>
  <c r="AC1064" i="3"/>
  <c r="AC1063" i="3"/>
  <c r="AC1062" i="3"/>
  <c r="AC1061" i="3"/>
  <c r="AC1060" i="3"/>
  <c r="AC1059" i="3"/>
  <c r="AC1058" i="3"/>
  <c r="AC1057" i="3"/>
  <c r="AC1056" i="3"/>
  <c r="AC1055" i="3"/>
  <c r="AC1054" i="3"/>
  <c r="AC1053" i="3"/>
  <c r="AC1052" i="3"/>
  <c r="AC1051" i="3"/>
  <c r="AC1050" i="3"/>
  <c r="AC1049" i="3"/>
  <c r="AC1048" i="3"/>
  <c r="AC1047" i="3"/>
  <c r="AC1046" i="3"/>
  <c r="AC1045" i="3"/>
  <c r="AC1044" i="3"/>
  <c r="AC1043" i="3"/>
  <c r="AC1042" i="3"/>
  <c r="AC1041" i="3"/>
  <c r="AC1040" i="3"/>
  <c r="AC1039" i="3"/>
  <c r="AC1038" i="3"/>
  <c r="AC1037" i="3"/>
  <c r="AC1036" i="3"/>
  <c r="AC1035" i="3"/>
  <c r="AC1034" i="3"/>
  <c r="AC1033" i="3"/>
  <c r="AC1032" i="3"/>
  <c r="AC1031" i="3"/>
  <c r="AC1030" i="3"/>
  <c r="AC1029" i="3"/>
  <c r="AC1028" i="3"/>
  <c r="AC1027" i="3"/>
  <c r="AC1026" i="3"/>
  <c r="AC1025" i="3"/>
  <c r="AC1024" i="3"/>
  <c r="AC1023" i="3"/>
  <c r="AC1022" i="3"/>
  <c r="AC1021" i="3"/>
  <c r="AC1020" i="3"/>
  <c r="AC1019" i="3"/>
  <c r="AC1018" i="3"/>
  <c r="AC1017" i="3"/>
  <c r="AC1016" i="3"/>
  <c r="AC1015" i="3"/>
  <c r="AC1014" i="3"/>
  <c r="AC1013" i="3"/>
  <c r="AC1012" i="3"/>
  <c r="AC1011" i="3"/>
  <c r="AC1010" i="3"/>
  <c r="AC1009" i="3"/>
  <c r="AC1008" i="3"/>
  <c r="AC1007" i="3"/>
  <c r="AC1006" i="3"/>
  <c r="AC1005" i="3"/>
  <c r="AC1004" i="3"/>
  <c r="AC1003" i="3"/>
  <c r="AC1002" i="3"/>
  <c r="AC1001" i="3"/>
  <c r="AC1000" i="3"/>
  <c r="AC999" i="3"/>
  <c r="AC998" i="3"/>
  <c r="AC997" i="3"/>
  <c r="AC996" i="3"/>
  <c r="AC995" i="3"/>
  <c r="AC994" i="3"/>
  <c r="AC993" i="3"/>
  <c r="AC992" i="3"/>
  <c r="AC991" i="3"/>
  <c r="AC990" i="3"/>
  <c r="AC989" i="3"/>
  <c r="AC988" i="3"/>
  <c r="AC987" i="3"/>
  <c r="AC986" i="3"/>
  <c r="AC985" i="3"/>
  <c r="AC984" i="3"/>
  <c r="AC983" i="3"/>
  <c r="AC982" i="3"/>
  <c r="AC981" i="3"/>
  <c r="AC980" i="3"/>
  <c r="AC979" i="3"/>
  <c r="AC978" i="3"/>
  <c r="AC977" i="3"/>
  <c r="AC976" i="3"/>
  <c r="AC975" i="3"/>
  <c r="AC974" i="3"/>
  <c r="AC973" i="3"/>
  <c r="AC972" i="3"/>
  <c r="AC971" i="3"/>
  <c r="AC970" i="3"/>
  <c r="AC969" i="3"/>
  <c r="AC968" i="3"/>
  <c r="AC967" i="3"/>
  <c r="AC966" i="3"/>
  <c r="AC965" i="3"/>
  <c r="AC964" i="3"/>
  <c r="AC963" i="3"/>
  <c r="AC962" i="3"/>
  <c r="AC961" i="3"/>
  <c r="AC960" i="3"/>
  <c r="AC959" i="3"/>
  <c r="AC958" i="3"/>
  <c r="AC957" i="3"/>
  <c r="AC956" i="3"/>
  <c r="AC955" i="3"/>
  <c r="AC954" i="3"/>
  <c r="AC953" i="3"/>
  <c r="AC952" i="3"/>
  <c r="AC951" i="3"/>
  <c r="AC950" i="3"/>
  <c r="AC949" i="3"/>
  <c r="AC948" i="3"/>
  <c r="AC947" i="3"/>
  <c r="AC946" i="3"/>
  <c r="AC945" i="3"/>
  <c r="AC944" i="3"/>
  <c r="AC943" i="3"/>
  <c r="AC942" i="3"/>
  <c r="AC941" i="3"/>
  <c r="AC940" i="3"/>
  <c r="AC939" i="3"/>
  <c r="AC938" i="3"/>
  <c r="AC937" i="3"/>
  <c r="AC936" i="3"/>
  <c r="AC935" i="3"/>
  <c r="AC934" i="3"/>
  <c r="AC933" i="3"/>
  <c r="AC932" i="3"/>
  <c r="AC931" i="3"/>
  <c r="AC930" i="3"/>
  <c r="AC929" i="3"/>
  <c r="AC928" i="3"/>
  <c r="AC927" i="3"/>
  <c r="AC926" i="3"/>
  <c r="AC925" i="3"/>
  <c r="AC924" i="3"/>
  <c r="AC923" i="3"/>
  <c r="AC922" i="3"/>
  <c r="AC921" i="3"/>
  <c r="AC920" i="3"/>
  <c r="AC919" i="3"/>
  <c r="AC918" i="3"/>
  <c r="AC917" i="3"/>
  <c r="AC916" i="3"/>
  <c r="AC915" i="3"/>
  <c r="AC914" i="3"/>
  <c r="AC913" i="3"/>
  <c r="AC912" i="3"/>
  <c r="AC911" i="3"/>
  <c r="AC910" i="3"/>
  <c r="AC909" i="3"/>
  <c r="AC908" i="3"/>
  <c r="AC907" i="3"/>
  <c r="AC906" i="3"/>
  <c r="AC905" i="3"/>
  <c r="AC904" i="3"/>
  <c r="AC903" i="3"/>
  <c r="AC902" i="3"/>
  <c r="AC901" i="3"/>
  <c r="AC900" i="3"/>
  <c r="AC899" i="3"/>
  <c r="AC898" i="3"/>
  <c r="AC897" i="3"/>
  <c r="AC896" i="3"/>
  <c r="AC895" i="3"/>
  <c r="AC894" i="3"/>
  <c r="AC893" i="3"/>
  <c r="AC892" i="3"/>
  <c r="AC891" i="3"/>
  <c r="AC890" i="3"/>
  <c r="AC889" i="3"/>
  <c r="AC888" i="3"/>
  <c r="AC887" i="3"/>
  <c r="AC886" i="3"/>
  <c r="AC885" i="3"/>
  <c r="AC884" i="3"/>
  <c r="AC883" i="3"/>
  <c r="AC882" i="3"/>
  <c r="AC881" i="3"/>
  <c r="AC880" i="3"/>
  <c r="AC879" i="3"/>
  <c r="AC878" i="3"/>
  <c r="AC877" i="3"/>
  <c r="AC876" i="3"/>
  <c r="AC875" i="3"/>
  <c r="AC874" i="3"/>
  <c r="AC873" i="3"/>
  <c r="AC872" i="3"/>
  <c r="AC871" i="3"/>
  <c r="AC870" i="3"/>
  <c r="AC869" i="3"/>
  <c r="AC868" i="3"/>
  <c r="AC867" i="3"/>
  <c r="AC866" i="3"/>
  <c r="AC865" i="3"/>
  <c r="AC864" i="3"/>
  <c r="AC863" i="3"/>
  <c r="AC862" i="3"/>
  <c r="AC861" i="3"/>
  <c r="AC860" i="3"/>
  <c r="AC859" i="3"/>
  <c r="AC858" i="3"/>
  <c r="AC857" i="3"/>
  <c r="AC856" i="3"/>
  <c r="AC855" i="3"/>
  <c r="AC854" i="3"/>
  <c r="AC853" i="3"/>
  <c r="AC852" i="3"/>
  <c r="AC851" i="3"/>
  <c r="AC850" i="3"/>
  <c r="AC849" i="3"/>
  <c r="AC848" i="3"/>
  <c r="AC847" i="3"/>
  <c r="AC846" i="3"/>
  <c r="AC845" i="3"/>
  <c r="AC844" i="3"/>
  <c r="AC843" i="3"/>
  <c r="AC842" i="3"/>
  <c r="AC841" i="3"/>
  <c r="AC840" i="3"/>
  <c r="AC839" i="3"/>
  <c r="AC838" i="3"/>
  <c r="AC837" i="3"/>
  <c r="AC836" i="3"/>
  <c r="AC835" i="3"/>
  <c r="AC834" i="3"/>
  <c r="AC833" i="3"/>
  <c r="AC832" i="3"/>
  <c r="AC831" i="3"/>
  <c r="AC830" i="3"/>
  <c r="AC829" i="3"/>
  <c r="AC828" i="3"/>
  <c r="AC827" i="3"/>
  <c r="AC826" i="3"/>
  <c r="AC825" i="3"/>
  <c r="AC824" i="3"/>
  <c r="AC823" i="3"/>
  <c r="AC822" i="3"/>
  <c r="AC821" i="3"/>
  <c r="AC820" i="3"/>
  <c r="AC819" i="3"/>
  <c r="AC818" i="3"/>
  <c r="AC817" i="3"/>
  <c r="AC816" i="3"/>
  <c r="AC815" i="3"/>
  <c r="AC814" i="3"/>
  <c r="AC813" i="3"/>
  <c r="AC812" i="3"/>
  <c r="AC811" i="3"/>
  <c r="AC810" i="3"/>
  <c r="AC809" i="3"/>
  <c r="AC808" i="3"/>
  <c r="AC807" i="3"/>
  <c r="AC806" i="3"/>
  <c r="AC805" i="3"/>
  <c r="AC804" i="3"/>
  <c r="AC803" i="3"/>
  <c r="AC802" i="3"/>
  <c r="AC801" i="3"/>
  <c r="AC800" i="3"/>
  <c r="AC799" i="3"/>
  <c r="AC798" i="3"/>
  <c r="AC797" i="3"/>
  <c r="AC796" i="3"/>
  <c r="AC795" i="3"/>
  <c r="AC794" i="3"/>
  <c r="AC793" i="3"/>
  <c r="AC792" i="3"/>
  <c r="AC791" i="3"/>
  <c r="AC790" i="3"/>
  <c r="AC789" i="3"/>
  <c r="AC788" i="3"/>
  <c r="AC787" i="3"/>
  <c r="AC786" i="3"/>
  <c r="AC785" i="3"/>
  <c r="AC784" i="3"/>
  <c r="AC783" i="3"/>
  <c r="AC782" i="3"/>
  <c r="AC781" i="3"/>
  <c r="AC780" i="3"/>
  <c r="AC779" i="3"/>
  <c r="AC778" i="3"/>
  <c r="AC777" i="3"/>
  <c r="AC776" i="3"/>
  <c r="AC775" i="3"/>
  <c r="AC774" i="3"/>
  <c r="AC773" i="3"/>
  <c r="AC772" i="3"/>
  <c r="AC771" i="3"/>
  <c r="AC770" i="3"/>
  <c r="AC769" i="3"/>
  <c r="AC768" i="3"/>
  <c r="AC767" i="3"/>
  <c r="AC766" i="3"/>
  <c r="AC765" i="3"/>
  <c r="AC764" i="3"/>
  <c r="AC763" i="3"/>
  <c r="AC762" i="3"/>
  <c r="AC761" i="3"/>
  <c r="AC760" i="3"/>
  <c r="AC759" i="3"/>
  <c r="AC758" i="3"/>
  <c r="AC757" i="3"/>
  <c r="AC756" i="3"/>
  <c r="AC755" i="3"/>
  <c r="AC754" i="3"/>
  <c r="AC753" i="3"/>
  <c r="AC752" i="3"/>
  <c r="AC751" i="3"/>
  <c r="AC750" i="3"/>
  <c r="AC749" i="3"/>
  <c r="AC748" i="3"/>
  <c r="AC747" i="3"/>
  <c r="AC746" i="3"/>
  <c r="AC745" i="3"/>
  <c r="AC744" i="3"/>
  <c r="AC743" i="3"/>
  <c r="AC742" i="3"/>
  <c r="AC741" i="3"/>
  <c r="AC740" i="3"/>
  <c r="AC739" i="3"/>
  <c r="AC738" i="3"/>
  <c r="AC737" i="3"/>
  <c r="AC736" i="3"/>
  <c r="AC735" i="3"/>
  <c r="AC734" i="3"/>
  <c r="AC733" i="3"/>
  <c r="AC732" i="3"/>
  <c r="AC731" i="3"/>
  <c r="AC730" i="3"/>
  <c r="AC729" i="3"/>
  <c r="AC728" i="3"/>
  <c r="AC727" i="3"/>
  <c r="AC726" i="3"/>
  <c r="AC725" i="3"/>
  <c r="AC724" i="3"/>
  <c r="AC723" i="3"/>
  <c r="AC722" i="3"/>
  <c r="AC721" i="3"/>
  <c r="AC720" i="3"/>
  <c r="AC719" i="3"/>
  <c r="AC718" i="3"/>
  <c r="AC717" i="3"/>
  <c r="AC716" i="3"/>
  <c r="AC715" i="3"/>
  <c r="AC714" i="3"/>
  <c r="AC713" i="3"/>
  <c r="AC712" i="3"/>
  <c r="AC711" i="3"/>
  <c r="AC710" i="3"/>
  <c r="AC709" i="3"/>
  <c r="AC708" i="3"/>
  <c r="AC707" i="3"/>
  <c r="AC706" i="3"/>
  <c r="AC705" i="3"/>
  <c r="AC704" i="3"/>
  <c r="AC703" i="3"/>
  <c r="AC702" i="3"/>
  <c r="AC701" i="3"/>
  <c r="AC700" i="3"/>
  <c r="AC699" i="3"/>
  <c r="AC698" i="3"/>
  <c r="AC697" i="3"/>
  <c r="AC696" i="3"/>
  <c r="AC695" i="3"/>
  <c r="AC694" i="3"/>
  <c r="AC693" i="3"/>
  <c r="AC692" i="3"/>
  <c r="AC691" i="3"/>
  <c r="AC690" i="3"/>
  <c r="AC689" i="3"/>
  <c r="AC688" i="3"/>
  <c r="AC687" i="3"/>
  <c r="AC686" i="3"/>
  <c r="AC685" i="3"/>
  <c r="AC684" i="3"/>
  <c r="AC683" i="3"/>
  <c r="AC682" i="3"/>
  <c r="AC681" i="3"/>
  <c r="AC680" i="3"/>
  <c r="AC679" i="3"/>
  <c r="AC678" i="3"/>
  <c r="AC677" i="3"/>
  <c r="AC676" i="3"/>
  <c r="AC675" i="3"/>
  <c r="AC674" i="3"/>
  <c r="AC673" i="3"/>
  <c r="AC672" i="3"/>
  <c r="AC671" i="3"/>
  <c r="AC670" i="3"/>
  <c r="AC669" i="3"/>
  <c r="AC668" i="3"/>
  <c r="AC667" i="3"/>
  <c r="AC666" i="3"/>
  <c r="AC665" i="3"/>
  <c r="AC664" i="3"/>
  <c r="AC663" i="3"/>
  <c r="AC662" i="3"/>
  <c r="AC661" i="3"/>
  <c r="AC660" i="3"/>
  <c r="AC659" i="3"/>
  <c r="AC658" i="3"/>
  <c r="AC657" i="3"/>
  <c r="AC656" i="3"/>
  <c r="AC655" i="3"/>
  <c r="AC654" i="3"/>
  <c r="AC653" i="3"/>
  <c r="AC652" i="3"/>
  <c r="AC651" i="3"/>
  <c r="AC650" i="3"/>
  <c r="AC649" i="3"/>
  <c r="AC648" i="3"/>
  <c r="AC647" i="3"/>
  <c r="AC646" i="3"/>
  <c r="AC645" i="3"/>
  <c r="AC644" i="3"/>
  <c r="AC643" i="3"/>
  <c r="AC642" i="3"/>
  <c r="AC641" i="3"/>
  <c r="AC640" i="3"/>
  <c r="AC639" i="3"/>
  <c r="AC638" i="3"/>
  <c r="AC637" i="3"/>
  <c r="AC636" i="3"/>
  <c r="AC635" i="3"/>
  <c r="AC634" i="3"/>
  <c r="AC633" i="3"/>
  <c r="AC632" i="3"/>
  <c r="AC631" i="3"/>
  <c r="AC630" i="3"/>
  <c r="AC629" i="3"/>
  <c r="AC628" i="3"/>
  <c r="AC627" i="3"/>
  <c r="AC626" i="3"/>
  <c r="AC625" i="3"/>
  <c r="AC624" i="3"/>
  <c r="AC623" i="3"/>
  <c r="AC622" i="3"/>
  <c r="AC621" i="3"/>
  <c r="AC620" i="3"/>
  <c r="AC619" i="3"/>
  <c r="AC618" i="3"/>
  <c r="AC617" i="3"/>
  <c r="AC616" i="3"/>
  <c r="AC615" i="3"/>
  <c r="AC614" i="3"/>
  <c r="AC613" i="3"/>
  <c r="AC612" i="3"/>
  <c r="AC611" i="3"/>
  <c r="AC610" i="3"/>
  <c r="AC609" i="3"/>
  <c r="AC608" i="3"/>
  <c r="AC607" i="3"/>
  <c r="AC606" i="3"/>
  <c r="AC605" i="3"/>
  <c r="AC604" i="3"/>
  <c r="AC603" i="3"/>
  <c r="AC602" i="3"/>
  <c r="AC601" i="3"/>
  <c r="AC600" i="3"/>
  <c r="AC599" i="3"/>
  <c r="AC598" i="3"/>
  <c r="AC597" i="3"/>
  <c r="AC596" i="3"/>
  <c r="AC595" i="3"/>
  <c r="AC594" i="3"/>
  <c r="AC593" i="3"/>
  <c r="AC592" i="3"/>
  <c r="AC591" i="3"/>
  <c r="AC590" i="3"/>
  <c r="AC589" i="3"/>
  <c r="AC588" i="3"/>
  <c r="AC587" i="3"/>
  <c r="AC586" i="3"/>
  <c r="AC585" i="3"/>
  <c r="AC584" i="3"/>
  <c r="AC583" i="3"/>
  <c r="AC582" i="3"/>
  <c r="AC581" i="3"/>
  <c r="AC580" i="3"/>
  <c r="AC579" i="3"/>
  <c r="AC578" i="3"/>
  <c r="AC577" i="3"/>
  <c r="AC576" i="3"/>
  <c r="AC575" i="3"/>
  <c r="AC574" i="3"/>
  <c r="AC573" i="3"/>
  <c r="AC572" i="3"/>
  <c r="AC571" i="3"/>
  <c r="AC570" i="3"/>
  <c r="AC569" i="3"/>
  <c r="AC568" i="3"/>
  <c r="AC567" i="3"/>
  <c r="AC566" i="3"/>
  <c r="AC565" i="3"/>
  <c r="AC564" i="3"/>
  <c r="AC563" i="3"/>
  <c r="AC562" i="3"/>
  <c r="AC561" i="3"/>
  <c r="AC560" i="3"/>
  <c r="AC559" i="3"/>
  <c r="AC558" i="3"/>
  <c r="AC557" i="3"/>
  <c r="AC556" i="3"/>
  <c r="AC555" i="3"/>
  <c r="AC554" i="3"/>
  <c r="AC553" i="3"/>
  <c r="AC552" i="3"/>
  <c r="AC551" i="3"/>
  <c r="AC550" i="3"/>
  <c r="AC549" i="3"/>
  <c r="AC548" i="3"/>
  <c r="AC547" i="3"/>
  <c r="AC546" i="3"/>
  <c r="AC545" i="3"/>
  <c r="AC544" i="3"/>
  <c r="AC543" i="3"/>
  <c r="AC542" i="3"/>
  <c r="AC541" i="3"/>
  <c r="AC540" i="3"/>
  <c r="AC539" i="3"/>
  <c r="AC538" i="3"/>
  <c r="AC537" i="3"/>
  <c r="AC536" i="3"/>
  <c r="AC535" i="3"/>
  <c r="AC534" i="3"/>
  <c r="AC533" i="3"/>
  <c r="AC532" i="3"/>
  <c r="AC531" i="3"/>
  <c r="AC530" i="3"/>
  <c r="AC529" i="3"/>
  <c r="AC528" i="3"/>
  <c r="AC527" i="3"/>
  <c r="AC526" i="3"/>
  <c r="AC525" i="3"/>
  <c r="AC524" i="3"/>
  <c r="AC523" i="3"/>
  <c r="AC522" i="3"/>
  <c r="AC521" i="3"/>
  <c r="AC520" i="3"/>
  <c r="AC519" i="3"/>
  <c r="AC518" i="3"/>
  <c r="AC517" i="3"/>
  <c r="AC516" i="3"/>
  <c r="AC515" i="3"/>
  <c r="AC514" i="3"/>
  <c r="AC513" i="3"/>
  <c r="AC512" i="3"/>
  <c r="AC511" i="3"/>
  <c r="AC510" i="3"/>
  <c r="AC509" i="3"/>
  <c r="AC508" i="3"/>
  <c r="AC507" i="3"/>
  <c r="AC506" i="3"/>
  <c r="AC505" i="3"/>
  <c r="AC504" i="3"/>
  <c r="AC503" i="3"/>
  <c r="AC502" i="3"/>
  <c r="AC501" i="3"/>
  <c r="AC500" i="3"/>
  <c r="AC499" i="3"/>
  <c r="AC498" i="3"/>
  <c r="AC497" i="3"/>
  <c r="AC496" i="3"/>
  <c r="AC495" i="3"/>
  <c r="AC494" i="3"/>
  <c r="AC493" i="3"/>
  <c r="AC492" i="3"/>
  <c r="AC491" i="3"/>
  <c r="AC490" i="3"/>
  <c r="AC489" i="3"/>
  <c r="AC488" i="3"/>
  <c r="AC487" i="3"/>
  <c r="AC486" i="3"/>
  <c r="AC485" i="3"/>
  <c r="AC484" i="3"/>
  <c r="AC483" i="3"/>
  <c r="AC482" i="3"/>
  <c r="AC481" i="3"/>
  <c r="AC480" i="3"/>
  <c r="AC479" i="3"/>
  <c r="AC478" i="3"/>
  <c r="AC477" i="3"/>
  <c r="AC476" i="3"/>
  <c r="AC475" i="3"/>
  <c r="AC474" i="3"/>
  <c r="AC473" i="3"/>
  <c r="AC472" i="3"/>
  <c r="AC471" i="3"/>
  <c r="AC470" i="3"/>
  <c r="AC469" i="3"/>
  <c r="AC468" i="3"/>
  <c r="AC467" i="3"/>
  <c r="AC466" i="3"/>
  <c r="AC465" i="3"/>
  <c r="AC464" i="3"/>
  <c r="AC463" i="3"/>
  <c r="AC462" i="3"/>
  <c r="AC461" i="3"/>
  <c r="AC460" i="3"/>
  <c r="AC459" i="3"/>
  <c r="AC458" i="3"/>
  <c r="AC457" i="3"/>
  <c r="AC456" i="3"/>
  <c r="AC455" i="3"/>
  <c r="AC454" i="3"/>
  <c r="AC453" i="3"/>
  <c r="AC452" i="3"/>
  <c r="AC451" i="3"/>
  <c r="AC450" i="3"/>
  <c r="AC449" i="3"/>
  <c r="AC448" i="3"/>
  <c r="AC447" i="3"/>
  <c r="AC446" i="3"/>
  <c r="AC445" i="3"/>
  <c r="AC444" i="3"/>
  <c r="AC443" i="3"/>
  <c r="AC442" i="3"/>
  <c r="AC441" i="3"/>
  <c r="AC440" i="3"/>
  <c r="AC439" i="3"/>
  <c r="AC438" i="3"/>
  <c r="AC437" i="3"/>
  <c r="AC436" i="3"/>
  <c r="AC435" i="3"/>
  <c r="AC434" i="3"/>
  <c r="AC433" i="3"/>
  <c r="AC432" i="3"/>
  <c r="AC431" i="3"/>
  <c r="AC430" i="3"/>
  <c r="AC429" i="3"/>
  <c r="AC428" i="3"/>
  <c r="AC427" i="3"/>
  <c r="AC426" i="3"/>
  <c r="AC425" i="3"/>
  <c r="AC424" i="3"/>
  <c r="AC423" i="3"/>
  <c r="AC422" i="3"/>
  <c r="AC421" i="3"/>
  <c r="AC420" i="3"/>
  <c r="AC419" i="3"/>
  <c r="AC418" i="3"/>
  <c r="AC417" i="3"/>
  <c r="AC416" i="3"/>
  <c r="AC415" i="3"/>
  <c r="AC414" i="3"/>
  <c r="AC413" i="3"/>
  <c r="AC412" i="3"/>
  <c r="AC411" i="3"/>
  <c r="AC410" i="3"/>
  <c r="AC409" i="3"/>
  <c r="AC408" i="3"/>
  <c r="AC407" i="3"/>
  <c r="AC406" i="3"/>
  <c r="AC405" i="3"/>
  <c r="AC404" i="3"/>
  <c r="AC403" i="3"/>
  <c r="AC402" i="3"/>
  <c r="AC401" i="3"/>
  <c r="AC400" i="3"/>
  <c r="AC399" i="3"/>
  <c r="AC398" i="3"/>
  <c r="AC397" i="3"/>
  <c r="AC396" i="3"/>
  <c r="AC395" i="3"/>
  <c r="AC394" i="3"/>
  <c r="AC393" i="3"/>
  <c r="AC392" i="3"/>
  <c r="AC391" i="3"/>
  <c r="AC390" i="3"/>
  <c r="AC389" i="3"/>
  <c r="AC388" i="3"/>
  <c r="AC387" i="3"/>
  <c r="AC386" i="3"/>
  <c r="AC385" i="3"/>
  <c r="AC384" i="3"/>
  <c r="AC383" i="3"/>
  <c r="AC382" i="3"/>
  <c r="AC381" i="3"/>
  <c r="AC380" i="3"/>
  <c r="AC379" i="3"/>
  <c r="AC378" i="3"/>
  <c r="AC377" i="3"/>
  <c r="AC376" i="3"/>
  <c r="AC375" i="3"/>
  <c r="AC374" i="3"/>
  <c r="AC373" i="3"/>
  <c r="AC372" i="3"/>
  <c r="AC371" i="3"/>
  <c r="AC370" i="3"/>
  <c r="AC369" i="3"/>
  <c r="AC368" i="3"/>
  <c r="AC367" i="3"/>
  <c r="AC366" i="3"/>
  <c r="AC365" i="3"/>
  <c r="AC364" i="3"/>
  <c r="AC363" i="3"/>
  <c r="AC362" i="3"/>
  <c r="AC361" i="3"/>
  <c r="AC360" i="3"/>
  <c r="AC359" i="3"/>
  <c r="AC358" i="3"/>
  <c r="AC357" i="3"/>
  <c r="AC356" i="3"/>
  <c r="AC355" i="3"/>
  <c r="AC354" i="3"/>
  <c r="AC353" i="3"/>
  <c r="AC352" i="3"/>
  <c r="AC351" i="3"/>
  <c r="AC350" i="3"/>
  <c r="AC349" i="3"/>
  <c r="AC348" i="3"/>
  <c r="AC347" i="3"/>
  <c r="AC346" i="3"/>
  <c r="AC345" i="3"/>
  <c r="AC344" i="3"/>
  <c r="AC343" i="3"/>
  <c r="AC342" i="3"/>
  <c r="AC341" i="3"/>
  <c r="AC340" i="3"/>
  <c r="AC339" i="3"/>
  <c r="AC338" i="3"/>
  <c r="AC337" i="3"/>
  <c r="AC336" i="3"/>
  <c r="AC335" i="3"/>
  <c r="AC334" i="3"/>
  <c r="AC333" i="3"/>
  <c r="AC332" i="3"/>
  <c r="AC331" i="3"/>
  <c r="AC330" i="3"/>
  <c r="AC329" i="3"/>
  <c r="AC328" i="3"/>
  <c r="AC327" i="3"/>
  <c r="AC326" i="3"/>
  <c r="AC325" i="3"/>
  <c r="AC324" i="3"/>
  <c r="AC323" i="3"/>
  <c r="AC322" i="3"/>
  <c r="AC321" i="3"/>
  <c r="AC320" i="3"/>
  <c r="AC319" i="3"/>
  <c r="AC318" i="3"/>
  <c r="AC317" i="3"/>
  <c r="AC316" i="3"/>
  <c r="AC315" i="3"/>
  <c r="AC314" i="3"/>
  <c r="AC313" i="3"/>
  <c r="AC312" i="3"/>
  <c r="AC311" i="3"/>
  <c r="AC310" i="3"/>
  <c r="AC309" i="3"/>
  <c r="AC308" i="3"/>
  <c r="AC307" i="3"/>
  <c r="AC306" i="3"/>
  <c r="AC305" i="3"/>
  <c r="AC304" i="3"/>
  <c r="AC303" i="3"/>
  <c r="AC302" i="3"/>
  <c r="AC301" i="3"/>
  <c r="AC300" i="3"/>
  <c r="AC299" i="3"/>
  <c r="AC298" i="3"/>
  <c r="AC297" i="3"/>
  <c r="AC296" i="3"/>
  <c r="AC295" i="3"/>
  <c r="AC294" i="3"/>
  <c r="AC293" i="3"/>
  <c r="AC292" i="3"/>
  <c r="AC291" i="3"/>
  <c r="AC290" i="3"/>
  <c r="AC289" i="3"/>
  <c r="AC288" i="3"/>
  <c r="AC287" i="3"/>
  <c r="AC286" i="3"/>
  <c r="AC285" i="3"/>
  <c r="AC284" i="3"/>
  <c r="AC283" i="3"/>
  <c r="AC282" i="3"/>
  <c r="AC281" i="3"/>
  <c r="AC280" i="3"/>
  <c r="AC279" i="3"/>
  <c r="AC278" i="3"/>
  <c r="AC277" i="3"/>
  <c r="AC276" i="3"/>
  <c r="AC275" i="3"/>
  <c r="AC274" i="3"/>
  <c r="AC273" i="3"/>
  <c r="AC272" i="3"/>
  <c r="AC271" i="3"/>
  <c r="AC270" i="3"/>
  <c r="AC269" i="3"/>
  <c r="AC268" i="3"/>
  <c r="AC267" i="3"/>
  <c r="AC266" i="3"/>
  <c r="AC265" i="3"/>
  <c r="AC264" i="3"/>
  <c r="AC263" i="3"/>
  <c r="AC262" i="3"/>
  <c r="AC261" i="3"/>
  <c r="AC260" i="3"/>
  <c r="AC259" i="3"/>
  <c r="AC258" i="3"/>
  <c r="AC257" i="3"/>
  <c r="AC256" i="3"/>
  <c r="AC255" i="3"/>
  <c r="AC254" i="3"/>
  <c r="AC253" i="3"/>
  <c r="AC252" i="3"/>
  <c r="AC251" i="3"/>
  <c r="AC250" i="3"/>
  <c r="AC249" i="3"/>
  <c r="AC248" i="3"/>
  <c r="AC247" i="3"/>
  <c r="AC246" i="3"/>
  <c r="AC245" i="3"/>
  <c r="AC244" i="3"/>
  <c r="AC243" i="3"/>
  <c r="AC242" i="3"/>
  <c r="AC241" i="3"/>
  <c r="AC240" i="3"/>
  <c r="AC239" i="3"/>
  <c r="AC238" i="3"/>
  <c r="AC237" i="3"/>
  <c r="AC236" i="3"/>
  <c r="AC235" i="3"/>
  <c r="AC234" i="3"/>
  <c r="AC233" i="3"/>
  <c r="AC232" i="3"/>
  <c r="AC231" i="3"/>
  <c r="AC230" i="3"/>
  <c r="AC229" i="3"/>
  <c r="AC228" i="3"/>
  <c r="AC227" i="3"/>
  <c r="AC226" i="3"/>
  <c r="AC225" i="3"/>
  <c r="AC224" i="3"/>
  <c r="AC223" i="3"/>
  <c r="AC222" i="3"/>
  <c r="AC221" i="3"/>
  <c r="AC220" i="3"/>
  <c r="AC219" i="3"/>
  <c r="AC218" i="3"/>
  <c r="AC217" i="3"/>
  <c r="AC216" i="3"/>
  <c r="AC215" i="3"/>
  <c r="AC214" i="3"/>
  <c r="AC213" i="3"/>
  <c r="AC212" i="3"/>
  <c r="AC211" i="3"/>
  <c r="AC210" i="3"/>
  <c r="AC209" i="3"/>
  <c r="AC208" i="3"/>
  <c r="AC207" i="3"/>
  <c r="AC206" i="3"/>
  <c r="AC205" i="3"/>
  <c r="AC204" i="3"/>
  <c r="AC203" i="3"/>
  <c r="AC202" i="3"/>
  <c r="AC201" i="3"/>
  <c r="AC200" i="3"/>
  <c r="AC199" i="3"/>
  <c r="AC198" i="3"/>
  <c r="AC197" i="3"/>
  <c r="AC196" i="3"/>
  <c r="AC195" i="3"/>
  <c r="AC194" i="3"/>
  <c r="AC193" i="3"/>
  <c r="AC192" i="3"/>
  <c r="AC191" i="3"/>
  <c r="AC190" i="3"/>
  <c r="AC189" i="3"/>
  <c r="AC188" i="3"/>
  <c r="AC187" i="3"/>
  <c r="AC186" i="3"/>
  <c r="AC185" i="3"/>
  <c r="AC184" i="3"/>
  <c r="AC183" i="3"/>
  <c r="AC182" i="3"/>
  <c r="AC181" i="3"/>
  <c r="AC180" i="3"/>
  <c r="AC179" i="3"/>
  <c r="AC178" i="3"/>
  <c r="AC177" i="3"/>
  <c r="AC176" i="3"/>
  <c r="AC175" i="3"/>
  <c r="AC174" i="3"/>
  <c r="AC173" i="3"/>
  <c r="AC172" i="3"/>
  <c r="AC171" i="3"/>
  <c r="AC170" i="3"/>
  <c r="AC169" i="3"/>
  <c r="AC168" i="3"/>
  <c r="AC167" i="3"/>
  <c r="AC166" i="3"/>
  <c r="AC165" i="3"/>
  <c r="AC164" i="3"/>
  <c r="AC163" i="3"/>
  <c r="AC162" i="3"/>
  <c r="AC161" i="3"/>
  <c r="AC160" i="3"/>
  <c r="AC159" i="3"/>
  <c r="AC158" i="3"/>
  <c r="AC157" i="3"/>
  <c r="AC156" i="3"/>
  <c r="AC155" i="3"/>
  <c r="AC154" i="3"/>
  <c r="AC153" i="3"/>
  <c r="AC152" i="3"/>
  <c r="AC151" i="3"/>
  <c r="AC150" i="3"/>
  <c r="AC149" i="3"/>
  <c r="AC148" i="3"/>
  <c r="AC147" i="3"/>
  <c r="AC146" i="3"/>
  <c r="AC145" i="3"/>
  <c r="AC144" i="3"/>
  <c r="AC143" i="3"/>
  <c r="AC142" i="3"/>
  <c r="AC141" i="3"/>
  <c r="AC140" i="3"/>
  <c r="AC139" i="3"/>
  <c r="AC138" i="3"/>
  <c r="AC137" i="3"/>
  <c r="AC136" i="3"/>
  <c r="AC135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AC117" i="3"/>
  <c r="AC116" i="3"/>
  <c r="AC115" i="3"/>
  <c r="AC114" i="3"/>
  <c r="AC113" i="3"/>
  <c r="AC112" i="3"/>
  <c r="AC111" i="3"/>
  <c r="AC110" i="3"/>
  <c r="AC109" i="3"/>
  <c r="AC108" i="3"/>
  <c r="AC107" i="3"/>
  <c r="AC106" i="3"/>
  <c r="AC105" i="3"/>
  <c r="AC104" i="3"/>
  <c r="AC103" i="3"/>
  <c r="AC102" i="3"/>
  <c r="AC101" i="3"/>
  <c r="AC100" i="3"/>
  <c r="AC99" i="3"/>
  <c r="AC98" i="3"/>
  <c r="AC97" i="3"/>
  <c r="AC96" i="3"/>
  <c r="AC95" i="3"/>
  <c r="AC94" i="3"/>
  <c r="AC93" i="3"/>
  <c r="AC92" i="3"/>
  <c r="AC91" i="3"/>
  <c r="AC90" i="3"/>
  <c r="AC89" i="3"/>
  <c r="AC88" i="3"/>
  <c r="AC87" i="3"/>
  <c r="AC86" i="3"/>
  <c r="AC85" i="3"/>
  <c r="AC84" i="3"/>
  <c r="AC83" i="3"/>
  <c r="AC82" i="3"/>
  <c r="AC81" i="3"/>
  <c r="AC80" i="3"/>
  <c r="AC79" i="3"/>
  <c r="AC78" i="3"/>
  <c r="AC77" i="3"/>
  <c r="AC76" i="3"/>
  <c r="AC75" i="3"/>
  <c r="AC74" i="3"/>
  <c r="AC73" i="3"/>
  <c r="AC72" i="3"/>
  <c r="AC71" i="3"/>
  <c r="AC70" i="3"/>
  <c r="AC69" i="3"/>
  <c r="AC68" i="3"/>
  <c r="AC67" i="3"/>
  <c r="AC66" i="3"/>
  <c r="AC65" i="3"/>
  <c r="AC64" i="3"/>
  <c r="AC63" i="3"/>
  <c r="AC62" i="3"/>
  <c r="AC61" i="3"/>
  <c r="AC60" i="3"/>
  <c r="AC59" i="3"/>
  <c r="AC58" i="3"/>
  <c r="AC57" i="3"/>
  <c r="AC56" i="3"/>
  <c r="AC55" i="3"/>
  <c r="AC54" i="3"/>
  <c r="AC53" i="3"/>
  <c r="AC52" i="3"/>
  <c r="AC51" i="3"/>
  <c r="AC50" i="3"/>
  <c r="AC49" i="3"/>
  <c r="AC48" i="3"/>
  <c r="AC47" i="3"/>
  <c r="AC46" i="3"/>
  <c r="AC45" i="3"/>
  <c r="AC44" i="3"/>
  <c r="AB3332" i="3"/>
  <c r="AB3331" i="3"/>
  <c r="AB3330" i="3"/>
  <c r="AB3329" i="3"/>
  <c r="AB3328" i="3"/>
  <c r="AB3327" i="3"/>
  <c r="AB3326" i="3"/>
  <c r="AB3325" i="3"/>
  <c r="AB3324" i="3"/>
  <c r="AB3323" i="3"/>
  <c r="AB3322" i="3"/>
  <c r="AB3321" i="3"/>
  <c r="AB3320" i="3"/>
  <c r="AB3319" i="3"/>
  <c r="AB3318" i="3"/>
  <c r="AB3317" i="3"/>
  <c r="AB3316" i="3"/>
  <c r="AB3315" i="3"/>
  <c r="AB3314" i="3"/>
  <c r="AB3313" i="3"/>
  <c r="AB3312" i="3"/>
  <c r="AB3311" i="3"/>
  <c r="AB3310" i="3"/>
  <c r="AB3309" i="3"/>
  <c r="AB3308" i="3"/>
  <c r="AB3307" i="3"/>
  <c r="AB3306" i="3"/>
  <c r="AB3305" i="3"/>
  <c r="AB3304" i="3"/>
  <c r="AB3303" i="3"/>
  <c r="AB3302" i="3"/>
  <c r="AB3301" i="3"/>
  <c r="AB3300" i="3"/>
  <c r="AB3299" i="3"/>
  <c r="AB3298" i="3"/>
  <c r="AB3297" i="3"/>
  <c r="AB3296" i="3"/>
  <c r="AB3295" i="3"/>
  <c r="AB3294" i="3"/>
  <c r="AB3293" i="3"/>
  <c r="AB3292" i="3"/>
  <c r="AB3291" i="3"/>
  <c r="AB3290" i="3"/>
  <c r="AB3289" i="3"/>
  <c r="AB3288" i="3"/>
  <c r="AB3287" i="3"/>
  <c r="AB3286" i="3"/>
  <c r="AB3285" i="3"/>
  <c r="AB3284" i="3"/>
  <c r="AB3283" i="3"/>
  <c r="AB3282" i="3"/>
  <c r="AB3281" i="3"/>
  <c r="AB3280" i="3"/>
  <c r="AB3279" i="3"/>
  <c r="AB3278" i="3"/>
  <c r="AB3277" i="3"/>
  <c r="AB3276" i="3"/>
  <c r="AB3275" i="3"/>
  <c r="AB3274" i="3"/>
  <c r="AB3273" i="3"/>
  <c r="AB3272" i="3"/>
  <c r="AB3271" i="3"/>
  <c r="AB3270" i="3"/>
  <c r="AB3269" i="3"/>
  <c r="AB3268" i="3"/>
  <c r="AB3267" i="3"/>
  <c r="AB3266" i="3"/>
  <c r="AB3265" i="3"/>
  <c r="AB3264" i="3"/>
  <c r="AB3263" i="3"/>
  <c r="AB3262" i="3"/>
  <c r="AB3261" i="3"/>
  <c r="AB3260" i="3"/>
  <c r="AB3259" i="3"/>
  <c r="AB3258" i="3"/>
  <c r="AB3257" i="3"/>
  <c r="AB3256" i="3"/>
  <c r="AB3255" i="3"/>
  <c r="AB3254" i="3"/>
  <c r="AB3253" i="3"/>
  <c r="AB3252" i="3"/>
  <c r="AB3251" i="3"/>
  <c r="AB3250" i="3"/>
  <c r="AB3249" i="3"/>
  <c r="AB3248" i="3"/>
  <c r="AB3247" i="3"/>
  <c r="AB3246" i="3"/>
  <c r="AB3245" i="3"/>
  <c r="AB3244" i="3"/>
  <c r="AB3243" i="3"/>
  <c r="AB3242" i="3"/>
  <c r="AB3241" i="3"/>
  <c r="AB3240" i="3"/>
  <c r="AB3239" i="3"/>
  <c r="AB3238" i="3"/>
  <c r="AB3237" i="3"/>
  <c r="AB3236" i="3"/>
  <c r="AB3235" i="3"/>
  <c r="AB3234" i="3"/>
  <c r="AB3233" i="3"/>
  <c r="AB3232" i="3"/>
  <c r="AB3231" i="3"/>
  <c r="AB3230" i="3"/>
  <c r="AB3229" i="3"/>
  <c r="AB3228" i="3"/>
  <c r="AB3227" i="3"/>
  <c r="AB3226" i="3"/>
  <c r="AB3225" i="3"/>
  <c r="AB3224" i="3"/>
  <c r="AB3223" i="3"/>
  <c r="AB3222" i="3"/>
  <c r="AB3221" i="3"/>
  <c r="AB3220" i="3"/>
  <c r="AB3219" i="3"/>
  <c r="AB3218" i="3"/>
  <c r="AB3217" i="3"/>
  <c r="AB3216" i="3"/>
  <c r="AB3215" i="3"/>
  <c r="AB3214" i="3"/>
  <c r="AB3213" i="3"/>
  <c r="AB3212" i="3"/>
  <c r="AB3211" i="3"/>
  <c r="AB3210" i="3"/>
  <c r="AB3209" i="3"/>
  <c r="AB3208" i="3"/>
  <c r="AB3207" i="3"/>
  <c r="AB3206" i="3"/>
  <c r="AB3205" i="3"/>
  <c r="AB3204" i="3"/>
  <c r="AB3203" i="3"/>
  <c r="AB3202" i="3"/>
  <c r="AB3201" i="3"/>
  <c r="AB3200" i="3"/>
  <c r="AB3199" i="3"/>
  <c r="AB3198" i="3"/>
  <c r="AB3197" i="3"/>
  <c r="AB3196" i="3"/>
  <c r="AB3195" i="3"/>
  <c r="AB3194" i="3"/>
  <c r="AB3193" i="3"/>
  <c r="AB3192" i="3"/>
  <c r="AB3191" i="3"/>
  <c r="AB3190" i="3"/>
  <c r="AB3189" i="3"/>
  <c r="AB3188" i="3"/>
  <c r="AB3187" i="3"/>
  <c r="AB3186" i="3"/>
  <c r="AB3185" i="3"/>
  <c r="AB3184" i="3"/>
  <c r="AB3183" i="3"/>
  <c r="AB3182" i="3"/>
  <c r="AB3181" i="3"/>
  <c r="AB3180" i="3"/>
  <c r="AB3179" i="3"/>
  <c r="AB3178" i="3"/>
  <c r="AB3177" i="3"/>
  <c r="AB3176" i="3"/>
  <c r="AB3175" i="3"/>
  <c r="AB3174" i="3"/>
  <c r="AB3173" i="3"/>
  <c r="AB3172" i="3"/>
  <c r="AB3171" i="3"/>
  <c r="AB3170" i="3"/>
  <c r="AB3169" i="3"/>
  <c r="AB3168" i="3"/>
  <c r="AB3167" i="3"/>
  <c r="AB3166" i="3"/>
  <c r="AB3165" i="3"/>
  <c r="AB3164" i="3"/>
  <c r="AB3163" i="3"/>
  <c r="AB3162" i="3"/>
  <c r="AB3161" i="3"/>
  <c r="AB3160" i="3"/>
  <c r="AB3159" i="3"/>
  <c r="AB3158" i="3"/>
  <c r="AB3157" i="3"/>
  <c r="AB3156" i="3"/>
  <c r="AB3155" i="3"/>
  <c r="AB3154" i="3"/>
  <c r="AB3153" i="3"/>
  <c r="AB3152" i="3"/>
  <c r="AB3151" i="3"/>
  <c r="AB3150" i="3"/>
  <c r="AB3149" i="3"/>
  <c r="AB3148" i="3"/>
  <c r="AB3147" i="3"/>
  <c r="AB3146" i="3"/>
  <c r="AB3145" i="3"/>
  <c r="AB3144" i="3"/>
  <c r="AB3143" i="3"/>
  <c r="AB3142" i="3"/>
  <c r="AB3141" i="3"/>
  <c r="AB3140" i="3"/>
  <c r="AB3139" i="3"/>
  <c r="AB3138" i="3"/>
  <c r="AB3137" i="3"/>
  <c r="AB3136" i="3"/>
  <c r="AB3135" i="3"/>
  <c r="AB3134" i="3"/>
  <c r="AB3133" i="3"/>
  <c r="AB3132" i="3"/>
  <c r="AB3131" i="3"/>
  <c r="AB3130" i="3"/>
  <c r="AB3129" i="3"/>
  <c r="AB3128" i="3"/>
  <c r="AB3127" i="3"/>
  <c r="AB3126" i="3"/>
  <c r="AB3125" i="3"/>
  <c r="AB3124" i="3"/>
  <c r="AB3123" i="3"/>
  <c r="AB3122" i="3"/>
  <c r="AB3121" i="3"/>
  <c r="AB3120" i="3"/>
  <c r="AB3119" i="3"/>
  <c r="AB3118" i="3"/>
  <c r="AB3117" i="3"/>
  <c r="AB3116" i="3"/>
  <c r="AB3115" i="3"/>
  <c r="AB3114" i="3"/>
  <c r="AB3113" i="3"/>
  <c r="AB3112" i="3"/>
  <c r="AB3111" i="3"/>
  <c r="AB3110" i="3"/>
  <c r="AB3109" i="3"/>
  <c r="AB3108" i="3"/>
  <c r="AB3107" i="3"/>
  <c r="AB3106" i="3"/>
  <c r="AB3105" i="3"/>
  <c r="AB3104" i="3"/>
  <c r="AB3103" i="3"/>
  <c r="AB3102" i="3"/>
  <c r="AB3101" i="3"/>
  <c r="AB3100" i="3"/>
  <c r="AB3099" i="3"/>
  <c r="AB3098" i="3"/>
  <c r="AB3097" i="3"/>
  <c r="AB3096" i="3"/>
  <c r="AB3095" i="3"/>
  <c r="AB3094" i="3"/>
  <c r="AB3093" i="3"/>
  <c r="AB3092" i="3"/>
  <c r="AB3091" i="3"/>
  <c r="AB3090" i="3"/>
  <c r="AB3089" i="3"/>
  <c r="AB3088" i="3"/>
  <c r="AB3087" i="3"/>
  <c r="AB3086" i="3"/>
  <c r="AB3085" i="3"/>
  <c r="AB3084" i="3"/>
  <c r="AB3083" i="3"/>
  <c r="AB3082" i="3"/>
  <c r="AB3081" i="3"/>
  <c r="AB3080" i="3"/>
  <c r="AB3079" i="3"/>
  <c r="AB3078" i="3"/>
  <c r="AB3077" i="3"/>
  <c r="AB3076" i="3"/>
  <c r="AB3075" i="3"/>
  <c r="AB3074" i="3"/>
  <c r="AB3073" i="3"/>
  <c r="AB3072" i="3"/>
  <c r="AB3071" i="3"/>
  <c r="AB3070" i="3"/>
  <c r="AB3069" i="3"/>
  <c r="AB3068" i="3"/>
  <c r="AB3067" i="3"/>
  <c r="AB3066" i="3"/>
  <c r="AB3065" i="3"/>
  <c r="AB3064" i="3"/>
  <c r="AB3063" i="3"/>
  <c r="AB3062" i="3"/>
  <c r="AB3061" i="3"/>
  <c r="AB3060" i="3"/>
  <c r="AB3059" i="3"/>
  <c r="AB3058" i="3"/>
  <c r="AB3057" i="3"/>
  <c r="AB3056" i="3"/>
  <c r="AB3055" i="3"/>
  <c r="AB3054" i="3"/>
  <c r="AB3053" i="3"/>
  <c r="AB3052" i="3"/>
  <c r="AB3051" i="3"/>
  <c r="AB3050" i="3"/>
  <c r="AB3049" i="3"/>
  <c r="AB3048" i="3"/>
  <c r="AB3047" i="3"/>
  <c r="AB3046" i="3"/>
  <c r="AB3045" i="3"/>
  <c r="AB3044" i="3"/>
  <c r="AB3043" i="3"/>
  <c r="AB3042" i="3"/>
  <c r="AB3041" i="3"/>
  <c r="AB3040" i="3"/>
  <c r="AB3039" i="3"/>
  <c r="AB3038" i="3"/>
  <c r="AB3037" i="3"/>
  <c r="AB3036" i="3"/>
  <c r="AB3035" i="3"/>
  <c r="AB3034" i="3"/>
  <c r="AB3033" i="3"/>
  <c r="AB3032" i="3"/>
  <c r="AB3031" i="3"/>
  <c r="AB3030" i="3"/>
  <c r="AB3029" i="3"/>
  <c r="AB3028" i="3"/>
  <c r="AB3027" i="3"/>
  <c r="AB3026" i="3"/>
  <c r="AB3025" i="3"/>
  <c r="AB3024" i="3"/>
  <c r="AB3023" i="3"/>
  <c r="AB3022" i="3"/>
  <c r="AB3021" i="3"/>
  <c r="AB3020" i="3"/>
  <c r="AB3019" i="3"/>
  <c r="AB3018" i="3"/>
  <c r="AB3017" i="3"/>
  <c r="AB3016" i="3"/>
  <c r="AB3015" i="3"/>
  <c r="AB3014" i="3"/>
  <c r="AB3013" i="3"/>
  <c r="AB3012" i="3"/>
  <c r="AB3011" i="3"/>
  <c r="AB3010" i="3"/>
  <c r="AB3009" i="3"/>
  <c r="AB3008" i="3"/>
  <c r="AB3007" i="3"/>
  <c r="AB3006" i="3"/>
  <c r="AB3005" i="3"/>
  <c r="AB3004" i="3"/>
  <c r="AB3003" i="3"/>
  <c r="AB3002" i="3"/>
  <c r="AB3001" i="3"/>
  <c r="AB3000" i="3"/>
  <c r="AB2999" i="3"/>
  <c r="AB2998" i="3"/>
  <c r="AB2997" i="3"/>
  <c r="AB2996" i="3"/>
  <c r="AB2995" i="3"/>
  <c r="AB2994" i="3"/>
  <c r="AB2993" i="3"/>
  <c r="AB2992" i="3"/>
  <c r="AB2991" i="3"/>
  <c r="AB2990" i="3"/>
  <c r="AB2989" i="3"/>
  <c r="AB2988" i="3"/>
  <c r="AB2987" i="3"/>
  <c r="AB2986" i="3"/>
  <c r="AB2985" i="3"/>
  <c r="AB2984" i="3"/>
  <c r="AB2983" i="3"/>
  <c r="AB2982" i="3"/>
  <c r="AB2981" i="3"/>
  <c r="AB2980" i="3"/>
  <c r="AB2979" i="3"/>
  <c r="AB2978" i="3"/>
  <c r="AB2977" i="3"/>
  <c r="AB2976" i="3"/>
  <c r="AB2975" i="3"/>
  <c r="AB2974" i="3"/>
  <c r="AB2973" i="3"/>
  <c r="AB2972" i="3"/>
  <c r="AB2971" i="3"/>
  <c r="AB2970" i="3"/>
  <c r="AB2969" i="3"/>
  <c r="AB2968" i="3"/>
  <c r="AB2967" i="3"/>
  <c r="AB2966" i="3"/>
  <c r="AB2965" i="3"/>
  <c r="AB2964" i="3"/>
  <c r="AB2963" i="3"/>
  <c r="AB2962" i="3"/>
  <c r="AB2961" i="3"/>
  <c r="AB2960" i="3"/>
  <c r="AB2959" i="3"/>
  <c r="AB2958" i="3"/>
  <c r="AB2957" i="3"/>
  <c r="AB2956" i="3"/>
  <c r="AB2955" i="3"/>
  <c r="AB2954" i="3"/>
  <c r="AB2953" i="3"/>
  <c r="AB2952" i="3"/>
  <c r="AB2951" i="3"/>
  <c r="AB2950" i="3"/>
  <c r="AB2949" i="3"/>
  <c r="AB2948" i="3"/>
  <c r="AB2947" i="3"/>
  <c r="AB2946" i="3"/>
  <c r="AB2945" i="3"/>
  <c r="AB2944" i="3"/>
  <c r="AB2943" i="3"/>
  <c r="AB2942" i="3"/>
  <c r="AB2941" i="3"/>
  <c r="AB2940" i="3"/>
  <c r="AB2939" i="3"/>
  <c r="AB2938" i="3"/>
  <c r="AB2937" i="3"/>
  <c r="AB2936" i="3"/>
  <c r="AB2935" i="3"/>
  <c r="AB2934" i="3"/>
  <c r="AB2933" i="3"/>
  <c r="AB2932" i="3"/>
  <c r="AB2931" i="3"/>
  <c r="AB2930" i="3"/>
  <c r="AB2929" i="3"/>
  <c r="AB2928" i="3"/>
  <c r="AB2927" i="3"/>
  <c r="AB2926" i="3"/>
  <c r="AB2925" i="3"/>
  <c r="AB2924" i="3"/>
  <c r="AB2923" i="3"/>
  <c r="AB2922" i="3"/>
  <c r="AB2921" i="3"/>
  <c r="AB2920" i="3"/>
  <c r="AB2919" i="3"/>
  <c r="AB2918" i="3"/>
  <c r="AB2917" i="3"/>
  <c r="AB2916" i="3"/>
  <c r="AB2915" i="3"/>
  <c r="AB2914" i="3"/>
  <c r="AB2913" i="3"/>
  <c r="AB2912" i="3"/>
  <c r="AB2911" i="3"/>
  <c r="AB2910" i="3"/>
  <c r="AB2909" i="3"/>
  <c r="AB2908" i="3"/>
  <c r="AB2907" i="3"/>
  <c r="AB2906" i="3"/>
  <c r="AB2905" i="3"/>
  <c r="AB2904" i="3"/>
  <c r="AB2903" i="3"/>
  <c r="AB2902" i="3"/>
  <c r="AB2901" i="3"/>
  <c r="AB2900" i="3"/>
  <c r="AB2899" i="3"/>
  <c r="AB2898" i="3"/>
  <c r="AB2897" i="3"/>
  <c r="AB2896" i="3"/>
  <c r="AB2895" i="3"/>
  <c r="AB2894" i="3"/>
  <c r="AB2893" i="3"/>
  <c r="AB2892" i="3"/>
  <c r="AB2891" i="3"/>
  <c r="AB2890" i="3"/>
  <c r="AB2889" i="3"/>
  <c r="AB2888" i="3"/>
  <c r="AB2887" i="3"/>
  <c r="AB2886" i="3"/>
  <c r="AB2885" i="3"/>
  <c r="AB2884" i="3"/>
  <c r="AB2883" i="3"/>
  <c r="AB2882" i="3"/>
  <c r="AB2881" i="3"/>
  <c r="AB2880" i="3"/>
  <c r="AB2879" i="3"/>
  <c r="AB2878" i="3"/>
  <c r="AB2877" i="3"/>
  <c r="AB2876" i="3"/>
  <c r="AB2875" i="3"/>
  <c r="AB2874" i="3"/>
  <c r="AB2873" i="3"/>
  <c r="AB2872" i="3"/>
  <c r="AB2871" i="3"/>
  <c r="AB2870" i="3"/>
  <c r="AB2869" i="3"/>
  <c r="AB2868" i="3"/>
  <c r="AB2867" i="3"/>
  <c r="AB2866" i="3"/>
  <c r="AB2865" i="3"/>
  <c r="AB2864" i="3"/>
  <c r="AB2863" i="3"/>
  <c r="AB2862" i="3"/>
  <c r="AB2861" i="3"/>
  <c r="AB2860" i="3"/>
  <c r="AB2859" i="3"/>
  <c r="AB2858" i="3"/>
  <c r="AB2857" i="3"/>
  <c r="AB2856" i="3"/>
  <c r="AB2855" i="3"/>
  <c r="AB2854" i="3"/>
  <c r="AB2853" i="3"/>
  <c r="AB2852" i="3"/>
  <c r="AB2851" i="3"/>
  <c r="AB2850" i="3"/>
  <c r="AB2849" i="3"/>
  <c r="AB2848" i="3"/>
  <c r="AB2847" i="3"/>
  <c r="AB2846" i="3"/>
  <c r="AB2845" i="3"/>
  <c r="AB2844" i="3"/>
  <c r="AB2843" i="3"/>
  <c r="AB2842" i="3"/>
  <c r="AB2841" i="3"/>
  <c r="AB2840" i="3"/>
  <c r="AB2839" i="3"/>
  <c r="AB2838" i="3"/>
  <c r="AB2837" i="3"/>
  <c r="AB2836" i="3"/>
  <c r="AB2835" i="3"/>
  <c r="AB2834" i="3"/>
  <c r="AB2833" i="3"/>
  <c r="AB2832" i="3"/>
  <c r="AB2831" i="3"/>
  <c r="AB2830" i="3"/>
  <c r="AB2829" i="3"/>
  <c r="AB2828" i="3"/>
  <c r="AB2827" i="3"/>
  <c r="AB2826" i="3"/>
  <c r="AB2825" i="3"/>
  <c r="AB2824" i="3"/>
  <c r="AB2823" i="3"/>
  <c r="AB2822" i="3"/>
  <c r="AB2821" i="3"/>
  <c r="AB2820" i="3"/>
  <c r="AB2819" i="3"/>
  <c r="AB2818" i="3"/>
  <c r="AB2817" i="3"/>
  <c r="AB2816" i="3"/>
  <c r="AB2815" i="3"/>
  <c r="AB2814" i="3"/>
  <c r="AB2813" i="3"/>
  <c r="AB2812" i="3"/>
  <c r="AB2811" i="3"/>
  <c r="AB2810" i="3"/>
  <c r="AB2809" i="3"/>
  <c r="AB2808" i="3"/>
  <c r="AB2807" i="3"/>
  <c r="AB2806" i="3"/>
  <c r="AB2805" i="3"/>
  <c r="AB2804" i="3"/>
  <c r="AB2803" i="3"/>
  <c r="AB2802" i="3"/>
  <c r="AB2801" i="3"/>
  <c r="AB2800" i="3"/>
  <c r="AB2799" i="3"/>
  <c r="AB2798" i="3"/>
  <c r="AB2797" i="3"/>
  <c r="AB2796" i="3"/>
  <c r="AB2795" i="3"/>
  <c r="AB2794" i="3"/>
  <c r="AB2793" i="3"/>
  <c r="AB2792" i="3"/>
  <c r="AB2791" i="3"/>
  <c r="AB2790" i="3"/>
  <c r="AB2789" i="3"/>
  <c r="AB2788" i="3"/>
  <c r="AB2787" i="3"/>
  <c r="AB2786" i="3"/>
  <c r="AB2785" i="3"/>
  <c r="AB2784" i="3"/>
  <c r="AB2783" i="3"/>
  <c r="AB2782" i="3"/>
  <c r="AB2781" i="3"/>
  <c r="AB2780" i="3"/>
  <c r="AB2779" i="3"/>
  <c r="AB2778" i="3"/>
  <c r="AB2777" i="3"/>
  <c r="AB2776" i="3"/>
  <c r="AB2775" i="3"/>
  <c r="AB2774" i="3"/>
  <c r="AB2773" i="3"/>
  <c r="AB2772" i="3"/>
  <c r="AB2771" i="3"/>
  <c r="AB2770" i="3"/>
  <c r="AB2769" i="3"/>
  <c r="AB2768" i="3"/>
  <c r="AB2767" i="3"/>
  <c r="AB2766" i="3"/>
  <c r="AB2765" i="3"/>
  <c r="AB2764" i="3"/>
  <c r="AB2763" i="3"/>
  <c r="AB2762" i="3"/>
  <c r="AB2761" i="3"/>
  <c r="AB2760" i="3"/>
  <c r="AB2759" i="3"/>
  <c r="AB2758" i="3"/>
  <c r="AB2757" i="3"/>
  <c r="AB2756" i="3"/>
  <c r="AB2755" i="3"/>
  <c r="AB2754" i="3"/>
  <c r="AB2753" i="3"/>
  <c r="AB2752" i="3"/>
  <c r="AB2751" i="3"/>
  <c r="AB2750" i="3"/>
  <c r="AB2749" i="3"/>
  <c r="AB2748" i="3"/>
  <c r="AB2747" i="3"/>
  <c r="AB2746" i="3"/>
  <c r="AB2745" i="3"/>
  <c r="AB2744" i="3"/>
  <c r="AB2743" i="3"/>
  <c r="AB2742" i="3"/>
  <c r="AB2741" i="3"/>
  <c r="AB2740" i="3"/>
  <c r="AB2739" i="3"/>
  <c r="AB2738" i="3"/>
  <c r="AB2737" i="3"/>
  <c r="AB2736" i="3"/>
  <c r="AB2735" i="3"/>
  <c r="AB2734" i="3"/>
  <c r="AB2733" i="3"/>
  <c r="AB2732" i="3"/>
  <c r="AB2731" i="3"/>
  <c r="AB2730" i="3"/>
  <c r="AB2729" i="3"/>
  <c r="AB2728" i="3"/>
  <c r="AB2727" i="3"/>
  <c r="AB2726" i="3"/>
  <c r="AB2725" i="3"/>
  <c r="AB2724" i="3"/>
  <c r="AB2723" i="3"/>
  <c r="AB2722" i="3"/>
  <c r="AB2721" i="3"/>
  <c r="AB2720" i="3"/>
  <c r="AB2719" i="3"/>
  <c r="AB2718" i="3"/>
  <c r="AB2717" i="3"/>
  <c r="AB2716" i="3"/>
  <c r="AB2715" i="3"/>
  <c r="AB2714" i="3"/>
  <c r="AB2713" i="3"/>
  <c r="AB2712" i="3"/>
  <c r="AB2711" i="3"/>
  <c r="AB2710" i="3"/>
  <c r="AB2709" i="3"/>
  <c r="AB2708" i="3"/>
  <c r="AB2707" i="3"/>
  <c r="AB2706" i="3"/>
  <c r="AB2705" i="3"/>
  <c r="AB2704" i="3"/>
  <c r="AB2703" i="3"/>
  <c r="AB2702" i="3"/>
  <c r="AB2701" i="3"/>
  <c r="AB2700" i="3"/>
  <c r="AB2699" i="3"/>
  <c r="AB2698" i="3"/>
  <c r="AB2697" i="3"/>
  <c r="AB2696" i="3"/>
  <c r="AB2695" i="3"/>
  <c r="AB2694" i="3"/>
  <c r="AB2693" i="3"/>
  <c r="AB2692" i="3"/>
  <c r="AB2691" i="3"/>
  <c r="AB2690" i="3"/>
  <c r="AB2689" i="3"/>
  <c r="AB2688" i="3"/>
  <c r="AB2687" i="3"/>
  <c r="AB2686" i="3"/>
  <c r="AB2685" i="3"/>
  <c r="AB2684" i="3"/>
  <c r="AB2683" i="3"/>
  <c r="AB2682" i="3"/>
  <c r="AB2681" i="3"/>
  <c r="AB2680" i="3"/>
  <c r="AB2679" i="3"/>
  <c r="AB2678" i="3"/>
  <c r="AB2677" i="3"/>
  <c r="AB2676" i="3"/>
  <c r="AB2675" i="3"/>
  <c r="AB2674" i="3"/>
  <c r="AB2673" i="3"/>
  <c r="AB2672" i="3"/>
  <c r="AB2671" i="3"/>
  <c r="AB2670" i="3"/>
  <c r="AB2669" i="3"/>
  <c r="AB2668" i="3"/>
  <c r="AB2667" i="3"/>
  <c r="AB2666" i="3"/>
  <c r="AB2665" i="3"/>
  <c r="AB2664" i="3"/>
  <c r="AB2663" i="3"/>
  <c r="AB2662" i="3"/>
  <c r="AB2661" i="3"/>
  <c r="AB2660" i="3"/>
  <c r="AB2659" i="3"/>
  <c r="AB2658" i="3"/>
  <c r="AB2657" i="3"/>
  <c r="AB2656" i="3"/>
  <c r="AB2655" i="3"/>
  <c r="AB2654" i="3"/>
  <c r="AB2653" i="3"/>
  <c r="AB2652" i="3"/>
  <c r="AB2651" i="3"/>
  <c r="AB2650" i="3"/>
  <c r="AB2649" i="3"/>
  <c r="AB2648" i="3"/>
  <c r="AB2647" i="3"/>
  <c r="AB2646" i="3"/>
  <c r="AB2645" i="3"/>
  <c r="AB2644" i="3"/>
  <c r="AB2643" i="3"/>
  <c r="AB2642" i="3"/>
  <c r="AB2641" i="3"/>
  <c r="AB2640" i="3"/>
  <c r="AB2639" i="3"/>
  <c r="AB2638" i="3"/>
  <c r="AB2637" i="3"/>
  <c r="AB2636" i="3"/>
  <c r="AB2635" i="3"/>
  <c r="AB2634" i="3"/>
  <c r="AB2633" i="3"/>
  <c r="AB2632" i="3"/>
  <c r="AB2631" i="3"/>
  <c r="AB2630" i="3"/>
  <c r="AB2629" i="3"/>
  <c r="AB2628" i="3"/>
  <c r="AB2627" i="3"/>
  <c r="AB2626" i="3"/>
  <c r="AB2625" i="3"/>
  <c r="AB2624" i="3"/>
  <c r="AB2623" i="3"/>
  <c r="AB2622" i="3"/>
  <c r="AB2621" i="3"/>
  <c r="AB2620" i="3"/>
  <c r="AB2619" i="3"/>
  <c r="AB2618" i="3"/>
  <c r="AB2617" i="3"/>
  <c r="AB2616" i="3"/>
  <c r="AB2615" i="3"/>
  <c r="AB2614" i="3"/>
  <c r="AB2613" i="3"/>
  <c r="AB2612" i="3"/>
  <c r="AB2611" i="3"/>
  <c r="AB2610" i="3"/>
  <c r="AB2609" i="3"/>
  <c r="AB2608" i="3"/>
  <c r="AB2607" i="3"/>
  <c r="AB2606" i="3"/>
  <c r="AB2605" i="3"/>
  <c r="AB2604" i="3"/>
  <c r="AB2603" i="3"/>
  <c r="AB2602" i="3"/>
  <c r="AB2601" i="3"/>
  <c r="AB2600" i="3"/>
  <c r="AB2599" i="3"/>
  <c r="AB2598" i="3"/>
  <c r="AB2597" i="3"/>
  <c r="AB2596" i="3"/>
  <c r="AB2595" i="3"/>
  <c r="AB2594" i="3"/>
  <c r="AB2593" i="3"/>
  <c r="AB2592" i="3"/>
  <c r="AB2591" i="3"/>
  <c r="AB2590" i="3"/>
  <c r="AB2589" i="3"/>
  <c r="AB2588" i="3"/>
  <c r="AB2587" i="3"/>
  <c r="AB2586" i="3"/>
  <c r="AB2585" i="3"/>
  <c r="AB2584" i="3"/>
  <c r="AB2583" i="3"/>
  <c r="AB2582" i="3"/>
  <c r="AB2581" i="3"/>
  <c r="AB2580" i="3"/>
  <c r="AB2579" i="3"/>
  <c r="AB2578" i="3"/>
  <c r="AB2577" i="3"/>
  <c r="AB2576" i="3"/>
  <c r="AB2575" i="3"/>
  <c r="AB2574" i="3"/>
  <c r="AB2573" i="3"/>
  <c r="AB2572" i="3"/>
  <c r="AB2571" i="3"/>
  <c r="AB2570" i="3"/>
  <c r="AB2569" i="3"/>
  <c r="AB2568" i="3"/>
  <c r="AB2567" i="3"/>
  <c r="AB2566" i="3"/>
  <c r="AB2565" i="3"/>
  <c r="AB2564" i="3"/>
  <c r="AB2563" i="3"/>
  <c r="AB2562" i="3"/>
  <c r="AB2561" i="3"/>
  <c r="AB2560" i="3"/>
  <c r="AB2559" i="3"/>
  <c r="AB2558" i="3"/>
  <c r="AB2557" i="3"/>
  <c r="AB2556" i="3"/>
  <c r="AB2555" i="3"/>
  <c r="AB2554" i="3"/>
  <c r="AB2553" i="3"/>
  <c r="AB2552" i="3"/>
  <c r="AB2551" i="3"/>
  <c r="AB2550" i="3"/>
  <c r="AB2549" i="3"/>
  <c r="AB2548" i="3"/>
  <c r="AB2547" i="3"/>
  <c r="AB2546" i="3"/>
  <c r="AB2545" i="3"/>
  <c r="AB2544" i="3"/>
  <c r="AB2543" i="3"/>
  <c r="AB2542" i="3"/>
  <c r="AB2541" i="3"/>
  <c r="AB2540" i="3"/>
  <c r="AB2539" i="3"/>
  <c r="AB2538" i="3"/>
  <c r="AB2537" i="3"/>
  <c r="AB2536" i="3"/>
  <c r="AB2535" i="3"/>
  <c r="AB2534" i="3"/>
  <c r="AB2533" i="3"/>
  <c r="AB2532" i="3"/>
  <c r="AB2531" i="3"/>
  <c r="AB2530" i="3"/>
  <c r="AB2529" i="3"/>
  <c r="AB2528" i="3"/>
  <c r="AB2527" i="3"/>
  <c r="AB2526" i="3"/>
  <c r="AB2525" i="3"/>
  <c r="AB2524" i="3"/>
  <c r="AB2523" i="3"/>
  <c r="AB2522" i="3"/>
  <c r="AB2521" i="3"/>
  <c r="AB2520" i="3"/>
  <c r="AB2519" i="3"/>
  <c r="AB2518" i="3"/>
  <c r="AB2517" i="3"/>
  <c r="AB2516" i="3"/>
  <c r="AB2515" i="3"/>
  <c r="AB2514" i="3"/>
  <c r="AB2513" i="3"/>
  <c r="AB2512" i="3"/>
  <c r="AB2511" i="3"/>
  <c r="AB2510" i="3"/>
  <c r="AB2509" i="3"/>
  <c r="AB2508" i="3"/>
  <c r="AB2507" i="3"/>
  <c r="AB2506" i="3"/>
  <c r="AB2505" i="3"/>
  <c r="AB2504" i="3"/>
  <c r="AB2503" i="3"/>
  <c r="AB2502" i="3"/>
  <c r="AB2501" i="3"/>
  <c r="AB2500" i="3"/>
  <c r="AB2499" i="3"/>
  <c r="AB2498" i="3"/>
  <c r="AB2497" i="3"/>
  <c r="AB2496" i="3"/>
  <c r="AB2495" i="3"/>
  <c r="AB2494" i="3"/>
  <c r="AB2493" i="3"/>
  <c r="AB2492" i="3"/>
  <c r="AB2491" i="3"/>
  <c r="AB2490" i="3"/>
  <c r="AB2489" i="3"/>
  <c r="AB2488" i="3"/>
  <c r="AB2487" i="3"/>
  <c r="AB2486" i="3"/>
  <c r="AB2485" i="3"/>
  <c r="AB2484" i="3"/>
  <c r="AB2483" i="3"/>
  <c r="AB2482" i="3"/>
  <c r="AB2481" i="3"/>
  <c r="AB2480" i="3"/>
  <c r="AB2479" i="3"/>
  <c r="AB2478" i="3"/>
  <c r="AB2477" i="3"/>
  <c r="AB2476" i="3"/>
  <c r="AB2475" i="3"/>
  <c r="AB2474" i="3"/>
  <c r="AB2473" i="3"/>
  <c r="AB2472" i="3"/>
  <c r="AB2471" i="3"/>
  <c r="AB2470" i="3"/>
  <c r="AB2469" i="3"/>
  <c r="AB2468" i="3"/>
  <c r="AB2467" i="3"/>
  <c r="AB2466" i="3"/>
  <c r="AB2465" i="3"/>
  <c r="AB2464" i="3"/>
  <c r="AB2463" i="3"/>
  <c r="AB2462" i="3"/>
  <c r="AB2461" i="3"/>
  <c r="AB2460" i="3"/>
  <c r="AB2459" i="3"/>
  <c r="AB2458" i="3"/>
  <c r="AB2457" i="3"/>
  <c r="AB2456" i="3"/>
  <c r="AB2455" i="3"/>
  <c r="AB2454" i="3"/>
  <c r="AB2453" i="3"/>
  <c r="AB2452" i="3"/>
  <c r="AB2451" i="3"/>
  <c r="AB2450" i="3"/>
  <c r="AB2449" i="3"/>
  <c r="AB2448" i="3"/>
  <c r="AB2447" i="3"/>
  <c r="AB2446" i="3"/>
  <c r="AB2445" i="3"/>
  <c r="AB2444" i="3"/>
  <c r="AB2443" i="3"/>
  <c r="AB2442" i="3"/>
  <c r="AB2441" i="3"/>
  <c r="AB2440" i="3"/>
  <c r="AB2439" i="3"/>
  <c r="AB2438" i="3"/>
  <c r="AB2437" i="3"/>
  <c r="AB2436" i="3"/>
  <c r="AB2435" i="3"/>
  <c r="AB2434" i="3"/>
  <c r="AB2433" i="3"/>
  <c r="AB2432" i="3"/>
  <c r="AB2431" i="3"/>
  <c r="AB2430" i="3"/>
  <c r="AB2429" i="3"/>
  <c r="AB2428" i="3"/>
  <c r="AB2427" i="3"/>
  <c r="AB2426" i="3"/>
  <c r="AB2425" i="3"/>
  <c r="AB2424" i="3"/>
  <c r="AB2423" i="3"/>
  <c r="AB2422" i="3"/>
  <c r="AB2421" i="3"/>
  <c r="AB2420" i="3"/>
  <c r="AB2419" i="3"/>
  <c r="AB2418" i="3"/>
  <c r="AB2417" i="3"/>
  <c r="AB2416" i="3"/>
  <c r="AB2415" i="3"/>
  <c r="AB2414" i="3"/>
  <c r="AB2413" i="3"/>
  <c r="AB2412" i="3"/>
  <c r="AB2411" i="3"/>
  <c r="AB2410" i="3"/>
  <c r="AB2409" i="3"/>
  <c r="AB2408" i="3"/>
  <c r="AB2407" i="3"/>
  <c r="AB2406" i="3"/>
  <c r="AB2405" i="3"/>
  <c r="AB2404" i="3"/>
  <c r="AB2403" i="3"/>
  <c r="AB2402" i="3"/>
  <c r="AB2401" i="3"/>
  <c r="AB2400" i="3"/>
  <c r="AB2399" i="3"/>
  <c r="AB2398" i="3"/>
  <c r="AB2397" i="3"/>
  <c r="AB2396" i="3"/>
  <c r="AB2395" i="3"/>
  <c r="AB2394" i="3"/>
  <c r="AB2393" i="3"/>
  <c r="AB2392" i="3"/>
  <c r="AB2391" i="3"/>
  <c r="AB2390" i="3"/>
  <c r="AB2389" i="3"/>
  <c r="AB2388" i="3"/>
  <c r="AB2387" i="3"/>
  <c r="AB2386" i="3"/>
  <c r="AB2385" i="3"/>
  <c r="AB2384" i="3"/>
  <c r="AB2383" i="3"/>
  <c r="AB2382" i="3"/>
  <c r="AB2381" i="3"/>
  <c r="AB2380" i="3"/>
  <c r="AB2379" i="3"/>
  <c r="AB2378" i="3"/>
  <c r="AB2377" i="3"/>
  <c r="AB2376" i="3"/>
  <c r="AB2375" i="3"/>
  <c r="AB2374" i="3"/>
  <c r="AB2373" i="3"/>
  <c r="AB2372" i="3"/>
  <c r="AB2371" i="3"/>
  <c r="AB2370" i="3"/>
  <c r="AB2369" i="3"/>
  <c r="AB2368" i="3"/>
  <c r="AB2367" i="3"/>
  <c r="AB2366" i="3"/>
  <c r="AB2365" i="3"/>
  <c r="AB2364" i="3"/>
  <c r="AB2363" i="3"/>
  <c r="AB2362" i="3"/>
  <c r="AB2361" i="3"/>
  <c r="AB2360" i="3"/>
  <c r="AB2359" i="3"/>
  <c r="AB2358" i="3"/>
  <c r="AB2357" i="3"/>
  <c r="AB2356" i="3"/>
  <c r="AB2355" i="3"/>
  <c r="AB2354" i="3"/>
  <c r="AB2353" i="3"/>
  <c r="AB2352" i="3"/>
  <c r="AB2351" i="3"/>
  <c r="AB2350" i="3"/>
  <c r="AB2349" i="3"/>
  <c r="AB2348" i="3"/>
  <c r="AB2347" i="3"/>
  <c r="AB2346" i="3"/>
  <c r="AB2345" i="3"/>
  <c r="AB2344" i="3"/>
  <c r="AB2343" i="3"/>
  <c r="AB2342" i="3"/>
  <c r="AB2341" i="3"/>
  <c r="AB2340" i="3"/>
  <c r="AB2339" i="3"/>
  <c r="AB2338" i="3"/>
  <c r="AB2337" i="3"/>
  <c r="AB2336" i="3"/>
  <c r="AB2335" i="3"/>
  <c r="AB2334" i="3"/>
  <c r="AB2333" i="3"/>
  <c r="AB2332" i="3"/>
  <c r="AB2331" i="3"/>
  <c r="AB2330" i="3"/>
  <c r="AB2329" i="3"/>
  <c r="AB2328" i="3"/>
  <c r="AB2327" i="3"/>
  <c r="AB2326" i="3"/>
  <c r="AB2325" i="3"/>
  <c r="AB2324" i="3"/>
  <c r="AB2323" i="3"/>
  <c r="AB2322" i="3"/>
  <c r="AB2321" i="3"/>
  <c r="AB2320" i="3"/>
  <c r="AB2319" i="3"/>
  <c r="AB2318" i="3"/>
  <c r="AB2317" i="3"/>
  <c r="AB2316" i="3"/>
  <c r="AB2315" i="3"/>
  <c r="AB2314" i="3"/>
  <c r="AB2313" i="3"/>
  <c r="AB2312" i="3"/>
  <c r="AB2311" i="3"/>
  <c r="AB2310" i="3"/>
  <c r="AB2309" i="3"/>
  <c r="AB2308" i="3"/>
  <c r="AB2307" i="3"/>
  <c r="AB2306" i="3"/>
  <c r="AB2305" i="3"/>
  <c r="AB2304" i="3"/>
  <c r="AB2303" i="3"/>
  <c r="AB2302" i="3"/>
  <c r="AB2301" i="3"/>
  <c r="AB2300" i="3"/>
  <c r="AB2299" i="3"/>
  <c r="AB2298" i="3"/>
  <c r="AB2297" i="3"/>
  <c r="AB2296" i="3"/>
  <c r="AB2295" i="3"/>
  <c r="AB2294" i="3"/>
  <c r="AB2293" i="3"/>
  <c r="AB2292" i="3"/>
  <c r="AB2291" i="3"/>
  <c r="AB2290" i="3"/>
  <c r="AB2289" i="3"/>
  <c r="AB2288" i="3"/>
  <c r="AB2287" i="3"/>
  <c r="AB2286" i="3"/>
  <c r="AB2285" i="3"/>
  <c r="AB2284" i="3"/>
  <c r="AB2283" i="3"/>
  <c r="AB2282" i="3"/>
  <c r="AB2281" i="3"/>
  <c r="AB2280" i="3"/>
  <c r="AB2279" i="3"/>
  <c r="AB2278" i="3"/>
  <c r="AB2277" i="3"/>
  <c r="AB2276" i="3"/>
  <c r="AB2275" i="3"/>
  <c r="AB2274" i="3"/>
  <c r="AB2273" i="3"/>
  <c r="AB2272" i="3"/>
  <c r="AB2271" i="3"/>
  <c r="AB2270" i="3"/>
  <c r="AB2269" i="3"/>
  <c r="AB2268" i="3"/>
  <c r="AB2267" i="3"/>
  <c r="AB2266" i="3"/>
  <c r="AB2265" i="3"/>
  <c r="AB2264" i="3"/>
  <c r="AB2263" i="3"/>
  <c r="AB2262" i="3"/>
  <c r="AB2261" i="3"/>
  <c r="AB2260" i="3"/>
  <c r="AB2259" i="3"/>
  <c r="AB2258" i="3"/>
  <c r="AB2257" i="3"/>
  <c r="AB2256" i="3"/>
  <c r="AB2255" i="3"/>
  <c r="AB2254" i="3"/>
  <c r="AB2253" i="3"/>
  <c r="AB2252" i="3"/>
  <c r="AB2251" i="3"/>
  <c r="AB2250" i="3"/>
  <c r="AB2249" i="3"/>
  <c r="AB2248" i="3"/>
  <c r="AB2247" i="3"/>
  <c r="AB2246" i="3"/>
  <c r="AB2245" i="3"/>
  <c r="AB2244" i="3"/>
  <c r="AB2243" i="3"/>
  <c r="AB2242" i="3"/>
  <c r="AB2241" i="3"/>
  <c r="AB2240" i="3"/>
  <c r="AB2239" i="3"/>
  <c r="AB2238" i="3"/>
  <c r="AB2237" i="3"/>
  <c r="AB2236" i="3"/>
  <c r="AB2235" i="3"/>
  <c r="AB2234" i="3"/>
  <c r="AB2233" i="3"/>
  <c r="AB2232" i="3"/>
  <c r="AB2231" i="3"/>
  <c r="AB2230" i="3"/>
  <c r="AB2229" i="3"/>
  <c r="AB2228" i="3"/>
  <c r="AB2227" i="3"/>
  <c r="AB2226" i="3"/>
  <c r="AB2225" i="3"/>
  <c r="AB2224" i="3"/>
  <c r="AB2223" i="3"/>
  <c r="AB2222" i="3"/>
  <c r="AB2221" i="3"/>
  <c r="AB2220" i="3"/>
  <c r="AB2219" i="3"/>
  <c r="AB2218" i="3"/>
  <c r="AB2217" i="3"/>
  <c r="AB2216" i="3"/>
  <c r="AB2215" i="3"/>
  <c r="AB2214" i="3"/>
  <c r="AB2213" i="3"/>
  <c r="AB2212" i="3"/>
  <c r="AB2211" i="3"/>
  <c r="AB2210" i="3"/>
  <c r="AB2209" i="3"/>
  <c r="AB2208" i="3"/>
  <c r="AB2207" i="3"/>
  <c r="AB2206" i="3"/>
  <c r="AB2205" i="3"/>
  <c r="AB2204" i="3"/>
  <c r="AB2203" i="3"/>
  <c r="AB2202" i="3"/>
  <c r="AB2201" i="3"/>
  <c r="AB2200" i="3"/>
  <c r="AB2199" i="3"/>
  <c r="AB2198" i="3"/>
  <c r="AB2197" i="3"/>
  <c r="AB2196" i="3"/>
  <c r="AB2195" i="3"/>
  <c r="AB2194" i="3"/>
  <c r="AB2193" i="3"/>
  <c r="AB2192" i="3"/>
  <c r="AB2191" i="3"/>
  <c r="AB2190" i="3"/>
  <c r="AB2189" i="3"/>
  <c r="AB2188" i="3"/>
  <c r="AB2187" i="3"/>
  <c r="AB2186" i="3"/>
  <c r="AB2185" i="3"/>
  <c r="AB2184" i="3"/>
  <c r="AB2183" i="3"/>
  <c r="AB2182" i="3"/>
  <c r="AB2181" i="3"/>
  <c r="AB2180" i="3"/>
  <c r="AB2179" i="3"/>
  <c r="AB2178" i="3"/>
  <c r="AB2177" i="3"/>
  <c r="AB2176" i="3"/>
  <c r="AB2175" i="3"/>
  <c r="AB2174" i="3"/>
  <c r="AB2173" i="3"/>
  <c r="AB2172" i="3"/>
  <c r="AB2171" i="3"/>
  <c r="AB2170" i="3"/>
  <c r="AB2169" i="3"/>
  <c r="AB2168" i="3"/>
  <c r="AB2167" i="3"/>
  <c r="AB2166" i="3"/>
  <c r="AB2165" i="3"/>
  <c r="AB2164" i="3"/>
  <c r="AB2163" i="3"/>
  <c r="AB2162" i="3"/>
  <c r="AB2161" i="3"/>
  <c r="AB2160" i="3"/>
  <c r="AB2159" i="3"/>
  <c r="AB2158" i="3"/>
  <c r="AB2157" i="3"/>
  <c r="AB2156" i="3"/>
  <c r="AB2155" i="3"/>
  <c r="AB2154" i="3"/>
  <c r="AB2153" i="3"/>
  <c r="AB2152" i="3"/>
  <c r="AB2151" i="3"/>
  <c r="AB2150" i="3"/>
  <c r="AB2149" i="3"/>
  <c r="AB2148" i="3"/>
  <c r="AB2147" i="3"/>
  <c r="AB2146" i="3"/>
  <c r="AB2145" i="3"/>
  <c r="AB2144" i="3"/>
  <c r="AB2143" i="3"/>
  <c r="AB2142" i="3"/>
  <c r="AB2141" i="3"/>
  <c r="AB2140" i="3"/>
  <c r="AB2139" i="3"/>
  <c r="AB2138" i="3"/>
  <c r="AB2137" i="3"/>
  <c r="AB2136" i="3"/>
  <c r="AB2135" i="3"/>
  <c r="AB2134" i="3"/>
  <c r="AB2133" i="3"/>
  <c r="AB2132" i="3"/>
  <c r="AB2131" i="3"/>
  <c r="AB2130" i="3"/>
  <c r="AB2129" i="3"/>
  <c r="AB2128" i="3"/>
  <c r="AB2127" i="3"/>
  <c r="AB2126" i="3"/>
  <c r="AB2125" i="3"/>
  <c r="AB2124" i="3"/>
  <c r="AB2123" i="3"/>
  <c r="AB2122" i="3"/>
  <c r="AB2121" i="3"/>
  <c r="AB2120" i="3"/>
  <c r="AB2119" i="3"/>
  <c r="AB2118" i="3"/>
  <c r="AB2117" i="3"/>
  <c r="AB2116" i="3"/>
  <c r="AB2115" i="3"/>
  <c r="AB2114" i="3"/>
  <c r="AB2113" i="3"/>
  <c r="AB2112" i="3"/>
  <c r="AB2111" i="3"/>
  <c r="AB2110" i="3"/>
  <c r="AB2109" i="3"/>
  <c r="AB2108" i="3"/>
  <c r="AB2107" i="3"/>
  <c r="AB2106" i="3"/>
  <c r="AB2105" i="3"/>
  <c r="AB2104" i="3"/>
  <c r="AB2103" i="3"/>
  <c r="AB2102" i="3"/>
  <c r="AB2101" i="3"/>
  <c r="AB2100" i="3"/>
  <c r="AB2099" i="3"/>
  <c r="AB2098" i="3"/>
  <c r="AB2097" i="3"/>
  <c r="AB2096" i="3"/>
  <c r="AB2095" i="3"/>
  <c r="AB2094" i="3"/>
  <c r="AB2093" i="3"/>
  <c r="AB2092" i="3"/>
  <c r="AB2091" i="3"/>
  <c r="AB2090" i="3"/>
  <c r="AB2089" i="3"/>
  <c r="AB2088" i="3"/>
  <c r="AB2087" i="3"/>
  <c r="AB2086" i="3"/>
  <c r="AB2085" i="3"/>
  <c r="AB2084" i="3"/>
  <c r="AB2083" i="3"/>
  <c r="AB2082" i="3"/>
  <c r="AB2081" i="3"/>
  <c r="AB2080" i="3"/>
  <c r="AB2079" i="3"/>
  <c r="AB2078" i="3"/>
  <c r="AB2077" i="3"/>
  <c r="AB2076" i="3"/>
  <c r="AB2075" i="3"/>
  <c r="AB2074" i="3"/>
  <c r="AB2073" i="3"/>
  <c r="AB2072" i="3"/>
  <c r="AB2071" i="3"/>
  <c r="AB2070" i="3"/>
  <c r="AB2069" i="3"/>
  <c r="AB2068" i="3"/>
  <c r="AB2067" i="3"/>
  <c r="AB2066" i="3"/>
  <c r="AB2065" i="3"/>
  <c r="AB2064" i="3"/>
  <c r="AB2063" i="3"/>
  <c r="AB2062" i="3"/>
  <c r="AB2061" i="3"/>
  <c r="AB2060" i="3"/>
  <c r="AB2059" i="3"/>
  <c r="AB2058" i="3"/>
  <c r="AB2057" i="3"/>
  <c r="AB2056" i="3"/>
  <c r="AB2055" i="3"/>
  <c r="AB2054" i="3"/>
  <c r="AB2053" i="3"/>
  <c r="AB2052" i="3"/>
  <c r="AB2051" i="3"/>
  <c r="AB2050" i="3"/>
  <c r="AB2049" i="3"/>
  <c r="AB2048" i="3"/>
  <c r="AB2047" i="3"/>
  <c r="AB2046" i="3"/>
  <c r="AB2045" i="3"/>
  <c r="AB2044" i="3"/>
  <c r="AB2043" i="3"/>
  <c r="AB2042" i="3"/>
  <c r="AB2041" i="3"/>
  <c r="AB2040" i="3"/>
  <c r="AB2039" i="3"/>
  <c r="AB2038" i="3"/>
  <c r="AB2037" i="3"/>
  <c r="AB2036" i="3"/>
  <c r="AB2035" i="3"/>
  <c r="AB2034" i="3"/>
  <c r="AB2033" i="3"/>
  <c r="AB2032" i="3"/>
  <c r="AB2031" i="3"/>
  <c r="AB2030" i="3"/>
  <c r="AB2029" i="3"/>
  <c r="AB2028" i="3"/>
  <c r="AB2027" i="3"/>
  <c r="AB2026" i="3"/>
  <c r="AB2025" i="3"/>
  <c r="AB2024" i="3"/>
  <c r="AB2023" i="3"/>
  <c r="AB2022" i="3"/>
  <c r="AB2021" i="3"/>
  <c r="AB2020" i="3"/>
  <c r="AB2019" i="3"/>
  <c r="AB2018" i="3"/>
  <c r="AB2017" i="3"/>
  <c r="AB2016" i="3"/>
  <c r="AB2015" i="3"/>
  <c r="AB2014" i="3"/>
  <c r="AB2013" i="3"/>
  <c r="AB2012" i="3"/>
  <c r="AB2011" i="3"/>
  <c r="AB2010" i="3"/>
  <c r="AB2009" i="3"/>
  <c r="AB2008" i="3"/>
  <c r="AB2007" i="3"/>
  <c r="AB2006" i="3"/>
  <c r="AB2005" i="3"/>
  <c r="AB2004" i="3"/>
  <c r="AB2003" i="3"/>
  <c r="AB2002" i="3"/>
  <c r="AB2001" i="3"/>
  <c r="AB2000" i="3"/>
  <c r="AB1999" i="3"/>
  <c r="AB1998" i="3"/>
  <c r="AB1997" i="3"/>
  <c r="AB1996" i="3"/>
  <c r="AB1995" i="3"/>
  <c r="AB1994" i="3"/>
  <c r="AB1993" i="3"/>
  <c r="AB1992" i="3"/>
  <c r="AB1991" i="3"/>
  <c r="AB1990" i="3"/>
  <c r="AB1989" i="3"/>
  <c r="AB1988" i="3"/>
  <c r="AB1987" i="3"/>
  <c r="AB1986" i="3"/>
  <c r="AB1985" i="3"/>
  <c r="AB1984" i="3"/>
  <c r="AB1983" i="3"/>
  <c r="AB1982" i="3"/>
  <c r="AB1981" i="3"/>
  <c r="AB1980" i="3"/>
  <c r="AB1979" i="3"/>
  <c r="AB1978" i="3"/>
  <c r="AB1977" i="3"/>
  <c r="AB1976" i="3"/>
  <c r="AB1975" i="3"/>
  <c r="AB1974" i="3"/>
  <c r="AB1973" i="3"/>
  <c r="AB1972" i="3"/>
  <c r="AB1971" i="3"/>
  <c r="AB1970" i="3"/>
  <c r="AB1969" i="3"/>
  <c r="AB1968" i="3"/>
  <c r="AB1967" i="3"/>
  <c r="AB1966" i="3"/>
  <c r="AB1965" i="3"/>
  <c r="AB1964" i="3"/>
  <c r="AB1963" i="3"/>
  <c r="AB1962" i="3"/>
  <c r="AB1961" i="3"/>
  <c r="AB1960" i="3"/>
  <c r="AB1959" i="3"/>
  <c r="AB1958" i="3"/>
  <c r="AB1957" i="3"/>
  <c r="AB1956" i="3"/>
  <c r="AB1955" i="3"/>
  <c r="AB1954" i="3"/>
  <c r="AB1953" i="3"/>
  <c r="AB1952" i="3"/>
  <c r="AB1951" i="3"/>
  <c r="AB1950" i="3"/>
  <c r="AB1949" i="3"/>
  <c r="AB1948" i="3"/>
  <c r="AB1947" i="3"/>
  <c r="AB1946" i="3"/>
  <c r="AB1945" i="3"/>
  <c r="AB1944" i="3"/>
  <c r="AB1943" i="3"/>
  <c r="AB1942" i="3"/>
  <c r="AB1941" i="3"/>
  <c r="AB1940" i="3"/>
  <c r="AB1939" i="3"/>
  <c r="AB1938" i="3"/>
  <c r="AB1937" i="3"/>
  <c r="AB1936" i="3"/>
  <c r="AB1935" i="3"/>
  <c r="AB1934" i="3"/>
  <c r="AB1933" i="3"/>
  <c r="AB1932" i="3"/>
  <c r="AB1931" i="3"/>
  <c r="AB1930" i="3"/>
  <c r="AB1929" i="3"/>
  <c r="AB1928" i="3"/>
  <c r="AB1927" i="3"/>
  <c r="AB1926" i="3"/>
  <c r="AB1925" i="3"/>
  <c r="AB1924" i="3"/>
  <c r="AB1923" i="3"/>
  <c r="AB1922" i="3"/>
  <c r="AB1921" i="3"/>
  <c r="AB1920" i="3"/>
  <c r="AB1919" i="3"/>
  <c r="AB1918" i="3"/>
  <c r="AB1917" i="3"/>
  <c r="AB1916" i="3"/>
  <c r="AB1915" i="3"/>
  <c r="AB1914" i="3"/>
  <c r="AB1913" i="3"/>
  <c r="AB1912" i="3"/>
  <c r="AB1911" i="3"/>
  <c r="AB1910" i="3"/>
  <c r="AB1909" i="3"/>
  <c r="AB1908" i="3"/>
  <c r="AB1907" i="3"/>
  <c r="AB1906" i="3"/>
  <c r="AB1905" i="3"/>
  <c r="AB1904" i="3"/>
  <c r="AB1903" i="3"/>
  <c r="AB1902" i="3"/>
  <c r="AB1901" i="3"/>
  <c r="AB1900" i="3"/>
  <c r="AB1899" i="3"/>
  <c r="AB1898" i="3"/>
  <c r="AB1897" i="3"/>
  <c r="AB1896" i="3"/>
  <c r="AB1895" i="3"/>
  <c r="AB1894" i="3"/>
  <c r="AB1893" i="3"/>
  <c r="AB1892" i="3"/>
  <c r="AB1891" i="3"/>
  <c r="AB1890" i="3"/>
  <c r="AB1889" i="3"/>
  <c r="AB1888" i="3"/>
  <c r="AB1887" i="3"/>
  <c r="AB1886" i="3"/>
  <c r="AB1885" i="3"/>
  <c r="AB1884" i="3"/>
  <c r="AB1883" i="3"/>
  <c r="AB1882" i="3"/>
  <c r="AB1881" i="3"/>
  <c r="AB1880" i="3"/>
  <c r="AB1879" i="3"/>
  <c r="AB1878" i="3"/>
  <c r="AB1877" i="3"/>
  <c r="AB1876" i="3"/>
  <c r="AB1875" i="3"/>
  <c r="AB1874" i="3"/>
  <c r="AB1873" i="3"/>
  <c r="AB1872" i="3"/>
  <c r="AB1871" i="3"/>
  <c r="AB1870" i="3"/>
  <c r="AB1869" i="3"/>
  <c r="AB1868" i="3"/>
  <c r="AB1867" i="3"/>
  <c r="AB1866" i="3"/>
  <c r="AB1865" i="3"/>
  <c r="AB1864" i="3"/>
  <c r="AB1863" i="3"/>
  <c r="AB1862" i="3"/>
  <c r="AB1861" i="3"/>
  <c r="AB1860" i="3"/>
  <c r="AB1859" i="3"/>
  <c r="AB1858" i="3"/>
  <c r="AB1857" i="3"/>
  <c r="AB1856" i="3"/>
  <c r="AB1855" i="3"/>
  <c r="AB1854" i="3"/>
  <c r="AB1853" i="3"/>
  <c r="AB1852" i="3"/>
  <c r="AB1851" i="3"/>
  <c r="AB1850" i="3"/>
  <c r="AB1849" i="3"/>
  <c r="AB1848" i="3"/>
  <c r="AB1847" i="3"/>
  <c r="AB1846" i="3"/>
  <c r="AB1845" i="3"/>
  <c r="AB1844" i="3"/>
  <c r="AB1843" i="3"/>
  <c r="AB1842" i="3"/>
  <c r="AB1841" i="3"/>
  <c r="AB1840" i="3"/>
  <c r="AB1839" i="3"/>
  <c r="AB1838" i="3"/>
  <c r="AB1837" i="3"/>
  <c r="AB1836" i="3"/>
  <c r="AB1835" i="3"/>
  <c r="AB1834" i="3"/>
  <c r="AB1833" i="3"/>
  <c r="AB1832" i="3"/>
  <c r="AB1831" i="3"/>
  <c r="AB1830" i="3"/>
  <c r="AB1829" i="3"/>
  <c r="AB1828" i="3"/>
  <c r="AB1827" i="3"/>
  <c r="AB1826" i="3"/>
  <c r="AB1825" i="3"/>
  <c r="AB1824" i="3"/>
  <c r="AB1823" i="3"/>
  <c r="AB1822" i="3"/>
  <c r="AB1821" i="3"/>
  <c r="AB1820" i="3"/>
  <c r="AB1819" i="3"/>
  <c r="AB1818" i="3"/>
  <c r="AB1817" i="3"/>
  <c r="AB1816" i="3"/>
  <c r="AB1815" i="3"/>
  <c r="AB1814" i="3"/>
  <c r="AB1813" i="3"/>
  <c r="AB1812" i="3"/>
  <c r="AB1811" i="3"/>
  <c r="AB1810" i="3"/>
  <c r="AB1809" i="3"/>
  <c r="AB1808" i="3"/>
  <c r="AB1807" i="3"/>
  <c r="AB1806" i="3"/>
  <c r="AB1805" i="3"/>
  <c r="AB1804" i="3"/>
  <c r="AB1803" i="3"/>
  <c r="AB1802" i="3"/>
  <c r="AB1801" i="3"/>
  <c r="AB1800" i="3"/>
  <c r="AB1799" i="3"/>
  <c r="AB1798" i="3"/>
  <c r="AB1797" i="3"/>
  <c r="AB1796" i="3"/>
  <c r="AB1795" i="3"/>
  <c r="AB1794" i="3"/>
  <c r="AB1793" i="3"/>
  <c r="AB1792" i="3"/>
  <c r="AB1791" i="3"/>
  <c r="AB1790" i="3"/>
  <c r="AB1789" i="3"/>
  <c r="AB1788" i="3"/>
  <c r="AB1787" i="3"/>
  <c r="AB1786" i="3"/>
  <c r="AB1785" i="3"/>
  <c r="AB1784" i="3"/>
  <c r="AB1783" i="3"/>
  <c r="AB1782" i="3"/>
  <c r="AB1781" i="3"/>
  <c r="AB1780" i="3"/>
  <c r="AB1779" i="3"/>
  <c r="AB1778" i="3"/>
  <c r="AB1777" i="3"/>
  <c r="AB1776" i="3"/>
  <c r="AB1775" i="3"/>
  <c r="AB1774" i="3"/>
  <c r="AB1773" i="3"/>
  <c r="AB1772" i="3"/>
  <c r="AB1771" i="3"/>
  <c r="AB1770" i="3"/>
  <c r="AB1769" i="3"/>
  <c r="AB1768" i="3"/>
  <c r="AB1767" i="3"/>
  <c r="AB1766" i="3"/>
  <c r="AB1765" i="3"/>
  <c r="AB1764" i="3"/>
  <c r="AB1763" i="3"/>
  <c r="AB1762" i="3"/>
  <c r="AB1761" i="3"/>
  <c r="AB1760" i="3"/>
  <c r="AB1759" i="3"/>
  <c r="AB1758" i="3"/>
  <c r="AB1757" i="3"/>
  <c r="AB1756" i="3"/>
  <c r="AB1755" i="3"/>
  <c r="AB1754" i="3"/>
  <c r="AB1753" i="3"/>
  <c r="AB1752" i="3"/>
  <c r="AB1751" i="3"/>
  <c r="AB1750" i="3"/>
  <c r="AB1749" i="3"/>
  <c r="AB1748" i="3"/>
  <c r="AB1747" i="3"/>
  <c r="AB1746" i="3"/>
  <c r="AB1745" i="3"/>
  <c r="AB1744" i="3"/>
  <c r="AB1743" i="3"/>
  <c r="AB1742" i="3"/>
  <c r="AB1741" i="3"/>
  <c r="AB1740" i="3"/>
  <c r="AB1739" i="3"/>
  <c r="AB1738" i="3"/>
  <c r="AB1737" i="3"/>
  <c r="AB1736" i="3"/>
  <c r="AB1735" i="3"/>
  <c r="AB1734" i="3"/>
  <c r="AB1733" i="3"/>
  <c r="AB1732" i="3"/>
  <c r="AB1731" i="3"/>
  <c r="AB1730" i="3"/>
  <c r="AB1729" i="3"/>
  <c r="AB1728" i="3"/>
  <c r="AB1727" i="3"/>
  <c r="AB1726" i="3"/>
  <c r="AB1725" i="3"/>
  <c r="AB1724" i="3"/>
  <c r="AB1723" i="3"/>
  <c r="AB1722" i="3"/>
  <c r="AB1721" i="3"/>
  <c r="AB1720" i="3"/>
  <c r="AB1719" i="3"/>
  <c r="AB1718" i="3"/>
  <c r="AB1717" i="3"/>
  <c r="AB1716" i="3"/>
  <c r="AB1715" i="3"/>
  <c r="AB1714" i="3"/>
  <c r="AB1713" i="3"/>
  <c r="AB1712" i="3"/>
  <c r="AB1711" i="3"/>
  <c r="AB1710" i="3"/>
  <c r="AB1709" i="3"/>
  <c r="AB1708" i="3"/>
  <c r="AB1707" i="3"/>
  <c r="AB1706" i="3"/>
  <c r="AB1705" i="3"/>
  <c r="AB1704" i="3"/>
  <c r="AB1703" i="3"/>
  <c r="AB1702" i="3"/>
  <c r="AB1701" i="3"/>
  <c r="AB1700" i="3"/>
  <c r="AB1699" i="3"/>
  <c r="AB1698" i="3"/>
  <c r="AB1697" i="3"/>
  <c r="AB1696" i="3"/>
  <c r="AB1695" i="3"/>
  <c r="AB1694" i="3"/>
  <c r="AB1693" i="3"/>
  <c r="AB1692" i="3"/>
  <c r="AB1691" i="3"/>
  <c r="AB1690" i="3"/>
  <c r="AB1689" i="3"/>
  <c r="AB1688" i="3"/>
  <c r="AB1687" i="3"/>
  <c r="AB1686" i="3"/>
  <c r="AB1685" i="3"/>
  <c r="AB1684" i="3"/>
  <c r="AB1683" i="3"/>
  <c r="AB1682" i="3"/>
  <c r="AB1681" i="3"/>
  <c r="AB1680" i="3"/>
  <c r="AB1679" i="3"/>
  <c r="AB1678" i="3"/>
  <c r="AB1677" i="3"/>
  <c r="AB1676" i="3"/>
  <c r="AB1675" i="3"/>
  <c r="AB1674" i="3"/>
  <c r="AB1673" i="3"/>
  <c r="AB1672" i="3"/>
  <c r="AB1671" i="3"/>
  <c r="AB1670" i="3"/>
  <c r="AB1669" i="3"/>
  <c r="AB1668" i="3"/>
  <c r="AB1667" i="3"/>
  <c r="AB1666" i="3"/>
  <c r="AB1665" i="3"/>
  <c r="AB1664" i="3"/>
  <c r="AB1663" i="3"/>
  <c r="AB1662" i="3"/>
  <c r="AB1661" i="3"/>
  <c r="AB1660" i="3"/>
  <c r="AB1659" i="3"/>
  <c r="AB1658" i="3"/>
  <c r="AB1657" i="3"/>
  <c r="AB1656" i="3"/>
  <c r="AB1655" i="3"/>
  <c r="AB1654" i="3"/>
  <c r="AB1653" i="3"/>
  <c r="AB1652" i="3"/>
  <c r="AB1651" i="3"/>
  <c r="AB1650" i="3"/>
  <c r="AB1649" i="3"/>
  <c r="AB1648" i="3"/>
  <c r="AB1647" i="3"/>
  <c r="AB1646" i="3"/>
  <c r="AB1645" i="3"/>
  <c r="AB1644" i="3"/>
  <c r="AB1643" i="3"/>
  <c r="AB1642" i="3"/>
  <c r="AB1641" i="3"/>
  <c r="AB1640" i="3"/>
  <c r="AB1639" i="3"/>
  <c r="AB1638" i="3"/>
  <c r="AB1637" i="3"/>
  <c r="AB1636" i="3"/>
  <c r="AB1635" i="3"/>
  <c r="AB1634" i="3"/>
  <c r="AB1633" i="3"/>
  <c r="AB1632" i="3"/>
  <c r="AB1631" i="3"/>
  <c r="AB1630" i="3"/>
  <c r="AB1629" i="3"/>
  <c r="AB1628" i="3"/>
  <c r="AB1627" i="3"/>
  <c r="AB1626" i="3"/>
  <c r="AB1625" i="3"/>
  <c r="AB1624" i="3"/>
  <c r="AB1623" i="3"/>
  <c r="AB1622" i="3"/>
  <c r="AB1621" i="3"/>
  <c r="AB1620" i="3"/>
  <c r="AB1619" i="3"/>
  <c r="AB1618" i="3"/>
  <c r="AB1617" i="3"/>
  <c r="AB1616" i="3"/>
  <c r="AB1615" i="3"/>
  <c r="AB1614" i="3"/>
  <c r="AB1613" i="3"/>
  <c r="AB1612" i="3"/>
  <c r="AB1611" i="3"/>
  <c r="AB1610" i="3"/>
  <c r="AB1609" i="3"/>
  <c r="AB1608" i="3"/>
  <c r="AB1607" i="3"/>
  <c r="AB1606" i="3"/>
  <c r="AB1605" i="3"/>
  <c r="AB1604" i="3"/>
  <c r="AB1603" i="3"/>
  <c r="AB1602" i="3"/>
  <c r="AB1601" i="3"/>
  <c r="AB1600" i="3"/>
  <c r="AB1599" i="3"/>
  <c r="AB1598" i="3"/>
  <c r="AB1597" i="3"/>
  <c r="AB1596" i="3"/>
  <c r="AB1595" i="3"/>
  <c r="AB1594" i="3"/>
  <c r="AB1593" i="3"/>
  <c r="AB1592" i="3"/>
  <c r="AB1591" i="3"/>
  <c r="AB1590" i="3"/>
  <c r="AB1589" i="3"/>
  <c r="AB1588" i="3"/>
  <c r="AB1587" i="3"/>
  <c r="AB1586" i="3"/>
  <c r="AB1585" i="3"/>
  <c r="AB1584" i="3"/>
  <c r="AB1583" i="3"/>
  <c r="AB1582" i="3"/>
  <c r="AB1581" i="3"/>
  <c r="AB1580" i="3"/>
  <c r="AB1579" i="3"/>
  <c r="AB1578" i="3"/>
  <c r="AB1577" i="3"/>
  <c r="AB1576" i="3"/>
  <c r="AB1575" i="3"/>
  <c r="AB1574" i="3"/>
  <c r="AB1573" i="3"/>
  <c r="AB1572" i="3"/>
  <c r="AB1571" i="3"/>
  <c r="AB1570" i="3"/>
  <c r="AB1569" i="3"/>
  <c r="AB1568" i="3"/>
  <c r="AB1567" i="3"/>
  <c r="AB1566" i="3"/>
  <c r="AB1565" i="3"/>
  <c r="AB1564" i="3"/>
  <c r="AB1563" i="3"/>
  <c r="AB1562" i="3"/>
  <c r="AB1561" i="3"/>
  <c r="AB1560" i="3"/>
  <c r="AB1559" i="3"/>
  <c r="AB1558" i="3"/>
  <c r="AB1557" i="3"/>
  <c r="AB1556" i="3"/>
  <c r="AB1555" i="3"/>
  <c r="AB1554" i="3"/>
  <c r="AB1553" i="3"/>
  <c r="AB1552" i="3"/>
  <c r="AB1551" i="3"/>
  <c r="AB1550" i="3"/>
  <c r="AB1549" i="3"/>
  <c r="AB1548" i="3"/>
  <c r="AB1547" i="3"/>
  <c r="AB1546" i="3"/>
  <c r="AB1545" i="3"/>
  <c r="AB1544" i="3"/>
  <c r="AB1543" i="3"/>
  <c r="AB1542" i="3"/>
  <c r="AB1541" i="3"/>
  <c r="AB1540" i="3"/>
  <c r="AB1539" i="3"/>
  <c r="AB1538" i="3"/>
  <c r="AB1537" i="3"/>
  <c r="AB1536" i="3"/>
  <c r="AB1535" i="3"/>
  <c r="AB1534" i="3"/>
  <c r="AB1533" i="3"/>
  <c r="AB1532" i="3"/>
  <c r="AB1531" i="3"/>
  <c r="AB1530" i="3"/>
  <c r="AB1529" i="3"/>
  <c r="AB1528" i="3"/>
  <c r="AB1527" i="3"/>
  <c r="AB1526" i="3"/>
  <c r="AB1525" i="3"/>
  <c r="AB1524" i="3"/>
  <c r="AB1523" i="3"/>
  <c r="AB1522" i="3"/>
  <c r="AB1521" i="3"/>
  <c r="AB1520" i="3"/>
  <c r="AB1519" i="3"/>
  <c r="AB1518" i="3"/>
  <c r="AB1517" i="3"/>
  <c r="AB1516" i="3"/>
  <c r="AB1515" i="3"/>
  <c r="AB1514" i="3"/>
  <c r="AB1513" i="3"/>
  <c r="AB1512" i="3"/>
  <c r="AB1511" i="3"/>
  <c r="AB1510" i="3"/>
  <c r="AB1509" i="3"/>
  <c r="AB1508" i="3"/>
  <c r="AB1507" i="3"/>
  <c r="AB1506" i="3"/>
  <c r="AB1505" i="3"/>
  <c r="AB1504" i="3"/>
  <c r="AB1503" i="3"/>
  <c r="AB1502" i="3"/>
  <c r="AB1501" i="3"/>
  <c r="AB1500" i="3"/>
  <c r="AB1499" i="3"/>
  <c r="AB1498" i="3"/>
  <c r="AB1497" i="3"/>
  <c r="AB1496" i="3"/>
  <c r="AB1495" i="3"/>
  <c r="AB1494" i="3"/>
  <c r="AB1493" i="3"/>
  <c r="AB1492" i="3"/>
  <c r="AB1491" i="3"/>
  <c r="AB1490" i="3"/>
  <c r="AB1489" i="3"/>
  <c r="AB1488" i="3"/>
  <c r="AB1487" i="3"/>
  <c r="AB1486" i="3"/>
  <c r="AB1485" i="3"/>
  <c r="AB1484" i="3"/>
  <c r="AB1483" i="3"/>
  <c r="AB1482" i="3"/>
  <c r="AB1481" i="3"/>
  <c r="AB1480" i="3"/>
  <c r="AB1479" i="3"/>
  <c r="AB1478" i="3"/>
  <c r="AB1477" i="3"/>
  <c r="AB1476" i="3"/>
  <c r="AB1475" i="3"/>
  <c r="AB1474" i="3"/>
  <c r="AB1473" i="3"/>
  <c r="AB1472" i="3"/>
  <c r="AB1471" i="3"/>
  <c r="AB1470" i="3"/>
  <c r="AB1469" i="3"/>
  <c r="AB1468" i="3"/>
  <c r="AB1467" i="3"/>
  <c r="AB1466" i="3"/>
  <c r="AB1465" i="3"/>
  <c r="AB1464" i="3"/>
  <c r="AB1463" i="3"/>
  <c r="AB1462" i="3"/>
  <c r="AB1461" i="3"/>
  <c r="AB1460" i="3"/>
  <c r="AB1459" i="3"/>
  <c r="AB1458" i="3"/>
  <c r="AB1457" i="3"/>
  <c r="AB1456" i="3"/>
  <c r="AB1455" i="3"/>
  <c r="AB1454" i="3"/>
  <c r="AB1453" i="3"/>
  <c r="AB1452" i="3"/>
  <c r="AB1451" i="3"/>
  <c r="AB1450" i="3"/>
  <c r="AB1449" i="3"/>
  <c r="AB1448" i="3"/>
  <c r="AB1447" i="3"/>
  <c r="AB1446" i="3"/>
  <c r="AB1445" i="3"/>
  <c r="AB1444" i="3"/>
  <c r="AB1443" i="3"/>
  <c r="AB1442" i="3"/>
  <c r="AB1441" i="3"/>
  <c r="AB1440" i="3"/>
  <c r="AB1439" i="3"/>
  <c r="AB1438" i="3"/>
  <c r="AB1437" i="3"/>
  <c r="AB1436" i="3"/>
  <c r="AB1435" i="3"/>
  <c r="AB1434" i="3"/>
  <c r="AB1433" i="3"/>
  <c r="AB1432" i="3"/>
  <c r="AB1431" i="3"/>
  <c r="AB1430" i="3"/>
  <c r="AB1429" i="3"/>
  <c r="AB1428" i="3"/>
  <c r="AB1427" i="3"/>
  <c r="AB1426" i="3"/>
  <c r="AB1425" i="3"/>
  <c r="AB1424" i="3"/>
  <c r="AB1423" i="3"/>
  <c r="AB1422" i="3"/>
  <c r="AB1421" i="3"/>
  <c r="AB1420" i="3"/>
  <c r="AB1419" i="3"/>
  <c r="AB1418" i="3"/>
  <c r="AB1417" i="3"/>
  <c r="AB1416" i="3"/>
  <c r="AB1415" i="3"/>
  <c r="AB1414" i="3"/>
  <c r="AB1413" i="3"/>
  <c r="AB1412" i="3"/>
  <c r="AB1411" i="3"/>
  <c r="AB1410" i="3"/>
  <c r="AB1409" i="3"/>
  <c r="AB1408" i="3"/>
  <c r="AB1407" i="3"/>
  <c r="AB1406" i="3"/>
  <c r="AB1405" i="3"/>
  <c r="AB1404" i="3"/>
  <c r="AB1403" i="3"/>
  <c r="AB1402" i="3"/>
  <c r="AB1401" i="3"/>
  <c r="AB1400" i="3"/>
  <c r="AB1399" i="3"/>
  <c r="AB1398" i="3"/>
  <c r="AB1397" i="3"/>
  <c r="AB1396" i="3"/>
  <c r="AB1395" i="3"/>
  <c r="AB1394" i="3"/>
  <c r="AB1393" i="3"/>
  <c r="AB1392" i="3"/>
  <c r="AB1391" i="3"/>
  <c r="AB1390" i="3"/>
  <c r="AB1389" i="3"/>
  <c r="AB1388" i="3"/>
  <c r="AB1387" i="3"/>
  <c r="AB1386" i="3"/>
  <c r="AB1385" i="3"/>
  <c r="AB1384" i="3"/>
  <c r="AB1383" i="3"/>
  <c r="AB1382" i="3"/>
  <c r="AB1381" i="3"/>
  <c r="AB1380" i="3"/>
  <c r="AB1379" i="3"/>
  <c r="AB1378" i="3"/>
  <c r="AB1377" i="3"/>
  <c r="AB1376" i="3"/>
  <c r="AB1375" i="3"/>
  <c r="AB1374" i="3"/>
  <c r="AB1373" i="3"/>
  <c r="AB1372" i="3"/>
  <c r="AB1371" i="3"/>
  <c r="AB1370" i="3"/>
  <c r="AB1369" i="3"/>
  <c r="AB1368" i="3"/>
  <c r="AB1367" i="3"/>
  <c r="AB1366" i="3"/>
  <c r="AB1365" i="3"/>
  <c r="AB1364" i="3"/>
  <c r="AB1363" i="3"/>
  <c r="AB1362" i="3"/>
  <c r="AB1361" i="3"/>
  <c r="AB1360" i="3"/>
  <c r="AB1359" i="3"/>
  <c r="AB1358" i="3"/>
  <c r="AB1357" i="3"/>
  <c r="AB1356" i="3"/>
  <c r="AB1355" i="3"/>
  <c r="AB1354" i="3"/>
  <c r="AB1353" i="3"/>
  <c r="AB1352" i="3"/>
  <c r="AB1351" i="3"/>
  <c r="AB1350" i="3"/>
  <c r="AB1349" i="3"/>
  <c r="AB1348" i="3"/>
  <c r="AB1347" i="3"/>
  <c r="AB1346" i="3"/>
  <c r="AB1345" i="3"/>
  <c r="AB1344" i="3"/>
  <c r="AB1343" i="3"/>
  <c r="AB1342" i="3"/>
  <c r="AB1341" i="3"/>
  <c r="AB1340" i="3"/>
  <c r="AB1339" i="3"/>
  <c r="AB1338" i="3"/>
  <c r="AB1337" i="3"/>
  <c r="AB1336" i="3"/>
  <c r="AB1335" i="3"/>
  <c r="AB1334" i="3"/>
  <c r="AB1333" i="3"/>
  <c r="AB1332" i="3"/>
  <c r="AB1331" i="3"/>
  <c r="AB1330" i="3"/>
  <c r="AB1329" i="3"/>
  <c r="AB1328" i="3"/>
  <c r="AB1327" i="3"/>
  <c r="AB1326" i="3"/>
  <c r="AB1325" i="3"/>
  <c r="AB1324" i="3"/>
  <c r="AB1323" i="3"/>
  <c r="AB1322" i="3"/>
  <c r="AB1321" i="3"/>
  <c r="AB1320" i="3"/>
  <c r="AB1319" i="3"/>
  <c r="AB1318" i="3"/>
  <c r="AB1317" i="3"/>
  <c r="AB1316" i="3"/>
  <c r="AB1315" i="3"/>
  <c r="AB1314" i="3"/>
  <c r="AB1313" i="3"/>
  <c r="AB1312" i="3"/>
  <c r="AB1311" i="3"/>
  <c r="AB1310" i="3"/>
  <c r="AB1309" i="3"/>
  <c r="AB1308" i="3"/>
  <c r="AB1307" i="3"/>
  <c r="AB1306" i="3"/>
  <c r="AB1305" i="3"/>
  <c r="AB1304" i="3"/>
  <c r="AB1303" i="3"/>
  <c r="AB1302" i="3"/>
  <c r="AB1301" i="3"/>
  <c r="AB1300" i="3"/>
  <c r="AB1299" i="3"/>
  <c r="AB1298" i="3"/>
  <c r="AB1297" i="3"/>
  <c r="AB1296" i="3"/>
  <c r="AB1295" i="3"/>
  <c r="AB1294" i="3"/>
  <c r="AB1293" i="3"/>
  <c r="AB1292" i="3"/>
  <c r="AB1291" i="3"/>
  <c r="AB1290" i="3"/>
  <c r="AB1289" i="3"/>
  <c r="AB1288" i="3"/>
  <c r="AB1287" i="3"/>
  <c r="AB1286" i="3"/>
  <c r="AB1285" i="3"/>
  <c r="AB1284" i="3"/>
  <c r="AB1283" i="3"/>
  <c r="AB1282" i="3"/>
  <c r="AB1281" i="3"/>
  <c r="AB1280" i="3"/>
  <c r="AB1279" i="3"/>
  <c r="AB1278" i="3"/>
  <c r="AB1277" i="3"/>
  <c r="AB1276" i="3"/>
  <c r="AB1275" i="3"/>
  <c r="AB1274" i="3"/>
  <c r="AB1273" i="3"/>
  <c r="AB1272" i="3"/>
  <c r="AB1271" i="3"/>
  <c r="AB1270" i="3"/>
  <c r="AB1269" i="3"/>
  <c r="AB1268" i="3"/>
  <c r="AB1267" i="3"/>
  <c r="AB1266" i="3"/>
  <c r="AB1265" i="3"/>
  <c r="AB1264" i="3"/>
  <c r="AB1263" i="3"/>
  <c r="AB1262" i="3"/>
  <c r="AB1261" i="3"/>
  <c r="AB1260" i="3"/>
  <c r="AB1259" i="3"/>
  <c r="AB1258" i="3"/>
  <c r="AB1257" i="3"/>
  <c r="AB1256" i="3"/>
  <c r="AB1255" i="3"/>
  <c r="AB1254" i="3"/>
  <c r="AB1253" i="3"/>
  <c r="AB1252" i="3"/>
  <c r="AB1251" i="3"/>
  <c r="AB1250" i="3"/>
  <c r="AB1249" i="3"/>
  <c r="AB1248" i="3"/>
  <c r="AB1247" i="3"/>
  <c r="AB1246" i="3"/>
  <c r="AB1245" i="3"/>
  <c r="AB1244" i="3"/>
  <c r="AB1243" i="3"/>
  <c r="AB1242" i="3"/>
  <c r="AB1241" i="3"/>
  <c r="AB1240" i="3"/>
  <c r="AB1239" i="3"/>
  <c r="AB1238" i="3"/>
  <c r="AB1237" i="3"/>
  <c r="AB1236" i="3"/>
  <c r="AB1235" i="3"/>
  <c r="AB1234" i="3"/>
  <c r="AB1233" i="3"/>
  <c r="AB1232" i="3"/>
  <c r="AB1231" i="3"/>
  <c r="AB1230" i="3"/>
  <c r="AB1229" i="3"/>
  <c r="AB1228" i="3"/>
  <c r="AB1227" i="3"/>
  <c r="AB1226" i="3"/>
  <c r="AB1225" i="3"/>
  <c r="AB1224" i="3"/>
  <c r="AB1223" i="3"/>
  <c r="AB1222" i="3"/>
  <c r="AB1221" i="3"/>
  <c r="AB1220" i="3"/>
  <c r="AB1219" i="3"/>
  <c r="AB1218" i="3"/>
  <c r="AB1217" i="3"/>
  <c r="AB1216" i="3"/>
  <c r="AB1215" i="3"/>
  <c r="AB1214" i="3"/>
  <c r="AB1213" i="3"/>
  <c r="AB1212" i="3"/>
  <c r="AB1211" i="3"/>
  <c r="AB1210" i="3"/>
  <c r="AB1209" i="3"/>
  <c r="AB1208" i="3"/>
  <c r="AB1207" i="3"/>
  <c r="AB1206" i="3"/>
  <c r="AB1205" i="3"/>
  <c r="AB1204" i="3"/>
  <c r="AB1203" i="3"/>
  <c r="AB1202" i="3"/>
  <c r="AB1201" i="3"/>
  <c r="AB1200" i="3"/>
  <c r="AB1199" i="3"/>
  <c r="AB1198" i="3"/>
  <c r="AB1197" i="3"/>
  <c r="AB1196" i="3"/>
  <c r="AB1195" i="3"/>
  <c r="AB1194" i="3"/>
  <c r="AB1193" i="3"/>
  <c r="AB1192" i="3"/>
  <c r="AB1191" i="3"/>
  <c r="AB1190" i="3"/>
  <c r="AB1189" i="3"/>
  <c r="AB1188" i="3"/>
  <c r="AB1187" i="3"/>
  <c r="AB1186" i="3"/>
  <c r="AB1185" i="3"/>
  <c r="AB1184" i="3"/>
  <c r="AB1183" i="3"/>
  <c r="AB1182" i="3"/>
  <c r="AB1181" i="3"/>
  <c r="AB1180" i="3"/>
  <c r="AB1179" i="3"/>
  <c r="AB1178" i="3"/>
  <c r="AB1177" i="3"/>
  <c r="AB1176" i="3"/>
  <c r="AB1175" i="3"/>
  <c r="AB1174" i="3"/>
  <c r="AB1173" i="3"/>
  <c r="AB1172" i="3"/>
  <c r="AB1171" i="3"/>
  <c r="AB1170" i="3"/>
  <c r="AB1169" i="3"/>
  <c r="AB1168" i="3"/>
  <c r="AB1167" i="3"/>
  <c r="AB1166" i="3"/>
  <c r="AB1165" i="3"/>
  <c r="AB1164" i="3"/>
  <c r="AB1163" i="3"/>
  <c r="AB1162" i="3"/>
  <c r="AB1161" i="3"/>
  <c r="AB1160" i="3"/>
  <c r="AB1159" i="3"/>
  <c r="AB1158" i="3"/>
  <c r="AB1157" i="3"/>
  <c r="AB1156" i="3"/>
  <c r="AB1155" i="3"/>
  <c r="AB1154" i="3"/>
  <c r="AB1153" i="3"/>
  <c r="AB1152" i="3"/>
  <c r="AB1151" i="3"/>
  <c r="AB1150" i="3"/>
  <c r="AB1149" i="3"/>
  <c r="AB1148" i="3"/>
  <c r="AB1147" i="3"/>
  <c r="AB1146" i="3"/>
  <c r="AB1145" i="3"/>
  <c r="AB1144" i="3"/>
  <c r="AB1143" i="3"/>
  <c r="AB1142" i="3"/>
  <c r="AB1141" i="3"/>
  <c r="AB1140" i="3"/>
  <c r="AB1139" i="3"/>
  <c r="AB1138" i="3"/>
  <c r="AB1137" i="3"/>
  <c r="AB1136" i="3"/>
  <c r="AB1135" i="3"/>
  <c r="AB1134" i="3"/>
  <c r="AB1133" i="3"/>
  <c r="AB1132" i="3"/>
  <c r="AB1131" i="3"/>
  <c r="AB1130" i="3"/>
  <c r="AB1129" i="3"/>
  <c r="AB1128" i="3"/>
  <c r="AB1127" i="3"/>
  <c r="AB1126" i="3"/>
  <c r="AB1125" i="3"/>
  <c r="AB1124" i="3"/>
  <c r="AB1123" i="3"/>
  <c r="AB1122" i="3"/>
  <c r="AB1121" i="3"/>
  <c r="AB1120" i="3"/>
  <c r="AB1119" i="3"/>
  <c r="AB1118" i="3"/>
  <c r="AB1117" i="3"/>
  <c r="AB1116" i="3"/>
  <c r="AB1115" i="3"/>
  <c r="AB1114" i="3"/>
  <c r="AB1113" i="3"/>
  <c r="AB1112" i="3"/>
  <c r="AB1111" i="3"/>
  <c r="AB1110" i="3"/>
  <c r="AB1109" i="3"/>
  <c r="AB1108" i="3"/>
  <c r="AB1107" i="3"/>
  <c r="AB1106" i="3"/>
  <c r="AB1105" i="3"/>
  <c r="AB1104" i="3"/>
  <c r="AB1103" i="3"/>
  <c r="AB1102" i="3"/>
  <c r="AB1101" i="3"/>
  <c r="AB1100" i="3"/>
  <c r="AB1099" i="3"/>
  <c r="AB1098" i="3"/>
  <c r="AB1097" i="3"/>
  <c r="AB1096" i="3"/>
  <c r="AB1095" i="3"/>
  <c r="AB1094" i="3"/>
  <c r="AB1093" i="3"/>
  <c r="AB1092" i="3"/>
  <c r="AB1091" i="3"/>
  <c r="AB1090" i="3"/>
  <c r="AB1089" i="3"/>
  <c r="AB1088" i="3"/>
  <c r="AB1087" i="3"/>
  <c r="AB1086" i="3"/>
  <c r="AB1085" i="3"/>
  <c r="AB1084" i="3"/>
  <c r="AB1083" i="3"/>
  <c r="AB1082" i="3"/>
  <c r="AB1081" i="3"/>
  <c r="AB1080" i="3"/>
  <c r="AB1079" i="3"/>
  <c r="AB1078" i="3"/>
  <c r="AB1077" i="3"/>
  <c r="AB1076" i="3"/>
  <c r="AB1075" i="3"/>
  <c r="AB1074" i="3"/>
  <c r="AB1073" i="3"/>
  <c r="AB1072" i="3"/>
  <c r="AB1071" i="3"/>
  <c r="AB1070" i="3"/>
  <c r="AB1069" i="3"/>
  <c r="AB1068" i="3"/>
  <c r="AB1067" i="3"/>
  <c r="AB1066" i="3"/>
  <c r="AB1065" i="3"/>
  <c r="AB1064" i="3"/>
  <c r="AB1063" i="3"/>
  <c r="AB1062" i="3"/>
  <c r="AB1061" i="3"/>
  <c r="AB1060" i="3"/>
  <c r="AB1059" i="3"/>
  <c r="AB1058" i="3"/>
  <c r="AB1057" i="3"/>
  <c r="AB1056" i="3"/>
  <c r="AB1055" i="3"/>
  <c r="AB1054" i="3"/>
  <c r="AB1053" i="3"/>
  <c r="AB1052" i="3"/>
  <c r="AB1051" i="3"/>
  <c r="AB1050" i="3"/>
  <c r="AB1049" i="3"/>
  <c r="AB1048" i="3"/>
  <c r="AB1047" i="3"/>
  <c r="AB1046" i="3"/>
  <c r="AB1045" i="3"/>
  <c r="AB1044" i="3"/>
  <c r="AB1043" i="3"/>
  <c r="AB1042" i="3"/>
  <c r="AB1041" i="3"/>
  <c r="AB1040" i="3"/>
  <c r="AB1039" i="3"/>
  <c r="AB1038" i="3"/>
  <c r="AB1037" i="3"/>
  <c r="AB1036" i="3"/>
  <c r="AB1035" i="3"/>
  <c r="AB1034" i="3"/>
  <c r="AB1033" i="3"/>
  <c r="AB1032" i="3"/>
  <c r="AB1031" i="3"/>
  <c r="AB1030" i="3"/>
  <c r="AB1029" i="3"/>
  <c r="AB1028" i="3"/>
  <c r="AB1027" i="3"/>
  <c r="AB1026" i="3"/>
  <c r="AB1025" i="3"/>
  <c r="AB1024" i="3"/>
  <c r="AB1023" i="3"/>
  <c r="AB1022" i="3"/>
  <c r="AB1021" i="3"/>
  <c r="AB1020" i="3"/>
  <c r="AB1019" i="3"/>
  <c r="AB1018" i="3"/>
  <c r="AB1017" i="3"/>
  <c r="AB1016" i="3"/>
  <c r="AB1015" i="3"/>
  <c r="AB1014" i="3"/>
  <c r="AB1013" i="3"/>
  <c r="AB1012" i="3"/>
  <c r="AB1011" i="3"/>
  <c r="AB1010" i="3"/>
  <c r="AB1009" i="3"/>
  <c r="AB1008" i="3"/>
  <c r="AB1007" i="3"/>
  <c r="AB1006" i="3"/>
  <c r="AB1005" i="3"/>
  <c r="AB1004" i="3"/>
  <c r="AB1003" i="3"/>
  <c r="AB1002" i="3"/>
  <c r="AB1001" i="3"/>
  <c r="AB1000" i="3"/>
  <c r="AB999" i="3"/>
  <c r="AB998" i="3"/>
  <c r="AB997" i="3"/>
  <c r="AB996" i="3"/>
  <c r="AB995" i="3"/>
  <c r="AB994" i="3"/>
  <c r="AB993" i="3"/>
  <c r="AB992" i="3"/>
  <c r="AB991" i="3"/>
  <c r="AB990" i="3"/>
  <c r="AB989" i="3"/>
  <c r="AB988" i="3"/>
  <c r="AB987" i="3"/>
  <c r="AB986" i="3"/>
  <c r="AB985" i="3"/>
  <c r="AB984" i="3"/>
  <c r="AB983" i="3"/>
  <c r="AB982" i="3"/>
  <c r="AB981" i="3"/>
  <c r="AB980" i="3"/>
  <c r="AB979" i="3"/>
  <c r="AB978" i="3"/>
  <c r="AB977" i="3"/>
  <c r="AB976" i="3"/>
  <c r="AB975" i="3"/>
  <c r="AB974" i="3"/>
  <c r="AB973" i="3"/>
  <c r="AB972" i="3"/>
  <c r="AB971" i="3"/>
  <c r="AB970" i="3"/>
  <c r="AB969" i="3"/>
  <c r="AB968" i="3"/>
  <c r="AB967" i="3"/>
  <c r="AB966" i="3"/>
  <c r="AB965" i="3"/>
  <c r="AB964" i="3"/>
  <c r="AB963" i="3"/>
  <c r="AB962" i="3"/>
  <c r="AB961" i="3"/>
  <c r="AB960" i="3"/>
  <c r="AB959" i="3"/>
  <c r="AB958" i="3"/>
  <c r="AB957" i="3"/>
  <c r="AB956" i="3"/>
  <c r="AB955" i="3"/>
  <c r="AB954" i="3"/>
  <c r="AB953" i="3"/>
  <c r="AB952" i="3"/>
  <c r="AB951" i="3"/>
  <c r="AB950" i="3"/>
  <c r="AB949" i="3"/>
  <c r="AB948" i="3"/>
  <c r="AB947" i="3"/>
  <c r="AB946" i="3"/>
  <c r="AB945" i="3"/>
  <c r="AB944" i="3"/>
  <c r="AB943" i="3"/>
  <c r="AB942" i="3"/>
  <c r="AB941" i="3"/>
  <c r="AB940" i="3"/>
  <c r="AB939" i="3"/>
  <c r="AB938" i="3"/>
  <c r="AB937" i="3"/>
  <c r="AB936" i="3"/>
  <c r="AB935" i="3"/>
  <c r="AB934" i="3"/>
  <c r="AB933" i="3"/>
  <c r="AB932" i="3"/>
  <c r="AB931" i="3"/>
  <c r="AB930" i="3"/>
  <c r="AB929" i="3"/>
  <c r="AB928" i="3"/>
  <c r="AB927" i="3"/>
  <c r="AB926" i="3"/>
  <c r="AB925" i="3"/>
  <c r="AB924" i="3"/>
  <c r="AB923" i="3"/>
  <c r="AB922" i="3"/>
  <c r="AB921" i="3"/>
  <c r="AB920" i="3"/>
  <c r="AB919" i="3"/>
  <c r="AB918" i="3"/>
  <c r="AB917" i="3"/>
  <c r="AB916" i="3"/>
  <c r="AB915" i="3"/>
  <c r="AB914" i="3"/>
  <c r="AB913" i="3"/>
  <c r="AB912" i="3"/>
  <c r="AB911" i="3"/>
  <c r="AB910" i="3"/>
  <c r="AB909" i="3"/>
  <c r="AB908" i="3"/>
  <c r="AB907" i="3"/>
  <c r="AB906" i="3"/>
  <c r="AB905" i="3"/>
  <c r="AB904" i="3"/>
  <c r="AB903" i="3"/>
  <c r="AB902" i="3"/>
  <c r="AB901" i="3"/>
  <c r="AB900" i="3"/>
  <c r="AB899" i="3"/>
  <c r="AB898" i="3"/>
  <c r="AB897" i="3"/>
  <c r="AB896" i="3"/>
  <c r="AB895" i="3"/>
  <c r="AB894" i="3"/>
  <c r="AB893" i="3"/>
  <c r="AB892" i="3"/>
  <c r="AB891" i="3"/>
  <c r="AB890" i="3"/>
  <c r="AB889" i="3"/>
  <c r="AB888" i="3"/>
  <c r="AB887" i="3"/>
  <c r="AB886" i="3"/>
  <c r="AB885" i="3"/>
  <c r="AB884" i="3"/>
  <c r="AB883" i="3"/>
  <c r="AB882" i="3"/>
  <c r="AB881" i="3"/>
  <c r="AB880" i="3"/>
  <c r="AB879" i="3"/>
  <c r="AB878" i="3"/>
  <c r="AB877" i="3"/>
  <c r="AB876" i="3"/>
  <c r="AB875" i="3"/>
  <c r="AB874" i="3"/>
  <c r="AB873" i="3"/>
  <c r="AB872" i="3"/>
  <c r="AB871" i="3"/>
  <c r="AB870" i="3"/>
  <c r="AB869" i="3"/>
  <c r="AB868" i="3"/>
  <c r="AB867" i="3"/>
  <c r="AB866" i="3"/>
  <c r="AB865" i="3"/>
  <c r="AB864" i="3"/>
  <c r="AB863" i="3"/>
  <c r="AB862" i="3"/>
  <c r="AB861" i="3"/>
  <c r="AB860" i="3"/>
  <c r="AB859" i="3"/>
  <c r="AB858" i="3"/>
  <c r="AB857" i="3"/>
  <c r="AB856" i="3"/>
  <c r="AB855" i="3"/>
  <c r="AB854" i="3"/>
  <c r="AB853" i="3"/>
  <c r="AB852" i="3"/>
  <c r="AB851" i="3"/>
  <c r="AB850" i="3"/>
  <c r="AB849" i="3"/>
  <c r="AB848" i="3"/>
  <c r="AB847" i="3"/>
  <c r="AB846" i="3"/>
  <c r="AB845" i="3"/>
  <c r="AB844" i="3"/>
  <c r="AB843" i="3"/>
  <c r="AB842" i="3"/>
  <c r="AB841" i="3"/>
  <c r="AB840" i="3"/>
  <c r="AB839" i="3"/>
  <c r="AB838" i="3"/>
  <c r="AB837" i="3"/>
  <c r="AB836" i="3"/>
  <c r="AB835" i="3"/>
  <c r="AB834" i="3"/>
  <c r="AB833" i="3"/>
  <c r="AB832" i="3"/>
  <c r="AB831" i="3"/>
  <c r="AB830" i="3"/>
  <c r="AB829" i="3"/>
  <c r="AB828" i="3"/>
  <c r="AB827" i="3"/>
  <c r="AB826" i="3"/>
  <c r="AB825" i="3"/>
  <c r="AB824" i="3"/>
  <c r="AB823" i="3"/>
  <c r="AB822" i="3"/>
  <c r="AB821" i="3"/>
  <c r="AB820" i="3"/>
  <c r="AB819" i="3"/>
  <c r="AB818" i="3"/>
  <c r="AB817" i="3"/>
  <c r="AB816" i="3"/>
  <c r="AB815" i="3"/>
  <c r="AB814" i="3"/>
  <c r="AB813" i="3"/>
  <c r="AB812" i="3"/>
  <c r="AB811" i="3"/>
  <c r="AB810" i="3"/>
  <c r="AB809" i="3"/>
  <c r="AB808" i="3"/>
  <c r="AB807" i="3"/>
  <c r="AB806" i="3"/>
  <c r="AB805" i="3"/>
  <c r="AB804" i="3"/>
  <c r="AB803" i="3"/>
  <c r="AB802" i="3"/>
  <c r="AB801" i="3"/>
  <c r="AB800" i="3"/>
  <c r="AB799" i="3"/>
  <c r="AB798" i="3"/>
  <c r="AB797" i="3"/>
  <c r="AB796" i="3"/>
  <c r="AB795" i="3"/>
  <c r="AB794" i="3"/>
  <c r="AB793" i="3"/>
  <c r="AB792" i="3"/>
  <c r="AB791" i="3"/>
  <c r="AB790" i="3"/>
  <c r="AB789" i="3"/>
  <c r="AB788" i="3"/>
  <c r="AB787" i="3"/>
  <c r="AB786" i="3"/>
  <c r="AB785" i="3"/>
  <c r="AB784" i="3"/>
  <c r="AB783" i="3"/>
  <c r="AB782" i="3"/>
  <c r="AB781" i="3"/>
  <c r="AB780" i="3"/>
  <c r="AB779" i="3"/>
  <c r="AB778" i="3"/>
  <c r="AB777" i="3"/>
  <c r="AB776" i="3"/>
  <c r="AB775" i="3"/>
  <c r="AB774" i="3"/>
  <c r="AB773" i="3"/>
  <c r="AB772" i="3"/>
  <c r="AB771" i="3"/>
  <c r="AB770" i="3"/>
  <c r="AB769" i="3"/>
  <c r="AB768" i="3"/>
  <c r="AB767" i="3"/>
  <c r="AB766" i="3"/>
  <c r="AB765" i="3"/>
  <c r="AB764" i="3"/>
  <c r="AB763" i="3"/>
  <c r="AB762" i="3"/>
  <c r="AB761" i="3"/>
  <c r="AB760" i="3"/>
  <c r="AB759" i="3"/>
  <c r="AB758" i="3"/>
  <c r="AB757" i="3"/>
  <c r="AB756" i="3"/>
  <c r="AB755" i="3"/>
  <c r="AB754" i="3"/>
  <c r="AB753" i="3"/>
  <c r="AB752" i="3"/>
  <c r="AB751" i="3"/>
  <c r="AB750" i="3"/>
  <c r="AB749" i="3"/>
  <c r="AB748" i="3"/>
  <c r="AB747" i="3"/>
  <c r="AB746" i="3"/>
  <c r="AB745" i="3"/>
  <c r="AB744" i="3"/>
  <c r="AB743" i="3"/>
  <c r="AB742" i="3"/>
  <c r="AB741" i="3"/>
  <c r="AB740" i="3"/>
  <c r="AB739" i="3"/>
  <c r="AB738" i="3"/>
  <c r="AB737" i="3"/>
  <c r="AB736" i="3"/>
  <c r="AB735" i="3"/>
  <c r="AB734" i="3"/>
  <c r="AB733" i="3"/>
  <c r="AB732" i="3"/>
  <c r="AB731" i="3"/>
  <c r="AB730" i="3"/>
  <c r="AB729" i="3"/>
  <c r="AB728" i="3"/>
  <c r="AB727" i="3"/>
  <c r="AB726" i="3"/>
  <c r="AB725" i="3"/>
  <c r="AB724" i="3"/>
  <c r="AB723" i="3"/>
  <c r="AB722" i="3"/>
  <c r="AB721" i="3"/>
  <c r="AB720" i="3"/>
  <c r="AB719" i="3"/>
  <c r="AB718" i="3"/>
  <c r="AB717" i="3"/>
  <c r="AB716" i="3"/>
  <c r="AB715" i="3"/>
  <c r="AB714" i="3"/>
  <c r="AB713" i="3"/>
  <c r="AB712" i="3"/>
  <c r="AB711" i="3"/>
  <c r="AB710" i="3"/>
  <c r="AB709" i="3"/>
  <c r="AB708" i="3"/>
  <c r="AB707" i="3"/>
  <c r="AB706" i="3"/>
  <c r="AB705" i="3"/>
  <c r="AB704" i="3"/>
  <c r="AB703" i="3"/>
  <c r="AB702" i="3"/>
  <c r="AB701" i="3"/>
  <c r="AB700" i="3"/>
  <c r="AB699" i="3"/>
  <c r="AB698" i="3"/>
  <c r="AB697" i="3"/>
  <c r="AB696" i="3"/>
  <c r="AB695" i="3"/>
  <c r="AB694" i="3"/>
  <c r="AB693" i="3"/>
  <c r="AB692" i="3"/>
  <c r="AB691" i="3"/>
  <c r="AB690" i="3"/>
  <c r="AB689" i="3"/>
  <c r="AB688" i="3"/>
  <c r="AB687" i="3"/>
  <c r="AB686" i="3"/>
  <c r="AB685" i="3"/>
  <c r="AB684" i="3"/>
  <c r="AB683" i="3"/>
  <c r="AB682" i="3"/>
  <c r="AB681" i="3"/>
  <c r="AB680" i="3"/>
  <c r="AB679" i="3"/>
  <c r="AB678" i="3"/>
  <c r="AB677" i="3"/>
  <c r="AB676" i="3"/>
  <c r="AB675" i="3"/>
  <c r="AB674" i="3"/>
  <c r="AB673" i="3"/>
  <c r="AB672" i="3"/>
  <c r="AB671" i="3"/>
  <c r="AB670" i="3"/>
  <c r="AB669" i="3"/>
  <c r="AB668" i="3"/>
  <c r="AB667" i="3"/>
  <c r="AB666" i="3"/>
  <c r="AB665" i="3"/>
  <c r="AB664" i="3"/>
  <c r="AB663" i="3"/>
  <c r="AB662" i="3"/>
  <c r="AB661" i="3"/>
  <c r="AB660" i="3"/>
  <c r="AB659" i="3"/>
  <c r="AB658" i="3"/>
  <c r="AB657" i="3"/>
  <c r="AB656" i="3"/>
  <c r="AB655" i="3"/>
  <c r="AB654" i="3"/>
  <c r="AB653" i="3"/>
  <c r="AB652" i="3"/>
  <c r="AB651" i="3"/>
  <c r="AB650" i="3"/>
  <c r="AB649" i="3"/>
  <c r="AB648" i="3"/>
  <c r="AB647" i="3"/>
  <c r="AB646" i="3"/>
  <c r="AB645" i="3"/>
  <c r="AB644" i="3"/>
  <c r="AB643" i="3"/>
  <c r="AB642" i="3"/>
  <c r="AB641" i="3"/>
  <c r="AB640" i="3"/>
  <c r="AB639" i="3"/>
  <c r="AB638" i="3"/>
  <c r="AB637" i="3"/>
  <c r="AB636" i="3"/>
  <c r="AB635" i="3"/>
  <c r="AB634" i="3"/>
  <c r="AB633" i="3"/>
  <c r="AB632" i="3"/>
  <c r="AB631" i="3"/>
  <c r="AB630" i="3"/>
  <c r="AB629" i="3"/>
  <c r="AB628" i="3"/>
  <c r="AB627" i="3"/>
  <c r="AB626" i="3"/>
  <c r="AB625" i="3"/>
  <c r="AB624" i="3"/>
  <c r="AB623" i="3"/>
  <c r="AB622" i="3"/>
  <c r="AB621" i="3"/>
  <c r="AB620" i="3"/>
  <c r="AB619" i="3"/>
  <c r="AB618" i="3"/>
  <c r="AB617" i="3"/>
  <c r="AB616" i="3"/>
  <c r="AB615" i="3"/>
  <c r="AB614" i="3"/>
  <c r="AB613" i="3"/>
  <c r="AB612" i="3"/>
  <c r="AB611" i="3"/>
  <c r="AB610" i="3"/>
  <c r="AB609" i="3"/>
  <c r="AB608" i="3"/>
  <c r="AB607" i="3"/>
  <c r="AB606" i="3"/>
  <c r="AB605" i="3"/>
  <c r="AB604" i="3"/>
  <c r="AB603" i="3"/>
  <c r="AB602" i="3"/>
  <c r="AB601" i="3"/>
  <c r="AB600" i="3"/>
  <c r="AB599" i="3"/>
  <c r="AB598" i="3"/>
  <c r="AB597" i="3"/>
  <c r="AB596" i="3"/>
  <c r="AB595" i="3"/>
  <c r="AB594" i="3"/>
  <c r="AB593" i="3"/>
  <c r="AB592" i="3"/>
  <c r="AB591" i="3"/>
  <c r="AB590" i="3"/>
  <c r="AB589" i="3"/>
  <c r="AB588" i="3"/>
  <c r="AB587" i="3"/>
  <c r="AB586" i="3"/>
  <c r="AB585" i="3"/>
  <c r="AB584" i="3"/>
  <c r="AB583" i="3"/>
  <c r="AB582" i="3"/>
  <c r="AB581" i="3"/>
  <c r="AB580" i="3"/>
  <c r="AB579" i="3"/>
  <c r="AB578" i="3"/>
  <c r="AB577" i="3"/>
  <c r="AB576" i="3"/>
  <c r="AB575" i="3"/>
  <c r="AB574" i="3"/>
  <c r="AB573" i="3"/>
  <c r="AB572" i="3"/>
  <c r="AB571" i="3"/>
  <c r="AB570" i="3"/>
  <c r="AB569" i="3"/>
  <c r="AB568" i="3"/>
  <c r="AB567" i="3"/>
  <c r="AB566" i="3"/>
  <c r="AB565" i="3"/>
  <c r="AB564" i="3"/>
  <c r="AB563" i="3"/>
  <c r="AB562" i="3"/>
  <c r="AB561" i="3"/>
  <c r="AB560" i="3"/>
  <c r="AB559" i="3"/>
  <c r="AB558" i="3"/>
  <c r="AB557" i="3"/>
  <c r="AB556" i="3"/>
  <c r="AB555" i="3"/>
  <c r="AB554" i="3"/>
  <c r="AB553" i="3"/>
  <c r="AB552" i="3"/>
  <c r="AB551" i="3"/>
  <c r="AB550" i="3"/>
  <c r="AB549" i="3"/>
  <c r="AB548" i="3"/>
  <c r="AB547" i="3"/>
  <c r="AB546" i="3"/>
  <c r="AB545" i="3"/>
  <c r="AB544" i="3"/>
  <c r="AB543" i="3"/>
  <c r="AB542" i="3"/>
  <c r="AB541" i="3"/>
  <c r="AB540" i="3"/>
  <c r="AB539" i="3"/>
  <c r="AB538" i="3"/>
  <c r="AB537" i="3"/>
  <c r="AB536" i="3"/>
  <c r="AB535" i="3"/>
  <c r="AB534" i="3"/>
  <c r="AB533" i="3"/>
  <c r="AB532" i="3"/>
  <c r="AB531" i="3"/>
  <c r="AB530" i="3"/>
  <c r="AB529" i="3"/>
  <c r="AB528" i="3"/>
  <c r="AB527" i="3"/>
  <c r="AB526" i="3"/>
  <c r="AB525" i="3"/>
  <c r="AB524" i="3"/>
  <c r="AB523" i="3"/>
  <c r="AB522" i="3"/>
  <c r="AB521" i="3"/>
  <c r="AB520" i="3"/>
  <c r="AB519" i="3"/>
  <c r="AB518" i="3"/>
  <c r="AB517" i="3"/>
  <c r="AB516" i="3"/>
  <c r="AB515" i="3"/>
  <c r="AB514" i="3"/>
  <c r="AB513" i="3"/>
  <c r="AB512" i="3"/>
  <c r="AB511" i="3"/>
  <c r="AB510" i="3"/>
  <c r="AB509" i="3"/>
  <c r="AB508" i="3"/>
  <c r="AB507" i="3"/>
  <c r="AB506" i="3"/>
  <c r="AB505" i="3"/>
  <c r="AB504" i="3"/>
  <c r="AB503" i="3"/>
  <c r="AB502" i="3"/>
  <c r="AB501" i="3"/>
  <c r="AB500" i="3"/>
  <c r="AB499" i="3"/>
  <c r="AB498" i="3"/>
  <c r="AB497" i="3"/>
  <c r="AB496" i="3"/>
  <c r="AB495" i="3"/>
  <c r="AB494" i="3"/>
  <c r="AB493" i="3"/>
  <c r="AB492" i="3"/>
  <c r="AB491" i="3"/>
  <c r="AB490" i="3"/>
  <c r="AB489" i="3"/>
  <c r="AB488" i="3"/>
  <c r="AB487" i="3"/>
  <c r="AB486" i="3"/>
  <c r="AB485" i="3"/>
  <c r="AB484" i="3"/>
  <c r="AB483" i="3"/>
  <c r="AB482" i="3"/>
  <c r="AB481" i="3"/>
  <c r="AB480" i="3"/>
  <c r="AB479" i="3"/>
  <c r="AB478" i="3"/>
  <c r="AB477" i="3"/>
  <c r="AB476" i="3"/>
  <c r="AB475" i="3"/>
  <c r="AB474" i="3"/>
  <c r="AB473" i="3"/>
  <c r="AB472" i="3"/>
  <c r="AB471" i="3"/>
  <c r="AB470" i="3"/>
  <c r="AB469" i="3"/>
  <c r="AB468" i="3"/>
  <c r="AB467" i="3"/>
  <c r="AB466" i="3"/>
  <c r="AB465" i="3"/>
  <c r="AB464" i="3"/>
  <c r="AB463" i="3"/>
  <c r="AB462" i="3"/>
  <c r="AB461" i="3"/>
  <c r="AB460" i="3"/>
  <c r="AB459" i="3"/>
  <c r="AB458" i="3"/>
  <c r="AB457" i="3"/>
  <c r="AB456" i="3"/>
  <c r="AB455" i="3"/>
  <c r="AB454" i="3"/>
  <c r="AB453" i="3"/>
  <c r="AB452" i="3"/>
  <c r="AB451" i="3"/>
  <c r="AB450" i="3"/>
  <c r="AB449" i="3"/>
  <c r="AB448" i="3"/>
  <c r="AB447" i="3"/>
  <c r="AB446" i="3"/>
  <c r="AB445" i="3"/>
  <c r="AB444" i="3"/>
  <c r="AB443" i="3"/>
  <c r="AB442" i="3"/>
  <c r="AB441" i="3"/>
  <c r="AB440" i="3"/>
  <c r="AB439" i="3"/>
  <c r="AB438" i="3"/>
  <c r="AB437" i="3"/>
  <c r="AB436" i="3"/>
  <c r="AB435" i="3"/>
  <c r="AB434" i="3"/>
  <c r="AB433" i="3"/>
  <c r="AB432" i="3"/>
  <c r="AB431" i="3"/>
  <c r="AB430" i="3"/>
  <c r="AB429" i="3"/>
  <c r="AB428" i="3"/>
  <c r="AB427" i="3"/>
  <c r="AB426" i="3"/>
  <c r="AB425" i="3"/>
  <c r="AB424" i="3"/>
  <c r="AB423" i="3"/>
  <c r="AB422" i="3"/>
  <c r="AB421" i="3"/>
  <c r="AB420" i="3"/>
  <c r="AB419" i="3"/>
  <c r="AB418" i="3"/>
  <c r="AB417" i="3"/>
  <c r="AB416" i="3"/>
  <c r="AB415" i="3"/>
  <c r="AB414" i="3"/>
  <c r="AB413" i="3"/>
  <c r="AB412" i="3"/>
  <c r="AB411" i="3"/>
  <c r="AB410" i="3"/>
  <c r="AB409" i="3"/>
  <c r="AB408" i="3"/>
  <c r="AB407" i="3"/>
  <c r="AB406" i="3"/>
  <c r="AB405" i="3"/>
  <c r="AB404" i="3"/>
  <c r="AB403" i="3"/>
  <c r="AB402" i="3"/>
  <c r="AB401" i="3"/>
  <c r="AB400" i="3"/>
  <c r="AB399" i="3"/>
  <c r="AB398" i="3"/>
  <c r="AB397" i="3"/>
  <c r="AB396" i="3"/>
  <c r="AB395" i="3"/>
  <c r="AB394" i="3"/>
  <c r="AB393" i="3"/>
  <c r="AB392" i="3"/>
  <c r="AB391" i="3"/>
  <c r="AB390" i="3"/>
  <c r="AB389" i="3"/>
  <c r="AB388" i="3"/>
  <c r="AB387" i="3"/>
  <c r="AB386" i="3"/>
  <c r="AB385" i="3"/>
  <c r="AB384" i="3"/>
  <c r="AB383" i="3"/>
  <c r="AB382" i="3"/>
  <c r="AB381" i="3"/>
  <c r="AB380" i="3"/>
  <c r="AB379" i="3"/>
  <c r="AB378" i="3"/>
  <c r="AB377" i="3"/>
  <c r="AB376" i="3"/>
  <c r="AB375" i="3"/>
  <c r="AB374" i="3"/>
  <c r="AB373" i="3"/>
  <c r="AB372" i="3"/>
  <c r="AB371" i="3"/>
  <c r="AB370" i="3"/>
  <c r="AB369" i="3"/>
  <c r="AB368" i="3"/>
  <c r="AB367" i="3"/>
  <c r="AB366" i="3"/>
  <c r="AB365" i="3"/>
  <c r="AB364" i="3"/>
  <c r="AB363" i="3"/>
  <c r="AB362" i="3"/>
  <c r="AB361" i="3"/>
  <c r="AB360" i="3"/>
  <c r="AB359" i="3"/>
  <c r="AB358" i="3"/>
  <c r="AB357" i="3"/>
  <c r="AB356" i="3"/>
  <c r="AB355" i="3"/>
  <c r="AB354" i="3"/>
  <c r="AB353" i="3"/>
  <c r="AB352" i="3"/>
  <c r="AB351" i="3"/>
  <c r="AB350" i="3"/>
  <c r="AB349" i="3"/>
  <c r="AB348" i="3"/>
  <c r="AB347" i="3"/>
  <c r="AB346" i="3"/>
  <c r="AB345" i="3"/>
  <c r="AB344" i="3"/>
  <c r="AB343" i="3"/>
  <c r="AB342" i="3"/>
  <c r="AB341" i="3"/>
  <c r="AB340" i="3"/>
  <c r="AB339" i="3"/>
  <c r="AB338" i="3"/>
  <c r="AB337" i="3"/>
  <c r="AB336" i="3"/>
  <c r="AB335" i="3"/>
  <c r="AB334" i="3"/>
  <c r="AB333" i="3"/>
  <c r="AB332" i="3"/>
  <c r="AB331" i="3"/>
  <c r="AB330" i="3"/>
  <c r="AB329" i="3"/>
  <c r="AB328" i="3"/>
  <c r="AB327" i="3"/>
  <c r="AB326" i="3"/>
  <c r="AB325" i="3"/>
  <c r="AB324" i="3"/>
  <c r="AB323" i="3"/>
  <c r="AB322" i="3"/>
  <c r="AB321" i="3"/>
  <c r="AB320" i="3"/>
  <c r="AB319" i="3"/>
  <c r="AB318" i="3"/>
  <c r="AB317" i="3"/>
  <c r="AB316" i="3"/>
  <c r="AB315" i="3"/>
  <c r="AB314" i="3"/>
  <c r="AB313" i="3"/>
  <c r="AB312" i="3"/>
  <c r="AB311" i="3"/>
  <c r="AB310" i="3"/>
  <c r="AB309" i="3"/>
  <c r="AB308" i="3"/>
  <c r="AB307" i="3"/>
  <c r="AB306" i="3"/>
  <c r="AB305" i="3"/>
  <c r="AB304" i="3"/>
  <c r="AB303" i="3"/>
  <c r="AB302" i="3"/>
  <c r="AB301" i="3"/>
  <c r="AB300" i="3"/>
  <c r="AB299" i="3"/>
  <c r="AB298" i="3"/>
  <c r="AB297" i="3"/>
  <c r="AB296" i="3"/>
  <c r="AB295" i="3"/>
  <c r="AB294" i="3"/>
  <c r="AB293" i="3"/>
  <c r="AB292" i="3"/>
  <c r="AB291" i="3"/>
  <c r="AB290" i="3"/>
  <c r="AB289" i="3"/>
  <c r="AB288" i="3"/>
  <c r="AB287" i="3"/>
  <c r="AB286" i="3"/>
  <c r="AB285" i="3"/>
  <c r="AB284" i="3"/>
  <c r="AB283" i="3"/>
  <c r="AB282" i="3"/>
  <c r="AB281" i="3"/>
  <c r="AB280" i="3"/>
  <c r="AB279" i="3"/>
  <c r="AB278" i="3"/>
  <c r="AB277" i="3"/>
  <c r="AB276" i="3"/>
  <c r="AB275" i="3"/>
  <c r="AB274" i="3"/>
  <c r="AB273" i="3"/>
  <c r="AB272" i="3"/>
  <c r="AB271" i="3"/>
  <c r="AB270" i="3"/>
  <c r="AB269" i="3"/>
  <c r="AB268" i="3"/>
  <c r="AB267" i="3"/>
  <c r="AB266" i="3"/>
  <c r="AB265" i="3"/>
  <c r="AB264" i="3"/>
  <c r="AB263" i="3"/>
  <c r="AB262" i="3"/>
  <c r="AB261" i="3"/>
  <c r="AB260" i="3"/>
  <c r="AB259" i="3"/>
  <c r="AB258" i="3"/>
  <c r="AB257" i="3"/>
  <c r="AB256" i="3"/>
  <c r="AB255" i="3"/>
  <c r="AB254" i="3"/>
  <c r="AB253" i="3"/>
  <c r="AB252" i="3"/>
  <c r="AB251" i="3"/>
  <c r="AB250" i="3"/>
  <c r="AB249" i="3"/>
  <c r="AB248" i="3"/>
  <c r="AB247" i="3"/>
  <c r="AB246" i="3"/>
  <c r="AB245" i="3"/>
  <c r="AB244" i="3"/>
  <c r="AB243" i="3"/>
  <c r="AB242" i="3"/>
  <c r="AB241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27" i="3"/>
  <c r="AB226" i="3"/>
  <c r="AB225" i="3"/>
  <c r="AB224" i="3"/>
  <c r="AB223" i="3"/>
  <c r="AB222" i="3"/>
  <c r="AB221" i="3"/>
  <c r="AB220" i="3"/>
  <c r="AB219" i="3"/>
  <c r="AB218" i="3"/>
  <c r="AB217" i="3"/>
  <c r="AB216" i="3"/>
  <c r="AB215" i="3"/>
  <c r="AB214" i="3"/>
  <c r="AB213" i="3"/>
  <c r="AB212" i="3"/>
  <c r="AB211" i="3"/>
  <c r="AB210" i="3"/>
  <c r="AB209" i="3"/>
  <c r="AB208" i="3"/>
  <c r="AB207" i="3"/>
  <c r="AB206" i="3"/>
  <c r="AB205" i="3"/>
  <c r="AB204" i="3"/>
  <c r="AB203" i="3"/>
  <c r="AB202" i="3"/>
  <c r="AB201" i="3"/>
  <c r="AB200" i="3"/>
  <c r="AB199" i="3"/>
  <c r="AB198" i="3"/>
  <c r="AB197" i="3"/>
  <c r="AB196" i="3"/>
  <c r="AB195" i="3"/>
  <c r="AB194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9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2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9" i="3"/>
  <c r="AB138" i="3"/>
  <c r="AB137" i="3"/>
  <c r="AB136" i="3"/>
  <c r="AB135" i="3"/>
  <c r="AB134" i="3"/>
  <c r="AB133" i="3"/>
  <c r="AB132" i="3"/>
  <c r="AB131" i="3"/>
  <c r="AB130" i="3"/>
  <c r="AB129" i="3"/>
  <c r="AB128" i="3"/>
  <c r="AB127" i="3"/>
  <c r="AB126" i="3"/>
  <c r="AB125" i="3"/>
  <c r="AB124" i="3"/>
  <c r="AB123" i="3"/>
  <c r="AB122" i="3"/>
  <c r="AB121" i="3"/>
  <c r="AB120" i="3"/>
  <c r="AB119" i="3"/>
  <c r="AB118" i="3"/>
  <c r="AB117" i="3"/>
  <c r="AB116" i="3"/>
  <c r="AB115" i="3"/>
  <c r="AB114" i="3"/>
  <c r="AB113" i="3"/>
  <c r="AB112" i="3"/>
  <c r="AB111" i="3"/>
  <c r="AB110" i="3"/>
  <c r="AB109" i="3"/>
  <c r="AB108" i="3"/>
  <c r="AB107" i="3"/>
  <c r="AB106" i="3"/>
  <c r="AB105" i="3"/>
  <c r="AB104" i="3"/>
  <c r="AB103" i="3"/>
  <c r="AB102" i="3"/>
  <c r="AB101" i="3"/>
  <c r="AB100" i="3"/>
  <c r="AB99" i="3"/>
  <c r="AB98" i="3"/>
  <c r="AB97" i="3"/>
  <c r="AB96" i="3"/>
  <c r="AB95" i="3"/>
  <c r="AB94" i="3"/>
  <c r="AB93" i="3"/>
  <c r="AB92" i="3"/>
  <c r="AB91" i="3"/>
  <c r="AB90" i="3"/>
  <c r="AB89" i="3"/>
  <c r="AB88" i="3"/>
  <c r="AB87" i="3"/>
  <c r="AB86" i="3"/>
  <c r="AB85" i="3"/>
  <c r="AB84" i="3"/>
  <c r="AB83" i="3"/>
  <c r="AB82" i="3"/>
  <c r="AB81" i="3"/>
  <c r="AB80" i="3"/>
  <c r="AB79" i="3"/>
  <c r="AB78" i="3"/>
  <c r="AB77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A3332" i="3"/>
  <c r="AA3331" i="3"/>
  <c r="AA3330" i="3"/>
  <c r="AA3329" i="3"/>
  <c r="AA3328" i="3"/>
  <c r="AA3327" i="3"/>
  <c r="AA3326" i="3"/>
  <c r="AA3325" i="3"/>
  <c r="AA3324" i="3"/>
  <c r="AA3323" i="3"/>
  <c r="AA3322" i="3"/>
  <c r="AA3321" i="3"/>
  <c r="AA3320" i="3"/>
  <c r="AA3319" i="3"/>
  <c r="AA3318" i="3"/>
  <c r="AA3317" i="3"/>
  <c r="AA3316" i="3"/>
  <c r="AA3315" i="3"/>
  <c r="AA3314" i="3"/>
  <c r="AA3313" i="3"/>
  <c r="AA3312" i="3"/>
  <c r="AA3311" i="3"/>
  <c r="AA3310" i="3"/>
  <c r="AA3309" i="3"/>
  <c r="AA3308" i="3"/>
  <c r="AA3307" i="3"/>
  <c r="AA3306" i="3"/>
  <c r="AA3305" i="3"/>
  <c r="AA3304" i="3"/>
  <c r="AA3303" i="3"/>
  <c r="AA3302" i="3"/>
  <c r="AA3301" i="3"/>
  <c r="AA3300" i="3"/>
  <c r="AA3299" i="3"/>
  <c r="AA3298" i="3"/>
  <c r="AA3297" i="3"/>
  <c r="AA3296" i="3"/>
  <c r="AA3295" i="3"/>
  <c r="AA3294" i="3"/>
  <c r="AA3293" i="3"/>
  <c r="AA3292" i="3"/>
  <c r="AA3291" i="3"/>
  <c r="AA3290" i="3"/>
  <c r="AA3289" i="3"/>
  <c r="AA3288" i="3"/>
  <c r="AA3287" i="3"/>
  <c r="AA3286" i="3"/>
  <c r="AA3285" i="3"/>
  <c r="AA3284" i="3"/>
  <c r="AA3283" i="3"/>
  <c r="AA3282" i="3"/>
  <c r="AA3281" i="3"/>
  <c r="AA3280" i="3"/>
  <c r="AA3279" i="3"/>
  <c r="AA3278" i="3"/>
  <c r="AA3277" i="3"/>
  <c r="AA3276" i="3"/>
  <c r="AA3275" i="3"/>
  <c r="AA3274" i="3"/>
  <c r="AA3273" i="3"/>
  <c r="AA3272" i="3"/>
  <c r="AA3271" i="3"/>
  <c r="AA3270" i="3"/>
  <c r="AA3269" i="3"/>
  <c r="AA3268" i="3"/>
  <c r="AA3267" i="3"/>
  <c r="AA3266" i="3"/>
  <c r="AA3265" i="3"/>
  <c r="AA3264" i="3"/>
  <c r="AA3263" i="3"/>
  <c r="AA3262" i="3"/>
  <c r="AA3261" i="3"/>
  <c r="AA3260" i="3"/>
  <c r="AA3259" i="3"/>
  <c r="AA3258" i="3"/>
  <c r="AA3257" i="3"/>
  <c r="AA3256" i="3"/>
  <c r="AA3255" i="3"/>
  <c r="AA3254" i="3"/>
  <c r="AA3253" i="3"/>
  <c r="AA3252" i="3"/>
  <c r="AA3251" i="3"/>
  <c r="AA3250" i="3"/>
  <c r="AA3249" i="3"/>
  <c r="AA3248" i="3"/>
  <c r="AA3247" i="3"/>
  <c r="AA3246" i="3"/>
  <c r="AA3245" i="3"/>
  <c r="AA3244" i="3"/>
  <c r="AA3243" i="3"/>
  <c r="AA3242" i="3"/>
  <c r="AA3241" i="3"/>
  <c r="AA3240" i="3"/>
  <c r="AA3239" i="3"/>
  <c r="AA3238" i="3"/>
  <c r="AA3237" i="3"/>
  <c r="AA3236" i="3"/>
  <c r="AA3235" i="3"/>
  <c r="AA3234" i="3"/>
  <c r="AA3233" i="3"/>
  <c r="AA3232" i="3"/>
  <c r="AA3231" i="3"/>
  <c r="AA3230" i="3"/>
  <c r="AA3229" i="3"/>
  <c r="AA3228" i="3"/>
  <c r="AA3227" i="3"/>
  <c r="AA3226" i="3"/>
  <c r="AA3225" i="3"/>
  <c r="AA3224" i="3"/>
  <c r="AA3223" i="3"/>
  <c r="AA3222" i="3"/>
  <c r="AA3221" i="3"/>
  <c r="AA3220" i="3"/>
  <c r="AA3219" i="3"/>
  <c r="AA3218" i="3"/>
  <c r="AA3217" i="3"/>
  <c r="AA3216" i="3"/>
  <c r="AA3215" i="3"/>
  <c r="AA3214" i="3"/>
  <c r="AA3213" i="3"/>
  <c r="AA3212" i="3"/>
  <c r="AA3211" i="3"/>
  <c r="AA3210" i="3"/>
  <c r="AA3209" i="3"/>
  <c r="AA3208" i="3"/>
  <c r="AA3207" i="3"/>
  <c r="AA3206" i="3"/>
  <c r="AA3205" i="3"/>
  <c r="AA3204" i="3"/>
  <c r="AA3203" i="3"/>
  <c r="AA3202" i="3"/>
  <c r="AA3201" i="3"/>
  <c r="AA3200" i="3"/>
  <c r="AA3199" i="3"/>
  <c r="AA3198" i="3"/>
  <c r="AA3197" i="3"/>
  <c r="AA3196" i="3"/>
  <c r="AA3195" i="3"/>
  <c r="AA3194" i="3"/>
  <c r="AA3193" i="3"/>
  <c r="AA3192" i="3"/>
  <c r="AA3191" i="3"/>
  <c r="AA3190" i="3"/>
  <c r="AA3189" i="3"/>
  <c r="AA3188" i="3"/>
  <c r="AA3187" i="3"/>
  <c r="AA3186" i="3"/>
  <c r="AA3185" i="3"/>
  <c r="AA3184" i="3"/>
  <c r="AA3183" i="3"/>
  <c r="AA3182" i="3"/>
  <c r="AA3181" i="3"/>
  <c r="AA3180" i="3"/>
  <c r="AA3179" i="3"/>
  <c r="AA3178" i="3"/>
  <c r="AA3177" i="3"/>
  <c r="AA3176" i="3"/>
  <c r="AA3175" i="3"/>
  <c r="AA3174" i="3"/>
  <c r="AA3173" i="3"/>
  <c r="AA3172" i="3"/>
  <c r="AA3171" i="3"/>
  <c r="AA3170" i="3"/>
  <c r="AA3169" i="3"/>
  <c r="AA3168" i="3"/>
  <c r="AA3167" i="3"/>
  <c r="AA3166" i="3"/>
  <c r="AA3165" i="3"/>
  <c r="AA3164" i="3"/>
  <c r="AA3163" i="3"/>
  <c r="AA3162" i="3"/>
  <c r="AA3161" i="3"/>
  <c r="AA3160" i="3"/>
  <c r="AA3159" i="3"/>
  <c r="AA3158" i="3"/>
  <c r="AA3157" i="3"/>
  <c r="AA3156" i="3"/>
  <c r="AA3155" i="3"/>
  <c r="AA3154" i="3"/>
  <c r="AA3153" i="3"/>
  <c r="AA3152" i="3"/>
  <c r="AA3151" i="3"/>
  <c r="AA3150" i="3"/>
  <c r="AA3149" i="3"/>
  <c r="AA3148" i="3"/>
  <c r="AA3147" i="3"/>
  <c r="AA3146" i="3"/>
  <c r="AA3145" i="3"/>
  <c r="AA3144" i="3"/>
  <c r="AA3143" i="3"/>
  <c r="AA3142" i="3"/>
  <c r="AA3141" i="3"/>
  <c r="AA3140" i="3"/>
  <c r="AA3139" i="3"/>
  <c r="AA3138" i="3"/>
  <c r="AA3137" i="3"/>
  <c r="AA3136" i="3"/>
  <c r="AA3135" i="3"/>
  <c r="AA3134" i="3"/>
  <c r="AA3133" i="3"/>
  <c r="AA3132" i="3"/>
  <c r="AA3131" i="3"/>
  <c r="AA3130" i="3"/>
  <c r="AA3129" i="3"/>
  <c r="AA3128" i="3"/>
  <c r="AA3127" i="3"/>
  <c r="AA3126" i="3"/>
  <c r="AA3125" i="3"/>
  <c r="AA3124" i="3"/>
  <c r="AA3123" i="3"/>
  <c r="AA3122" i="3"/>
  <c r="AA3121" i="3"/>
  <c r="AA3120" i="3"/>
  <c r="AA3119" i="3"/>
  <c r="AA3118" i="3"/>
  <c r="AA3117" i="3"/>
  <c r="AA3116" i="3"/>
  <c r="AA3115" i="3"/>
  <c r="AA3114" i="3"/>
  <c r="AA3113" i="3"/>
  <c r="AA3112" i="3"/>
  <c r="AA3111" i="3"/>
  <c r="AA3110" i="3"/>
  <c r="AA3109" i="3"/>
  <c r="AA3108" i="3"/>
  <c r="AA3107" i="3"/>
  <c r="AA3106" i="3"/>
  <c r="AA3105" i="3"/>
  <c r="AA3104" i="3"/>
  <c r="AA3103" i="3"/>
  <c r="AA3102" i="3"/>
  <c r="AA3101" i="3"/>
  <c r="AA3100" i="3"/>
  <c r="AA3099" i="3"/>
  <c r="AA3098" i="3"/>
  <c r="AA3097" i="3"/>
  <c r="AA3096" i="3"/>
  <c r="AA3095" i="3"/>
  <c r="AA3094" i="3"/>
  <c r="AA3093" i="3"/>
  <c r="AA3092" i="3"/>
  <c r="AA3091" i="3"/>
  <c r="AA3090" i="3"/>
  <c r="AA3089" i="3"/>
  <c r="AA3088" i="3"/>
  <c r="AA3087" i="3"/>
  <c r="AA3086" i="3"/>
  <c r="AA3085" i="3"/>
  <c r="AA3084" i="3"/>
  <c r="AA3083" i="3"/>
  <c r="AA3082" i="3"/>
  <c r="AA3081" i="3"/>
  <c r="AA3080" i="3"/>
  <c r="AA3079" i="3"/>
  <c r="AA3078" i="3"/>
  <c r="AA3077" i="3"/>
  <c r="AA3076" i="3"/>
  <c r="AA3075" i="3"/>
  <c r="AA3074" i="3"/>
  <c r="AA3073" i="3"/>
  <c r="AA3072" i="3"/>
  <c r="AA3071" i="3"/>
  <c r="AA3070" i="3"/>
  <c r="AA3069" i="3"/>
  <c r="AA3068" i="3"/>
  <c r="AA3067" i="3"/>
  <c r="AA3066" i="3"/>
  <c r="AA3065" i="3"/>
  <c r="AA3064" i="3"/>
  <c r="AA3063" i="3"/>
  <c r="AA3062" i="3"/>
  <c r="AA3061" i="3"/>
  <c r="AA3060" i="3"/>
  <c r="AA3059" i="3"/>
  <c r="AA3058" i="3"/>
  <c r="AA3057" i="3"/>
  <c r="AA3056" i="3"/>
  <c r="AA3055" i="3"/>
  <c r="AA3054" i="3"/>
  <c r="AA3053" i="3"/>
  <c r="AA3052" i="3"/>
  <c r="AA3051" i="3"/>
  <c r="AA3050" i="3"/>
  <c r="AA3049" i="3"/>
  <c r="AA3048" i="3"/>
  <c r="AA3047" i="3"/>
  <c r="AA3046" i="3"/>
  <c r="AA3045" i="3"/>
  <c r="AA3044" i="3"/>
  <c r="AA3043" i="3"/>
  <c r="AA3042" i="3"/>
  <c r="AA3041" i="3"/>
  <c r="AA3040" i="3"/>
  <c r="AA3039" i="3"/>
  <c r="AA3038" i="3"/>
  <c r="AA3037" i="3"/>
  <c r="AA3036" i="3"/>
  <c r="AA3035" i="3"/>
  <c r="AA3034" i="3"/>
  <c r="AA3033" i="3"/>
  <c r="AA3032" i="3"/>
  <c r="AA3031" i="3"/>
  <c r="AA3030" i="3"/>
  <c r="AA3029" i="3"/>
  <c r="AA3028" i="3"/>
  <c r="AA3027" i="3"/>
  <c r="AA3026" i="3"/>
  <c r="AA3025" i="3"/>
  <c r="AA3024" i="3"/>
  <c r="AA3023" i="3"/>
  <c r="AA3022" i="3"/>
  <c r="AA3021" i="3"/>
  <c r="AA3020" i="3"/>
  <c r="AA3019" i="3"/>
  <c r="AA3018" i="3"/>
  <c r="AA3017" i="3"/>
  <c r="AA3016" i="3"/>
  <c r="AA3015" i="3"/>
  <c r="AA3014" i="3"/>
  <c r="AA3013" i="3"/>
  <c r="AA3012" i="3"/>
  <c r="AA3011" i="3"/>
  <c r="AA3010" i="3"/>
  <c r="AA3009" i="3"/>
  <c r="AA3008" i="3"/>
  <c r="AA3007" i="3"/>
  <c r="AA3006" i="3"/>
  <c r="AA3005" i="3"/>
  <c r="AA3004" i="3"/>
  <c r="AA3003" i="3"/>
  <c r="AA3002" i="3"/>
  <c r="AA3001" i="3"/>
  <c r="AA3000" i="3"/>
  <c r="AA2999" i="3"/>
  <c r="AA2998" i="3"/>
  <c r="AA2997" i="3"/>
  <c r="AA2996" i="3"/>
  <c r="AA2995" i="3"/>
  <c r="AA2994" i="3"/>
  <c r="AA2993" i="3"/>
  <c r="AA2992" i="3"/>
  <c r="AA2991" i="3"/>
  <c r="AA2990" i="3"/>
  <c r="AA2989" i="3"/>
  <c r="AA2988" i="3"/>
  <c r="AA2987" i="3"/>
  <c r="AA2986" i="3"/>
  <c r="AA2985" i="3"/>
  <c r="AA2984" i="3"/>
  <c r="AA2983" i="3"/>
  <c r="AA2982" i="3"/>
  <c r="AA2981" i="3"/>
  <c r="AA2980" i="3"/>
  <c r="AA2979" i="3"/>
  <c r="AA2978" i="3"/>
  <c r="AA2977" i="3"/>
  <c r="AA2976" i="3"/>
  <c r="AA2975" i="3"/>
  <c r="AA2974" i="3"/>
  <c r="AA2973" i="3"/>
  <c r="AA2972" i="3"/>
  <c r="AA2971" i="3"/>
  <c r="AA2970" i="3"/>
  <c r="AA2969" i="3"/>
  <c r="AA2968" i="3"/>
  <c r="AA2967" i="3"/>
  <c r="AA2966" i="3"/>
  <c r="AA2965" i="3"/>
  <c r="AA2964" i="3"/>
  <c r="AA2963" i="3"/>
  <c r="AA2962" i="3"/>
  <c r="AA2961" i="3"/>
  <c r="AA2960" i="3"/>
  <c r="AA2959" i="3"/>
  <c r="AA2958" i="3"/>
  <c r="AA2957" i="3"/>
  <c r="AA2956" i="3"/>
  <c r="AA2955" i="3"/>
  <c r="AA2954" i="3"/>
  <c r="AA2953" i="3"/>
  <c r="AA2952" i="3"/>
  <c r="AA2951" i="3"/>
  <c r="AA2950" i="3"/>
  <c r="AA2949" i="3"/>
  <c r="AA2948" i="3"/>
  <c r="AA2947" i="3"/>
  <c r="AA2946" i="3"/>
  <c r="AA2945" i="3"/>
  <c r="AA2944" i="3"/>
  <c r="AA2943" i="3"/>
  <c r="AA2942" i="3"/>
  <c r="AA2941" i="3"/>
  <c r="AA2940" i="3"/>
  <c r="AA2939" i="3"/>
  <c r="AA2938" i="3"/>
  <c r="AA2937" i="3"/>
  <c r="AA2936" i="3"/>
  <c r="AA2935" i="3"/>
  <c r="AA2934" i="3"/>
  <c r="AA2933" i="3"/>
  <c r="AA2932" i="3"/>
  <c r="AA2931" i="3"/>
  <c r="AA2930" i="3"/>
  <c r="AA2929" i="3"/>
  <c r="AA2928" i="3"/>
  <c r="AA2927" i="3"/>
  <c r="AA2926" i="3"/>
  <c r="AA2925" i="3"/>
  <c r="AA2924" i="3"/>
  <c r="AA2923" i="3"/>
  <c r="AA2922" i="3"/>
  <c r="AA2921" i="3"/>
  <c r="AA2920" i="3"/>
  <c r="AA2919" i="3"/>
  <c r="AA2918" i="3"/>
  <c r="AA2917" i="3"/>
  <c r="AA2916" i="3"/>
  <c r="AA2915" i="3"/>
  <c r="AA2914" i="3"/>
  <c r="AA2913" i="3"/>
  <c r="AA2912" i="3"/>
  <c r="AA2911" i="3"/>
  <c r="AA2910" i="3"/>
  <c r="AA2909" i="3"/>
  <c r="AA2908" i="3"/>
  <c r="AA2907" i="3"/>
  <c r="AA2906" i="3"/>
  <c r="AA2905" i="3"/>
  <c r="AA2904" i="3"/>
  <c r="AA2903" i="3"/>
  <c r="AA2902" i="3"/>
  <c r="AA2901" i="3"/>
  <c r="AA2900" i="3"/>
  <c r="AA2899" i="3"/>
  <c r="AA2898" i="3"/>
  <c r="AA2897" i="3"/>
  <c r="AA2896" i="3"/>
  <c r="AA2895" i="3"/>
  <c r="AA2894" i="3"/>
  <c r="AA2893" i="3"/>
  <c r="AA2892" i="3"/>
  <c r="AA2891" i="3"/>
  <c r="AA2890" i="3"/>
  <c r="AA2889" i="3"/>
  <c r="AA2888" i="3"/>
  <c r="AA2887" i="3"/>
  <c r="AA2886" i="3"/>
  <c r="AA2885" i="3"/>
  <c r="AA2884" i="3"/>
  <c r="AA2883" i="3"/>
  <c r="AA2882" i="3"/>
  <c r="AA2881" i="3"/>
  <c r="AA2880" i="3"/>
  <c r="AA2879" i="3"/>
  <c r="AA2878" i="3"/>
  <c r="AA2877" i="3"/>
  <c r="AA2876" i="3"/>
  <c r="AA2875" i="3"/>
  <c r="AA2874" i="3"/>
  <c r="AA2873" i="3"/>
  <c r="AA2872" i="3"/>
  <c r="AA2871" i="3"/>
  <c r="AA2870" i="3"/>
  <c r="AA2869" i="3"/>
  <c r="AA2868" i="3"/>
  <c r="AA2867" i="3"/>
  <c r="AA2866" i="3"/>
  <c r="AA2865" i="3"/>
  <c r="AA2864" i="3"/>
  <c r="AA2863" i="3"/>
  <c r="AA2862" i="3"/>
  <c r="AA2861" i="3"/>
  <c r="AA2860" i="3"/>
  <c r="AA2859" i="3"/>
  <c r="AA2858" i="3"/>
  <c r="AA2857" i="3"/>
  <c r="AA2856" i="3"/>
  <c r="AA2855" i="3"/>
  <c r="AA2854" i="3"/>
  <c r="AA2853" i="3"/>
  <c r="AA2852" i="3"/>
  <c r="AA2851" i="3"/>
  <c r="AA2850" i="3"/>
  <c r="AA2849" i="3"/>
  <c r="AA2848" i="3"/>
  <c r="AA2847" i="3"/>
  <c r="AA2846" i="3"/>
  <c r="AA2845" i="3"/>
  <c r="AA2844" i="3"/>
  <c r="AA2843" i="3"/>
  <c r="AA2842" i="3"/>
  <c r="AA2841" i="3"/>
  <c r="AA2840" i="3"/>
  <c r="AA2839" i="3"/>
  <c r="AA2838" i="3"/>
  <c r="AA2837" i="3"/>
  <c r="AA2836" i="3"/>
  <c r="AA2835" i="3"/>
  <c r="AA2834" i="3"/>
  <c r="AA2833" i="3"/>
  <c r="AA2832" i="3"/>
  <c r="AA2831" i="3"/>
  <c r="AA2830" i="3"/>
  <c r="AA2829" i="3"/>
  <c r="AA2828" i="3"/>
  <c r="AA2827" i="3"/>
  <c r="AA2826" i="3"/>
  <c r="AA2825" i="3"/>
  <c r="AA2824" i="3"/>
  <c r="AA2823" i="3"/>
  <c r="AA2822" i="3"/>
  <c r="AA2821" i="3"/>
  <c r="AA2820" i="3"/>
  <c r="AA2819" i="3"/>
  <c r="AA2818" i="3"/>
  <c r="AA2817" i="3"/>
  <c r="AA2816" i="3"/>
  <c r="AA2815" i="3"/>
  <c r="AA2814" i="3"/>
  <c r="AA2813" i="3"/>
  <c r="AA2812" i="3"/>
  <c r="AA2811" i="3"/>
  <c r="AA2810" i="3"/>
  <c r="AA2809" i="3"/>
  <c r="AA2808" i="3"/>
  <c r="AA2807" i="3"/>
  <c r="AA2806" i="3"/>
  <c r="AA2805" i="3"/>
  <c r="AA2804" i="3"/>
  <c r="AA2803" i="3"/>
  <c r="AA2802" i="3"/>
  <c r="AA2801" i="3"/>
  <c r="AA2800" i="3"/>
  <c r="AA2799" i="3"/>
  <c r="AA2798" i="3"/>
  <c r="AA2797" i="3"/>
  <c r="AA2796" i="3"/>
  <c r="AA2795" i="3"/>
  <c r="AA2794" i="3"/>
  <c r="AA2793" i="3"/>
  <c r="AA2792" i="3"/>
  <c r="AA2791" i="3"/>
  <c r="AA2790" i="3"/>
  <c r="AA2789" i="3"/>
  <c r="AA2788" i="3"/>
  <c r="AA2787" i="3"/>
  <c r="AA2786" i="3"/>
  <c r="AA2785" i="3"/>
  <c r="AA2784" i="3"/>
  <c r="AA2783" i="3"/>
  <c r="AA2782" i="3"/>
  <c r="AA2781" i="3"/>
  <c r="AA2780" i="3"/>
  <c r="AA2779" i="3"/>
  <c r="AA2778" i="3"/>
  <c r="AA2777" i="3"/>
  <c r="AA2776" i="3"/>
  <c r="AA2775" i="3"/>
  <c r="AA2774" i="3"/>
  <c r="AA2773" i="3"/>
  <c r="AA2772" i="3"/>
  <c r="AA2771" i="3"/>
  <c r="AA2770" i="3"/>
  <c r="AA2769" i="3"/>
  <c r="AA2768" i="3"/>
  <c r="AA2767" i="3"/>
  <c r="AA2766" i="3"/>
  <c r="AA2765" i="3"/>
  <c r="AA2764" i="3"/>
  <c r="AA2763" i="3"/>
  <c r="AA2762" i="3"/>
  <c r="AA2761" i="3"/>
  <c r="AA2760" i="3"/>
  <c r="AA2759" i="3"/>
  <c r="AA2758" i="3"/>
  <c r="AA2757" i="3"/>
  <c r="AA2756" i="3"/>
  <c r="AA2755" i="3"/>
  <c r="AA2754" i="3"/>
  <c r="AA2753" i="3"/>
  <c r="AA2752" i="3"/>
  <c r="AA2751" i="3"/>
  <c r="AA2750" i="3"/>
  <c r="AA2749" i="3"/>
  <c r="AA2748" i="3"/>
  <c r="AA2747" i="3"/>
  <c r="AA2746" i="3"/>
  <c r="AA2745" i="3"/>
  <c r="AA2744" i="3"/>
  <c r="AA2743" i="3"/>
  <c r="AA2742" i="3"/>
  <c r="AA2741" i="3"/>
  <c r="AA2740" i="3"/>
  <c r="AA2739" i="3"/>
  <c r="AA2738" i="3"/>
  <c r="AA2737" i="3"/>
  <c r="AA2736" i="3"/>
  <c r="AA2735" i="3"/>
  <c r="AA2734" i="3"/>
  <c r="AA2733" i="3"/>
  <c r="AA2732" i="3"/>
  <c r="AA2731" i="3"/>
  <c r="AA2730" i="3"/>
  <c r="AA2729" i="3"/>
  <c r="AA2728" i="3"/>
  <c r="AA2727" i="3"/>
  <c r="AA2726" i="3"/>
  <c r="AA2725" i="3"/>
  <c r="AA2724" i="3"/>
  <c r="AA2723" i="3"/>
  <c r="AA2722" i="3"/>
  <c r="AA2721" i="3"/>
  <c r="AA2720" i="3"/>
  <c r="AA2719" i="3"/>
  <c r="AA2718" i="3"/>
  <c r="AA2717" i="3"/>
  <c r="AA2716" i="3"/>
  <c r="AA2715" i="3"/>
  <c r="AA2714" i="3"/>
  <c r="AA2713" i="3"/>
  <c r="AA2712" i="3"/>
  <c r="AA2711" i="3"/>
  <c r="AA2710" i="3"/>
  <c r="AA2709" i="3"/>
  <c r="AA2708" i="3"/>
  <c r="AA2707" i="3"/>
  <c r="AA2706" i="3"/>
  <c r="AA2705" i="3"/>
  <c r="AA2704" i="3"/>
  <c r="AA2703" i="3"/>
  <c r="AA2702" i="3"/>
  <c r="AA2701" i="3"/>
  <c r="AA2700" i="3"/>
  <c r="AA2699" i="3"/>
  <c r="AA2698" i="3"/>
  <c r="AA2697" i="3"/>
  <c r="AA2696" i="3"/>
  <c r="AA2695" i="3"/>
  <c r="AA2694" i="3"/>
  <c r="AA2693" i="3"/>
  <c r="AA2692" i="3"/>
  <c r="AA2691" i="3"/>
  <c r="AA2690" i="3"/>
  <c r="AA2689" i="3"/>
  <c r="AA2688" i="3"/>
  <c r="AA2687" i="3"/>
  <c r="AA2686" i="3"/>
  <c r="AA2685" i="3"/>
  <c r="AA2684" i="3"/>
  <c r="AA2683" i="3"/>
  <c r="AA2682" i="3"/>
  <c r="AA2681" i="3"/>
  <c r="AA2680" i="3"/>
  <c r="AA2679" i="3"/>
  <c r="AA2678" i="3"/>
  <c r="AA2677" i="3"/>
  <c r="AA2676" i="3"/>
  <c r="AA2675" i="3"/>
  <c r="AA2674" i="3"/>
  <c r="AA2673" i="3"/>
  <c r="AA2672" i="3"/>
  <c r="AA2671" i="3"/>
  <c r="AA2670" i="3"/>
  <c r="AA2669" i="3"/>
  <c r="AA2668" i="3"/>
  <c r="AA2667" i="3"/>
  <c r="AA2666" i="3"/>
  <c r="AA2665" i="3"/>
  <c r="AA2664" i="3"/>
  <c r="AA2663" i="3"/>
  <c r="AA2662" i="3"/>
  <c r="AA2661" i="3"/>
  <c r="AA2660" i="3"/>
  <c r="AA2659" i="3"/>
  <c r="AA2658" i="3"/>
  <c r="AA2657" i="3"/>
  <c r="AA2656" i="3"/>
  <c r="AA2655" i="3"/>
  <c r="AA2654" i="3"/>
  <c r="AA2653" i="3"/>
  <c r="AA2652" i="3"/>
  <c r="AA2651" i="3"/>
  <c r="AA2650" i="3"/>
  <c r="AA2649" i="3"/>
  <c r="AA2648" i="3"/>
  <c r="AA2647" i="3"/>
  <c r="AA2646" i="3"/>
  <c r="AA2645" i="3"/>
  <c r="AA2644" i="3"/>
  <c r="AA2643" i="3"/>
  <c r="AA2642" i="3"/>
  <c r="AA2641" i="3"/>
  <c r="AA2640" i="3"/>
  <c r="AA2639" i="3"/>
  <c r="AA2638" i="3"/>
  <c r="AA2637" i="3"/>
  <c r="AA2636" i="3"/>
  <c r="AA2635" i="3"/>
  <c r="AA2634" i="3"/>
  <c r="AA2633" i="3"/>
  <c r="AA2632" i="3"/>
  <c r="AA2631" i="3"/>
  <c r="AA2630" i="3"/>
  <c r="AA2629" i="3"/>
  <c r="AA2628" i="3"/>
  <c r="AA2627" i="3"/>
  <c r="AA2626" i="3"/>
  <c r="AA2625" i="3"/>
  <c r="AA2624" i="3"/>
  <c r="AA2623" i="3"/>
  <c r="AA2622" i="3"/>
  <c r="AA2621" i="3"/>
  <c r="AA2620" i="3"/>
  <c r="AA2619" i="3"/>
  <c r="AA2618" i="3"/>
  <c r="AA2617" i="3"/>
  <c r="AA2616" i="3"/>
  <c r="AA2615" i="3"/>
  <c r="AA2614" i="3"/>
  <c r="AA2613" i="3"/>
  <c r="AA2612" i="3"/>
  <c r="AA2611" i="3"/>
  <c r="AA2610" i="3"/>
  <c r="AA2609" i="3"/>
  <c r="AA2608" i="3"/>
  <c r="AA2607" i="3"/>
  <c r="AA2606" i="3"/>
  <c r="AA2605" i="3"/>
  <c r="AA2604" i="3"/>
  <c r="AA2603" i="3"/>
  <c r="AA2602" i="3"/>
  <c r="AA2601" i="3"/>
  <c r="AA2600" i="3"/>
  <c r="AA2599" i="3"/>
  <c r="AA2598" i="3"/>
  <c r="AA2597" i="3"/>
  <c r="AA2596" i="3"/>
  <c r="AA2595" i="3"/>
  <c r="AA2594" i="3"/>
  <c r="AA2593" i="3"/>
  <c r="AA2592" i="3"/>
  <c r="AA2591" i="3"/>
  <c r="AA2590" i="3"/>
  <c r="AA2589" i="3"/>
  <c r="AA2588" i="3"/>
  <c r="AA2587" i="3"/>
  <c r="AA2586" i="3"/>
  <c r="AA2585" i="3"/>
  <c r="AA2584" i="3"/>
  <c r="AA2583" i="3"/>
  <c r="AA2582" i="3"/>
  <c r="AA2581" i="3"/>
  <c r="AA2580" i="3"/>
  <c r="AA2579" i="3"/>
  <c r="AA2578" i="3"/>
  <c r="AA2577" i="3"/>
  <c r="AA2576" i="3"/>
  <c r="AA2575" i="3"/>
  <c r="AA2574" i="3"/>
  <c r="AA2573" i="3"/>
  <c r="AA2572" i="3"/>
  <c r="AA2571" i="3"/>
  <c r="AA2570" i="3"/>
  <c r="AA2569" i="3"/>
  <c r="AA2568" i="3"/>
  <c r="AA2567" i="3"/>
  <c r="AA2566" i="3"/>
  <c r="AA2565" i="3"/>
  <c r="AA2564" i="3"/>
  <c r="AA2563" i="3"/>
  <c r="AA2562" i="3"/>
  <c r="AA2561" i="3"/>
  <c r="AA2560" i="3"/>
  <c r="AA2559" i="3"/>
  <c r="AA2558" i="3"/>
  <c r="AA2557" i="3"/>
  <c r="AA2556" i="3"/>
  <c r="AA2555" i="3"/>
  <c r="AA2554" i="3"/>
  <c r="AA2553" i="3"/>
  <c r="AA2552" i="3"/>
  <c r="AA2551" i="3"/>
  <c r="AA2550" i="3"/>
  <c r="AA2549" i="3"/>
  <c r="AA2548" i="3"/>
  <c r="AA2547" i="3"/>
  <c r="AA2546" i="3"/>
  <c r="AA2545" i="3"/>
  <c r="AA2544" i="3"/>
  <c r="AA2543" i="3"/>
  <c r="AA2542" i="3"/>
  <c r="AA2541" i="3"/>
  <c r="AA2540" i="3"/>
  <c r="AA2539" i="3"/>
  <c r="AA2538" i="3"/>
  <c r="AA2537" i="3"/>
  <c r="AA2536" i="3"/>
  <c r="AA2535" i="3"/>
  <c r="AA2534" i="3"/>
  <c r="AA2533" i="3"/>
  <c r="AA2532" i="3"/>
  <c r="AA2531" i="3"/>
  <c r="AA2530" i="3"/>
  <c r="AA2529" i="3"/>
  <c r="AA2528" i="3"/>
  <c r="AA2527" i="3"/>
  <c r="AA2526" i="3"/>
  <c r="AA2525" i="3"/>
  <c r="AA2524" i="3"/>
  <c r="AA2523" i="3"/>
  <c r="AA2522" i="3"/>
  <c r="AA2521" i="3"/>
  <c r="AA2520" i="3"/>
  <c r="AA2519" i="3"/>
  <c r="AA2518" i="3"/>
  <c r="AA2517" i="3"/>
  <c r="AA2516" i="3"/>
  <c r="AA2515" i="3"/>
  <c r="AA2514" i="3"/>
  <c r="AA2513" i="3"/>
  <c r="AA2512" i="3"/>
  <c r="AA2511" i="3"/>
  <c r="AA2510" i="3"/>
  <c r="AA2509" i="3"/>
  <c r="AA2508" i="3"/>
  <c r="AA2507" i="3"/>
  <c r="AA2506" i="3"/>
  <c r="AA2505" i="3"/>
  <c r="AA2504" i="3"/>
  <c r="AA2503" i="3"/>
  <c r="AA2502" i="3"/>
  <c r="AA2501" i="3"/>
  <c r="AA2500" i="3"/>
  <c r="AA2499" i="3"/>
  <c r="AA2498" i="3"/>
  <c r="AA2497" i="3"/>
  <c r="AA2496" i="3"/>
  <c r="AA2495" i="3"/>
  <c r="AA2494" i="3"/>
  <c r="AA2493" i="3"/>
  <c r="AA2492" i="3"/>
  <c r="AA2491" i="3"/>
  <c r="AA2490" i="3"/>
  <c r="AA2489" i="3"/>
  <c r="AA2488" i="3"/>
  <c r="AA2487" i="3"/>
  <c r="AA2486" i="3"/>
  <c r="AA2485" i="3"/>
  <c r="AA2484" i="3"/>
  <c r="AA2483" i="3"/>
  <c r="AA2482" i="3"/>
  <c r="AA2481" i="3"/>
  <c r="AA2480" i="3"/>
  <c r="AA2479" i="3"/>
  <c r="AA2478" i="3"/>
  <c r="AA2477" i="3"/>
  <c r="AA2476" i="3"/>
  <c r="AA2475" i="3"/>
  <c r="AA2474" i="3"/>
  <c r="AA2473" i="3"/>
  <c r="AA2472" i="3"/>
  <c r="AA2471" i="3"/>
  <c r="AA2470" i="3"/>
  <c r="AA2469" i="3"/>
  <c r="AA2468" i="3"/>
  <c r="AA2467" i="3"/>
  <c r="AA2466" i="3"/>
  <c r="AA2465" i="3"/>
  <c r="AA2464" i="3"/>
  <c r="AA2463" i="3"/>
  <c r="AA2462" i="3"/>
  <c r="AA2461" i="3"/>
  <c r="AA2460" i="3"/>
  <c r="AA2459" i="3"/>
  <c r="AA2458" i="3"/>
  <c r="AA2457" i="3"/>
  <c r="AA2456" i="3"/>
  <c r="AA2455" i="3"/>
  <c r="AA2454" i="3"/>
  <c r="AA2453" i="3"/>
  <c r="AA2452" i="3"/>
  <c r="AA2451" i="3"/>
  <c r="AA2450" i="3"/>
  <c r="AA2449" i="3"/>
  <c r="AA2448" i="3"/>
  <c r="AA2447" i="3"/>
  <c r="AA2446" i="3"/>
  <c r="AA2445" i="3"/>
  <c r="AA2444" i="3"/>
  <c r="AA2443" i="3"/>
  <c r="AA2442" i="3"/>
  <c r="AA2441" i="3"/>
  <c r="AA2440" i="3"/>
  <c r="AA2439" i="3"/>
  <c r="AA2438" i="3"/>
  <c r="AA2437" i="3"/>
  <c r="AA2436" i="3"/>
  <c r="AA2435" i="3"/>
  <c r="AA2434" i="3"/>
  <c r="AA2433" i="3"/>
  <c r="AA2432" i="3"/>
  <c r="AA2431" i="3"/>
  <c r="AA2430" i="3"/>
  <c r="AA2429" i="3"/>
  <c r="AA2428" i="3"/>
  <c r="AA2427" i="3"/>
  <c r="AA2426" i="3"/>
  <c r="AA2425" i="3"/>
  <c r="AA2424" i="3"/>
  <c r="AA2423" i="3"/>
  <c r="AA2422" i="3"/>
  <c r="AA2421" i="3"/>
  <c r="AA2420" i="3"/>
  <c r="AA2419" i="3"/>
  <c r="AA2418" i="3"/>
  <c r="AA2417" i="3"/>
  <c r="AA2416" i="3"/>
  <c r="AA2415" i="3"/>
  <c r="AA2414" i="3"/>
  <c r="AA2413" i="3"/>
  <c r="AA2412" i="3"/>
  <c r="AA2411" i="3"/>
  <c r="AA2410" i="3"/>
  <c r="AA2409" i="3"/>
  <c r="AA2408" i="3"/>
  <c r="AA2407" i="3"/>
  <c r="AA2406" i="3"/>
  <c r="AA2405" i="3"/>
  <c r="AA2404" i="3"/>
  <c r="AA2403" i="3"/>
  <c r="AA2402" i="3"/>
  <c r="AA2401" i="3"/>
  <c r="AA2400" i="3"/>
  <c r="AA2399" i="3"/>
  <c r="AA2398" i="3"/>
  <c r="AA2397" i="3"/>
  <c r="AA2396" i="3"/>
  <c r="AA2395" i="3"/>
  <c r="AA2394" i="3"/>
  <c r="AA2393" i="3"/>
  <c r="AA2392" i="3"/>
  <c r="AA2391" i="3"/>
  <c r="AA2390" i="3"/>
  <c r="AA2389" i="3"/>
  <c r="AA2388" i="3"/>
  <c r="AA2387" i="3"/>
  <c r="AA2386" i="3"/>
  <c r="AA2385" i="3"/>
  <c r="AA2384" i="3"/>
  <c r="AA2383" i="3"/>
  <c r="AA2382" i="3"/>
  <c r="AA2381" i="3"/>
  <c r="AA2380" i="3"/>
  <c r="AA2379" i="3"/>
  <c r="AA2378" i="3"/>
  <c r="AA2377" i="3"/>
  <c r="AA2376" i="3"/>
  <c r="AA2375" i="3"/>
  <c r="AA2374" i="3"/>
  <c r="AA2373" i="3"/>
  <c r="AA2372" i="3"/>
  <c r="AA2371" i="3"/>
  <c r="AA2370" i="3"/>
  <c r="AA2369" i="3"/>
  <c r="AA2368" i="3"/>
  <c r="AA2367" i="3"/>
  <c r="AA2366" i="3"/>
  <c r="AA2365" i="3"/>
  <c r="AA2364" i="3"/>
  <c r="AA2363" i="3"/>
  <c r="AA2362" i="3"/>
  <c r="AA2361" i="3"/>
  <c r="AA2360" i="3"/>
  <c r="AA2359" i="3"/>
  <c r="AA2358" i="3"/>
  <c r="AA2357" i="3"/>
  <c r="AA2356" i="3"/>
  <c r="AA2355" i="3"/>
  <c r="AA2354" i="3"/>
  <c r="AA2353" i="3"/>
  <c r="AA2352" i="3"/>
  <c r="AA2351" i="3"/>
  <c r="AA2350" i="3"/>
  <c r="AA2349" i="3"/>
  <c r="AA2348" i="3"/>
  <c r="AA2347" i="3"/>
  <c r="AA2346" i="3"/>
  <c r="AA2345" i="3"/>
  <c r="AA2344" i="3"/>
  <c r="AA2343" i="3"/>
  <c r="AA2342" i="3"/>
  <c r="AA2341" i="3"/>
  <c r="AA2340" i="3"/>
  <c r="AA2339" i="3"/>
  <c r="AA2338" i="3"/>
  <c r="AA2337" i="3"/>
  <c r="AA2336" i="3"/>
  <c r="AA2335" i="3"/>
  <c r="AA2334" i="3"/>
  <c r="AA2333" i="3"/>
  <c r="AA2332" i="3"/>
  <c r="AA2331" i="3"/>
  <c r="AA2330" i="3"/>
  <c r="AA2329" i="3"/>
  <c r="AA2328" i="3"/>
  <c r="AA2327" i="3"/>
  <c r="AA2326" i="3"/>
  <c r="AA2325" i="3"/>
  <c r="AA2324" i="3"/>
  <c r="AA2323" i="3"/>
  <c r="AA2322" i="3"/>
  <c r="AA2321" i="3"/>
  <c r="AA2320" i="3"/>
  <c r="AA2319" i="3"/>
  <c r="AA2318" i="3"/>
  <c r="AA2317" i="3"/>
  <c r="AA2316" i="3"/>
  <c r="AA2315" i="3"/>
  <c r="AA2314" i="3"/>
  <c r="AA2313" i="3"/>
  <c r="AA2312" i="3"/>
  <c r="AA2311" i="3"/>
  <c r="AA2310" i="3"/>
  <c r="AA2309" i="3"/>
  <c r="AA2308" i="3"/>
  <c r="AA2307" i="3"/>
  <c r="AA2306" i="3"/>
  <c r="AA2305" i="3"/>
  <c r="AA2304" i="3"/>
  <c r="AA2303" i="3"/>
  <c r="AA2302" i="3"/>
  <c r="AA2301" i="3"/>
  <c r="AA2300" i="3"/>
  <c r="AA2299" i="3"/>
  <c r="AA2298" i="3"/>
  <c r="AA2297" i="3"/>
  <c r="AA2296" i="3"/>
  <c r="AA2295" i="3"/>
  <c r="AA2294" i="3"/>
  <c r="AA2293" i="3"/>
  <c r="AA2292" i="3"/>
  <c r="AA2291" i="3"/>
  <c r="AA2290" i="3"/>
  <c r="AA2289" i="3"/>
  <c r="AA2288" i="3"/>
  <c r="AA2287" i="3"/>
  <c r="AA2286" i="3"/>
  <c r="AA2285" i="3"/>
  <c r="AA2284" i="3"/>
  <c r="AA2283" i="3"/>
  <c r="AA2282" i="3"/>
  <c r="AA2281" i="3"/>
  <c r="AA2280" i="3"/>
  <c r="AA2279" i="3"/>
  <c r="AA2278" i="3"/>
  <c r="AA2277" i="3"/>
  <c r="AA2276" i="3"/>
  <c r="AA2275" i="3"/>
  <c r="AA2274" i="3"/>
  <c r="AA2273" i="3"/>
  <c r="AA2272" i="3"/>
  <c r="AA2271" i="3"/>
  <c r="AA2270" i="3"/>
  <c r="AA2269" i="3"/>
  <c r="AA2268" i="3"/>
  <c r="AA2267" i="3"/>
  <c r="AA2266" i="3"/>
  <c r="AA2265" i="3"/>
  <c r="AA2264" i="3"/>
  <c r="AA2263" i="3"/>
  <c r="AA2262" i="3"/>
  <c r="AA2261" i="3"/>
  <c r="AA2260" i="3"/>
  <c r="AA2259" i="3"/>
  <c r="AA2258" i="3"/>
  <c r="AA2257" i="3"/>
  <c r="AA2256" i="3"/>
  <c r="AA2255" i="3"/>
  <c r="AA2254" i="3"/>
  <c r="AA2253" i="3"/>
  <c r="AA2252" i="3"/>
  <c r="AA2251" i="3"/>
  <c r="AA2250" i="3"/>
  <c r="AA2249" i="3"/>
  <c r="AA2248" i="3"/>
  <c r="AA2247" i="3"/>
  <c r="AA2246" i="3"/>
  <c r="AA2245" i="3"/>
  <c r="AA2244" i="3"/>
  <c r="AA2243" i="3"/>
  <c r="AA2242" i="3"/>
  <c r="AA2241" i="3"/>
  <c r="AA2240" i="3"/>
  <c r="AA2239" i="3"/>
  <c r="AA2238" i="3"/>
  <c r="AA2237" i="3"/>
  <c r="AA2236" i="3"/>
  <c r="AA2235" i="3"/>
  <c r="AA2234" i="3"/>
  <c r="AA2233" i="3"/>
  <c r="AA2232" i="3"/>
  <c r="AA2231" i="3"/>
  <c r="AA2230" i="3"/>
  <c r="AA2229" i="3"/>
  <c r="AA2228" i="3"/>
  <c r="AA2227" i="3"/>
  <c r="AA2226" i="3"/>
  <c r="AA2225" i="3"/>
  <c r="AA2224" i="3"/>
  <c r="AA2223" i="3"/>
  <c r="AA2222" i="3"/>
  <c r="AA2221" i="3"/>
  <c r="AA2220" i="3"/>
  <c r="AA2219" i="3"/>
  <c r="AA2218" i="3"/>
  <c r="AA2217" i="3"/>
  <c r="AA2216" i="3"/>
  <c r="AA2215" i="3"/>
  <c r="AA2214" i="3"/>
  <c r="AA2213" i="3"/>
  <c r="AA2212" i="3"/>
  <c r="AA2211" i="3"/>
  <c r="AA2210" i="3"/>
  <c r="AA2209" i="3"/>
  <c r="AA2208" i="3"/>
  <c r="AA2207" i="3"/>
  <c r="AA2206" i="3"/>
  <c r="AA2205" i="3"/>
  <c r="AA2204" i="3"/>
  <c r="AA2203" i="3"/>
  <c r="AA2202" i="3"/>
  <c r="AA2201" i="3"/>
  <c r="AA2200" i="3"/>
  <c r="AA2199" i="3"/>
  <c r="AA2198" i="3"/>
  <c r="AA2197" i="3"/>
  <c r="AA2196" i="3"/>
  <c r="AA2195" i="3"/>
  <c r="AA2194" i="3"/>
  <c r="AA2193" i="3"/>
  <c r="AA2192" i="3"/>
  <c r="AA2191" i="3"/>
  <c r="AA2190" i="3"/>
  <c r="AA2189" i="3"/>
  <c r="AA2188" i="3"/>
  <c r="AA2187" i="3"/>
  <c r="AA2186" i="3"/>
  <c r="AA2185" i="3"/>
  <c r="AA2184" i="3"/>
  <c r="AA2183" i="3"/>
  <c r="AA2182" i="3"/>
  <c r="AA2181" i="3"/>
  <c r="AA2180" i="3"/>
  <c r="AA2179" i="3"/>
  <c r="AA2178" i="3"/>
  <c r="AA2177" i="3"/>
  <c r="AA2176" i="3"/>
  <c r="AA2175" i="3"/>
  <c r="AA2174" i="3"/>
  <c r="AA2173" i="3"/>
  <c r="AA2172" i="3"/>
  <c r="AA2171" i="3"/>
  <c r="AA2170" i="3"/>
  <c r="AA2169" i="3"/>
  <c r="AA2168" i="3"/>
  <c r="AA2167" i="3"/>
  <c r="AA2166" i="3"/>
  <c r="AA2165" i="3"/>
  <c r="AA2164" i="3"/>
  <c r="AA2163" i="3"/>
  <c r="AA2162" i="3"/>
  <c r="AA2161" i="3"/>
  <c r="AA2160" i="3"/>
  <c r="AA2159" i="3"/>
  <c r="AA2158" i="3"/>
  <c r="AA2157" i="3"/>
  <c r="AA2156" i="3"/>
  <c r="AA2155" i="3"/>
  <c r="AA2154" i="3"/>
  <c r="AA2153" i="3"/>
  <c r="AA2152" i="3"/>
  <c r="AA2151" i="3"/>
  <c r="AA2150" i="3"/>
  <c r="AA2149" i="3"/>
  <c r="AA2148" i="3"/>
  <c r="AA2147" i="3"/>
  <c r="AA2146" i="3"/>
  <c r="AA2145" i="3"/>
  <c r="AA2144" i="3"/>
  <c r="AA2143" i="3"/>
  <c r="AA2142" i="3"/>
  <c r="AA2141" i="3"/>
  <c r="AA2140" i="3"/>
  <c r="AA2139" i="3"/>
  <c r="AA2138" i="3"/>
  <c r="AA2137" i="3"/>
  <c r="AA2136" i="3"/>
  <c r="AA2135" i="3"/>
  <c r="AA2134" i="3"/>
  <c r="AA2133" i="3"/>
  <c r="AA2132" i="3"/>
  <c r="AA2131" i="3"/>
  <c r="AA2130" i="3"/>
  <c r="AA2129" i="3"/>
  <c r="AA2128" i="3"/>
  <c r="AA2127" i="3"/>
  <c r="AA2126" i="3"/>
  <c r="AA2125" i="3"/>
  <c r="AA2124" i="3"/>
  <c r="AA2123" i="3"/>
  <c r="AA2122" i="3"/>
  <c r="AA2121" i="3"/>
  <c r="AA2120" i="3"/>
  <c r="AA2119" i="3"/>
  <c r="AA2118" i="3"/>
  <c r="AA2117" i="3"/>
  <c r="AA2116" i="3"/>
  <c r="AA2115" i="3"/>
  <c r="AA2114" i="3"/>
  <c r="AA2113" i="3"/>
  <c r="AA2112" i="3"/>
  <c r="AA2111" i="3"/>
  <c r="AA2110" i="3"/>
  <c r="AA2109" i="3"/>
  <c r="AA2108" i="3"/>
  <c r="AA2107" i="3"/>
  <c r="AA2106" i="3"/>
  <c r="AA2105" i="3"/>
  <c r="AA2104" i="3"/>
  <c r="AA2103" i="3"/>
  <c r="AA2102" i="3"/>
  <c r="AA2101" i="3"/>
  <c r="AA2100" i="3"/>
  <c r="AA2099" i="3"/>
  <c r="AA2098" i="3"/>
  <c r="AA2097" i="3"/>
  <c r="AA2096" i="3"/>
  <c r="AA2095" i="3"/>
  <c r="AA2094" i="3"/>
  <c r="AA2093" i="3"/>
  <c r="AA2092" i="3"/>
  <c r="AA2091" i="3"/>
  <c r="AA2090" i="3"/>
  <c r="AA2089" i="3"/>
  <c r="AA2088" i="3"/>
  <c r="AA2087" i="3"/>
  <c r="AA2086" i="3"/>
  <c r="AA2085" i="3"/>
  <c r="AA2084" i="3"/>
  <c r="AA2083" i="3"/>
  <c r="AA2082" i="3"/>
  <c r="AA2081" i="3"/>
  <c r="AA2080" i="3"/>
  <c r="AA2079" i="3"/>
  <c r="AA2078" i="3"/>
  <c r="AA2077" i="3"/>
  <c r="AA2076" i="3"/>
  <c r="AA2075" i="3"/>
  <c r="AA2074" i="3"/>
  <c r="AA2073" i="3"/>
  <c r="AA2072" i="3"/>
  <c r="AA2071" i="3"/>
  <c r="AA2070" i="3"/>
  <c r="AA2069" i="3"/>
  <c r="AA2068" i="3"/>
  <c r="AA2067" i="3"/>
  <c r="AA2066" i="3"/>
  <c r="AA2065" i="3"/>
  <c r="AA2064" i="3"/>
  <c r="AA2063" i="3"/>
  <c r="AA2062" i="3"/>
  <c r="AA2061" i="3"/>
  <c r="AA2060" i="3"/>
  <c r="AA2059" i="3"/>
  <c r="AA2058" i="3"/>
  <c r="AA2057" i="3"/>
  <c r="AA2056" i="3"/>
  <c r="AA2055" i="3"/>
  <c r="AA2054" i="3"/>
  <c r="AA2053" i="3"/>
  <c r="AA2052" i="3"/>
  <c r="AA2051" i="3"/>
  <c r="AA2050" i="3"/>
  <c r="AA2049" i="3"/>
  <c r="AA2048" i="3"/>
  <c r="AA2047" i="3"/>
  <c r="AA2046" i="3"/>
  <c r="AA2045" i="3"/>
  <c r="AA2044" i="3"/>
  <c r="AA2043" i="3"/>
  <c r="AA2042" i="3"/>
  <c r="AA2041" i="3"/>
  <c r="AA2040" i="3"/>
  <c r="AA2039" i="3"/>
  <c r="AA2038" i="3"/>
  <c r="AA2037" i="3"/>
  <c r="AA2036" i="3"/>
  <c r="AA2035" i="3"/>
  <c r="AA2034" i="3"/>
  <c r="AA2033" i="3"/>
  <c r="AA2032" i="3"/>
  <c r="AA2031" i="3"/>
  <c r="AA2030" i="3"/>
  <c r="AA2029" i="3"/>
  <c r="AA2028" i="3"/>
  <c r="AA2027" i="3"/>
  <c r="AA2026" i="3"/>
  <c r="AA2025" i="3"/>
  <c r="AA2024" i="3"/>
  <c r="AA2023" i="3"/>
  <c r="AA2022" i="3"/>
  <c r="AA2021" i="3"/>
  <c r="AA2020" i="3"/>
  <c r="AA2019" i="3"/>
  <c r="AA2018" i="3"/>
  <c r="AA2017" i="3"/>
  <c r="AA2016" i="3"/>
  <c r="AA2015" i="3"/>
  <c r="AA2014" i="3"/>
  <c r="AA2013" i="3"/>
  <c r="AA2012" i="3"/>
  <c r="AA2011" i="3"/>
  <c r="AA2010" i="3"/>
  <c r="AA2009" i="3"/>
  <c r="AA2008" i="3"/>
  <c r="AA2007" i="3"/>
  <c r="AA2006" i="3"/>
  <c r="AA2005" i="3"/>
  <c r="AA2004" i="3"/>
  <c r="AA2003" i="3"/>
  <c r="AA2002" i="3"/>
  <c r="AA2001" i="3"/>
  <c r="AA2000" i="3"/>
  <c r="AA1999" i="3"/>
  <c r="AA1998" i="3"/>
  <c r="AA1997" i="3"/>
  <c r="AA1996" i="3"/>
  <c r="AA1995" i="3"/>
  <c r="AA1994" i="3"/>
  <c r="AA1993" i="3"/>
  <c r="AA1992" i="3"/>
  <c r="AA1991" i="3"/>
  <c r="AA1990" i="3"/>
  <c r="AA1989" i="3"/>
  <c r="AA1988" i="3"/>
  <c r="AA1987" i="3"/>
  <c r="AA1986" i="3"/>
  <c r="AA1985" i="3"/>
  <c r="AA1984" i="3"/>
  <c r="AA1983" i="3"/>
  <c r="AA1982" i="3"/>
  <c r="AA1981" i="3"/>
  <c r="AA1980" i="3"/>
  <c r="AA1979" i="3"/>
  <c r="AA1978" i="3"/>
  <c r="AA1977" i="3"/>
  <c r="AA1976" i="3"/>
  <c r="AA1975" i="3"/>
  <c r="AA1974" i="3"/>
  <c r="AA1973" i="3"/>
  <c r="AA1972" i="3"/>
  <c r="AA1971" i="3"/>
  <c r="AA1970" i="3"/>
  <c r="AA1969" i="3"/>
  <c r="AA1968" i="3"/>
  <c r="AA1967" i="3"/>
  <c r="AA1966" i="3"/>
  <c r="AA1965" i="3"/>
  <c r="AA1964" i="3"/>
  <c r="AA1963" i="3"/>
  <c r="AA1962" i="3"/>
  <c r="AA1961" i="3"/>
  <c r="AA1960" i="3"/>
  <c r="AA1959" i="3"/>
  <c r="AA1958" i="3"/>
  <c r="AA1957" i="3"/>
  <c r="AA1956" i="3"/>
  <c r="AA1955" i="3"/>
  <c r="AA1954" i="3"/>
  <c r="AA1953" i="3"/>
  <c r="AA1952" i="3"/>
  <c r="AA1951" i="3"/>
  <c r="AA1950" i="3"/>
  <c r="AA1949" i="3"/>
  <c r="AA1948" i="3"/>
  <c r="AA1947" i="3"/>
  <c r="AA1946" i="3"/>
  <c r="AA1945" i="3"/>
  <c r="AA1944" i="3"/>
  <c r="AA1943" i="3"/>
  <c r="AA1942" i="3"/>
  <c r="AA1941" i="3"/>
  <c r="AA1940" i="3"/>
  <c r="AA1939" i="3"/>
  <c r="AA1938" i="3"/>
  <c r="AA1937" i="3"/>
  <c r="AA1936" i="3"/>
  <c r="AA1935" i="3"/>
  <c r="AA1934" i="3"/>
  <c r="AA1933" i="3"/>
  <c r="AA1932" i="3"/>
  <c r="AA1931" i="3"/>
  <c r="AA1930" i="3"/>
  <c r="AA1929" i="3"/>
  <c r="AA1928" i="3"/>
  <c r="AA1927" i="3"/>
  <c r="AA1926" i="3"/>
  <c r="AA1925" i="3"/>
  <c r="AA1924" i="3"/>
  <c r="AA1923" i="3"/>
  <c r="AA1922" i="3"/>
  <c r="AA1921" i="3"/>
  <c r="AA1920" i="3"/>
  <c r="AA1919" i="3"/>
  <c r="AA1918" i="3"/>
  <c r="AA1917" i="3"/>
  <c r="AA1916" i="3"/>
  <c r="AA1915" i="3"/>
  <c r="AA1914" i="3"/>
  <c r="AA1913" i="3"/>
  <c r="AA1912" i="3"/>
  <c r="AA1911" i="3"/>
  <c r="AA1910" i="3"/>
  <c r="AA1909" i="3"/>
  <c r="AA1908" i="3"/>
  <c r="AA1907" i="3"/>
  <c r="AA1906" i="3"/>
  <c r="AA1905" i="3"/>
  <c r="AA1904" i="3"/>
  <c r="AA1903" i="3"/>
  <c r="AA1902" i="3"/>
  <c r="AA1901" i="3"/>
  <c r="AA1900" i="3"/>
  <c r="AA1899" i="3"/>
  <c r="AA1898" i="3"/>
  <c r="AA1897" i="3"/>
  <c r="AA1896" i="3"/>
  <c r="AA1895" i="3"/>
  <c r="AA1894" i="3"/>
  <c r="AA1893" i="3"/>
  <c r="AA1892" i="3"/>
  <c r="AA1891" i="3"/>
  <c r="AA1890" i="3"/>
  <c r="AA1889" i="3"/>
  <c r="AA1888" i="3"/>
  <c r="AA1887" i="3"/>
  <c r="AA1886" i="3"/>
  <c r="AA1885" i="3"/>
  <c r="AA1884" i="3"/>
  <c r="AA1883" i="3"/>
  <c r="AA1882" i="3"/>
  <c r="AA1881" i="3"/>
  <c r="AA1880" i="3"/>
  <c r="AA1879" i="3"/>
  <c r="AA1878" i="3"/>
  <c r="AA1877" i="3"/>
  <c r="AA1876" i="3"/>
  <c r="AA1875" i="3"/>
  <c r="AA1874" i="3"/>
  <c r="AA1873" i="3"/>
  <c r="AA1872" i="3"/>
  <c r="AA1871" i="3"/>
  <c r="AA1870" i="3"/>
  <c r="AA1869" i="3"/>
  <c r="AA1868" i="3"/>
  <c r="AA1867" i="3"/>
  <c r="AA1866" i="3"/>
  <c r="AA1865" i="3"/>
  <c r="AA1864" i="3"/>
  <c r="AA1863" i="3"/>
  <c r="AA1862" i="3"/>
  <c r="AA1861" i="3"/>
  <c r="AA1860" i="3"/>
  <c r="AA1859" i="3"/>
  <c r="AA1858" i="3"/>
  <c r="AA1857" i="3"/>
  <c r="AA1856" i="3"/>
  <c r="AA1855" i="3"/>
  <c r="AA1854" i="3"/>
  <c r="AA1853" i="3"/>
  <c r="AA1852" i="3"/>
  <c r="AA1851" i="3"/>
  <c r="AA1850" i="3"/>
  <c r="AA1849" i="3"/>
  <c r="AA1848" i="3"/>
  <c r="AA1847" i="3"/>
  <c r="AA1846" i="3"/>
  <c r="AA1845" i="3"/>
  <c r="AA1844" i="3"/>
  <c r="AA1843" i="3"/>
  <c r="AA1842" i="3"/>
  <c r="AA1841" i="3"/>
  <c r="AA1840" i="3"/>
  <c r="AA1839" i="3"/>
  <c r="AA1838" i="3"/>
  <c r="AA1837" i="3"/>
  <c r="AA1836" i="3"/>
  <c r="AA1835" i="3"/>
  <c r="AA1834" i="3"/>
  <c r="AA1833" i="3"/>
  <c r="AA1832" i="3"/>
  <c r="AA1831" i="3"/>
  <c r="AA1830" i="3"/>
  <c r="AA1829" i="3"/>
  <c r="AA1828" i="3"/>
  <c r="AA1827" i="3"/>
  <c r="AA1826" i="3"/>
  <c r="AA1825" i="3"/>
  <c r="AA1824" i="3"/>
  <c r="AA1823" i="3"/>
  <c r="AA1822" i="3"/>
  <c r="AA1821" i="3"/>
  <c r="AA1820" i="3"/>
  <c r="AA1819" i="3"/>
  <c r="AA1818" i="3"/>
  <c r="AA1817" i="3"/>
  <c r="AA1816" i="3"/>
  <c r="AA1815" i="3"/>
  <c r="AA1814" i="3"/>
  <c r="AA1813" i="3"/>
  <c r="AA1812" i="3"/>
  <c r="AA1811" i="3"/>
  <c r="AA1810" i="3"/>
  <c r="AA1809" i="3"/>
  <c r="AA1808" i="3"/>
  <c r="AA1807" i="3"/>
  <c r="AA1806" i="3"/>
  <c r="AA1805" i="3"/>
  <c r="AA1804" i="3"/>
  <c r="AA1803" i="3"/>
  <c r="AA1802" i="3"/>
  <c r="AA1801" i="3"/>
  <c r="AA1800" i="3"/>
  <c r="AA1799" i="3"/>
  <c r="AA1798" i="3"/>
  <c r="AA1797" i="3"/>
  <c r="AA1796" i="3"/>
  <c r="AA1795" i="3"/>
  <c r="AA1794" i="3"/>
  <c r="AA1793" i="3"/>
  <c r="AA1792" i="3"/>
  <c r="AA1791" i="3"/>
  <c r="AA1790" i="3"/>
  <c r="AA1789" i="3"/>
  <c r="AA1788" i="3"/>
  <c r="AA1787" i="3"/>
  <c r="AA1786" i="3"/>
  <c r="AA1785" i="3"/>
  <c r="AA1784" i="3"/>
  <c r="AA1783" i="3"/>
  <c r="AA1782" i="3"/>
  <c r="AA1781" i="3"/>
  <c r="AA1780" i="3"/>
  <c r="AA1779" i="3"/>
  <c r="AA1778" i="3"/>
  <c r="AA1777" i="3"/>
  <c r="AA1776" i="3"/>
  <c r="AA1775" i="3"/>
  <c r="AA1774" i="3"/>
  <c r="AA1773" i="3"/>
  <c r="AA1772" i="3"/>
  <c r="AA1771" i="3"/>
  <c r="AA1770" i="3"/>
  <c r="AA1769" i="3"/>
  <c r="AA1768" i="3"/>
  <c r="AA1767" i="3"/>
  <c r="AA1766" i="3"/>
  <c r="AA1765" i="3"/>
  <c r="AA1764" i="3"/>
  <c r="AA1763" i="3"/>
  <c r="AA1762" i="3"/>
  <c r="AA1761" i="3"/>
  <c r="AA1760" i="3"/>
  <c r="AA1759" i="3"/>
  <c r="AA1758" i="3"/>
  <c r="AA1757" i="3"/>
  <c r="AA1756" i="3"/>
  <c r="AA1755" i="3"/>
  <c r="AA1754" i="3"/>
  <c r="AA1753" i="3"/>
  <c r="AA1752" i="3"/>
  <c r="AA1751" i="3"/>
  <c r="AA1750" i="3"/>
  <c r="AA1749" i="3"/>
  <c r="AA1748" i="3"/>
  <c r="AA1747" i="3"/>
  <c r="AA1746" i="3"/>
  <c r="AA1745" i="3"/>
  <c r="AA1744" i="3"/>
  <c r="AA1743" i="3"/>
  <c r="AA1742" i="3"/>
  <c r="AA1741" i="3"/>
  <c r="AA1740" i="3"/>
  <c r="AA1739" i="3"/>
  <c r="AA1738" i="3"/>
  <c r="AA1737" i="3"/>
  <c r="AA1736" i="3"/>
  <c r="AA1735" i="3"/>
  <c r="AA1734" i="3"/>
  <c r="AA1733" i="3"/>
  <c r="AA1732" i="3"/>
  <c r="AA1731" i="3"/>
  <c r="AA1730" i="3"/>
  <c r="AA1729" i="3"/>
  <c r="AA1728" i="3"/>
  <c r="AA1727" i="3"/>
  <c r="AA1726" i="3"/>
  <c r="AA1725" i="3"/>
  <c r="AA1724" i="3"/>
  <c r="AA1723" i="3"/>
  <c r="AA1722" i="3"/>
  <c r="AA1721" i="3"/>
  <c r="AA1720" i="3"/>
  <c r="AA1719" i="3"/>
  <c r="AA1718" i="3"/>
  <c r="AA1717" i="3"/>
  <c r="AA1716" i="3"/>
  <c r="AA1715" i="3"/>
  <c r="AA1714" i="3"/>
  <c r="AA1713" i="3"/>
  <c r="AA1712" i="3"/>
  <c r="AA1711" i="3"/>
  <c r="AA1710" i="3"/>
  <c r="AA1709" i="3"/>
  <c r="AA1708" i="3"/>
  <c r="AA1707" i="3"/>
  <c r="AA1706" i="3"/>
  <c r="AA1705" i="3"/>
  <c r="AA1704" i="3"/>
  <c r="AA1703" i="3"/>
  <c r="AA1702" i="3"/>
  <c r="AA1701" i="3"/>
  <c r="AA1700" i="3"/>
  <c r="AA1699" i="3"/>
  <c r="AA1698" i="3"/>
  <c r="AA1697" i="3"/>
  <c r="AA1696" i="3"/>
  <c r="AA1695" i="3"/>
  <c r="AA1694" i="3"/>
  <c r="AA1693" i="3"/>
  <c r="AA1692" i="3"/>
  <c r="AA1691" i="3"/>
  <c r="AA1690" i="3"/>
  <c r="AA1689" i="3"/>
  <c r="AA1688" i="3"/>
  <c r="AA1687" i="3"/>
  <c r="AA1686" i="3"/>
  <c r="AA1685" i="3"/>
  <c r="AA1684" i="3"/>
  <c r="AA1683" i="3"/>
  <c r="AA1682" i="3"/>
  <c r="AA1681" i="3"/>
  <c r="AA1680" i="3"/>
  <c r="AA1679" i="3"/>
  <c r="AA1678" i="3"/>
  <c r="AA1677" i="3"/>
  <c r="AA1676" i="3"/>
  <c r="AA1675" i="3"/>
  <c r="AA1674" i="3"/>
  <c r="AA1673" i="3"/>
  <c r="AA1672" i="3"/>
  <c r="AA1671" i="3"/>
  <c r="AA1670" i="3"/>
  <c r="AA1669" i="3"/>
  <c r="AA1668" i="3"/>
  <c r="AA1667" i="3"/>
  <c r="AA1666" i="3"/>
  <c r="AA1665" i="3"/>
  <c r="AA1664" i="3"/>
  <c r="AA1663" i="3"/>
  <c r="AA1662" i="3"/>
  <c r="AA1661" i="3"/>
  <c r="AA1660" i="3"/>
  <c r="AA1659" i="3"/>
  <c r="AA1658" i="3"/>
  <c r="AA1657" i="3"/>
  <c r="AA1656" i="3"/>
  <c r="AA1655" i="3"/>
  <c r="AA1654" i="3"/>
  <c r="AA1653" i="3"/>
  <c r="AA1652" i="3"/>
  <c r="AA1651" i="3"/>
  <c r="AA1650" i="3"/>
  <c r="AA1649" i="3"/>
  <c r="AA1648" i="3"/>
  <c r="AA1647" i="3"/>
  <c r="AA1646" i="3"/>
  <c r="AA1645" i="3"/>
  <c r="AA1644" i="3"/>
  <c r="AA1643" i="3"/>
  <c r="AA1642" i="3"/>
  <c r="AA1641" i="3"/>
  <c r="AA1640" i="3"/>
  <c r="AA1639" i="3"/>
  <c r="AA1638" i="3"/>
  <c r="AA1637" i="3"/>
  <c r="AA1636" i="3"/>
  <c r="AA1635" i="3"/>
  <c r="AA1634" i="3"/>
  <c r="AA1633" i="3"/>
  <c r="AA1632" i="3"/>
  <c r="AA1631" i="3"/>
  <c r="AA1630" i="3"/>
  <c r="AA1629" i="3"/>
  <c r="AA1628" i="3"/>
  <c r="AA1627" i="3"/>
  <c r="AA1626" i="3"/>
  <c r="AA1625" i="3"/>
  <c r="AA1624" i="3"/>
  <c r="AA1623" i="3"/>
  <c r="AA1622" i="3"/>
  <c r="AA1621" i="3"/>
  <c r="AA1620" i="3"/>
  <c r="AA1619" i="3"/>
  <c r="AA1618" i="3"/>
  <c r="AA1617" i="3"/>
  <c r="AA1616" i="3"/>
  <c r="AA1615" i="3"/>
  <c r="AA1614" i="3"/>
  <c r="AA1613" i="3"/>
  <c r="AA1612" i="3"/>
  <c r="AA1611" i="3"/>
  <c r="AA1610" i="3"/>
  <c r="AA1609" i="3"/>
  <c r="AA1608" i="3"/>
  <c r="AA1607" i="3"/>
  <c r="AA1606" i="3"/>
  <c r="AA1605" i="3"/>
  <c r="AA1604" i="3"/>
  <c r="AA1603" i="3"/>
  <c r="AA1602" i="3"/>
  <c r="AA1601" i="3"/>
  <c r="AA1600" i="3"/>
  <c r="AA1599" i="3"/>
  <c r="AA1598" i="3"/>
  <c r="AA1597" i="3"/>
  <c r="AA1596" i="3"/>
  <c r="AA1595" i="3"/>
  <c r="AA1594" i="3"/>
  <c r="AA1593" i="3"/>
  <c r="AA1592" i="3"/>
  <c r="AA1591" i="3"/>
  <c r="AA1590" i="3"/>
  <c r="AA1589" i="3"/>
  <c r="AA1588" i="3"/>
  <c r="AA1587" i="3"/>
  <c r="AA1586" i="3"/>
  <c r="AA1585" i="3"/>
  <c r="AA1584" i="3"/>
  <c r="AA1583" i="3"/>
  <c r="AA1582" i="3"/>
  <c r="AA1581" i="3"/>
  <c r="AA1580" i="3"/>
  <c r="AA1579" i="3"/>
  <c r="AA1578" i="3"/>
  <c r="AA1577" i="3"/>
  <c r="AA1576" i="3"/>
  <c r="AA1575" i="3"/>
  <c r="AA1574" i="3"/>
  <c r="AA1573" i="3"/>
  <c r="AA1572" i="3"/>
  <c r="AA1571" i="3"/>
  <c r="AA1570" i="3"/>
  <c r="AA1569" i="3"/>
  <c r="AA1568" i="3"/>
  <c r="AA1567" i="3"/>
  <c r="AA1566" i="3"/>
  <c r="AA1565" i="3"/>
  <c r="AA1564" i="3"/>
  <c r="AA1563" i="3"/>
  <c r="AA1562" i="3"/>
  <c r="AA1561" i="3"/>
  <c r="AA1560" i="3"/>
  <c r="AA1559" i="3"/>
  <c r="AA1558" i="3"/>
  <c r="AA1557" i="3"/>
  <c r="AA1556" i="3"/>
  <c r="AA1555" i="3"/>
  <c r="AA1554" i="3"/>
  <c r="AA1553" i="3"/>
  <c r="AA1552" i="3"/>
  <c r="AA1551" i="3"/>
  <c r="AA1550" i="3"/>
  <c r="AA1549" i="3"/>
  <c r="AA1548" i="3"/>
  <c r="AA1547" i="3"/>
  <c r="AA1546" i="3"/>
  <c r="AA1545" i="3"/>
  <c r="AA1544" i="3"/>
  <c r="AA1543" i="3"/>
  <c r="AA1542" i="3"/>
  <c r="AA1541" i="3"/>
  <c r="AA1540" i="3"/>
  <c r="AA1539" i="3"/>
  <c r="AA1538" i="3"/>
  <c r="AA1537" i="3"/>
  <c r="AA1536" i="3"/>
  <c r="AA1535" i="3"/>
  <c r="AA1534" i="3"/>
  <c r="AA1533" i="3"/>
  <c r="AA1532" i="3"/>
  <c r="AA1531" i="3"/>
  <c r="AA1530" i="3"/>
  <c r="AA1529" i="3"/>
  <c r="AA1528" i="3"/>
  <c r="AA1527" i="3"/>
  <c r="AA1526" i="3"/>
  <c r="AA1525" i="3"/>
  <c r="AA1524" i="3"/>
  <c r="AA1523" i="3"/>
  <c r="AA1522" i="3"/>
  <c r="AA1521" i="3"/>
  <c r="AA1520" i="3"/>
  <c r="AA1519" i="3"/>
  <c r="AA1518" i="3"/>
  <c r="AA1517" i="3"/>
  <c r="AA1516" i="3"/>
  <c r="AA1515" i="3"/>
  <c r="AA1514" i="3"/>
  <c r="AA1513" i="3"/>
  <c r="AA1512" i="3"/>
  <c r="AA1511" i="3"/>
  <c r="AA1510" i="3"/>
  <c r="AA1509" i="3"/>
  <c r="AA1508" i="3"/>
  <c r="AA1507" i="3"/>
  <c r="AA1506" i="3"/>
  <c r="AA1505" i="3"/>
  <c r="AA1504" i="3"/>
  <c r="AA1503" i="3"/>
  <c r="AA1502" i="3"/>
  <c r="AA1501" i="3"/>
  <c r="AA1500" i="3"/>
  <c r="AA1499" i="3"/>
  <c r="AA1498" i="3"/>
  <c r="AA1497" i="3"/>
  <c r="AA1496" i="3"/>
  <c r="AA1495" i="3"/>
  <c r="AA1494" i="3"/>
  <c r="AA1493" i="3"/>
  <c r="AA1492" i="3"/>
  <c r="AA1491" i="3"/>
  <c r="AA1490" i="3"/>
  <c r="AA1489" i="3"/>
  <c r="AA1488" i="3"/>
  <c r="AA1487" i="3"/>
  <c r="AA1486" i="3"/>
  <c r="AA1485" i="3"/>
  <c r="AA1484" i="3"/>
  <c r="AA1483" i="3"/>
  <c r="AA1482" i="3"/>
  <c r="AA1481" i="3"/>
  <c r="AA1480" i="3"/>
  <c r="AA1479" i="3"/>
  <c r="AA1478" i="3"/>
  <c r="AA1477" i="3"/>
  <c r="AA1476" i="3"/>
  <c r="AA1475" i="3"/>
  <c r="AA1474" i="3"/>
  <c r="AA1473" i="3"/>
  <c r="AA1472" i="3"/>
  <c r="AA1471" i="3"/>
  <c r="AA1470" i="3"/>
  <c r="AA1469" i="3"/>
  <c r="AA1468" i="3"/>
  <c r="AA1467" i="3"/>
  <c r="AA1466" i="3"/>
  <c r="AA1465" i="3"/>
  <c r="AA1464" i="3"/>
  <c r="AA1463" i="3"/>
  <c r="AA1462" i="3"/>
  <c r="AA1461" i="3"/>
  <c r="AA1460" i="3"/>
  <c r="AA1459" i="3"/>
  <c r="AA1458" i="3"/>
  <c r="AA1457" i="3"/>
  <c r="AA1456" i="3"/>
  <c r="AA1455" i="3"/>
  <c r="AA1454" i="3"/>
  <c r="AA1453" i="3"/>
  <c r="AA1452" i="3"/>
  <c r="AA1451" i="3"/>
  <c r="AA1450" i="3"/>
  <c r="AA1449" i="3"/>
  <c r="AA1448" i="3"/>
  <c r="AA1447" i="3"/>
  <c r="AA1446" i="3"/>
  <c r="AA1445" i="3"/>
  <c r="AA1444" i="3"/>
  <c r="AA1443" i="3"/>
  <c r="AA1442" i="3"/>
  <c r="AA1441" i="3"/>
  <c r="AA1440" i="3"/>
  <c r="AA1439" i="3"/>
  <c r="AA1438" i="3"/>
  <c r="AA1437" i="3"/>
  <c r="AA1436" i="3"/>
  <c r="AA1435" i="3"/>
  <c r="AA1434" i="3"/>
  <c r="AA1433" i="3"/>
  <c r="AA1432" i="3"/>
  <c r="AA1431" i="3"/>
  <c r="AA1430" i="3"/>
  <c r="AA1429" i="3"/>
  <c r="AA1428" i="3"/>
  <c r="AA1427" i="3"/>
  <c r="AA1426" i="3"/>
  <c r="AA1425" i="3"/>
  <c r="AA1424" i="3"/>
  <c r="AA1423" i="3"/>
  <c r="AA1422" i="3"/>
  <c r="AA1421" i="3"/>
  <c r="AA1420" i="3"/>
  <c r="AA1419" i="3"/>
  <c r="AA1418" i="3"/>
  <c r="AA1417" i="3"/>
  <c r="AA1416" i="3"/>
  <c r="AA1415" i="3"/>
  <c r="AA1414" i="3"/>
  <c r="AA1413" i="3"/>
  <c r="AA1412" i="3"/>
  <c r="AA1411" i="3"/>
  <c r="AA1410" i="3"/>
  <c r="AA1409" i="3"/>
  <c r="AA1408" i="3"/>
  <c r="AA1407" i="3"/>
  <c r="AA1406" i="3"/>
  <c r="AA1405" i="3"/>
  <c r="AA1404" i="3"/>
  <c r="AA1403" i="3"/>
  <c r="AA1402" i="3"/>
  <c r="AA1401" i="3"/>
  <c r="AA1400" i="3"/>
  <c r="AA1399" i="3"/>
  <c r="AA1398" i="3"/>
  <c r="AA1397" i="3"/>
  <c r="AA1396" i="3"/>
  <c r="AA1395" i="3"/>
  <c r="AA1394" i="3"/>
  <c r="AA1393" i="3"/>
  <c r="AA1392" i="3"/>
  <c r="AA1391" i="3"/>
  <c r="AA1390" i="3"/>
  <c r="AA1389" i="3"/>
  <c r="AA1388" i="3"/>
  <c r="AA1387" i="3"/>
  <c r="AA1386" i="3"/>
  <c r="AA1385" i="3"/>
  <c r="AA1384" i="3"/>
  <c r="AA1383" i="3"/>
  <c r="AA1382" i="3"/>
  <c r="AA1381" i="3"/>
  <c r="AA1380" i="3"/>
  <c r="AA1379" i="3"/>
  <c r="AA1378" i="3"/>
  <c r="AA1377" i="3"/>
  <c r="AA1376" i="3"/>
  <c r="AA1375" i="3"/>
  <c r="AA1374" i="3"/>
  <c r="AA1373" i="3"/>
  <c r="AA1372" i="3"/>
  <c r="AA1371" i="3"/>
  <c r="AA1370" i="3"/>
  <c r="AA1369" i="3"/>
  <c r="AA1368" i="3"/>
  <c r="AA1367" i="3"/>
  <c r="AA1366" i="3"/>
  <c r="AA1365" i="3"/>
  <c r="AA1364" i="3"/>
  <c r="AA1363" i="3"/>
  <c r="AA1362" i="3"/>
  <c r="AA1361" i="3"/>
  <c r="AA1360" i="3"/>
  <c r="AA1359" i="3"/>
  <c r="AA1358" i="3"/>
  <c r="AA1357" i="3"/>
  <c r="AA1356" i="3"/>
  <c r="AA1355" i="3"/>
  <c r="AA1354" i="3"/>
  <c r="AA1353" i="3"/>
  <c r="AA1352" i="3"/>
  <c r="AA1351" i="3"/>
  <c r="AA1350" i="3"/>
  <c r="AA1349" i="3"/>
  <c r="AA1348" i="3"/>
  <c r="AA1347" i="3"/>
  <c r="AA1346" i="3"/>
  <c r="AA1345" i="3"/>
  <c r="AA1344" i="3"/>
  <c r="AA1343" i="3"/>
  <c r="AA1342" i="3"/>
  <c r="AA1341" i="3"/>
  <c r="AA1340" i="3"/>
  <c r="AA1339" i="3"/>
  <c r="AA1338" i="3"/>
  <c r="AA1337" i="3"/>
  <c r="AA1336" i="3"/>
  <c r="AA1335" i="3"/>
  <c r="AA1334" i="3"/>
  <c r="AA1333" i="3"/>
  <c r="AA1332" i="3"/>
  <c r="AA1331" i="3"/>
  <c r="AA1330" i="3"/>
  <c r="AA1329" i="3"/>
  <c r="AA1328" i="3"/>
  <c r="AA1327" i="3"/>
  <c r="AA1326" i="3"/>
  <c r="AA1325" i="3"/>
  <c r="AA1324" i="3"/>
  <c r="AA1323" i="3"/>
  <c r="AA1322" i="3"/>
  <c r="AA1321" i="3"/>
  <c r="AA1320" i="3"/>
  <c r="AA1319" i="3"/>
  <c r="AA1318" i="3"/>
  <c r="AA1317" i="3"/>
  <c r="AA1316" i="3"/>
  <c r="AA1315" i="3"/>
  <c r="AA1314" i="3"/>
  <c r="AA1313" i="3"/>
  <c r="AA1312" i="3"/>
  <c r="AA1311" i="3"/>
  <c r="AA1310" i="3"/>
  <c r="AA1309" i="3"/>
  <c r="AA1308" i="3"/>
  <c r="AA1307" i="3"/>
  <c r="AA1306" i="3"/>
  <c r="AA1305" i="3"/>
  <c r="AA1304" i="3"/>
  <c r="AA1303" i="3"/>
  <c r="AA1302" i="3"/>
  <c r="AA1301" i="3"/>
  <c r="AA1300" i="3"/>
  <c r="AA1299" i="3"/>
  <c r="AA1298" i="3"/>
  <c r="AA1297" i="3"/>
  <c r="AA1296" i="3"/>
  <c r="AA1295" i="3"/>
  <c r="AA1294" i="3"/>
  <c r="AA1293" i="3"/>
  <c r="AA1292" i="3"/>
  <c r="AA1291" i="3"/>
  <c r="AA1290" i="3"/>
  <c r="AA1289" i="3"/>
  <c r="AA1288" i="3"/>
  <c r="AA1287" i="3"/>
  <c r="AA1286" i="3"/>
  <c r="AA1285" i="3"/>
  <c r="AA1284" i="3"/>
  <c r="AA1283" i="3"/>
  <c r="AA1282" i="3"/>
  <c r="AA1281" i="3"/>
  <c r="AA1280" i="3"/>
  <c r="AA1279" i="3"/>
  <c r="AA1278" i="3"/>
  <c r="AA1277" i="3"/>
  <c r="AA1276" i="3"/>
  <c r="AA1275" i="3"/>
  <c r="AA1274" i="3"/>
  <c r="AA1273" i="3"/>
  <c r="AA1272" i="3"/>
  <c r="AA1271" i="3"/>
  <c r="AA1270" i="3"/>
  <c r="AA1269" i="3"/>
  <c r="AA1268" i="3"/>
  <c r="AA1267" i="3"/>
  <c r="AA1266" i="3"/>
  <c r="AA1265" i="3"/>
  <c r="AA1264" i="3"/>
  <c r="AA1263" i="3"/>
  <c r="AA1262" i="3"/>
  <c r="AA1261" i="3"/>
  <c r="AA1260" i="3"/>
  <c r="AA1259" i="3"/>
  <c r="AA1258" i="3"/>
  <c r="AA1257" i="3"/>
  <c r="AA1256" i="3"/>
  <c r="AA1255" i="3"/>
  <c r="AA1254" i="3"/>
  <c r="AA1253" i="3"/>
  <c r="AA1252" i="3"/>
  <c r="AA1251" i="3"/>
  <c r="AA1250" i="3"/>
  <c r="AA1249" i="3"/>
  <c r="AA1248" i="3"/>
  <c r="AA1247" i="3"/>
  <c r="AA1246" i="3"/>
  <c r="AA1245" i="3"/>
  <c r="AA1244" i="3"/>
  <c r="AA1243" i="3"/>
  <c r="AA1242" i="3"/>
  <c r="AA1241" i="3"/>
  <c r="AA1240" i="3"/>
  <c r="AA1239" i="3"/>
  <c r="AA1238" i="3"/>
  <c r="AA1237" i="3"/>
  <c r="AA1236" i="3"/>
  <c r="AA1235" i="3"/>
  <c r="AA1234" i="3"/>
  <c r="AA1233" i="3"/>
  <c r="AA1232" i="3"/>
  <c r="AA1231" i="3"/>
  <c r="AA1230" i="3"/>
  <c r="AA1229" i="3"/>
  <c r="AA1228" i="3"/>
  <c r="AA1227" i="3"/>
  <c r="AA1226" i="3"/>
  <c r="AA1225" i="3"/>
  <c r="AA1224" i="3"/>
  <c r="AA1223" i="3"/>
  <c r="AA1222" i="3"/>
  <c r="AA1221" i="3"/>
  <c r="AA1220" i="3"/>
  <c r="AA1219" i="3"/>
  <c r="AA1218" i="3"/>
  <c r="AA1217" i="3"/>
  <c r="AA1216" i="3"/>
  <c r="AA1215" i="3"/>
  <c r="AA1214" i="3"/>
  <c r="AA1213" i="3"/>
  <c r="AA1212" i="3"/>
  <c r="AA1211" i="3"/>
  <c r="AA1210" i="3"/>
  <c r="AA1209" i="3"/>
  <c r="AA1208" i="3"/>
  <c r="AA1207" i="3"/>
  <c r="AA1206" i="3"/>
  <c r="AA1205" i="3"/>
  <c r="AA1204" i="3"/>
  <c r="AA1203" i="3"/>
  <c r="AA1202" i="3"/>
  <c r="AA1201" i="3"/>
  <c r="AA1200" i="3"/>
  <c r="AA1199" i="3"/>
  <c r="AA1198" i="3"/>
  <c r="AA1197" i="3"/>
  <c r="AA1196" i="3"/>
  <c r="AA1195" i="3"/>
  <c r="AA1194" i="3"/>
  <c r="AA1193" i="3"/>
  <c r="AA1192" i="3"/>
  <c r="AA1191" i="3"/>
  <c r="AA1190" i="3"/>
  <c r="AA1189" i="3"/>
  <c r="AA1188" i="3"/>
  <c r="AA1187" i="3"/>
  <c r="AA1186" i="3"/>
  <c r="AA1185" i="3"/>
  <c r="AA1184" i="3"/>
  <c r="AA1183" i="3"/>
  <c r="AA1182" i="3"/>
  <c r="AA1181" i="3"/>
  <c r="AA1180" i="3"/>
  <c r="AA1179" i="3"/>
  <c r="AA1178" i="3"/>
  <c r="AA1177" i="3"/>
  <c r="AA1176" i="3"/>
  <c r="AA1175" i="3"/>
  <c r="AA1174" i="3"/>
  <c r="AA1173" i="3"/>
  <c r="AA1172" i="3"/>
  <c r="AA1171" i="3"/>
  <c r="AA1170" i="3"/>
  <c r="AA1169" i="3"/>
  <c r="AA1168" i="3"/>
  <c r="AA1167" i="3"/>
  <c r="AA1166" i="3"/>
  <c r="AA1165" i="3"/>
  <c r="AA1164" i="3"/>
  <c r="AA1163" i="3"/>
  <c r="AA1162" i="3"/>
  <c r="AA1161" i="3"/>
  <c r="AA1160" i="3"/>
  <c r="AA1159" i="3"/>
  <c r="AA1158" i="3"/>
  <c r="AA1157" i="3"/>
  <c r="AA1156" i="3"/>
  <c r="AA1155" i="3"/>
  <c r="AA1154" i="3"/>
  <c r="AA1153" i="3"/>
  <c r="AA1152" i="3"/>
  <c r="AA1151" i="3"/>
  <c r="AA1150" i="3"/>
  <c r="AA1149" i="3"/>
  <c r="AA1148" i="3"/>
  <c r="AA1147" i="3"/>
  <c r="AA1146" i="3"/>
  <c r="AA1145" i="3"/>
  <c r="AA1144" i="3"/>
  <c r="AA1143" i="3"/>
  <c r="AA1142" i="3"/>
  <c r="AA1141" i="3"/>
  <c r="AA1140" i="3"/>
  <c r="AA1139" i="3"/>
  <c r="AA1138" i="3"/>
  <c r="AA1137" i="3"/>
  <c r="AA1136" i="3"/>
  <c r="AA1135" i="3"/>
  <c r="AA1134" i="3"/>
  <c r="AA1133" i="3"/>
  <c r="AA1132" i="3"/>
  <c r="AA1131" i="3"/>
  <c r="AA1130" i="3"/>
  <c r="AA1129" i="3"/>
  <c r="AA1128" i="3"/>
  <c r="AA1127" i="3"/>
  <c r="AA1126" i="3"/>
  <c r="AA1125" i="3"/>
  <c r="AA1124" i="3"/>
  <c r="AA1123" i="3"/>
  <c r="AA1122" i="3"/>
  <c r="AA1121" i="3"/>
  <c r="AA1120" i="3"/>
  <c r="AA1119" i="3"/>
  <c r="AA1118" i="3"/>
  <c r="AA1117" i="3"/>
  <c r="AA1116" i="3"/>
  <c r="AA1115" i="3"/>
  <c r="AA1114" i="3"/>
  <c r="AA1113" i="3"/>
  <c r="AA1112" i="3"/>
  <c r="AA1111" i="3"/>
  <c r="AA1110" i="3"/>
  <c r="AA1109" i="3"/>
  <c r="AA1108" i="3"/>
  <c r="AA1107" i="3"/>
  <c r="AA1106" i="3"/>
  <c r="AA1105" i="3"/>
  <c r="AA1104" i="3"/>
  <c r="AA1103" i="3"/>
  <c r="AA1102" i="3"/>
  <c r="AA1101" i="3"/>
  <c r="AA1100" i="3"/>
  <c r="AA1099" i="3"/>
  <c r="AA1098" i="3"/>
  <c r="AA1097" i="3"/>
  <c r="AA1096" i="3"/>
  <c r="AA1095" i="3"/>
  <c r="AA1094" i="3"/>
  <c r="AA1093" i="3"/>
  <c r="AA1092" i="3"/>
  <c r="AA1091" i="3"/>
  <c r="AA1090" i="3"/>
  <c r="AA1089" i="3"/>
  <c r="AA1088" i="3"/>
  <c r="AA1087" i="3"/>
  <c r="AA1086" i="3"/>
  <c r="AA1085" i="3"/>
  <c r="AA1084" i="3"/>
  <c r="AA1083" i="3"/>
  <c r="AA1082" i="3"/>
  <c r="AA1081" i="3"/>
  <c r="AA1080" i="3"/>
  <c r="AA1079" i="3"/>
  <c r="AA1078" i="3"/>
  <c r="AA1077" i="3"/>
  <c r="AA1076" i="3"/>
  <c r="AA1075" i="3"/>
  <c r="AA1074" i="3"/>
  <c r="AA1073" i="3"/>
  <c r="AA1072" i="3"/>
  <c r="AA1071" i="3"/>
  <c r="AA1070" i="3"/>
  <c r="AA1069" i="3"/>
  <c r="AA1068" i="3"/>
  <c r="AA1067" i="3"/>
  <c r="AA1066" i="3"/>
  <c r="AA1065" i="3"/>
  <c r="AA1064" i="3"/>
  <c r="AA1063" i="3"/>
  <c r="AA1062" i="3"/>
  <c r="AA1061" i="3"/>
  <c r="AA1060" i="3"/>
  <c r="AA1059" i="3"/>
  <c r="AA1058" i="3"/>
  <c r="AA1057" i="3"/>
  <c r="AA1056" i="3"/>
  <c r="AA1055" i="3"/>
  <c r="AA1054" i="3"/>
  <c r="AA1053" i="3"/>
  <c r="AA1052" i="3"/>
  <c r="AA1051" i="3"/>
  <c r="AA1050" i="3"/>
  <c r="AA1049" i="3"/>
  <c r="AA1048" i="3"/>
  <c r="AA1047" i="3"/>
  <c r="AA1046" i="3"/>
  <c r="AA1045" i="3"/>
  <c r="AA1044" i="3"/>
  <c r="AA1043" i="3"/>
  <c r="AA1042" i="3"/>
  <c r="AA1041" i="3"/>
  <c r="AA1040" i="3"/>
  <c r="AA1039" i="3"/>
  <c r="AA1038" i="3"/>
  <c r="AA1037" i="3"/>
  <c r="AA1036" i="3"/>
  <c r="AA1035" i="3"/>
  <c r="AA1034" i="3"/>
  <c r="AA1033" i="3"/>
  <c r="AA1032" i="3"/>
  <c r="AA1031" i="3"/>
  <c r="AA1030" i="3"/>
  <c r="AA1029" i="3"/>
  <c r="AA1028" i="3"/>
  <c r="AA1027" i="3"/>
  <c r="AA1026" i="3"/>
  <c r="AA1025" i="3"/>
  <c r="AA1024" i="3"/>
  <c r="AA1023" i="3"/>
  <c r="AA1022" i="3"/>
  <c r="AA1021" i="3"/>
  <c r="AA1020" i="3"/>
  <c r="AA1019" i="3"/>
  <c r="AA1018" i="3"/>
  <c r="AA1017" i="3"/>
  <c r="AA1016" i="3"/>
  <c r="AA1015" i="3"/>
  <c r="AA1014" i="3"/>
  <c r="AA1013" i="3"/>
  <c r="AA1012" i="3"/>
  <c r="AA1011" i="3"/>
  <c r="AA1010" i="3"/>
  <c r="AA1009" i="3"/>
  <c r="AA1008" i="3"/>
  <c r="AA1007" i="3"/>
  <c r="AA1006" i="3"/>
  <c r="AA1005" i="3"/>
  <c r="AA1004" i="3"/>
  <c r="AA1003" i="3"/>
  <c r="AA1002" i="3"/>
  <c r="AA1001" i="3"/>
  <c r="AA1000" i="3"/>
  <c r="AA999" i="3"/>
  <c r="AA998" i="3"/>
  <c r="AA997" i="3"/>
  <c r="AA996" i="3"/>
  <c r="AA995" i="3"/>
  <c r="AA994" i="3"/>
  <c r="AA993" i="3"/>
  <c r="AA992" i="3"/>
  <c r="AA991" i="3"/>
  <c r="AA990" i="3"/>
  <c r="AA989" i="3"/>
  <c r="AA988" i="3"/>
  <c r="AA987" i="3"/>
  <c r="AA986" i="3"/>
  <c r="AA985" i="3"/>
  <c r="AA984" i="3"/>
  <c r="AA983" i="3"/>
  <c r="AA982" i="3"/>
  <c r="AA981" i="3"/>
  <c r="AA980" i="3"/>
  <c r="AA979" i="3"/>
  <c r="AA978" i="3"/>
  <c r="AA977" i="3"/>
  <c r="AA976" i="3"/>
  <c r="AA975" i="3"/>
  <c r="AA974" i="3"/>
  <c r="AA973" i="3"/>
  <c r="AA972" i="3"/>
  <c r="AA971" i="3"/>
  <c r="AA970" i="3"/>
  <c r="AA969" i="3"/>
  <c r="AA968" i="3"/>
  <c r="AA967" i="3"/>
  <c r="AA966" i="3"/>
  <c r="AA965" i="3"/>
  <c r="AA964" i="3"/>
  <c r="AA963" i="3"/>
  <c r="AA962" i="3"/>
  <c r="AA961" i="3"/>
  <c r="AA960" i="3"/>
  <c r="AA959" i="3"/>
  <c r="AA958" i="3"/>
  <c r="AA957" i="3"/>
  <c r="AA956" i="3"/>
  <c r="AA955" i="3"/>
  <c r="AA954" i="3"/>
  <c r="AA953" i="3"/>
  <c r="AA952" i="3"/>
  <c r="AA951" i="3"/>
  <c r="AA950" i="3"/>
  <c r="AA949" i="3"/>
  <c r="AA948" i="3"/>
  <c r="AA947" i="3"/>
  <c r="AA946" i="3"/>
  <c r="AA945" i="3"/>
  <c r="AA944" i="3"/>
  <c r="AA943" i="3"/>
  <c r="AA942" i="3"/>
  <c r="AA941" i="3"/>
  <c r="AA940" i="3"/>
  <c r="AA939" i="3"/>
  <c r="AA938" i="3"/>
  <c r="AA937" i="3"/>
  <c r="AA936" i="3"/>
  <c r="AA935" i="3"/>
  <c r="AA934" i="3"/>
  <c r="AA933" i="3"/>
  <c r="AA932" i="3"/>
  <c r="AA931" i="3"/>
  <c r="AA930" i="3"/>
  <c r="AA929" i="3"/>
  <c r="AA928" i="3"/>
  <c r="AA927" i="3"/>
  <c r="AA926" i="3"/>
  <c r="AA925" i="3"/>
  <c r="AA924" i="3"/>
  <c r="AA923" i="3"/>
  <c r="AA922" i="3"/>
  <c r="AA921" i="3"/>
  <c r="AA920" i="3"/>
  <c r="AA919" i="3"/>
  <c r="AA918" i="3"/>
  <c r="AA917" i="3"/>
  <c r="AA916" i="3"/>
  <c r="AA915" i="3"/>
  <c r="AA914" i="3"/>
  <c r="AA913" i="3"/>
  <c r="AA912" i="3"/>
  <c r="AA911" i="3"/>
  <c r="AA910" i="3"/>
  <c r="AA909" i="3"/>
  <c r="AA908" i="3"/>
  <c r="AA907" i="3"/>
  <c r="AA906" i="3"/>
  <c r="AA905" i="3"/>
  <c r="AA904" i="3"/>
  <c r="AA903" i="3"/>
  <c r="AA902" i="3"/>
  <c r="AA901" i="3"/>
  <c r="AA900" i="3"/>
  <c r="AA899" i="3"/>
  <c r="AA898" i="3"/>
  <c r="AA897" i="3"/>
  <c r="AA896" i="3"/>
  <c r="AA895" i="3"/>
  <c r="AA894" i="3"/>
  <c r="AA893" i="3"/>
  <c r="AA892" i="3"/>
  <c r="AA891" i="3"/>
  <c r="AA890" i="3"/>
  <c r="AA889" i="3"/>
  <c r="AA888" i="3"/>
  <c r="AA887" i="3"/>
  <c r="AA886" i="3"/>
  <c r="AA885" i="3"/>
  <c r="AA884" i="3"/>
  <c r="AA883" i="3"/>
  <c r="AA882" i="3"/>
  <c r="AA881" i="3"/>
  <c r="AA880" i="3"/>
  <c r="AA879" i="3"/>
  <c r="AA878" i="3"/>
  <c r="AA877" i="3"/>
  <c r="AA876" i="3"/>
  <c r="AA875" i="3"/>
  <c r="AA874" i="3"/>
  <c r="AA873" i="3"/>
  <c r="AA872" i="3"/>
  <c r="AA871" i="3"/>
  <c r="AA870" i="3"/>
  <c r="AA869" i="3"/>
  <c r="AA868" i="3"/>
  <c r="AA867" i="3"/>
  <c r="AA866" i="3"/>
  <c r="AA865" i="3"/>
  <c r="AA864" i="3"/>
  <c r="AA863" i="3"/>
  <c r="AA862" i="3"/>
  <c r="AA861" i="3"/>
  <c r="AA860" i="3"/>
  <c r="AA859" i="3"/>
  <c r="AA858" i="3"/>
  <c r="AA857" i="3"/>
  <c r="AA856" i="3"/>
  <c r="AA855" i="3"/>
  <c r="AA854" i="3"/>
  <c r="AA853" i="3"/>
  <c r="AA852" i="3"/>
  <c r="AA851" i="3"/>
  <c r="AA850" i="3"/>
  <c r="AA849" i="3"/>
  <c r="AA848" i="3"/>
  <c r="AA847" i="3"/>
  <c r="AA846" i="3"/>
  <c r="AA845" i="3"/>
  <c r="AA844" i="3"/>
  <c r="AA843" i="3"/>
  <c r="AA842" i="3"/>
  <c r="AA841" i="3"/>
  <c r="AA840" i="3"/>
  <c r="AA839" i="3"/>
  <c r="AA838" i="3"/>
  <c r="AA837" i="3"/>
  <c r="AA836" i="3"/>
  <c r="AA835" i="3"/>
  <c r="AA834" i="3"/>
  <c r="AA833" i="3"/>
  <c r="AA832" i="3"/>
  <c r="AA831" i="3"/>
  <c r="AA830" i="3"/>
  <c r="AA829" i="3"/>
  <c r="AA828" i="3"/>
  <c r="AA827" i="3"/>
  <c r="AA826" i="3"/>
  <c r="AA825" i="3"/>
  <c r="AA824" i="3"/>
  <c r="AA823" i="3"/>
  <c r="AA822" i="3"/>
  <c r="AA821" i="3"/>
  <c r="AA820" i="3"/>
  <c r="AA819" i="3"/>
  <c r="AA818" i="3"/>
  <c r="AA817" i="3"/>
  <c r="AA816" i="3"/>
  <c r="AA815" i="3"/>
  <c r="AA814" i="3"/>
  <c r="AA813" i="3"/>
  <c r="AA812" i="3"/>
  <c r="AA811" i="3"/>
  <c r="AA810" i="3"/>
  <c r="AA809" i="3"/>
  <c r="AA808" i="3"/>
  <c r="AA807" i="3"/>
  <c r="AA806" i="3"/>
  <c r="AA805" i="3"/>
  <c r="AA804" i="3"/>
  <c r="AA803" i="3"/>
  <c r="AA802" i="3"/>
  <c r="AA801" i="3"/>
  <c r="AA800" i="3"/>
  <c r="AA799" i="3"/>
  <c r="AA798" i="3"/>
  <c r="AA797" i="3"/>
  <c r="AA796" i="3"/>
  <c r="AA795" i="3"/>
  <c r="AA794" i="3"/>
  <c r="AA793" i="3"/>
  <c r="AA792" i="3"/>
  <c r="AA791" i="3"/>
  <c r="AA790" i="3"/>
  <c r="AA789" i="3"/>
  <c r="AA788" i="3"/>
  <c r="AA787" i="3"/>
  <c r="AA786" i="3"/>
  <c r="AA785" i="3"/>
  <c r="AA784" i="3"/>
  <c r="AA783" i="3"/>
  <c r="AA782" i="3"/>
  <c r="AA781" i="3"/>
  <c r="AA780" i="3"/>
  <c r="AA779" i="3"/>
  <c r="AA778" i="3"/>
  <c r="AA777" i="3"/>
  <c r="AA776" i="3"/>
  <c r="AA775" i="3"/>
  <c r="AA774" i="3"/>
  <c r="AA773" i="3"/>
  <c r="AA772" i="3"/>
  <c r="AA771" i="3"/>
  <c r="AA770" i="3"/>
  <c r="AA769" i="3"/>
  <c r="AA768" i="3"/>
  <c r="AA767" i="3"/>
  <c r="AA766" i="3"/>
  <c r="AA765" i="3"/>
  <c r="AA764" i="3"/>
  <c r="AA763" i="3"/>
  <c r="AA762" i="3"/>
  <c r="AA761" i="3"/>
  <c r="AA760" i="3"/>
  <c r="AA759" i="3"/>
  <c r="AA758" i="3"/>
  <c r="AA757" i="3"/>
  <c r="AA756" i="3"/>
  <c r="AA755" i="3"/>
  <c r="AA754" i="3"/>
  <c r="AA753" i="3"/>
  <c r="AA752" i="3"/>
  <c r="AA751" i="3"/>
  <c r="AA750" i="3"/>
  <c r="AA749" i="3"/>
  <c r="AA748" i="3"/>
  <c r="AA747" i="3"/>
  <c r="AA746" i="3"/>
  <c r="AA745" i="3"/>
  <c r="AA744" i="3"/>
  <c r="AA743" i="3"/>
  <c r="AA742" i="3"/>
  <c r="AA741" i="3"/>
  <c r="AA740" i="3"/>
  <c r="AA739" i="3"/>
  <c r="AA738" i="3"/>
  <c r="AA737" i="3"/>
  <c r="AA736" i="3"/>
  <c r="AA735" i="3"/>
  <c r="AA734" i="3"/>
  <c r="AA733" i="3"/>
  <c r="AA732" i="3"/>
  <c r="AA731" i="3"/>
  <c r="AA730" i="3"/>
  <c r="AA729" i="3"/>
  <c r="AA728" i="3"/>
  <c r="AA727" i="3"/>
  <c r="AA726" i="3"/>
  <c r="AA725" i="3"/>
  <c r="AA724" i="3"/>
  <c r="AA723" i="3"/>
  <c r="AA722" i="3"/>
  <c r="AA721" i="3"/>
  <c r="AA720" i="3"/>
  <c r="AA719" i="3"/>
  <c r="AA718" i="3"/>
  <c r="AA717" i="3"/>
  <c r="AA716" i="3"/>
  <c r="AA715" i="3"/>
  <c r="AA714" i="3"/>
  <c r="AA713" i="3"/>
  <c r="AA712" i="3"/>
  <c r="AA711" i="3"/>
  <c r="AA710" i="3"/>
  <c r="AA709" i="3"/>
  <c r="AA708" i="3"/>
  <c r="AA707" i="3"/>
  <c r="AA706" i="3"/>
  <c r="AA705" i="3"/>
  <c r="AA704" i="3"/>
  <c r="AA703" i="3"/>
  <c r="AA702" i="3"/>
  <c r="AA701" i="3"/>
  <c r="AA700" i="3"/>
  <c r="AA699" i="3"/>
  <c r="AA698" i="3"/>
  <c r="AA697" i="3"/>
  <c r="AA696" i="3"/>
  <c r="AA695" i="3"/>
  <c r="AA694" i="3"/>
  <c r="AA693" i="3"/>
  <c r="AA692" i="3"/>
  <c r="AA691" i="3"/>
  <c r="AA690" i="3"/>
  <c r="AA689" i="3"/>
  <c r="AA688" i="3"/>
  <c r="AA687" i="3"/>
  <c r="AA686" i="3"/>
  <c r="AA685" i="3"/>
  <c r="AA684" i="3"/>
  <c r="AA683" i="3"/>
  <c r="AA682" i="3"/>
  <c r="AA681" i="3"/>
  <c r="AA680" i="3"/>
  <c r="AA679" i="3"/>
  <c r="AA678" i="3"/>
  <c r="AA677" i="3"/>
  <c r="AA676" i="3"/>
  <c r="AA675" i="3"/>
  <c r="AA674" i="3"/>
  <c r="AA673" i="3"/>
  <c r="AA672" i="3"/>
  <c r="AA671" i="3"/>
  <c r="AA670" i="3"/>
  <c r="AA669" i="3"/>
  <c r="AA668" i="3"/>
  <c r="AA667" i="3"/>
  <c r="AA666" i="3"/>
  <c r="AA665" i="3"/>
  <c r="AA664" i="3"/>
  <c r="AA663" i="3"/>
  <c r="AA662" i="3"/>
  <c r="AA661" i="3"/>
  <c r="AA660" i="3"/>
  <c r="AA659" i="3"/>
  <c r="AA658" i="3"/>
  <c r="AA657" i="3"/>
  <c r="AA656" i="3"/>
  <c r="AA655" i="3"/>
  <c r="AA654" i="3"/>
  <c r="AA653" i="3"/>
  <c r="AA652" i="3"/>
  <c r="AA651" i="3"/>
  <c r="AA650" i="3"/>
  <c r="AA649" i="3"/>
  <c r="AA648" i="3"/>
  <c r="AA647" i="3"/>
  <c r="AA646" i="3"/>
  <c r="AA645" i="3"/>
  <c r="AA644" i="3"/>
  <c r="AA643" i="3"/>
  <c r="AA642" i="3"/>
  <c r="AA641" i="3"/>
  <c r="AA640" i="3"/>
  <c r="AA639" i="3"/>
  <c r="AA638" i="3"/>
  <c r="AA637" i="3"/>
  <c r="AA636" i="3"/>
  <c r="AA635" i="3"/>
  <c r="AA634" i="3"/>
  <c r="AA633" i="3"/>
  <c r="AA632" i="3"/>
  <c r="AA631" i="3"/>
  <c r="AA630" i="3"/>
  <c r="AA629" i="3"/>
  <c r="AA628" i="3"/>
  <c r="AA627" i="3"/>
  <c r="AA626" i="3"/>
  <c r="AA625" i="3"/>
  <c r="AA624" i="3"/>
  <c r="AA623" i="3"/>
  <c r="AA622" i="3"/>
  <c r="AA621" i="3"/>
  <c r="AA620" i="3"/>
  <c r="AA619" i="3"/>
  <c r="AA618" i="3"/>
  <c r="AA617" i="3"/>
  <c r="AA616" i="3"/>
  <c r="AA615" i="3"/>
  <c r="AA614" i="3"/>
  <c r="AA613" i="3"/>
  <c r="AA612" i="3"/>
  <c r="AA611" i="3"/>
  <c r="AA610" i="3"/>
  <c r="AA609" i="3"/>
  <c r="AA608" i="3"/>
  <c r="AA607" i="3"/>
  <c r="AA606" i="3"/>
  <c r="AA605" i="3"/>
  <c r="AA604" i="3"/>
  <c r="AA603" i="3"/>
  <c r="AA602" i="3"/>
  <c r="AA601" i="3"/>
  <c r="AA600" i="3"/>
  <c r="AA599" i="3"/>
  <c r="AA598" i="3"/>
  <c r="AA597" i="3"/>
  <c r="AA596" i="3"/>
  <c r="AA595" i="3"/>
  <c r="AA594" i="3"/>
  <c r="AA593" i="3"/>
  <c r="AA592" i="3"/>
  <c r="AA591" i="3"/>
  <c r="AA590" i="3"/>
  <c r="AA589" i="3"/>
  <c r="AA588" i="3"/>
  <c r="AA587" i="3"/>
  <c r="AA586" i="3"/>
  <c r="AA585" i="3"/>
  <c r="AA584" i="3"/>
  <c r="AA583" i="3"/>
  <c r="AA582" i="3"/>
  <c r="AA581" i="3"/>
  <c r="AA580" i="3"/>
  <c r="AA579" i="3"/>
  <c r="AA578" i="3"/>
  <c r="AA577" i="3"/>
  <c r="AA576" i="3"/>
  <c r="AA575" i="3"/>
  <c r="AA574" i="3"/>
  <c r="AA573" i="3"/>
  <c r="AA572" i="3"/>
  <c r="AA571" i="3"/>
  <c r="AA570" i="3"/>
  <c r="AA569" i="3"/>
  <c r="AA568" i="3"/>
  <c r="AA567" i="3"/>
  <c r="AA566" i="3"/>
  <c r="AA565" i="3"/>
  <c r="AA564" i="3"/>
  <c r="AA563" i="3"/>
  <c r="AA562" i="3"/>
  <c r="AA561" i="3"/>
  <c r="AA560" i="3"/>
  <c r="AA559" i="3"/>
  <c r="AA558" i="3"/>
  <c r="AA557" i="3"/>
  <c r="AA556" i="3"/>
  <c r="AA555" i="3"/>
  <c r="AA554" i="3"/>
  <c r="AA553" i="3"/>
  <c r="AA552" i="3"/>
  <c r="AA551" i="3"/>
  <c r="AA550" i="3"/>
  <c r="AA549" i="3"/>
  <c r="AA548" i="3"/>
  <c r="AA547" i="3"/>
  <c r="AA546" i="3"/>
  <c r="AA545" i="3"/>
  <c r="AA544" i="3"/>
  <c r="AA543" i="3"/>
  <c r="AA542" i="3"/>
  <c r="AA541" i="3"/>
  <c r="AA540" i="3"/>
  <c r="AA539" i="3"/>
  <c r="AA538" i="3"/>
  <c r="AA537" i="3"/>
  <c r="AA536" i="3"/>
  <c r="AA535" i="3"/>
  <c r="AA534" i="3"/>
  <c r="AA533" i="3"/>
  <c r="AA532" i="3"/>
  <c r="AA531" i="3"/>
  <c r="AA530" i="3"/>
  <c r="AA529" i="3"/>
  <c r="AA528" i="3"/>
  <c r="AA527" i="3"/>
  <c r="AA526" i="3"/>
  <c r="AA525" i="3"/>
  <c r="AA524" i="3"/>
  <c r="AA523" i="3"/>
  <c r="AA522" i="3"/>
  <c r="AA521" i="3"/>
  <c r="AA520" i="3"/>
  <c r="AA519" i="3"/>
  <c r="AA518" i="3"/>
  <c r="AA517" i="3"/>
  <c r="AA516" i="3"/>
  <c r="AA515" i="3"/>
  <c r="AA514" i="3"/>
  <c r="AA513" i="3"/>
  <c r="AA512" i="3"/>
  <c r="AA511" i="3"/>
  <c r="AA510" i="3"/>
  <c r="AA509" i="3"/>
  <c r="AA508" i="3"/>
  <c r="AA507" i="3"/>
  <c r="AA506" i="3"/>
  <c r="AA505" i="3"/>
  <c r="AA504" i="3"/>
  <c r="AA503" i="3"/>
  <c r="AA502" i="3"/>
  <c r="AA501" i="3"/>
  <c r="AA500" i="3"/>
  <c r="AA499" i="3"/>
  <c r="AA498" i="3"/>
  <c r="AA497" i="3"/>
  <c r="AA496" i="3"/>
  <c r="AA495" i="3"/>
  <c r="AA494" i="3"/>
  <c r="AA493" i="3"/>
  <c r="AA492" i="3"/>
  <c r="AA491" i="3"/>
  <c r="AA490" i="3"/>
  <c r="AA489" i="3"/>
  <c r="AA488" i="3"/>
  <c r="AA487" i="3"/>
  <c r="AA486" i="3"/>
  <c r="AA485" i="3"/>
  <c r="AA484" i="3"/>
  <c r="AA483" i="3"/>
  <c r="AA482" i="3"/>
  <c r="AA481" i="3"/>
  <c r="AA480" i="3"/>
  <c r="AA479" i="3"/>
  <c r="AA478" i="3"/>
  <c r="AA477" i="3"/>
  <c r="AA476" i="3"/>
  <c r="AA475" i="3"/>
  <c r="AA474" i="3"/>
  <c r="AA473" i="3"/>
  <c r="AA472" i="3"/>
  <c r="AA471" i="3"/>
  <c r="AA470" i="3"/>
  <c r="AA469" i="3"/>
  <c r="AA468" i="3"/>
  <c r="AA467" i="3"/>
  <c r="AA466" i="3"/>
  <c r="AA465" i="3"/>
  <c r="AA464" i="3"/>
  <c r="AA463" i="3"/>
  <c r="AA462" i="3"/>
  <c r="AA461" i="3"/>
  <c r="AA460" i="3"/>
  <c r="AA459" i="3"/>
  <c r="AA458" i="3"/>
  <c r="AA457" i="3"/>
  <c r="AA456" i="3"/>
  <c r="AA455" i="3"/>
  <c r="AA454" i="3"/>
  <c r="AA453" i="3"/>
  <c r="AA452" i="3"/>
  <c r="AA451" i="3"/>
  <c r="AA450" i="3"/>
  <c r="AA449" i="3"/>
  <c r="AA448" i="3"/>
  <c r="AA447" i="3"/>
  <c r="AA446" i="3"/>
  <c r="AA445" i="3"/>
  <c r="AA444" i="3"/>
  <c r="AA443" i="3"/>
  <c r="AA442" i="3"/>
  <c r="AA441" i="3"/>
  <c r="AA440" i="3"/>
  <c r="AA439" i="3"/>
  <c r="AA438" i="3"/>
  <c r="AA437" i="3"/>
  <c r="AA436" i="3"/>
  <c r="AA435" i="3"/>
  <c r="AA434" i="3"/>
  <c r="AA433" i="3"/>
  <c r="AA432" i="3"/>
  <c r="AA431" i="3"/>
  <c r="AA430" i="3"/>
  <c r="AA429" i="3"/>
  <c r="AA428" i="3"/>
  <c r="AA427" i="3"/>
  <c r="AA426" i="3"/>
  <c r="AA425" i="3"/>
  <c r="AA424" i="3"/>
  <c r="AA423" i="3"/>
  <c r="AA422" i="3"/>
  <c r="AA421" i="3"/>
  <c r="AA420" i="3"/>
  <c r="AA419" i="3"/>
  <c r="AA418" i="3"/>
  <c r="AA417" i="3"/>
  <c r="AA416" i="3"/>
  <c r="AA415" i="3"/>
  <c r="AA414" i="3"/>
  <c r="AA413" i="3"/>
  <c r="AA412" i="3"/>
  <c r="AA411" i="3"/>
  <c r="AA410" i="3"/>
  <c r="AA409" i="3"/>
  <c r="AA408" i="3"/>
  <c r="AA407" i="3"/>
  <c r="AA406" i="3"/>
  <c r="AA405" i="3"/>
  <c r="AA404" i="3"/>
  <c r="AA403" i="3"/>
  <c r="AA402" i="3"/>
  <c r="AA401" i="3"/>
  <c r="AA400" i="3"/>
  <c r="AA399" i="3"/>
  <c r="AA398" i="3"/>
  <c r="AA397" i="3"/>
  <c r="AA396" i="3"/>
  <c r="AA395" i="3"/>
  <c r="AA394" i="3"/>
  <c r="AA393" i="3"/>
  <c r="AA392" i="3"/>
  <c r="AA391" i="3"/>
  <c r="AA390" i="3"/>
  <c r="AA389" i="3"/>
  <c r="AA388" i="3"/>
  <c r="AA387" i="3"/>
  <c r="AA386" i="3"/>
  <c r="AA385" i="3"/>
  <c r="AA384" i="3"/>
  <c r="AA383" i="3"/>
  <c r="AA382" i="3"/>
  <c r="AA381" i="3"/>
  <c r="AA380" i="3"/>
  <c r="AA379" i="3"/>
  <c r="AA378" i="3"/>
  <c r="AA377" i="3"/>
  <c r="AA376" i="3"/>
  <c r="AA375" i="3"/>
  <c r="AA374" i="3"/>
  <c r="AA373" i="3"/>
  <c r="AA372" i="3"/>
  <c r="AA371" i="3"/>
  <c r="AA370" i="3"/>
  <c r="AA369" i="3"/>
  <c r="AA368" i="3"/>
  <c r="AA367" i="3"/>
  <c r="AA366" i="3"/>
  <c r="AA365" i="3"/>
  <c r="AA364" i="3"/>
  <c r="AA363" i="3"/>
  <c r="AA362" i="3"/>
  <c r="AA361" i="3"/>
  <c r="AA360" i="3"/>
  <c r="AA359" i="3"/>
  <c r="AA358" i="3"/>
  <c r="AA357" i="3"/>
  <c r="AA356" i="3"/>
  <c r="AA355" i="3"/>
  <c r="AA354" i="3"/>
  <c r="AA353" i="3"/>
  <c r="AA352" i="3"/>
  <c r="AA351" i="3"/>
  <c r="AA350" i="3"/>
  <c r="AA349" i="3"/>
  <c r="AA348" i="3"/>
  <c r="AA347" i="3"/>
  <c r="AA346" i="3"/>
  <c r="AA345" i="3"/>
  <c r="AA344" i="3"/>
  <c r="AA343" i="3"/>
  <c r="AA342" i="3"/>
  <c r="AA341" i="3"/>
  <c r="AA340" i="3"/>
  <c r="AA339" i="3"/>
  <c r="AA338" i="3"/>
  <c r="AA337" i="3"/>
  <c r="AA336" i="3"/>
  <c r="AA335" i="3"/>
  <c r="AA334" i="3"/>
  <c r="AA333" i="3"/>
  <c r="AA332" i="3"/>
  <c r="AA331" i="3"/>
  <c r="AA330" i="3"/>
  <c r="AA329" i="3"/>
  <c r="AA328" i="3"/>
  <c r="AA327" i="3"/>
  <c r="AA326" i="3"/>
  <c r="AA325" i="3"/>
  <c r="AA324" i="3"/>
  <c r="AA323" i="3"/>
  <c r="AA322" i="3"/>
  <c r="AA321" i="3"/>
  <c r="AA320" i="3"/>
  <c r="AA319" i="3"/>
  <c r="AA318" i="3"/>
  <c r="AA317" i="3"/>
  <c r="AA316" i="3"/>
  <c r="AA315" i="3"/>
  <c r="AA314" i="3"/>
  <c r="AA313" i="3"/>
  <c r="AA312" i="3"/>
  <c r="AA311" i="3"/>
  <c r="AA310" i="3"/>
  <c r="AA309" i="3"/>
  <c r="AA308" i="3"/>
  <c r="AA307" i="3"/>
  <c r="AA306" i="3"/>
  <c r="AA305" i="3"/>
  <c r="AA304" i="3"/>
  <c r="AA303" i="3"/>
  <c r="AA302" i="3"/>
  <c r="AA301" i="3"/>
  <c r="AA300" i="3"/>
  <c r="AA299" i="3"/>
  <c r="AA298" i="3"/>
  <c r="AA297" i="3"/>
  <c r="AA296" i="3"/>
  <c r="AA295" i="3"/>
  <c r="AA294" i="3"/>
  <c r="AA293" i="3"/>
  <c r="AA292" i="3"/>
  <c r="AA291" i="3"/>
  <c r="AA290" i="3"/>
  <c r="AA289" i="3"/>
  <c r="AA288" i="3"/>
  <c r="AA287" i="3"/>
  <c r="AA286" i="3"/>
  <c r="AA285" i="3"/>
  <c r="AA284" i="3"/>
  <c r="AA283" i="3"/>
  <c r="AA282" i="3"/>
  <c r="AA281" i="3"/>
  <c r="AA280" i="3"/>
  <c r="AA279" i="3"/>
  <c r="AA278" i="3"/>
  <c r="AA277" i="3"/>
  <c r="AA276" i="3"/>
  <c r="AA275" i="3"/>
  <c r="AA274" i="3"/>
  <c r="AA273" i="3"/>
  <c r="AA272" i="3"/>
  <c r="AA271" i="3"/>
  <c r="AA270" i="3"/>
  <c r="AA269" i="3"/>
  <c r="AA268" i="3"/>
  <c r="AA267" i="3"/>
  <c r="AA266" i="3"/>
  <c r="AA265" i="3"/>
  <c r="AA264" i="3"/>
  <c r="AA263" i="3"/>
  <c r="AA262" i="3"/>
  <c r="AA261" i="3"/>
  <c r="AA260" i="3"/>
  <c r="AA259" i="3"/>
  <c r="AA258" i="3"/>
  <c r="AA257" i="3"/>
  <c r="AA256" i="3"/>
  <c r="AA255" i="3"/>
  <c r="AA254" i="3"/>
  <c r="AA253" i="3"/>
  <c r="AA252" i="3"/>
  <c r="AA251" i="3"/>
  <c r="AA250" i="3"/>
  <c r="AA249" i="3"/>
  <c r="AA248" i="3"/>
  <c r="AA247" i="3"/>
  <c r="AA246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Z3332" i="3"/>
  <c r="Z3331" i="3"/>
  <c r="Z3330" i="3"/>
  <c r="Z3329" i="3"/>
  <c r="Z3328" i="3"/>
  <c r="Z3327" i="3"/>
  <c r="Z3326" i="3"/>
  <c r="Z3325" i="3"/>
  <c r="Z3324" i="3"/>
  <c r="Z3323" i="3"/>
  <c r="Z3322" i="3"/>
  <c r="Z3321" i="3"/>
  <c r="Z3320" i="3"/>
  <c r="Z3319" i="3"/>
  <c r="Z3318" i="3"/>
  <c r="Z3317" i="3"/>
  <c r="Z3316" i="3"/>
  <c r="Z3315" i="3"/>
  <c r="Z3314" i="3"/>
  <c r="Z3313" i="3"/>
  <c r="Z3312" i="3"/>
  <c r="Z3311" i="3"/>
  <c r="Z3310" i="3"/>
  <c r="Z3309" i="3"/>
  <c r="Z3308" i="3"/>
  <c r="Z3307" i="3"/>
  <c r="Z3306" i="3"/>
  <c r="Z3305" i="3"/>
  <c r="Z3304" i="3"/>
  <c r="Z3303" i="3"/>
  <c r="Z3302" i="3"/>
  <c r="Z3301" i="3"/>
  <c r="Z3300" i="3"/>
  <c r="Z3299" i="3"/>
  <c r="Z3298" i="3"/>
  <c r="Z3297" i="3"/>
  <c r="Z3296" i="3"/>
  <c r="Z3295" i="3"/>
  <c r="Z3294" i="3"/>
  <c r="Z3293" i="3"/>
  <c r="Z3292" i="3"/>
  <c r="Z3291" i="3"/>
  <c r="Z3290" i="3"/>
  <c r="Z3289" i="3"/>
  <c r="Z3288" i="3"/>
  <c r="Z3287" i="3"/>
  <c r="Z3286" i="3"/>
  <c r="Z3285" i="3"/>
  <c r="Z3284" i="3"/>
  <c r="Z3283" i="3"/>
  <c r="Z3282" i="3"/>
  <c r="Z3281" i="3"/>
  <c r="Z3280" i="3"/>
  <c r="Z3279" i="3"/>
  <c r="Z3278" i="3"/>
  <c r="Z3277" i="3"/>
  <c r="Z3276" i="3"/>
  <c r="Z3275" i="3"/>
  <c r="Z3274" i="3"/>
  <c r="Z3273" i="3"/>
  <c r="Z3272" i="3"/>
  <c r="Z3271" i="3"/>
  <c r="Z3270" i="3"/>
  <c r="Z3269" i="3"/>
  <c r="Z3268" i="3"/>
  <c r="Z3267" i="3"/>
  <c r="Z3266" i="3"/>
  <c r="Z3265" i="3"/>
  <c r="Z3264" i="3"/>
  <c r="Z3263" i="3"/>
  <c r="Z3262" i="3"/>
  <c r="Z3261" i="3"/>
  <c r="Z3260" i="3"/>
  <c r="Z3259" i="3"/>
  <c r="Z3258" i="3"/>
  <c r="Z3257" i="3"/>
  <c r="Z3256" i="3"/>
  <c r="Z3255" i="3"/>
  <c r="Z3254" i="3"/>
  <c r="Z3253" i="3"/>
  <c r="Z3252" i="3"/>
  <c r="Z3251" i="3"/>
  <c r="Z3250" i="3"/>
  <c r="Z3249" i="3"/>
  <c r="Z3248" i="3"/>
  <c r="Z3247" i="3"/>
  <c r="Z3246" i="3"/>
  <c r="Z3245" i="3"/>
  <c r="Z3244" i="3"/>
  <c r="Z3243" i="3"/>
  <c r="Z3242" i="3"/>
  <c r="Z3241" i="3"/>
  <c r="Z3240" i="3"/>
  <c r="Z3239" i="3"/>
  <c r="Z3238" i="3"/>
  <c r="Z3237" i="3"/>
  <c r="Z3236" i="3"/>
  <c r="Z3235" i="3"/>
  <c r="Z3234" i="3"/>
  <c r="Z3233" i="3"/>
  <c r="Z3232" i="3"/>
  <c r="Z3231" i="3"/>
  <c r="Z3230" i="3"/>
  <c r="Z3229" i="3"/>
  <c r="Z3228" i="3"/>
  <c r="Z3227" i="3"/>
  <c r="Z3226" i="3"/>
  <c r="Z3225" i="3"/>
  <c r="Z3224" i="3"/>
  <c r="Z3223" i="3"/>
  <c r="Z3222" i="3"/>
  <c r="Z3221" i="3"/>
  <c r="Z3220" i="3"/>
  <c r="Z3219" i="3"/>
  <c r="Z3218" i="3"/>
  <c r="Z3217" i="3"/>
  <c r="Z3216" i="3"/>
  <c r="Z3215" i="3"/>
  <c r="Z3214" i="3"/>
  <c r="Z3213" i="3"/>
  <c r="Z3212" i="3"/>
  <c r="Z3211" i="3"/>
  <c r="Z3210" i="3"/>
  <c r="Z3209" i="3"/>
  <c r="Z3208" i="3"/>
  <c r="Z3207" i="3"/>
  <c r="Z3206" i="3"/>
  <c r="Z3205" i="3"/>
  <c r="Z3204" i="3"/>
  <c r="Z3203" i="3"/>
  <c r="Z3202" i="3"/>
  <c r="Z3201" i="3"/>
  <c r="Z3200" i="3"/>
  <c r="Z3199" i="3"/>
  <c r="Z3198" i="3"/>
  <c r="Z3197" i="3"/>
  <c r="Z3196" i="3"/>
  <c r="Z3195" i="3"/>
  <c r="Z3194" i="3"/>
  <c r="Z3193" i="3"/>
  <c r="Z3192" i="3"/>
  <c r="Z3191" i="3"/>
  <c r="Z3190" i="3"/>
  <c r="Z3189" i="3"/>
  <c r="Z3188" i="3"/>
  <c r="Z3187" i="3"/>
  <c r="Z3186" i="3"/>
  <c r="Z3185" i="3"/>
  <c r="Z3184" i="3"/>
  <c r="Z3183" i="3"/>
  <c r="Z3182" i="3"/>
  <c r="Z3181" i="3"/>
  <c r="Z3180" i="3"/>
  <c r="Z3179" i="3"/>
  <c r="Z3178" i="3"/>
  <c r="Z3177" i="3"/>
  <c r="Z3176" i="3"/>
  <c r="Z3175" i="3"/>
  <c r="Z3174" i="3"/>
  <c r="Z3173" i="3"/>
  <c r="Z3172" i="3"/>
  <c r="Z3171" i="3"/>
  <c r="Z3170" i="3"/>
  <c r="Z3169" i="3"/>
  <c r="Z3168" i="3"/>
  <c r="Z3167" i="3"/>
  <c r="Z3166" i="3"/>
  <c r="Z3165" i="3"/>
  <c r="Z3164" i="3"/>
  <c r="Z3163" i="3"/>
  <c r="Z3162" i="3"/>
  <c r="Z3161" i="3"/>
  <c r="Z3160" i="3"/>
  <c r="Z3159" i="3"/>
  <c r="Z3158" i="3"/>
  <c r="Z3157" i="3"/>
  <c r="Z3156" i="3"/>
  <c r="Z3155" i="3"/>
  <c r="Z3154" i="3"/>
  <c r="Z3153" i="3"/>
  <c r="Z3152" i="3"/>
  <c r="Z3151" i="3"/>
  <c r="Z3150" i="3"/>
  <c r="Z3149" i="3"/>
  <c r="Z3148" i="3"/>
  <c r="Z3147" i="3"/>
  <c r="Z3146" i="3"/>
  <c r="Z3145" i="3"/>
  <c r="Z3144" i="3"/>
  <c r="Z3143" i="3"/>
  <c r="Z3142" i="3"/>
  <c r="Z3141" i="3"/>
  <c r="Z3140" i="3"/>
  <c r="Z3139" i="3"/>
  <c r="Z3138" i="3"/>
  <c r="Z3137" i="3"/>
  <c r="Z3136" i="3"/>
  <c r="Z3135" i="3"/>
  <c r="Z3134" i="3"/>
  <c r="Z3133" i="3"/>
  <c r="Z3132" i="3"/>
  <c r="Z3131" i="3"/>
  <c r="Z3130" i="3"/>
  <c r="Z3129" i="3"/>
  <c r="Z3128" i="3"/>
  <c r="Z3127" i="3"/>
  <c r="Z3126" i="3"/>
  <c r="Z3125" i="3"/>
  <c r="Z3124" i="3"/>
  <c r="Z3123" i="3"/>
  <c r="Z3122" i="3"/>
  <c r="Z3121" i="3"/>
  <c r="Z3120" i="3"/>
  <c r="Z3119" i="3"/>
  <c r="Z3118" i="3"/>
  <c r="Z3117" i="3"/>
  <c r="Z3116" i="3"/>
  <c r="Z3115" i="3"/>
  <c r="Z3114" i="3"/>
  <c r="Z3113" i="3"/>
  <c r="Z3112" i="3"/>
  <c r="Z3111" i="3"/>
  <c r="Z3110" i="3"/>
  <c r="Z3109" i="3"/>
  <c r="Z3108" i="3"/>
  <c r="Z3107" i="3"/>
  <c r="Z3106" i="3"/>
  <c r="Z3105" i="3"/>
  <c r="Z3104" i="3"/>
  <c r="Z3103" i="3"/>
  <c r="Z3102" i="3"/>
  <c r="Z3101" i="3"/>
  <c r="Z3100" i="3"/>
  <c r="Z3099" i="3"/>
  <c r="Z3098" i="3"/>
  <c r="Z3097" i="3"/>
  <c r="Z3096" i="3"/>
  <c r="Z3095" i="3"/>
  <c r="Z3094" i="3"/>
  <c r="Z3093" i="3"/>
  <c r="Z3092" i="3"/>
  <c r="Z3091" i="3"/>
  <c r="Z3090" i="3"/>
  <c r="Z3089" i="3"/>
  <c r="Z3088" i="3"/>
  <c r="Z3087" i="3"/>
  <c r="Z3086" i="3"/>
  <c r="Z3085" i="3"/>
  <c r="Z3084" i="3"/>
  <c r="Z3083" i="3"/>
  <c r="Z3082" i="3"/>
  <c r="Z3081" i="3"/>
  <c r="Z3080" i="3"/>
  <c r="Z3079" i="3"/>
  <c r="Z3078" i="3"/>
  <c r="Z3077" i="3"/>
  <c r="Z3076" i="3"/>
  <c r="Z3075" i="3"/>
  <c r="Z3074" i="3"/>
  <c r="Z3073" i="3"/>
  <c r="Z3072" i="3"/>
  <c r="Z3071" i="3"/>
  <c r="Z3070" i="3"/>
  <c r="Z3069" i="3"/>
  <c r="Z3068" i="3"/>
  <c r="Z3067" i="3"/>
  <c r="Z3066" i="3"/>
  <c r="Z3065" i="3"/>
  <c r="Z3064" i="3"/>
  <c r="Z3063" i="3"/>
  <c r="Z3062" i="3"/>
  <c r="Z3061" i="3"/>
  <c r="Z3060" i="3"/>
  <c r="Z3059" i="3"/>
  <c r="Z3058" i="3"/>
  <c r="Z3057" i="3"/>
  <c r="Z3056" i="3"/>
  <c r="Z3055" i="3"/>
  <c r="Z3054" i="3"/>
  <c r="Z3053" i="3"/>
  <c r="Z3052" i="3"/>
  <c r="Z3051" i="3"/>
  <c r="Z3050" i="3"/>
  <c r="Z3049" i="3"/>
  <c r="Z3048" i="3"/>
  <c r="Z3047" i="3"/>
  <c r="Z3046" i="3"/>
  <c r="Z3045" i="3"/>
  <c r="Z3044" i="3"/>
  <c r="Z3043" i="3"/>
  <c r="Z3042" i="3"/>
  <c r="Z3041" i="3"/>
  <c r="Z3040" i="3"/>
  <c r="Z3039" i="3"/>
  <c r="Z3038" i="3"/>
  <c r="Z3037" i="3"/>
  <c r="Z3036" i="3"/>
  <c r="Z3035" i="3"/>
  <c r="Z3034" i="3"/>
  <c r="Z3033" i="3"/>
  <c r="Z3032" i="3"/>
  <c r="Z3031" i="3"/>
  <c r="Z3030" i="3"/>
  <c r="Z3029" i="3"/>
  <c r="Z3028" i="3"/>
  <c r="Z3027" i="3"/>
  <c r="Z3026" i="3"/>
  <c r="Z3025" i="3"/>
  <c r="Z3024" i="3"/>
  <c r="Z3023" i="3"/>
  <c r="Z3022" i="3"/>
  <c r="Z3021" i="3"/>
  <c r="Z3020" i="3"/>
  <c r="Z3019" i="3"/>
  <c r="Z3018" i="3"/>
  <c r="Z3017" i="3"/>
  <c r="Z3016" i="3"/>
  <c r="Z3015" i="3"/>
  <c r="Z3014" i="3"/>
  <c r="Z3013" i="3"/>
  <c r="Z3012" i="3"/>
  <c r="Z3011" i="3"/>
  <c r="Z3010" i="3"/>
  <c r="Z3009" i="3"/>
  <c r="Z3008" i="3"/>
  <c r="Z3007" i="3"/>
  <c r="Z3006" i="3"/>
  <c r="Z3005" i="3"/>
  <c r="Z3004" i="3"/>
  <c r="Z3003" i="3"/>
  <c r="Z3002" i="3"/>
  <c r="Z3001" i="3"/>
  <c r="Z3000" i="3"/>
  <c r="Z2999" i="3"/>
  <c r="Z2998" i="3"/>
  <c r="Z2997" i="3"/>
  <c r="Z2996" i="3"/>
  <c r="Z2995" i="3"/>
  <c r="Z2994" i="3"/>
  <c r="Z2993" i="3"/>
  <c r="Z2992" i="3"/>
  <c r="Z2991" i="3"/>
  <c r="Z2990" i="3"/>
  <c r="Z2989" i="3"/>
  <c r="Z2988" i="3"/>
  <c r="Z2987" i="3"/>
  <c r="Z2986" i="3"/>
  <c r="Z2985" i="3"/>
  <c r="Z2984" i="3"/>
  <c r="Z2983" i="3"/>
  <c r="Z2982" i="3"/>
  <c r="Z2981" i="3"/>
  <c r="Z2980" i="3"/>
  <c r="Z2979" i="3"/>
  <c r="Z2978" i="3"/>
  <c r="Z2977" i="3"/>
  <c r="Z2976" i="3"/>
  <c r="Z2975" i="3"/>
  <c r="Z2974" i="3"/>
  <c r="Z2973" i="3"/>
  <c r="Z2972" i="3"/>
  <c r="Z2971" i="3"/>
  <c r="Z2970" i="3"/>
  <c r="Z2969" i="3"/>
  <c r="Z2968" i="3"/>
  <c r="Z2967" i="3"/>
  <c r="Z2966" i="3"/>
  <c r="Z2965" i="3"/>
  <c r="Z2964" i="3"/>
  <c r="Z2963" i="3"/>
  <c r="Z2962" i="3"/>
  <c r="Z2961" i="3"/>
  <c r="Z2960" i="3"/>
  <c r="Z2959" i="3"/>
  <c r="Z2958" i="3"/>
  <c r="Z2957" i="3"/>
  <c r="Z2956" i="3"/>
  <c r="Z2955" i="3"/>
  <c r="Z2954" i="3"/>
  <c r="Z2953" i="3"/>
  <c r="Z2952" i="3"/>
  <c r="Z2951" i="3"/>
  <c r="Z2950" i="3"/>
  <c r="Z2949" i="3"/>
  <c r="Z2948" i="3"/>
  <c r="Z2947" i="3"/>
  <c r="Z2946" i="3"/>
  <c r="Z2945" i="3"/>
  <c r="Z2944" i="3"/>
  <c r="Z2943" i="3"/>
  <c r="Z2942" i="3"/>
  <c r="Z2941" i="3"/>
  <c r="Z2940" i="3"/>
  <c r="Z2939" i="3"/>
  <c r="Z2938" i="3"/>
  <c r="Z2937" i="3"/>
  <c r="Z2936" i="3"/>
  <c r="Z2935" i="3"/>
  <c r="Z2934" i="3"/>
  <c r="Z2933" i="3"/>
  <c r="Z2932" i="3"/>
  <c r="Z2931" i="3"/>
  <c r="Z2930" i="3"/>
  <c r="Z2929" i="3"/>
  <c r="Z2928" i="3"/>
  <c r="Z2927" i="3"/>
  <c r="Z2926" i="3"/>
  <c r="Z2925" i="3"/>
  <c r="Z2924" i="3"/>
  <c r="Z2923" i="3"/>
  <c r="Z2922" i="3"/>
  <c r="Z2921" i="3"/>
  <c r="Z2920" i="3"/>
  <c r="Z2919" i="3"/>
  <c r="Z2918" i="3"/>
  <c r="Z2917" i="3"/>
  <c r="Z2916" i="3"/>
  <c r="Z2915" i="3"/>
  <c r="Z2914" i="3"/>
  <c r="Z2913" i="3"/>
  <c r="Z2912" i="3"/>
  <c r="Z2911" i="3"/>
  <c r="Z2910" i="3"/>
  <c r="Z2909" i="3"/>
  <c r="Z2908" i="3"/>
  <c r="Z2907" i="3"/>
  <c r="Z2906" i="3"/>
  <c r="Z2905" i="3"/>
  <c r="Z2904" i="3"/>
  <c r="Z2903" i="3"/>
  <c r="Z2902" i="3"/>
  <c r="Z2901" i="3"/>
  <c r="Z2900" i="3"/>
  <c r="Z2899" i="3"/>
  <c r="Z2898" i="3"/>
  <c r="Z2897" i="3"/>
  <c r="Z2896" i="3"/>
  <c r="Z2895" i="3"/>
  <c r="Z2894" i="3"/>
  <c r="Z2893" i="3"/>
  <c r="Z2892" i="3"/>
  <c r="Z2891" i="3"/>
  <c r="Z2890" i="3"/>
  <c r="Z2889" i="3"/>
  <c r="Z2888" i="3"/>
  <c r="Z2887" i="3"/>
  <c r="Z2886" i="3"/>
  <c r="Z2885" i="3"/>
  <c r="Z2884" i="3"/>
  <c r="Z2883" i="3"/>
  <c r="Z2882" i="3"/>
  <c r="Z2881" i="3"/>
  <c r="Z2880" i="3"/>
  <c r="Z2879" i="3"/>
  <c r="Z2878" i="3"/>
  <c r="Z2877" i="3"/>
  <c r="Z2876" i="3"/>
  <c r="Z2875" i="3"/>
  <c r="Z2874" i="3"/>
  <c r="Z2873" i="3"/>
  <c r="Z2872" i="3"/>
  <c r="Z2871" i="3"/>
  <c r="Z2870" i="3"/>
  <c r="Z2869" i="3"/>
  <c r="Z2868" i="3"/>
  <c r="Z2867" i="3"/>
  <c r="Z2866" i="3"/>
  <c r="Z2865" i="3"/>
  <c r="Z2864" i="3"/>
  <c r="Z2863" i="3"/>
  <c r="Z2862" i="3"/>
  <c r="Z2861" i="3"/>
  <c r="Z2860" i="3"/>
  <c r="Z2859" i="3"/>
  <c r="Z2858" i="3"/>
  <c r="Z2857" i="3"/>
  <c r="Z2856" i="3"/>
  <c r="Z2855" i="3"/>
  <c r="Z2854" i="3"/>
  <c r="Z2853" i="3"/>
  <c r="Z2852" i="3"/>
  <c r="Z2851" i="3"/>
  <c r="Z2850" i="3"/>
  <c r="Z2849" i="3"/>
  <c r="Z2848" i="3"/>
  <c r="Z2847" i="3"/>
  <c r="Z2846" i="3"/>
  <c r="Z2845" i="3"/>
  <c r="Z2844" i="3"/>
  <c r="Z2843" i="3"/>
  <c r="Z2842" i="3"/>
  <c r="Z2841" i="3"/>
  <c r="Z2840" i="3"/>
  <c r="Z2839" i="3"/>
  <c r="Z2838" i="3"/>
  <c r="Z2837" i="3"/>
  <c r="Z2836" i="3"/>
  <c r="Z2835" i="3"/>
  <c r="Z2834" i="3"/>
  <c r="Z2833" i="3"/>
  <c r="Z2832" i="3"/>
  <c r="Z2831" i="3"/>
  <c r="Z2830" i="3"/>
  <c r="Z2829" i="3"/>
  <c r="Z2828" i="3"/>
  <c r="Z2827" i="3"/>
  <c r="Z2826" i="3"/>
  <c r="Z2825" i="3"/>
  <c r="Z2824" i="3"/>
  <c r="Z2823" i="3"/>
  <c r="Z2822" i="3"/>
  <c r="Z2821" i="3"/>
  <c r="Z2820" i="3"/>
  <c r="Z2819" i="3"/>
  <c r="Z2818" i="3"/>
  <c r="Z2817" i="3"/>
  <c r="Z2816" i="3"/>
  <c r="Z2815" i="3"/>
  <c r="Z2814" i="3"/>
  <c r="Z2813" i="3"/>
  <c r="Z2812" i="3"/>
  <c r="Z2811" i="3"/>
  <c r="Z2810" i="3"/>
  <c r="Z2809" i="3"/>
  <c r="Z2808" i="3"/>
  <c r="Z2807" i="3"/>
  <c r="Z2806" i="3"/>
  <c r="Z2805" i="3"/>
  <c r="Z2804" i="3"/>
  <c r="Z2803" i="3"/>
  <c r="Z2802" i="3"/>
  <c r="Z2801" i="3"/>
  <c r="Z2800" i="3"/>
  <c r="Z2799" i="3"/>
  <c r="Z2798" i="3"/>
  <c r="Z2797" i="3"/>
  <c r="Z2796" i="3"/>
  <c r="Z2795" i="3"/>
  <c r="Z2794" i="3"/>
  <c r="Z2793" i="3"/>
  <c r="Z2792" i="3"/>
  <c r="Z2791" i="3"/>
  <c r="Z2790" i="3"/>
  <c r="Z2789" i="3"/>
  <c r="Z2788" i="3"/>
  <c r="Z2787" i="3"/>
  <c r="Z2786" i="3"/>
  <c r="Z2785" i="3"/>
  <c r="Z2784" i="3"/>
  <c r="Z2783" i="3"/>
  <c r="Z2782" i="3"/>
  <c r="Z2781" i="3"/>
  <c r="Z2780" i="3"/>
  <c r="Z2779" i="3"/>
  <c r="Z2778" i="3"/>
  <c r="Z2777" i="3"/>
  <c r="Z2776" i="3"/>
  <c r="Z2775" i="3"/>
  <c r="Z2774" i="3"/>
  <c r="Z2773" i="3"/>
  <c r="Z2772" i="3"/>
  <c r="Z2771" i="3"/>
  <c r="Z2770" i="3"/>
  <c r="Z2769" i="3"/>
  <c r="Z2768" i="3"/>
  <c r="Z2767" i="3"/>
  <c r="Z2766" i="3"/>
  <c r="Z2765" i="3"/>
  <c r="Z2764" i="3"/>
  <c r="Z2763" i="3"/>
  <c r="Z2762" i="3"/>
  <c r="Z2761" i="3"/>
  <c r="Z2760" i="3"/>
  <c r="Z2759" i="3"/>
  <c r="Z2758" i="3"/>
  <c r="Z2757" i="3"/>
  <c r="Z2756" i="3"/>
  <c r="Z2755" i="3"/>
  <c r="Z2754" i="3"/>
  <c r="Z2753" i="3"/>
  <c r="Z2752" i="3"/>
  <c r="Z2751" i="3"/>
  <c r="Z2750" i="3"/>
  <c r="Z2749" i="3"/>
  <c r="Z2748" i="3"/>
  <c r="Z2747" i="3"/>
  <c r="Z2746" i="3"/>
  <c r="Z2745" i="3"/>
  <c r="Z2744" i="3"/>
  <c r="Z2743" i="3"/>
  <c r="Z2742" i="3"/>
  <c r="Z2741" i="3"/>
  <c r="Z2740" i="3"/>
  <c r="Z2739" i="3"/>
  <c r="Z2738" i="3"/>
  <c r="Z2737" i="3"/>
  <c r="Z2736" i="3"/>
  <c r="Z2735" i="3"/>
  <c r="Z2734" i="3"/>
  <c r="Z2733" i="3"/>
  <c r="Z2732" i="3"/>
  <c r="Z2731" i="3"/>
  <c r="Z2730" i="3"/>
  <c r="Z2729" i="3"/>
  <c r="Z2728" i="3"/>
  <c r="Z2727" i="3"/>
  <c r="Z2726" i="3"/>
  <c r="Z2725" i="3"/>
  <c r="Z2724" i="3"/>
  <c r="Z2723" i="3"/>
  <c r="Z2722" i="3"/>
  <c r="Z2721" i="3"/>
  <c r="Z2720" i="3"/>
  <c r="Z2719" i="3"/>
  <c r="Z2718" i="3"/>
  <c r="Z2717" i="3"/>
  <c r="Z2716" i="3"/>
  <c r="Z2715" i="3"/>
  <c r="Z2714" i="3"/>
  <c r="Z2713" i="3"/>
  <c r="Z2712" i="3"/>
  <c r="Z2711" i="3"/>
  <c r="Z2710" i="3"/>
  <c r="Z2709" i="3"/>
  <c r="Z2708" i="3"/>
  <c r="Z2707" i="3"/>
  <c r="Z2706" i="3"/>
  <c r="Z2705" i="3"/>
  <c r="Z2704" i="3"/>
  <c r="Z2703" i="3"/>
  <c r="Z2702" i="3"/>
  <c r="Z2701" i="3"/>
  <c r="Z2700" i="3"/>
  <c r="Z2699" i="3"/>
  <c r="Z2698" i="3"/>
  <c r="Z2697" i="3"/>
  <c r="Z2696" i="3"/>
  <c r="Z2695" i="3"/>
  <c r="Z2694" i="3"/>
  <c r="Z2693" i="3"/>
  <c r="Z2692" i="3"/>
  <c r="Z2691" i="3"/>
  <c r="Z2690" i="3"/>
  <c r="Z2689" i="3"/>
  <c r="Z2688" i="3"/>
  <c r="Z2687" i="3"/>
  <c r="Z2686" i="3"/>
  <c r="Z2685" i="3"/>
  <c r="Z2684" i="3"/>
  <c r="Z2683" i="3"/>
  <c r="Z2682" i="3"/>
  <c r="Z2681" i="3"/>
  <c r="Z2680" i="3"/>
  <c r="Z2679" i="3"/>
  <c r="Z2678" i="3"/>
  <c r="Z2677" i="3"/>
  <c r="Z2676" i="3"/>
  <c r="Z2675" i="3"/>
  <c r="Z2674" i="3"/>
  <c r="Z2673" i="3"/>
  <c r="Z2672" i="3"/>
  <c r="Z2671" i="3"/>
  <c r="Z2670" i="3"/>
  <c r="Z2669" i="3"/>
  <c r="Z2668" i="3"/>
  <c r="Z2667" i="3"/>
  <c r="Z2666" i="3"/>
  <c r="Z2665" i="3"/>
  <c r="Z2664" i="3"/>
  <c r="Z2663" i="3"/>
  <c r="Z2662" i="3"/>
  <c r="Z2661" i="3"/>
  <c r="Z2660" i="3"/>
  <c r="Z2659" i="3"/>
  <c r="Z2658" i="3"/>
  <c r="Z2657" i="3"/>
  <c r="Z2656" i="3"/>
  <c r="Z2655" i="3"/>
  <c r="Z2654" i="3"/>
  <c r="Z2653" i="3"/>
  <c r="Z2652" i="3"/>
  <c r="Z2651" i="3"/>
  <c r="Z2650" i="3"/>
  <c r="Z2649" i="3"/>
  <c r="Z2648" i="3"/>
  <c r="Z2647" i="3"/>
  <c r="Z2646" i="3"/>
  <c r="Z2645" i="3"/>
  <c r="Z2644" i="3"/>
  <c r="Z2643" i="3"/>
  <c r="Z2642" i="3"/>
  <c r="Z2641" i="3"/>
  <c r="Z2640" i="3"/>
  <c r="Z2639" i="3"/>
  <c r="Z2638" i="3"/>
  <c r="Z2637" i="3"/>
  <c r="Z2636" i="3"/>
  <c r="Z2635" i="3"/>
  <c r="Z2634" i="3"/>
  <c r="Z2633" i="3"/>
  <c r="Z2632" i="3"/>
  <c r="Z2631" i="3"/>
  <c r="Z2630" i="3"/>
  <c r="Z2629" i="3"/>
  <c r="Z2628" i="3"/>
  <c r="Z2627" i="3"/>
  <c r="Z2626" i="3"/>
  <c r="Z2625" i="3"/>
  <c r="Z2624" i="3"/>
  <c r="Z2623" i="3"/>
  <c r="Z2622" i="3"/>
  <c r="Z2621" i="3"/>
  <c r="Z2620" i="3"/>
  <c r="Z2619" i="3"/>
  <c r="Z2618" i="3"/>
  <c r="Z2617" i="3"/>
  <c r="Z2616" i="3"/>
  <c r="Z2615" i="3"/>
  <c r="Z2614" i="3"/>
  <c r="Z2613" i="3"/>
  <c r="Z2612" i="3"/>
  <c r="Z2611" i="3"/>
  <c r="Z2610" i="3"/>
  <c r="Z2609" i="3"/>
  <c r="Z2608" i="3"/>
  <c r="Z2607" i="3"/>
  <c r="Z2606" i="3"/>
  <c r="Z2605" i="3"/>
  <c r="Z2604" i="3"/>
  <c r="Z2603" i="3"/>
  <c r="Z2602" i="3"/>
  <c r="Z2601" i="3"/>
  <c r="Z2600" i="3"/>
  <c r="Z2599" i="3"/>
  <c r="Z2598" i="3"/>
  <c r="Z2597" i="3"/>
  <c r="Z2596" i="3"/>
  <c r="Z2595" i="3"/>
  <c r="Z2594" i="3"/>
  <c r="Z2593" i="3"/>
  <c r="Z2592" i="3"/>
  <c r="Z2591" i="3"/>
  <c r="Z2590" i="3"/>
  <c r="Z2589" i="3"/>
  <c r="Z2588" i="3"/>
  <c r="Z2587" i="3"/>
  <c r="Z2586" i="3"/>
  <c r="Z2585" i="3"/>
  <c r="Z2584" i="3"/>
  <c r="Z2583" i="3"/>
  <c r="Z2582" i="3"/>
  <c r="Z2581" i="3"/>
  <c r="Z2580" i="3"/>
  <c r="Z2579" i="3"/>
  <c r="Z2578" i="3"/>
  <c r="Z2577" i="3"/>
  <c r="Z2576" i="3"/>
  <c r="Z2575" i="3"/>
  <c r="Z2574" i="3"/>
  <c r="Z2573" i="3"/>
  <c r="Z2572" i="3"/>
  <c r="Z2571" i="3"/>
  <c r="Z2570" i="3"/>
  <c r="Z2569" i="3"/>
  <c r="Z2568" i="3"/>
  <c r="Z2567" i="3"/>
  <c r="Z2566" i="3"/>
  <c r="Z2565" i="3"/>
  <c r="Z2564" i="3"/>
  <c r="Z2563" i="3"/>
  <c r="Z2562" i="3"/>
  <c r="Z2561" i="3"/>
  <c r="Z2560" i="3"/>
  <c r="Z2559" i="3"/>
  <c r="Z2558" i="3"/>
  <c r="Z2557" i="3"/>
  <c r="Z2556" i="3"/>
  <c r="Z2555" i="3"/>
  <c r="Z2554" i="3"/>
  <c r="Z2553" i="3"/>
  <c r="Z2552" i="3"/>
  <c r="Z2551" i="3"/>
  <c r="Z2550" i="3"/>
  <c r="Z2549" i="3"/>
  <c r="Z2548" i="3"/>
  <c r="Z2547" i="3"/>
  <c r="Z2546" i="3"/>
  <c r="Z2545" i="3"/>
  <c r="Z2544" i="3"/>
  <c r="Z2543" i="3"/>
  <c r="Z2542" i="3"/>
  <c r="Z2541" i="3"/>
  <c r="Z2540" i="3"/>
  <c r="Z2539" i="3"/>
  <c r="Z2538" i="3"/>
  <c r="Z2537" i="3"/>
  <c r="Z2536" i="3"/>
  <c r="Z2535" i="3"/>
  <c r="Z2534" i="3"/>
  <c r="Z2533" i="3"/>
  <c r="Z2532" i="3"/>
  <c r="Z2531" i="3"/>
  <c r="Z2530" i="3"/>
  <c r="Z2529" i="3"/>
  <c r="Z2528" i="3"/>
  <c r="Z2527" i="3"/>
  <c r="Z2526" i="3"/>
  <c r="Z2525" i="3"/>
  <c r="Z2524" i="3"/>
  <c r="Z2523" i="3"/>
  <c r="Z2522" i="3"/>
  <c r="Z2521" i="3"/>
  <c r="Z2520" i="3"/>
  <c r="Z2519" i="3"/>
  <c r="Z2518" i="3"/>
  <c r="Z2517" i="3"/>
  <c r="Z2516" i="3"/>
  <c r="Z2515" i="3"/>
  <c r="Z2514" i="3"/>
  <c r="Z2513" i="3"/>
  <c r="Z2512" i="3"/>
  <c r="Z2511" i="3"/>
  <c r="Z2510" i="3"/>
  <c r="Z2509" i="3"/>
  <c r="Z2508" i="3"/>
  <c r="Z2507" i="3"/>
  <c r="Z2506" i="3"/>
  <c r="Z2505" i="3"/>
  <c r="Z2504" i="3"/>
  <c r="Z2503" i="3"/>
  <c r="Z2502" i="3"/>
  <c r="Z2501" i="3"/>
  <c r="Z2500" i="3"/>
  <c r="Z2499" i="3"/>
  <c r="Z2498" i="3"/>
  <c r="Z2497" i="3"/>
  <c r="Z2496" i="3"/>
  <c r="Z2495" i="3"/>
  <c r="Z2494" i="3"/>
  <c r="Z2493" i="3"/>
  <c r="Z2492" i="3"/>
  <c r="Z2491" i="3"/>
  <c r="Z2490" i="3"/>
  <c r="Z2489" i="3"/>
  <c r="Z2488" i="3"/>
  <c r="Z2487" i="3"/>
  <c r="Z2486" i="3"/>
  <c r="Z2485" i="3"/>
  <c r="Z2484" i="3"/>
  <c r="Z2483" i="3"/>
  <c r="Z2482" i="3"/>
  <c r="Z2481" i="3"/>
  <c r="Z2480" i="3"/>
  <c r="Z2479" i="3"/>
  <c r="Z2478" i="3"/>
  <c r="Z2477" i="3"/>
  <c r="Z2476" i="3"/>
  <c r="Z2475" i="3"/>
  <c r="Z2474" i="3"/>
  <c r="Z2473" i="3"/>
  <c r="Z2472" i="3"/>
  <c r="Z2471" i="3"/>
  <c r="Z2470" i="3"/>
  <c r="Z2469" i="3"/>
  <c r="Z2468" i="3"/>
  <c r="Z2467" i="3"/>
  <c r="Z2466" i="3"/>
  <c r="Z2465" i="3"/>
  <c r="Z2464" i="3"/>
  <c r="Z2463" i="3"/>
  <c r="Z2462" i="3"/>
  <c r="Z2461" i="3"/>
  <c r="Z2460" i="3"/>
  <c r="Z2459" i="3"/>
  <c r="Z2458" i="3"/>
  <c r="Z2457" i="3"/>
  <c r="Z2456" i="3"/>
  <c r="Z2455" i="3"/>
  <c r="Z2454" i="3"/>
  <c r="Z2453" i="3"/>
  <c r="Z2452" i="3"/>
  <c r="Z2451" i="3"/>
  <c r="Z2450" i="3"/>
  <c r="Z2449" i="3"/>
  <c r="Z2448" i="3"/>
  <c r="Z2447" i="3"/>
  <c r="Z2446" i="3"/>
  <c r="Z2445" i="3"/>
  <c r="Z2444" i="3"/>
  <c r="Z2443" i="3"/>
  <c r="Z2442" i="3"/>
  <c r="Z2441" i="3"/>
  <c r="Z2440" i="3"/>
  <c r="Z2439" i="3"/>
  <c r="Z2438" i="3"/>
  <c r="Z2437" i="3"/>
  <c r="Z2436" i="3"/>
  <c r="Z2435" i="3"/>
  <c r="Z2434" i="3"/>
  <c r="Z2433" i="3"/>
  <c r="Z2432" i="3"/>
  <c r="Z2431" i="3"/>
  <c r="Z2430" i="3"/>
  <c r="Z2429" i="3"/>
  <c r="Z2428" i="3"/>
  <c r="Z2427" i="3"/>
  <c r="Z2426" i="3"/>
  <c r="Z2425" i="3"/>
  <c r="Z2424" i="3"/>
  <c r="Z2423" i="3"/>
  <c r="Z2422" i="3"/>
  <c r="Z2421" i="3"/>
  <c r="Z2420" i="3"/>
  <c r="Z2419" i="3"/>
  <c r="Z2418" i="3"/>
  <c r="Z2417" i="3"/>
  <c r="Z2416" i="3"/>
  <c r="Z2415" i="3"/>
  <c r="Z2414" i="3"/>
  <c r="Z2413" i="3"/>
  <c r="Z2412" i="3"/>
  <c r="Z2411" i="3"/>
  <c r="Z2410" i="3"/>
  <c r="Z2409" i="3"/>
  <c r="Z2408" i="3"/>
  <c r="Z2407" i="3"/>
  <c r="Z2406" i="3"/>
  <c r="Z2405" i="3"/>
  <c r="Z2404" i="3"/>
  <c r="Z2403" i="3"/>
  <c r="Z2402" i="3"/>
  <c r="Z2401" i="3"/>
  <c r="Z2400" i="3"/>
  <c r="Z2399" i="3"/>
  <c r="Z2398" i="3"/>
  <c r="Z2397" i="3"/>
  <c r="Z2396" i="3"/>
  <c r="Z2395" i="3"/>
  <c r="Z2394" i="3"/>
  <c r="Z2393" i="3"/>
  <c r="Z2392" i="3"/>
  <c r="Z2391" i="3"/>
  <c r="Z2390" i="3"/>
  <c r="Z2389" i="3"/>
  <c r="Z2388" i="3"/>
  <c r="Z2387" i="3"/>
  <c r="Z2386" i="3"/>
  <c r="Z2385" i="3"/>
  <c r="Z2384" i="3"/>
  <c r="Z2383" i="3"/>
  <c r="Z2382" i="3"/>
  <c r="Z2381" i="3"/>
  <c r="Z2380" i="3"/>
  <c r="Z2379" i="3"/>
  <c r="Z2378" i="3"/>
  <c r="Z2377" i="3"/>
  <c r="Z2376" i="3"/>
  <c r="Z2375" i="3"/>
  <c r="Z2374" i="3"/>
  <c r="Z2373" i="3"/>
  <c r="Z2372" i="3"/>
  <c r="Z2371" i="3"/>
  <c r="Z2370" i="3"/>
  <c r="Z2369" i="3"/>
  <c r="Z2368" i="3"/>
  <c r="Z2367" i="3"/>
  <c r="Z2366" i="3"/>
  <c r="Z2365" i="3"/>
  <c r="Z2364" i="3"/>
  <c r="Z2363" i="3"/>
  <c r="Z2362" i="3"/>
  <c r="Z2361" i="3"/>
  <c r="Z2360" i="3"/>
  <c r="Z2359" i="3"/>
  <c r="Z2358" i="3"/>
  <c r="Z2357" i="3"/>
  <c r="Z2356" i="3"/>
  <c r="Z2355" i="3"/>
  <c r="Z2354" i="3"/>
  <c r="Z2353" i="3"/>
  <c r="Z2352" i="3"/>
  <c r="Z2351" i="3"/>
  <c r="Z2350" i="3"/>
  <c r="Z2349" i="3"/>
  <c r="Z2348" i="3"/>
  <c r="Z2347" i="3"/>
  <c r="Z2346" i="3"/>
  <c r="Z2345" i="3"/>
  <c r="Z2344" i="3"/>
  <c r="Z2343" i="3"/>
  <c r="Z2342" i="3"/>
  <c r="Z2341" i="3"/>
  <c r="Z2340" i="3"/>
  <c r="Z2339" i="3"/>
  <c r="Z2338" i="3"/>
  <c r="Z2337" i="3"/>
  <c r="Z2336" i="3"/>
  <c r="Z2335" i="3"/>
  <c r="Z2334" i="3"/>
  <c r="Z2333" i="3"/>
  <c r="Z2332" i="3"/>
  <c r="Z2331" i="3"/>
  <c r="Z2330" i="3"/>
  <c r="Z2329" i="3"/>
  <c r="Z2328" i="3"/>
  <c r="Z2327" i="3"/>
  <c r="Z2326" i="3"/>
  <c r="Z2325" i="3"/>
  <c r="Z2324" i="3"/>
  <c r="Z2323" i="3"/>
  <c r="Z2322" i="3"/>
  <c r="Z2321" i="3"/>
  <c r="Z2320" i="3"/>
  <c r="Z2319" i="3"/>
  <c r="Z2318" i="3"/>
  <c r="Z2317" i="3"/>
  <c r="Z2316" i="3"/>
  <c r="Z2315" i="3"/>
  <c r="Z2314" i="3"/>
  <c r="Z2313" i="3"/>
  <c r="Z2312" i="3"/>
  <c r="Z2311" i="3"/>
  <c r="Z2310" i="3"/>
  <c r="Z2309" i="3"/>
  <c r="Z2308" i="3"/>
  <c r="Z2307" i="3"/>
  <c r="Z2306" i="3"/>
  <c r="Z2305" i="3"/>
  <c r="Z2304" i="3"/>
  <c r="Z2303" i="3"/>
  <c r="Z2302" i="3"/>
  <c r="Z2301" i="3"/>
  <c r="Z2300" i="3"/>
  <c r="Z2299" i="3"/>
  <c r="Z2298" i="3"/>
  <c r="Z2297" i="3"/>
  <c r="Z2296" i="3"/>
  <c r="Z2295" i="3"/>
  <c r="Z2294" i="3"/>
  <c r="Z2293" i="3"/>
  <c r="Z2292" i="3"/>
  <c r="Z2291" i="3"/>
  <c r="Z2290" i="3"/>
  <c r="Z2289" i="3"/>
  <c r="Z2288" i="3"/>
  <c r="Z2287" i="3"/>
  <c r="Z2286" i="3"/>
  <c r="Z2285" i="3"/>
  <c r="Z2284" i="3"/>
  <c r="Z2283" i="3"/>
  <c r="Z2282" i="3"/>
  <c r="Z2281" i="3"/>
  <c r="Z2280" i="3"/>
  <c r="Z2279" i="3"/>
  <c r="Z2278" i="3"/>
  <c r="Z2277" i="3"/>
  <c r="Z2276" i="3"/>
  <c r="Z2275" i="3"/>
  <c r="Z2274" i="3"/>
  <c r="Z2273" i="3"/>
  <c r="Z2272" i="3"/>
  <c r="Z2271" i="3"/>
  <c r="Z2270" i="3"/>
  <c r="Z2269" i="3"/>
  <c r="Z2268" i="3"/>
  <c r="Z2267" i="3"/>
  <c r="Z2266" i="3"/>
  <c r="Z2265" i="3"/>
  <c r="Z2264" i="3"/>
  <c r="Z2263" i="3"/>
  <c r="Z2262" i="3"/>
  <c r="Z2261" i="3"/>
  <c r="Z2260" i="3"/>
  <c r="Z2259" i="3"/>
  <c r="Z2258" i="3"/>
  <c r="Z2257" i="3"/>
  <c r="Z2256" i="3"/>
  <c r="Z2255" i="3"/>
  <c r="Z2254" i="3"/>
  <c r="Z2253" i="3"/>
  <c r="Z2252" i="3"/>
  <c r="Z2251" i="3"/>
  <c r="Z2250" i="3"/>
  <c r="Z2249" i="3"/>
  <c r="Z2248" i="3"/>
  <c r="Z2247" i="3"/>
  <c r="Z2246" i="3"/>
  <c r="Z2245" i="3"/>
  <c r="Z2244" i="3"/>
  <c r="Z2243" i="3"/>
  <c r="Z2242" i="3"/>
  <c r="Z2241" i="3"/>
  <c r="Z2240" i="3"/>
  <c r="Z2239" i="3"/>
  <c r="Z2238" i="3"/>
  <c r="Z2237" i="3"/>
  <c r="Z2236" i="3"/>
  <c r="Z2235" i="3"/>
  <c r="Z2234" i="3"/>
  <c r="Z2233" i="3"/>
  <c r="Z2232" i="3"/>
  <c r="Z2231" i="3"/>
  <c r="Z2230" i="3"/>
  <c r="Z2229" i="3"/>
  <c r="Z2228" i="3"/>
  <c r="Z2227" i="3"/>
  <c r="Z2226" i="3"/>
  <c r="Z2225" i="3"/>
  <c r="Z2224" i="3"/>
  <c r="Z2223" i="3"/>
  <c r="Z2222" i="3"/>
  <c r="Z2221" i="3"/>
  <c r="Z2220" i="3"/>
  <c r="Z2219" i="3"/>
  <c r="Z2218" i="3"/>
  <c r="Z2217" i="3"/>
  <c r="Z2216" i="3"/>
  <c r="Z2215" i="3"/>
  <c r="Z2214" i="3"/>
  <c r="Z2213" i="3"/>
  <c r="Z2212" i="3"/>
  <c r="Z2211" i="3"/>
  <c r="Z2210" i="3"/>
  <c r="Z2209" i="3"/>
  <c r="Z2208" i="3"/>
  <c r="Z2207" i="3"/>
  <c r="Z2206" i="3"/>
  <c r="Z2205" i="3"/>
  <c r="Z2204" i="3"/>
  <c r="Z2203" i="3"/>
  <c r="Z2202" i="3"/>
  <c r="Z2201" i="3"/>
  <c r="Z2200" i="3"/>
  <c r="Z2199" i="3"/>
  <c r="Z2198" i="3"/>
  <c r="Z2197" i="3"/>
  <c r="Z2196" i="3"/>
  <c r="Z2195" i="3"/>
  <c r="Z2194" i="3"/>
  <c r="Z2193" i="3"/>
  <c r="Z2192" i="3"/>
  <c r="Z2191" i="3"/>
  <c r="Z2190" i="3"/>
  <c r="Z2189" i="3"/>
  <c r="Z2188" i="3"/>
  <c r="Z2187" i="3"/>
  <c r="Z2186" i="3"/>
  <c r="Z2185" i="3"/>
  <c r="Z2184" i="3"/>
  <c r="Z2183" i="3"/>
  <c r="Z2182" i="3"/>
  <c r="Z2181" i="3"/>
  <c r="Z2180" i="3"/>
  <c r="Z2179" i="3"/>
  <c r="Z2178" i="3"/>
  <c r="Z2177" i="3"/>
  <c r="Z2176" i="3"/>
  <c r="Z2175" i="3"/>
  <c r="Z2174" i="3"/>
  <c r="Z2173" i="3"/>
  <c r="Z2172" i="3"/>
  <c r="Z2171" i="3"/>
  <c r="Z2170" i="3"/>
  <c r="Z2169" i="3"/>
  <c r="Z2168" i="3"/>
  <c r="Z2167" i="3"/>
  <c r="Z2166" i="3"/>
  <c r="Z2165" i="3"/>
  <c r="Z2164" i="3"/>
  <c r="Z2163" i="3"/>
  <c r="Z2162" i="3"/>
  <c r="Z2161" i="3"/>
  <c r="Z2160" i="3"/>
  <c r="Z2159" i="3"/>
  <c r="Z2158" i="3"/>
  <c r="Z2157" i="3"/>
  <c r="Z2156" i="3"/>
  <c r="Z2155" i="3"/>
  <c r="Z2154" i="3"/>
  <c r="Z2153" i="3"/>
  <c r="Z2152" i="3"/>
  <c r="Z2151" i="3"/>
  <c r="Z2150" i="3"/>
  <c r="Z2149" i="3"/>
  <c r="Z2148" i="3"/>
  <c r="Z2147" i="3"/>
  <c r="Z2146" i="3"/>
  <c r="Z2145" i="3"/>
  <c r="Z2144" i="3"/>
  <c r="Z2143" i="3"/>
  <c r="Z2142" i="3"/>
  <c r="Z2141" i="3"/>
  <c r="Z2140" i="3"/>
  <c r="Z2139" i="3"/>
  <c r="Z2138" i="3"/>
  <c r="Z2137" i="3"/>
  <c r="Z2136" i="3"/>
  <c r="Z2135" i="3"/>
  <c r="Z2134" i="3"/>
  <c r="Z2133" i="3"/>
  <c r="Z2132" i="3"/>
  <c r="Z2131" i="3"/>
  <c r="Z2130" i="3"/>
  <c r="Z2129" i="3"/>
  <c r="Z2128" i="3"/>
  <c r="Z2127" i="3"/>
  <c r="Z2126" i="3"/>
  <c r="Z2125" i="3"/>
  <c r="Z2124" i="3"/>
  <c r="Z2123" i="3"/>
  <c r="Z2122" i="3"/>
  <c r="Z2121" i="3"/>
  <c r="Z2120" i="3"/>
  <c r="Z2119" i="3"/>
  <c r="Z2118" i="3"/>
  <c r="Z2117" i="3"/>
  <c r="Z2116" i="3"/>
  <c r="Z2115" i="3"/>
  <c r="Z2114" i="3"/>
  <c r="Z2113" i="3"/>
  <c r="Z2112" i="3"/>
  <c r="Z2111" i="3"/>
  <c r="Z2110" i="3"/>
  <c r="Z2109" i="3"/>
  <c r="Z2108" i="3"/>
  <c r="Z2107" i="3"/>
  <c r="Z2106" i="3"/>
  <c r="Z2105" i="3"/>
  <c r="Z2104" i="3"/>
  <c r="Z2103" i="3"/>
  <c r="Z2102" i="3"/>
  <c r="Z2101" i="3"/>
  <c r="Z2100" i="3"/>
  <c r="Z2099" i="3"/>
  <c r="Z2098" i="3"/>
  <c r="Z2097" i="3"/>
  <c r="Z2096" i="3"/>
  <c r="Z2095" i="3"/>
  <c r="Z2094" i="3"/>
  <c r="Z2093" i="3"/>
  <c r="Z2092" i="3"/>
  <c r="Z2091" i="3"/>
  <c r="Z2090" i="3"/>
  <c r="Z2089" i="3"/>
  <c r="Z2088" i="3"/>
  <c r="Z2087" i="3"/>
  <c r="Z2086" i="3"/>
  <c r="Z2085" i="3"/>
  <c r="Z2084" i="3"/>
  <c r="Z2083" i="3"/>
  <c r="Z2082" i="3"/>
  <c r="Z2081" i="3"/>
  <c r="Z2080" i="3"/>
  <c r="Z2079" i="3"/>
  <c r="Z2078" i="3"/>
  <c r="Z2077" i="3"/>
  <c r="Z2076" i="3"/>
  <c r="Z2075" i="3"/>
  <c r="Z2074" i="3"/>
  <c r="Z2073" i="3"/>
  <c r="Z2072" i="3"/>
  <c r="Z2071" i="3"/>
  <c r="Z2070" i="3"/>
  <c r="Z2069" i="3"/>
  <c r="Z2068" i="3"/>
  <c r="Z2067" i="3"/>
  <c r="Z2066" i="3"/>
  <c r="Z2065" i="3"/>
  <c r="Z2064" i="3"/>
  <c r="Z2063" i="3"/>
  <c r="Z2062" i="3"/>
  <c r="Z2061" i="3"/>
  <c r="Z2060" i="3"/>
  <c r="Z2059" i="3"/>
  <c r="Z2058" i="3"/>
  <c r="Z2057" i="3"/>
  <c r="Z2056" i="3"/>
  <c r="Z2055" i="3"/>
  <c r="Z2054" i="3"/>
  <c r="Z2053" i="3"/>
  <c r="Z2052" i="3"/>
  <c r="Z2051" i="3"/>
  <c r="Z2050" i="3"/>
  <c r="Z2049" i="3"/>
  <c r="Z2048" i="3"/>
  <c r="Z2047" i="3"/>
  <c r="Z2046" i="3"/>
  <c r="Z2045" i="3"/>
  <c r="Z2044" i="3"/>
  <c r="Z2043" i="3"/>
  <c r="Z2042" i="3"/>
  <c r="Z2041" i="3"/>
  <c r="Z2040" i="3"/>
  <c r="Z2039" i="3"/>
  <c r="Z2038" i="3"/>
  <c r="Z2037" i="3"/>
  <c r="Z2036" i="3"/>
  <c r="Z2035" i="3"/>
  <c r="Z2034" i="3"/>
  <c r="Z2033" i="3"/>
  <c r="Z2032" i="3"/>
  <c r="Z2031" i="3"/>
  <c r="Z2030" i="3"/>
  <c r="Z2029" i="3"/>
  <c r="Z2028" i="3"/>
  <c r="Z2027" i="3"/>
  <c r="Z2026" i="3"/>
  <c r="Z2025" i="3"/>
  <c r="Z2024" i="3"/>
  <c r="Z2023" i="3"/>
  <c r="Z2022" i="3"/>
  <c r="Z2021" i="3"/>
  <c r="Z2020" i="3"/>
  <c r="Z2019" i="3"/>
  <c r="Z2018" i="3"/>
  <c r="Z2017" i="3"/>
  <c r="Z2016" i="3"/>
  <c r="Z2015" i="3"/>
  <c r="Z2014" i="3"/>
  <c r="Z2013" i="3"/>
  <c r="Z2012" i="3"/>
  <c r="Z2011" i="3"/>
  <c r="Z2010" i="3"/>
  <c r="Z2009" i="3"/>
  <c r="Z2008" i="3"/>
  <c r="Z2007" i="3"/>
  <c r="Z2006" i="3"/>
  <c r="Z2005" i="3"/>
  <c r="Z2004" i="3"/>
  <c r="Z2003" i="3"/>
  <c r="Z2002" i="3"/>
  <c r="Z2001" i="3"/>
  <c r="Z2000" i="3"/>
  <c r="Z1999" i="3"/>
  <c r="Z1998" i="3"/>
  <c r="Z1997" i="3"/>
  <c r="Z1996" i="3"/>
  <c r="Z1995" i="3"/>
  <c r="Z1994" i="3"/>
  <c r="Z1993" i="3"/>
  <c r="Z1992" i="3"/>
  <c r="Z1991" i="3"/>
  <c r="Z1990" i="3"/>
  <c r="Z1989" i="3"/>
  <c r="Z1988" i="3"/>
  <c r="Z1987" i="3"/>
  <c r="Z1986" i="3"/>
  <c r="Z1985" i="3"/>
  <c r="Z1984" i="3"/>
  <c r="Z1983" i="3"/>
  <c r="Z1982" i="3"/>
  <c r="Z1981" i="3"/>
  <c r="Z1980" i="3"/>
  <c r="Z1979" i="3"/>
  <c r="Z1978" i="3"/>
  <c r="Z1977" i="3"/>
  <c r="Z1976" i="3"/>
  <c r="Z1975" i="3"/>
  <c r="Z1974" i="3"/>
  <c r="Z1973" i="3"/>
  <c r="Z1972" i="3"/>
  <c r="Z1971" i="3"/>
  <c r="Z1970" i="3"/>
  <c r="Z1969" i="3"/>
  <c r="Z1968" i="3"/>
  <c r="Z1967" i="3"/>
  <c r="Z1966" i="3"/>
  <c r="Z1965" i="3"/>
  <c r="Z1964" i="3"/>
  <c r="Z1963" i="3"/>
  <c r="Z1962" i="3"/>
  <c r="Z1961" i="3"/>
  <c r="Z1960" i="3"/>
  <c r="Z1959" i="3"/>
  <c r="Z1958" i="3"/>
  <c r="Z1957" i="3"/>
  <c r="Z1956" i="3"/>
  <c r="Z1955" i="3"/>
  <c r="Z1954" i="3"/>
  <c r="Z1953" i="3"/>
  <c r="Z1952" i="3"/>
  <c r="Z1951" i="3"/>
  <c r="Z1950" i="3"/>
  <c r="Z1949" i="3"/>
  <c r="Z1948" i="3"/>
  <c r="Z1947" i="3"/>
  <c r="Z1946" i="3"/>
  <c r="Z1945" i="3"/>
  <c r="Z1944" i="3"/>
  <c r="Z1943" i="3"/>
  <c r="Z1942" i="3"/>
  <c r="Z1941" i="3"/>
  <c r="Z1940" i="3"/>
  <c r="Z1939" i="3"/>
  <c r="Z1938" i="3"/>
  <c r="Z1937" i="3"/>
  <c r="Z1936" i="3"/>
  <c r="Z1935" i="3"/>
  <c r="Z1934" i="3"/>
  <c r="Z1933" i="3"/>
  <c r="Z1932" i="3"/>
  <c r="Z1931" i="3"/>
  <c r="Z1930" i="3"/>
  <c r="Z1929" i="3"/>
  <c r="Z1928" i="3"/>
  <c r="Z1927" i="3"/>
  <c r="Z1926" i="3"/>
  <c r="Z1925" i="3"/>
  <c r="Z1924" i="3"/>
  <c r="Z1923" i="3"/>
  <c r="Z1922" i="3"/>
  <c r="Z1921" i="3"/>
  <c r="Z1920" i="3"/>
  <c r="Z1919" i="3"/>
  <c r="Z1918" i="3"/>
  <c r="Z1917" i="3"/>
  <c r="Z1916" i="3"/>
  <c r="Z1915" i="3"/>
  <c r="Z1914" i="3"/>
  <c r="Z1913" i="3"/>
  <c r="Z1912" i="3"/>
  <c r="Z1911" i="3"/>
  <c r="Z1910" i="3"/>
  <c r="Z1909" i="3"/>
  <c r="Z1908" i="3"/>
  <c r="Z1907" i="3"/>
  <c r="Z1906" i="3"/>
  <c r="Z1905" i="3"/>
  <c r="Z1904" i="3"/>
  <c r="Z1903" i="3"/>
  <c r="Z1902" i="3"/>
  <c r="Z1901" i="3"/>
  <c r="Z1900" i="3"/>
  <c r="Z1899" i="3"/>
  <c r="Z1898" i="3"/>
  <c r="Z1897" i="3"/>
  <c r="Z1896" i="3"/>
  <c r="Z1895" i="3"/>
  <c r="Z1894" i="3"/>
  <c r="Z1893" i="3"/>
  <c r="Z1892" i="3"/>
  <c r="Z1891" i="3"/>
  <c r="Z1890" i="3"/>
  <c r="Z1889" i="3"/>
  <c r="Z1888" i="3"/>
  <c r="Z1887" i="3"/>
  <c r="Z1886" i="3"/>
  <c r="Z1885" i="3"/>
  <c r="Z1884" i="3"/>
  <c r="Z1883" i="3"/>
  <c r="Z1882" i="3"/>
  <c r="Z1881" i="3"/>
  <c r="Z1880" i="3"/>
  <c r="Z1879" i="3"/>
  <c r="Z1878" i="3"/>
  <c r="Z1877" i="3"/>
  <c r="Z1876" i="3"/>
  <c r="Z1875" i="3"/>
  <c r="Z1874" i="3"/>
  <c r="Z1873" i="3"/>
  <c r="Z1872" i="3"/>
  <c r="Z1871" i="3"/>
  <c r="Z1870" i="3"/>
  <c r="Z1869" i="3"/>
  <c r="Z1868" i="3"/>
  <c r="Z1867" i="3"/>
  <c r="Z1866" i="3"/>
  <c r="Z1865" i="3"/>
  <c r="Z1864" i="3"/>
  <c r="Z1863" i="3"/>
  <c r="Z1862" i="3"/>
  <c r="Z1861" i="3"/>
  <c r="Z1860" i="3"/>
  <c r="Z1859" i="3"/>
  <c r="Z1858" i="3"/>
  <c r="Z1857" i="3"/>
  <c r="Z1856" i="3"/>
  <c r="Z1855" i="3"/>
  <c r="Z1854" i="3"/>
  <c r="Z1853" i="3"/>
  <c r="Z1852" i="3"/>
  <c r="Z1851" i="3"/>
  <c r="Z1850" i="3"/>
  <c r="Z1849" i="3"/>
  <c r="Z1848" i="3"/>
  <c r="Z1847" i="3"/>
  <c r="Z1846" i="3"/>
  <c r="Z1845" i="3"/>
  <c r="Z1844" i="3"/>
  <c r="Z1843" i="3"/>
  <c r="Z1842" i="3"/>
  <c r="Z1841" i="3"/>
  <c r="Z1840" i="3"/>
  <c r="Z1839" i="3"/>
  <c r="Z1838" i="3"/>
  <c r="Z1837" i="3"/>
  <c r="Z1836" i="3"/>
  <c r="Z1835" i="3"/>
  <c r="Z1834" i="3"/>
  <c r="Z1833" i="3"/>
  <c r="Z1832" i="3"/>
  <c r="Z1831" i="3"/>
  <c r="Z1830" i="3"/>
  <c r="Z1829" i="3"/>
  <c r="Z1828" i="3"/>
  <c r="Z1827" i="3"/>
  <c r="Z1826" i="3"/>
  <c r="Z1825" i="3"/>
  <c r="Z1824" i="3"/>
  <c r="Z1823" i="3"/>
  <c r="Z1822" i="3"/>
  <c r="Z1821" i="3"/>
  <c r="Z1820" i="3"/>
  <c r="Z1819" i="3"/>
  <c r="Z1818" i="3"/>
  <c r="Z1817" i="3"/>
  <c r="Z1816" i="3"/>
  <c r="Z1815" i="3"/>
  <c r="Z1814" i="3"/>
  <c r="Z1813" i="3"/>
  <c r="Z1812" i="3"/>
  <c r="Z1811" i="3"/>
  <c r="Z1810" i="3"/>
  <c r="Z1809" i="3"/>
  <c r="Z1808" i="3"/>
  <c r="Z1807" i="3"/>
  <c r="Z1806" i="3"/>
  <c r="Z1805" i="3"/>
  <c r="Z1804" i="3"/>
  <c r="Z1803" i="3"/>
  <c r="Z1802" i="3"/>
  <c r="Z1801" i="3"/>
  <c r="Z1800" i="3"/>
  <c r="Z1799" i="3"/>
  <c r="Z1798" i="3"/>
  <c r="Z1797" i="3"/>
  <c r="Z1796" i="3"/>
  <c r="Z1795" i="3"/>
  <c r="Z1794" i="3"/>
  <c r="Z1793" i="3"/>
  <c r="Z1792" i="3"/>
  <c r="Z1791" i="3"/>
  <c r="Z1790" i="3"/>
  <c r="Z1789" i="3"/>
  <c r="Z1788" i="3"/>
  <c r="Z1787" i="3"/>
  <c r="Z1786" i="3"/>
  <c r="Z1785" i="3"/>
  <c r="Z1784" i="3"/>
  <c r="Z1783" i="3"/>
  <c r="Z1782" i="3"/>
  <c r="Z1781" i="3"/>
  <c r="Z1780" i="3"/>
  <c r="Z1779" i="3"/>
  <c r="Z1778" i="3"/>
  <c r="Z1777" i="3"/>
  <c r="Z1776" i="3"/>
  <c r="Z1775" i="3"/>
  <c r="Z1774" i="3"/>
  <c r="Z1773" i="3"/>
  <c r="Z1772" i="3"/>
  <c r="Z1771" i="3"/>
  <c r="Z1770" i="3"/>
  <c r="Z1769" i="3"/>
  <c r="Z1768" i="3"/>
  <c r="Z1767" i="3"/>
  <c r="Z1766" i="3"/>
  <c r="Z1765" i="3"/>
  <c r="Z1764" i="3"/>
  <c r="Z1763" i="3"/>
  <c r="Z1762" i="3"/>
  <c r="Z1761" i="3"/>
  <c r="Z1760" i="3"/>
  <c r="Z1759" i="3"/>
  <c r="Z1758" i="3"/>
  <c r="Z1757" i="3"/>
  <c r="Z1756" i="3"/>
  <c r="Z1755" i="3"/>
  <c r="Z1754" i="3"/>
  <c r="Z1753" i="3"/>
  <c r="Z1752" i="3"/>
  <c r="Z1751" i="3"/>
  <c r="Z1750" i="3"/>
  <c r="Z1749" i="3"/>
  <c r="Z1748" i="3"/>
  <c r="Z1747" i="3"/>
  <c r="Z1746" i="3"/>
  <c r="Z1745" i="3"/>
  <c r="Z1744" i="3"/>
  <c r="Z1743" i="3"/>
  <c r="Z1742" i="3"/>
  <c r="Z1741" i="3"/>
  <c r="Z1740" i="3"/>
  <c r="Z1739" i="3"/>
  <c r="Z1738" i="3"/>
  <c r="Z1737" i="3"/>
  <c r="Z1736" i="3"/>
  <c r="Z1735" i="3"/>
  <c r="Z1734" i="3"/>
  <c r="Z1733" i="3"/>
  <c r="Z1732" i="3"/>
  <c r="Z1731" i="3"/>
  <c r="Z1730" i="3"/>
  <c r="Z1729" i="3"/>
  <c r="Z1728" i="3"/>
  <c r="Z1727" i="3"/>
  <c r="Z1726" i="3"/>
  <c r="Z1725" i="3"/>
  <c r="Z1724" i="3"/>
  <c r="Z1723" i="3"/>
  <c r="Z1722" i="3"/>
  <c r="Z1721" i="3"/>
  <c r="Z1720" i="3"/>
  <c r="Z1719" i="3"/>
  <c r="Z1718" i="3"/>
  <c r="Z1717" i="3"/>
  <c r="Z1716" i="3"/>
  <c r="Z1715" i="3"/>
  <c r="Z1714" i="3"/>
  <c r="Z1713" i="3"/>
  <c r="Z1712" i="3"/>
  <c r="Z1711" i="3"/>
  <c r="Z1710" i="3"/>
  <c r="Z1709" i="3"/>
  <c r="Z1708" i="3"/>
  <c r="Z1707" i="3"/>
  <c r="Z1706" i="3"/>
  <c r="Z1705" i="3"/>
  <c r="Z1704" i="3"/>
  <c r="Z1703" i="3"/>
  <c r="Z1702" i="3"/>
  <c r="Z1701" i="3"/>
  <c r="Z1700" i="3"/>
  <c r="Z1699" i="3"/>
  <c r="Z1698" i="3"/>
  <c r="Z1697" i="3"/>
  <c r="Z1696" i="3"/>
  <c r="Z1695" i="3"/>
  <c r="Z1694" i="3"/>
  <c r="Z1693" i="3"/>
  <c r="Z1692" i="3"/>
  <c r="Z1691" i="3"/>
  <c r="Z1690" i="3"/>
  <c r="Z1689" i="3"/>
  <c r="Z1688" i="3"/>
  <c r="Z1687" i="3"/>
  <c r="Z1686" i="3"/>
  <c r="Z1685" i="3"/>
  <c r="Z1684" i="3"/>
  <c r="Z1683" i="3"/>
  <c r="Z1682" i="3"/>
  <c r="Z1681" i="3"/>
  <c r="Z1680" i="3"/>
  <c r="Z1679" i="3"/>
  <c r="Z1678" i="3"/>
  <c r="Z1677" i="3"/>
  <c r="Z1676" i="3"/>
  <c r="Z1675" i="3"/>
  <c r="Z1674" i="3"/>
  <c r="Z1673" i="3"/>
  <c r="Z1672" i="3"/>
  <c r="Z1671" i="3"/>
  <c r="Z1670" i="3"/>
  <c r="Z1669" i="3"/>
  <c r="Z1668" i="3"/>
  <c r="Z1667" i="3"/>
  <c r="Z1666" i="3"/>
  <c r="Z1665" i="3"/>
  <c r="Z1664" i="3"/>
  <c r="Z1663" i="3"/>
  <c r="Z1662" i="3"/>
  <c r="Z1661" i="3"/>
  <c r="Z1660" i="3"/>
  <c r="Z1659" i="3"/>
  <c r="Z1658" i="3"/>
  <c r="Z1657" i="3"/>
  <c r="Z1656" i="3"/>
  <c r="Z1655" i="3"/>
  <c r="Z1654" i="3"/>
  <c r="Z1653" i="3"/>
  <c r="Z1652" i="3"/>
  <c r="Z1651" i="3"/>
  <c r="Z1650" i="3"/>
  <c r="Z1649" i="3"/>
  <c r="Z1648" i="3"/>
  <c r="Z1647" i="3"/>
  <c r="Z1646" i="3"/>
  <c r="Z1645" i="3"/>
  <c r="Z1644" i="3"/>
  <c r="Z1643" i="3"/>
  <c r="Z1642" i="3"/>
  <c r="Z1641" i="3"/>
  <c r="Z1640" i="3"/>
  <c r="Z1639" i="3"/>
  <c r="Z1638" i="3"/>
  <c r="Z1637" i="3"/>
  <c r="Z1636" i="3"/>
  <c r="Z1635" i="3"/>
  <c r="Z1634" i="3"/>
  <c r="Z1633" i="3"/>
  <c r="Z1632" i="3"/>
  <c r="Z1631" i="3"/>
  <c r="Z1630" i="3"/>
  <c r="Z1629" i="3"/>
  <c r="Z1628" i="3"/>
  <c r="Z1627" i="3"/>
  <c r="Z1626" i="3"/>
  <c r="Z1625" i="3"/>
  <c r="Z1624" i="3"/>
  <c r="Z1623" i="3"/>
  <c r="Z1622" i="3"/>
  <c r="Z1621" i="3"/>
  <c r="Z1620" i="3"/>
  <c r="Z1619" i="3"/>
  <c r="Z1618" i="3"/>
  <c r="Z1617" i="3"/>
  <c r="Z1616" i="3"/>
  <c r="Z1615" i="3"/>
  <c r="Z1614" i="3"/>
  <c r="Z1613" i="3"/>
  <c r="Z1612" i="3"/>
  <c r="Z1611" i="3"/>
  <c r="Z1610" i="3"/>
  <c r="Z1609" i="3"/>
  <c r="Z1608" i="3"/>
  <c r="Z1607" i="3"/>
  <c r="Z1606" i="3"/>
  <c r="Z1605" i="3"/>
  <c r="Z1604" i="3"/>
  <c r="Z1603" i="3"/>
  <c r="Z1602" i="3"/>
  <c r="Z1601" i="3"/>
  <c r="Z1600" i="3"/>
  <c r="Z1599" i="3"/>
  <c r="Z1598" i="3"/>
  <c r="Z1597" i="3"/>
  <c r="Z1596" i="3"/>
  <c r="Z1595" i="3"/>
  <c r="Z1594" i="3"/>
  <c r="Z1593" i="3"/>
  <c r="Z1592" i="3"/>
  <c r="Z1591" i="3"/>
  <c r="Z1590" i="3"/>
  <c r="Z1589" i="3"/>
  <c r="Z1588" i="3"/>
  <c r="Z1587" i="3"/>
  <c r="Z1586" i="3"/>
  <c r="Z1585" i="3"/>
  <c r="Z1584" i="3"/>
  <c r="Z1583" i="3"/>
  <c r="Z1582" i="3"/>
  <c r="Z1581" i="3"/>
  <c r="Z1580" i="3"/>
  <c r="Z1579" i="3"/>
  <c r="Z1578" i="3"/>
  <c r="Z1577" i="3"/>
  <c r="Z1576" i="3"/>
  <c r="Z1575" i="3"/>
  <c r="Z1574" i="3"/>
  <c r="Z1573" i="3"/>
  <c r="Z1572" i="3"/>
  <c r="Z1571" i="3"/>
  <c r="Z1570" i="3"/>
  <c r="Z1569" i="3"/>
  <c r="Z1568" i="3"/>
  <c r="Z1567" i="3"/>
  <c r="Z1566" i="3"/>
  <c r="Z1565" i="3"/>
  <c r="Z1564" i="3"/>
  <c r="Z1563" i="3"/>
  <c r="Z1562" i="3"/>
  <c r="Z1561" i="3"/>
  <c r="Z1560" i="3"/>
  <c r="Z1559" i="3"/>
  <c r="Z1558" i="3"/>
  <c r="Z1557" i="3"/>
  <c r="Z1556" i="3"/>
  <c r="Z1555" i="3"/>
  <c r="Z1554" i="3"/>
  <c r="Z1553" i="3"/>
  <c r="Z1552" i="3"/>
  <c r="Z1551" i="3"/>
  <c r="Z1550" i="3"/>
  <c r="Z1549" i="3"/>
  <c r="Z1548" i="3"/>
  <c r="Z1547" i="3"/>
  <c r="Z1546" i="3"/>
  <c r="Z1545" i="3"/>
  <c r="Z1544" i="3"/>
  <c r="Z1543" i="3"/>
  <c r="Z1542" i="3"/>
  <c r="Z1541" i="3"/>
  <c r="Z1540" i="3"/>
  <c r="Z1539" i="3"/>
  <c r="Z1538" i="3"/>
  <c r="Z1537" i="3"/>
  <c r="Z1536" i="3"/>
  <c r="Z1535" i="3"/>
  <c r="Z1534" i="3"/>
  <c r="Z1533" i="3"/>
  <c r="Z1532" i="3"/>
  <c r="Z1531" i="3"/>
  <c r="Z1530" i="3"/>
  <c r="Z1529" i="3"/>
  <c r="Z1528" i="3"/>
  <c r="Z1527" i="3"/>
  <c r="Z1526" i="3"/>
  <c r="Z1525" i="3"/>
  <c r="Z1524" i="3"/>
  <c r="Z1523" i="3"/>
  <c r="Z1522" i="3"/>
  <c r="Z1521" i="3"/>
  <c r="Z1520" i="3"/>
  <c r="Z1519" i="3"/>
  <c r="Z1518" i="3"/>
  <c r="Z1517" i="3"/>
  <c r="Z1516" i="3"/>
  <c r="Z1515" i="3"/>
  <c r="Z1514" i="3"/>
  <c r="Z1513" i="3"/>
  <c r="Z1512" i="3"/>
  <c r="Z1511" i="3"/>
  <c r="Z1510" i="3"/>
  <c r="Z1509" i="3"/>
  <c r="Z1508" i="3"/>
  <c r="Z1507" i="3"/>
  <c r="Z1506" i="3"/>
  <c r="Z1505" i="3"/>
  <c r="Z1504" i="3"/>
  <c r="Z1503" i="3"/>
  <c r="Z1502" i="3"/>
  <c r="Z1501" i="3"/>
  <c r="Z1500" i="3"/>
  <c r="Z1499" i="3"/>
  <c r="Z1498" i="3"/>
  <c r="Z1497" i="3"/>
  <c r="Z1496" i="3"/>
  <c r="Z1495" i="3"/>
  <c r="Z1494" i="3"/>
  <c r="Z1493" i="3"/>
  <c r="Z1492" i="3"/>
  <c r="Z1491" i="3"/>
  <c r="Z1490" i="3"/>
  <c r="Z1489" i="3"/>
  <c r="Z1488" i="3"/>
  <c r="Z1487" i="3"/>
  <c r="Z1486" i="3"/>
  <c r="Z1485" i="3"/>
  <c r="Z1484" i="3"/>
  <c r="Z1483" i="3"/>
  <c r="Z1482" i="3"/>
  <c r="Z1481" i="3"/>
  <c r="Z1480" i="3"/>
  <c r="Z1479" i="3"/>
  <c r="Z1478" i="3"/>
  <c r="Z1477" i="3"/>
  <c r="Z1476" i="3"/>
  <c r="Z1475" i="3"/>
  <c r="Z1474" i="3"/>
  <c r="Z1473" i="3"/>
  <c r="Z1472" i="3"/>
  <c r="Z1471" i="3"/>
  <c r="Z1470" i="3"/>
  <c r="Z1469" i="3"/>
  <c r="Z1468" i="3"/>
  <c r="Z1467" i="3"/>
  <c r="Z1466" i="3"/>
  <c r="Z1465" i="3"/>
  <c r="Z1464" i="3"/>
  <c r="Z1463" i="3"/>
  <c r="Z1462" i="3"/>
  <c r="Z1461" i="3"/>
  <c r="Z1460" i="3"/>
  <c r="Z1459" i="3"/>
  <c r="Z1458" i="3"/>
  <c r="Z1457" i="3"/>
  <c r="Z1456" i="3"/>
  <c r="Z1455" i="3"/>
  <c r="Z1454" i="3"/>
  <c r="Z1453" i="3"/>
  <c r="Z1452" i="3"/>
  <c r="Z1451" i="3"/>
  <c r="Z1450" i="3"/>
  <c r="Z1449" i="3"/>
  <c r="Z1448" i="3"/>
  <c r="Z1447" i="3"/>
  <c r="Z1446" i="3"/>
  <c r="Z1445" i="3"/>
  <c r="Z1444" i="3"/>
  <c r="Z1443" i="3"/>
  <c r="Z1442" i="3"/>
  <c r="Z1441" i="3"/>
  <c r="Z1440" i="3"/>
  <c r="Z1439" i="3"/>
  <c r="Z1438" i="3"/>
  <c r="Z1437" i="3"/>
  <c r="Z1436" i="3"/>
  <c r="Z1435" i="3"/>
  <c r="Z1434" i="3"/>
  <c r="Z1433" i="3"/>
  <c r="Z1432" i="3"/>
  <c r="Z1431" i="3"/>
  <c r="Z1430" i="3"/>
  <c r="Z1429" i="3"/>
  <c r="Z1428" i="3"/>
  <c r="Z1427" i="3"/>
  <c r="Z1426" i="3"/>
  <c r="Z1425" i="3"/>
  <c r="Z1424" i="3"/>
  <c r="Z1423" i="3"/>
  <c r="Z1422" i="3"/>
  <c r="Z1421" i="3"/>
  <c r="Z1420" i="3"/>
  <c r="Z1419" i="3"/>
  <c r="Z1418" i="3"/>
  <c r="Z1417" i="3"/>
  <c r="Z1416" i="3"/>
  <c r="Z1415" i="3"/>
  <c r="Z1414" i="3"/>
  <c r="Z1413" i="3"/>
  <c r="Z1412" i="3"/>
  <c r="Z1411" i="3"/>
  <c r="Z1410" i="3"/>
  <c r="Z1409" i="3"/>
  <c r="Z1408" i="3"/>
  <c r="Z1407" i="3"/>
  <c r="Z1406" i="3"/>
  <c r="Z1405" i="3"/>
  <c r="Z1404" i="3"/>
  <c r="Z1403" i="3"/>
  <c r="Z1402" i="3"/>
  <c r="Z1401" i="3"/>
  <c r="Z1400" i="3"/>
  <c r="Z1399" i="3"/>
  <c r="Z1398" i="3"/>
  <c r="Z1397" i="3"/>
  <c r="Z1396" i="3"/>
  <c r="Z1395" i="3"/>
  <c r="Z1394" i="3"/>
  <c r="Z1393" i="3"/>
  <c r="Z1392" i="3"/>
  <c r="Z1391" i="3"/>
  <c r="Z1390" i="3"/>
  <c r="Z1389" i="3"/>
  <c r="Z1388" i="3"/>
  <c r="Z1387" i="3"/>
  <c r="Z1386" i="3"/>
  <c r="Z1385" i="3"/>
  <c r="Z1384" i="3"/>
  <c r="Z1383" i="3"/>
  <c r="Z1382" i="3"/>
  <c r="Z1381" i="3"/>
  <c r="Z1380" i="3"/>
  <c r="Z1379" i="3"/>
  <c r="Z1378" i="3"/>
  <c r="Z1377" i="3"/>
  <c r="Z1376" i="3"/>
  <c r="Z1375" i="3"/>
  <c r="Z1374" i="3"/>
  <c r="Z1373" i="3"/>
  <c r="Z1372" i="3"/>
  <c r="Z1371" i="3"/>
  <c r="Z1370" i="3"/>
  <c r="Z1369" i="3"/>
  <c r="Z1368" i="3"/>
  <c r="Z1367" i="3"/>
  <c r="Z1366" i="3"/>
  <c r="Z1365" i="3"/>
  <c r="Z1364" i="3"/>
  <c r="Z1363" i="3"/>
  <c r="Z1362" i="3"/>
  <c r="Z1361" i="3"/>
  <c r="Z1360" i="3"/>
  <c r="Z1359" i="3"/>
  <c r="Z1358" i="3"/>
  <c r="Z1357" i="3"/>
  <c r="Z1356" i="3"/>
  <c r="Z1355" i="3"/>
  <c r="Z1354" i="3"/>
  <c r="Z1353" i="3"/>
  <c r="Z1352" i="3"/>
  <c r="Z1351" i="3"/>
  <c r="Z1350" i="3"/>
  <c r="Z1349" i="3"/>
  <c r="Z1348" i="3"/>
  <c r="Z1347" i="3"/>
  <c r="Z1346" i="3"/>
  <c r="Z1345" i="3"/>
  <c r="Z1344" i="3"/>
  <c r="Z1343" i="3"/>
  <c r="Z1342" i="3"/>
  <c r="Z1341" i="3"/>
  <c r="Z1340" i="3"/>
  <c r="Z1339" i="3"/>
  <c r="Z1338" i="3"/>
  <c r="Z1337" i="3"/>
  <c r="Z1336" i="3"/>
  <c r="Z1335" i="3"/>
  <c r="Z1334" i="3"/>
  <c r="Z1333" i="3"/>
  <c r="Z1332" i="3"/>
  <c r="Z1331" i="3"/>
  <c r="Z1330" i="3"/>
  <c r="Z1329" i="3"/>
  <c r="Z1328" i="3"/>
  <c r="Z1327" i="3"/>
  <c r="Z1326" i="3"/>
  <c r="Z1325" i="3"/>
  <c r="Z1324" i="3"/>
  <c r="Z1323" i="3"/>
  <c r="Z1322" i="3"/>
  <c r="Z1321" i="3"/>
  <c r="Z1320" i="3"/>
  <c r="Z1319" i="3"/>
  <c r="Z1318" i="3"/>
  <c r="Z1317" i="3"/>
  <c r="Z1316" i="3"/>
  <c r="Z1315" i="3"/>
  <c r="Z1314" i="3"/>
  <c r="Z1313" i="3"/>
  <c r="Z1312" i="3"/>
  <c r="Z1311" i="3"/>
  <c r="Z1310" i="3"/>
  <c r="Z1309" i="3"/>
  <c r="Z1308" i="3"/>
  <c r="Z1307" i="3"/>
  <c r="Z1306" i="3"/>
  <c r="Z1305" i="3"/>
  <c r="Z1304" i="3"/>
  <c r="Z1303" i="3"/>
  <c r="Z1302" i="3"/>
  <c r="Z1301" i="3"/>
  <c r="Z1300" i="3"/>
  <c r="Z1299" i="3"/>
  <c r="Z1298" i="3"/>
  <c r="Z1297" i="3"/>
  <c r="Z1296" i="3"/>
  <c r="Z1295" i="3"/>
  <c r="Z1294" i="3"/>
  <c r="Z1293" i="3"/>
  <c r="Z1292" i="3"/>
  <c r="Z1291" i="3"/>
  <c r="Z1290" i="3"/>
  <c r="Z1289" i="3"/>
  <c r="Z1288" i="3"/>
  <c r="Z1287" i="3"/>
  <c r="Z1286" i="3"/>
  <c r="Z1285" i="3"/>
  <c r="Z1284" i="3"/>
  <c r="Z1283" i="3"/>
  <c r="Z1282" i="3"/>
  <c r="Z1281" i="3"/>
  <c r="Z1280" i="3"/>
  <c r="Z1279" i="3"/>
  <c r="Z1278" i="3"/>
  <c r="Z1277" i="3"/>
  <c r="Z1276" i="3"/>
  <c r="Z1275" i="3"/>
  <c r="Z1274" i="3"/>
  <c r="Z1273" i="3"/>
  <c r="Z1272" i="3"/>
  <c r="Z1271" i="3"/>
  <c r="Z1270" i="3"/>
  <c r="Z1269" i="3"/>
  <c r="Z1268" i="3"/>
  <c r="Z1267" i="3"/>
  <c r="Z1266" i="3"/>
  <c r="Z1265" i="3"/>
  <c r="Z1264" i="3"/>
  <c r="Z1263" i="3"/>
  <c r="Z1262" i="3"/>
  <c r="Z1261" i="3"/>
  <c r="Z1260" i="3"/>
  <c r="Z1259" i="3"/>
  <c r="Z1258" i="3"/>
  <c r="Z1257" i="3"/>
  <c r="Z1256" i="3"/>
  <c r="Z1255" i="3"/>
  <c r="Z1254" i="3"/>
  <c r="Z1253" i="3"/>
  <c r="Z1252" i="3"/>
  <c r="Z1251" i="3"/>
  <c r="Z1250" i="3"/>
  <c r="Z1249" i="3"/>
  <c r="Z1248" i="3"/>
  <c r="Z1247" i="3"/>
  <c r="Z1246" i="3"/>
  <c r="Z1245" i="3"/>
  <c r="Z1244" i="3"/>
  <c r="Z1243" i="3"/>
  <c r="Z1242" i="3"/>
  <c r="Z1241" i="3"/>
  <c r="Z1240" i="3"/>
  <c r="Z1239" i="3"/>
  <c r="Z1238" i="3"/>
  <c r="Z1237" i="3"/>
  <c r="Z1236" i="3"/>
  <c r="Z1235" i="3"/>
  <c r="Z1234" i="3"/>
  <c r="Z1233" i="3"/>
  <c r="Z1232" i="3"/>
  <c r="Z1231" i="3"/>
  <c r="Z1230" i="3"/>
  <c r="Z1229" i="3"/>
  <c r="Z1228" i="3"/>
  <c r="Z1227" i="3"/>
  <c r="Z1226" i="3"/>
  <c r="Z1225" i="3"/>
  <c r="Z1224" i="3"/>
  <c r="Z1223" i="3"/>
  <c r="Z1222" i="3"/>
  <c r="Z1221" i="3"/>
  <c r="Z1220" i="3"/>
  <c r="Z1219" i="3"/>
  <c r="Z1218" i="3"/>
  <c r="Z1217" i="3"/>
  <c r="Z1216" i="3"/>
  <c r="Z1215" i="3"/>
  <c r="Z1214" i="3"/>
  <c r="Z1213" i="3"/>
  <c r="Z1212" i="3"/>
  <c r="Z1211" i="3"/>
  <c r="Z1210" i="3"/>
  <c r="Z1209" i="3"/>
  <c r="Z1208" i="3"/>
  <c r="Z1207" i="3"/>
  <c r="Z1206" i="3"/>
  <c r="Z1205" i="3"/>
  <c r="Z1204" i="3"/>
  <c r="Z1203" i="3"/>
  <c r="Z1202" i="3"/>
  <c r="Z1201" i="3"/>
  <c r="Z1200" i="3"/>
  <c r="Z1199" i="3"/>
  <c r="Z1198" i="3"/>
  <c r="Z1197" i="3"/>
  <c r="Z1196" i="3"/>
  <c r="Z1195" i="3"/>
  <c r="Z1194" i="3"/>
  <c r="Z1193" i="3"/>
  <c r="Z1192" i="3"/>
  <c r="Z1191" i="3"/>
  <c r="Z1190" i="3"/>
  <c r="Z1189" i="3"/>
  <c r="Z1188" i="3"/>
  <c r="Z1187" i="3"/>
  <c r="Z1186" i="3"/>
  <c r="Z1185" i="3"/>
  <c r="Z1184" i="3"/>
  <c r="Z1183" i="3"/>
  <c r="Z1182" i="3"/>
  <c r="Z1181" i="3"/>
  <c r="Z1180" i="3"/>
  <c r="Z1179" i="3"/>
  <c r="Z1178" i="3"/>
  <c r="Z1177" i="3"/>
  <c r="Z1176" i="3"/>
  <c r="Z1175" i="3"/>
  <c r="Z1174" i="3"/>
  <c r="Z1173" i="3"/>
  <c r="Z1172" i="3"/>
  <c r="Z1171" i="3"/>
  <c r="Z1170" i="3"/>
  <c r="Z1169" i="3"/>
  <c r="Z1168" i="3"/>
  <c r="Z1167" i="3"/>
  <c r="Z1166" i="3"/>
  <c r="Z1165" i="3"/>
  <c r="Z1164" i="3"/>
  <c r="Z1163" i="3"/>
  <c r="Z1162" i="3"/>
  <c r="Z1161" i="3"/>
  <c r="Z1160" i="3"/>
  <c r="Z1159" i="3"/>
  <c r="Z1158" i="3"/>
  <c r="Z1157" i="3"/>
  <c r="Z1156" i="3"/>
  <c r="Z1155" i="3"/>
  <c r="Z1154" i="3"/>
  <c r="Z1153" i="3"/>
  <c r="Z1152" i="3"/>
  <c r="Z1151" i="3"/>
  <c r="Z1150" i="3"/>
  <c r="Z1149" i="3"/>
  <c r="Z1148" i="3"/>
  <c r="Z1147" i="3"/>
  <c r="Z1146" i="3"/>
  <c r="Z1145" i="3"/>
  <c r="Z1144" i="3"/>
  <c r="Z1143" i="3"/>
  <c r="Z1142" i="3"/>
  <c r="Z1141" i="3"/>
  <c r="Z1140" i="3"/>
  <c r="Z1139" i="3"/>
  <c r="Z1138" i="3"/>
  <c r="Z1137" i="3"/>
  <c r="Z1136" i="3"/>
  <c r="Z1135" i="3"/>
  <c r="Z1134" i="3"/>
  <c r="Z1133" i="3"/>
  <c r="Z1132" i="3"/>
  <c r="Z1131" i="3"/>
  <c r="Z1130" i="3"/>
  <c r="Z1129" i="3"/>
  <c r="Z1128" i="3"/>
  <c r="Z1127" i="3"/>
  <c r="Z1126" i="3"/>
  <c r="Z1125" i="3"/>
  <c r="Z1124" i="3"/>
  <c r="Z1123" i="3"/>
  <c r="Z1122" i="3"/>
  <c r="Z1121" i="3"/>
  <c r="Z1120" i="3"/>
  <c r="Z1119" i="3"/>
  <c r="Z1118" i="3"/>
  <c r="Z1117" i="3"/>
  <c r="Z1116" i="3"/>
  <c r="Z1115" i="3"/>
  <c r="Z1114" i="3"/>
  <c r="Z1113" i="3"/>
  <c r="Z1112" i="3"/>
  <c r="Z1111" i="3"/>
  <c r="Z1110" i="3"/>
  <c r="Z1109" i="3"/>
  <c r="Z1108" i="3"/>
  <c r="Z1107" i="3"/>
  <c r="Z1106" i="3"/>
  <c r="Z1105" i="3"/>
  <c r="Z1104" i="3"/>
  <c r="Z1103" i="3"/>
  <c r="Z1102" i="3"/>
  <c r="Z1101" i="3"/>
  <c r="Z1100" i="3"/>
  <c r="Z1099" i="3"/>
  <c r="Z1098" i="3"/>
  <c r="Z1097" i="3"/>
  <c r="Z1096" i="3"/>
  <c r="Z1095" i="3"/>
  <c r="Z1094" i="3"/>
  <c r="Z1093" i="3"/>
  <c r="Z1092" i="3"/>
  <c r="Z1091" i="3"/>
  <c r="Z1090" i="3"/>
  <c r="Z1089" i="3"/>
  <c r="Z1088" i="3"/>
  <c r="Z1087" i="3"/>
  <c r="Z1086" i="3"/>
  <c r="Z1085" i="3"/>
  <c r="Z1084" i="3"/>
  <c r="Z1083" i="3"/>
  <c r="Z1082" i="3"/>
  <c r="Z1081" i="3"/>
  <c r="Z1080" i="3"/>
  <c r="Z1079" i="3"/>
  <c r="Z1078" i="3"/>
  <c r="Z1077" i="3"/>
  <c r="Z1076" i="3"/>
  <c r="Z1075" i="3"/>
  <c r="Z1074" i="3"/>
  <c r="Z1073" i="3"/>
  <c r="Z1072" i="3"/>
  <c r="Z1071" i="3"/>
  <c r="Z1070" i="3"/>
  <c r="Z1069" i="3"/>
  <c r="Z1068" i="3"/>
  <c r="Z1067" i="3"/>
  <c r="Z1066" i="3"/>
  <c r="Z1065" i="3"/>
  <c r="Z1064" i="3"/>
  <c r="Z1063" i="3"/>
  <c r="Z1062" i="3"/>
  <c r="Z1061" i="3"/>
  <c r="Z1060" i="3"/>
  <c r="Z1059" i="3"/>
  <c r="Z1058" i="3"/>
  <c r="Z1057" i="3"/>
  <c r="Z1056" i="3"/>
  <c r="Z1055" i="3"/>
  <c r="Z1054" i="3"/>
  <c r="Z1053" i="3"/>
  <c r="Z1052" i="3"/>
  <c r="Z1051" i="3"/>
  <c r="Z1050" i="3"/>
  <c r="Z1049" i="3"/>
  <c r="Z1048" i="3"/>
  <c r="Z1047" i="3"/>
  <c r="Z1046" i="3"/>
  <c r="Z1045" i="3"/>
  <c r="Z1044" i="3"/>
  <c r="Z1043" i="3"/>
  <c r="Z1042" i="3"/>
  <c r="Z1041" i="3"/>
  <c r="Z1040" i="3"/>
  <c r="Z1039" i="3"/>
  <c r="Z1038" i="3"/>
  <c r="Z1037" i="3"/>
  <c r="Z1036" i="3"/>
  <c r="Z1035" i="3"/>
  <c r="Z1034" i="3"/>
  <c r="Z1033" i="3"/>
  <c r="Z1032" i="3"/>
  <c r="Z1031" i="3"/>
  <c r="Z1030" i="3"/>
  <c r="Z1029" i="3"/>
  <c r="Z1028" i="3"/>
  <c r="Z1027" i="3"/>
  <c r="Z1026" i="3"/>
  <c r="Z1025" i="3"/>
  <c r="Z1024" i="3"/>
  <c r="Z1023" i="3"/>
  <c r="Z1022" i="3"/>
  <c r="Z1021" i="3"/>
  <c r="Z1020" i="3"/>
  <c r="Z1019" i="3"/>
  <c r="Z1018" i="3"/>
  <c r="Z1017" i="3"/>
  <c r="Z1016" i="3"/>
  <c r="Z1015" i="3"/>
  <c r="Z1014" i="3"/>
  <c r="Z1013" i="3"/>
  <c r="Z1012" i="3"/>
  <c r="Z1011" i="3"/>
  <c r="Z1010" i="3"/>
  <c r="Z1009" i="3"/>
  <c r="Z1008" i="3"/>
  <c r="Z1007" i="3"/>
  <c r="Z1006" i="3"/>
  <c r="Z1005" i="3"/>
  <c r="Z1004" i="3"/>
  <c r="Z1003" i="3"/>
  <c r="Z1002" i="3"/>
  <c r="Z1001" i="3"/>
  <c r="Z1000" i="3"/>
  <c r="Z999" i="3"/>
  <c r="Z998" i="3"/>
  <c r="Z997" i="3"/>
  <c r="Z996" i="3"/>
  <c r="Z995" i="3"/>
  <c r="Z994" i="3"/>
  <c r="Z993" i="3"/>
  <c r="Z992" i="3"/>
  <c r="Z991" i="3"/>
  <c r="Z990" i="3"/>
  <c r="Z989" i="3"/>
  <c r="Z988" i="3"/>
  <c r="Z987" i="3"/>
  <c r="Z986" i="3"/>
  <c r="Z985" i="3"/>
  <c r="Z984" i="3"/>
  <c r="Z983" i="3"/>
  <c r="Z982" i="3"/>
  <c r="Z981" i="3"/>
  <c r="Z980" i="3"/>
  <c r="Z979" i="3"/>
  <c r="Z978" i="3"/>
  <c r="Z977" i="3"/>
  <c r="Z976" i="3"/>
  <c r="Z975" i="3"/>
  <c r="Z974" i="3"/>
  <c r="Z973" i="3"/>
  <c r="Z972" i="3"/>
  <c r="Z971" i="3"/>
  <c r="Z970" i="3"/>
  <c r="Z969" i="3"/>
  <c r="Z968" i="3"/>
  <c r="Z967" i="3"/>
  <c r="Z966" i="3"/>
  <c r="Z965" i="3"/>
  <c r="Z964" i="3"/>
  <c r="Z963" i="3"/>
  <c r="Z962" i="3"/>
  <c r="Z961" i="3"/>
  <c r="Z960" i="3"/>
  <c r="Z959" i="3"/>
  <c r="Z958" i="3"/>
  <c r="Z957" i="3"/>
  <c r="Z956" i="3"/>
  <c r="Z955" i="3"/>
  <c r="Z954" i="3"/>
  <c r="Z953" i="3"/>
  <c r="Z952" i="3"/>
  <c r="Z951" i="3"/>
  <c r="Z950" i="3"/>
  <c r="Z949" i="3"/>
  <c r="Z948" i="3"/>
  <c r="Z947" i="3"/>
  <c r="Z946" i="3"/>
  <c r="Z945" i="3"/>
  <c r="Z944" i="3"/>
  <c r="Z943" i="3"/>
  <c r="Z942" i="3"/>
  <c r="Z941" i="3"/>
  <c r="Z940" i="3"/>
  <c r="Z939" i="3"/>
  <c r="Z938" i="3"/>
  <c r="Z937" i="3"/>
  <c r="Z936" i="3"/>
  <c r="Z935" i="3"/>
  <c r="Z934" i="3"/>
  <c r="Z933" i="3"/>
  <c r="Z932" i="3"/>
  <c r="Z931" i="3"/>
  <c r="Z930" i="3"/>
  <c r="Z929" i="3"/>
  <c r="Z928" i="3"/>
  <c r="Z927" i="3"/>
  <c r="Z926" i="3"/>
  <c r="Z925" i="3"/>
  <c r="Z924" i="3"/>
  <c r="Z923" i="3"/>
  <c r="Z922" i="3"/>
  <c r="Z921" i="3"/>
  <c r="Z920" i="3"/>
  <c r="Z919" i="3"/>
  <c r="Z918" i="3"/>
  <c r="Z917" i="3"/>
  <c r="Z916" i="3"/>
  <c r="Z915" i="3"/>
  <c r="Z914" i="3"/>
  <c r="Z913" i="3"/>
  <c r="Z912" i="3"/>
  <c r="Z911" i="3"/>
  <c r="Z910" i="3"/>
  <c r="Z909" i="3"/>
  <c r="Z908" i="3"/>
  <c r="Z907" i="3"/>
  <c r="Z906" i="3"/>
  <c r="Z905" i="3"/>
  <c r="Z904" i="3"/>
  <c r="Z903" i="3"/>
  <c r="Z902" i="3"/>
  <c r="Z901" i="3"/>
  <c r="Z900" i="3"/>
  <c r="Z899" i="3"/>
  <c r="Z898" i="3"/>
  <c r="Z897" i="3"/>
  <c r="Z896" i="3"/>
  <c r="Z895" i="3"/>
  <c r="Z894" i="3"/>
  <c r="Z893" i="3"/>
  <c r="Z892" i="3"/>
  <c r="Z891" i="3"/>
  <c r="Z890" i="3"/>
  <c r="Z889" i="3"/>
  <c r="Z888" i="3"/>
  <c r="Z887" i="3"/>
  <c r="Z886" i="3"/>
  <c r="Z885" i="3"/>
  <c r="Z884" i="3"/>
  <c r="Z883" i="3"/>
  <c r="Z882" i="3"/>
  <c r="Z881" i="3"/>
  <c r="Z880" i="3"/>
  <c r="Z879" i="3"/>
  <c r="Z878" i="3"/>
  <c r="Z877" i="3"/>
  <c r="Z876" i="3"/>
  <c r="Z875" i="3"/>
  <c r="Z874" i="3"/>
  <c r="Z873" i="3"/>
  <c r="Z872" i="3"/>
  <c r="Z871" i="3"/>
  <c r="Z870" i="3"/>
  <c r="Z869" i="3"/>
  <c r="Z868" i="3"/>
  <c r="Z867" i="3"/>
  <c r="Z866" i="3"/>
  <c r="Z865" i="3"/>
  <c r="Z864" i="3"/>
  <c r="Z863" i="3"/>
  <c r="Z862" i="3"/>
  <c r="Z861" i="3"/>
  <c r="Z860" i="3"/>
  <c r="Z859" i="3"/>
  <c r="Z858" i="3"/>
  <c r="Z857" i="3"/>
  <c r="Z856" i="3"/>
  <c r="Z855" i="3"/>
  <c r="Z854" i="3"/>
  <c r="Z853" i="3"/>
  <c r="Z852" i="3"/>
  <c r="Z851" i="3"/>
  <c r="Z850" i="3"/>
  <c r="Z849" i="3"/>
  <c r="Z848" i="3"/>
  <c r="Z847" i="3"/>
  <c r="Z846" i="3"/>
  <c r="Z845" i="3"/>
  <c r="Z844" i="3"/>
  <c r="Z843" i="3"/>
  <c r="Z842" i="3"/>
  <c r="Z841" i="3"/>
  <c r="Z840" i="3"/>
  <c r="Z839" i="3"/>
  <c r="Z838" i="3"/>
  <c r="Z837" i="3"/>
  <c r="Z836" i="3"/>
  <c r="Z835" i="3"/>
  <c r="Z834" i="3"/>
  <c r="Z833" i="3"/>
  <c r="Z832" i="3"/>
  <c r="Z831" i="3"/>
  <c r="Z830" i="3"/>
  <c r="Z829" i="3"/>
  <c r="Z828" i="3"/>
  <c r="Z827" i="3"/>
  <c r="Z826" i="3"/>
  <c r="Z825" i="3"/>
  <c r="Z824" i="3"/>
  <c r="Z823" i="3"/>
  <c r="Z822" i="3"/>
  <c r="Z821" i="3"/>
  <c r="Z820" i="3"/>
  <c r="Z819" i="3"/>
  <c r="Z818" i="3"/>
  <c r="Z817" i="3"/>
  <c r="Z816" i="3"/>
  <c r="Z815" i="3"/>
  <c r="Z814" i="3"/>
  <c r="Z813" i="3"/>
  <c r="Z812" i="3"/>
  <c r="Z811" i="3"/>
  <c r="Z810" i="3"/>
  <c r="Z809" i="3"/>
  <c r="Z808" i="3"/>
  <c r="Z807" i="3"/>
  <c r="Z806" i="3"/>
  <c r="Z805" i="3"/>
  <c r="Z804" i="3"/>
  <c r="Z803" i="3"/>
  <c r="Z802" i="3"/>
  <c r="Z801" i="3"/>
  <c r="Z800" i="3"/>
  <c r="Z799" i="3"/>
  <c r="Z798" i="3"/>
  <c r="Z797" i="3"/>
  <c r="Z796" i="3"/>
  <c r="Z795" i="3"/>
  <c r="Z794" i="3"/>
  <c r="Z793" i="3"/>
  <c r="Z792" i="3"/>
  <c r="Z791" i="3"/>
  <c r="Z790" i="3"/>
  <c r="Z789" i="3"/>
  <c r="Z788" i="3"/>
  <c r="Z787" i="3"/>
  <c r="Z786" i="3"/>
  <c r="Z785" i="3"/>
  <c r="Z784" i="3"/>
  <c r="Z783" i="3"/>
  <c r="Z782" i="3"/>
  <c r="Z781" i="3"/>
  <c r="Z780" i="3"/>
  <c r="Z779" i="3"/>
  <c r="Z778" i="3"/>
  <c r="Z777" i="3"/>
  <c r="Z776" i="3"/>
  <c r="Z775" i="3"/>
  <c r="Z774" i="3"/>
  <c r="Z773" i="3"/>
  <c r="Z772" i="3"/>
  <c r="Z771" i="3"/>
  <c r="Z770" i="3"/>
  <c r="Z769" i="3"/>
  <c r="Z768" i="3"/>
  <c r="Z767" i="3"/>
  <c r="Z766" i="3"/>
  <c r="Z765" i="3"/>
  <c r="Z764" i="3"/>
  <c r="Z763" i="3"/>
  <c r="Z762" i="3"/>
  <c r="Z761" i="3"/>
  <c r="Z760" i="3"/>
  <c r="Z759" i="3"/>
  <c r="Z758" i="3"/>
  <c r="Z757" i="3"/>
  <c r="Z756" i="3"/>
  <c r="Z755" i="3"/>
  <c r="Z754" i="3"/>
  <c r="Z753" i="3"/>
  <c r="Z752" i="3"/>
  <c r="Z751" i="3"/>
  <c r="Z750" i="3"/>
  <c r="Z749" i="3"/>
  <c r="Z748" i="3"/>
  <c r="Z747" i="3"/>
  <c r="Z746" i="3"/>
  <c r="Z745" i="3"/>
  <c r="Z744" i="3"/>
  <c r="Z743" i="3"/>
  <c r="Z742" i="3"/>
  <c r="Z741" i="3"/>
  <c r="Z740" i="3"/>
  <c r="Z739" i="3"/>
  <c r="Z738" i="3"/>
  <c r="Z737" i="3"/>
  <c r="Z736" i="3"/>
  <c r="Z735" i="3"/>
  <c r="Z734" i="3"/>
  <c r="Z733" i="3"/>
  <c r="Z732" i="3"/>
  <c r="Z731" i="3"/>
  <c r="Z730" i="3"/>
  <c r="Z729" i="3"/>
  <c r="Z728" i="3"/>
  <c r="Z727" i="3"/>
  <c r="Z726" i="3"/>
  <c r="Z725" i="3"/>
  <c r="Z724" i="3"/>
  <c r="Z723" i="3"/>
  <c r="Z722" i="3"/>
  <c r="Z721" i="3"/>
  <c r="Z720" i="3"/>
  <c r="Z719" i="3"/>
  <c r="Z718" i="3"/>
  <c r="Z717" i="3"/>
  <c r="Z716" i="3"/>
  <c r="Z715" i="3"/>
  <c r="Z714" i="3"/>
  <c r="Z713" i="3"/>
  <c r="Z712" i="3"/>
  <c r="Z711" i="3"/>
  <c r="Z710" i="3"/>
  <c r="Z709" i="3"/>
  <c r="Z708" i="3"/>
  <c r="Z707" i="3"/>
  <c r="Z706" i="3"/>
  <c r="Z705" i="3"/>
  <c r="Z704" i="3"/>
  <c r="Z703" i="3"/>
  <c r="Z702" i="3"/>
  <c r="Z701" i="3"/>
  <c r="Z700" i="3"/>
  <c r="Z699" i="3"/>
  <c r="Z698" i="3"/>
  <c r="Z697" i="3"/>
  <c r="Z696" i="3"/>
  <c r="Z695" i="3"/>
  <c r="Z694" i="3"/>
  <c r="Z693" i="3"/>
  <c r="Z692" i="3"/>
  <c r="Z691" i="3"/>
  <c r="Z690" i="3"/>
  <c r="Z689" i="3"/>
  <c r="Z688" i="3"/>
  <c r="Z687" i="3"/>
  <c r="Z686" i="3"/>
  <c r="Z685" i="3"/>
  <c r="Z684" i="3"/>
  <c r="Z683" i="3"/>
  <c r="Z682" i="3"/>
  <c r="Z681" i="3"/>
  <c r="Z680" i="3"/>
  <c r="Z679" i="3"/>
  <c r="Z678" i="3"/>
  <c r="Z677" i="3"/>
  <c r="Z676" i="3"/>
  <c r="Z675" i="3"/>
  <c r="Z674" i="3"/>
  <c r="Z673" i="3"/>
  <c r="Z672" i="3"/>
  <c r="Z671" i="3"/>
  <c r="Z670" i="3"/>
  <c r="Z669" i="3"/>
  <c r="Z668" i="3"/>
  <c r="Z667" i="3"/>
  <c r="Z666" i="3"/>
  <c r="Z665" i="3"/>
  <c r="Z664" i="3"/>
  <c r="Z663" i="3"/>
  <c r="Z662" i="3"/>
  <c r="Z661" i="3"/>
  <c r="Z660" i="3"/>
  <c r="Z659" i="3"/>
  <c r="Z658" i="3"/>
  <c r="Z657" i="3"/>
  <c r="Z656" i="3"/>
  <c r="Z655" i="3"/>
  <c r="Z654" i="3"/>
  <c r="Z653" i="3"/>
  <c r="Z652" i="3"/>
  <c r="Z651" i="3"/>
  <c r="Z650" i="3"/>
  <c r="Z649" i="3"/>
  <c r="Z648" i="3"/>
  <c r="Z647" i="3"/>
  <c r="Z646" i="3"/>
  <c r="Z645" i="3"/>
  <c r="Z644" i="3"/>
  <c r="Z643" i="3"/>
  <c r="Z642" i="3"/>
  <c r="Z641" i="3"/>
  <c r="Z640" i="3"/>
  <c r="Z639" i="3"/>
  <c r="Z638" i="3"/>
  <c r="Z637" i="3"/>
  <c r="Z636" i="3"/>
  <c r="Z635" i="3"/>
  <c r="Z634" i="3"/>
  <c r="Z633" i="3"/>
  <c r="Z632" i="3"/>
  <c r="Z631" i="3"/>
  <c r="Z630" i="3"/>
  <c r="Z629" i="3"/>
  <c r="Z628" i="3"/>
  <c r="Z627" i="3"/>
  <c r="Z626" i="3"/>
  <c r="Z625" i="3"/>
  <c r="Z624" i="3"/>
  <c r="Z623" i="3"/>
  <c r="Z622" i="3"/>
  <c r="Z621" i="3"/>
  <c r="Z620" i="3"/>
  <c r="Z619" i="3"/>
  <c r="Z618" i="3"/>
  <c r="Z617" i="3"/>
  <c r="Z616" i="3"/>
  <c r="Z615" i="3"/>
  <c r="Z614" i="3"/>
  <c r="Z613" i="3"/>
  <c r="Z612" i="3"/>
  <c r="Z611" i="3"/>
  <c r="Z610" i="3"/>
  <c r="Z609" i="3"/>
  <c r="Z608" i="3"/>
  <c r="Z607" i="3"/>
  <c r="Z606" i="3"/>
  <c r="Z605" i="3"/>
  <c r="Z604" i="3"/>
  <c r="Z603" i="3"/>
  <c r="Z602" i="3"/>
  <c r="Z601" i="3"/>
  <c r="Z600" i="3"/>
  <c r="Z599" i="3"/>
  <c r="Z598" i="3"/>
  <c r="Z597" i="3"/>
  <c r="Z596" i="3"/>
  <c r="Z595" i="3"/>
  <c r="Z594" i="3"/>
  <c r="Z593" i="3"/>
  <c r="Z592" i="3"/>
  <c r="Z591" i="3"/>
  <c r="Z590" i="3"/>
  <c r="Z589" i="3"/>
  <c r="Z588" i="3"/>
  <c r="Z587" i="3"/>
  <c r="Z586" i="3"/>
  <c r="Z585" i="3"/>
  <c r="Z584" i="3"/>
  <c r="Z583" i="3"/>
  <c r="Z582" i="3"/>
  <c r="Z581" i="3"/>
  <c r="Z580" i="3"/>
  <c r="Z579" i="3"/>
  <c r="Z578" i="3"/>
  <c r="Z577" i="3"/>
  <c r="Z576" i="3"/>
  <c r="Z575" i="3"/>
  <c r="Z574" i="3"/>
  <c r="Z573" i="3"/>
  <c r="Z572" i="3"/>
  <c r="Z571" i="3"/>
  <c r="Z570" i="3"/>
  <c r="Z569" i="3"/>
  <c r="Z568" i="3"/>
  <c r="Z567" i="3"/>
  <c r="Z566" i="3"/>
  <c r="Z565" i="3"/>
  <c r="Z564" i="3"/>
  <c r="Z563" i="3"/>
  <c r="Z562" i="3"/>
  <c r="Z561" i="3"/>
  <c r="Z560" i="3"/>
  <c r="Z559" i="3"/>
  <c r="Z558" i="3"/>
  <c r="Z557" i="3"/>
  <c r="Z556" i="3"/>
  <c r="Z555" i="3"/>
  <c r="Z554" i="3"/>
  <c r="Z553" i="3"/>
  <c r="Z552" i="3"/>
  <c r="Z551" i="3"/>
  <c r="Z550" i="3"/>
  <c r="Z549" i="3"/>
  <c r="Z548" i="3"/>
  <c r="Z547" i="3"/>
  <c r="Z546" i="3"/>
  <c r="Z545" i="3"/>
  <c r="Z544" i="3"/>
  <c r="Z543" i="3"/>
  <c r="Z542" i="3"/>
  <c r="Z541" i="3"/>
  <c r="Z540" i="3"/>
  <c r="Z539" i="3"/>
  <c r="Z538" i="3"/>
  <c r="Z537" i="3"/>
  <c r="Z536" i="3"/>
  <c r="Z535" i="3"/>
  <c r="Z534" i="3"/>
  <c r="Z533" i="3"/>
  <c r="Z532" i="3"/>
  <c r="Z531" i="3"/>
  <c r="Z530" i="3"/>
  <c r="Z529" i="3"/>
  <c r="Z528" i="3"/>
  <c r="Z527" i="3"/>
  <c r="Z526" i="3"/>
  <c r="Z525" i="3"/>
  <c r="Z524" i="3"/>
  <c r="Z523" i="3"/>
  <c r="Z522" i="3"/>
  <c r="Z521" i="3"/>
  <c r="Z520" i="3"/>
  <c r="Z519" i="3"/>
  <c r="Z518" i="3"/>
  <c r="Z517" i="3"/>
  <c r="Z516" i="3"/>
  <c r="Z515" i="3"/>
  <c r="Z514" i="3"/>
  <c r="Z513" i="3"/>
  <c r="Z512" i="3"/>
  <c r="Z511" i="3"/>
  <c r="Z510" i="3"/>
  <c r="Z509" i="3"/>
  <c r="Z508" i="3"/>
  <c r="Z507" i="3"/>
  <c r="Z506" i="3"/>
  <c r="Z505" i="3"/>
  <c r="Z504" i="3"/>
  <c r="Z503" i="3"/>
  <c r="Z502" i="3"/>
  <c r="Z501" i="3"/>
  <c r="Z500" i="3"/>
  <c r="Z499" i="3"/>
  <c r="Z498" i="3"/>
  <c r="Z497" i="3"/>
  <c r="Z496" i="3"/>
  <c r="Z495" i="3"/>
  <c r="Z494" i="3"/>
  <c r="Z493" i="3"/>
  <c r="Z492" i="3"/>
  <c r="Z491" i="3"/>
  <c r="Z490" i="3"/>
  <c r="Z489" i="3"/>
  <c r="Z488" i="3"/>
  <c r="Z487" i="3"/>
  <c r="Z486" i="3"/>
  <c r="Z485" i="3"/>
  <c r="Z484" i="3"/>
  <c r="Z483" i="3"/>
  <c r="Z482" i="3"/>
  <c r="Z481" i="3"/>
  <c r="Z480" i="3"/>
  <c r="Z479" i="3"/>
  <c r="Z478" i="3"/>
  <c r="Z477" i="3"/>
  <c r="Z476" i="3"/>
  <c r="Z475" i="3"/>
  <c r="Z474" i="3"/>
  <c r="Z473" i="3"/>
  <c r="Z472" i="3"/>
  <c r="Z471" i="3"/>
  <c r="Z470" i="3"/>
  <c r="Z469" i="3"/>
  <c r="Z468" i="3"/>
  <c r="Z467" i="3"/>
  <c r="Z466" i="3"/>
  <c r="Z465" i="3"/>
  <c r="Z464" i="3"/>
  <c r="Z463" i="3"/>
  <c r="Z462" i="3"/>
  <c r="Z461" i="3"/>
  <c r="Z460" i="3"/>
  <c r="Z459" i="3"/>
  <c r="Z458" i="3"/>
  <c r="Z457" i="3"/>
  <c r="Z456" i="3"/>
  <c r="Z455" i="3"/>
  <c r="Z454" i="3"/>
  <c r="Z453" i="3"/>
  <c r="Z452" i="3"/>
  <c r="Z451" i="3"/>
  <c r="Z450" i="3"/>
  <c r="Z449" i="3"/>
  <c r="Z448" i="3"/>
  <c r="Z447" i="3"/>
  <c r="Z446" i="3"/>
  <c r="Z445" i="3"/>
  <c r="Z444" i="3"/>
  <c r="Z443" i="3"/>
  <c r="Z442" i="3"/>
  <c r="Z441" i="3"/>
  <c r="Z440" i="3"/>
  <c r="Z439" i="3"/>
  <c r="Z438" i="3"/>
  <c r="Z437" i="3"/>
  <c r="Z436" i="3"/>
  <c r="Z435" i="3"/>
  <c r="Z434" i="3"/>
  <c r="Z433" i="3"/>
  <c r="Z432" i="3"/>
  <c r="Z431" i="3"/>
  <c r="Z430" i="3"/>
  <c r="Z429" i="3"/>
  <c r="Z428" i="3"/>
  <c r="Z427" i="3"/>
  <c r="Z426" i="3"/>
  <c r="Z425" i="3"/>
  <c r="Z424" i="3"/>
  <c r="Z423" i="3"/>
  <c r="Z422" i="3"/>
  <c r="Z421" i="3"/>
  <c r="Z420" i="3"/>
  <c r="Z419" i="3"/>
  <c r="Z418" i="3"/>
  <c r="Z417" i="3"/>
  <c r="Z416" i="3"/>
  <c r="Z415" i="3"/>
  <c r="Z414" i="3"/>
  <c r="Z413" i="3"/>
  <c r="Z412" i="3"/>
  <c r="Z411" i="3"/>
  <c r="Z410" i="3"/>
  <c r="Z409" i="3"/>
  <c r="Z408" i="3"/>
  <c r="Z407" i="3"/>
  <c r="Z406" i="3"/>
  <c r="Z405" i="3"/>
  <c r="Z404" i="3"/>
  <c r="Z403" i="3"/>
  <c r="Z402" i="3"/>
  <c r="Z401" i="3"/>
  <c r="Z400" i="3"/>
  <c r="Z399" i="3"/>
  <c r="Z398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9" i="3"/>
  <c r="Z378" i="3"/>
  <c r="Z377" i="3"/>
  <c r="Z376" i="3"/>
  <c r="Z375" i="3"/>
  <c r="Z374" i="3"/>
  <c r="Z373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Y3332" i="3"/>
  <c r="Y3331" i="3"/>
  <c r="Y3330" i="3"/>
  <c r="Y3329" i="3"/>
  <c r="Y3328" i="3"/>
  <c r="Y3327" i="3"/>
  <c r="Y3326" i="3"/>
  <c r="Y3325" i="3"/>
  <c r="Y3324" i="3"/>
  <c r="Y3323" i="3"/>
  <c r="Y3322" i="3"/>
  <c r="Y3321" i="3"/>
  <c r="Y3320" i="3"/>
  <c r="Y3319" i="3"/>
  <c r="Y3318" i="3"/>
  <c r="Y3317" i="3"/>
  <c r="Y3316" i="3"/>
  <c r="Y3315" i="3"/>
  <c r="Y3314" i="3"/>
  <c r="Y3313" i="3"/>
  <c r="Y3312" i="3"/>
  <c r="Y3311" i="3"/>
  <c r="Y3310" i="3"/>
  <c r="Y3309" i="3"/>
  <c r="Y3308" i="3"/>
  <c r="Y3307" i="3"/>
  <c r="Y3306" i="3"/>
  <c r="Y3305" i="3"/>
  <c r="Y3304" i="3"/>
  <c r="Y3303" i="3"/>
  <c r="Y3302" i="3"/>
  <c r="Y3301" i="3"/>
  <c r="Y3300" i="3"/>
  <c r="Y3299" i="3"/>
  <c r="Y3298" i="3"/>
  <c r="Y3297" i="3"/>
  <c r="Y3296" i="3"/>
  <c r="Y3295" i="3"/>
  <c r="Y3294" i="3"/>
  <c r="Y3293" i="3"/>
  <c r="Y3292" i="3"/>
  <c r="Y3291" i="3"/>
  <c r="Y3290" i="3"/>
  <c r="Y3289" i="3"/>
  <c r="Y3288" i="3"/>
  <c r="Y3287" i="3"/>
  <c r="Y3286" i="3"/>
  <c r="Y3285" i="3"/>
  <c r="Y3284" i="3"/>
  <c r="Y3283" i="3"/>
  <c r="Y3282" i="3"/>
  <c r="Y3281" i="3"/>
  <c r="Y3280" i="3"/>
  <c r="Y3279" i="3"/>
  <c r="Y3278" i="3"/>
  <c r="Y3277" i="3"/>
  <c r="Y3276" i="3"/>
  <c r="Y3275" i="3"/>
  <c r="Y3274" i="3"/>
  <c r="Y3273" i="3"/>
  <c r="Y3272" i="3"/>
  <c r="Y3271" i="3"/>
  <c r="Y3270" i="3"/>
  <c r="Y3269" i="3"/>
  <c r="Y3268" i="3"/>
  <c r="Y3267" i="3"/>
  <c r="Y3266" i="3"/>
  <c r="Y3265" i="3"/>
  <c r="Y3264" i="3"/>
  <c r="Y3263" i="3"/>
  <c r="Y3262" i="3"/>
  <c r="Y3261" i="3"/>
  <c r="Y3260" i="3"/>
  <c r="Y3259" i="3"/>
  <c r="Y3258" i="3"/>
  <c r="Y3257" i="3"/>
  <c r="Y3256" i="3"/>
  <c r="Y3255" i="3"/>
  <c r="Y3254" i="3"/>
  <c r="Y3253" i="3"/>
  <c r="Y3252" i="3"/>
  <c r="Y3251" i="3"/>
  <c r="Y3250" i="3"/>
  <c r="Y3249" i="3"/>
  <c r="Y3248" i="3"/>
  <c r="Y3247" i="3"/>
  <c r="Y3246" i="3"/>
  <c r="Y3245" i="3"/>
  <c r="Y3244" i="3"/>
  <c r="Y3243" i="3"/>
  <c r="Y3242" i="3"/>
  <c r="Y3241" i="3"/>
  <c r="Y3240" i="3"/>
  <c r="Y3239" i="3"/>
  <c r="Y3238" i="3"/>
  <c r="Y3237" i="3"/>
  <c r="Y3236" i="3"/>
  <c r="Y3235" i="3"/>
  <c r="Y3234" i="3"/>
  <c r="Y3233" i="3"/>
  <c r="Y3232" i="3"/>
  <c r="Y3231" i="3"/>
  <c r="Y3230" i="3"/>
  <c r="Y3229" i="3"/>
  <c r="Y3228" i="3"/>
  <c r="Y3227" i="3"/>
  <c r="Y3226" i="3"/>
  <c r="Y3225" i="3"/>
  <c r="Y3224" i="3"/>
  <c r="Y3223" i="3"/>
  <c r="Y3222" i="3"/>
  <c r="Y3221" i="3"/>
  <c r="Y3220" i="3"/>
  <c r="Y3219" i="3"/>
  <c r="Y3218" i="3"/>
  <c r="Y3217" i="3"/>
  <c r="Y3216" i="3"/>
  <c r="Y3215" i="3"/>
  <c r="Y3214" i="3"/>
  <c r="Y3213" i="3"/>
  <c r="Y3212" i="3"/>
  <c r="Y3211" i="3"/>
  <c r="Y3210" i="3"/>
  <c r="Y3209" i="3"/>
  <c r="Y3208" i="3"/>
  <c r="Y3207" i="3"/>
  <c r="Y3206" i="3"/>
  <c r="Y3205" i="3"/>
  <c r="Y3204" i="3"/>
  <c r="Y3203" i="3"/>
  <c r="Y3202" i="3"/>
  <c r="Y3201" i="3"/>
  <c r="Y3200" i="3"/>
  <c r="Y3199" i="3"/>
  <c r="Y3198" i="3"/>
  <c r="Y3197" i="3"/>
  <c r="Y3196" i="3"/>
  <c r="Y3195" i="3"/>
  <c r="Y3194" i="3"/>
  <c r="Y3193" i="3"/>
  <c r="Y3192" i="3"/>
  <c r="Y3191" i="3"/>
  <c r="Y3190" i="3"/>
  <c r="Y3189" i="3"/>
  <c r="Y3188" i="3"/>
  <c r="Y3187" i="3"/>
  <c r="Y3186" i="3"/>
  <c r="Y3185" i="3"/>
  <c r="Y3184" i="3"/>
  <c r="Y3183" i="3"/>
  <c r="Y3182" i="3"/>
  <c r="Y3181" i="3"/>
  <c r="Y3180" i="3"/>
  <c r="Y3179" i="3"/>
  <c r="Y3178" i="3"/>
  <c r="Y3177" i="3"/>
  <c r="Y3176" i="3"/>
  <c r="Y3175" i="3"/>
  <c r="Y3174" i="3"/>
  <c r="Y3173" i="3"/>
  <c r="Y3172" i="3"/>
  <c r="Y3171" i="3"/>
  <c r="Y3170" i="3"/>
  <c r="Y3169" i="3"/>
  <c r="Y3168" i="3"/>
  <c r="Y3167" i="3"/>
  <c r="Y3166" i="3"/>
  <c r="Y3165" i="3"/>
  <c r="Y3164" i="3"/>
  <c r="Y3163" i="3"/>
  <c r="Y3162" i="3"/>
  <c r="Y3161" i="3"/>
  <c r="Y3160" i="3"/>
  <c r="Y3159" i="3"/>
  <c r="Y3158" i="3"/>
  <c r="Y3157" i="3"/>
  <c r="Y3156" i="3"/>
  <c r="Y3155" i="3"/>
  <c r="Y3154" i="3"/>
  <c r="Y3153" i="3"/>
  <c r="Y3152" i="3"/>
  <c r="Y3151" i="3"/>
  <c r="Y3150" i="3"/>
  <c r="Y3149" i="3"/>
  <c r="Y3148" i="3"/>
  <c r="Y3147" i="3"/>
  <c r="Y3146" i="3"/>
  <c r="Y3145" i="3"/>
  <c r="Y3144" i="3"/>
  <c r="Y3143" i="3"/>
  <c r="Y3142" i="3"/>
  <c r="Y3141" i="3"/>
  <c r="Y3140" i="3"/>
  <c r="Y3139" i="3"/>
  <c r="Y3138" i="3"/>
  <c r="Y3137" i="3"/>
  <c r="Y3136" i="3"/>
  <c r="Y3135" i="3"/>
  <c r="Y3134" i="3"/>
  <c r="Y3133" i="3"/>
  <c r="Y3132" i="3"/>
  <c r="Y3131" i="3"/>
  <c r="Y3130" i="3"/>
  <c r="Y3129" i="3"/>
  <c r="Y3128" i="3"/>
  <c r="Y3127" i="3"/>
  <c r="Y3126" i="3"/>
  <c r="Y3125" i="3"/>
  <c r="Y3124" i="3"/>
  <c r="Y3123" i="3"/>
  <c r="Y3122" i="3"/>
  <c r="Y3121" i="3"/>
  <c r="Y3120" i="3"/>
  <c r="Y3119" i="3"/>
  <c r="Y3118" i="3"/>
  <c r="Y3117" i="3"/>
  <c r="Y3116" i="3"/>
  <c r="Y3115" i="3"/>
  <c r="Y3114" i="3"/>
  <c r="Y3113" i="3"/>
  <c r="Y3112" i="3"/>
  <c r="Y3111" i="3"/>
  <c r="Y3110" i="3"/>
  <c r="Y3109" i="3"/>
  <c r="Y3108" i="3"/>
  <c r="Y3107" i="3"/>
  <c r="Y3106" i="3"/>
  <c r="Y3105" i="3"/>
  <c r="Y3104" i="3"/>
  <c r="Y3103" i="3"/>
  <c r="Y3102" i="3"/>
  <c r="Y3101" i="3"/>
  <c r="Y3100" i="3"/>
  <c r="Y3099" i="3"/>
  <c r="Y3098" i="3"/>
  <c r="Y3097" i="3"/>
  <c r="Y3096" i="3"/>
  <c r="Y3095" i="3"/>
  <c r="Y3094" i="3"/>
  <c r="Y3093" i="3"/>
  <c r="Y3092" i="3"/>
  <c r="Y3091" i="3"/>
  <c r="Y3090" i="3"/>
  <c r="Y3089" i="3"/>
  <c r="Y3088" i="3"/>
  <c r="Y3087" i="3"/>
  <c r="Y3086" i="3"/>
  <c r="Y3085" i="3"/>
  <c r="Y3084" i="3"/>
  <c r="Y3083" i="3"/>
  <c r="Y3082" i="3"/>
  <c r="Y3081" i="3"/>
  <c r="Y3080" i="3"/>
  <c r="Y3079" i="3"/>
  <c r="Y3078" i="3"/>
  <c r="Y3077" i="3"/>
  <c r="Y3076" i="3"/>
  <c r="Y3075" i="3"/>
  <c r="Y3074" i="3"/>
  <c r="Y3073" i="3"/>
  <c r="Y3072" i="3"/>
  <c r="Y3071" i="3"/>
  <c r="Y3070" i="3"/>
  <c r="Y3069" i="3"/>
  <c r="Y3068" i="3"/>
  <c r="Y3067" i="3"/>
  <c r="Y3066" i="3"/>
  <c r="Y3065" i="3"/>
  <c r="Y3064" i="3"/>
  <c r="Y3063" i="3"/>
  <c r="Y3062" i="3"/>
  <c r="Y3061" i="3"/>
  <c r="Y3060" i="3"/>
  <c r="Y3059" i="3"/>
  <c r="Y3058" i="3"/>
  <c r="Y3057" i="3"/>
  <c r="Y3056" i="3"/>
  <c r="Y3055" i="3"/>
  <c r="Y3054" i="3"/>
  <c r="Y3053" i="3"/>
  <c r="Y3052" i="3"/>
  <c r="Y3051" i="3"/>
  <c r="Y3050" i="3"/>
  <c r="Y3049" i="3"/>
  <c r="Y3048" i="3"/>
  <c r="Y3047" i="3"/>
  <c r="Y3046" i="3"/>
  <c r="Y3045" i="3"/>
  <c r="Y3044" i="3"/>
  <c r="Y3043" i="3"/>
  <c r="Y3042" i="3"/>
  <c r="Y3041" i="3"/>
  <c r="Y3040" i="3"/>
  <c r="Y3039" i="3"/>
  <c r="Y3038" i="3"/>
  <c r="Y3037" i="3"/>
  <c r="Y3036" i="3"/>
  <c r="Y3035" i="3"/>
  <c r="Y3034" i="3"/>
  <c r="Y3033" i="3"/>
  <c r="Y3032" i="3"/>
  <c r="Y3031" i="3"/>
  <c r="Y3030" i="3"/>
  <c r="Y3029" i="3"/>
  <c r="Y3028" i="3"/>
  <c r="Y3027" i="3"/>
  <c r="Y3026" i="3"/>
  <c r="Y3025" i="3"/>
  <c r="Y3024" i="3"/>
  <c r="Y3023" i="3"/>
  <c r="Y3022" i="3"/>
  <c r="Y3021" i="3"/>
  <c r="Y3020" i="3"/>
  <c r="Y3019" i="3"/>
  <c r="Y3018" i="3"/>
  <c r="Y3017" i="3"/>
  <c r="Y3016" i="3"/>
  <c r="Y3015" i="3"/>
  <c r="Y3014" i="3"/>
  <c r="Y3013" i="3"/>
  <c r="Y3012" i="3"/>
  <c r="Y3011" i="3"/>
  <c r="Y3010" i="3"/>
  <c r="Y3009" i="3"/>
  <c r="Y3008" i="3"/>
  <c r="Y3007" i="3"/>
  <c r="Y3006" i="3"/>
  <c r="Y3005" i="3"/>
  <c r="Y3004" i="3"/>
  <c r="Y3003" i="3"/>
  <c r="Y3002" i="3"/>
  <c r="Y3001" i="3"/>
  <c r="Y3000" i="3"/>
  <c r="Y2999" i="3"/>
  <c r="Y2998" i="3"/>
  <c r="Y2997" i="3"/>
  <c r="Y2996" i="3"/>
  <c r="Y2995" i="3"/>
  <c r="Y2994" i="3"/>
  <c r="Y2993" i="3"/>
  <c r="Y2992" i="3"/>
  <c r="Y2991" i="3"/>
  <c r="Y2990" i="3"/>
  <c r="Y2989" i="3"/>
  <c r="Y2988" i="3"/>
  <c r="Y2987" i="3"/>
  <c r="Y2986" i="3"/>
  <c r="Y2985" i="3"/>
  <c r="Y2984" i="3"/>
  <c r="Y2983" i="3"/>
  <c r="Y2982" i="3"/>
  <c r="Y2981" i="3"/>
  <c r="Y2980" i="3"/>
  <c r="Y2979" i="3"/>
  <c r="Y2978" i="3"/>
  <c r="Y2977" i="3"/>
  <c r="Y2976" i="3"/>
  <c r="Y2975" i="3"/>
  <c r="Y2974" i="3"/>
  <c r="Y2973" i="3"/>
  <c r="Y2972" i="3"/>
  <c r="Y2971" i="3"/>
  <c r="Y2970" i="3"/>
  <c r="Y2969" i="3"/>
  <c r="Y2968" i="3"/>
  <c r="Y2967" i="3"/>
  <c r="Y2966" i="3"/>
  <c r="Y2965" i="3"/>
  <c r="Y2964" i="3"/>
  <c r="Y2963" i="3"/>
  <c r="Y2962" i="3"/>
  <c r="Y2961" i="3"/>
  <c r="Y2960" i="3"/>
  <c r="Y2959" i="3"/>
  <c r="Y2958" i="3"/>
  <c r="Y2957" i="3"/>
  <c r="Y2956" i="3"/>
  <c r="Y2955" i="3"/>
  <c r="Y2954" i="3"/>
  <c r="Y2953" i="3"/>
  <c r="Y2952" i="3"/>
  <c r="Y2951" i="3"/>
  <c r="Y2950" i="3"/>
  <c r="Y2949" i="3"/>
  <c r="Y2948" i="3"/>
  <c r="Y2947" i="3"/>
  <c r="Y2946" i="3"/>
  <c r="Y2945" i="3"/>
  <c r="Y2944" i="3"/>
  <c r="Y2943" i="3"/>
  <c r="Y2942" i="3"/>
  <c r="Y2941" i="3"/>
  <c r="Y2940" i="3"/>
  <c r="Y2939" i="3"/>
  <c r="Y2938" i="3"/>
  <c r="Y2937" i="3"/>
  <c r="Y2936" i="3"/>
  <c r="Y2935" i="3"/>
  <c r="Y2934" i="3"/>
  <c r="Y2933" i="3"/>
  <c r="Y2932" i="3"/>
  <c r="Y2931" i="3"/>
  <c r="Y2930" i="3"/>
  <c r="Y2929" i="3"/>
  <c r="Y2928" i="3"/>
  <c r="Y2927" i="3"/>
  <c r="Y2926" i="3"/>
  <c r="Y2925" i="3"/>
  <c r="Y2924" i="3"/>
  <c r="Y2923" i="3"/>
  <c r="Y2922" i="3"/>
  <c r="Y2921" i="3"/>
  <c r="Y2920" i="3"/>
  <c r="Y2919" i="3"/>
  <c r="Y2918" i="3"/>
  <c r="Y2917" i="3"/>
  <c r="Y2916" i="3"/>
  <c r="Y2915" i="3"/>
  <c r="Y2914" i="3"/>
  <c r="Y2913" i="3"/>
  <c r="Y2912" i="3"/>
  <c r="Y2911" i="3"/>
  <c r="Y2910" i="3"/>
  <c r="Y2909" i="3"/>
  <c r="Y2908" i="3"/>
  <c r="Y2907" i="3"/>
  <c r="Y2906" i="3"/>
  <c r="Y2905" i="3"/>
  <c r="Y2904" i="3"/>
  <c r="Y2903" i="3"/>
  <c r="Y2902" i="3"/>
  <c r="Y2901" i="3"/>
  <c r="Y2900" i="3"/>
  <c r="Y2899" i="3"/>
  <c r="Y2898" i="3"/>
  <c r="Y2897" i="3"/>
  <c r="Y2896" i="3"/>
  <c r="Y2895" i="3"/>
  <c r="Y2894" i="3"/>
  <c r="Y2893" i="3"/>
  <c r="Y2892" i="3"/>
  <c r="Y2891" i="3"/>
  <c r="Y2890" i="3"/>
  <c r="Y2889" i="3"/>
  <c r="Y2888" i="3"/>
  <c r="Y2887" i="3"/>
  <c r="Y2886" i="3"/>
  <c r="Y2885" i="3"/>
  <c r="Y2884" i="3"/>
  <c r="Y2883" i="3"/>
  <c r="Y2882" i="3"/>
  <c r="Y2881" i="3"/>
  <c r="Y2880" i="3"/>
  <c r="Y2879" i="3"/>
  <c r="Y2878" i="3"/>
  <c r="Y2877" i="3"/>
  <c r="Y2876" i="3"/>
  <c r="Y2875" i="3"/>
  <c r="Y2874" i="3"/>
  <c r="Y2873" i="3"/>
  <c r="Y2872" i="3"/>
  <c r="Y2871" i="3"/>
  <c r="Y2870" i="3"/>
  <c r="Y2869" i="3"/>
  <c r="Y2868" i="3"/>
  <c r="Y2867" i="3"/>
  <c r="Y2866" i="3"/>
  <c r="Y2865" i="3"/>
  <c r="Y2864" i="3"/>
  <c r="Y2863" i="3"/>
  <c r="Y2862" i="3"/>
  <c r="Y2861" i="3"/>
  <c r="Y2860" i="3"/>
  <c r="Y2859" i="3"/>
  <c r="Y2858" i="3"/>
  <c r="Y2857" i="3"/>
  <c r="Y2856" i="3"/>
  <c r="Y2855" i="3"/>
  <c r="Y2854" i="3"/>
  <c r="Y2853" i="3"/>
  <c r="Y2852" i="3"/>
  <c r="Y2851" i="3"/>
  <c r="Y2850" i="3"/>
  <c r="Y2849" i="3"/>
  <c r="Y2848" i="3"/>
  <c r="Y2847" i="3"/>
  <c r="Y2846" i="3"/>
  <c r="Y2845" i="3"/>
  <c r="Y2844" i="3"/>
  <c r="Y2843" i="3"/>
  <c r="Y2842" i="3"/>
  <c r="Y2841" i="3"/>
  <c r="Y2840" i="3"/>
  <c r="Y2839" i="3"/>
  <c r="Y2838" i="3"/>
  <c r="Y2837" i="3"/>
  <c r="Y2836" i="3"/>
  <c r="Y2835" i="3"/>
  <c r="Y2834" i="3"/>
  <c r="Y2833" i="3"/>
  <c r="Y2832" i="3"/>
  <c r="Y2831" i="3"/>
  <c r="Y2830" i="3"/>
  <c r="Y2829" i="3"/>
  <c r="Y2828" i="3"/>
  <c r="Y2827" i="3"/>
  <c r="Y2826" i="3"/>
  <c r="Y2825" i="3"/>
  <c r="Y2824" i="3"/>
  <c r="Y2823" i="3"/>
  <c r="Y2822" i="3"/>
  <c r="Y2821" i="3"/>
  <c r="Y2820" i="3"/>
  <c r="Y2819" i="3"/>
  <c r="Y2818" i="3"/>
  <c r="Y2817" i="3"/>
  <c r="Y2816" i="3"/>
  <c r="Y2815" i="3"/>
  <c r="Y2814" i="3"/>
  <c r="Y2813" i="3"/>
  <c r="Y2812" i="3"/>
  <c r="Y2811" i="3"/>
  <c r="Y2810" i="3"/>
  <c r="Y2809" i="3"/>
  <c r="Y2808" i="3"/>
  <c r="Y2807" i="3"/>
  <c r="Y2806" i="3"/>
  <c r="Y2805" i="3"/>
  <c r="Y2804" i="3"/>
  <c r="Y2803" i="3"/>
  <c r="Y2802" i="3"/>
  <c r="Y2801" i="3"/>
  <c r="Y2800" i="3"/>
  <c r="Y2799" i="3"/>
  <c r="Y2798" i="3"/>
  <c r="Y2797" i="3"/>
  <c r="Y2796" i="3"/>
  <c r="Y2795" i="3"/>
  <c r="Y2794" i="3"/>
  <c r="Y2793" i="3"/>
  <c r="Y2792" i="3"/>
  <c r="Y2791" i="3"/>
  <c r="Y2790" i="3"/>
  <c r="Y2789" i="3"/>
  <c r="Y2788" i="3"/>
  <c r="Y2787" i="3"/>
  <c r="Y2786" i="3"/>
  <c r="Y2785" i="3"/>
  <c r="Y2784" i="3"/>
  <c r="Y2783" i="3"/>
  <c r="Y2782" i="3"/>
  <c r="Y2781" i="3"/>
  <c r="Y2780" i="3"/>
  <c r="Y2779" i="3"/>
  <c r="Y2778" i="3"/>
  <c r="Y2777" i="3"/>
  <c r="Y2776" i="3"/>
  <c r="Y2775" i="3"/>
  <c r="Y2774" i="3"/>
  <c r="Y2773" i="3"/>
  <c r="Y2772" i="3"/>
  <c r="Y2771" i="3"/>
  <c r="Y2770" i="3"/>
  <c r="Y2769" i="3"/>
  <c r="Y2768" i="3"/>
  <c r="Y2767" i="3"/>
  <c r="Y2766" i="3"/>
  <c r="Y2765" i="3"/>
  <c r="Y2764" i="3"/>
  <c r="Y2763" i="3"/>
  <c r="Y2762" i="3"/>
  <c r="Y2761" i="3"/>
  <c r="Y2760" i="3"/>
  <c r="Y2759" i="3"/>
  <c r="Y2758" i="3"/>
  <c r="Y2757" i="3"/>
  <c r="Y2756" i="3"/>
  <c r="Y2755" i="3"/>
  <c r="Y2754" i="3"/>
  <c r="Y2753" i="3"/>
  <c r="Y2752" i="3"/>
  <c r="Y2751" i="3"/>
  <c r="Y2750" i="3"/>
  <c r="Y2749" i="3"/>
  <c r="Y2748" i="3"/>
  <c r="Y2747" i="3"/>
  <c r="Y2746" i="3"/>
  <c r="Y2745" i="3"/>
  <c r="Y2744" i="3"/>
  <c r="Y2743" i="3"/>
  <c r="Y2742" i="3"/>
  <c r="Y2741" i="3"/>
  <c r="Y2740" i="3"/>
  <c r="Y2739" i="3"/>
  <c r="Y2738" i="3"/>
  <c r="Y2737" i="3"/>
  <c r="Y2736" i="3"/>
  <c r="Y2735" i="3"/>
  <c r="Y2734" i="3"/>
  <c r="Y2733" i="3"/>
  <c r="Y2732" i="3"/>
  <c r="Y2731" i="3"/>
  <c r="Y2730" i="3"/>
  <c r="Y2729" i="3"/>
  <c r="Y2728" i="3"/>
  <c r="Y2727" i="3"/>
  <c r="Y2726" i="3"/>
  <c r="Y2725" i="3"/>
  <c r="Y2724" i="3"/>
  <c r="Y2723" i="3"/>
  <c r="Y2722" i="3"/>
  <c r="Y2721" i="3"/>
  <c r="Y2720" i="3"/>
  <c r="Y2719" i="3"/>
  <c r="Y2718" i="3"/>
  <c r="Y2717" i="3"/>
  <c r="Y2716" i="3"/>
  <c r="Y2715" i="3"/>
  <c r="Y2714" i="3"/>
  <c r="Y2713" i="3"/>
  <c r="Y2712" i="3"/>
  <c r="Y2711" i="3"/>
  <c r="Y2710" i="3"/>
  <c r="Y2709" i="3"/>
  <c r="Y2708" i="3"/>
  <c r="Y2707" i="3"/>
  <c r="Y2706" i="3"/>
  <c r="Y2705" i="3"/>
  <c r="Y2704" i="3"/>
  <c r="Y2703" i="3"/>
  <c r="Y2702" i="3"/>
  <c r="Y2701" i="3"/>
  <c r="Y2700" i="3"/>
  <c r="Y2699" i="3"/>
  <c r="Y2698" i="3"/>
  <c r="Y2697" i="3"/>
  <c r="Y2696" i="3"/>
  <c r="Y2695" i="3"/>
  <c r="Y2694" i="3"/>
  <c r="Y2693" i="3"/>
  <c r="Y2692" i="3"/>
  <c r="Y2691" i="3"/>
  <c r="Y2690" i="3"/>
  <c r="Y2689" i="3"/>
  <c r="Y2688" i="3"/>
  <c r="Y2687" i="3"/>
  <c r="Y2686" i="3"/>
  <c r="Y2685" i="3"/>
  <c r="Y2684" i="3"/>
  <c r="Y2683" i="3"/>
  <c r="Y2682" i="3"/>
  <c r="Y2681" i="3"/>
  <c r="Y2680" i="3"/>
  <c r="Y2679" i="3"/>
  <c r="Y2678" i="3"/>
  <c r="Y2677" i="3"/>
  <c r="Y2676" i="3"/>
  <c r="Y2675" i="3"/>
  <c r="Y2674" i="3"/>
  <c r="Y2673" i="3"/>
  <c r="Y2672" i="3"/>
  <c r="Y2671" i="3"/>
  <c r="Y2670" i="3"/>
  <c r="Y2669" i="3"/>
  <c r="Y2668" i="3"/>
  <c r="Y2667" i="3"/>
  <c r="Y2666" i="3"/>
  <c r="Y2665" i="3"/>
  <c r="Y2664" i="3"/>
  <c r="Y2663" i="3"/>
  <c r="Y2662" i="3"/>
  <c r="Y2661" i="3"/>
  <c r="Y2660" i="3"/>
  <c r="Y2659" i="3"/>
  <c r="Y2658" i="3"/>
  <c r="Y2657" i="3"/>
  <c r="Y2656" i="3"/>
  <c r="Y2655" i="3"/>
  <c r="Y2654" i="3"/>
  <c r="Y2653" i="3"/>
  <c r="Y2652" i="3"/>
  <c r="Y2651" i="3"/>
  <c r="Y2650" i="3"/>
  <c r="Y2649" i="3"/>
  <c r="Y2648" i="3"/>
  <c r="Y2647" i="3"/>
  <c r="Y2646" i="3"/>
  <c r="Y2645" i="3"/>
  <c r="Y2644" i="3"/>
  <c r="Y2643" i="3"/>
  <c r="Y2642" i="3"/>
  <c r="Y2641" i="3"/>
  <c r="Y2640" i="3"/>
  <c r="Y2639" i="3"/>
  <c r="Y2638" i="3"/>
  <c r="Y2637" i="3"/>
  <c r="Y2636" i="3"/>
  <c r="Y2635" i="3"/>
  <c r="Y2634" i="3"/>
  <c r="Y2633" i="3"/>
  <c r="Y2632" i="3"/>
  <c r="Y2631" i="3"/>
  <c r="Y2630" i="3"/>
  <c r="Y2629" i="3"/>
  <c r="Y2628" i="3"/>
  <c r="Y2627" i="3"/>
  <c r="Y2626" i="3"/>
  <c r="Y2625" i="3"/>
  <c r="Y2624" i="3"/>
  <c r="Y2623" i="3"/>
  <c r="Y2622" i="3"/>
  <c r="Y2621" i="3"/>
  <c r="Y2620" i="3"/>
  <c r="Y2619" i="3"/>
  <c r="Y2618" i="3"/>
  <c r="Y2617" i="3"/>
  <c r="Y2616" i="3"/>
  <c r="Y2615" i="3"/>
  <c r="Y2614" i="3"/>
  <c r="Y2613" i="3"/>
  <c r="Y2612" i="3"/>
  <c r="Y2611" i="3"/>
  <c r="Y2610" i="3"/>
  <c r="Y2609" i="3"/>
  <c r="Y2608" i="3"/>
  <c r="Y2607" i="3"/>
  <c r="Y2606" i="3"/>
  <c r="Y2605" i="3"/>
  <c r="Y2604" i="3"/>
  <c r="Y2603" i="3"/>
  <c r="Y2602" i="3"/>
  <c r="Y2601" i="3"/>
  <c r="Y2600" i="3"/>
  <c r="Y2599" i="3"/>
  <c r="Y2598" i="3"/>
  <c r="Y2597" i="3"/>
  <c r="Y2596" i="3"/>
  <c r="Y2595" i="3"/>
  <c r="Y2594" i="3"/>
  <c r="Y2593" i="3"/>
  <c r="Y2592" i="3"/>
  <c r="Y2591" i="3"/>
  <c r="Y2590" i="3"/>
  <c r="Y2589" i="3"/>
  <c r="Y2588" i="3"/>
  <c r="Y2587" i="3"/>
  <c r="Y2586" i="3"/>
  <c r="Y2585" i="3"/>
  <c r="Y2584" i="3"/>
  <c r="Y2583" i="3"/>
  <c r="Y2582" i="3"/>
  <c r="Y2581" i="3"/>
  <c r="Y2580" i="3"/>
  <c r="Y2579" i="3"/>
  <c r="Y2578" i="3"/>
  <c r="Y2577" i="3"/>
  <c r="Y2576" i="3"/>
  <c r="Y2575" i="3"/>
  <c r="Y2574" i="3"/>
  <c r="Y2573" i="3"/>
  <c r="Y2572" i="3"/>
  <c r="Y2571" i="3"/>
  <c r="Y2570" i="3"/>
  <c r="Y2569" i="3"/>
  <c r="Y2568" i="3"/>
  <c r="Y2567" i="3"/>
  <c r="Y2566" i="3"/>
  <c r="Y2565" i="3"/>
  <c r="Y2564" i="3"/>
  <c r="Y2563" i="3"/>
  <c r="Y2562" i="3"/>
  <c r="Y2561" i="3"/>
  <c r="Y2560" i="3"/>
  <c r="Y2559" i="3"/>
  <c r="Y2558" i="3"/>
  <c r="Y2557" i="3"/>
  <c r="Y2556" i="3"/>
  <c r="Y2555" i="3"/>
  <c r="Y2554" i="3"/>
  <c r="Y2553" i="3"/>
  <c r="Y2552" i="3"/>
  <c r="Y2551" i="3"/>
  <c r="Y2550" i="3"/>
  <c r="Y2549" i="3"/>
  <c r="Y2548" i="3"/>
  <c r="Y2547" i="3"/>
  <c r="Y2546" i="3"/>
  <c r="Y2545" i="3"/>
  <c r="Y2544" i="3"/>
  <c r="Y2543" i="3"/>
  <c r="Y2542" i="3"/>
  <c r="Y2541" i="3"/>
  <c r="Y2540" i="3"/>
  <c r="Y2539" i="3"/>
  <c r="Y2538" i="3"/>
  <c r="Y2537" i="3"/>
  <c r="Y2536" i="3"/>
  <c r="Y2535" i="3"/>
  <c r="Y2534" i="3"/>
  <c r="Y2533" i="3"/>
  <c r="Y2532" i="3"/>
  <c r="Y2531" i="3"/>
  <c r="Y2530" i="3"/>
  <c r="Y2529" i="3"/>
  <c r="Y2528" i="3"/>
  <c r="Y2527" i="3"/>
  <c r="Y2526" i="3"/>
  <c r="Y2525" i="3"/>
  <c r="Y2524" i="3"/>
  <c r="Y2523" i="3"/>
  <c r="Y2522" i="3"/>
  <c r="Y2521" i="3"/>
  <c r="Y2520" i="3"/>
  <c r="Y2519" i="3"/>
  <c r="Y2518" i="3"/>
  <c r="Y2517" i="3"/>
  <c r="Y2516" i="3"/>
  <c r="Y2515" i="3"/>
  <c r="Y2514" i="3"/>
  <c r="Y2513" i="3"/>
  <c r="Y2512" i="3"/>
  <c r="Y2511" i="3"/>
  <c r="Y2510" i="3"/>
  <c r="Y2509" i="3"/>
  <c r="Y2508" i="3"/>
  <c r="Y2507" i="3"/>
  <c r="Y2506" i="3"/>
  <c r="Y2505" i="3"/>
  <c r="Y2504" i="3"/>
  <c r="Y2503" i="3"/>
  <c r="Y2502" i="3"/>
  <c r="Y2501" i="3"/>
  <c r="Y2500" i="3"/>
  <c r="Y2499" i="3"/>
  <c r="Y2498" i="3"/>
  <c r="Y2497" i="3"/>
  <c r="Y2496" i="3"/>
  <c r="Y2495" i="3"/>
  <c r="Y2494" i="3"/>
  <c r="Y2493" i="3"/>
  <c r="Y2492" i="3"/>
  <c r="Y2491" i="3"/>
  <c r="Y2490" i="3"/>
  <c r="Y2489" i="3"/>
  <c r="Y2488" i="3"/>
  <c r="Y2487" i="3"/>
  <c r="Y2486" i="3"/>
  <c r="Y2485" i="3"/>
  <c r="Y2484" i="3"/>
  <c r="Y2483" i="3"/>
  <c r="Y2482" i="3"/>
  <c r="Y2481" i="3"/>
  <c r="Y2480" i="3"/>
  <c r="Y2479" i="3"/>
  <c r="Y2478" i="3"/>
  <c r="Y2477" i="3"/>
  <c r="Y2476" i="3"/>
  <c r="Y2475" i="3"/>
  <c r="Y2474" i="3"/>
  <c r="Y2473" i="3"/>
  <c r="Y2472" i="3"/>
  <c r="Y2471" i="3"/>
  <c r="Y2470" i="3"/>
  <c r="Y2469" i="3"/>
  <c r="Y2468" i="3"/>
  <c r="Y2467" i="3"/>
  <c r="Y2466" i="3"/>
  <c r="Y2465" i="3"/>
  <c r="Y2464" i="3"/>
  <c r="Y2463" i="3"/>
  <c r="Y2462" i="3"/>
  <c r="Y2461" i="3"/>
  <c r="Y2460" i="3"/>
  <c r="Y2459" i="3"/>
  <c r="Y2458" i="3"/>
  <c r="Y2457" i="3"/>
  <c r="Y2456" i="3"/>
  <c r="Y2455" i="3"/>
  <c r="Y2454" i="3"/>
  <c r="Y2453" i="3"/>
  <c r="Y2452" i="3"/>
  <c r="Y2451" i="3"/>
  <c r="Y2450" i="3"/>
  <c r="Y2449" i="3"/>
  <c r="Y2448" i="3"/>
  <c r="Y2447" i="3"/>
  <c r="Y2446" i="3"/>
  <c r="Y2445" i="3"/>
  <c r="Y2444" i="3"/>
  <c r="Y2443" i="3"/>
  <c r="Y2442" i="3"/>
  <c r="Y2441" i="3"/>
  <c r="Y2440" i="3"/>
  <c r="Y2439" i="3"/>
  <c r="Y2438" i="3"/>
  <c r="Y2437" i="3"/>
  <c r="Y2436" i="3"/>
  <c r="Y2435" i="3"/>
  <c r="Y2434" i="3"/>
  <c r="Y2433" i="3"/>
  <c r="Y2432" i="3"/>
  <c r="Y2431" i="3"/>
  <c r="Y2430" i="3"/>
  <c r="Y2429" i="3"/>
  <c r="Y2428" i="3"/>
  <c r="Y2427" i="3"/>
  <c r="Y2426" i="3"/>
  <c r="Y2425" i="3"/>
  <c r="Y2424" i="3"/>
  <c r="Y2423" i="3"/>
  <c r="Y2422" i="3"/>
  <c r="Y2421" i="3"/>
  <c r="Y2420" i="3"/>
  <c r="Y2419" i="3"/>
  <c r="Y2418" i="3"/>
  <c r="Y2417" i="3"/>
  <c r="Y2416" i="3"/>
  <c r="Y2415" i="3"/>
  <c r="Y2414" i="3"/>
  <c r="Y2413" i="3"/>
  <c r="Y2412" i="3"/>
  <c r="Y2411" i="3"/>
  <c r="Y2410" i="3"/>
  <c r="Y2409" i="3"/>
  <c r="Y2408" i="3"/>
  <c r="Y2407" i="3"/>
  <c r="Y2406" i="3"/>
  <c r="Y2405" i="3"/>
  <c r="Y2404" i="3"/>
  <c r="Y2403" i="3"/>
  <c r="Y2402" i="3"/>
  <c r="Y2401" i="3"/>
  <c r="Y2400" i="3"/>
  <c r="Y2399" i="3"/>
  <c r="Y2398" i="3"/>
  <c r="Y2397" i="3"/>
  <c r="Y2396" i="3"/>
  <c r="Y2395" i="3"/>
  <c r="Y2394" i="3"/>
  <c r="Y2393" i="3"/>
  <c r="Y2392" i="3"/>
  <c r="Y2391" i="3"/>
  <c r="Y2390" i="3"/>
  <c r="Y2389" i="3"/>
  <c r="Y2388" i="3"/>
  <c r="Y2387" i="3"/>
  <c r="Y2386" i="3"/>
  <c r="Y2385" i="3"/>
  <c r="Y2384" i="3"/>
  <c r="Y2383" i="3"/>
  <c r="Y2382" i="3"/>
  <c r="Y2381" i="3"/>
  <c r="Y2380" i="3"/>
  <c r="Y2379" i="3"/>
  <c r="Y2378" i="3"/>
  <c r="Y2377" i="3"/>
  <c r="Y2376" i="3"/>
  <c r="Y2375" i="3"/>
  <c r="Y2374" i="3"/>
  <c r="Y2373" i="3"/>
  <c r="Y2372" i="3"/>
  <c r="Y2371" i="3"/>
  <c r="Y2370" i="3"/>
  <c r="Y2369" i="3"/>
  <c r="Y2368" i="3"/>
  <c r="Y2367" i="3"/>
  <c r="Y2366" i="3"/>
  <c r="Y2365" i="3"/>
  <c r="Y2364" i="3"/>
  <c r="Y2363" i="3"/>
  <c r="Y2362" i="3"/>
  <c r="Y2361" i="3"/>
  <c r="Y2360" i="3"/>
  <c r="Y2359" i="3"/>
  <c r="Y2358" i="3"/>
  <c r="Y2357" i="3"/>
  <c r="Y2356" i="3"/>
  <c r="Y2355" i="3"/>
  <c r="Y2354" i="3"/>
  <c r="Y2353" i="3"/>
  <c r="Y2352" i="3"/>
  <c r="Y2351" i="3"/>
  <c r="Y2350" i="3"/>
  <c r="Y2349" i="3"/>
  <c r="Y2348" i="3"/>
  <c r="Y2347" i="3"/>
  <c r="Y2346" i="3"/>
  <c r="Y2345" i="3"/>
  <c r="Y2344" i="3"/>
  <c r="Y2343" i="3"/>
  <c r="Y2342" i="3"/>
  <c r="Y2341" i="3"/>
  <c r="Y2340" i="3"/>
  <c r="Y2339" i="3"/>
  <c r="Y2338" i="3"/>
  <c r="Y2337" i="3"/>
  <c r="Y2336" i="3"/>
  <c r="Y2335" i="3"/>
  <c r="Y2334" i="3"/>
  <c r="Y2333" i="3"/>
  <c r="Y2332" i="3"/>
  <c r="Y2331" i="3"/>
  <c r="Y2330" i="3"/>
  <c r="Y2329" i="3"/>
  <c r="Y2328" i="3"/>
  <c r="Y2327" i="3"/>
  <c r="Y2326" i="3"/>
  <c r="Y2325" i="3"/>
  <c r="Y2324" i="3"/>
  <c r="Y2323" i="3"/>
  <c r="Y2322" i="3"/>
  <c r="Y2321" i="3"/>
  <c r="Y2320" i="3"/>
  <c r="Y2319" i="3"/>
  <c r="Y2318" i="3"/>
  <c r="Y2317" i="3"/>
  <c r="Y2316" i="3"/>
  <c r="Y2315" i="3"/>
  <c r="Y2314" i="3"/>
  <c r="Y2313" i="3"/>
  <c r="Y2312" i="3"/>
  <c r="Y2311" i="3"/>
  <c r="Y2310" i="3"/>
  <c r="Y2309" i="3"/>
  <c r="Y2308" i="3"/>
  <c r="Y2307" i="3"/>
  <c r="Y2306" i="3"/>
  <c r="Y2305" i="3"/>
  <c r="Y2304" i="3"/>
  <c r="Y2303" i="3"/>
  <c r="Y2302" i="3"/>
  <c r="Y2301" i="3"/>
  <c r="Y2300" i="3"/>
  <c r="Y2299" i="3"/>
  <c r="Y2298" i="3"/>
  <c r="Y2297" i="3"/>
  <c r="Y2296" i="3"/>
  <c r="Y2295" i="3"/>
  <c r="Y2294" i="3"/>
  <c r="Y2293" i="3"/>
  <c r="Y2292" i="3"/>
  <c r="Y2291" i="3"/>
  <c r="Y2290" i="3"/>
  <c r="Y2289" i="3"/>
  <c r="Y2288" i="3"/>
  <c r="Y2287" i="3"/>
  <c r="Y2286" i="3"/>
  <c r="Y2285" i="3"/>
  <c r="Y2284" i="3"/>
  <c r="Y2283" i="3"/>
  <c r="Y2282" i="3"/>
  <c r="Y2281" i="3"/>
  <c r="Y2280" i="3"/>
  <c r="Y2279" i="3"/>
  <c r="Y2278" i="3"/>
  <c r="Y2277" i="3"/>
  <c r="Y2276" i="3"/>
  <c r="Y2275" i="3"/>
  <c r="Y2274" i="3"/>
  <c r="Y2273" i="3"/>
  <c r="Y2272" i="3"/>
  <c r="Y2271" i="3"/>
  <c r="Y2270" i="3"/>
  <c r="Y2269" i="3"/>
  <c r="Y2268" i="3"/>
  <c r="Y2267" i="3"/>
  <c r="Y2266" i="3"/>
  <c r="Y2265" i="3"/>
  <c r="Y2264" i="3"/>
  <c r="Y2263" i="3"/>
  <c r="Y2262" i="3"/>
  <c r="Y2261" i="3"/>
  <c r="Y2260" i="3"/>
  <c r="Y2259" i="3"/>
  <c r="Y2258" i="3"/>
  <c r="Y2257" i="3"/>
  <c r="Y2256" i="3"/>
  <c r="Y2255" i="3"/>
  <c r="Y2254" i="3"/>
  <c r="Y2253" i="3"/>
  <c r="Y2252" i="3"/>
  <c r="Y2251" i="3"/>
  <c r="Y2250" i="3"/>
  <c r="Y2249" i="3"/>
  <c r="Y2248" i="3"/>
  <c r="Y2247" i="3"/>
  <c r="Y2246" i="3"/>
  <c r="Y2245" i="3"/>
  <c r="Y2244" i="3"/>
  <c r="Y2243" i="3"/>
  <c r="Y2242" i="3"/>
  <c r="Y2241" i="3"/>
  <c r="Y2240" i="3"/>
  <c r="Y2239" i="3"/>
  <c r="Y2238" i="3"/>
  <c r="Y2237" i="3"/>
  <c r="Y2236" i="3"/>
  <c r="Y2235" i="3"/>
  <c r="Y2234" i="3"/>
  <c r="Y2233" i="3"/>
  <c r="Y2232" i="3"/>
  <c r="Y2231" i="3"/>
  <c r="Y2230" i="3"/>
  <c r="Y2229" i="3"/>
  <c r="Y2228" i="3"/>
  <c r="Y2227" i="3"/>
  <c r="Y2226" i="3"/>
  <c r="Y2225" i="3"/>
  <c r="Y2224" i="3"/>
  <c r="Y2223" i="3"/>
  <c r="Y2222" i="3"/>
  <c r="Y2221" i="3"/>
  <c r="Y2220" i="3"/>
  <c r="Y2219" i="3"/>
  <c r="Y2218" i="3"/>
  <c r="Y2217" i="3"/>
  <c r="Y2216" i="3"/>
  <c r="Y2215" i="3"/>
  <c r="Y2214" i="3"/>
  <c r="Y2213" i="3"/>
  <c r="Y2212" i="3"/>
  <c r="Y2211" i="3"/>
  <c r="Y2210" i="3"/>
  <c r="Y2209" i="3"/>
  <c r="Y2208" i="3"/>
  <c r="Y2207" i="3"/>
  <c r="Y2206" i="3"/>
  <c r="Y2205" i="3"/>
  <c r="Y2204" i="3"/>
  <c r="Y2203" i="3"/>
  <c r="Y2202" i="3"/>
  <c r="Y2201" i="3"/>
  <c r="Y2200" i="3"/>
  <c r="Y2199" i="3"/>
  <c r="Y2198" i="3"/>
  <c r="Y2197" i="3"/>
  <c r="Y2196" i="3"/>
  <c r="Y2195" i="3"/>
  <c r="Y2194" i="3"/>
  <c r="Y2193" i="3"/>
  <c r="Y2192" i="3"/>
  <c r="Y2191" i="3"/>
  <c r="Y2190" i="3"/>
  <c r="Y2189" i="3"/>
  <c r="Y2188" i="3"/>
  <c r="Y2187" i="3"/>
  <c r="Y2186" i="3"/>
  <c r="Y2185" i="3"/>
  <c r="Y2184" i="3"/>
  <c r="Y2183" i="3"/>
  <c r="Y2182" i="3"/>
  <c r="Y2181" i="3"/>
  <c r="Y2180" i="3"/>
  <c r="Y2179" i="3"/>
  <c r="Y2178" i="3"/>
  <c r="Y2177" i="3"/>
  <c r="Y2176" i="3"/>
  <c r="Y2175" i="3"/>
  <c r="Y2174" i="3"/>
  <c r="Y2173" i="3"/>
  <c r="Y2172" i="3"/>
  <c r="Y2171" i="3"/>
  <c r="Y2170" i="3"/>
  <c r="Y2169" i="3"/>
  <c r="Y2168" i="3"/>
  <c r="Y2167" i="3"/>
  <c r="Y2166" i="3"/>
  <c r="Y2165" i="3"/>
  <c r="Y2164" i="3"/>
  <c r="Y2163" i="3"/>
  <c r="Y2162" i="3"/>
  <c r="Y2161" i="3"/>
  <c r="Y2160" i="3"/>
  <c r="Y2159" i="3"/>
  <c r="Y2158" i="3"/>
  <c r="Y2157" i="3"/>
  <c r="Y2156" i="3"/>
  <c r="Y2155" i="3"/>
  <c r="Y2154" i="3"/>
  <c r="Y2153" i="3"/>
  <c r="Y2152" i="3"/>
  <c r="Y2151" i="3"/>
  <c r="Y2150" i="3"/>
  <c r="Y2149" i="3"/>
  <c r="Y2148" i="3"/>
  <c r="Y2147" i="3"/>
  <c r="Y2146" i="3"/>
  <c r="Y2145" i="3"/>
  <c r="Y2144" i="3"/>
  <c r="Y2143" i="3"/>
  <c r="Y2142" i="3"/>
  <c r="Y2141" i="3"/>
  <c r="Y2140" i="3"/>
  <c r="Y2139" i="3"/>
  <c r="Y2138" i="3"/>
  <c r="Y2137" i="3"/>
  <c r="Y2136" i="3"/>
  <c r="Y2135" i="3"/>
  <c r="Y2134" i="3"/>
  <c r="Y2133" i="3"/>
  <c r="Y2132" i="3"/>
  <c r="Y2131" i="3"/>
  <c r="Y2130" i="3"/>
  <c r="Y2129" i="3"/>
  <c r="Y2128" i="3"/>
  <c r="Y2127" i="3"/>
  <c r="Y2126" i="3"/>
  <c r="Y2125" i="3"/>
  <c r="Y2124" i="3"/>
  <c r="Y2123" i="3"/>
  <c r="Y2122" i="3"/>
  <c r="Y2121" i="3"/>
  <c r="Y2120" i="3"/>
  <c r="Y2119" i="3"/>
  <c r="Y2118" i="3"/>
  <c r="Y2117" i="3"/>
  <c r="Y2116" i="3"/>
  <c r="Y2115" i="3"/>
  <c r="Y2114" i="3"/>
  <c r="Y2113" i="3"/>
  <c r="Y2112" i="3"/>
  <c r="Y2111" i="3"/>
  <c r="Y2110" i="3"/>
  <c r="Y2109" i="3"/>
  <c r="Y2108" i="3"/>
  <c r="Y2107" i="3"/>
  <c r="Y2106" i="3"/>
  <c r="Y2105" i="3"/>
  <c r="Y2104" i="3"/>
  <c r="Y2103" i="3"/>
  <c r="Y2102" i="3"/>
  <c r="Y2101" i="3"/>
  <c r="Y2100" i="3"/>
  <c r="Y2099" i="3"/>
  <c r="Y2098" i="3"/>
  <c r="Y2097" i="3"/>
  <c r="Y2096" i="3"/>
  <c r="Y2095" i="3"/>
  <c r="Y2094" i="3"/>
  <c r="Y2093" i="3"/>
  <c r="Y2092" i="3"/>
  <c r="Y2091" i="3"/>
  <c r="Y2090" i="3"/>
  <c r="Y2089" i="3"/>
  <c r="Y2088" i="3"/>
  <c r="Y2087" i="3"/>
  <c r="Y2086" i="3"/>
  <c r="Y2085" i="3"/>
  <c r="Y2084" i="3"/>
  <c r="Y2083" i="3"/>
  <c r="Y2082" i="3"/>
  <c r="Y2081" i="3"/>
  <c r="Y2080" i="3"/>
  <c r="Y2079" i="3"/>
  <c r="Y2078" i="3"/>
  <c r="Y2077" i="3"/>
  <c r="Y2076" i="3"/>
  <c r="Y2075" i="3"/>
  <c r="Y2074" i="3"/>
  <c r="Y2073" i="3"/>
  <c r="Y2072" i="3"/>
  <c r="Y2071" i="3"/>
  <c r="Y2070" i="3"/>
  <c r="Y2069" i="3"/>
  <c r="Y2068" i="3"/>
  <c r="Y2067" i="3"/>
  <c r="Y2066" i="3"/>
  <c r="Y2065" i="3"/>
  <c r="Y2064" i="3"/>
  <c r="Y2063" i="3"/>
  <c r="Y2062" i="3"/>
  <c r="Y2061" i="3"/>
  <c r="Y2060" i="3"/>
  <c r="Y2059" i="3"/>
  <c r="Y2058" i="3"/>
  <c r="Y2057" i="3"/>
  <c r="Y2056" i="3"/>
  <c r="Y2055" i="3"/>
  <c r="Y2054" i="3"/>
  <c r="Y2053" i="3"/>
  <c r="Y2052" i="3"/>
  <c r="Y2051" i="3"/>
  <c r="Y2050" i="3"/>
  <c r="Y2049" i="3"/>
  <c r="Y2048" i="3"/>
  <c r="Y2047" i="3"/>
  <c r="Y2046" i="3"/>
  <c r="Y2045" i="3"/>
  <c r="Y2044" i="3"/>
  <c r="Y2043" i="3"/>
  <c r="Y2042" i="3"/>
  <c r="Y2041" i="3"/>
  <c r="Y2040" i="3"/>
  <c r="Y2039" i="3"/>
  <c r="Y2038" i="3"/>
  <c r="Y2037" i="3"/>
  <c r="Y2036" i="3"/>
  <c r="Y2035" i="3"/>
  <c r="Y2034" i="3"/>
  <c r="Y2033" i="3"/>
  <c r="Y2032" i="3"/>
  <c r="Y2031" i="3"/>
  <c r="Y2030" i="3"/>
  <c r="Y2029" i="3"/>
  <c r="Y2028" i="3"/>
  <c r="Y2027" i="3"/>
  <c r="Y2026" i="3"/>
  <c r="Y2025" i="3"/>
  <c r="Y2024" i="3"/>
  <c r="Y2023" i="3"/>
  <c r="Y2022" i="3"/>
  <c r="Y2021" i="3"/>
  <c r="Y2020" i="3"/>
  <c r="Y2019" i="3"/>
  <c r="Y2018" i="3"/>
  <c r="Y2017" i="3"/>
  <c r="Y2016" i="3"/>
  <c r="Y2015" i="3"/>
  <c r="Y2014" i="3"/>
  <c r="Y2013" i="3"/>
  <c r="Y2012" i="3"/>
  <c r="Y2011" i="3"/>
  <c r="Y2010" i="3"/>
  <c r="Y2009" i="3"/>
  <c r="Y2008" i="3"/>
  <c r="Y2007" i="3"/>
  <c r="Y2006" i="3"/>
  <c r="Y2005" i="3"/>
  <c r="Y2004" i="3"/>
  <c r="Y2003" i="3"/>
  <c r="Y2002" i="3"/>
  <c r="Y2001" i="3"/>
  <c r="Y2000" i="3"/>
  <c r="Y1999" i="3"/>
  <c r="Y1998" i="3"/>
  <c r="Y1997" i="3"/>
  <c r="Y1996" i="3"/>
  <c r="Y1995" i="3"/>
  <c r="Y1994" i="3"/>
  <c r="Y1993" i="3"/>
  <c r="Y1992" i="3"/>
  <c r="Y1991" i="3"/>
  <c r="Y1990" i="3"/>
  <c r="Y1989" i="3"/>
  <c r="Y1988" i="3"/>
  <c r="Y1987" i="3"/>
  <c r="Y1986" i="3"/>
  <c r="Y1985" i="3"/>
  <c r="Y1984" i="3"/>
  <c r="Y1983" i="3"/>
  <c r="Y1982" i="3"/>
  <c r="Y1981" i="3"/>
  <c r="Y1980" i="3"/>
  <c r="Y1979" i="3"/>
  <c r="Y1978" i="3"/>
  <c r="Y1977" i="3"/>
  <c r="Y1976" i="3"/>
  <c r="Y1975" i="3"/>
  <c r="Y1974" i="3"/>
  <c r="Y1973" i="3"/>
  <c r="Y1972" i="3"/>
  <c r="Y1971" i="3"/>
  <c r="Y1970" i="3"/>
  <c r="Y1969" i="3"/>
  <c r="Y1968" i="3"/>
  <c r="Y1967" i="3"/>
  <c r="Y1966" i="3"/>
  <c r="Y1965" i="3"/>
  <c r="Y1964" i="3"/>
  <c r="Y1963" i="3"/>
  <c r="Y1962" i="3"/>
  <c r="Y1961" i="3"/>
  <c r="Y1960" i="3"/>
  <c r="Y1959" i="3"/>
  <c r="Y1958" i="3"/>
  <c r="Y1957" i="3"/>
  <c r="Y1956" i="3"/>
  <c r="Y1955" i="3"/>
  <c r="Y1954" i="3"/>
  <c r="Y1953" i="3"/>
  <c r="Y1952" i="3"/>
  <c r="Y1951" i="3"/>
  <c r="Y1950" i="3"/>
  <c r="Y1949" i="3"/>
  <c r="Y1948" i="3"/>
  <c r="Y1947" i="3"/>
  <c r="Y1946" i="3"/>
  <c r="Y1945" i="3"/>
  <c r="Y1944" i="3"/>
  <c r="Y1943" i="3"/>
  <c r="Y1942" i="3"/>
  <c r="Y1941" i="3"/>
  <c r="Y1940" i="3"/>
  <c r="Y1939" i="3"/>
  <c r="Y1938" i="3"/>
  <c r="Y1937" i="3"/>
  <c r="Y1936" i="3"/>
  <c r="Y1935" i="3"/>
  <c r="Y1934" i="3"/>
  <c r="Y1933" i="3"/>
  <c r="Y1932" i="3"/>
  <c r="Y1931" i="3"/>
  <c r="Y1930" i="3"/>
  <c r="Y1929" i="3"/>
  <c r="Y1928" i="3"/>
  <c r="Y1927" i="3"/>
  <c r="Y1926" i="3"/>
  <c r="Y1925" i="3"/>
  <c r="Y1924" i="3"/>
  <c r="Y1923" i="3"/>
  <c r="Y1922" i="3"/>
  <c r="Y1921" i="3"/>
  <c r="Y1920" i="3"/>
  <c r="Y1919" i="3"/>
  <c r="Y1918" i="3"/>
  <c r="Y1917" i="3"/>
  <c r="Y1916" i="3"/>
  <c r="Y1915" i="3"/>
  <c r="Y1914" i="3"/>
  <c r="Y1913" i="3"/>
  <c r="Y1912" i="3"/>
  <c r="Y1911" i="3"/>
  <c r="Y1910" i="3"/>
  <c r="Y1909" i="3"/>
  <c r="Y1908" i="3"/>
  <c r="Y1907" i="3"/>
  <c r="Y1906" i="3"/>
  <c r="Y1905" i="3"/>
  <c r="Y1904" i="3"/>
  <c r="Y1903" i="3"/>
  <c r="Y1902" i="3"/>
  <c r="Y1901" i="3"/>
  <c r="Y1900" i="3"/>
  <c r="Y1899" i="3"/>
  <c r="Y1898" i="3"/>
  <c r="Y1897" i="3"/>
  <c r="Y1896" i="3"/>
  <c r="Y1895" i="3"/>
  <c r="Y1894" i="3"/>
  <c r="Y1893" i="3"/>
  <c r="Y1892" i="3"/>
  <c r="Y1891" i="3"/>
  <c r="Y1890" i="3"/>
  <c r="Y1889" i="3"/>
  <c r="Y1888" i="3"/>
  <c r="Y1887" i="3"/>
  <c r="Y1886" i="3"/>
  <c r="Y1885" i="3"/>
  <c r="Y1884" i="3"/>
  <c r="Y1883" i="3"/>
  <c r="Y1882" i="3"/>
  <c r="Y1881" i="3"/>
  <c r="Y1880" i="3"/>
  <c r="Y1879" i="3"/>
  <c r="Y1878" i="3"/>
  <c r="Y1877" i="3"/>
  <c r="Y1876" i="3"/>
  <c r="Y1875" i="3"/>
  <c r="Y1874" i="3"/>
  <c r="Y1873" i="3"/>
  <c r="Y1872" i="3"/>
  <c r="Y1871" i="3"/>
  <c r="Y1870" i="3"/>
  <c r="Y1869" i="3"/>
  <c r="Y1868" i="3"/>
  <c r="Y1867" i="3"/>
  <c r="Y1866" i="3"/>
  <c r="Y1865" i="3"/>
  <c r="Y1864" i="3"/>
  <c r="Y1863" i="3"/>
  <c r="Y1862" i="3"/>
  <c r="Y1861" i="3"/>
  <c r="Y1860" i="3"/>
  <c r="Y1859" i="3"/>
  <c r="Y1858" i="3"/>
  <c r="Y1857" i="3"/>
  <c r="Y1856" i="3"/>
  <c r="Y1855" i="3"/>
  <c r="Y1854" i="3"/>
  <c r="Y1853" i="3"/>
  <c r="Y1852" i="3"/>
  <c r="Y1851" i="3"/>
  <c r="Y1850" i="3"/>
  <c r="Y1849" i="3"/>
  <c r="Y1848" i="3"/>
  <c r="Y1847" i="3"/>
  <c r="Y1846" i="3"/>
  <c r="Y1845" i="3"/>
  <c r="Y1844" i="3"/>
  <c r="Y1843" i="3"/>
  <c r="Y1842" i="3"/>
  <c r="Y1841" i="3"/>
  <c r="Y1840" i="3"/>
  <c r="Y1839" i="3"/>
  <c r="Y1838" i="3"/>
  <c r="Y1837" i="3"/>
  <c r="Y1836" i="3"/>
  <c r="Y1835" i="3"/>
  <c r="Y1834" i="3"/>
  <c r="Y1833" i="3"/>
  <c r="Y1832" i="3"/>
  <c r="Y1831" i="3"/>
  <c r="Y1830" i="3"/>
  <c r="Y1829" i="3"/>
  <c r="Y1828" i="3"/>
  <c r="Y1827" i="3"/>
  <c r="Y1826" i="3"/>
  <c r="Y1825" i="3"/>
  <c r="Y1824" i="3"/>
  <c r="Y1823" i="3"/>
  <c r="Y1822" i="3"/>
  <c r="Y1821" i="3"/>
  <c r="Y1820" i="3"/>
  <c r="Y1819" i="3"/>
  <c r="Y1818" i="3"/>
  <c r="Y1817" i="3"/>
  <c r="Y1816" i="3"/>
  <c r="Y1815" i="3"/>
  <c r="Y1814" i="3"/>
  <c r="Y1813" i="3"/>
  <c r="Y1812" i="3"/>
  <c r="Y1811" i="3"/>
  <c r="Y1810" i="3"/>
  <c r="Y1809" i="3"/>
  <c r="Y1808" i="3"/>
  <c r="Y1807" i="3"/>
  <c r="Y1806" i="3"/>
  <c r="Y1805" i="3"/>
  <c r="Y1804" i="3"/>
  <c r="Y1803" i="3"/>
  <c r="Y1802" i="3"/>
  <c r="Y1801" i="3"/>
  <c r="Y1800" i="3"/>
  <c r="Y1799" i="3"/>
  <c r="Y1798" i="3"/>
  <c r="Y1797" i="3"/>
  <c r="Y1796" i="3"/>
  <c r="Y1795" i="3"/>
  <c r="Y1794" i="3"/>
  <c r="Y1793" i="3"/>
  <c r="Y1792" i="3"/>
  <c r="Y1791" i="3"/>
  <c r="Y1790" i="3"/>
  <c r="Y1789" i="3"/>
  <c r="Y1788" i="3"/>
  <c r="Y1787" i="3"/>
  <c r="Y1786" i="3"/>
  <c r="Y1785" i="3"/>
  <c r="Y1784" i="3"/>
  <c r="Y1783" i="3"/>
  <c r="Y1782" i="3"/>
  <c r="Y1781" i="3"/>
  <c r="Y1780" i="3"/>
  <c r="Y1779" i="3"/>
  <c r="Y1778" i="3"/>
  <c r="Y1777" i="3"/>
  <c r="Y1776" i="3"/>
  <c r="Y1775" i="3"/>
  <c r="Y1774" i="3"/>
  <c r="Y1773" i="3"/>
  <c r="Y1772" i="3"/>
  <c r="Y1771" i="3"/>
  <c r="Y1770" i="3"/>
  <c r="Y1769" i="3"/>
  <c r="Y1768" i="3"/>
  <c r="Y1767" i="3"/>
  <c r="Y1766" i="3"/>
  <c r="Y1765" i="3"/>
  <c r="Y1764" i="3"/>
  <c r="Y1763" i="3"/>
  <c r="Y1762" i="3"/>
  <c r="Y1761" i="3"/>
  <c r="Y1760" i="3"/>
  <c r="Y1759" i="3"/>
  <c r="Y1758" i="3"/>
  <c r="Y1757" i="3"/>
  <c r="Y1756" i="3"/>
  <c r="Y1755" i="3"/>
  <c r="Y1754" i="3"/>
  <c r="Y1753" i="3"/>
  <c r="Y1752" i="3"/>
  <c r="Y1751" i="3"/>
  <c r="Y1750" i="3"/>
  <c r="Y1749" i="3"/>
  <c r="Y1748" i="3"/>
  <c r="Y1747" i="3"/>
  <c r="Y1746" i="3"/>
  <c r="Y1745" i="3"/>
  <c r="Y1744" i="3"/>
  <c r="Y1743" i="3"/>
  <c r="Y1742" i="3"/>
  <c r="Y1741" i="3"/>
  <c r="Y1740" i="3"/>
  <c r="Y1739" i="3"/>
  <c r="Y1738" i="3"/>
  <c r="Y1737" i="3"/>
  <c r="Y1736" i="3"/>
  <c r="Y1735" i="3"/>
  <c r="Y1734" i="3"/>
  <c r="Y1733" i="3"/>
  <c r="Y1732" i="3"/>
  <c r="Y1731" i="3"/>
  <c r="Y1730" i="3"/>
  <c r="Y1729" i="3"/>
  <c r="Y1728" i="3"/>
  <c r="Y1727" i="3"/>
  <c r="Y1726" i="3"/>
  <c r="Y1725" i="3"/>
  <c r="Y1724" i="3"/>
  <c r="Y1723" i="3"/>
  <c r="Y1722" i="3"/>
  <c r="Y1721" i="3"/>
  <c r="Y1720" i="3"/>
  <c r="Y1719" i="3"/>
  <c r="Y1718" i="3"/>
  <c r="Y1717" i="3"/>
  <c r="Y1716" i="3"/>
  <c r="Y1715" i="3"/>
  <c r="Y1714" i="3"/>
  <c r="Y1713" i="3"/>
  <c r="Y1712" i="3"/>
  <c r="Y1711" i="3"/>
  <c r="Y1710" i="3"/>
  <c r="Y1709" i="3"/>
  <c r="Y1708" i="3"/>
  <c r="Y1707" i="3"/>
  <c r="Y1706" i="3"/>
  <c r="Y1705" i="3"/>
  <c r="Y1704" i="3"/>
  <c r="Y1703" i="3"/>
  <c r="Y1702" i="3"/>
  <c r="Y1701" i="3"/>
  <c r="Y1700" i="3"/>
  <c r="Y1699" i="3"/>
  <c r="Y1698" i="3"/>
  <c r="Y1697" i="3"/>
  <c r="Y1696" i="3"/>
  <c r="Y1695" i="3"/>
  <c r="Y1694" i="3"/>
  <c r="Y1693" i="3"/>
  <c r="Y1692" i="3"/>
  <c r="Y1691" i="3"/>
  <c r="Y1690" i="3"/>
  <c r="Y1689" i="3"/>
  <c r="Y1688" i="3"/>
  <c r="Y1687" i="3"/>
  <c r="Y1686" i="3"/>
  <c r="Y1685" i="3"/>
  <c r="Y1684" i="3"/>
  <c r="Y1683" i="3"/>
  <c r="Y1682" i="3"/>
  <c r="Y1681" i="3"/>
  <c r="Y1680" i="3"/>
  <c r="Y1679" i="3"/>
  <c r="Y1678" i="3"/>
  <c r="Y1677" i="3"/>
  <c r="Y1676" i="3"/>
  <c r="Y1675" i="3"/>
  <c r="Y1674" i="3"/>
  <c r="Y1673" i="3"/>
  <c r="Y1672" i="3"/>
  <c r="Y1671" i="3"/>
  <c r="Y1670" i="3"/>
  <c r="Y1669" i="3"/>
  <c r="Y1668" i="3"/>
  <c r="Y1667" i="3"/>
  <c r="Y1666" i="3"/>
  <c r="Y1665" i="3"/>
  <c r="Y1664" i="3"/>
  <c r="Y1663" i="3"/>
  <c r="Y1662" i="3"/>
  <c r="Y1661" i="3"/>
  <c r="Y1660" i="3"/>
  <c r="Y1659" i="3"/>
  <c r="Y1658" i="3"/>
  <c r="Y1657" i="3"/>
  <c r="Y1656" i="3"/>
  <c r="Y1655" i="3"/>
  <c r="Y1654" i="3"/>
  <c r="Y1653" i="3"/>
  <c r="Y1652" i="3"/>
  <c r="Y1651" i="3"/>
  <c r="Y1650" i="3"/>
  <c r="Y1649" i="3"/>
  <c r="Y1648" i="3"/>
  <c r="Y1647" i="3"/>
  <c r="Y1646" i="3"/>
  <c r="Y1645" i="3"/>
  <c r="Y1644" i="3"/>
  <c r="Y1643" i="3"/>
  <c r="Y1642" i="3"/>
  <c r="Y1641" i="3"/>
  <c r="Y1640" i="3"/>
  <c r="Y1639" i="3"/>
  <c r="Y1638" i="3"/>
  <c r="Y1637" i="3"/>
  <c r="Y1636" i="3"/>
  <c r="Y1635" i="3"/>
  <c r="Y1634" i="3"/>
  <c r="Y1633" i="3"/>
  <c r="Y1632" i="3"/>
  <c r="Y1631" i="3"/>
  <c r="Y1630" i="3"/>
  <c r="Y1629" i="3"/>
  <c r="Y1628" i="3"/>
  <c r="Y1627" i="3"/>
  <c r="Y1626" i="3"/>
  <c r="Y1625" i="3"/>
  <c r="Y1624" i="3"/>
  <c r="Y1623" i="3"/>
  <c r="Y1622" i="3"/>
  <c r="Y1621" i="3"/>
  <c r="Y1620" i="3"/>
  <c r="Y1619" i="3"/>
  <c r="Y1618" i="3"/>
  <c r="Y1617" i="3"/>
  <c r="Y1616" i="3"/>
  <c r="Y1615" i="3"/>
  <c r="Y1614" i="3"/>
  <c r="Y1613" i="3"/>
  <c r="Y1612" i="3"/>
  <c r="Y1611" i="3"/>
  <c r="Y1610" i="3"/>
  <c r="Y1609" i="3"/>
  <c r="Y1608" i="3"/>
  <c r="Y1607" i="3"/>
  <c r="Y1606" i="3"/>
  <c r="Y1605" i="3"/>
  <c r="Y1604" i="3"/>
  <c r="Y1603" i="3"/>
  <c r="Y1602" i="3"/>
  <c r="Y1601" i="3"/>
  <c r="Y1600" i="3"/>
  <c r="Y1599" i="3"/>
  <c r="Y1598" i="3"/>
  <c r="Y1597" i="3"/>
  <c r="Y1596" i="3"/>
  <c r="Y1595" i="3"/>
  <c r="Y1594" i="3"/>
  <c r="Y1593" i="3"/>
  <c r="Y1592" i="3"/>
  <c r="Y1591" i="3"/>
  <c r="Y1590" i="3"/>
  <c r="Y1589" i="3"/>
  <c r="Y1588" i="3"/>
  <c r="Y1587" i="3"/>
  <c r="Y1586" i="3"/>
  <c r="Y1585" i="3"/>
  <c r="Y1584" i="3"/>
  <c r="Y1583" i="3"/>
  <c r="Y1582" i="3"/>
  <c r="Y1581" i="3"/>
  <c r="Y1580" i="3"/>
  <c r="Y1579" i="3"/>
  <c r="Y1578" i="3"/>
  <c r="Y1577" i="3"/>
  <c r="Y1576" i="3"/>
  <c r="Y1575" i="3"/>
  <c r="Y1574" i="3"/>
  <c r="Y1573" i="3"/>
  <c r="Y1572" i="3"/>
  <c r="Y1571" i="3"/>
  <c r="Y1570" i="3"/>
  <c r="Y1569" i="3"/>
  <c r="Y1568" i="3"/>
  <c r="Y1567" i="3"/>
  <c r="Y1566" i="3"/>
  <c r="Y1565" i="3"/>
  <c r="Y1564" i="3"/>
  <c r="Y1563" i="3"/>
  <c r="Y1562" i="3"/>
  <c r="Y1561" i="3"/>
  <c r="Y1560" i="3"/>
  <c r="Y1559" i="3"/>
  <c r="Y1558" i="3"/>
  <c r="Y1557" i="3"/>
  <c r="Y1556" i="3"/>
  <c r="Y1555" i="3"/>
  <c r="Y1554" i="3"/>
  <c r="Y1553" i="3"/>
  <c r="Y1552" i="3"/>
  <c r="Y1551" i="3"/>
  <c r="Y1550" i="3"/>
  <c r="Y1549" i="3"/>
  <c r="Y1548" i="3"/>
  <c r="Y1547" i="3"/>
  <c r="Y1546" i="3"/>
  <c r="Y1545" i="3"/>
  <c r="Y1544" i="3"/>
  <c r="Y1543" i="3"/>
  <c r="Y1542" i="3"/>
  <c r="Y1541" i="3"/>
  <c r="Y1540" i="3"/>
  <c r="Y1539" i="3"/>
  <c r="Y1538" i="3"/>
  <c r="Y1537" i="3"/>
  <c r="Y1536" i="3"/>
  <c r="Y1535" i="3"/>
  <c r="Y1534" i="3"/>
  <c r="Y1533" i="3"/>
  <c r="Y1532" i="3"/>
  <c r="Y1531" i="3"/>
  <c r="Y1530" i="3"/>
  <c r="Y1529" i="3"/>
  <c r="Y1528" i="3"/>
  <c r="Y1527" i="3"/>
  <c r="Y1526" i="3"/>
  <c r="Y1525" i="3"/>
  <c r="Y1524" i="3"/>
  <c r="Y1523" i="3"/>
  <c r="Y1522" i="3"/>
  <c r="Y1521" i="3"/>
  <c r="Y1520" i="3"/>
  <c r="Y1519" i="3"/>
  <c r="Y1518" i="3"/>
  <c r="Y1517" i="3"/>
  <c r="Y1516" i="3"/>
  <c r="Y1515" i="3"/>
  <c r="Y1514" i="3"/>
  <c r="Y1513" i="3"/>
  <c r="Y1512" i="3"/>
  <c r="Y1511" i="3"/>
  <c r="Y1510" i="3"/>
  <c r="Y1509" i="3"/>
  <c r="Y1508" i="3"/>
  <c r="Y1507" i="3"/>
  <c r="Y1506" i="3"/>
  <c r="Y1505" i="3"/>
  <c r="Y1504" i="3"/>
  <c r="Y1503" i="3"/>
  <c r="Y1502" i="3"/>
  <c r="Y1501" i="3"/>
  <c r="Y1500" i="3"/>
  <c r="Y1499" i="3"/>
  <c r="Y1498" i="3"/>
  <c r="Y1497" i="3"/>
  <c r="Y1496" i="3"/>
  <c r="Y1495" i="3"/>
  <c r="Y1494" i="3"/>
  <c r="Y1493" i="3"/>
  <c r="Y1492" i="3"/>
  <c r="Y1491" i="3"/>
  <c r="Y1490" i="3"/>
  <c r="Y1489" i="3"/>
  <c r="Y1488" i="3"/>
  <c r="Y1487" i="3"/>
  <c r="Y1486" i="3"/>
  <c r="Y1485" i="3"/>
  <c r="Y1484" i="3"/>
  <c r="Y1483" i="3"/>
  <c r="Y1482" i="3"/>
  <c r="Y1481" i="3"/>
  <c r="Y1480" i="3"/>
  <c r="Y1479" i="3"/>
  <c r="Y1478" i="3"/>
  <c r="Y1477" i="3"/>
  <c r="Y1476" i="3"/>
  <c r="Y1475" i="3"/>
  <c r="Y1474" i="3"/>
  <c r="Y1473" i="3"/>
  <c r="Y1472" i="3"/>
  <c r="Y1471" i="3"/>
  <c r="Y1470" i="3"/>
  <c r="Y1469" i="3"/>
  <c r="Y1468" i="3"/>
  <c r="Y1467" i="3"/>
  <c r="Y1466" i="3"/>
  <c r="Y1465" i="3"/>
  <c r="Y1464" i="3"/>
  <c r="Y1463" i="3"/>
  <c r="Y1462" i="3"/>
  <c r="Y1461" i="3"/>
  <c r="Y1460" i="3"/>
  <c r="Y1459" i="3"/>
  <c r="Y1458" i="3"/>
  <c r="Y1457" i="3"/>
  <c r="Y1456" i="3"/>
  <c r="Y1455" i="3"/>
  <c r="Y1454" i="3"/>
  <c r="Y1453" i="3"/>
  <c r="Y1452" i="3"/>
  <c r="Y1451" i="3"/>
  <c r="Y1450" i="3"/>
  <c r="Y1449" i="3"/>
  <c r="Y1448" i="3"/>
  <c r="Y1447" i="3"/>
  <c r="Y1446" i="3"/>
  <c r="Y1445" i="3"/>
  <c r="Y1444" i="3"/>
  <c r="Y1443" i="3"/>
  <c r="Y1442" i="3"/>
  <c r="Y1441" i="3"/>
  <c r="Y1440" i="3"/>
  <c r="Y1439" i="3"/>
  <c r="Y1438" i="3"/>
  <c r="Y1437" i="3"/>
  <c r="Y1436" i="3"/>
  <c r="Y1435" i="3"/>
  <c r="Y1434" i="3"/>
  <c r="Y1433" i="3"/>
  <c r="Y1432" i="3"/>
  <c r="Y1431" i="3"/>
  <c r="Y1430" i="3"/>
  <c r="Y1429" i="3"/>
  <c r="Y1428" i="3"/>
  <c r="Y1427" i="3"/>
  <c r="Y1426" i="3"/>
  <c r="Y1425" i="3"/>
  <c r="Y1424" i="3"/>
  <c r="Y1423" i="3"/>
  <c r="Y1422" i="3"/>
  <c r="Y1421" i="3"/>
  <c r="Y1420" i="3"/>
  <c r="Y1419" i="3"/>
  <c r="Y1418" i="3"/>
  <c r="Y1417" i="3"/>
  <c r="Y1416" i="3"/>
  <c r="Y1415" i="3"/>
  <c r="Y1414" i="3"/>
  <c r="Y1413" i="3"/>
  <c r="Y1412" i="3"/>
  <c r="Y1411" i="3"/>
  <c r="Y1410" i="3"/>
  <c r="Y1409" i="3"/>
  <c r="Y1408" i="3"/>
  <c r="Y1407" i="3"/>
  <c r="Y1406" i="3"/>
  <c r="Y1405" i="3"/>
  <c r="Y1404" i="3"/>
  <c r="Y1403" i="3"/>
  <c r="Y1402" i="3"/>
  <c r="Y1401" i="3"/>
  <c r="Y1400" i="3"/>
  <c r="Y1399" i="3"/>
  <c r="Y1398" i="3"/>
  <c r="Y1397" i="3"/>
  <c r="Y1396" i="3"/>
  <c r="Y1395" i="3"/>
  <c r="Y1394" i="3"/>
  <c r="Y1393" i="3"/>
  <c r="Y1392" i="3"/>
  <c r="Y1391" i="3"/>
  <c r="Y1390" i="3"/>
  <c r="Y1389" i="3"/>
  <c r="Y1388" i="3"/>
  <c r="Y1387" i="3"/>
  <c r="Y1386" i="3"/>
  <c r="Y1385" i="3"/>
  <c r="Y1384" i="3"/>
  <c r="Y1383" i="3"/>
  <c r="Y1382" i="3"/>
  <c r="Y1381" i="3"/>
  <c r="Y1380" i="3"/>
  <c r="Y1379" i="3"/>
  <c r="Y1378" i="3"/>
  <c r="Y1377" i="3"/>
  <c r="Y1376" i="3"/>
  <c r="Y1375" i="3"/>
  <c r="Y1374" i="3"/>
  <c r="Y1373" i="3"/>
  <c r="Y1372" i="3"/>
  <c r="Y1371" i="3"/>
  <c r="Y1370" i="3"/>
  <c r="Y1369" i="3"/>
  <c r="Y1368" i="3"/>
  <c r="Y1367" i="3"/>
  <c r="Y1366" i="3"/>
  <c r="Y1365" i="3"/>
  <c r="Y1364" i="3"/>
  <c r="Y1363" i="3"/>
  <c r="Y1362" i="3"/>
  <c r="Y1361" i="3"/>
  <c r="Y1360" i="3"/>
  <c r="Y1359" i="3"/>
  <c r="Y1358" i="3"/>
  <c r="Y1357" i="3"/>
  <c r="Y1356" i="3"/>
  <c r="Y1355" i="3"/>
  <c r="Y1354" i="3"/>
  <c r="Y1353" i="3"/>
  <c r="Y1352" i="3"/>
  <c r="Y1351" i="3"/>
  <c r="Y1350" i="3"/>
  <c r="Y1349" i="3"/>
  <c r="Y1348" i="3"/>
  <c r="Y1347" i="3"/>
  <c r="Y1346" i="3"/>
  <c r="Y1345" i="3"/>
  <c r="Y1344" i="3"/>
  <c r="Y1343" i="3"/>
  <c r="Y1342" i="3"/>
  <c r="Y1341" i="3"/>
  <c r="Y1340" i="3"/>
  <c r="Y1339" i="3"/>
  <c r="Y1338" i="3"/>
  <c r="Y1337" i="3"/>
  <c r="Y1336" i="3"/>
  <c r="Y1335" i="3"/>
  <c r="Y1334" i="3"/>
  <c r="Y1333" i="3"/>
  <c r="Y1332" i="3"/>
  <c r="Y1331" i="3"/>
  <c r="Y1330" i="3"/>
  <c r="Y1329" i="3"/>
  <c r="Y1328" i="3"/>
  <c r="Y1327" i="3"/>
  <c r="Y1326" i="3"/>
  <c r="Y1325" i="3"/>
  <c r="Y1324" i="3"/>
  <c r="Y1323" i="3"/>
  <c r="Y1322" i="3"/>
  <c r="Y1321" i="3"/>
  <c r="Y1320" i="3"/>
  <c r="Y1319" i="3"/>
  <c r="Y1318" i="3"/>
  <c r="Y1317" i="3"/>
  <c r="Y1316" i="3"/>
  <c r="Y1315" i="3"/>
  <c r="Y1314" i="3"/>
  <c r="Y1313" i="3"/>
  <c r="Y1312" i="3"/>
  <c r="Y1311" i="3"/>
  <c r="Y1310" i="3"/>
  <c r="Y1309" i="3"/>
  <c r="Y1308" i="3"/>
  <c r="Y1307" i="3"/>
  <c r="Y1306" i="3"/>
  <c r="Y1305" i="3"/>
  <c r="Y1304" i="3"/>
  <c r="Y1303" i="3"/>
  <c r="Y1302" i="3"/>
  <c r="Y1301" i="3"/>
  <c r="Y1300" i="3"/>
  <c r="Y1299" i="3"/>
  <c r="Y1298" i="3"/>
  <c r="Y1297" i="3"/>
  <c r="Y1296" i="3"/>
  <c r="Y1295" i="3"/>
  <c r="Y1294" i="3"/>
  <c r="Y1293" i="3"/>
  <c r="Y1292" i="3"/>
  <c r="Y1291" i="3"/>
  <c r="Y1290" i="3"/>
  <c r="Y1289" i="3"/>
  <c r="Y1288" i="3"/>
  <c r="Y1287" i="3"/>
  <c r="Y1286" i="3"/>
  <c r="Y1285" i="3"/>
  <c r="Y1284" i="3"/>
  <c r="Y1283" i="3"/>
  <c r="Y1282" i="3"/>
  <c r="Y1281" i="3"/>
  <c r="Y1280" i="3"/>
  <c r="Y1279" i="3"/>
  <c r="Y1278" i="3"/>
  <c r="Y1277" i="3"/>
  <c r="Y1276" i="3"/>
  <c r="Y1275" i="3"/>
  <c r="Y1274" i="3"/>
  <c r="Y1273" i="3"/>
  <c r="Y1272" i="3"/>
  <c r="Y1271" i="3"/>
  <c r="Y1270" i="3"/>
  <c r="Y1269" i="3"/>
  <c r="Y1268" i="3"/>
  <c r="Y1267" i="3"/>
  <c r="Y1266" i="3"/>
  <c r="Y1265" i="3"/>
  <c r="Y1264" i="3"/>
  <c r="Y1263" i="3"/>
  <c r="Y1262" i="3"/>
  <c r="Y1261" i="3"/>
  <c r="Y1260" i="3"/>
  <c r="Y1259" i="3"/>
  <c r="Y1258" i="3"/>
  <c r="Y1257" i="3"/>
  <c r="Y1256" i="3"/>
  <c r="Y1255" i="3"/>
  <c r="Y1254" i="3"/>
  <c r="Y1253" i="3"/>
  <c r="Y1252" i="3"/>
  <c r="Y1251" i="3"/>
  <c r="Y1250" i="3"/>
  <c r="Y1249" i="3"/>
  <c r="Y1248" i="3"/>
  <c r="Y1247" i="3"/>
  <c r="Y1246" i="3"/>
  <c r="Y1245" i="3"/>
  <c r="Y1244" i="3"/>
  <c r="Y1243" i="3"/>
  <c r="Y1242" i="3"/>
  <c r="Y1241" i="3"/>
  <c r="Y1240" i="3"/>
  <c r="Y1239" i="3"/>
  <c r="Y1238" i="3"/>
  <c r="Y1237" i="3"/>
  <c r="Y1236" i="3"/>
  <c r="Y1235" i="3"/>
  <c r="Y1234" i="3"/>
  <c r="Y1233" i="3"/>
  <c r="Y1232" i="3"/>
  <c r="Y1231" i="3"/>
  <c r="Y1230" i="3"/>
  <c r="Y1229" i="3"/>
  <c r="Y1228" i="3"/>
  <c r="Y1227" i="3"/>
  <c r="Y1226" i="3"/>
  <c r="Y1225" i="3"/>
  <c r="Y1224" i="3"/>
  <c r="Y1223" i="3"/>
  <c r="Y1222" i="3"/>
  <c r="Y1221" i="3"/>
  <c r="Y1220" i="3"/>
  <c r="Y1219" i="3"/>
  <c r="Y1218" i="3"/>
  <c r="Y1217" i="3"/>
  <c r="Y1216" i="3"/>
  <c r="Y1215" i="3"/>
  <c r="Y1214" i="3"/>
  <c r="Y1213" i="3"/>
  <c r="Y1212" i="3"/>
  <c r="Y1211" i="3"/>
  <c r="Y1210" i="3"/>
  <c r="Y1209" i="3"/>
  <c r="Y1208" i="3"/>
  <c r="Y1207" i="3"/>
  <c r="Y1206" i="3"/>
  <c r="Y1205" i="3"/>
  <c r="Y1204" i="3"/>
  <c r="Y1203" i="3"/>
  <c r="Y1202" i="3"/>
  <c r="Y1201" i="3"/>
  <c r="Y1200" i="3"/>
  <c r="Y1199" i="3"/>
  <c r="Y1198" i="3"/>
  <c r="Y1197" i="3"/>
  <c r="Y1196" i="3"/>
  <c r="Y1195" i="3"/>
  <c r="Y1194" i="3"/>
  <c r="Y1193" i="3"/>
  <c r="Y1192" i="3"/>
  <c r="Y1191" i="3"/>
  <c r="Y1190" i="3"/>
  <c r="Y1189" i="3"/>
  <c r="Y1188" i="3"/>
  <c r="Y1187" i="3"/>
  <c r="Y1186" i="3"/>
  <c r="Y1185" i="3"/>
  <c r="Y1184" i="3"/>
  <c r="Y1183" i="3"/>
  <c r="Y1182" i="3"/>
  <c r="Y1181" i="3"/>
  <c r="Y1180" i="3"/>
  <c r="Y1179" i="3"/>
  <c r="Y1178" i="3"/>
  <c r="Y1177" i="3"/>
  <c r="Y1176" i="3"/>
  <c r="Y1175" i="3"/>
  <c r="Y1174" i="3"/>
  <c r="Y1173" i="3"/>
  <c r="Y1172" i="3"/>
  <c r="Y1171" i="3"/>
  <c r="Y1170" i="3"/>
  <c r="Y1169" i="3"/>
  <c r="Y1168" i="3"/>
  <c r="Y1167" i="3"/>
  <c r="Y1166" i="3"/>
  <c r="Y1165" i="3"/>
  <c r="Y1164" i="3"/>
  <c r="Y1163" i="3"/>
  <c r="Y1162" i="3"/>
  <c r="Y1161" i="3"/>
  <c r="Y1160" i="3"/>
  <c r="Y1159" i="3"/>
  <c r="Y1158" i="3"/>
  <c r="Y1157" i="3"/>
  <c r="Y1156" i="3"/>
  <c r="Y1155" i="3"/>
  <c r="Y1154" i="3"/>
  <c r="Y1153" i="3"/>
  <c r="Y1152" i="3"/>
  <c r="Y1151" i="3"/>
  <c r="Y1150" i="3"/>
  <c r="Y1149" i="3"/>
  <c r="Y1148" i="3"/>
  <c r="Y1147" i="3"/>
  <c r="Y1146" i="3"/>
  <c r="Y1145" i="3"/>
  <c r="Y1144" i="3"/>
  <c r="Y1143" i="3"/>
  <c r="Y1142" i="3"/>
  <c r="Y1141" i="3"/>
  <c r="Y1140" i="3"/>
  <c r="Y1139" i="3"/>
  <c r="Y1138" i="3"/>
  <c r="Y1137" i="3"/>
  <c r="Y1136" i="3"/>
  <c r="Y1135" i="3"/>
  <c r="Y1134" i="3"/>
  <c r="Y1133" i="3"/>
  <c r="Y1132" i="3"/>
  <c r="Y1131" i="3"/>
  <c r="Y1130" i="3"/>
  <c r="Y1129" i="3"/>
  <c r="Y1128" i="3"/>
  <c r="Y1127" i="3"/>
  <c r="Y1126" i="3"/>
  <c r="Y1125" i="3"/>
  <c r="Y1124" i="3"/>
  <c r="Y1123" i="3"/>
  <c r="Y1122" i="3"/>
  <c r="Y1121" i="3"/>
  <c r="Y1120" i="3"/>
  <c r="Y1119" i="3"/>
  <c r="Y1118" i="3"/>
  <c r="Y1117" i="3"/>
  <c r="Y1116" i="3"/>
  <c r="Y1115" i="3"/>
  <c r="Y1114" i="3"/>
  <c r="Y1113" i="3"/>
  <c r="Y1112" i="3"/>
  <c r="Y1111" i="3"/>
  <c r="Y1110" i="3"/>
  <c r="Y1109" i="3"/>
  <c r="Y1108" i="3"/>
  <c r="Y1107" i="3"/>
  <c r="Y1106" i="3"/>
  <c r="Y1105" i="3"/>
  <c r="Y1104" i="3"/>
  <c r="Y1103" i="3"/>
  <c r="Y1102" i="3"/>
  <c r="Y1101" i="3"/>
  <c r="Y1100" i="3"/>
  <c r="Y1099" i="3"/>
  <c r="Y1098" i="3"/>
  <c r="Y1097" i="3"/>
  <c r="Y1096" i="3"/>
  <c r="Y1095" i="3"/>
  <c r="Y1094" i="3"/>
  <c r="Y1093" i="3"/>
  <c r="Y1092" i="3"/>
  <c r="Y1091" i="3"/>
  <c r="Y1090" i="3"/>
  <c r="Y1089" i="3"/>
  <c r="Y1088" i="3"/>
  <c r="Y1087" i="3"/>
  <c r="Y1086" i="3"/>
  <c r="Y1085" i="3"/>
  <c r="Y1084" i="3"/>
  <c r="Y1083" i="3"/>
  <c r="Y1082" i="3"/>
  <c r="Y1081" i="3"/>
  <c r="Y1080" i="3"/>
  <c r="Y1079" i="3"/>
  <c r="Y1078" i="3"/>
  <c r="Y1077" i="3"/>
  <c r="Y1076" i="3"/>
  <c r="Y1075" i="3"/>
  <c r="Y1074" i="3"/>
  <c r="Y1073" i="3"/>
  <c r="Y1072" i="3"/>
  <c r="Y1071" i="3"/>
  <c r="Y1070" i="3"/>
  <c r="Y1069" i="3"/>
  <c r="Y1068" i="3"/>
  <c r="Y1067" i="3"/>
  <c r="Y1066" i="3"/>
  <c r="Y1065" i="3"/>
  <c r="Y1064" i="3"/>
  <c r="Y1063" i="3"/>
  <c r="Y1062" i="3"/>
  <c r="Y1061" i="3"/>
  <c r="Y1060" i="3"/>
  <c r="Y1059" i="3"/>
  <c r="Y1058" i="3"/>
  <c r="Y1057" i="3"/>
  <c r="Y1056" i="3"/>
  <c r="Y1055" i="3"/>
  <c r="Y1054" i="3"/>
  <c r="Y1053" i="3"/>
  <c r="Y1052" i="3"/>
  <c r="Y1051" i="3"/>
  <c r="Y1050" i="3"/>
  <c r="Y1049" i="3"/>
  <c r="Y1048" i="3"/>
  <c r="Y1047" i="3"/>
  <c r="Y1046" i="3"/>
  <c r="Y1045" i="3"/>
  <c r="Y1044" i="3"/>
  <c r="Y1043" i="3"/>
  <c r="Y1042" i="3"/>
  <c r="Y1041" i="3"/>
  <c r="Y1040" i="3"/>
  <c r="Y1039" i="3"/>
  <c r="Y1038" i="3"/>
  <c r="Y1037" i="3"/>
  <c r="Y1036" i="3"/>
  <c r="Y1035" i="3"/>
  <c r="Y1034" i="3"/>
  <c r="Y1033" i="3"/>
  <c r="Y1032" i="3"/>
  <c r="Y1031" i="3"/>
  <c r="Y1030" i="3"/>
  <c r="Y1029" i="3"/>
  <c r="Y1028" i="3"/>
  <c r="Y1027" i="3"/>
  <c r="Y1026" i="3"/>
  <c r="Y1025" i="3"/>
  <c r="Y1024" i="3"/>
  <c r="Y1023" i="3"/>
  <c r="Y1022" i="3"/>
  <c r="Y1021" i="3"/>
  <c r="Y1020" i="3"/>
  <c r="Y1019" i="3"/>
  <c r="Y1018" i="3"/>
  <c r="Y1017" i="3"/>
  <c r="Y1016" i="3"/>
  <c r="Y1015" i="3"/>
  <c r="Y1014" i="3"/>
  <c r="Y1013" i="3"/>
  <c r="Y1012" i="3"/>
  <c r="Y1011" i="3"/>
  <c r="Y1010" i="3"/>
  <c r="Y1009" i="3"/>
  <c r="Y1008" i="3"/>
  <c r="Y1007" i="3"/>
  <c r="Y1006" i="3"/>
  <c r="Y1005" i="3"/>
  <c r="Y1004" i="3"/>
  <c r="Y1003" i="3"/>
  <c r="Y1002" i="3"/>
  <c r="Y1001" i="3"/>
  <c r="Y1000" i="3"/>
  <c r="Y999" i="3"/>
  <c r="Y998" i="3"/>
  <c r="Y997" i="3"/>
  <c r="Y996" i="3"/>
  <c r="Y995" i="3"/>
  <c r="Y994" i="3"/>
  <c r="Y993" i="3"/>
  <c r="Y992" i="3"/>
  <c r="Y991" i="3"/>
  <c r="Y990" i="3"/>
  <c r="Y989" i="3"/>
  <c r="Y988" i="3"/>
  <c r="Y987" i="3"/>
  <c r="Y986" i="3"/>
  <c r="Y985" i="3"/>
  <c r="Y984" i="3"/>
  <c r="Y983" i="3"/>
  <c r="Y982" i="3"/>
  <c r="Y981" i="3"/>
  <c r="Y980" i="3"/>
  <c r="Y979" i="3"/>
  <c r="Y978" i="3"/>
  <c r="Y977" i="3"/>
  <c r="Y976" i="3"/>
  <c r="Y975" i="3"/>
  <c r="Y974" i="3"/>
  <c r="Y973" i="3"/>
  <c r="Y972" i="3"/>
  <c r="Y971" i="3"/>
  <c r="Y970" i="3"/>
  <c r="Y969" i="3"/>
  <c r="Y968" i="3"/>
  <c r="Y967" i="3"/>
  <c r="Y966" i="3"/>
  <c r="Y965" i="3"/>
  <c r="Y964" i="3"/>
  <c r="Y963" i="3"/>
  <c r="Y962" i="3"/>
  <c r="Y961" i="3"/>
  <c r="Y960" i="3"/>
  <c r="Y959" i="3"/>
  <c r="Y958" i="3"/>
  <c r="Y957" i="3"/>
  <c r="Y956" i="3"/>
  <c r="Y955" i="3"/>
  <c r="Y954" i="3"/>
  <c r="Y953" i="3"/>
  <c r="Y952" i="3"/>
  <c r="Y951" i="3"/>
  <c r="Y950" i="3"/>
  <c r="Y949" i="3"/>
  <c r="Y948" i="3"/>
  <c r="Y947" i="3"/>
  <c r="Y946" i="3"/>
  <c r="Y945" i="3"/>
  <c r="Y944" i="3"/>
  <c r="Y943" i="3"/>
  <c r="Y942" i="3"/>
  <c r="Y941" i="3"/>
  <c r="Y940" i="3"/>
  <c r="Y939" i="3"/>
  <c r="Y938" i="3"/>
  <c r="Y937" i="3"/>
  <c r="Y936" i="3"/>
  <c r="Y935" i="3"/>
  <c r="Y934" i="3"/>
  <c r="Y933" i="3"/>
  <c r="Y932" i="3"/>
  <c r="Y931" i="3"/>
  <c r="Y930" i="3"/>
  <c r="Y929" i="3"/>
  <c r="Y928" i="3"/>
  <c r="Y927" i="3"/>
  <c r="Y926" i="3"/>
  <c r="Y925" i="3"/>
  <c r="Y924" i="3"/>
  <c r="Y923" i="3"/>
  <c r="Y922" i="3"/>
  <c r="Y921" i="3"/>
  <c r="Y920" i="3"/>
  <c r="Y919" i="3"/>
  <c r="Y918" i="3"/>
  <c r="Y917" i="3"/>
  <c r="Y916" i="3"/>
  <c r="Y915" i="3"/>
  <c r="Y914" i="3"/>
  <c r="Y913" i="3"/>
  <c r="Y912" i="3"/>
  <c r="Y911" i="3"/>
  <c r="Y910" i="3"/>
  <c r="Y909" i="3"/>
  <c r="Y908" i="3"/>
  <c r="Y907" i="3"/>
  <c r="Y906" i="3"/>
  <c r="Y905" i="3"/>
  <c r="Y904" i="3"/>
  <c r="Y903" i="3"/>
  <c r="Y902" i="3"/>
  <c r="Y901" i="3"/>
  <c r="Y900" i="3"/>
  <c r="Y899" i="3"/>
  <c r="Y898" i="3"/>
  <c r="Y897" i="3"/>
  <c r="Y896" i="3"/>
  <c r="Y895" i="3"/>
  <c r="Y894" i="3"/>
  <c r="Y893" i="3"/>
  <c r="Y892" i="3"/>
  <c r="Y891" i="3"/>
  <c r="Y890" i="3"/>
  <c r="Y889" i="3"/>
  <c r="Y888" i="3"/>
  <c r="Y887" i="3"/>
  <c r="Y886" i="3"/>
  <c r="Y885" i="3"/>
  <c r="Y884" i="3"/>
  <c r="Y883" i="3"/>
  <c r="Y882" i="3"/>
  <c r="Y881" i="3"/>
  <c r="Y880" i="3"/>
  <c r="Y879" i="3"/>
  <c r="Y878" i="3"/>
  <c r="Y877" i="3"/>
  <c r="Y876" i="3"/>
  <c r="Y875" i="3"/>
  <c r="Y874" i="3"/>
  <c r="Y873" i="3"/>
  <c r="Y872" i="3"/>
  <c r="Y871" i="3"/>
  <c r="Y870" i="3"/>
  <c r="Y869" i="3"/>
  <c r="Y868" i="3"/>
  <c r="Y867" i="3"/>
  <c r="Y866" i="3"/>
  <c r="Y865" i="3"/>
  <c r="Y864" i="3"/>
  <c r="Y863" i="3"/>
  <c r="Y862" i="3"/>
  <c r="Y861" i="3"/>
  <c r="Y860" i="3"/>
  <c r="Y859" i="3"/>
  <c r="Y858" i="3"/>
  <c r="Y857" i="3"/>
  <c r="Y856" i="3"/>
  <c r="Y855" i="3"/>
  <c r="Y854" i="3"/>
  <c r="Y853" i="3"/>
  <c r="Y852" i="3"/>
  <c r="Y851" i="3"/>
  <c r="Y850" i="3"/>
  <c r="Y849" i="3"/>
  <c r="Y848" i="3"/>
  <c r="Y847" i="3"/>
  <c r="Y846" i="3"/>
  <c r="Y845" i="3"/>
  <c r="Y844" i="3"/>
  <c r="Y843" i="3"/>
  <c r="Y842" i="3"/>
  <c r="Y841" i="3"/>
  <c r="Y840" i="3"/>
  <c r="Y839" i="3"/>
  <c r="Y838" i="3"/>
  <c r="Y837" i="3"/>
  <c r="Y836" i="3"/>
  <c r="Y835" i="3"/>
  <c r="Y834" i="3"/>
  <c r="Y833" i="3"/>
  <c r="Y832" i="3"/>
  <c r="Y831" i="3"/>
  <c r="Y830" i="3"/>
  <c r="Y829" i="3"/>
  <c r="Y828" i="3"/>
  <c r="Y827" i="3"/>
  <c r="Y826" i="3"/>
  <c r="Y825" i="3"/>
  <c r="Y824" i="3"/>
  <c r="Y823" i="3"/>
  <c r="Y822" i="3"/>
  <c r="Y821" i="3"/>
  <c r="Y820" i="3"/>
  <c r="Y819" i="3"/>
  <c r="Y818" i="3"/>
  <c r="Y817" i="3"/>
  <c r="Y816" i="3"/>
  <c r="Y815" i="3"/>
  <c r="Y814" i="3"/>
  <c r="Y813" i="3"/>
  <c r="Y812" i="3"/>
  <c r="Y811" i="3"/>
  <c r="Y810" i="3"/>
  <c r="Y809" i="3"/>
  <c r="Y808" i="3"/>
  <c r="Y807" i="3"/>
  <c r="Y806" i="3"/>
  <c r="Y805" i="3"/>
  <c r="Y804" i="3"/>
  <c r="Y803" i="3"/>
  <c r="Y802" i="3"/>
  <c r="Y801" i="3"/>
  <c r="Y800" i="3"/>
  <c r="Y799" i="3"/>
  <c r="Y798" i="3"/>
  <c r="Y797" i="3"/>
  <c r="Y796" i="3"/>
  <c r="Y795" i="3"/>
  <c r="Y794" i="3"/>
  <c r="Y793" i="3"/>
  <c r="Y792" i="3"/>
  <c r="Y791" i="3"/>
  <c r="Y790" i="3"/>
  <c r="Y789" i="3"/>
  <c r="Y788" i="3"/>
  <c r="Y787" i="3"/>
  <c r="Y786" i="3"/>
  <c r="Y785" i="3"/>
  <c r="Y784" i="3"/>
  <c r="Y783" i="3"/>
  <c r="Y782" i="3"/>
  <c r="Y781" i="3"/>
  <c r="Y780" i="3"/>
  <c r="Y779" i="3"/>
  <c r="Y778" i="3"/>
  <c r="Y777" i="3"/>
  <c r="Y776" i="3"/>
  <c r="Y775" i="3"/>
  <c r="Y774" i="3"/>
  <c r="Y773" i="3"/>
  <c r="Y772" i="3"/>
  <c r="Y771" i="3"/>
  <c r="Y770" i="3"/>
  <c r="Y769" i="3"/>
  <c r="Y768" i="3"/>
  <c r="Y767" i="3"/>
  <c r="Y766" i="3"/>
  <c r="Y765" i="3"/>
  <c r="Y764" i="3"/>
  <c r="Y763" i="3"/>
  <c r="Y762" i="3"/>
  <c r="Y761" i="3"/>
  <c r="Y760" i="3"/>
  <c r="Y759" i="3"/>
  <c r="Y758" i="3"/>
  <c r="Y757" i="3"/>
  <c r="Y756" i="3"/>
  <c r="Y755" i="3"/>
  <c r="Y754" i="3"/>
  <c r="Y753" i="3"/>
  <c r="Y752" i="3"/>
  <c r="Y751" i="3"/>
  <c r="Y750" i="3"/>
  <c r="Y749" i="3"/>
  <c r="Y748" i="3"/>
  <c r="Y747" i="3"/>
  <c r="Y746" i="3"/>
  <c r="Y745" i="3"/>
  <c r="Y744" i="3"/>
  <c r="Y743" i="3"/>
  <c r="Y742" i="3"/>
  <c r="Y741" i="3"/>
  <c r="Y740" i="3"/>
  <c r="Y739" i="3"/>
  <c r="Y738" i="3"/>
  <c r="Y737" i="3"/>
  <c r="Y736" i="3"/>
  <c r="Y735" i="3"/>
  <c r="Y734" i="3"/>
  <c r="Y733" i="3"/>
  <c r="Y732" i="3"/>
  <c r="Y731" i="3"/>
  <c r="Y730" i="3"/>
  <c r="Y729" i="3"/>
  <c r="Y728" i="3"/>
  <c r="Y727" i="3"/>
  <c r="Y726" i="3"/>
  <c r="Y725" i="3"/>
  <c r="Y724" i="3"/>
  <c r="Y723" i="3"/>
  <c r="Y722" i="3"/>
  <c r="Y721" i="3"/>
  <c r="Y720" i="3"/>
  <c r="Y719" i="3"/>
  <c r="Y718" i="3"/>
  <c r="Y717" i="3"/>
  <c r="Y716" i="3"/>
  <c r="Y715" i="3"/>
  <c r="Y714" i="3"/>
  <c r="Y713" i="3"/>
  <c r="Y712" i="3"/>
  <c r="Y711" i="3"/>
  <c r="Y710" i="3"/>
  <c r="Y709" i="3"/>
  <c r="Y708" i="3"/>
  <c r="Y707" i="3"/>
  <c r="Y706" i="3"/>
  <c r="Y705" i="3"/>
  <c r="Y704" i="3"/>
  <c r="Y703" i="3"/>
  <c r="Y702" i="3"/>
  <c r="Y701" i="3"/>
  <c r="Y700" i="3"/>
  <c r="Y699" i="3"/>
  <c r="Y698" i="3"/>
  <c r="Y697" i="3"/>
  <c r="Y696" i="3"/>
  <c r="Y695" i="3"/>
  <c r="Y694" i="3"/>
  <c r="Y693" i="3"/>
  <c r="Y692" i="3"/>
  <c r="Y691" i="3"/>
  <c r="Y690" i="3"/>
  <c r="Y689" i="3"/>
  <c r="Y688" i="3"/>
  <c r="Y687" i="3"/>
  <c r="Y686" i="3"/>
  <c r="Y685" i="3"/>
  <c r="Y684" i="3"/>
  <c r="Y683" i="3"/>
  <c r="Y682" i="3"/>
  <c r="Y681" i="3"/>
  <c r="Y680" i="3"/>
  <c r="Y679" i="3"/>
  <c r="Y678" i="3"/>
  <c r="Y677" i="3"/>
  <c r="Y676" i="3"/>
  <c r="Y675" i="3"/>
  <c r="Y674" i="3"/>
  <c r="Y673" i="3"/>
  <c r="Y672" i="3"/>
  <c r="Y671" i="3"/>
  <c r="Y670" i="3"/>
  <c r="Y669" i="3"/>
  <c r="Y668" i="3"/>
  <c r="Y667" i="3"/>
  <c r="Y666" i="3"/>
  <c r="Y665" i="3"/>
  <c r="Y664" i="3"/>
  <c r="Y663" i="3"/>
  <c r="Y662" i="3"/>
  <c r="Y661" i="3"/>
  <c r="Y660" i="3"/>
  <c r="Y659" i="3"/>
  <c r="Y658" i="3"/>
  <c r="Y657" i="3"/>
  <c r="Y656" i="3"/>
  <c r="Y655" i="3"/>
  <c r="Y654" i="3"/>
  <c r="Y653" i="3"/>
  <c r="Y652" i="3"/>
  <c r="Y651" i="3"/>
  <c r="Y650" i="3"/>
  <c r="Y649" i="3"/>
  <c r="Y648" i="3"/>
  <c r="Y647" i="3"/>
  <c r="Y646" i="3"/>
  <c r="Y645" i="3"/>
  <c r="Y644" i="3"/>
  <c r="Y643" i="3"/>
  <c r="Y642" i="3"/>
  <c r="Y641" i="3"/>
  <c r="Y640" i="3"/>
  <c r="Y639" i="3"/>
  <c r="Y638" i="3"/>
  <c r="Y637" i="3"/>
  <c r="Y636" i="3"/>
  <c r="Y635" i="3"/>
  <c r="Y634" i="3"/>
  <c r="Y633" i="3"/>
  <c r="Y632" i="3"/>
  <c r="Y631" i="3"/>
  <c r="Y630" i="3"/>
  <c r="Y629" i="3"/>
  <c r="Y628" i="3"/>
  <c r="Y627" i="3"/>
  <c r="Y626" i="3"/>
  <c r="Y625" i="3"/>
  <c r="Y624" i="3"/>
  <c r="Y623" i="3"/>
  <c r="Y622" i="3"/>
  <c r="Y621" i="3"/>
  <c r="Y620" i="3"/>
  <c r="Y619" i="3"/>
  <c r="Y618" i="3"/>
  <c r="Y617" i="3"/>
  <c r="Y616" i="3"/>
  <c r="Y615" i="3"/>
  <c r="Y614" i="3"/>
  <c r="Y613" i="3"/>
  <c r="Y612" i="3"/>
  <c r="Y611" i="3"/>
  <c r="Y610" i="3"/>
  <c r="Y609" i="3"/>
  <c r="Y608" i="3"/>
  <c r="Y607" i="3"/>
  <c r="Y606" i="3"/>
  <c r="Y605" i="3"/>
  <c r="Y604" i="3"/>
  <c r="Y603" i="3"/>
  <c r="Y602" i="3"/>
  <c r="Y601" i="3"/>
  <c r="Y600" i="3"/>
  <c r="Y599" i="3"/>
  <c r="Y598" i="3"/>
  <c r="Y597" i="3"/>
  <c r="Y596" i="3"/>
  <c r="Y595" i="3"/>
  <c r="Y594" i="3"/>
  <c r="Y593" i="3"/>
  <c r="Y592" i="3"/>
  <c r="Y591" i="3"/>
  <c r="Y590" i="3"/>
  <c r="Y589" i="3"/>
  <c r="Y588" i="3"/>
  <c r="Y587" i="3"/>
  <c r="Y586" i="3"/>
  <c r="Y585" i="3"/>
  <c r="Y584" i="3"/>
  <c r="Y583" i="3"/>
  <c r="Y582" i="3"/>
  <c r="Y581" i="3"/>
  <c r="Y580" i="3"/>
  <c r="Y579" i="3"/>
  <c r="Y578" i="3"/>
  <c r="Y577" i="3"/>
  <c r="Y576" i="3"/>
  <c r="Y575" i="3"/>
  <c r="Y574" i="3"/>
  <c r="Y573" i="3"/>
  <c r="Y572" i="3"/>
  <c r="Y571" i="3"/>
  <c r="Y570" i="3"/>
  <c r="Y569" i="3"/>
  <c r="Y568" i="3"/>
  <c r="Y567" i="3"/>
  <c r="Y566" i="3"/>
  <c r="Y565" i="3"/>
  <c r="Y564" i="3"/>
  <c r="Y563" i="3"/>
  <c r="Y562" i="3"/>
  <c r="Y561" i="3"/>
  <c r="Y560" i="3"/>
  <c r="Y559" i="3"/>
  <c r="Y558" i="3"/>
  <c r="Y557" i="3"/>
  <c r="Y556" i="3"/>
  <c r="Y555" i="3"/>
  <c r="Y554" i="3"/>
  <c r="Y553" i="3"/>
  <c r="Y552" i="3"/>
  <c r="Y551" i="3"/>
  <c r="Y550" i="3"/>
  <c r="Y549" i="3"/>
  <c r="Y548" i="3"/>
  <c r="Y547" i="3"/>
  <c r="Y546" i="3"/>
  <c r="Y545" i="3"/>
  <c r="Y544" i="3"/>
  <c r="Y543" i="3"/>
  <c r="Y542" i="3"/>
  <c r="Y541" i="3"/>
  <c r="Y540" i="3"/>
  <c r="Y539" i="3"/>
  <c r="Y538" i="3"/>
  <c r="Y537" i="3"/>
  <c r="Y536" i="3"/>
  <c r="Y535" i="3"/>
  <c r="Y534" i="3"/>
  <c r="Y533" i="3"/>
  <c r="Y532" i="3"/>
  <c r="Y531" i="3"/>
  <c r="Y530" i="3"/>
  <c r="Y529" i="3"/>
  <c r="Y528" i="3"/>
  <c r="Y527" i="3"/>
  <c r="Y526" i="3"/>
  <c r="Y525" i="3"/>
  <c r="Y524" i="3"/>
  <c r="Y523" i="3"/>
  <c r="Y522" i="3"/>
  <c r="Y521" i="3"/>
  <c r="Y520" i="3"/>
  <c r="Y519" i="3"/>
  <c r="Y518" i="3"/>
  <c r="Y517" i="3"/>
  <c r="Y516" i="3"/>
  <c r="Y515" i="3"/>
  <c r="Y514" i="3"/>
  <c r="Y513" i="3"/>
  <c r="Y512" i="3"/>
  <c r="Y511" i="3"/>
  <c r="Y510" i="3"/>
  <c r="Y509" i="3"/>
  <c r="Y508" i="3"/>
  <c r="Y507" i="3"/>
  <c r="Y506" i="3"/>
  <c r="Y505" i="3"/>
  <c r="Y504" i="3"/>
  <c r="Y503" i="3"/>
  <c r="Y502" i="3"/>
  <c r="Y501" i="3"/>
  <c r="Y500" i="3"/>
  <c r="Y499" i="3"/>
  <c r="Y498" i="3"/>
  <c r="Y497" i="3"/>
  <c r="Y496" i="3"/>
  <c r="Y495" i="3"/>
  <c r="Y494" i="3"/>
  <c r="Y493" i="3"/>
  <c r="Y492" i="3"/>
  <c r="Y491" i="3"/>
  <c r="Y490" i="3"/>
  <c r="Y489" i="3"/>
  <c r="Y488" i="3"/>
  <c r="Y487" i="3"/>
  <c r="Y486" i="3"/>
  <c r="Y485" i="3"/>
  <c r="Y484" i="3"/>
  <c r="Y483" i="3"/>
  <c r="Y482" i="3"/>
  <c r="Y481" i="3"/>
  <c r="Y480" i="3"/>
  <c r="Y479" i="3"/>
  <c r="Y478" i="3"/>
  <c r="Y477" i="3"/>
  <c r="Y476" i="3"/>
  <c r="Y475" i="3"/>
  <c r="Y474" i="3"/>
  <c r="Y473" i="3"/>
  <c r="Y472" i="3"/>
  <c r="Y471" i="3"/>
  <c r="Y470" i="3"/>
  <c r="Y469" i="3"/>
  <c r="Y468" i="3"/>
  <c r="Y467" i="3"/>
  <c r="Y466" i="3"/>
  <c r="Y465" i="3"/>
  <c r="Y464" i="3"/>
  <c r="Y463" i="3"/>
  <c r="Y462" i="3"/>
  <c r="Y461" i="3"/>
  <c r="Y460" i="3"/>
  <c r="Y459" i="3"/>
  <c r="Y458" i="3"/>
  <c r="Y457" i="3"/>
  <c r="Y456" i="3"/>
  <c r="Y455" i="3"/>
  <c r="Y454" i="3"/>
  <c r="Y453" i="3"/>
  <c r="Y452" i="3"/>
  <c r="Y451" i="3"/>
  <c r="Y450" i="3"/>
  <c r="Y449" i="3"/>
  <c r="Y448" i="3"/>
  <c r="Y447" i="3"/>
  <c r="Y446" i="3"/>
  <c r="Y445" i="3"/>
  <c r="Y444" i="3"/>
  <c r="Y443" i="3"/>
  <c r="Y442" i="3"/>
  <c r="Y441" i="3"/>
  <c r="Y440" i="3"/>
  <c r="Y439" i="3"/>
  <c r="Y438" i="3"/>
  <c r="Y437" i="3"/>
  <c r="Y436" i="3"/>
  <c r="Y435" i="3"/>
  <c r="Y434" i="3"/>
  <c r="Y433" i="3"/>
  <c r="Y432" i="3"/>
  <c r="Y431" i="3"/>
  <c r="Y430" i="3"/>
  <c r="Y429" i="3"/>
  <c r="Y428" i="3"/>
  <c r="Y427" i="3"/>
  <c r="Y426" i="3"/>
  <c r="Y425" i="3"/>
  <c r="Y424" i="3"/>
  <c r="Y423" i="3"/>
  <c r="Y422" i="3"/>
  <c r="Y421" i="3"/>
  <c r="Y420" i="3"/>
  <c r="Y419" i="3"/>
  <c r="Y418" i="3"/>
  <c r="Y417" i="3"/>
  <c r="Y416" i="3"/>
  <c r="Y415" i="3"/>
  <c r="Y414" i="3"/>
  <c r="Y413" i="3"/>
  <c r="Y412" i="3"/>
  <c r="Y411" i="3"/>
  <c r="Y410" i="3"/>
  <c r="Y409" i="3"/>
  <c r="Y408" i="3"/>
  <c r="Y407" i="3"/>
  <c r="Y406" i="3"/>
  <c r="Y405" i="3"/>
  <c r="Y404" i="3"/>
  <c r="Y403" i="3"/>
  <c r="Y402" i="3"/>
  <c r="Y401" i="3"/>
  <c r="Y400" i="3"/>
  <c r="Y399" i="3"/>
  <c r="Y398" i="3"/>
  <c r="Y397" i="3"/>
  <c r="Y396" i="3"/>
  <c r="Y395" i="3"/>
  <c r="Y394" i="3"/>
  <c r="Y393" i="3"/>
  <c r="Y392" i="3"/>
  <c r="Y391" i="3"/>
  <c r="Y390" i="3"/>
  <c r="Y389" i="3"/>
  <c r="Y388" i="3"/>
  <c r="Y387" i="3"/>
  <c r="Y386" i="3"/>
  <c r="Y385" i="3"/>
  <c r="Y384" i="3"/>
  <c r="Y383" i="3"/>
  <c r="Y382" i="3"/>
  <c r="Y381" i="3"/>
  <c r="Y380" i="3"/>
  <c r="Y379" i="3"/>
  <c r="Y378" i="3"/>
  <c r="Y377" i="3"/>
  <c r="Y376" i="3"/>
  <c r="Y375" i="3"/>
  <c r="Y374" i="3"/>
  <c r="Y373" i="3"/>
  <c r="Y372" i="3"/>
  <c r="Y371" i="3"/>
  <c r="Y370" i="3"/>
  <c r="Y369" i="3"/>
  <c r="Y368" i="3"/>
  <c r="Y367" i="3"/>
  <c r="Y366" i="3"/>
  <c r="Y365" i="3"/>
  <c r="Y364" i="3"/>
  <c r="Y363" i="3"/>
  <c r="Y362" i="3"/>
  <c r="Y361" i="3"/>
  <c r="Y360" i="3"/>
  <c r="Y359" i="3"/>
  <c r="Y358" i="3"/>
  <c r="Y357" i="3"/>
  <c r="Y356" i="3"/>
  <c r="Y355" i="3"/>
  <c r="Y354" i="3"/>
  <c r="Y353" i="3"/>
  <c r="Y352" i="3"/>
  <c r="Y351" i="3"/>
  <c r="Y350" i="3"/>
  <c r="Y349" i="3"/>
  <c r="Y348" i="3"/>
  <c r="Y347" i="3"/>
  <c r="Y346" i="3"/>
  <c r="Y345" i="3"/>
  <c r="Y344" i="3"/>
  <c r="Y343" i="3"/>
  <c r="Y342" i="3"/>
  <c r="Y341" i="3"/>
  <c r="Y340" i="3"/>
  <c r="Y339" i="3"/>
  <c r="Y338" i="3"/>
  <c r="Y337" i="3"/>
  <c r="Y336" i="3"/>
  <c r="Y335" i="3"/>
  <c r="Y334" i="3"/>
  <c r="Y333" i="3"/>
  <c r="Y332" i="3"/>
  <c r="Y331" i="3"/>
  <c r="Y330" i="3"/>
  <c r="Y329" i="3"/>
  <c r="Y328" i="3"/>
  <c r="Y327" i="3"/>
  <c r="Y326" i="3"/>
  <c r="Y325" i="3"/>
  <c r="Y324" i="3"/>
  <c r="Y323" i="3"/>
  <c r="Y322" i="3"/>
  <c r="Y321" i="3"/>
  <c r="Y320" i="3"/>
  <c r="Y319" i="3"/>
  <c r="Y318" i="3"/>
  <c r="Y317" i="3"/>
  <c r="Y316" i="3"/>
  <c r="Y315" i="3"/>
  <c r="Y314" i="3"/>
  <c r="Y313" i="3"/>
  <c r="Y312" i="3"/>
  <c r="Y311" i="3"/>
  <c r="Y310" i="3"/>
  <c r="Y309" i="3"/>
  <c r="Y308" i="3"/>
  <c r="Y307" i="3"/>
  <c r="Y306" i="3"/>
  <c r="Y305" i="3"/>
  <c r="Y304" i="3"/>
  <c r="Y303" i="3"/>
  <c r="Y302" i="3"/>
  <c r="Y301" i="3"/>
  <c r="Y300" i="3"/>
  <c r="Y299" i="3"/>
  <c r="Y298" i="3"/>
  <c r="Y297" i="3"/>
  <c r="Y296" i="3"/>
  <c r="Y295" i="3"/>
  <c r="Y294" i="3"/>
  <c r="Y293" i="3"/>
  <c r="Y292" i="3"/>
  <c r="Y291" i="3"/>
  <c r="Y290" i="3"/>
  <c r="Y289" i="3"/>
  <c r="Y288" i="3"/>
  <c r="Y287" i="3"/>
  <c r="Y286" i="3"/>
  <c r="Y285" i="3"/>
  <c r="Y284" i="3"/>
  <c r="Y283" i="3"/>
  <c r="Y282" i="3"/>
  <c r="Y281" i="3"/>
  <c r="Y280" i="3"/>
  <c r="Y279" i="3"/>
  <c r="Y278" i="3"/>
  <c r="Y277" i="3"/>
  <c r="Y276" i="3"/>
  <c r="Y275" i="3"/>
  <c r="Y274" i="3"/>
  <c r="Y273" i="3"/>
  <c r="Y272" i="3"/>
  <c r="Y271" i="3"/>
  <c r="Y270" i="3"/>
  <c r="Y269" i="3"/>
  <c r="Y268" i="3"/>
  <c r="Y267" i="3"/>
  <c r="Y266" i="3"/>
  <c r="Y265" i="3"/>
  <c r="Y264" i="3"/>
  <c r="Y263" i="3"/>
  <c r="Y262" i="3"/>
  <c r="Y261" i="3"/>
  <c r="Y260" i="3"/>
  <c r="Y259" i="3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X3333" i="3"/>
  <c r="X3332" i="3"/>
  <c r="X3331" i="3"/>
  <c r="X3330" i="3"/>
  <c r="X3329" i="3"/>
  <c r="X3328" i="3"/>
  <c r="X3327" i="3"/>
  <c r="X3326" i="3"/>
  <c r="X3325" i="3"/>
  <c r="X3324" i="3"/>
  <c r="X3323" i="3"/>
  <c r="X3322" i="3"/>
  <c r="X3321" i="3"/>
  <c r="X3320" i="3"/>
  <c r="X3319" i="3"/>
  <c r="X3318" i="3"/>
  <c r="X3317" i="3"/>
  <c r="X3316" i="3"/>
  <c r="X3315" i="3"/>
  <c r="X3314" i="3"/>
  <c r="X3313" i="3"/>
  <c r="X3312" i="3"/>
  <c r="X3311" i="3"/>
  <c r="X3310" i="3"/>
  <c r="X3309" i="3"/>
  <c r="X3308" i="3"/>
  <c r="X3307" i="3"/>
  <c r="X3306" i="3"/>
  <c r="X3305" i="3"/>
  <c r="X3304" i="3"/>
  <c r="X3303" i="3"/>
  <c r="X3302" i="3"/>
  <c r="X3301" i="3"/>
  <c r="X3300" i="3"/>
  <c r="X3299" i="3"/>
  <c r="X3298" i="3"/>
  <c r="X3297" i="3"/>
  <c r="X3296" i="3"/>
  <c r="X3295" i="3"/>
  <c r="X3294" i="3"/>
  <c r="X3293" i="3"/>
  <c r="X3292" i="3"/>
  <c r="X3291" i="3"/>
  <c r="X3290" i="3"/>
  <c r="X3289" i="3"/>
  <c r="X3288" i="3"/>
  <c r="X3287" i="3"/>
  <c r="X3286" i="3"/>
  <c r="X3285" i="3"/>
  <c r="X3284" i="3"/>
  <c r="X3283" i="3"/>
  <c r="X3282" i="3"/>
  <c r="X3281" i="3"/>
  <c r="X3280" i="3"/>
  <c r="X3279" i="3"/>
  <c r="X3278" i="3"/>
  <c r="X3277" i="3"/>
  <c r="X3276" i="3"/>
  <c r="X3275" i="3"/>
  <c r="X3274" i="3"/>
  <c r="X3273" i="3"/>
  <c r="X3272" i="3"/>
  <c r="X3271" i="3"/>
  <c r="X3270" i="3"/>
  <c r="X3269" i="3"/>
  <c r="X3268" i="3"/>
  <c r="X3267" i="3"/>
  <c r="X3266" i="3"/>
  <c r="X3265" i="3"/>
  <c r="X3264" i="3"/>
  <c r="X3263" i="3"/>
  <c r="X3262" i="3"/>
  <c r="X3261" i="3"/>
  <c r="X3260" i="3"/>
  <c r="X3259" i="3"/>
  <c r="X3258" i="3"/>
  <c r="X3257" i="3"/>
  <c r="X3256" i="3"/>
  <c r="X3255" i="3"/>
  <c r="X3254" i="3"/>
  <c r="X3253" i="3"/>
  <c r="X3252" i="3"/>
  <c r="X3251" i="3"/>
  <c r="X3250" i="3"/>
  <c r="X3249" i="3"/>
  <c r="X3248" i="3"/>
  <c r="X3247" i="3"/>
  <c r="X3246" i="3"/>
  <c r="X3245" i="3"/>
  <c r="X3244" i="3"/>
  <c r="X3243" i="3"/>
  <c r="X3242" i="3"/>
  <c r="X3241" i="3"/>
  <c r="X3240" i="3"/>
  <c r="X3239" i="3"/>
  <c r="X3238" i="3"/>
  <c r="X3237" i="3"/>
  <c r="X3236" i="3"/>
  <c r="X3235" i="3"/>
  <c r="X3234" i="3"/>
  <c r="X3233" i="3"/>
  <c r="X3232" i="3"/>
  <c r="X3231" i="3"/>
  <c r="X3230" i="3"/>
  <c r="X3229" i="3"/>
  <c r="X3228" i="3"/>
  <c r="X3227" i="3"/>
  <c r="X3226" i="3"/>
  <c r="X3225" i="3"/>
  <c r="X3224" i="3"/>
  <c r="X3223" i="3"/>
  <c r="X3222" i="3"/>
  <c r="X3221" i="3"/>
  <c r="X3220" i="3"/>
  <c r="X3219" i="3"/>
  <c r="X3218" i="3"/>
  <c r="X3217" i="3"/>
  <c r="X3216" i="3"/>
  <c r="X3215" i="3"/>
  <c r="X3214" i="3"/>
  <c r="X3213" i="3"/>
  <c r="X3212" i="3"/>
  <c r="X3211" i="3"/>
  <c r="X3210" i="3"/>
  <c r="X3209" i="3"/>
  <c r="X3208" i="3"/>
  <c r="X3207" i="3"/>
  <c r="X3206" i="3"/>
  <c r="X3205" i="3"/>
  <c r="X3204" i="3"/>
  <c r="X3203" i="3"/>
  <c r="X3202" i="3"/>
  <c r="X3201" i="3"/>
  <c r="X3200" i="3"/>
  <c r="X3199" i="3"/>
  <c r="X3198" i="3"/>
  <c r="X3197" i="3"/>
  <c r="X3196" i="3"/>
  <c r="X3195" i="3"/>
  <c r="X3194" i="3"/>
  <c r="X3193" i="3"/>
  <c r="X3192" i="3"/>
  <c r="X3191" i="3"/>
  <c r="X3190" i="3"/>
  <c r="X3189" i="3"/>
  <c r="X3188" i="3"/>
  <c r="X3187" i="3"/>
  <c r="X3186" i="3"/>
  <c r="X3185" i="3"/>
  <c r="X3184" i="3"/>
  <c r="X3183" i="3"/>
  <c r="X3182" i="3"/>
  <c r="X3181" i="3"/>
  <c r="X3180" i="3"/>
  <c r="X3179" i="3"/>
  <c r="X3178" i="3"/>
  <c r="X3177" i="3"/>
  <c r="X3176" i="3"/>
  <c r="X3175" i="3"/>
  <c r="X3174" i="3"/>
  <c r="X3173" i="3"/>
  <c r="X3172" i="3"/>
  <c r="X3171" i="3"/>
  <c r="X3170" i="3"/>
  <c r="X3169" i="3"/>
  <c r="X3168" i="3"/>
  <c r="X3167" i="3"/>
  <c r="X3166" i="3"/>
  <c r="X3165" i="3"/>
  <c r="X3164" i="3"/>
  <c r="X3163" i="3"/>
  <c r="X3162" i="3"/>
  <c r="X3161" i="3"/>
  <c r="X3160" i="3"/>
  <c r="X3159" i="3"/>
  <c r="X3158" i="3"/>
  <c r="X3157" i="3"/>
  <c r="X3156" i="3"/>
  <c r="X3155" i="3"/>
  <c r="X3154" i="3"/>
  <c r="X3153" i="3"/>
  <c r="X3152" i="3"/>
  <c r="X3151" i="3"/>
  <c r="X3150" i="3"/>
  <c r="X3149" i="3"/>
  <c r="X3148" i="3"/>
  <c r="X3147" i="3"/>
  <c r="X3146" i="3"/>
  <c r="X3145" i="3"/>
  <c r="X3144" i="3"/>
  <c r="X3143" i="3"/>
  <c r="X3142" i="3"/>
  <c r="X3141" i="3"/>
  <c r="X3140" i="3"/>
  <c r="X3139" i="3"/>
  <c r="X3138" i="3"/>
  <c r="X3137" i="3"/>
  <c r="X3136" i="3"/>
  <c r="X3135" i="3"/>
  <c r="X3134" i="3"/>
  <c r="X3133" i="3"/>
  <c r="X3132" i="3"/>
  <c r="X3131" i="3"/>
  <c r="X3130" i="3"/>
  <c r="X3129" i="3"/>
  <c r="X3128" i="3"/>
  <c r="X3127" i="3"/>
  <c r="X3126" i="3"/>
  <c r="X3125" i="3"/>
  <c r="X3124" i="3"/>
  <c r="X3123" i="3"/>
  <c r="X3122" i="3"/>
  <c r="X3121" i="3"/>
  <c r="X3120" i="3"/>
  <c r="X3119" i="3"/>
  <c r="X3118" i="3"/>
  <c r="X3117" i="3"/>
  <c r="X3116" i="3"/>
  <c r="X3115" i="3"/>
  <c r="X3114" i="3"/>
  <c r="X3113" i="3"/>
  <c r="X3112" i="3"/>
  <c r="X3111" i="3"/>
  <c r="X3110" i="3"/>
  <c r="X3109" i="3"/>
  <c r="X3108" i="3"/>
  <c r="X3107" i="3"/>
  <c r="X3106" i="3"/>
  <c r="X3105" i="3"/>
  <c r="X3104" i="3"/>
  <c r="X3103" i="3"/>
  <c r="X3102" i="3"/>
  <c r="X3101" i="3"/>
  <c r="X3100" i="3"/>
  <c r="X3099" i="3"/>
  <c r="X3098" i="3"/>
  <c r="X3097" i="3"/>
  <c r="X3096" i="3"/>
  <c r="X3095" i="3"/>
  <c r="X3094" i="3"/>
  <c r="X3093" i="3"/>
  <c r="X3092" i="3"/>
  <c r="X3091" i="3"/>
  <c r="X3090" i="3"/>
  <c r="X3089" i="3"/>
  <c r="X3088" i="3"/>
  <c r="X3087" i="3"/>
  <c r="X3086" i="3"/>
  <c r="X3085" i="3"/>
  <c r="X3084" i="3"/>
  <c r="X3083" i="3"/>
  <c r="X3082" i="3"/>
  <c r="X3081" i="3"/>
  <c r="X3080" i="3"/>
  <c r="X3079" i="3"/>
  <c r="X3078" i="3"/>
  <c r="X3077" i="3"/>
  <c r="X3076" i="3"/>
  <c r="X3075" i="3"/>
  <c r="X3074" i="3"/>
  <c r="X3073" i="3"/>
  <c r="X3072" i="3"/>
  <c r="X3071" i="3"/>
  <c r="X3070" i="3"/>
  <c r="X3069" i="3"/>
  <c r="X3068" i="3"/>
  <c r="X3067" i="3"/>
  <c r="X3066" i="3"/>
  <c r="X3065" i="3"/>
  <c r="X3064" i="3"/>
  <c r="X3063" i="3"/>
  <c r="X3062" i="3"/>
  <c r="X3061" i="3"/>
  <c r="X3060" i="3"/>
  <c r="X3059" i="3"/>
  <c r="X3058" i="3"/>
  <c r="X3057" i="3"/>
  <c r="X3056" i="3"/>
  <c r="X3055" i="3"/>
  <c r="X3054" i="3"/>
  <c r="X3053" i="3"/>
  <c r="X3052" i="3"/>
  <c r="X3051" i="3"/>
  <c r="X3050" i="3"/>
  <c r="X3049" i="3"/>
  <c r="X3048" i="3"/>
  <c r="X3047" i="3"/>
  <c r="X3046" i="3"/>
  <c r="X3045" i="3"/>
  <c r="X3044" i="3"/>
  <c r="X3043" i="3"/>
  <c r="X3042" i="3"/>
  <c r="X3041" i="3"/>
  <c r="X3040" i="3"/>
  <c r="X3039" i="3"/>
  <c r="X3038" i="3"/>
  <c r="X3037" i="3"/>
  <c r="X3036" i="3"/>
  <c r="X3035" i="3"/>
  <c r="X3034" i="3"/>
  <c r="X3033" i="3"/>
  <c r="X3032" i="3"/>
  <c r="X3031" i="3"/>
  <c r="X3030" i="3"/>
  <c r="X3029" i="3"/>
  <c r="X3028" i="3"/>
  <c r="X3027" i="3"/>
  <c r="X3026" i="3"/>
  <c r="X3025" i="3"/>
  <c r="X3024" i="3"/>
  <c r="X3023" i="3"/>
  <c r="X3022" i="3"/>
  <c r="X3021" i="3"/>
  <c r="X3020" i="3"/>
  <c r="X3019" i="3"/>
  <c r="X3018" i="3"/>
  <c r="X3017" i="3"/>
  <c r="X3016" i="3"/>
  <c r="X3015" i="3"/>
  <c r="X3014" i="3"/>
  <c r="X3013" i="3"/>
  <c r="X3012" i="3"/>
  <c r="X3011" i="3"/>
  <c r="X3010" i="3"/>
  <c r="X3009" i="3"/>
  <c r="X3008" i="3"/>
  <c r="X3007" i="3"/>
  <c r="X3006" i="3"/>
  <c r="X3005" i="3"/>
  <c r="X3004" i="3"/>
  <c r="X3003" i="3"/>
  <c r="X3002" i="3"/>
  <c r="X3001" i="3"/>
  <c r="X3000" i="3"/>
  <c r="X2999" i="3"/>
  <c r="X2998" i="3"/>
  <c r="X2997" i="3"/>
  <c r="X2996" i="3"/>
  <c r="X2995" i="3"/>
  <c r="X2994" i="3"/>
  <c r="X2993" i="3"/>
  <c r="X2992" i="3"/>
  <c r="X2991" i="3"/>
  <c r="X2990" i="3"/>
  <c r="X2989" i="3"/>
  <c r="X2988" i="3"/>
  <c r="X2987" i="3"/>
  <c r="X2986" i="3"/>
  <c r="X2985" i="3"/>
  <c r="X2984" i="3"/>
  <c r="X2983" i="3"/>
  <c r="X2982" i="3"/>
  <c r="X2981" i="3"/>
  <c r="X2980" i="3"/>
  <c r="X2979" i="3"/>
  <c r="X2978" i="3"/>
  <c r="X2977" i="3"/>
  <c r="X2976" i="3"/>
  <c r="X2975" i="3"/>
  <c r="X2974" i="3"/>
  <c r="X2973" i="3"/>
  <c r="X2972" i="3"/>
  <c r="X2971" i="3"/>
  <c r="X2970" i="3"/>
  <c r="X2969" i="3"/>
  <c r="X2968" i="3"/>
  <c r="X2967" i="3"/>
  <c r="X2966" i="3"/>
  <c r="X2965" i="3"/>
  <c r="X2964" i="3"/>
  <c r="X2963" i="3"/>
  <c r="X2962" i="3"/>
  <c r="X2961" i="3"/>
  <c r="X2960" i="3"/>
  <c r="X2959" i="3"/>
  <c r="X2958" i="3"/>
  <c r="X2957" i="3"/>
  <c r="X2956" i="3"/>
  <c r="X2955" i="3"/>
  <c r="X2954" i="3"/>
  <c r="X2953" i="3"/>
  <c r="X2952" i="3"/>
  <c r="X2951" i="3"/>
  <c r="X2950" i="3"/>
  <c r="X2949" i="3"/>
  <c r="X2948" i="3"/>
  <c r="X2947" i="3"/>
  <c r="X2946" i="3"/>
  <c r="X2945" i="3"/>
  <c r="X2944" i="3"/>
  <c r="X2943" i="3"/>
  <c r="X2942" i="3"/>
  <c r="X2941" i="3"/>
  <c r="X2940" i="3"/>
  <c r="X2939" i="3"/>
  <c r="X2938" i="3"/>
  <c r="X2937" i="3"/>
  <c r="X2936" i="3"/>
  <c r="X2935" i="3"/>
  <c r="X2934" i="3"/>
  <c r="X2933" i="3"/>
  <c r="X2932" i="3"/>
  <c r="X2931" i="3"/>
  <c r="X2930" i="3"/>
  <c r="X2929" i="3"/>
  <c r="X2928" i="3"/>
  <c r="X2927" i="3"/>
  <c r="X2926" i="3"/>
  <c r="X2925" i="3"/>
  <c r="X2924" i="3"/>
  <c r="X2923" i="3"/>
  <c r="X2922" i="3"/>
  <c r="X2921" i="3"/>
  <c r="X2920" i="3"/>
  <c r="X2919" i="3"/>
  <c r="X2918" i="3"/>
  <c r="X2917" i="3"/>
  <c r="X2916" i="3"/>
  <c r="X2915" i="3"/>
  <c r="X2914" i="3"/>
  <c r="X2913" i="3"/>
  <c r="X2912" i="3"/>
  <c r="X2911" i="3"/>
  <c r="X2910" i="3"/>
  <c r="X2909" i="3"/>
  <c r="X2908" i="3"/>
  <c r="X2907" i="3"/>
  <c r="X2906" i="3"/>
  <c r="X2905" i="3"/>
  <c r="X2904" i="3"/>
  <c r="X2903" i="3"/>
  <c r="X2902" i="3"/>
  <c r="X2901" i="3"/>
  <c r="X2900" i="3"/>
  <c r="X2899" i="3"/>
  <c r="X2898" i="3"/>
  <c r="X2897" i="3"/>
  <c r="X2896" i="3"/>
  <c r="X2895" i="3"/>
  <c r="X2894" i="3"/>
  <c r="X2893" i="3"/>
  <c r="X2892" i="3"/>
  <c r="X2891" i="3"/>
  <c r="X2890" i="3"/>
  <c r="X2889" i="3"/>
  <c r="X2888" i="3"/>
  <c r="X2887" i="3"/>
  <c r="X2886" i="3"/>
  <c r="X2885" i="3"/>
  <c r="X2884" i="3"/>
  <c r="X2883" i="3"/>
  <c r="X2882" i="3"/>
  <c r="X2881" i="3"/>
  <c r="X2880" i="3"/>
  <c r="X2879" i="3"/>
  <c r="X2878" i="3"/>
  <c r="X2877" i="3"/>
  <c r="X2876" i="3"/>
  <c r="X2875" i="3"/>
  <c r="X2874" i="3"/>
  <c r="X2873" i="3"/>
  <c r="X2872" i="3"/>
  <c r="X2871" i="3"/>
  <c r="X2870" i="3"/>
  <c r="X2869" i="3"/>
  <c r="X2868" i="3"/>
  <c r="X2867" i="3"/>
  <c r="X2866" i="3"/>
  <c r="X2865" i="3"/>
  <c r="X2864" i="3"/>
  <c r="X2863" i="3"/>
  <c r="X2862" i="3"/>
  <c r="X2861" i="3"/>
  <c r="X2860" i="3"/>
  <c r="X2859" i="3"/>
  <c r="X2858" i="3"/>
  <c r="X2857" i="3"/>
  <c r="X2856" i="3"/>
  <c r="X2855" i="3"/>
  <c r="X2854" i="3"/>
  <c r="X2853" i="3"/>
  <c r="X2852" i="3"/>
  <c r="X2851" i="3"/>
  <c r="X2850" i="3"/>
  <c r="X2849" i="3"/>
  <c r="X2848" i="3"/>
  <c r="X2847" i="3"/>
  <c r="X2846" i="3"/>
  <c r="X2845" i="3"/>
  <c r="X2844" i="3"/>
  <c r="X2843" i="3"/>
  <c r="X2842" i="3"/>
  <c r="X2841" i="3"/>
  <c r="X2840" i="3"/>
  <c r="X2839" i="3"/>
  <c r="X2838" i="3"/>
  <c r="X2837" i="3"/>
  <c r="X2836" i="3"/>
  <c r="X2835" i="3"/>
  <c r="X2834" i="3"/>
  <c r="X2833" i="3"/>
  <c r="X2832" i="3"/>
  <c r="X2831" i="3"/>
  <c r="X2830" i="3"/>
  <c r="X2829" i="3"/>
  <c r="X2828" i="3"/>
  <c r="X2827" i="3"/>
  <c r="X2826" i="3"/>
  <c r="X2825" i="3"/>
  <c r="X2824" i="3"/>
  <c r="X2823" i="3"/>
  <c r="X2822" i="3"/>
  <c r="X2821" i="3"/>
  <c r="X2820" i="3"/>
  <c r="X2819" i="3"/>
  <c r="X2818" i="3"/>
  <c r="X2817" i="3"/>
  <c r="X2816" i="3"/>
  <c r="X2815" i="3"/>
  <c r="X2814" i="3"/>
  <c r="X2813" i="3"/>
  <c r="X2812" i="3"/>
  <c r="X2811" i="3"/>
  <c r="X2810" i="3"/>
  <c r="X2809" i="3"/>
  <c r="X2808" i="3"/>
  <c r="X2807" i="3"/>
  <c r="X2806" i="3"/>
  <c r="X2805" i="3"/>
  <c r="X2804" i="3"/>
  <c r="X2803" i="3"/>
  <c r="X2802" i="3"/>
  <c r="X2801" i="3"/>
  <c r="X2800" i="3"/>
  <c r="X2799" i="3"/>
  <c r="X2798" i="3"/>
  <c r="X2797" i="3"/>
  <c r="X2796" i="3"/>
  <c r="X2795" i="3"/>
  <c r="X2794" i="3"/>
  <c r="X2793" i="3"/>
  <c r="X2792" i="3"/>
  <c r="X2791" i="3"/>
  <c r="X2790" i="3"/>
  <c r="X2789" i="3"/>
  <c r="X2788" i="3"/>
  <c r="X2787" i="3"/>
  <c r="X2786" i="3"/>
  <c r="X2785" i="3"/>
  <c r="X2784" i="3"/>
  <c r="X2783" i="3"/>
  <c r="X2782" i="3"/>
  <c r="X2781" i="3"/>
  <c r="X2780" i="3"/>
  <c r="X2779" i="3"/>
  <c r="X2778" i="3"/>
  <c r="X2777" i="3"/>
  <c r="X2776" i="3"/>
  <c r="X2775" i="3"/>
  <c r="X2774" i="3"/>
  <c r="X2773" i="3"/>
  <c r="X2772" i="3"/>
  <c r="X2771" i="3"/>
  <c r="X2770" i="3"/>
  <c r="X2769" i="3"/>
  <c r="X2768" i="3"/>
  <c r="X2767" i="3"/>
  <c r="X2766" i="3"/>
  <c r="X2765" i="3"/>
  <c r="X2764" i="3"/>
  <c r="X2763" i="3"/>
  <c r="X2762" i="3"/>
  <c r="X2761" i="3"/>
  <c r="X2760" i="3"/>
  <c r="X2759" i="3"/>
  <c r="X2758" i="3"/>
  <c r="X2757" i="3"/>
  <c r="X2756" i="3"/>
  <c r="X2755" i="3"/>
  <c r="X2754" i="3"/>
  <c r="X2753" i="3"/>
  <c r="X2752" i="3"/>
  <c r="X2751" i="3"/>
  <c r="X2750" i="3"/>
  <c r="X2749" i="3"/>
  <c r="X2748" i="3"/>
  <c r="X2747" i="3"/>
  <c r="X2746" i="3"/>
  <c r="X2745" i="3"/>
  <c r="X2744" i="3"/>
  <c r="X2743" i="3"/>
  <c r="X2742" i="3"/>
  <c r="X2741" i="3"/>
  <c r="X2740" i="3"/>
  <c r="X2739" i="3"/>
  <c r="X2738" i="3"/>
  <c r="X2737" i="3"/>
  <c r="X2736" i="3"/>
  <c r="X2735" i="3"/>
  <c r="X2734" i="3"/>
  <c r="X2733" i="3"/>
  <c r="X2732" i="3"/>
  <c r="X2731" i="3"/>
  <c r="X2730" i="3"/>
  <c r="X2729" i="3"/>
  <c r="X2728" i="3"/>
  <c r="X2727" i="3"/>
  <c r="X2726" i="3"/>
  <c r="X2725" i="3"/>
  <c r="X2724" i="3"/>
  <c r="X2723" i="3"/>
  <c r="X2722" i="3"/>
  <c r="X2721" i="3"/>
  <c r="X2720" i="3"/>
  <c r="X2719" i="3"/>
  <c r="X2718" i="3"/>
  <c r="X2717" i="3"/>
  <c r="X2716" i="3"/>
  <c r="X2715" i="3"/>
  <c r="X2714" i="3"/>
  <c r="X2713" i="3"/>
  <c r="X2712" i="3"/>
  <c r="X2711" i="3"/>
  <c r="X2710" i="3"/>
  <c r="X2709" i="3"/>
  <c r="X2708" i="3"/>
  <c r="X2707" i="3"/>
  <c r="X2706" i="3"/>
  <c r="X2705" i="3"/>
  <c r="X2704" i="3"/>
  <c r="X2703" i="3"/>
  <c r="X2702" i="3"/>
  <c r="X2701" i="3"/>
  <c r="X2700" i="3"/>
  <c r="X2699" i="3"/>
  <c r="X2698" i="3"/>
  <c r="X2697" i="3"/>
  <c r="X2696" i="3"/>
  <c r="X2695" i="3"/>
  <c r="X2694" i="3"/>
  <c r="X2693" i="3"/>
  <c r="X2692" i="3"/>
  <c r="X2691" i="3"/>
  <c r="X2690" i="3"/>
  <c r="X2689" i="3"/>
  <c r="X2688" i="3"/>
  <c r="X2687" i="3"/>
  <c r="X2686" i="3"/>
  <c r="X2685" i="3"/>
  <c r="X2684" i="3"/>
  <c r="X2683" i="3"/>
  <c r="X2682" i="3"/>
  <c r="X2681" i="3"/>
  <c r="X2680" i="3"/>
  <c r="X2679" i="3"/>
  <c r="X2678" i="3"/>
  <c r="X2677" i="3"/>
  <c r="X2676" i="3"/>
  <c r="X2675" i="3"/>
  <c r="X2674" i="3"/>
  <c r="X2673" i="3"/>
  <c r="X2672" i="3"/>
  <c r="X2671" i="3"/>
  <c r="X2670" i="3"/>
  <c r="X2669" i="3"/>
  <c r="X2668" i="3"/>
  <c r="X2667" i="3"/>
  <c r="X2666" i="3"/>
  <c r="X2665" i="3"/>
  <c r="X2664" i="3"/>
  <c r="X2663" i="3"/>
  <c r="X2662" i="3"/>
  <c r="X2661" i="3"/>
  <c r="X2660" i="3"/>
  <c r="X2659" i="3"/>
  <c r="X2658" i="3"/>
  <c r="X2657" i="3"/>
  <c r="X2656" i="3"/>
  <c r="X2655" i="3"/>
  <c r="X2654" i="3"/>
  <c r="X2653" i="3"/>
  <c r="X2652" i="3"/>
  <c r="X2651" i="3"/>
  <c r="X2650" i="3"/>
  <c r="X2649" i="3"/>
  <c r="X2648" i="3"/>
  <c r="X2647" i="3"/>
  <c r="X2646" i="3"/>
  <c r="X2645" i="3"/>
  <c r="X2644" i="3"/>
  <c r="X2643" i="3"/>
  <c r="X2642" i="3"/>
  <c r="X2641" i="3"/>
  <c r="X2640" i="3"/>
  <c r="X2639" i="3"/>
  <c r="X2638" i="3"/>
  <c r="X2637" i="3"/>
  <c r="X2636" i="3"/>
  <c r="X2635" i="3"/>
  <c r="X2634" i="3"/>
  <c r="X2633" i="3"/>
  <c r="X2632" i="3"/>
  <c r="X2631" i="3"/>
  <c r="X2630" i="3"/>
  <c r="X2629" i="3"/>
  <c r="X2628" i="3"/>
  <c r="X2627" i="3"/>
  <c r="X2626" i="3"/>
  <c r="X2625" i="3"/>
  <c r="X2624" i="3"/>
  <c r="X2623" i="3"/>
  <c r="X2622" i="3"/>
  <c r="X2621" i="3"/>
  <c r="X2620" i="3"/>
  <c r="X2619" i="3"/>
  <c r="X2618" i="3"/>
  <c r="X2617" i="3"/>
  <c r="X2616" i="3"/>
  <c r="X2615" i="3"/>
  <c r="X2614" i="3"/>
  <c r="X2613" i="3"/>
  <c r="X2612" i="3"/>
  <c r="X2611" i="3"/>
  <c r="X2610" i="3"/>
  <c r="X2609" i="3"/>
  <c r="X2608" i="3"/>
  <c r="X2607" i="3"/>
  <c r="X2606" i="3"/>
  <c r="X2605" i="3"/>
  <c r="X2604" i="3"/>
  <c r="X2603" i="3"/>
  <c r="X2602" i="3"/>
  <c r="X2601" i="3"/>
  <c r="X2600" i="3"/>
  <c r="X2599" i="3"/>
  <c r="X2598" i="3"/>
  <c r="X2597" i="3"/>
  <c r="X2596" i="3"/>
  <c r="X2595" i="3"/>
  <c r="X2594" i="3"/>
  <c r="X2593" i="3"/>
  <c r="X2592" i="3"/>
  <c r="X2591" i="3"/>
  <c r="X2590" i="3"/>
  <c r="X2589" i="3"/>
  <c r="X2588" i="3"/>
  <c r="X2587" i="3"/>
  <c r="X2586" i="3"/>
  <c r="X2585" i="3"/>
  <c r="X2584" i="3"/>
  <c r="X2583" i="3"/>
  <c r="X2582" i="3"/>
  <c r="X2581" i="3"/>
  <c r="X2580" i="3"/>
  <c r="X2579" i="3"/>
  <c r="X2578" i="3"/>
  <c r="X2577" i="3"/>
  <c r="X2576" i="3"/>
  <c r="X2575" i="3"/>
  <c r="X2574" i="3"/>
  <c r="X2573" i="3"/>
  <c r="X2572" i="3"/>
  <c r="X2571" i="3"/>
  <c r="X2570" i="3"/>
  <c r="X2569" i="3"/>
  <c r="X2568" i="3"/>
  <c r="X2567" i="3"/>
  <c r="X2566" i="3"/>
  <c r="X2565" i="3"/>
  <c r="X2564" i="3"/>
  <c r="X2563" i="3"/>
  <c r="X2562" i="3"/>
  <c r="X2561" i="3"/>
  <c r="X2560" i="3"/>
  <c r="X2559" i="3"/>
  <c r="X2558" i="3"/>
  <c r="X2557" i="3"/>
  <c r="X2556" i="3"/>
  <c r="X2555" i="3"/>
  <c r="X2554" i="3"/>
  <c r="X2553" i="3"/>
  <c r="X2552" i="3"/>
  <c r="X2551" i="3"/>
  <c r="X2550" i="3"/>
  <c r="X2549" i="3"/>
  <c r="X2548" i="3"/>
  <c r="X2547" i="3"/>
  <c r="X2546" i="3"/>
  <c r="X2545" i="3"/>
  <c r="X2544" i="3"/>
  <c r="X2543" i="3"/>
  <c r="X2542" i="3"/>
  <c r="X2541" i="3"/>
  <c r="X2540" i="3"/>
  <c r="X2539" i="3"/>
  <c r="X2538" i="3"/>
  <c r="X2537" i="3"/>
  <c r="X2536" i="3"/>
  <c r="X2535" i="3"/>
  <c r="X2534" i="3"/>
  <c r="X2533" i="3"/>
  <c r="X2532" i="3"/>
  <c r="X2531" i="3"/>
  <c r="X2530" i="3"/>
  <c r="X2529" i="3"/>
  <c r="X2528" i="3"/>
  <c r="X2527" i="3"/>
  <c r="X2526" i="3"/>
  <c r="X2525" i="3"/>
  <c r="X2524" i="3"/>
  <c r="X2523" i="3"/>
  <c r="X2522" i="3"/>
  <c r="X2521" i="3"/>
  <c r="X2520" i="3"/>
  <c r="X2519" i="3"/>
  <c r="X2518" i="3"/>
  <c r="X2517" i="3"/>
  <c r="X2516" i="3"/>
  <c r="X2515" i="3"/>
  <c r="X2514" i="3"/>
  <c r="X2513" i="3"/>
  <c r="X2512" i="3"/>
  <c r="X2511" i="3"/>
  <c r="X2510" i="3"/>
  <c r="X2509" i="3"/>
  <c r="X2508" i="3"/>
  <c r="X2507" i="3"/>
  <c r="X2506" i="3"/>
  <c r="X2505" i="3"/>
  <c r="X2504" i="3"/>
  <c r="X2503" i="3"/>
  <c r="X2502" i="3"/>
  <c r="X2501" i="3"/>
  <c r="X2500" i="3"/>
  <c r="X2499" i="3"/>
  <c r="X2498" i="3"/>
  <c r="X2497" i="3"/>
  <c r="X2496" i="3"/>
  <c r="X2495" i="3"/>
  <c r="X2494" i="3"/>
  <c r="X2493" i="3"/>
  <c r="X2492" i="3"/>
  <c r="X2491" i="3"/>
  <c r="X2490" i="3"/>
  <c r="X2489" i="3"/>
  <c r="X2488" i="3"/>
  <c r="X2487" i="3"/>
  <c r="X2486" i="3"/>
  <c r="X2485" i="3"/>
  <c r="X2484" i="3"/>
  <c r="X2483" i="3"/>
  <c r="X2482" i="3"/>
  <c r="X2481" i="3"/>
  <c r="X2480" i="3"/>
  <c r="X2479" i="3"/>
  <c r="X2478" i="3"/>
  <c r="X2477" i="3"/>
  <c r="X2476" i="3"/>
  <c r="X2475" i="3"/>
  <c r="X2474" i="3"/>
  <c r="X2473" i="3"/>
  <c r="X2472" i="3"/>
  <c r="X2471" i="3"/>
  <c r="X2470" i="3"/>
  <c r="X2469" i="3"/>
  <c r="X2468" i="3"/>
  <c r="X2467" i="3"/>
  <c r="X2466" i="3"/>
  <c r="X2465" i="3"/>
  <c r="X2464" i="3"/>
  <c r="X2463" i="3"/>
  <c r="X2462" i="3"/>
  <c r="X2461" i="3"/>
  <c r="X2460" i="3"/>
  <c r="X2459" i="3"/>
  <c r="X2458" i="3"/>
  <c r="X2457" i="3"/>
  <c r="X2456" i="3"/>
  <c r="X2455" i="3"/>
  <c r="X2454" i="3"/>
  <c r="X2453" i="3"/>
  <c r="X2452" i="3"/>
  <c r="X2451" i="3"/>
  <c r="X2450" i="3"/>
  <c r="X2449" i="3"/>
  <c r="X2448" i="3"/>
  <c r="X2447" i="3"/>
  <c r="X2446" i="3"/>
  <c r="X2445" i="3"/>
  <c r="X2444" i="3"/>
  <c r="X2443" i="3"/>
  <c r="X2442" i="3"/>
  <c r="X2441" i="3"/>
  <c r="X2440" i="3"/>
  <c r="X2439" i="3"/>
  <c r="X2438" i="3"/>
  <c r="X2437" i="3"/>
  <c r="X2436" i="3"/>
  <c r="X2435" i="3"/>
  <c r="X2434" i="3"/>
  <c r="X2433" i="3"/>
  <c r="X2432" i="3"/>
  <c r="X2431" i="3"/>
  <c r="X2430" i="3"/>
  <c r="X2429" i="3"/>
  <c r="X2428" i="3"/>
  <c r="X2427" i="3"/>
  <c r="X2426" i="3"/>
  <c r="X2425" i="3"/>
  <c r="X2424" i="3"/>
  <c r="X2423" i="3"/>
  <c r="X2422" i="3"/>
  <c r="X2421" i="3"/>
  <c r="X2420" i="3"/>
  <c r="X2419" i="3"/>
  <c r="X2418" i="3"/>
  <c r="X2417" i="3"/>
  <c r="X2416" i="3"/>
  <c r="X2415" i="3"/>
  <c r="X2414" i="3"/>
  <c r="X2413" i="3"/>
  <c r="X2412" i="3"/>
  <c r="X2411" i="3"/>
  <c r="X2410" i="3"/>
  <c r="X2409" i="3"/>
  <c r="X2408" i="3"/>
  <c r="X2407" i="3"/>
  <c r="X2406" i="3"/>
  <c r="X2405" i="3"/>
  <c r="X2404" i="3"/>
  <c r="X2403" i="3"/>
  <c r="X2402" i="3"/>
  <c r="X2401" i="3"/>
  <c r="X2400" i="3"/>
  <c r="X2399" i="3"/>
  <c r="X2398" i="3"/>
  <c r="X2397" i="3"/>
  <c r="X2396" i="3"/>
  <c r="X2395" i="3"/>
  <c r="X2394" i="3"/>
  <c r="X2393" i="3"/>
  <c r="X2392" i="3"/>
  <c r="X2391" i="3"/>
  <c r="X2390" i="3"/>
  <c r="X2389" i="3"/>
  <c r="X2388" i="3"/>
  <c r="X2387" i="3"/>
  <c r="X2386" i="3"/>
  <c r="X2385" i="3"/>
  <c r="X2384" i="3"/>
  <c r="X2383" i="3"/>
  <c r="X2382" i="3"/>
  <c r="X2381" i="3"/>
  <c r="X2380" i="3"/>
  <c r="X2379" i="3"/>
  <c r="X2378" i="3"/>
  <c r="X2377" i="3"/>
  <c r="X2376" i="3"/>
  <c r="X2375" i="3"/>
  <c r="X2374" i="3"/>
  <c r="X2373" i="3"/>
  <c r="X2372" i="3"/>
  <c r="X2371" i="3"/>
  <c r="X2370" i="3"/>
  <c r="X2369" i="3"/>
  <c r="X2368" i="3"/>
  <c r="X2367" i="3"/>
  <c r="X2366" i="3"/>
  <c r="X2365" i="3"/>
  <c r="X2364" i="3"/>
  <c r="X2363" i="3"/>
  <c r="X2362" i="3"/>
  <c r="X2361" i="3"/>
  <c r="X2360" i="3"/>
  <c r="X2359" i="3"/>
  <c r="X2358" i="3"/>
  <c r="X2357" i="3"/>
  <c r="X2356" i="3"/>
  <c r="X2355" i="3"/>
  <c r="X2354" i="3"/>
  <c r="X2353" i="3"/>
  <c r="X2352" i="3"/>
  <c r="X2351" i="3"/>
  <c r="X2350" i="3"/>
  <c r="X2349" i="3"/>
  <c r="X2348" i="3"/>
  <c r="X2347" i="3"/>
  <c r="X2346" i="3"/>
  <c r="X2345" i="3"/>
  <c r="X2344" i="3"/>
  <c r="X2343" i="3"/>
  <c r="X2342" i="3"/>
  <c r="X2341" i="3"/>
  <c r="X2340" i="3"/>
  <c r="X2339" i="3"/>
  <c r="X2338" i="3"/>
  <c r="X2337" i="3"/>
  <c r="X2336" i="3"/>
  <c r="X2335" i="3"/>
  <c r="X2334" i="3"/>
  <c r="X2333" i="3"/>
  <c r="X2332" i="3"/>
  <c r="X2331" i="3"/>
  <c r="X2330" i="3"/>
  <c r="X2329" i="3"/>
  <c r="X2328" i="3"/>
  <c r="X2327" i="3"/>
  <c r="X2326" i="3"/>
  <c r="X2325" i="3"/>
  <c r="X2324" i="3"/>
  <c r="X2323" i="3"/>
  <c r="X2322" i="3"/>
  <c r="X2321" i="3"/>
  <c r="X2320" i="3"/>
  <c r="X2319" i="3"/>
  <c r="X2318" i="3"/>
  <c r="X2317" i="3"/>
  <c r="X2316" i="3"/>
  <c r="X2315" i="3"/>
  <c r="X2314" i="3"/>
  <c r="X2313" i="3"/>
  <c r="X2312" i="3"/>
  <c r="X2311" i="3"/>
  <c r="X2310" i="3"/>
  <c r="X2309" i="3"/>
  <c r="X2308" i="3"/>
  <c r="X2307" i="3"/>
  <c r="X2306" i="3"/>
  <c r="X2305" i="3"/>
  <c r="X2304" i="3"/>
  <c r="X2303" i="3"/>
  <c r="X2302" i="3"/>
  <c r="X2301" i="3"/>
  <c r="X2300" i="3"/>
  <c r="X2299" i="3"/>
  <c r="X2298" i="3"/>
  <c r="X2297" i="3"/>
  <c r="X2296" i="3"/>
  <c r="X2295" i="3"/>
  <c r="X2294" i="3"/>
  <c r="X2293" i="3"/>
  <c r="X2292" i="3"/>
  <c r="X2291" i="3"/>
  <c r="X2290" i="3"/>
  <c r="X2289" i="3"/>
  <c r="X2288" i="3"/>
  <c r="X2287" i="3"/>
  <c r="X2286" i="3"/>
  <c r="X2285" i="3"/>
  <c r="X2284" i="3"/>
  <c r="X2283" i="3"/>
  <c r="X2282" i="3"/>
  <c r="X2281" i="3"/>
  <c r="X2280" i="3"/>
  <c r="X2279" i="3"/>
  <c r="X2278" i="3"/>
  <c r="X2277" i="3"/>
  <c r="X2276" i="3"/>
  <c r="X2275" i="3"/>
  <c r="X2274" i="3"/>
  <c r="X2273" i="3"/>
  <c r="X2272" i="3"/>
  <c r="X2271" i="3"/>
  <c r="X2270" i="3"/>
  <c r="X2269" i="3"/>
  <c r="X2268" i="3"/>
  <c r="X2267" i="3"/>
  <c r="X2266" i="3"/>
  <c r="X2265" i="3"/>
  <c r="X2264" i="3"/>
  <c r="X2263" i="3"/>
  <c r="X2262" i="3"/>
  <c r="X2261" i="3"/>
  <c r="X2260" i="3"/>
  <c r="X2259" i="3"/>
  <c r="X2258" i="3"/>
  <c r="X2257" i="3"/>
  <c r="X2256" i="3"/>
  <c r="X2255" i="3"/>
  <c r="X2254" i="3"/>
  <c r="X2253" i="3"/>
  <c r="X2252" i="3"/>
  <c r="X2251" i="3"/>
  <c r="X2250" i="3"/>
  <c r="X2249" i="3"/>
  <c r="X2248" i="3"/>
  <c r="X2247" i="3"/>
  <c r="X2246" i="3"/>
  <c r="X2245" i="3"/>
  <c r="X2244" i="3"/>
  <c r="X2243" i="3"/>
  <c r="X2242" i="3"/>
  <c r="X2241" i="3"/>
  <c r="X2240" i="3"/>
  <c r="X2239" i="3"/>
  <c r="X2238" i="3"/>
  <c r="X2237" i="3"/>
  <c r="X2236" i="3"/>
  <c r="X2235" i="3"/>
  <c r="X2234" i="3"/>
  <c r="X2233" i="3"/>
  <c r="X2232" i="3"/>
  <c r="X2231" i="3"/>
  <c r="X2230" i="3"/>
  <c r="X2229" i="3"/>
  <c r="X2228" i="3"/>
  <c r="X2227" i="3"/>
  <c r="X2226" i="3"/>
  <c r="X2225" i="3"/>
  <c r="X2224" i="3"/>
  <c r="X2223" i="3"/>
  <c r="X2222" i="3"/>
  <c r="X2221" i="3"/>
  <c r="X2220" i="3"/>
  <c r="X2219" i="3"/>
  <c r="X2218" i="3"/>
  <c r="X2217" i="3"/>
  <c r="X2216" i="3"/>
  <c r="X2215" i="3"/>
  <c r="X2214" i="3"/>
  <c r="X2213" i="3"/>
  <c r="X2212" i="3"/>
  <c r="X2211" i="3"/>
  <c r="X2210" i="3"/>
  <c r="X2209" i="3"/>
  <c r="X2208" i="3"/>
  <c r="X2207" i="3"/>
  <c r="X2206" i="3"/>
  <c r="X2205" i="3"/>
  <c r="X2204" i="3"/>
  <c r="X2203" i="3"/>
  <c r="X2202" i="3"/>
  <c r="X2201" i="3"/>
  <c r="X2200" i="3"/>
  <c r="X2199" i="3"/>
  <c r="X2198" i="3"/>
  <c r="X2197" i="3"/>
  <c r="X2196" i="3"/>
  <c r="X2195" i="3"/>
  <c r="X2194" i="3"/>
  <c r="X2193" i="3"/>
  <c r="X2192" i="3"/>
  <c r="X2191" i="3"/>
  <c r="X2190" i="3"/>
  <c r="X2189" i="3"/>
  <c r="X2188" i="3"/>
  <c r="X2187" i="3"/>
  <c r="X2186" i="3"/>
  <c r="X2185" i="3"/>
  <c r="X2184" i="3"/>
  <c r="X2183" i="3"/>
  <c r="X2182" i="3"/>
  <c r="X2181" i="3"/>
  <c r="X2180" i="3"/>
  <c r="X2179" i="3"/>
  <c r="X2178" i="3"/>
  <c r="X2177" i="3"/>
  <c r="X2176" i="3"/>
  <c r="X2175" i="3"/>
  <c r="X2174" i="3"/>
  <c r="X2173" i="3"/>
  <c r="X2172" i="3"/>
  <c r="X2171" i="3"/>
  <c r="X2170" i="3"/>
  <c r="X2169" i="3"/>
  <c r="X2168" i="3"/>
  <c r="X2167" i="3"/>
  <c r="X2166" i="3"/>
  <c r="X2165" i="3"/>
  <c r="X2164" i="3"/>
  <c r="X2163" i="3"/>
  <c r="X2162" i="3"/>
  <c r="X2161" i="3"/>
  <c r="X2160" i="3"/>
  <c r="X2159" i="3"/>
  <c r="X2158" i="3"/>
  <c r="X2157" i="3"/>
  <c r="X2156" i="3"/>
  <c r="X2155" i="3"/>
  <c r="X2154" i="3"/>
  <c r="X2153" i="3"/>
  <c r="X2152" i="3"/>
  <c r="X2151" i="3"/>
  <c r="X2150" i="3"/>
  <c r="X2149" i="3"/>
  <c r="X2148" i="3"/>
  <c r="X2147" i="3"/>
  <c r="X2146" i="3"/>
  <c r="X2145" i="3"/>
  <c r="X2144" i="3"/>
  <c r="X2143" i="3"/>
  <c r="X2142" i="3"/>
  <c r="X2141" i="3"/>
  <c r="X2140" i="3"/>
  <c r="X2139" i="3"/>
  <c r="X2138" i="3"/>
  <c r="X2137" i="3"/>
  <c r="X2136" i="3"/>
  <c r="X2135" i="3"/>
  <c r="X2134" i="3"/>
  <c r="X2133" i="3"/>
  <c r="X2132" i="3"/>
  <c r="X2131" i="3"/>
  <c r="X2130" i="3"/>
  <c r="X2129" i="3"/>
  <c r="X2128" i="3"/>
  <c r="X2127" i="3"/>
  <c r="X2126" i="3"/>
  <c r="X2125" i="3"/>
  <c r="X2124" i="3"/>
  <c r="X2123" i="3"/>
  <c r="X2122" i="3"/>
  <c r="X2121" i="3"/>
  <c r="X2120" i="3"/>
  <c r="X2119" i="3"/>
  <c r="X2118" i="3"/>
  <c r="X2117" i="3"/>
  <c r="X2116" i="3"/>
  <c r="X2115" i="3"/>
  <c r="X2114" i="3"/>
  <c r="X2113" i="3"/>
  <c r="X2112" i="3"/>
  <c r="X2111" i="3"/>
  <c r="X2110" i="3"/>
  <c r="X2109" i="3"/>
  <c r="X2108" i="3"/>
  <c r="X2107" i="3"/>
  <c r="X2106" i="3"/>
  <c r="X2105" i="3"/>
  <c r="X2104" i="3"/>
  <c r="X2103" i="3"/>
  <c r="X2102" i="3"/>
  <c r="X2101" i="3"/>
  <c r="X2100" i="3"/>
  <c r="X2099" i="3"/>
  <c r="X2098" i="3"/>
  <c r="X2097" i="3"/>
  <c r="X2096" i="3"/>
  <c r="X2095" i="3"/>
  <c r="X2094" i="3"/>
  <c r="X2093" i="3"/>
  <c r="X2092" i="3"/>
  <c r="X2091" i="3"/>
  <c r="X2090" i="3"/>
  <c r="X2089" i="3"/>
  <c r="X2088" i="3"/>
  <c r="X2087" i="3"/>
  <c r="X2086" i="3"/>
  <c r="X2085" i="3"/>
  <c r="X2084" i="3"/>
  <c r="X2083" i="3"/>
  <c r="X2082" i="3"/>
  <c r="X2081" i="3"/>
  <c r="X2080" i="3"/>
  <c r="X2079" i="3"/>
  <c r="X2078" i="3"/>
  <c r="X2077" i="3"/>
  <c r="X2076" i="3"/>
  <c r="X2075" i="3"/>
  <c r="X2074" i="3"/>
  <c r="X2073" i="3"/>
  <c r="X2072" i="3"/>
  <c r="X2071" i="3"/>
  <c r="X2070" i="3"/>
  <c r="X2069" i="3"/>
  <c r="X2068" i="3"/>
  <c r="X2067" i="3"/>
  <c r="X2066" i="3"/>
  <c r="X2065" i="3"/>
  <c r="X2064" i="3"/>
  <c r="X2063" i="3"/>
  <c r="X2062" i="3"/>
  <c r="X2061" i="3"/>
  <c r="X2060" i="3"/>
  <c r="X2059" i="3"/>
  <c r="X2058" i="3"/>
  <c r="X2057" i="3"/>
  <c r="X2056" i="3"/>
  <c r="X2055" i="3"/>
  <c r="X2054" i="3"/>
  <c r="X2053" i="3"/>
  <c r="X2052" i="3"/>
  <c r="X2051" i="3"/>
  <c r="X2050" i="3"/>
  <c r="X2049" i="3"/>
  <c r="X2048" i="3"/>
  <c r="X2047" i="3"/>
  <c r="X2046" i="3"/>
  <c r="X2045" i="3"/>
  <c r="X2044" i="3"/>
  <c r="X2043" i="3"/>
  <c r="X2042" i="3"/>
  <c r="X2041" i="3"/>
  <c r="X2040" i="3"/>
  <c r="X2039" i="3"/>
  <c r="X2038" i="3"/>
  <c r="X2037" i="3"/>
  <c r="X2036" i="3"/>
  <c r="X2035" i="3"/>
  <c r="X2034" i="3"/>
  <c r="X2033" i="3"/>
  <c r="X2032" i="3"/>
  <c r="X2031" i="3"/>
  <c r="X2030" i="3"/>
  <c r="X2029" i="3"/>
  <c r="X2028" i="3"/>
  <c r="X2027" i="3"/>
  <c r="X2026" i="3"/>
  <c r="X2025" i="3"/>
  <c r="X2024" i="3"/>
  <c r="X2023" i="3"/>
  <c r="X2022" i="3"/>
  <c r="X2021" i="3"/>
  <c r="X2020" i="3"/>
  <c r="X2019" i="3"/>
  <c r="X2018" i="3"/>
  <c r="X2017" i="3"/>
  <c r="X2016" i="3"/>
  <c r="X2015" i="3"/>
  <c r="X2014" i="3"/>
  <c r="X2013" i="3"/>
  <c r="X2012" i="3"/>
  <c r="X2011" i="3"/>
  <c r="X2010" i="3"/>
  <c r="X2009" i="3"/>
  <c r="X2008" i="3"/>
  <c r="X2007" i="3"/>
  <c r="X2006" i="3"/>
  <c r="X2005" i="3"/>
  <c r="X2004" i="3"/>
  <c r="X2003" i="3"/>
  <c r="X2002" i="3"/>
  <c r="X2001" i="3"/>
  <c r="X2000" i="3"/>
  <c r="X1999" i="3"/>
  <c r="X1998" i="3"/>
  <c r="X1997" i="3"/>
  <c r="X1996" i="3"/>
  <c r="X1995" i="3"/>
  <c r="X1994" i="3"/>
  <c r="X1993" i="3"/>
  <c r="X1992" i="3"/>
  <c r="X1991" i="3"/>
  <c r="X1990" i="3"/>
  <c r="X1989" i="3"/>
  <c r="X1988" i="3"/>
  <c r="X1987" i="3"/>
  <c r="X1986" i="3"/>
  <c r="X1985" i="3"/>
  <c r="X1984" i="3"/>
  <c r="X1983" i="3"/>
  <c r="X1982" i="3"/>
  <c r="X1981" i="3"/>
  <c r="X1980" i="3"/>
  <c r="X1979" i="3"/>
  <c r="X1978" i="3"/>
  <c r="X1977" i="3"/>
  <c r="X1976" i="3"/>
  <c r="X1975" i="3"/>
  <c r="X1974" i="3"/>
  <c r="X1973" i="3"/>
  <c r="X1972" i="3"/>
  <c r="X1971" i="3"/>
  <c r="X1970" i="3"/>
  <c r="X1969" i="3"/>
  <c r="X1968" i="3"/>
  <c r="X1967" i="3"/>
  <c r="X1966" i="3"/>
  <c r="X1965" i="3"/>
  <c r="X1964" i="3"/>
  <c r="X1963" i="3"/>
  <c r="X1962" i="3"/>
  <c r="X1961" i="3"/>
  <c r="X1960" i="3"/>
  <c r="X1959" i="3"/>
  <c r="X1958" i="3"/>
  <c r="X1957" i="3"/>
  <c r="X1956" i="3"/>
  <c r="X1955" i="3"/>
  <c r="X1954" i="3"/>
  <c r="X1953" i="3"/>
  <c r="X1952" i="3"/>
  <c r="X1951" i="3"/>
  <c r="X1950" i="3"/>
  <c r="X1949" i="3"/>
  <c r="X1948" i="3"/>
  <c r="X1947" i="3"/>
  <c r="X1946" i="3"/>
  <c r="X1945" i="3"/>
  <c r="X1944" i="3"/>
  <c r="X1943" i="3"/>
  <c r="X1942" i="3"/>
  <c r="X1941" i="3"/>
  <c r="X1940" i="3"/>
  <c r="X1939" i="3"/>
  <c r="X1938" i="3"/>
  <c r="X1937" i="3"/>
  <c r="X1936" i="3"/>
  <c r="X1935" i="3"/>
  <c r="X1934" i="3"/>
  <c r="X1933" i="3"/>
  <c r="X1932" i="3"/>
  <c r="X1931" i="3"/>
  <c r="X1930" i="3"/>
  <c r="X1929" i="3"/>
  <c r="X1928" i="3"/>
  <c r="X1927" i="3"/>
  <c r="X1926" i="3"/>
  <c r="X1925" i="3"/>
  <c r="X1924" i="3"/>
  <c r="X1923" i="3"/>
  <c r="X1922" i="3"/>
  <c r="X1921" i="3"/>
  <c r="X1920" i="3"/>
  <c r="X1919" i="3"/>
  <c r="X1918" i="3"/>
  <c r="X1917" i="3"/>
  <c r="X1916" i="3"/>
  <c r="X1915" i="3"/>
  <c r="X1914" i="3"/>
  <c r="X1913" i="3"/>
  <c r="X1912" i="3"/>
  <c r="X1911" i="3"/>
  <c r="X1910" i="3"/>
  <c r="X1909" i="3"/>
  <c r="X1908" i="3"/>
  <c r="X1907" i="3"/>
  <c r="X1906" i="3"/>
  <c r="X1905" i="3"/>
  <c r="X1904" i="3"/>
  <c r="X1903" i="3"/>
  <c r="X1902" i="3"/>
  <c r="X1901" i="3"/>
  <c r="X1900" i="3"/>
  <c r="X1899" i="3"/>
  <c r="X1898" i="3"/>
  <c r="X1897" i="3"/>
  <c r="X1896" i="3"/>
  <c r="X1895" i="3"/>
  <c r="X1894" i="3"/>
  <c r="X1893" i="3"/>
  <c r="X1892" i="3"/>
  <c r="X1891" i="3"/>
  <c r="X1890" i="3"/>
  <c r="X1889" i="3"/>
  <c r="X1888" i="3"/>
  <c r="X1887" i="3"/>
  <c r="X1886" i="3"/>
  <c r="X1885" i="3"/>
  <c r="X1884" i="3"/>
  <c r="X1883" i="3"/>
  <c r="X1882" i="3"/>
  <c r="X1881" i="3"/>
  <c r="X1880" i="3"/>
  <c r="X1879" i="3"/>
  <c r="X1878" i="3"/>
  <c r="X1877" i="3"/>
  <c r="X1876" i="3"/>
  <c r="X1875" i="3"/>
  <c r="X1874" i="3"/>
  <c r="X1873" i="3"/>
  <c r="X1872" i="3"/>
  <c r="X1871" i="3"/>
  <c r="X1870" i="3"/>
  <c r="X1869" i="3"/>
  <c r="X1868" i="3"/>
  <c r="X1867" i="3"/>
  <c r="X1866" i="3"/>
  <c r="X1865" i="3"/>
  <c r="X1864" i="3"/>
  <c r="X1863" i="3"/>
  <c r="X1862" i="3"/>
  <c r="X1861" i="3"/>
  <c r="X1860" i="3"/>
  <c r="X1859" i="3"/>
  <c r="X1858" i="3"/>
  <c r="X1857" i="3"/>
  <c r="X1856" i="3"/>
  <c r="X1855" i="3"/>
  <c r="X1854" i="3"/>
  <c r="X1853" i="3"/>
  <c r="X1852" i="3"/>
  <c r="X1851" i="3"/>
  <c r="X1850" i="3"/>
  <c r="X1849" i="3"/>
  <c r="X1848" i="3"/>
  <c r="X1847" i="3"/>
  <c r="X1846" i="3"/>
  <c r="X1845" i="3"/>
  <c r="X1844" i="3"/>
  <c r="X1843" i="3"/>
  <c r="X1842" i="3"/>
  <c r="X1841" i="3"/>
  <c r="X1840" i="3"/>
  <c r="X1839" i="3"/>
  <c r="X1838" i="3"/>
  <c r="X1837" i="3"/>
  <c r="X1836" i="3"/>
  <c r="X1835" i="3"/>
  <c r="X1834" i="3"/>
  <c r="X1833" i="3"/>
  <c r="X1832" i="3"/>
  <c r="X1831" i="3"/>
  <c r="X1830" i="3"/>
  <c r="X1829" i="3"/>
  <c r="X1828" i="3"/>
  <c r="X1827" i="3"/>
  <c r="X1826" i="3"/>
  <c r="X1825" i="3"/>
  <c r="X1824" i="3"/>
  <c r="X1823" i="3"/>
  <c r="X1822" i="3"/>
  <c r="X1821" i="3"/>
  <c r="X1820" i="3"/>
  <c r="X1819" i="3"/>
  <c r="X1818" i="3"/>
  <c r="X1817" i="3"/>
  <c r="X1816" i="3"/>
  <c r="X1815" i="3"/>
  <c r="X1814" i="3"/>
  <c r="X1813" i="3"/>
  <c r="X1812" i="3"/>
  <c r="X1811" i="3"/>
  <c r="X1810" i="3"/>
  <c r="X1809" i="3"/>
  <c r="X1808" i="3"/>
  <c r="X1807" i="3"/>
  <c r="X1806" i="3"/>
  <c r="X1805" i="3"/>
  <c r="X1804" i="3"/>
  <c r="X1803" i="3"/>
  <c r="X1802" i="3"/>
  <c r="X1801" i="3"/>
  <c r="X1800" i="3"/>
  <c r="X1799" i="3"/>
  <c r="X1798" i="3"/>
  <c r="X1797" i="3"/>
  <c r="X1796" i="3"/>
  <c r="X1795" i="3"/>
  <c r="X1794" i="3"/>
  <c r="X1793" i="3"/>
  <c r="X1792" i="3"/>
  <c r="X1791" i="3"/>
  <c r="X1790" i="3"/>
  <c r="X1789" i="3"/>
  <c r="X1788" i="3"/>
  <c r="X1787" i="3"/>
  <c r="X1786" i="3"/>
  <c r="X1785" i="3"/>
  <c r="X1784" i="3"/>
  <c r="X1783" i="3"/>
  <c r="X1782" i="3"/>
  <c r="X1781" i="3"/>
  <c r="X1780" i="3"/>
  <c r="X1779" i="3"/>
  <c r="X1778" i="3"/>
  <c r="X1777" i="3"/>
  <c r="X1776" i="3"/>
  <c r="X1775" i="3"/>
  <c r="X1774" i="3"/>
  <c r="X1773" i="3"/>
  <c r="X1772" i="3"/>
  <c r="X1771" i="3"/>
  <c r="X1770" i="3"/>
  <c r="X1769" i="3"/>
  <c r="X1768" i="3"/>
  <c r="X1767" i="3"/>
  <c r="X1766" i="3"/>
  <c r="X1765" i="3"/>
  <c r="X1764" i="3"/>
  <c r="X1763" i="3"/>
  <c r="X1762" i="3"/>
  <c r="X1761" i="3"/>
  <c r="X1760" i="3"/>
  <c r="X1759" i="3"/>
  <c r="X1758" i="3"/>
  <c r="X1757" i="3"/>
  <c r="X1756" i="3"/>
  <c r="X1755" i="3"/>
  <c r="X1754" i="3"/>
  <c r="X1753" i="3"/>
  <c r="X1752" i="3"/>
  <c r="X1751" i="3"/>
  <c r="X1750" i="3"/>
  <c r="X1749" i="3"/>
  <c r="X1748" i="3"/>
  <c r="X1747" i="3"/>
  <c r="X1746" i="3"/>
  <c r="X1745" i="3"/>
  <c r="X1744" i="3"/>
  <c r="X1743" i="3"/>
  <c r="X1742" i="3"/>
  <c r="X1741" i="3"/>
  <c r="X1740" i="3"/>
  <c r="X1739" i="3"/>
  <c r="X1738" i="3"/>
  <c r="X1737" i="3"/>
  <c r="X1736" i="3"/>
  <c r="X1735" i="3"/>
  <c r="X1734" i="3"/>
  <c r="X1733" i="3"/>
  <c r="X1732" i="3"/>
  <c r="X1731" i="3"/>
  <c r="X1730" i="3"/>
  <c r="X1729" i="3"/>
  <c r="X1728" i="3"/>
  <c r="X1727" i="3"/>
  <c r="X1726" i="3"/>
  <c r="X1725" i="3"/>
  <c r="X1724" i="3"/>
  <c r="X1723" i="3"/>
  <c r="X1722" i="3"/>
  <c r="X1721" i="3"/>
  <c r="X1720" i="3"/>
  <c r="X1719" i="3"/>
  <c r="X1718" i="3"/>
  <c r="X1717" i="3"/>
  <c r="X1716" i="3"/>
  <c r="X1715" i="3"/>
  <c r="X1714" i="3"/>
  <c r="X1713" i="3"/>
  <c r="X1712" i="3"/>
  <c r="X1711" i="3"/>
  <c r="X1710" i="3"/>
  <c r="X1709" i="3"/>
  <c r="X1708" i="3"/>
  <c r="X1707" i="3"/>
  <c r="X1706" i="3"/>
  <c r="X1705" i="3"/>
  <c r="X1704" i="3"/>
  <c r="X1703" i="3"/>
  <c r="X1702" i="3"/>
  <c r="X1701" i="3"/>
  <c r="X1700" i="3"/>
  <c r="X1699" i="3"/>
  <c r="X1698" i="3"/>
  <c r="X1697" i="3"/>
  <c r="X1696" i="3"/>
  <c r="X1695" i="3"/>
  <c r="X1694" i="3"/>
  <c r="X1693" i="3"/>
  <c r="X1692" i="3"/>
  <c r="X1691" i="3"/>
  <c r="X1690" i="3"/>
  <c r="X1689" i="3"/>
  <c r="X1688" i="3"/>
  <c r="X1687" i="3"/>
  <c r="X1686" i="3"/>
  <c r="X1685" i="3"/>
  <c r="X1684" i="3"/>
  <c r="X1683" i="3"/>
  <c r="X1682" i="3"/>
  <c r="X1681" i="3"/>
  <c r="X1680" i="3"/>
  <c r="X1679" i="3"/>
  <c r="X1678" i="3"/>
  <c r="X1677" i="3"/>
  <c r="X1676" i="3"/>
  <c r="X1675" i="3"/>
  <c r="X1674" i="3"/>
  <c r="X1673" i="3"/>
  <c r="X1672" i="3"/>
  <c r="X1671" i="3"/>
  <c r="X1670" i="3"/>
  <c r="X1669" i="3"/>
  <c r="X1668" i="3"/>
  <c r="X1667" i="3"/>
  <c r="X1666" i="3"/>
  <c r="X1665" i="3"/>
  <c r="X1664" i="3"/>
  <c r="X1663" i="3"/>
  <c r="X1662" i="3"/>
  <c r="X1661" i="3"/>
  <c r="X1660" i="3"/>
  <c r="X1659" i="3"/>
  <c r="X1658" i="3"/>
  <c r="X1657" i="3"/>
  <c r="X1656" i="3"/>
  <c r="X1655" i="3"/>
  <c r="X1654" i="3"/>
  <c r="X1653" i="3"/>
  <c r="X1652" i="3"/>
  <c r="X1651" i="3"/>
  <c r="X1650" i="3"/>
  <c r="X1649" i="3"/>
  <c r="X1648" i="3"/>
  <c r="X1647" i="3"/>
  <c r="X1646" i="3"/>
  <c r="X1645" i="3"/>
  <c r="X1644" i="3"/>
  <c r="X1643" i="3"/>
  <c r="X1642" i="3"/>
  <c r="X1641" i="3"/>
  <c r="X1640" i="3"/>
  <c r="X1639" i="3"/>
  <c r="X1638" i="3"/>
  <c r="X1637" i="3"/>
  <c r="X1636" i="3"/>
  <c r="X1635" i="3"/>
  <c r="X1634" i="3"/>
  <c r="X1633" i="3"/>
  <c r="X1632" i="3"/>
  <c r="X1631" i="3"/>
  <c r="X1630" i="3"/>
  <c r="X1629" i="3"/>
  <c r="X1628" i="3"/>
  <c r="X1627" i="3"/>
  <c r="X1626" i="3"/>
  <c r="X1625" i="3"/>
  <c r="X1624" i="3"/>
  <c r="X1623" i="3"/>
  <c r="X1622" i="3"/>
  <c r="X1621" i="3"/>
  <c r="X1620" i="3"/>
  <c r="X1619" i="3"/>
  <c r="X1618" i="3"/>
  <c r="X1617" i="3"/>
  <c r="X1616" i="3"/>
  <c r="X1615" i="3"/>
  <c r="X1614" i="3"/>
  <c r="X1613" i="3"/>
  <c r="X1612" i="3"/>
  <c r="X1611" i="3"/>
  <c r="X1610" i="3"/>
  <c r="X1609" i="3"/>
  <c r="X1608" i="3"/>
  <c r="X1607" i="3"/>
  <c r="X1606" i="3"/>
  <c r="X1605" i="3"/>
  <c r="X1604" i="3"/>
  <c r="X1603" i="3"/>
  <c r="X1602" i="3"/>
  <c r="X1601" i="3"/>
  <c r="X1600" i="3"/>
  <c r="X1599" i="3"/>
  <c r="X1598" i="3"/>
  <c r="X1597" i="3"/>
  <c r="X1596" i="3"/>
  <c r="X1595" i="3"/>
  <c r="X1594" i="3"/>
  <c r="X1593" i="3"/>
  <c r="X1592" i="3"/>
  <c r="X1591" i="3"/>
  <c r="X1590" i="3"/>
  <c r="X1589" i="3"/>
  <c r="X1588" i="3"/>
  <c r="X1587" i="3"/>
  <c r="X1586" i="3"/>
  <c r="X1585" i="3"/>
  <c r="X1584" i="3"/>
  <c r="X1583" i="3"/>
  <c r="X1582" i="3"/>
  <c r="X1581" i="3"/>
  <c r="X1580" i="3"/>
  <c r="X1579" i="3"/>
  <c r="X1578" i="3"/>
  <c r="X1577" i="3"/>
  <c r="X1576" i="3"/>
  <c r="X1575" i="3"/>
  <c r="X1574" i="3"/>
  <c r="X1573" i="3"/>
  <c r="X1572" i="3"/>
  <c r="X1571" i="3"/>
  <c r="X1570" i="3"/>
  <c r="X1569" i="3"/>
  <c r="X1568" i="3"/>
  <c r="X1567" i="3"/>
  <c r="X1566" i="3"/>
  <c r="X1565" i="3"/>
  <c r="X1564" i="3"/>
  <c r="X1563" i="3"/>
  <c r="X1562" i="3"/>
  <c r="X1561" i="3"/>
  <c r="X1560" i="3"/>
  <c r="X1559" i="3"/>
  <c r="X1558" i="3"/>
  <c r="X1557" i="3"/>
  <c r="X1556" i="3"/>
  <c r="X1555" i="3"/>
  <c r="X1554" i="3"/>
  <c r="X1553" i="3"/>
  <c r="X1552" i="3"/>
  <c r="X1551" i="3"/>
  <c r="X1550" i="3"/>
  <c r="X1549" i="3"/>
  <c r="X1548" i="3"/>
  <c r="X1547" i="3"/>
  <c r="X1546" i="3"/>
  <c r="X1545" i="3"/>
  <c r="X1544" i="3"/>
  <c r="X1543" i="3"/>
  <c r="X1542" i="3"/>
  <c r="X1541" i="3"/>
  <c r="X1540" i="3"/>
  <c r="X1539" i="3"/>
  <c r="X1538" i="3"/>
  <c r="X1537" i="3"/>
  <c r="X1536" i="3"/>
  <c r="X1535" i="3"/>
  <c r="X1534" i="3"/>
  <c r="X1533" i="3"/>
  <c r="X1532" i="3"/>
  <c r="X1531" i="3"/>
  <c r="X1530" i="3"/>
  <c r="X1529" i="3"/>
  <c r="X1528" i="3"/>
  <c r="X1527" i="3"/>
  <c r="X1526" i="3"/>
  <c r="X1525" i="3"/>
  <c r="X1524" i="3"/>
  <c r="X1523" i="3"/>
  <c r="X1522" i="3"/>
  <c r="X1521" i="3"/>
  <c r="X1520" i="3"/>
  <c r="X1519" i="3"/>
  <c r="X1518" i="3"/>
  <c r="X1517" i="3"/>
  <c r="X1516" i="3"/>
  <c r="X1515" i="3"/>
  <c r="X1514" i="3"/>
  <c r="X1513" i="3"/>
  <c r="X1512" i="3"/>
  <c r="X1511" i="3"/>
  <c r="X1510" i="3"/>
  <c r="X1509" i="3"/>
  <c r="X1508" i="3"/>
  <c r="X1507" i="3"/>
  <c r="X1506" i="3"/>
  <c r="X1505" i="3"/>
  <c r="X1504" i="3"/>
  <c r="X1503" i="3"/>
  <c r="X1502" i="3"/>
  <c r="X1501" i="3"/>
  <c r="X1500" i="3"/>
  <c r="X1499" i="3"/>
  <c r="X1498" i="3"/>
  <c r="X1497" i="3"/>
  <c r="X1496" i="3"/>
  <c r="X1495" i="3"/>
  <c r="X1494" i="3"/>
  <c r="X1493" i="3"/>
  <c r="X1492" i="3"/>
  <c r="X1491" i="3"/>
  <c r="X1490" i="3"/>
  <c r="X1489" i="3"/>
  <c r="X1488" i="3"/>
  <c r="X1487" i="3"/>
  <c r="X1486" i="3"/>
  <c r="X1485" i="3"/>
  <c r="X1484" i="3"/>
  <c r="X1483" i="3"/>
  <c r="X1482" i="3"/>
  <c r="X1481" i="3"/>
  <c r="X1480" i="3"/>
  <c r="X1479" i="3"/>
  <c r="X1478" i="3"/>
  <c r="X1477" i="3"/>
  <c r="X1476" i="3"/>
  <c r="X1475" i="3"/>
  <c r="X1474" i="3"/>
  <c r="X1473" i="3"/>
  <c r="X1472" i="3"/>
  <c r="X1471" i="3"/>
  <c r="X1470" i="3"/>
  <c r="X1469" i="3"/>
  <c r="X1468" i="3"/>
  <c r="X1467" i="3"/>
  <c r="X1466" i="3"/>
  <c r="X1465" i="3"/>
  <c r="X1464" i="3"/>
  <c r="X1463" i="3"/>
  <c r="X1462" i="3"/>
  <c r="X1461" i="3"/>
  <c r="X1460" i="3"/>
  <c r="X1459" i="3"/>
  <c r="X1458" i="3"/>
  <c r="X1457" i="3"/>
  <c r="X1456" i="3"/>
  <c r="X1455" i="3"/>
  <c r="X1454" i="3"/>
  <c r="X1453" i="3"/>
  <c r="X1452" i="3"/>
  <c r="X1451" i="3"/>
  <c r="X1450" i="3"/>
  <c r="X1449" i="3"/>
  <c r="X1448" i="3"/>
  <c r="X1447" i="3"/>
  <c r="X1446" i="3"/>
  <c r="X1445" i="3"/>
  <c r="X1444" i="3"/>
  <c r="X1443" i="3"/>
  <c r="X1442" i="3"/>
  <c r="X1441" i="3"/>
  <c r="X1440" i="3"/>
  <c r="X1439" i="3"/>
  <c r="X1438" i="3"/>
  <c r="X1437" i="3"/>
  <c r="X1436" i="3"/>
  <c r="X1435" i="3"/>
  <c r="X1434" i="3"/>
  <c r="X1433" i="3"/>
  <c r="X1432" i="3"/>
  <c r="X1431" i="3"/>
  <c r="X1430" i="3"/>
  <c r="X1429" i="3"/>
  <c r="X1428" i="3"/>
  <c r="X1427" i="3"/>
  <c r="X1426" i="3"/>
  <c r="X1425" i="3"/>
  <c r="X1424" i="3"/>
  <c r="X1423" i="3"/>
  <c r="X1422" i="3"/>
  <c r="X1421" i="3"/>
  <c r="X1420" i="3"/>
  <c r="X1419" i="3"/>
  <c r="X1418" i="3"/>
  <c r="X1417" i="3"/>
  <c r="X1416" i="3"/>
  <c r="X1415" i="3"/>
  <c r="X1414" i="3"/>
  <c r="X1413" i="3"/>
  <c r="X1412" i="3"/>
  <c r="X1411" i="3"/>
  <c r="X1410" i="3"/>
  <c r="X1409" i="3"/>
  <c r="X1408" i="3"/>
  <c r="X1407" i="3"/>
  <c r="X1406" i="3"/>
  <c r="X1405" i="3"/>
  <c r="X1404" i="3"/>
  <c r="X1403" i="3"/>
  <c r="X1402" i="3"/>
  <c r="X1401" i="3"/>
  <c r="X1400" i="3"/>
  <c r="X1399" i="3"/>
  <c r="X1398" i="3"/>
  <c r="X1397" i="3"/>
  <c r="X1396" i="3"/>
  <c r="X1395" i="3"/>
  <c r="X1394" i="3"/>
  <c r="X1393" i="3"/>
  <c r="X1392" i="3"/>
  <c r="X1391" i="3"/>
  <c r="X1390" i="3"/>
  <c r="X1389" i="3"/>
  <c r="X1388" i="3"/>
  <c r="X1387" i="3"/>
  <c r="X1386" i="3"/>
  <c r="X1385" i="3"/>
  <c r="X1384" i="3"/>
  <c r="X1383" i="3"/>
  <c r="X1382" i="3"/>
  <c r="X1381" i="3"/>
  <c r="X1380" i="3"/>
  <c r="X1379" i="3"/>
  <c r="X1378" i="3"/>
  <c r="X1377" i="3"/>
  <c r="X1376" i="3"/>
  <c r="X1375" i="3"/>
  <c r="X1374" i="3"/>
  <c r="X1373" i="3"/>
  <c r="X1372" i="3"/>
  <c r="X1371" i="3"/>
  <c r="X1370" i="3"/>
  <c r="X1369" i="3"/>
  <c r="X1368" i="3"/>
  <c r="X1367" i="3"/>
  <c r="X1366" i="3"/>
  <c r="X1365" i="3"/>
  <c r="X1364" i="3"/>
  <c r="X1363" i="3"/>
  <c r="X1362" i="3"/>
  <c r="X1361" i="3"/>
  <c r="X1360" i="3"/>
  <c r="X1359" i="3"/>
  <c r="X1358" i="3"/>
  <c r="X1357" i="3"/>
  <c r="X1356" i="3"/>
  <c r="X1355" i="3"/>
  <c r="X1354" i="3"/>
  <c r="X1353" i="3"/>
  <c r="X1352" i="3"/>
  <c r="X1351" i="3"/>
  <c r="X1350" i="3"/>
  <c r="X1349" i="3"/>
  <c r="X1348" i="3"/>
  <c r="X1347" i="3"/>
  <c r="X1346" i="3"/>
  <c r="X1345" i="3"/>
  <c r="X1344" i="3"/>
  <c r="X1343" i="3"/>
  <c r="X1342" i="3"/>
  <c r="X1341" i="3"/>
  <c r="X1340" i="3"/>
  <c r="X1339" i="3"/>
  <c r="X1338" i="3"/>
  <c r="X1337" i="3"/>
  <c r="X1336" i="3"/>
  <c r="X1335" i="3"/>
  <c r="X1334" i="3"/>
  <c r="X1333" i="3"/>
  <c r="X1332" i="3"/>
  <c r="X1331" i="3"/>
  <c r="X1330" i="3"/>
  <c r="X1329" i="3"/>
  <c r="X1328" i="3"/>
  <c r="X1327" i="3"/>
  <c r="X1326" i="3"/>
  <c r="X1325" i="3"/>
  <c r="X1324" i="3"/>
  <c r="X1323" i="3"/>
  <c r="X1322" i="3"/>
  <c r="X1321" i="3"/>
  <c r="X1320" i="3"/>
  <c r="X1319" i="3"/>
  <c r="X1318" i="3"/>
  <c r="X1317" i="3"/>
  <c r="X1316" i="3"/>
  <c r="X1315" i="3"/>
  <c r="X1314" i="3"/>
  <c r="X1313" i="3"/>
  <c r="X1312" i="3"/>
  <c r="X1311" i="3"/>
  <c r="X1310" i="3"/>
  <c r="X1309" i="3"/>
  <c r="X1308" i="3"/>
  <c r="X1307" i="3"/>
  <c r="X1306" i="3"/>
  <c r="X1305" i="3"/>
  <c r="X1304" i="3"/>
  <c r="X1303" i="3"/>
  <c r="X1302" i="3"/>
  <c r="X1301" i="3"/>
  <c r="X1300" i="3"/>
  <c r="X1299" i="3"/>
  <c r="X1298" i="3"/>
  <c r="X1297" i="3"/>
  <c r="X1296" i="3"/>
  <c r="X1295" i="3"/>
  <c r="X1294" i="3"/>
  <c r="X1293" i="3"/>
  <c r="X1292" i="3"/>
  <c r="X1291" i="3"/>
  <c r="X1290" i="3"/>
  <c r="X1289" i="3"/>
  <c r="X1288" i="3"/>
  <c r="X1287" i="3"/>
  <c r="X1286" i="3"/>
  <c r="X1285" i="3"/>
  <c r="X1284" i="3"/>
  <c r="X1283" i="3"/>
  <c r="X1282" i="3"/>
  <c r="X1281" i="3"/>
  <c r="X1280" i="3"/>
  <c r="X1279" i="3"/>
  <c r="X1278" i="3"/>
  <c r="X1277" i="3"/>
  <c r="X1276" i="3"/>
  <c r="X1275" i="3"/>
  <c r="X1274" i="3"/>
  <c r="X1273" i="3"/>
  <c r="X1272" i="3"/>
  <c r="X1271" i="3"/>
  <c r="X1270" i="3"/>
  <c r="X1269" i="3"/>
  <c r="X1268" i="3"/>
  <c r="X1267" i="3"/>
  <c r="X1266" i="3"/>
  <c r="X1265" i="3"/>
  <c r="X1264" i="3"/>
  <c r="X1263" i="3"/>
  <c r="X1262" i="3"/>
  <c r="X1261" i="3"/>
  <c r="X1260" i="3"/>
  <c r="X1259" i="3"/>
  <c r="X1258" i="3"/>
  <c r="X1257" i="3"/>
  <c r="X1256" i="3"/>
  <c r="X1255" i="3"/>
  <c r="X1254" i="3"/>
  <c r="X1253" i="3"/>
  <c r="X1252" i="3"/>
  <c r="X1251" i="3"/>
  <c r="X1250" i="3"/>
  <c r="X1249" i="3"/>
  <c r="X1248" i="3"/>
  <c r="X1247" i="3"/>
  <c r="X1246" i="3"/>
  <c r="X1245" i="3"/>
  <c r="X1244" i="3"/>
  <c r="X1243" i="3"/>
  <c r="X1242" i="3"/>
  <c r="X1241" i="3"/>
  <c r="X1240" i="3"/>
  <c r="X1239" i="3"/>
  <c r="X1238" i="3"/>
  <c r="X1237" i="3"/>
  <c r="X1236" i="3"/>
  <c r="X1235" i="3"/>
  <c r="X1234" i="3"/>
  <c r="X1233" i="3"/>
  <c r="X1232" i="3"/>
  <c r="X1231" i="3"/>
  <c r="X1230" i="3"/>
  <c r="X1229" i="3"/>
  <c r="X1228" i="3"/>
  <c r="X1227" i="3"/>
  <c r="X1226" i="3"/>
  <c r="X1225" i="3"/>
  <c r="X1224" i="3"/>
  <c r="X1223" i="3"/>
  <c r="X1222" i="3"/>
  <c r="X1221" i="3"/>
  <c r="X1220" i="3"/>
  <c r="X1219" i="3"/>
  <c r="X1218" i="3"/>
  <c r="X1217" i="3"/>
  <c r="X1216" i="3"/>
  <c r="X1215" i="3"/>
  <c r="X1214" i="3"/>
  <c r="X1213" i="3"/>
  <c r="X1212" i="3"/>
  <c r="X1211" i="3"/>
  <c r="X1210" i="3"/>
  <c r="X1209" i="3"/>
  <c r="X1208" i="3"/>
  <c r="X1207" i="3"/>
  <c r="X1206" i="3"/>
  <c r="X1205" i="3"/>
  <c r="X1204" i="3"/>
  <c r="X1203" i="3"/>
  <c r="X1202" i="3"/>
  <c r="X1201" i="3"/>
  <c r="X1200" i="3"/>
  <c r="X1199" i="3"/>
  <c r="X1198" i="3"/>
  <c r="X1197" i="3"/>
  <c r="X1196" i="3"/>
  <c r="X1195" i="3"/>
  <c r="X1194" i="3"/>
  <c r="X1193" i="3"/>
  <c r="X1192" i="3"/>
  <c r="X1191" i="3"/>
  <c r="X1190" i="3"/>
  <c r="X1189" i="3"/>
  <c r="X1188" i="3"/>
  <c r="X1187" i="3"/>
  <c r="X1186" i="3"/>
  <c r="X1185" i="3"/>
  <c r="X1184" i="3"/>
  <c r="X1183" i="3"/>
  <c r="X1182" i="3"/>
  <c r="X1181" i="3"/>
  <c r="X1180" i="3"/>
  <c r="X1179" i="3"/>
  <c r="X1178" i="3"/>
  <c r="X1177" i="3"/>
  <c r="X1176" i="3"/>
  <c r="X1175" i="3"/>
  <c r="X1174" i="3"/>
  <c r="X1173" i="3"/>
  <c r="X1172" i="3"/>
  <c r="X1171" i="3"/>
  <c r="X1170" i="3"/>
  <c r="X1169" i="3"/>
  <c r="X1168" i="3"/>
  <c r="X1167" i="3"/>
  <c r="X1166" i="3"/>
  <c r="X1165" i="3"/>
  <c r="X1164" i="3"/>
  <c r="X1163" i="3"/>
  <c r="X1162" i="3"/>
  <c r="X1161" i="3"/>
  <c r="X1160" i="3"/>
  <c r="X1159" i="3"/>
  <c r="X1158" i="3"/>
  <c r="X1157" i="3"/>
  <c r="X1156" i="3"/>
  <c r="X1155" i="3"/>
  <c r="X1154" i="3"/>
  <c r="X1153" i="3"/>
  <c r="X1152" i="3"/>
  <c r="X1151" i="3"/>
  <c r="X1150" i="3"/>
  <c r="X1149" i="3"/>
  <c r="X1148" i="3"/>
  <c r="X1147" i="3"/>
  <c r="X1146" i="3"/>
  <c r="X1145" i="3"/>
  <c r="X1144" i="3"/>
  <c r="X1143" i="3"/>
  <c r="X1142" i="3"/>
  <c r="X1141" i="3"/>
  <c r="X1140" i="3"/>
  <c r="X1139" i="3"/>
  <c r="X1138" i="3"/>
  <c r="X1137" i="3"/>
  <c r="X1136" i="3"/>
  <c r="X1135" i="3"/>
  <c r="X1134" i="3"/>
  <c r="X1133" i="3"/>
  <c r="X1132" i="3"/>
  <c r="X1131" i="3"/>
  <c r="X1130" i="3"/>
  <c r="X1129" i="3"/>
  <c r="X1128" i="3"/>
  <c r="X1127" i="3"/>
  <c r="X1126" i="3"/>
  <c r="X1125" i="3"/>
  <c r="X1124" i="3"/>
  <c r="X1123" i="3"/>
  <c r="X1122" i="3"/>
  <c r="X1121" i="3"/>
  <c r="X1120" i="3"/>
  <c r="X1119" i="3"/>
  <c r="X1118" i="3"/>
  <c r="X1117" i="3"/>
  <c r="X1116" i="3"/>
  <c r="X1115" i="3"/>
  <c r="X1114" i="3"/>
  <c r="X1113" i="3"/>
  <c r="X1112" i="3"/>
  <c r="X1111" i="3"/>
  <c r="X1110" i="3"/>
  <c r="X1109" i="3"/>
  <c r="X1108" i="3"/>
  <c r="X1107" i="3"/>
  <c r="X1106" i="3"/>
  <c r="X1105" i="3"/>
  <c r="X1104" i="3"/>
  <c r="X1103" i="3"/>
  <c r="X1102" i="3"/>
  <c r="X1101" i="3"/>
  <c r="X1100" i="3"/>
  <c r="X1099" i="3"/>
  <c r="X1098" i="3"/>
  <c r="X1097" i="3"/>
  <c r="X1096" i="3"/>
  <c r="X1095" i="3"/>
  <c r="X1094" i="3"/>
  <c r="X1093" i="3"/>
  <c r="X1092" i="3"/>
  <c r="X1091" i="3"/>
  <c r="X1090" i="3"/>
  <c r="X1089" i="3"/>
  <c r="X1088" i="3"/>
  <c r="X1087" i="3"/>
  <c r="X1086" i="3"/>
  <c r="X1085" i="3"/>
  <c r="X1084" i="3"/>
  <c r="X1083" i="3"/>
  <c r="X1082" i="3"/>
  <c r="X1081" i="3"/>
  <c r="X1080" i="3"/>
  <c r="X1079" i="3"/>
  <c r="X1078" i="3"/>
  <c r="X1077" i="3"/>
  <c r="X1076" i="3"/>
  <c r="X1075" i="3"/>
  <c r="X1074" i="3"/>
  <c r="X1073" i="3"/>
  <c r="X1072" i="3"/>
  <c r="X1071" i="3"/>
  <c r="X1070" i="3"/>
  <c r="X1069" i="3"/>
  <c r="X1068" i="3"/>
  <c r="X1067" i="3"/>
  <c r="X1066" i="3"/>
  <c r="X1065" i="3"/>
  <c r="X1064" i="3"/>
  <c r="X1063" i="3"/>
  <c r="X1062" i="3"/>
  <c r="X1061" i="3"/>
  <c r="X1060" i="3"/>
  <c r="X1059" i="3"/>
  <c r="X1058" i="3"/>
  <c r="X1057" i="3"/>
  <c r="X1056" i="3"/>
  <c r="X1055" i="3"/>
  <c r="X1054" i="3"/>
  <c r="X1053" i="3"/>
  <c r="X1052" i="3"/>
  <c r="X1051" i="3"/>
  <c r="X1050" i="3"/>
  <c r="X1049" i="3"/>
  <c r="X1048" i="3"/>
  <c r="X1047" i="3"/>
  <c r="X1046" i="3"/>
  <c r="X1045" i="3"/>
  <c r="X1044" i="3"/>
  <c r="X1043" i="3"/>
  <c r="X1042" i="3"/>
  <c r="X1041" i="3"/>
  <c r="X1040" i="3"/>
  <c r="X1039" i="3"/>
  <c r="X1038" i="3"/>
  <c r="X1037" i="3"/>
  <c r="X1036" i="3"/>
  <c r="X1035" i="3"/>
  <c r="X1034" i="3"/>
  <c r="X1033" i="3"/>
  <c r="X1032" i="3"/>
  <c r="X1031" i="3"/>
  <c r="X1030" i="3"/>
  <c r="X1029" i="3"/>
  <c r="X1028" i="3"/>
  <c r="X1027" i="3"/>
  <c r="X1026" i="3"/>
  <c r="X1025" i="3"/>
  <c r="X1024" i="3"/>
  <c r="X1023" i="3"/>
  <c r="X1022" i="3"/>
  <c r="X1021" i="3"/>
  <c r="X1020" i="3"/>
  <c r="X1019" i="3"/>
  <c r="X1018" i="3"/>
  <c r="X1017" i="3"/>
  <c r="X1016" i="3"/>
  <c r="X1015" i="3"/>
  <c r="X1014" i="3"/>
  <c r="X1013" i="3"/>
  <c r="X1012" i="3"/>
  <c r="X1011" i="3"/>
  <c r="X1010" i="3"/>
  <c r="X1009" i="3"/>
  <c r="X1008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X910" i="3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649" i="3"/>
  <c r="X648" i="3"/>
  <c r="X647" i="3"/>
  <c r="X646" i="3"/>
  <c r="X645" i="3"/>
  <c r="X644" i="3"/>
  <c r="X643" i="3"/>
  <c r="X642" i="3"/>
  <c r="X641" i="3"/>
  <c r="X640" i="3"/>
  <c r="X639" i="3"/>
  <c r="X638" i="3"/>
  <c r="X637" i="3"/>
  <c r="X636" i="3"/>
  <c r="X635" i="3"/>
  <c r="X634" i="3"/>
  <c r="X633" i="3"/>
  <c r="X632" i="3"/>
  <c r="X631" i="3"/>
  <c r="X630" i="3"/>
  <c r="X629" i="3"/>
  <c r="X628" i="3"/>
  <c r="X627" i="3"/>
  <c r="X626" i="3"/>
  <c r="X625" i="3"/>
  <c r="X624" i="3"/>
  <c r="X623" i="3"/>
  <c r="X622" i="3"/>
  <c r="X621" i="3"/>
  <c r="X620" i="3"/>
  <c r="X619" i="3"/>
  <c r="X618" i="3"/>
  <c r="X617" i="3"/>
  <c r="X616" i="3"/>
  <c r="X615" i="3"/>
  <c r="X614" i="3"/>
  <c r="X613" i="3"/>
  <c r="X612" i="3"/>
  <c r="X611" i="3"/>
  <c r="X610" i="3"/>
  <c r="X609" i="3"/>
  <c r="X608" i="3"/>
  <c r="X607" i="3"/>
  <c r="X606" i="3"/>
  <c r="X605" i="3"/>
  <c r="X604" i="3"/>
  <c r="X603" i="3"/>
  <c r="X602" i="3"/>
  <c r="X601" i="3"/>
  <c r="X600" i="3"/>
  <c r="X599" i="3"/>
  <c r="X598" i="3"/>
  <c r="X597" i="3"/>
  <c r="X596" i="3"/>
  <c r="X595" i="3"/>
  <c r="X594" i="3"/>
  <c r="X593" i="3"/>
  <c r="X592" i="3"/>
  <c r="X591" i="3"/>
  <c r="X590" i="3"/>
  <c r="X589" i="3"/>
  <c r="X588" i="3"/>
  <c r="X587" i="3"/>
  <c r="X586" i="3"/>
  <c r="X585" i="3"/>
  <c r="X584" i="3"/>
  <c r="X583" i="3"/>
  <c r="X582" i="3"/>
  <c r="X581" i="3"/>
  <c r="X580" i="3"/>
  <c r="X579" i="3"/>
  <c r="X578" i="3"/>
  <c r="X577" i="3"/>
  <c r="X576" i="3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07" i="3"/>
  <c r="X506" i="3"/>
  <c r="X505" i="3"/>
  <c r="X504" i="3"/>
  <c r="X503" i="3"/>
  <c r="X502" i="3"/>
  <c r="X501" i="3"/>
  <c r="X500" i="3"/>
  <c r="X499" i="3"/>
  <c r="X498" i="3"/>
  <c r="X497" i="3"/>
  <c r="X496" i="3"/>
  <c r="X495" i="3"/>
  <c r="X494" i="3"/>
  <c r="X493" i="3"/>
  <c r="X492" i="3"/>
  <c r="X491" i="3"/>
  <c r="X490" i="3"/>
  <c r="X489" i="3"/>
  <c r="X488" i="3"/>
  <c r="X487" i="3"/>
  <c r="X486" i="3"/>
  <c r="X485" i="3"/>
  <c r="X484" i="3"/>
  <c r="X483" i="3"/>
  <c r="X482" i="3"/>
  <c r="X481" i="3"/>
  <c r="X480" i="3"/>
  <c r="X479" i="3"/>
  <c r="X478" i="3"/>
  <c r="X477" i="3"/>
  <c r="X476" i="3"/>
  <c r="X475" i="3"/>
  <c r="X474" i="3"/>
  <c r="X473" i="3"/>
  <c r="X472" i="3"/>
  <c r="X471" i="3"/>
  <c r="X470" i="3"/>
  <c r="X469" i="3"/>
  <c r="X468" i="3"/>
  <c r="X467" i="3"/>
  <c r="X466" i="3"/>
  <c r="X465" i="3"/>
  <c r="X464" i="3"/>
  <c r="X463" i="3"/>
  <c r="X462" i="3"/>
  <c r="X461" i="3"/>
  <c r="X460" i="3"/>
  <c r="X459" i="3"/>
  <c r="X458" i="3"/>
  <c r="X457" i="3"/>
  <c r="X456" i="3"/>
  <c r="X455" i="3"/>
  <c r="X454" i="3"/>
  <c r="X453" i="3"/>
  <c r="X452" i="3"/>
  <c r="X451" i="3"/>
  <c r="X450" i="3"/>
  <c r="X449" i="3"/>
  <c r="X448" i="3"/>
  <c r="X447" i="3"/>
  <c r="X446" i="3"/>
  <c r="X445" i="3"/>
  <c r="X444" i="3"/>
  <c r="X443" i="3"/>
  <c r="X442" i="3"/>
  <c r="X441" i="3"/>
  <c r="X440" i="3"/>
  <c r="X439" i="3"/>
  <c r="X438" i="3"/>
  <c r="X437" i="3"/>
  <c r="X436" i="3"/>
  <c r="X435" i="3"/>
  <c r="X434" i="3"/>
  <c r="X433" i="3"/>
  <c r="X432" i="3"/>
  <c r="X431" i="3"/>
  <c r="X430" i="3"/>
  <c r="X429" i="3"/>
  <c r="X428" i="3"/>
  <c r="X427" i="3"/>
  <c r="X426" i="3"/>
  <c r="X425" i="3"/>
  <c r="X424" i="3"/>
  <c r="X423" i="3"/>
  <c r="X422" i="3"/>
  <c r="X421" i="3"/>
  <c r="X420" i="3"/>
  <c r="X419" i="3"/>
  <c r="X418" i="3"/>
  <c r="X417" i="3"/>
  <c r="X416" i="3"/>
  <c r="X415" i="3"/>
  <c r="X414" i="3"/>
  <c r="X413" i="3"/>
  <c r="X412" i="3"/>
  <c r="X411" i="3"/>
  <c r="X410" i="3"/>
  <c r="X409" i="3"/>
  <c r="X408" i="3"/>
  <c r="X407" i="3"/>
  <c r="X406" i="3"/>
  <c r="X405" i="3"/>
  <c r="X404" i="3"/>
  <c r="X403" i="3"/>
  <c r="X402" i="3"/>
  <c r="X401" i="3"/>
  <c r="X400" i="3"/>
  <c r="X399" i="3"/>
  <c r="X398" i="3"/>
  <c r="X397" i="3"/>
  <c r="X396" i="3"/>
  <c r="X395" i="3"/>
  <c r="X394" i="3"/>
  <c r="X393" i="3"/>
  <c r="X392" i="3"/>
  <c r="X391" i="3"/>
  <c r="X390" i="3"/>
  <c r="X389" i="3"/>
  <c r="X388" i="3"/>
  <c r="X387" i="3"/>
  <c r="X386" i="3"/>
  <c r="X385" i="3"/>
  <c r="X384" i="3"/>
  <c r="X383" i="3"/>
  <c r="X382" i="3"/>
  <c r="X381" i="3"/>
  <c r="X380" i="3"/>
  <c r="X379" i="3"/>
  <c r="X378" i="3"/>
  <c r="X377" i="3"/>
  <c r="X376" i="3"/>
  <c r="X375" i="3"/>
  <c r="X374" i="3"/>
  <c r="X373" i="3"/>
  <c r="X372" i="3"/>
  <c r="X371" i="3"/>
  <c r="X370" i="3"/>
  <c r="X369" i="3"/>
  <c r="X368" i="3"/>
  <c r="X367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X203" i="3"/>
  <c r="X202" i="3"/>
  <c r="X201" i="3"/>
  <c r="X200" i="3"/>
  <c r="X199" i="3"/>
  <c r="X198" i="3"/>
  <c r="X197" i="3"/>
  <c r="X196" i="3"/>
  <c r="X195" i="3"/>
  <c r="X194" i="3"/>
  <c r="X193" i="3"/>
  <c r="X192" i="3"/>
  <c r="X191" i="3"/>
  <c r="X190" i="3"/>
  <c r="X189" i="3"/>
  <c r="X188" i="3"/>
  <c r="X187" i="3"/>
  <c r="X186" i="3"/>
  <c r="X185" i="3"/>
  <c r="X184" i="3"/>
  <c r="X183" i="3"/>
  <c r="X182" i="3"/>
  <c r="X181" i="3"/>
  <c r="X180" i="3"/>
  <c r="X179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X122" i="3"/>
  <c r="X121" i="3"/>
  <c r="X120" i="3"/>
  <c r="X119" i="3"/>
  <c r="X118" i="3"/>
  <c r="X117" i="3"/>
  <c r="X116" i="3"/>
  <c r="X115" i="3"/>
  <c r="X114" i="3"/>
  <c r="X113" i="3"/>
  <c r="X112" i="3"/>
  <c r="X111" i="3"/>
  <c r="X110" i="3"/>
  <c r="X109" i="3"/>
  <c r="X108" i="3"/>
  <c r="X107" i="3"/>
  <c r="X106" i="3"/>
  <c r="X105" i="3"/>
  <c r="X104" i="3"/>
  <c r="X103" i="3"/>
  <c r="X102" i="3"/>
  <c r="X101" i="3"/>
  <c r="X100" i="3"/>
  <c r="X99" i="3"/>
  <c r="X98" i="3"/>
  <c r="X97" i="3"/>
  <c r="X96" i="3"/>
  <c r="X95" i="3"/>
  <c r="X94" i="3"/>
  <c r="X93" i="3"/>
  <c r="X92" i="3"/>
  <c r="X91" i="3"/>
  <c r="X90" i="3"/>
  <c r="X89" i="3"/>
  <c r="X88" i="3"/>
  <c r="X87" i="3"/>
  <c r="X86" i="3"/>
  <c r="X85" i="3"/>
  <c r="X84" i="3"/>
  <c r="X83" i="3"/>
  <c r="X82" i="3"/>
  <c r="X81" i="3"/>
  <c r="X80" i="3"/>
  <c r="X79" i="3"/>
  <c r="X78" i="3"/>
  <c r="X77" i="3"/>
  <c r="X76" i="3"/>
  <c r="X75" i="3"/>
  <c r="X74" i="3"/>
  <c r="X73" i="3"/>
  <c r="X72" i="3"/>
  <c r="X71" i="3"/>
  <c r="X70" i="3"/>
  <c r="X69" i="3"/>
  <c r="X68" i="3"/>
  <c r="X67" i="3"/>
  <c r="X66" i="3"/>
  <c r="X65" i="3"/>
  <c r="X64" i="3"/>
  <c r="X63" i="3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W3332" i="3"/>
  <c r="W3331" i="3"/>
  <c r="W3330" i="3"/>
  <c r="W3329" i="3"/>
  <c r="W3328" i="3"/>
  <c r="W3327" i="3"/>
  <c r="W3326" i="3"/>
  <c r="W3325" i="3"/>
  <c r="W3324" i="3"/>
  <c r="W3323" i="3"/>
  <c r="W3322" i="3"/>
  <c r="W3321" i="3"/>
  <c r="W3320" i="3"/>
  <c r="W3319" i="3"/>
  <c r="W3318" i="3"/>
  <c r="W3317" i="3"/>
  <c r="W3316" i="3"/>
  <c r="W3315" i="3"/>
  <c r="W3314" i="3"/>
  <c r="W3313" i="3"/>
  <c r="W3312" i="3"/>
  <c r="W3311" i="3"/>
  <c r="W3310" i="3"/>
  <c r="W3309" i="3"/>
  <c r="W3308" i="3"/>
  <c r="W3307" i="3"/>
  <c r="W3306" i="3"/>
  <c r="W3305" i="3"/>
  <c r="W3304" i="3"/>
  <c r="W3303" i="3"/>
  <c r="W3302" i="3"/>
  <c r="W3301" i="3"/>
  <c r="W3300" i="3"/>
  <c r="W3299" i="3"/>
  <c r="W3298" i="3"/>
  <c r="W3297" i="3"/>
  <c r="W3296" i="3"/>
  <c r="W3295" i="3"/>
  <c r="W3294" i="3"/>
  <c r="W3293" i="3"/>
  <c r="W3292" i="3"/>
  <c r="W3291" i="3"/>
  <c r="W3290" i="3"/>
  <c r="W3289" i="3"/>
  <c r="W3288" i="3"/>
  <c r="W3287" i="3"/>
  <c r="W3286" i="3"/>
  <c r="W3285" i="3"/>
  <c r="W3284" i="3"/>
  <c r="W3283" i="3"/>
  <c r="W3282" i="3"/>
  <c r="W3281" i="3"/>
  <c r="W3280" i="3"/>
  <c r="W3279" i="3"/>
  <c r="W3278" i="3"/>
  <c r="W3277" i="3"/>
  <c r="W3276" i="3"/>
  <c r="W3275" i="3"/>
  <c r="W3274" i="3"/>
  <c r="W3273" i="3"/>
  <c r="W3272" i="3"/>
  <c r="W3271" i="3"/>
  <c r="W3270" i="3"/>
  <c r="W3269" i="3"/>
  <c r="W3268" i="3"/>
  <c r="W3267" i="3"/>
  <c r="W3266" i="3"/>
  <c r="W3265" i="3"/>
  <c r="W3264" i="3"/>
  <c r="W3263" i="3"/>
  <c r="W3262" i="3"/>
  <c r="W3261" i="3"/>
  <c r="W3260" i="3"/>
  <c r="W3259" i="3"/>
  <c r="W3258" i="3"/>
  <c r="W3257" i="3"/>
  <c r="W3256" i="3"/>
  <c r="W3255" i="3"/>
  <c r="W3254" i="3"/>
  <c r="W3253" i="3"/>
  <c r="W3252" i="3"/>
  <c r="W3251" i="3"/>
  <c r="W3250" i="3"/>
  <c r="W3249" i="3"/>
  <c r="W3248" i="3"/>
  <c r="W3247" i="3"/>
  <c r="W3246" i="3"/>
  <c r="W3245" i="3"/>
  <c r="W3244" i="3"/>
  <c r="W3243" i="3"/>
  <c r="W3242" i="3"/>
  <c r="W3241" i="3"/>
  <c r="W3240" i="3"/>
  <c r="W3239" i="3"/>
  <c r="W3238" i="3"/>
  <c r="W3237" i="3"/>
  <c r="W3236" i="3"/>
  <c r="W3235" i="3"/>
  <c r="W3234" i="3"/>
  <c r="W3233" i="3"/>
  <c r="W3232" i="3"/>
  <c r="W3231" i="3"/>
  <c r="W3230" i="3"/>
  <c r="W3229" i="3"/>
  <c r="W3228" i="3"/>
  <c r="W3227" i="3"/>
  <c r="W3226" i="3"/>
  <c r="W3225" i="3"/>
  <c r="W3224" i="3"/>
  <c r="W3223" i="3"/>
  <c r="W3222" i="3"/>
  <c r="W3221" i="3"/>
  <c r="W3220" i="3"/>
  <c r="W3219" i="3"/>
  <c r="W3218" i="3"/>
  <c r="W3217" i="3"/>
  <c r="W3216" i="3"/>
  <c r="W3215" i="3"/>
  <c r="W3214" i="3"/>
  <c r="W3213" i="3"/>
  <c r="W3212" i="3"/>
  <c r="W3211" i="3"/>
  <c r="W3210" i="3"/>
  <c r="W3209" i="3"/>
  <c r="W3208" i="3"/>
  <c r="W3207" i="3"/>
  <c r="W3206" i="3"/>
  <c r="W3205" i="3"/>
  <c r="W3204" i="3"/>
  <c r="W3203" i="3"/>
  <c r="W3202" i="3"/>
  <c r="W3201" i="3"/>
  <c r="W3200" i="3"/>
  <c r="W3199" i="3"/>
  <c r="W3198" i="3"/>
  <c r="W3197" i="3"/>
  <c r="W3196" i="3"/>
  <c r="W3195" i="3"/>
  <c r="W3194" i="3"/>
  <c r="W3193" i="3"/>
  <c r="W3192" i="3"/>
  <c r="W3191" i="3"/>
  <c r="W3190" i="3"/>
  <c r="W3189" i="3"/>
  <c r="W3188" i="3"/>
  <c r="W3187" i="3"/>
  <c r="W3186" i="3"/>
  <c r="W3185" i="3"/>
  <c r="W3184" i="3"/>
  <c r="W3183" i="3"/>
  <c r="W3182" i="3"/>
  <c r="W3181" i="3"/>
  <c r="W3180" i="3"/>
  <c r="W3179" i="3"/>
  <c r="W3178" i="3"/>
  <c r="W3177" i="3"/>
  <c r="W3176" i="3"/>
  <c r="W3175" i="3"/>
  <c r="W3174" i="3"/>
  <c r="W3173" i="3"/>
  <c r="W3172" i="3"/>
  <c r="W3171" i="3"/>
  <c r="W3170" i="3"/>
  <c r="W3169" i="3"/>
  <c r="W3168" i="3"/>
  <c r="W3167" i="3"/>
  <c r="W3166" i="3"/>
  <c r="W3165" i="3"/>
  <c r="W3164" i="3"/>
  <c r="W3163" i="3"/>
  <c r="W3162" i="3"/>
  <c r="W3161" i="3"/>
  <c r="W3160" i="3"/>
  <c r="W3159" i="3"/>
  <c r="W3158" i="3"/>
  <c r="W3157" i="3"/>
  <c r="W3156" i="3"/>
  <c r="W3155" i="3"/>
  <c r="W3154" i="3"/>
  <c r="W3153" i="3"/>
  <c r="W3152" i="3"/>
  <c r="W3151" i="3"/>
  <c r="W3150" i="3"/>
  <c r="W3149" i="3"/>
  <c r="W3148" i="3"/>
  <c r="W3147" i="3"/>
  <c r="W3146" i="3"/>
  <c r="W3145" i="3"/>
  <c r="W3144" i="3"/>
  <c r="W3143" i="3"/>
  <c r="W3142" i="3"/>
  <c r="W3141" i="3"/>
  <c r="W3140" i="3"/>
  <c r="W3139" i="3"/>
  <c r="W3138" i="3"/>
  <c r="W3137" i="3"/>
  <c r="W3136" i="3"/>
  <c r="W3135" i="3"/>
  <c r="W3134" i="3"/>
  <c r="W3133" i="3"/>
  <c r="W3132" i="3"/>
  <c r="W3131" i="3"/>
  <c r="W3130" i="3"/>
  <c r="W3129" i="3"/>
  <c r="W3128" i="3"/>
  <c r="W3127" i="3"/>
  <c r="W3126" i="3"/>
  <c r="W3125" i="3"/>
  <c r="W3124" i="3"/>
  <c r="W3123" i="3"/>
  <c r="W3122" i="3"/>
  <c r="W3121" i="3"/>
  <c r="W3120" i="3"/>
  <c r="W3119" i="3"/>
  <c r="W3118" i="3"/>
  <c r="W3117" i="3"/>
  <c r="W3116" i="3"/>
  <c r="W3115" i="3"/>
  <c r="W3114" i="3"/>
  <c r="W3113" i="3"/>
  <c r="W3112" i="3"/>
  <c r="W3111" i="3"/>
  <c r="W3110" i="3"/>
  <c r="W3109" i="3"/>
  <c r="W3108" i="3"/>
  <c r="W3107" i="3"/>
  <c r="W3106" i="3"/>
  <c r="W3105" i="3"/>
  <c r="W3104" i="3"/>
  <c r="W3103" i="3"/>
  <c r="W3102" i="3"/>
  <c r="W3101" i="3"/>
  <c r="W3100" i="3"/>
  <c r="W3099" i="3"/>
  <c r="W3098" i="3"/>
  <c r="W3097" i="3"/>
  <c r="W3096" i="3"/>
  <c r="W3095" i="3"/>
  <c r="W3094" i="3"/>
  <c r="W3093" i="3"/>
  <c r="W3092" i="3"/>
  <c r="W3091" i="3"/>
  <c r="W3090" i="3"/>
  <c r="W3089" i="3"/>
  <c r="W3088" i="3"/>
  <c r="W3087" i="3"/>
  <c r="W3086" i="3"/>
  <c r="W3085" i="3"/>
  <c r="W3084" i="3"/>
  <c r="W3083" i="3"/>
  <c r="W3082" i="3"/>
  <c r="W3081" i="3"/>
  <c r="W3080" i="3"/>
  <c r="W3079" i="3"/>
  <c r="W3078" i="3"/>
  <c r="W3077" i="3"/>
  <c r="W3076" i="3"/>
  <c r="W3075" i="3"/>
  <c r="W3074" i="3"/>
  <c r="W3073" i="3"/>
  <c r="W3072" i="3"/>
  <c r="W3071" i="3"/>
  <c r="W3070" i="3"/>
  <c r="W3069" i="3"/>
  <c r="W3068" i="3"/>
  <c r="W3067" i="3"/>
  <c r="W3066" i="3"/>
  <c r="W3065" i="3"/>
  <c r="W3064" i="3"/>
  <c r="W3063" i="3"/>
  <c r="W3062" i="3"/>
  <c r="W3061" i="3"/>
  <c r="W3060" i="3"/>
  <c r="W3059" i="3"/>
  <c r="W3058" i="3"/>
  <c r="W3057" i="3"/>
  <c r="W3056" i="3"/>
  <c r="W3055" i="3"/>
  <c r="W3054" i="3"/>
  <c r="W3053" i="3"/>
  <c r="W3052" i="3"/>
  <c r="W3051" i="3"/>
  <c r="W3050" i="3"/>
  <c r="W3049" i="3"/>
  <c r="W3048" i="3"/>
  <c r="W3047" i="3"/>
  <c r="W3046" i="3"/>
  <c r="W3045" i="3"/>
  <c r="W3044" i="3"/>
  <c r="W3043" i="3"/>
  <c r="W3042" i="3"/>
  <c r="W3041" i="3"/>
  <c r="W3040" i="3"/>
  <c r="W3039" i="3"/>
  <c r="W3038" i="3"/>
  <c r="W3037" i="3"/>
  <c r="W3036" i="3"/>
  <c r="W3035" i="3"/>
  <c r="W3034" i="3"/>
  <c r="W3033" i="3"/>
  <c r="W3032" i="3"/>
  <c r="W3031" i="3"/>
  <c r="W3030" i="3"/>
  <c r="W3029" i="3"/>
  <c r="W3028" i="3"/>
  <c r="W3027" i="3"/>
  <c r="W3026" i="3"/>
  <c r="W3025" i="3"/>
  <c r="W3024" i="3"/>
  <c r="W3023" i="3"/>
  <c r="W3022" i="3"/>
  <c r="W3021" i="3"/>
  <c r="W3020" i="3"/>
  <c r="W3019" i="3"/>
  <c r="W3018" i="3"/>
  <c r="W3017" i="3"/>
  <c r="W3016" i="3"/>
  <c r="W3015" i="3"/>
  <c r="W3014" i="3"/>
  <c r="W3013" i="3"/>
  <c r="W3012" i="3"/>
  <c r="W3011" i="3"/>
  <c r="W3010" i="3"/>
  <c r="W3009" i="3"/>
  <c r="W3008" i="3"/>
  <c r="W3007" i="3"/>
  <c r="W3006" i="3"/>
  <c r="W3005" i="3"/>
  <c r="W3004" i="3"/>
  <c r="W3003" i="3"/>
  <c r="W3002" i="3"/>
  <c r="W3001" i="3"/>
  <c r="W3000" i="3"/>
  <c r="W2999" i="3"/>
  <c r="W2998" i="3"/>
  <c r="W2997" i="3"/>
  <c r="W2996" i="3"/>
  <c r="W2995" i="3"/>
  <c r="W2994" i="3"/>
  <c r="W2993" i="3"/>
  <c r="W2992" i="3"/>
  <c r="W2991" i="3"/>
  <c r="W2990" i="3"/>
  <c r="W2989" i="3"/>
  <c r="W2988" i="3"/>
  <c r="W2987" i="3"/>
  <c r="W2986" i="3"/>
  <c r="W2985" i="3"/>
  <c r="W2984" i="3"/>
  <c r="W2983" i="3"/>
  <c r="W2982" i="3"/>
  <c r="W2981" i="3"/>
  <c r="W2980" i="3"/>
  <c r="W2979" i="3"/>
  <c r="W2978" i="3"/>
  <c r="W2977" i="3"/>
  <c r="W2976" i="3"/>
  <c r="W2975" i="3"/>
  <c r="W2974" i="3"/>
  <c r="W2973" i="3"/>
  <c r="W2972" i="3"/>
  <c r="W2971" i="3"/>
  <c r="W2970" i="3"/>
  <c r="W2969" i="3"/>
  <c r="W2968" i="3"/>
  <c r="W2967" i="3"/>
  <c r="W2966" i="3"/>
  <c r="W2965" i="3"/>
  <c r="W2964" i="3"/>
  <c r="W2963" i="3"/>
  <c r="W2962" i="3"/>
  <c r="W2961" i="3"/>
  <c r="W2960" i="3"/>
  <c r="W2959" i="3"/>
  <c r="W2958" i="3"/>
  <c r="W2957" i="3"/>
  <c r="W2956" i="3"/>
  <c r="W2955" i="3"/>
  <c r="W2954" i="3"/>
  <c r="W2953" i="3"/>
  <c r="W2952" i="3"/>
  <c r="W2951" i="3"/>
  <c r="W2950" i="3"/>
  <c r="W2949" i="3"/>
  <c r="W2948" i="3"/>
  <c r="W2947" i="3"/>
  <c r="W2946" i="3"/>
  <c r="W2945" i="3"/>
  <c r="W2944" i="3"/>
  <c r="W2943" i="3"/>
  <c r="W2942" i="3"/>
  <c r="W2941" i="3"/>
  <c r="W2940" i="3"/>
  <c r="W2939" i="3"/>
  <c r="W2938" i="3"/>
  <c r="W2937" i="3"/>
  <c r="W2936" i="3"/>
  <c r="W2935" i="3"/>
  <c r="W2934" i="3"/>
  <c r="W2933" i="3"/>
  <c r="W2932" i="3"/>
  <c r="W2931" i="3"/>
  <c r="W2930" i="3"/>
  <c r="W2929" i="3"/>
  <c r="W2928" i="3"/>
  <c r="W2927" i="3"/>
  <c r="W2926" i="3"/>
  <c r="W2925" i="3"/>
  <c r="W2924" i="3"/>
  <c r="W2923" i="3"/>
  <c r="W2922" i="3"/>
  <c r="W2921" i="3"/>
  <c r="W2920" i="3"/>
  <c r="W2919" i="3"/>
  <c r="W2918" i="3"/>
  <c r="W2917" i="3"/>
  <c r="W2916" i="3"/>
  <c r="W2915" i="3"/>
  <c r="W2914" i="3"/>
  <c r="W2913" i="3"/>
  <c r="W2912" i="3"/>
  <c r="W2911" i="3"/>
  <c r="W2910" i="3"/>
  <c r="W2909" i="3"/>
  <c r="W2908" i="3"/>
  <c r="W2907" i="3"/>
  <c r="W2906" i="3"/>
  <c r="W2905" i="3"/>
  <c r="W2904" i="3"/>
  <c r="W2903" i="3"/>
  <c r="W2902" i="3"/>
  <c r="W2901" i="3"/>
  <c r="W2900" i="3"/>
  <c r="W2899" i="3"/>
  <c r="W2898" i="3"/>
  <c r="W2897" i="3"/>
  <c r="W2896" i="3"/>
  <c r="W2895" i="3"/>
  <c r="W2894" i="3"/>
  <c r="W2893" i="3"/>
  <c r="W2892" i="3"/>
  <c r="W2891" i="3"/>
  <c r="W2890" i="3"/>
  <c r="W2889" i="3"/>
  <c r="W2888" i="3"/>
  <c r="W2887" i="3"/>
  <c r="W2886" i="3"/>
  <c r="W2885" i="3"/>
  <c r="W2884" i="3"/>
  <c r="W2883" i="3"/>
  <c r="W2882" i="3"/>
  <c r="W2881" i="3"/>
  <c r="W2880" i="3"/>
  <c r="W2879" i="3"/>
  <c r="W2878" i="3"/>
  <c r="W2877" i="3"/>
  <c r="W2876" i="3"/>
  <c r="W2875" i="3"/>
  <c r="W2874" i="3"/>
  <c r="W2873" i="3"/>
  <c r="W2872" i="3"/>
  <c r="W2871" i="3"/>
  <c r="W2870" i="3"/>
  <c r="W2869" i="3"/>
  <c r="W2868" i="3"/>
  <c r="W2867" i="3"/>
  <c r="W2866" i="3"/>
  <c r="W2865" i="3"/>
  <c r="W2864" i="3"/>
  <c r="W2863" i="3"/>
  <c r="W2862" i="3"/>
  <c r="W2861" i="3"/>
  <c r="W2860" i="3"/>
  <c r="W2859" i="3"/>
  <c r="W2858" i="3"/>
  <c r="W2857" i="3"/>
  <c r="W2856" i="3"/>
  <c r="W2855" i="3"/>
  <c r="W2854" i="3"/>
  <c r="W2853" i="3"/>
  <c r="W2852" i="3"/>
  <c r="W2851" i="3"/>
  <c r="W2850" i="3"/>
  <c r="W2849" i="3"/>
  <c r="W2848" i="3"/>
  <c r="W2847" i="3"/>
  <c r="W2846" i="3"/>
  <c r="W2845" i="3"/>
  <c r="W2844" i="3"/>
  <c r="W2843" i="3"/>
  <c r="W2842" i="3"/>
  <c r="W2841" i="3"/>
  <c r="W2840" i="3"/>
  <c r="W2839" i="3"/>
  <c r="W2838" i="3"/>
  <c r="W2837" i="3"/>
  <c r="W2836" i="3"/>
  <c r="W2835" i="3"/>
  <c r="W2834" i="3"/>
  <c r="W2833" i="3"/>
  <c r="W2832" i="3"/>
  <c r="W2831" i="3"/>
  <c r="W2830" i="3"/>
  <c r="W2829" i="3"/>
  <c r="W2828" i="3"/>
  <c r="W2827" i="3"/>
  <c r="W2826" i="3"/>
  <c r="W2825" i="3"/>
  <c r="W2824" i="3"/>
  <c r="W2823" i="3"/>
  <c r="W2822" i="3"/>
  <c r="W2821" i="3"/>
  <c r="W2820" i="3"/>
  <c r="W2819" i="3"/>
  <c r="W2818" i="3"/>
  <c r="W2817" i="3"/>
  <c r="W2816" i="3"/>
  <c r="W2815" i="3"/>
  <c r="W2814" i="3"/>
  <c r="W2813" i="3"/>
  <c r="W2812" i="3"/>
  <c r="W2811" i="3"/>
  <c r="W2810" i="3"/>
  <c r="W2809" i="3"/>
  <c r="W2808" i="3"/>
  <c r="W2807" i="3"/>
  <c r="W2806" i="3"/>
  <c r="W2805" i="3"/>
  <c r="W2804" i="3"/>
  <c r="W2803" i="3"/>
  <c r="W2802" i="3"/>
  <c r="W2801" i="3"/>
  <c r="W2800" i="3"/>
  <c r="W2799" i="3"/>
  <c r="W2798" i="3"/>
  <c r="W2797" i="3"/>
  <c r="W2796" i="3"/>
  <c r="W2795" i="3"/>
  <c r="W2794" i="3"/>
  <c r="W2793" i="3"/>
  <c r="W2792" i="3"/>
  <c r="W2791" i="3"/>
  <c r="W2790" i="3"/>
  <c r="W2789" i="3"/>
  <c r="W2788" i="3"/>
  <c r="W2787" i="3"/>
  <c r="W2786" i="3"/>
  <c r="W2785" i="3"/>
  <c r="W2784" i="3"/>
  <c r="W2783" i="3"/>
  <c r="W2782" i="3"/>
  <c r="W2781" i="3"/>
  <c r="W2780" i="3"/>
  <c r="W2779" i="3"/>
  <c r="W2778" i="3"/>
  <c r="W2777" i="3"/>
  <c r="W2776" i="3"/>
  <c r="W2775" i="3"/>
  <c r="W2774" i="3"/>
  <c r="W2773" i="3"/>
  <c r="W2772" i="3"/>
  <c r="W2771" i="3"/>
  <c r="W2770" i="3"/>
  <c r="W2769" i="3"/>
  <c r="W2768" i="3"/>
  <c r="W2767" i="3"/>
  <c r="W2766" i="3"/>
  <c r="W2765" i="3"/>
  <c r="W2764" i="3"/>
  <c r="W2763" i="3"/>
  <c r="W2762" i="3"/>
  <c r="W2761" i="3"/>
  <c r="W2760" i="3"/>
  <c r="W2759" i="3"/>
  <c r="W2758" i="3"/>
  <c r="W2757" i="3"/>
  <c r="W2756" i="3"/>
  <c r="W2755" i="3"/>
  <c r="W2754" i="3"/>
  <c r="W2753" i="3"/>
  <c r="W2752" i="3"/>
  <c r="W2751" i="3"/>
  <c r="W2750" i="3"/>
  <c r="W2749" i="3"/>
  <c r="W2748" i="3"/>
  <c r="W2747" i="3"/>
  <c r="W2746" i="3"/>
  <c r="W2745" i="3"/>
  <c r="W2744" i="3"/>
  <c r="W2743" i="3"/>
  <c r="W2742" i="3"/>
  <c r="W2741" i="3"/>
  <c r="W2740" i="3"/>
  <c r="W2739" i="3"/>
  <c r="W2738" i="3"/>
  <c r="W2737" i="3"/>
  <c r="W2736" i="3"/>
  <c r="W2735" i="3"/>
  <c r="W2734" i="3"/>
  <c r="W2733" i="3"/>
  <c r="W2732" i="3"/>
  <c r="W2731" i="3"/>
  <c r="W2730" i="3"/>
  <c r="W2729" i="3"/>
  <c r="W2728" i="3"/>
  <c r="W2727" i="3"/>
  <c r="W2726" i="3"/>
  <c r="W2725" i="3"/>
  <c r="W2724" i="3"/>
  <c r="W2723" i="3"/>
  <c r="W2722" i="3"/>
  <c r="W2721" i="3"/>
  <c r="W2720" i="3"/>
  <c r="W2719" i="3"/>
  <c r="W2718" i="3"/>
  <c r="W2717" i="3"/>
  <c r="W2716" i="3"/>
  <c r="W2715" i="3"/>
  <c r="W2714" i="3"/>
  <c r="W2713" i="3"/>
  <c r="W2712" i="3"/>
  <c r="W2711" i="3"/>
  <c r="W2710" i="3"/>
  <c r="W2709" i="3"/>
  <c r="W2708" i="3"/>
  <c r="W2707" i="3"/>
  <c r="W2706" i="3"/>
  <c r="W2705" i="3"/>
  <c r="W2704" i="3"/>
  <c r="W2703" i="3"/>
  <c r="W2702" i="3"/>
  <c r="W2701" i="3"/>
  <c r="W2700" i="3"/>
  <c r="W2699" i="3"/>
  <c r="W2698" i="3"/>
  <c r="W2697" i="3"/>
  <c r="W2696" i="3"/>
  <c r="W2695" i="3"/>
  <c r="W2694" i="3"/>
  <c r="W2693" i="3"/>
  <c r="W2692" i="3"/>
  <c r="W2691" i="3"/>
  <c r="W2690" i="3"/>
  <c r="W2689" i="3"/>
  <c r="W2688" i="3"/>
  <c r="W2687" i="3"/>
  <c r="W2686" i="3"/>
  <c r="W2685" i="3"/>
  <c r="W2684" i="3"/>
  <c r="W2683" i="3"/>
  <c r="W2682" i="3"/>
  <c r="W2681" i="3"/>
  <c r="W2680" i="3"/>
  <c r="W2679" i="3"/>
  <c r="W2678" i="3"/>
  <c r="W2677" i="3"/>
  <c r="W2676" i="3"/>
  <c r="W2675" i="3"/>
  <c r="W2674" i="3"/>
  <c r="W2673" i="3"/>
  <c r="W2672" i="3"/>
  <c r="W2671" i="3"/>
  <c r="W2670" i="3"/>
  <c r="W2669" i="3"/>
  <c r="W2668" i="3"/>
  <c r="W2667" i="3"/>
  <c r="W2666" i="3"/>
  <c r="W2665" i="3"/>
  <c r="W2664" i="3"/>
  <c r="W2663" i="3"/>
  <c r="W2662" i="3"/>
  <c r="W2661" i="3"/>
  <c r="W2660" i="3"/>
  <c r="W2659" i="3"/>
  <c r="W2658" i="3"/>
  <c r="W2657" i="3"/>
  <c r="W2656" i="3"/>
  <c r="W2655" i="3"/>
  <c r="W2654" i="3"/>
  <c r="W2653" i="3"/>
  <c r="W2652" i="3"/>
  <c r="W2651" i="3"/>
  <c r="W2650" i="3"/>
  <c r="W2649" i="3"/>
  <c r="W2648" i="3"/>
  <c r="W2647" i="3"/>
  <c r="W2646" i="3"/>
  <c r="W2645" i="3"/>
  <c r="W2644" i="3"/>
  <c r="W2643" i="3"/>
  <c r="W2642" i="3"/>
  <c r="W2641" i="3"/>
  <c r="W2640" i="3"/>
  <c r="W2639" i="3"/>
  <c r="W2638" i="3"/>
  <c r="W2637" i="3"/>
  <c r="W2636" i="3"/>
  <c r="W2635" i="3"/>
  <c r="W2634" i="3"/>
  <c r="W2633" i="3"/>
  <c r="W2632" i="3"/>
  <c r="W2631" i="3"/>
  <c r="W2630" i="3"/>
  <c r="W2629" i="3"/>
  <c r="W2628" i="3"/>
  <c r="W2627" i="3"/>
  <c r="W2626" i="3"/>
  <c r="W2625" i="3"/>
  <c r="W2624" i="3"/>
  <c r="W2623" i="3"/>
  <c r="W2622" i="3"/>
  <c r="W2621" i="3"/>
  <c r="W2620" i="3"/>
  <c r="W2619" i="3"/>
  <c r="W2618" i="3"/>
  <c r="W2617" i="3"/>
  <c r="W2616" i="3"/>
  <c r="W2615" i="3"/>
  <c r="W2614" i="3"/>
  <c r="W2613" i="3"/>
  <c r="W2612" i="3"/>
  <c r="W2611" i="3"/>
  <c r="W2610" i="3"/>
  <c r="W2609" i="3"/>
  <c r="W2608" i="3"/>
  <c r="W2607" i="3"/>
  <c r="W2606" i="3"/>
  <c r="W2605" i="3"/>
  <c r="W2604" i="3"/>
  <c r="W2603" i="3"/>
  <c r="W2602" i="3"/>
  <c r="W2601" i="3"/>
  <c r="W2600" i="3"/>
  <c r="W2599" i="3"/>
  <c r="W2598" i="3"/>
  <c r="W2597" i="3"/>
  <c r="W2596" i="3"/>
  <c r="W2595" i="3"/>
  <c r="W2594" i="3"/>
  <c r="W2593" i="3"/>
  <c r="W2592" i="3"/>
  <c r="W2591" i="3"/>
  <c r="W2590" i="3"/>
  <c r="W2589" i="3"/>
  <c r="W2588" i="3"/>
  <c r="W2587" i="3"/>
  <c r="W2586" i="3"/>
  <c r="W2585" i="3"/>
  <c r="W2584" i="3"/>
  <c r="W2583" i="3"/>
  <c r="W2582" i="3"/>
  <c r="W2581" i="3"/>
  <c r="W2580" i="3"/>
  <c r="W2579" i="3"/>
  <c r="W2578" i="3"/>
  <c r="W2577" i="3"/>
  <c r="W2576" i="3"/>
  <c r="W2575" i="3"/>
  <c r="W2574" i="3"/>
  <c r="W2573" i="3"/>
  <c r="W2572" i="3"/>
  <c r="W2571" i="3"/>
  <c r="W2570" i="3"/>
  <c r="W2569" i="3"/>
  <c r="W2568" i="3"/>
  <c r="W2567" i="3"/>
  <c r="W2566" i="3"/>
  <c r="W2565" i="3"/>
  <c r="W2564" i="3"/>
  <c r="W2563" i="3"/>
  <c r="W2562" i="3"/>
  <c r="W2561" i="3"/>
  <c r="W2560" i="3"/>
  <c r="W2559" i="3"/>
  <c r="W2558" i="3"/>
  <c r="W2557" i="3"/>
  <c r="W2556" i="3"/>
  <c r="W2555" i="3"/>
  <c r="W2554" i="3"/>
  <c r="W2553" i="3"/>
  <c r="W2552" i="3"/>
  <c r="W2551" i="3"/>
  <c r="W2550" i="3"/>
  <c r="W2549" i="3"/>
  <c r="W2548" i="3"/>
  <c r="W2547" i="3"/>
  <c r="W2546" i="3"/>
  <c r="W2545" i="3"/>
  <c r="W2544" i="3"/>
  <c r="W2543" i="3"/>
  <c r="W2542" i="3"/>
  <c r="W2541" i="3"/>
  <c r="W2540" i="3"/>
  <c r="W2539" i="3"/>
  <c r="W2538" i="3"/>
  <c r="W2537" i="3"/>
  <c r="W2536" i="3"/>
  <c r="W2535" i="3"/>
  <c r="W2534" i="3"/>
  <c r="W2533" i="3"/>
  <c r="W2532" i="3"/>
  <c r="W2531" i="3"/>
  <c r="W2530" i="3"/>
  <c r="W2529" i="3"/>
  <c r="W2528" i="3"/>
  <c r="W2527" i="3"/>
  <c r="W2526" i="3"/>
  <c r="W2525" i="3"/>
  <c r="W2524" i="3"/>
  <c r="W2523" i="3"/>
  <c r="W2522" i="3"/>
  <c r="W2521" i="3"/>
  <c r="W2520" i="3"/>
  <c r="W2519" i="3"/>
  <c r="W2518" i="3"/>
  <c r="W2517" i="3"/>
  <c r="W2516" i="3"/>
  <c r="W2515" i="3"/>
  <c r="W2514" i="3"/>
  <c r="W2513" i="3"/>
  <c r="W2512" i="3"/>
  <c r="W2511" i="3"/>
  <c r="W2510" i="3"/>
  <c r="W2509" i="3"/>
  <c r="W2508" i="3"/>
  <c r="W2507" i="3"/>
  <c r="W2506" i="3"/>
  <c r="W2505" i="3"/>
  <c r="W2504" i="3"/>
  <c r="W2503" i="3"/>
  <c r="W2502" i="3"/>
  <c r="W2501" i="3"/>
  <c r="W2500" i="3"/>
  <c r="W2499" i="3"/>
  <c r="W2498" i="3"/>
  <c r="W2497" i="3"/>
  <c r="W2496" i="3"/>
  <c r="W2495" i="3"/>
  <c r="W2494" i="3"/>
  <c r="W2493" i="3"/>
  <c r="W2492" i="3"/>
  <c r="W2491" i="3"/>
  <c r="W2490" i="3"/>
  <c r="W2489" i="3"/>
  <c r="W2488" i="3"/>
  <c r="W2487" i="3"/>
  <c r="W2486" i="3"/>
  <c r="W2485" i="3"/>
  <c r="W2484" i="3"/>
  <c r="W2483" i="3"/>
  <c r="W2482" i="3"/>
  <c r="W2481" i="3"/>
  <c r="W2480" i="3"/>
  <c r="W2479" i="3"/>
  <c r="W2478" i="3"/>
  <c r="W2477" i="3"/>
  <c r="W2476" i="3"/>
  <c r="W2475" i="3"/>
  <c r="W2474" i="3"/>
  <c r="W2473" i="3"/>
  <c r="W2472" i="3"/>
  <c r="W2471" i="3"/>
  <c r="W2470" i="3"/>
  <c r="W2469" i="3"/>
  <c r="W2468" i="3"/>
  <c r="W2467" i="3"/>
  <c r="W2466" i="3"/>
  <c r="W2465" i="3"/>
  <c r="W2464" i="3"/>
  <c r="W2463" i="3"/>
  <c r="W2462" i="3"/>
  <c r="W2461" i="3"/>
  <c r="W2460" i="3"/>
  <c r="W2459" i="3"/>
  <c r="W2458" i="3"/>
  <c r="W2457" i="3"/>
  <c r="W2456" i="3"/>
  <c r="W2455" i="3"/>
  <c r="W2454" i="3"/>
  <c r="W2453" i="3"/>
  <c r="W2452" i="3"/>
  <c r="W2451" i="3"/>
  <c r="W2450" i="3"/>
  <c r="W2449" i="3"/>
  <c r="W2448" i="3"/>
  <c r="W2447" i="3"/>
  <c r="W2446" i="3"/>
  <c r="W2445" i="3"/>
  <c r="W2444" i="3"/>
  <c r="W2443" i="3"/>
  <c r="W2442" i="3"/>
  <c r="W2441" i="3"/>
  <c r="W2440" i="3"/>
  <c r="W2439" i="3"/>
  <c r="W2438" i="3"/>
  <c r="W2437" i="3"/>
  <c r="W2436" i="3"/>
  <c r="W2435" i="3"/>
  <c r="W2434" i="3"/>
  <c r="W2433" i="3"/>
  <c r="W2432" i="3"/>
  <c r="W2431" i="3"/>
  <c r="W2430" i="3"/>
  <c r="W2429" i="3"/>
  <c r="W2428" i="3"/>
  <c r="W2427" i="3"/>
  <c r="W2426" i="3"/>
  <c r="W2425" i="3"/>
  <c r="W2424" i="3"/>
  <c r="W2423" i="3"/>
  <c r="W2422" i="3"/>
  <c r="W2421" i="3"/>
  <c r="W2420" i="3"/>
  <c r="W2419" i="3"/>
  <c r="W2418" i="3"/>
  <c r="W2417" i="3"/>
  <c r="W2416" i="3"/>
  <c r="W2415" i="3"/>
  <c r="W2414" i="3"/>
  <c r="W2413" i="3"/>
  <c r="W2412" i="3"/>
  <c r="W2411" i="3"/>
  <c r="W2410" i="3"/>
  <c r="W2409" i="3"/>
  <c r="W2408" i="3"/>
  <c r="W2407" i="3"/>
  <c r="W2406" i="3"/>
  <c r="W2405" i="3"/>
  <c r="W2404" i="3"/>
  <c r="W2403" i="3"/>
  <c r="W2402" i="3"/>
  <c r="W2401" i="3"/>
  <c r="W2400" i="3"/>
  <c r="W2399" i="3"/>
  <c r="W2398" i="3"/>
  <c r="W2397" i="3"/>
  <c r="W2396" i="3"/>
  <c r="W2395" i="3"/>
  <c r="W2394" i="3"/>
  <c r="W2393" i="3"/>
  <c r="W2392" i="3"/>
  <c r="W2391" i="3"/>
  <c r="W2390" i="3"/>
  <c r="W2389" i="3"/>
  <c r="W2388" i="3"/>
  <c r="W2387" i="3"/>
  <c r="W2386" i="3"/>
  <c r="W2385" i="3"/>
  <c r="W2384" i="3"/>
  <c r="W2383" i="3"/>
  <c r="W2382" i="3"/>
  <c r="W2381" i="3"/>
  <c r="W2380" i="3"/>
  <c r="W2379" i="3"/>
  <c r="W2378" i="3"/>
  <c r="W2377" i="3"/>
  <c r="W2376" i="3"/>
  <c r="W2375" i="3"/>
  <c r="W2374" i="3"/>
  <c r="W2373" i="3"/>
  <c r="W2372" i="3"/>
  <c r="W2371" i="3"/>
  <c r="W2370" i="3"/>
  <c r="W2369" i="3"/>
  <c r="W2368" i="3"/>
  <c r="W2367" i="3"/>
  <c r="W2366" i="3"/>
  <c r="W2365" i="3"/>
  <c r="W2364" i="3"/>
  <c r="W2363" i="3"/>
  <c r="W2362" i="3"/>
  <c r="W2361" i="3"/>
  <c r="W2360" i="3"/>
  <c r="W2359" i="3"/>
  <c r="W2358" i="3"/>
  <c r="W2357" i="3"/>
  <c r="W2356" i="3"/>
  <c r="W2355" i="3"/>
  <c r="W2354" i="3"/>
  <c r="W2353" i="3"/>
  <c r="W2352" i="3"/>
  <c r="W2351" i="3"/>
  <c r="W2350" i="3"/>
  <c r="W2349" i="3"/>
  <c r="W2348" i="3"/>
  <c r="W2347" i="3"/>
  <c r="W2346" i="3"/>
  <c r="W2345" i="3"/>
  <c r="W2344" i="3"/>
  <c r="W2343" i="3"/>
  <c r="W2342" i="3"/>
  <c r="W2341" i="3"/>
  <c r="W2340" i="3"/>
  <c r="W2339" i="3"/>
  <c r="W2338" i="3"/>
  <c r="W2337" i="3"/>
  <c r="W2336" i="3"/>
  <c r="W2335" i="3"/>
  <c r="W2334" i="3"/>
  <c r="W2333" i="3"/>
  <c r="W2332" i="3"/>
  <c r="W2331" i="3"/>
  <c r="W2330" i="3"/>
  <c r="W2329" i="3"/>
  <c r="W2328" i="3"/>
  <c r="W2327" i="3"/>
  <c r="W2326" i="3"/>
  <c r="W2325" i="3"/>
  <c r="W2324" i="3"/>
  <c r="W2323" i="3"/>
  <c r="W2322" i="3"/>
  <c r="W2321" i="3"/>
  <c r="W2320" i="3"/>
  <c r="W2319" i="3"/>
  <c r="W2318" i="3"/>
  <c r="W2317" i="3"/>
  <c r="W2316" i="3"/>
  <c r="W2315" i="3"/>
  <c r="W2314" i="3"/>
  <c r="W2313" i="3"/>
  <c r="W2312" i="3"/>
  <c r="W2311" i="3"/>
  <c r="W2310" i="3"/>
  <c r="W2309" i="3"/>
  <c r="W2308" i="3"/>
  <c r="W2307" i="3"/>
  <c r="W2306" i="3"/>
  <c r="W2305" i="3"/>
  <c r="W2304" i="3"/>
  <c r="W2303" i="3"/>
  <c r="W2302" i="3"/>
  <c r="W2301" i="3"/>
  <c r="W2300" i="3"/>
  <c r="W2299" i="3"/>
  <c r="W2298" i="3"/>
  <c r="W2297" i="3"/>
  <c r="W2296" i="3"/>
  <c r="W2295" i="3"/>
  <c r="W2294" i="3"/>
  <c r="W2293" i="3"/>
  <c r="W2292" i="3"/>
  <c r="W2291" i="3"/>
  <c r="W2290" i="3"/>
  <c r="W2289" i="3"/>
  <c r="W2288" i="3"/>
  <c r="W2287" i="3"/>
  <c r="W2286" i="3"/>
  <c r="W2285" i="3"/>
  <c r="W2284" i="3"/>
  <c r="W2283" i="3"/>
  <c r="W2282" i="3"/>
  <c r="W2281" i="3"/>
  <c r="W2280" i="3"/>
  <c r="W2279" i="3"/>
  <c r="W2278" i="3"/>
  <c r="W2277" i="3"/>
  <c r="W2276" i="3"/>
  <c r="W2275" i="3"/>
  <c r="W2274" i="3"/>
  <c r="W2273" i="3"/>
  <c r="W2272" i="3"/>
  <c r="W2271" i="3"/>
  <c r="W2270" i="3"/>
  <c r="W2269" i="3"/>
  <c r="W2268" i="3"/>
  <c r="W2267" i="3"/>
  <c r="W2266" i="3"/>
  <c r="W2265" i="3"/>
  <c r="W2264" i="3"/>
  <c r="W2263" i="3"/>
  <c r="W2262" i="3"/>
  <c r="W2261" i="3"/>
  <c r="W2260" i="3"/>
  <c r="W2259" i="3"/>
  <c r="W2258" i="3"/>
  <c r="W2257" i="3"/>
  <c r="W2256" i="3"/>
  <c r="W2255" i="3"/>
  <c r="W2254" i="3"/>
  <c r="W2253" i="3"/>
  <c r="W2252" i="3"/>
  <c r="W2251" i="3"/>
  <c r="W2250" i="3"/>
  <c r="W2249" i="3"/>
  <c r="W2248" i="3"/>
  <c r="W2247" i="3"/>
  <c r="W2246" i="3"/>
  <c r="W2245" i="3"/>
  <c r="W2244" i="3"/>
  <c r="W2243" i="3"/>
  <c r="W2242" i="3"/>
  <c r="W2241" i="3"/>
  <c r="W2240" i="3"/>
  <c r="W2239" i="3"/>
  <c r="W2238" i="3"/>
  <c r="W2237" i="3"/>
  <c r="W2236" i="3"/>
  <c r="W2235" i="3"/>
  <c r="W2234" i="3"/>
  <c r="W2233" i="3"/>
  <c r="W2232" i="3"/>
  <c r="W2231" i="3"/>
  <c r="W2230" i="3"/>
  <c r="W2229" i="3"/>
  <c r="W2228" i="3"/>
  <c r="W2227" i="3"/>
  <c r="W2226" i="3"/>
  <c r="W2225" i="3"/>
  <c r="W2224" i="3"/>
  <c r="W2223" i="3"/>
  <c r="W2222" i="3"/>
  <c r="W2221" i="3"/>
  <c r="W2220" i="3"/>
  <c r="W2219" i="3"/>
  <c r="W2218" i="3"/>
  <c r="W2217" i="3"/>
  <c r="W2216" i="3"/>
  <c r="W2215" i="3"/>
  <c r="W2214" i="3"/>
  <c r="W2213" i="3"/>
  <c r="W2212" i="3"/>
  <c r="W2211" i="3"/>
  <c r="W2210" i="3"/>
  <c r="W2209" i="3"/>
  <c r="W2208" i="3"/>
  <c r="W2207" i="3"/>
  <c r="W2206" i="3"/>
  <c r="W2205" i="3"/>
  <c r="W2204" i="3"/>
  <c r="W2203" i="3"/>
  <c r="W2202" i="3"/>
  <c r="W2201" i="3"/>
  <c r="W2200" i="3"/>
  <c r="W2199" i="3"/>
  <c r="W2198" i="3"/>
  <c r="W2197" i="3"/>
  <c r="W2196" i="3"/>
  <c r="W2195" i="3"/>
  <c r="W2194" i="3"/>
  <c r="W2193" i="3"/>
  <c r="W2192" i="3"/>
  <c r="W2191" i="3"/>
  <c r="W2190" i="3"/>
  <c r="W2189" i="3"/>
  <c r="W2188" i="3"/>
  <c r="W2187" i="3"/>
  <c r="W2186" i="3"/>
  <c r="W2185" i="3"/>
  <c r="W2184" i="3"/>
  <c r="W2183" i="3"/>
  <c r="W2182" i="3"/>
  <c r="W2181" i="3"/>
  <c r="W2180" i="3"/>
  <c r="W2179" i="3"/>
  <c r="W2178" i="3"/>
  <c r="W2177" i="3"/>
  <c r="W2176" i="3"/>
  <c r="W2175" i="3"/>
  <c r="W2174" i="3"/>
  <c r="W2173" i="3"/>
  <c r="W2172" i="3"/>
  <c r="W2171" i="3"/>
  <c r="W2170" i="3"/>
  <c r="W2169" i="3"/>
  <c r="W2168" i="3"/>
  <c r="W2167" i="3"/>
  <c r="W2166" i="3"/>
  <c r="W2165" i="3"/>
  <c r="W2164" i="3"/>
  <c r="W2163" i="3"/>
  <c r="W2162" i="3"/>
  <c r="W2161" i="3"/>
  <c r="W2160" i="3"/>
  <c r="W2159" i="3"/>
  <c r="W2158" i="3"/>
  <c r="W2157" i="3"/>
  <c r="W2156" i="3"/>
  <c r="W2155" i="3"/>
  <c r="W2154" i="3"/>
  <c r="W2153" i="3"/>
  <c r="W2152" i="3"/>
  <c r="W2151" i="3"/>
  <c r="W2150" i="3"/>
  <c r="W2149" i="3"/>
  <c r="W2148" i="3"/>
  <c r="W2147" i="3"/>
  <c r="W2146" i="3"/>
  <c r="W2145" i="3"/>
  <c r="W2144" i="3"/>
  <c r="W2143" i="3"/>
  <c r="W2142" i="3"/>
  <c r="W2141" i="3"/>
  <c r="W2140" i="3"/>
  <c r="W2139" i="3"/>
  <c r="W2138" i="3"/>
  <c r="W2137" i="3"/>
  <c r="W2136" i="3"/>
  <c r="W2135" i="3"/>
  <c r="W2134" i="3"/>
  <c r="W2133" i="3"/>
  <c r="W2132" i="3"/>
  <c r="W2131" i="3"/>
  <c r="W2130" i="3"/>
  <c r="W2129" i="3"/>
  <c r="W2128" i="3"/>
  <c r="W2127" i="3"/>
  <c r="W2126" i="3"/>
  <c r="W2125" i="3"/>
  <c r="W2124" i="3"/>
  <c r="W2123" i="3"/>
  <c r="W2122" i="3"/>
  <c r="W2121" i="3"/>
  <c r="W2120" i="3"/>
  <c r="W2119" i="3"/>
  <c r="W2118" i="3"/>
  <c r="W2117" i="3"/>
  <c r="W2116" i="3"/>
  <c r="W2115" i="3"/>
  <c r="W2114" i="3"/>
  <c r="W2113" i="3"/>
  <c r="W2112" i="3"/>
  <c r="W2111" i="3"/>
  <c r="W2110" i="3"/>
  <c r="W2109" i="3"/>
  <c r="W2108" i="3"/>
  <c r="W2107" i="3"/>
  <c r="W2106" i="3"/>
  <c r="W2105" i="3"/>
  <c r="W2104" i="3"/>
  <c r="W2103" i="3"/>
  <c r="W2102" i="3"/>
  <c r="W2101" i="3"/>
  <c r="W2100" i="3"/>
  <c r="W2099" i="3"/>
  <c r="W2098" i="3"/>
  <c r="W2097" i="3"/>
  <c r="W2096" i="3"/>
  <c r="W2095" i="3"/>
  <c r="W2094" i="3"/>
  <c r="W2093" i="3"/>
  <c r="W2092" i="3"/>
  <c r="W2091" i="3"/>
  <c r="W2090" i="3"/>
  <c r="W2089" i="3"/>
  <c r="W2088" i="3"/>
  <c r="W2087" i="3"/>
  <c r="W2086" i="3"/>
  <c r="W2085" i="3"/>
  <c r="W2084" i="3"/>
  <c r="W2083" i="3"/>
  <c r="W2082" i="3"/>
  <c r="W2081" i="3"/>
  <c r="W2080" i="3"/>
  <c r="W2079" i="3"/>
  <c r="W2078" i="3"/>
  <c r="W2077" i="3"/>
  <c r="W2076" i="3"/>
  <c r="W2075" i="3"/>
  <c r="W2074" i="3"/>
  <c r="W2073" i="3"/>
  <c r="W2072" i="3"/>
  <c r="W2071" i="3"/>
  <c r="W2070" i="3"/>
  <c r="W2069" i="3"/>
  <c r="W2068" i="3"/>
  <c r="W2067" i="3"/>
  <c r="W2066" i="3"/>
  <c r="W2065" i="3"/>
  <c r="W2064" i="3"/>
  <c r="W2063" i="3"/>
  <c r="W2062" i="3"/>
  <c r="W2061" i="3"/>
  <c r="W2060" i="3"/>
  <c r="W2059" i="3"/>
  <c r="W2058" i="3"/>
  <c r="W2057" i="3"/>
  <c r="W2056" i="3"/>
  <c r="W2055" i="3"/>
  <c r="W2054" i="3"/>
  <c r="W2053" i="3"/>
  <c r="W2052" i="3"/>
  <c r="W2051" i="3"/>
  <c r="W2050" i="3"/>
  <c r="W2049" i="3"/>
  <c r="W2048" i="3"/>
  <c r="W2047" i="3"/>
  <c r="W2046" i="3"/>
  <c r="W2045" i="3"/>
  <c r="W2044" i="3"/>
  <c r="W2043" i="3"/>
  <c r="W2042" i="3"/>
  <c r="W2041" i="3"/>
  <c r="W2040" i="3"/>
  <c r="W2039" i="3"/>
  <c r="W2038" i="3"/>
  <c r="W2037" i="3"/>
  <c r="W2036" i="3"/>
  <c r="W2035" i="3"/>
  <c r="W2034" i="3"/>
  <c r="W2033" i="3"/>
  <c r="W2032" i="3"/>
  <c r="W2031" i="3"/>
  <c r="W2030" i="3"/>
  <c r="W2029" i="3"/>
  <c r="W2028" i="3"/>
  <c r="W2027" i="3"/>
  <c r="W2026" i="3"/>
  <c r="W2025" i="3"/>
  <c r="W2024" i="3"/>
  <c r="W2023" i="3"/>
  <c r="W2022" i="3"/>
  <c r="W2021" i="3"/>
  <c r="W2020" i="3"/>
  <c r="W2019" i="3"/>
  <c r="W2018" i="3"/>
  <c r="W2017" i="3"/>
  <c r="W2016" i="3"/>
  <c r="W2015" i="3"/>
  <c r="W2014" i="3"/>
  <c r="W2013" i="3"/>
  <c r="W2012" i="3"/>
  <c r="W2011" i="3"/>
  <c r="W2010" i="3"/>
  <c r="W2009" i="3"/>
  <c r="W2008" i="3"/>
  <c r="W2007" i="3"/>
  <c r="W2006" i="3"/>
  <c r="W2005" i="3"/>
  <c r="W2004" i="3"/>
  <c r="W2003" i="3"/>
  <c r="W2002" i="3"/>
  <c r="W2001" i="3"/>
  <c r="W2000" i="3"/>
  <c r="W1999" i="3"/>
  <c r="W1998" i="3"/>
  <c r="W1997" i="3"/>
  <c r="W1996" i="3"/>
  <c r="W1995" i="3"/>
  <c r="W1994" i="3"/>
  <c r="W1993" i="3"/>
  <c r="W1992" i="3"/>
  <c r="W1991" i="3"/>
  <c r="W1990" i="3"/>
  <c r="W1989" i="3"/>
  <c r="W1988" i="3"/>
  <c r="W1987" i="3"/>
  <c r="W1986" i="3"/>
  <c r="W1985" i="3"/>
  <c r="W1984" i="3"/>
  <c r="W1983" i="3"/>
  <c r="W1982" i="3"/>
  <c r="W1981" i="3"/>
  <c r="W1980" i="3"/>
  <c r="W1979" i="3"/>
  <c r="W1978" i="3"/>
  <c r="W1977" i="3"/>
  <c r="W1976" i="3"/>
  <c r="W1975" i="3"/>
  <c r="W1974" i="3"/>
  <c r="W1973" i="3"/>
  <c r="W1972" i="3"/>
  <c r="W1971" i="3"/>
  <c r="W1970" i="3"/>
  <c r="W1969" i="3"/>
  <c r="W1968" i="3"/>
  <c r="W1967" i="3"/>
  <c r="W1966" i="3"/>
  <c r="W1965" i="3"/>
  <c r="W1964" i="3"/>
  <c r="W1963" i="3"/>
  <c r="W1962" i="3"/>
  <c r="W1961" i="3"/>
  <c r="W1960" i="3"/>
  <c r="W1959" i="3"/>
  <c r="W1958" i="3"/>
  <c r="W1957" i="3"/>
  <c r="W1956" i="3"/>
  <c r="W1955" i="3"/>
  <c r="W1954" i="3"/>
  <c r="W1953" i="3"/>
  <c r="W1952" i="3"/>
  <c r="W1951" i="3"/>
  <c r="W1950" i="3"/>
  <c r="W1949" i="3"/>
  <c r="W1948" i="3"/>
  <c r="W1947" i="3"/>
  <c r="W1946" i="3"/>
  <c r="W1945" i="3"/>
  <c r="W1944" i="3"/>
  <c r="W1943" i="3"/>
  <c r="W1942" i="3"/>
  <c r="W1941" i="3"/>
  <c r="W1940" i="3"/>
  <c r="W1939" i="3"/>
  <c r="W1938" i="3"/>
  <c r="W1937" i="3"/>
  <c r="W1936" i="3"/>
  <c r="W1935" i="3"/>
  <c r="W1934" i="3"/>
  <c r="W1933" i="3"/>
  <c r="W1932" i="3"/>
  <c r="W1931" i="3"/>
  <c r="W1930" i="3"/>
  <c r="W1929" i="3"/>
  <c r="W1928" i="3"/>
  <c r="W1927" i="3"/>
  <c r="W1926" i="3"/>
  <c r="W1925" i="3"/>
  <c r="W1924" i="3"/>
  <c r="W1923" i="3"/>
  <c r="W1922" i="3"/>
  <c r="W1921" i="3"/>
  <c r="W1920" i="3"/>
  <c r="W1919" i="3"/>
  <c r="W1918" i="3"/>
  <c r="W1917" i="3"/>
  <c r="W1916" i="3"/>
  <c r="W1915" i="3"/>
  <c r="W1914" i="3"/>
  <c r="W1913" i="3"/>
  <c r="W1912" i="3"/>
  <c r="W1911" i="3"/>
  <c r="W1910" i="3"/>
  <c r="W1909" i="3"/>
  <c r="W1908" i="3"/>
  <c r="W1907" i="3"/>
  <c r="W1906" i="3"/>
  <c r="W1905" i="3"/>
  <c r="W1904" i="3"/>
  <c r="W1903" i="3"/>
  <c r="W1902" i="3"/>
  <c r="W1901" i="3"/>
  <c r="W1900" i="3"/>
  <c r="W1899" i="3"/>
  <c r="W1898" i="3"/>
  <c r="W1897" i="3"/>
  <c r="W1896" i="3"/>
  <c r="W1895" i="3"/>
  <c r="W1894" i="3"/>
  <c r="W1893" i="3"/>
  <c r="W1892" i="3"/>
  <c r="W1891" i="3"/>
  <c r="W1890" i="3"/>
  <c r="W1889" i="3"/>
  <c r="W1888" i="3"/>
  <c r="W1887" i="3"/>
  <c r="W1886" i="3"/>
  <c r="W1885" i="3"/>
  <c r="W1884" i="3"/>
  <c r="W1883" i="3"/>
  <c r="W1882" i="3"/>
  <c r="W1881" i="3"/>
  <c r="W1880" i="3"/>
  <c r="W1879" i="3"/>
  <c r="W1878" i="3"/>
  <c r="W1877" i="3"/>
  <c r="W1876" i="3"/>
  <c r="W1875" i="3"/>
  <c r="W1874" i="3"/>
  <c r="W1873" i="3"/>
  <c r="W1872" i="3"/>
  <c r="W1871" i="3"/>
  <c r="W1870" i="3"/>
  <c r="W1869" i="3"/>
  <c r="W1868" i="3"/>
  <c r="W1867" i="3"/>
  <c r="W1866" i="3"/>
  <c r="W1865" i="3"/>
  <c r="W1864" i="3"/>
  <c r="W1863" i="3"/>
  <c r="W1862" i="3"/>
  <c r="W1861" i="3"/>
  <c r="W1860" i="3"/>
  <c r="W1859" i="3"/>
  <c r="W1858" i="3"/>
  <c r="W1857" i="3"/>
  <c r="W1856" i="3"/>
  <c r="W1855" i="3"/>
  <c r="W1854" i="3"/>
  <c r="W1853" i="3"/>
  <c r="W1852" i="3"/>
  <c r="W1851" i="3"/>
  <c r="W1850" i="3"/>
  <c r="W1849" i="3"/>
  <c r="W1848" i="3"/>
  <c r="W1847" i="3"/>
  <c r="W1846" i="3"/>
  <c r="W1845" i="3"/>
  <c r="W1844" i="3"/>
  <c r="W1843" i="3"/>
  <c r="W1842" i="3"/>
  <c r="W1841" i="3"/>
  <c r="W1840" i="3"/>
  <c r="W1839" i="3"/>
  <c r="W1838" i="3"/>
  <c r="W1837" i="3"/>
  <c r="W1836" i="3"/>
  <c r="W1835" i="3"/>
  <c r="W1834" i="3"/>
  <c r="W1833" i="3"/>
  <c r="W1832" i="3"/>
  <c r="W1831" i="3"/>
  <c r="W1830" i="3"/>
  <c r="W1829" i="3"/>
  <c r="W1828" i="3"/>
  <c r="W1827" i="3"/>
  <c r="W1826" i="3"/>
  <c r="W1825" i="3"/>
  <c r="W1824" i="3"/>
  <c r="W1823" i="3"/>
  <c r="W1822" i="3"/>
  <c r="W1821" i="3"/>
  <c r="W1820" i="3"/>
  <c r="W1819" i="3"/>
  <c r="W1818" i="3"/>
  <c r="W1817" i="3"/>
  <c r="W1816" i="3"/>
  <c r="W1815" i="3"/>
  <c r="W1814" i="3"/>
  <c r="W1813" i="3"/>
  <c r="W1812" i="3"/>
  <c r="W1811" i="3"/>
  <c r="W1810" i="3"/>
  <c r="W1809" i="3"/>
  <c r="W1808" i="3"/>
  <c r="W1807" i="3"/>
  <c r="W1806" i="3"/>
  <c r="W1805" i="3"/>
  <c r="W1804" i="3"/>
  <c r="W1803" i="3"/>
  <c r="W1802" i="3"/>
  <c r="W1801" i="3"/>
  <c r="W1800" i="3"/>
  <c r="W1799" i="3"/>
  <c r="W1798" i="3"/>
  <c r="W1797" i="3"/>
  <c r="W1796" i="3"/>
  <c r="W1795" i="3"/>
  <c r="W1794" i="3"/>
  <c r="W1793" i="3"/>
  <c r="W1792" i="3"/>
  <c r="W1791" i="3"/>
  <c r="W1790" i="3"/>
  <c r="W1789" i="3"/>
  <c r="W1788" i="3"/>
  <c r="W1787" i="3"/>
  <c r="W1786" i="3"/>
  <c r="W1785" i="3"/>
  <c r="W1784" i="3"/>
  <c r="W1783" i="3"/>
  <c r="W1782" i="3"/>
  <c r="W1781" i="3"/>
  <c r="W1780" i="3"/>
  <c r="W1779" i="3"/>
  <c r="W1778" i="3"/>
  <c r="W1777" i="3"/>
  <c r="W1776" i="3"/>
  <c r="W1775" i="3"/>
  <c r="W1774" i="3"/>
  <c r="W1773" i="3"/>
  <c r="W1772" i="3"/>
  <c r="W1771" i="3"/>
  <c r="W1770" i="3"/>
  <c r="W1769" i="3"/>
  <c r="W1768" i="3"/>
  <c r="W1767" i="3"/>
  <c r="W1766" i="3"/>
  <c r="W1765" i="3"/>
  <c r="W1764" i="3"/>
  <c r="W1763" i="3"/>
  <c r="W1762" i="3"/>
  <c r="W1761" i="3"/>
  <c r="W1760" i="3"/>
  <c r="W1759" i="3"/>
  <c r="W1758" i="3"/>
  <c r="W1757" i="3"/>
  <c r="W1756" i="3"/>
  <c r="W1755" i="3"/>
  <c r="W1754" i="3"/>
  <c r="W1753" i="3"/>
  <c r="W1752" i="3"/>
  <c r="W1751" i="3"/>
  <c r="W1750" i="3"/>
  <c r="W1749" i="3"/>
  <c r="W1748" i="3"/>
  <c r="W1747" i="3"/>
  <c r="W1746" i="3"/>
  <c r="W1745" i="3"/>
  <c r="W1744" i="3"/>
  <c r="W1743" i="3"/>
  <c r="W1742" i="3"/>
  <c r="W1741" i="3"/>
  <c r="W1740" i="3"/>
  <c r="W1739" i="3"/>
  <c r="W1738" i="3"/>
  <c r="W1737" i="3"/>
  <c r="W1736" i="3"/>
  <c r="W1735" i="3"/>
  <c r="W1734" i="3"/>
  <c r="W1733" i="3"/>
  <c r="W1732" i="3"/>
  <c r="W1731" i="3"/>
  <c r="W1730" i="3"/>
  <c r="W1729" i="3"/>
  <c r="W1728" i="3"/>
  <c r="W1727" i="3"/>
  <c r="W1726" i="3"/>
  <c r="W1725" i="3"/>
  <c r="W1724" i="3"/>
  <c r="W1723" i="3"/>
  <c r="W1722" i="3"/>
  <c r="W1721" i="3"/>
  <c r="W1720" i="3"/>
  <c r="W1719" i="3"/>
  <c r="W1718" i="3"/>
  <c r="W1717" i="3"/>
  <c r="W1716" i="3"/>
  <c r="W1715" i="3"/>
  <c r="W1714" i="3"/>
  <c r="W1713" i="3"/>
  <c r="W1712" i="3"/>
  <c r="W1711" i="3"/>
  <c r="W1710" i="3"/>
  <c r="W1709" i="3"/>
  <c r="W1708" i="3"/>
  <c r="W1707" i="3"/>
  <c r="W1706" i="3"/>
  <c r="W1705" i="3"/>
  <c r="W1704" i="3"/>
  <c r="W1703" i="3"/>
  <c r="W1702" i="3"/>
  <c r="W1701" i="3"/>
  <c r="W1700" i="3"/>
  <c r="W1699" i="3"/>
  <c r="W1698" i="3"/>
  <c r="W1697" i="3"/>
  <c r="W1696" i="3"/>
  <c r="W1695" i="3"/>
  <c r="W1694" i="3"/>
  <c r="W1693" i="3"/>
  <c r="W1692" i="3"/>
  <c r="W1691" i="3"/>
  <c r="W1690" i="3"/>
  <c r="W1689" i="3"/>
  <c r="W1688" i="3"/>
  <c r="W1687" i="3"/>
  <c r="W1686" i="3"/>
  <c r="W1685" i="3"/>
  <c r="W1684" i="3"/>
  <c r="W1683" i="3"/>
  <c r="W1682" i="3"/>
  <c r="W1681" i="3"/>
  <c r="W1680" i="3"/>
  <c r="W1679" i="3"/>
  <c r="W1678" i="3"/>
  <c r="W1677" i="3"/>
  <c r="W1676" i="3"/>
  <c r="W1675" i="3"/>
  <c r="W1674" i="3"/>
  <c r="W1673" i="3"/>
  <c r="W1672" i="3"/>
  <c r="W1671" i="3"/>
  <c r="W1670" i="3"/>
  <c r="W1669" i="3"/>
  <c r="W1668" i="3"/>
  <c r="W1667" i="3"/>
  <c r="W1666" i="3"/>
  <c r="W1665" i="3"/>
  <c r="W1664" i="3"/>
  <c r="W1663" i="3"/>
  <c r="W1662" i="3"/>
  <c r="W1661" i="3"/>
  <c r="W1660" i="3"/>
  <c r="W1659" i="3"/>
  <c r="W1658" i="3"/>
  <c r="W1657" i="3"/>
  <c r="W1656" i="3"/>
  <c r="W1655" i="3"/>
  <c r="W1654" i="3"/>
  <c r="W1653" i="3"/>
  <c r="W1652" i="3"/>
  <c r="W1651" i="3"/>
  <c r="W1650" i="3"/>
  <c r="W1649" i="3"/>
  <c r="W1648" i="3"/>
  <c r="W1647" i="3"/>
  <c r="W1646" i="3"/>
  <c r="W1645" i="3"/>
  <c r="W1644" i="3"/>
  <c r="W1643" i="3"/>
  <c r="W1642" i="3"/>
  <c r="W1641" i="3"/>
  <c r="W1640" i="3"/>
  <c r="W1639" i="3"/>
  <c r="W1638" i="3"/>
  <c r="W1637" i="3"/>
  <c r="W1636" i="3"/>
  <c r="W1635" i="3"/>
  <c r="W1634" i="3"/>
  <c r="W1633" i="3"/>
  <c r="W1632" i="3"/>
  <c r="W1631" i="3"/>
  <c r="W1630" i="3"/>
  <c r="W1629" i="3"/>
  <c r="W1628" i="3"/>
  <c r="W1627" i="3"/>
  <c r="W1626" i="3"/>
  <c r="W1625" i="3"/>
  <c r="W1624" i="3"/>
  <c r="W1623" i="3"/>
  <c r="W1622" i="3"/>
  <c r="W1621" i="3"/>
  <c r="W1620" i="3"/>
  <c r="W1619" i="3"/>
  <c r="W1618" i="3"/>
  <c r="W1617" i="3"/>
  <c r="W1616" i="3"/>
  <c r="W1615" i="3"/>
  <c r="W1614" i="3"/>
  <c r="W1613" i="3"/>
  <c r="W1612" i="3"/>
  <c r="W1611" i="3"/>
  <c r="W1610" i="3"/>
  <c r="W1609" i="3"/>
  <c r="W1608" i="3"/>
  <c r="W1607" i="3"/>
  <c r="W1606" i="3"/>
  <c r="W1605" i="3"/>
  <c r="W1604" i="3"/>
  <c r="W1603" i="3"/>
  <c r="W1602" i="3"/>
  <c r="W1601" i="3"/>
  <c r="W1600" i="3"/>
  <c r="W1599" i="3"/>
  <c r="W1598" i="3"/>
  <c r="W1597" i="3"/>
  <c r="W1596" i="3"/>
  <c r="W1595" i="3"/>
  <c r="W1594" i="3"/>
  <c r="W1593" i="3"/>
  <c r="W1592" i="3"/>
  <c r="W1591" i="3"/>
  <c r="W1590" i="3"/>
  <c r="W1589" i="3"/>
  <c r="W1588" i="3"/>
  <c r="W1587" i="3"/>
  <c r="W1586" i="3"/>
  <c r="W1585" i="3"/>
  <c r="W1584" i="3"/>
  <c r="W1583" i="3"/>
  <c r="W1582" i="3"/>
  <c r="W1581" i="3"/>
  <c r="W1580" i="3"/>
  <c r="W1579" i="3"/>
  <c r="W1578" i="3"/>
  <c r="W1577" i="3"/>
  <c r="W1576" i="3"/>
  <c r="W1575" i="3"/>
  <c r="W1574" i="3"/>
  <c r="W1573" i="3"/>
  <c r="W1572" i="3"/>
  <c r="W1571" i="3"/>
  <c r="W1570" i="3"/>
  <c r="W1569" i="3"/>
  <c r="W1568" i="3"/>
  <c r="W1567" i="3"/>
  <c r="W1566" i="3"/>
  <c r="W1565" i="3"/>
  <c r="W1564" i="3"/>
  <c r="W1563" i="3"/>
  <c r="W1562" i="3"/>
  <c r="W1561" i="3"/>
  <c r="W1560" i="3"/>
  <c r="W1559" i="3"/>
  <c r="W1558" i="3"/>
  <c r="W1557" i="3"/>
  <c r="W1556" i="3"/>
  <c r="W1555" i="3"/>
  <c r="W1554" i="3"/>
  <c r="W1553" i="3"/>
  <c r="W1552" i="3"/>
  <c r="W1551" i="3"/>
  <c r="W1550" i="3"/>
  <c r="W1549" i="3"/>
  <c r="W1548" i="3"/>
  <c r="W1547" i="3"/>
  <c r="W1546" i="3"/>
  <c r="W1545" i="3"/>
  <c r="W1544" i="3"/>
  <c r="W1543" i="3"/>
  <c r="W1542" i="3"/>
  <c r="W1541" i="3"/>
  <c r="W1540" i="3"/>
  <c r="W1539" i="3"/>
  <c r="W1538" i="3"/>
  <c r="W1537" i="3"/>
  <c r="W1536" i="3"/>
  <c r="W1535" i="3"/>
  <c r="W1534" i="3"/>
  <c r="W1533" i="3"/>
  <c r="W1532" i="3"/>
  <c r="W1531" i="3"/>
  <c r="W1530" i="3"/>
  <c r="W1529" i="3"/>
  <c r="W1528" i="3"/>
  <c r="W1527" i="3"/>
  <c r="W1526" i="3"/>
  <c r="W1525" i="3"/>
  <c r="W1524" i="3"/>
  <c r="W1523" i="3"/>
  <c r="W1522" i="3"/>
  <c r="W1521" i="3"/>
  <c r="W1520" i="3"/>
  <c r="W1519" i="3"/>
  <c r="W1518" i="3"/>
  <c r="W1517" i="3"/>
  <c r="W1516" i="3"/>
  <c r="W1515" i="3"/>
  <c r="W1514" i="3"/>
  <c r="W1513" i="3"/>
  <c r="W1512" i="3"/>
  <c r="W1511" i="3"/>
  <c r="W1510" i="3"/>
  <c r="W1509" i="3"/>
  <c r="W1508" i="3"/>
  <c r="W1507" i="3"/>
  <c r="W1506" i="3"/>
  <c r="W1505" i="3"/>
  <c r="W1504" i="3"/>
  <c r="W1503" i="3"/>
  <c r="W1502" i="3"/>
  <c r="W1501" i="3"/>
  <c r="W1500" i="3"/>
  <c r="W1499" i="3"/>
  <c r="W1498" i="3"/>
  <c r="W1497" i="3"/>
  <c r="W1496" i="3"/>
  <c r="W1495" i="3"/>
  <c r="W1494" i="3"/>
  <c r="W1493" i="3"/>
  <c r="W1492" i="3"/>
  <c r="W1491" i="3"/>
  <c r="W1490" i="3"/>
  <c r="W1489" i="3"/>
  <c r="W1488" i="3"/>
  <c r="W1487" i="3"/>
  <c r="W1486" i="3"/>
  <c r="W1485" i="3"/>
  <c r="W1484" i="3"/>
  <c r="W1483" i="3"/>
  <c r="W1482" i="3"/>
  <c r="W1481" i="3"/>
  <c r="W1480" i="3"/>
  <c r="W1479" i="3"/>
  <c r="W1478" i="3"/>
  <c r="W1477" i="3"/>
  <c r="W1476" i="3"/>
  <c r="W1475" i="3"/>
  <c r="W1474" i="3"/>
  <c r="W1473" i="3"/>
  <c r="W1472" i="3"/>
  <c r="W1471" i="3"/>
  <c r="W1470" i="3"/>
  <c r="W1469" i="3"/>
  <c r="W1468" i="3"/>
  <c r="W1467" i="3"/>
  <c r="W1466" i="3"/>
  <c r="W1465" i="3"/>
  <c r="W1464" i="3"/>
  <c r="W1463" i="3"/>
  <c r="W1462" i="3"/>
  <c r="W1461" i="3"/>
  <c r="W1460" i="3"/>
  <c r="W1459" i="3"/>
  <c r="W1458" i="3"/>
  <c r="W1457" i="3"/>
  <c r="W1456" i="3"/>
  <c r="W1455" i="3"/>
  <c r="W1454" i="3"/>
  <c r="W1453" i="3"/>
  <c r="W1452" i="3"/>
  <c r="W1451" i="3"/>
  <c r="W1450" i="3"/>
  <c r="W1449" i="3"/>
  <c r="W1448" i="3"/>
  <c r="W1447" i="3"/>
  <c r="W1446" i="3"/>
  <c r="W1445" i="3"/>
  <c r="W1444" i="3"/>
  <c r="W1443" i="3"/>
  <c r="W1442" i="3"/>
  <c r="W1441" i="3"/>
  <c r="W1440" i="3"/>
  <c r="W1439" i="3"/>
  <c r="W1438" i="3"/>
  <c r="W1437" i="3"/>
  <c r="W1436" i="3"/>
  <c r="W1435" i="3"/>
  <c r="W1434" i="3"/>
  <c r="W1433" i="3"/>
  <c r="W1432" i="3"/>
  <c r="W1431" i="3"/>
  <c r="W1430" i="3"/>
  <c r="W1429" i="3"/>
  <c r="W1428" i="3"/>
  <c r="W1427" i="3"/>
  <c r="W1426" i="3"/>
  <c r="W1425" i="3"/>
  <c r="W1424" i="3"/>
  <c r="W1423" i="3"/>
  <c r="W1422" i="3"/>
  <c r="W1421" i="3"/>
  <c r="W1420" i="3"/>
  <c r="W1419" i="3"/>
  <c r="W1418" i="3"/>
  <c r="W1417" i="3"/>
  <c r="W1416" i="3"/>
  <c r="W1415" i="3"/>
  <c r="W1414" i="3"/>
  <c r="W1413" i="3"/>
  <c r="W1412" i="3"/>
  <c r="W1411" i="3"/>
  <c r="W1410" i="3"/>
  <c r="W1409" i="3"/>
  <c r="W1408" i="3"/>
  <c r="W1407" i="3"/>
  <c r="W1406" i="3"/>
  <c r="W1405" i="3"/>
  <c r="W1404" i="3"/>
  <c r="W1403" i="3"/>
  <c r="W1402" i="3"/>
  <c r="W1401" i="3"/>
  <c r="W1400" i="3"/>
  <c r="W1399" i="3"/>
  <c r="W1398" i="3"/>
  <c r="W1397" i="3"/>
  <c r="W1396" i="3"/>
  <c r="W1395" i="3"/>
  <c r="W1394" i="3"/>
  <c r="W1393" i="3"/>
  <c r="W1392" i="3"/>
  <c r="W1391" i="3"/>
  <c r="W1390" i="3"/>
  <c r="W1389" i="3"/>
  <c r="W1388" i="3"/>
  <c r="W1387" i="3"/>
  <c r="W1386" i="3"/>
  <c r="W1385" i="3"/>
  <c r="W1384" i="3"/>
  <c r="W1383" i="3"/>
  <c r="W1382" i="3"/>
  <c r="W1381" i="3"/>
  <c r="W1380" i="3"/>
  <c r="W1379" i="3"/>
  <c r="W1378" i="3"/>
  <c r="W1377" i="3"/>
  <c r="W1376" i="3"/>
  <c r="W1375" i="3"/>
  <c r="W1374" i="3"/>
  <c r="W1373" i="3"/>
  <c r="W1372" i="3"/>
  <c r="W1371" i="3"/>
  <c r="W1370" i="3"/>
  <c r="W1369" i="3"/>
  <c r="W1368" i="3"/>
  <c r="W1367" i="3"/>
  <c r="W1366" i="3"/>
  <c r="W1365" i="3"/>
  <c r="W1364" i="3"/>
  <c r="W1363" i="3"/>
  <c r="W1362" i="3"/>
  <c r="W1361" i="3"/>
  <c r="W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W1319" i="3"/>
  <c r="W1318" i="3"/>
  <c r="W1317" i="3"/>
  <c r="W1316" i="3"/>
  <c r="W1315" i="3"/>
  <c r="W1314" i="3"/>
  <c r="W1313" i="3"/>
  <c r="W1312" i="3"/>
  <c r="W1311" i="3"/>
  <c r="W1310" i="3"/>
  <c r="W1309" i="3"/>
  <c r="W1308" i="3"/>
  <c r="W1307" i="3"/>
  <c r="W1306" i="3"/>
  <c r="W1305" i="3"/>
  <c r="W1304" i="3"/>
  <c r="W1303" i="3"/>
  <c r="W1302" i="3"/>
  <c r="W1301" i="3"/>
  <c r="W1300" i="3"/>
  <c r="W1299" i="3"/>
  <c r="W1298" i="3"/>
  <c r="W1297" i="3"/>
  <c r="W1296" i="3"/>
  <c r="W1295" i="3"/>
  <c r="W1294" i="3"/>
  <c r="W1293" i="3"/>
  <c r="W1292" i="3"/>
  <c r="W1291" i="3"/>
  <c r="W1290" i="3"/>
  <c r="W1289" i="3"/>
  <c r="W1288" i="3"/>
  <c r="W1287" i="3"/>
  <c r="W1286" i="3"/>
  <c r="W1285" i="3"/>
  <c r="W1284" i="3"/>
  <c r="W1283" i="3"/>
  <c r="W1282" i="3"/>
  <c r="W1281" i="3"/>
  <c r="W1280" i="3"/>
  <c r="W1279" i="3"/>
  <c r="W1278" i="3"/>
  <c r="W1277" i="3"/>
  <c r="W1276" i="3"/>
  <c r="W1275" i="3"/>
  <c r="W1274" i="3"/>
  <c r="W1273" i="3"/>
  <c r="W1272" i="3"/>
  <c r="W1271" i="3"/>
  <c r="W1270" i="3"/>
  <c r="W1269" i="3"/>
  <c r="W1268" i="3"/>
  <c r="W1267" i="3"/>
  <c r="W1266" i="3"/>
  <c r="W1265" i="3"/>
  <c r="W1264" i="3"/>
  <c r="W1263" i="3"/>
  <c r="W1262" i="3"/>
  <c r="W1261" i="3"/>
  <c r="W1260" i="3"/>
  <c r="W1259" i="3"/>
  <c r="W1258" i="3"/>
  <c r="W1257" i="3"/>
  <c r="W1256" i="3"/>
  <c r="W1255" i="3"/>
  <c r="W1254" i="3"/>
  <c r="W1253" i="3"/>
  <c r="W1252" i="3"/>
  <c r="W1251" i="3"/>
  <c r="W1250" i="3"/>
  <c r="W1249" i="3"/>
  <c r="W1248" i="3"/>
  <c r="W1247" i="3"/>
  <c r="W1246" i="3"/>
  <c r="W1245" i="3"/>
  <c r="W1244" i="3"/>
  <c r="W1243" i="3"/>
  <c r="W1242" i="3"/>
  <c r="W1241" i="3"/>
  <c r="W1240" i="3"/>
  <c r="W1239" i="3"/>
  <c r="W1238" i="3"/>
  <c r="W1237" i="3"/>
  <c r="W1236" i="3"/>
  <c r="W1235" i="3"/>
  <c r="W1234" i="3"/>
  <c r="W1233" i="3"/>
  <c r="W1232" i="3"/>
  <c r="W1231" i="3"/>
  <c r="W1230" i="3"/>
  <c r="W1229" i="3"/>
  <c r="W1228" i="3"/>
  <c r="W1227" i="3"/>
  <c r="W1226" i="3"/>
  <c r="W1225" i="3"/>
  <c r="W1224" i="3"/>
  <c r="W1223" i="3"/>
  <c r="W1222" i="3"/>
  <c r="W1221" i="3"/>
  <c r="W1220" i="3"/>
  <c r="W1219" i="3"/>
  <c r="W1218" i="3"/>
  <c r="W1217" i="3"/>
  <c r="W1216" i="3"/>
  <c r="W1215" i="3"/>
  <c r="W1214" i="3"/>
  <c r="W1213" i="3"/>
  <c r="W1212" i="3"/>
  <c r="W1211" i="3"/>
  <c r="W1210" i="3"/>
  <c r="W1209" i="3"/>
  <c r="W1208" i="3"/>
  <c r="W1207" i="3"/>
  <c r="W1206" i="3"/>
  <c r="W1205" i="3"/>
  <c r="W1204" i="3"/>
  <c r="W1203" i="3"/>
  <c r="W1202" i="3"/>
  <c r="W1201" i="3"/>
  <c r="W1200" i="3"/>
  <c r="W1199" i="3"/>
  <c r="W1198" i="3"/>
  <c r="W1197" i="3"/>
  <c r="W1196" i="3"/>
  <c r="W1195" i="3"/>
  <c r="W1194" i="3"/>
  <c r="W1193" i="3"/>
  <c r="W1192" i="3"/>
  <c r="W1191" i="3"/>
  <c r="W1190" i="3"/>
  <c r="W1189" i="3"/>
  <c r="W1188" i="3"/>
  <c r="W1187" i="3"/>
  <c r="W1186" i="3"/>
  <c r="W1185" i="3"/>
  <c r="W1184" i="3"/>
  <c r="W1183" i="3"/>
  <c r="W1182" i="3"/>
  <c r="W1181" i="3"/>
  <c r="W1180" i="3"/>
  <c r="W1179" i="3"/>
  <c r="W1178" i="3"/>
  <c r="W1177" i="3"/>
  <c r="W1176" i="3"/>
  <c r="W1175" i="3"/>
  <c r="W1174" i="3"/>
  <c r="W1173" i="3"/>
  <c r="W1172" i="3"/>
  <c r="W1171" i="3"/>
  <c r="W1170" i="3"/>
  <c r="W1169" i="3"/>
  <c r="W1168" i="3"/>
  <c r="W1167" i="3"/>
  <c r="W1166" i="3"/>
  <c r="W1165" i="3"/>
  <c r="W1164" i="3"/>
  <c r="W1163" i="3"/>
  <c r="W1162" i="3"/>
  <c r="W1161" i="3"/>
  <c r="W1160" i="3"/>
  <c r="W1159" i="3"/>
  <c r="W1158" i="3"/>
  <c r="W1157" i="3"/>
  <c r="W1156" i="3"/>
  <c r="W1155" i="3"/>
  <c r="W1154" i="3"/>
  <c r="W1153" i="3"/>
  <c r="W1152" i="3"/>
  <c r="W1151" i="3"/>
  <c r="W1150" i="3"/>
  <c r="W1149" i="3"/>
  <c r="W1148" i="3"/>
  <c r="W1147" i="3"/>
  <c r="W1146" i="3"/>
  <c r="W1145" i="3"/>
  <c r="W1144" i="3"/>
  <c r="W1143" i="3"/>
  <c r="W1142" i="3"/>
  <c r="W1141" i="3"/>
  <c r="W1140" i="3"/>
  <c r="W1139" i="3"/>
  <c r="W1138" i="3"/>
  <c r="W1137" i="3"/>
  <c r="W1136" i="3"/>
  <c r="W1135" i="3"/>
  <c r="W1134" i="3"/>
  <c r="W1133" i="3"/>
  <c r="W1132" i="3"/>
  <c r="W1131" i="3"/>
  <c r="W1130" i="3"/>
  <c r="W1129" i="3"/>
  <c r="W1128" i="3"/>
  <c r="W1127" i="3"/>
  <c r="W1126" i="3"/>
  <c r="W1125" i="3"/>
  <c r="W1124" i="3"/>
  <c r="W1123" i="3"/>
  <c r="W1122" i="3"/>
  <c r="W1121" i="3"/>
  <c r="W1120" i="3"/>
  <c r="W1119" i="3"/>
  <c r="W1118" i="3"/>
  <c r="W1117" i="3"/>
  <c r="W1116" i="3"/>
  <c r="W1115" i="3"/>
  <c r="W1114" i="3"/>
  <c r="W1113" i="3"/>
  <c r="W1112" i="3"/>
  <c r="W1111" i="3"/>
  <c r="W1110" i="3"/>
  <c r="W1109" i="3"/>
  <c r="W1108" i="3"/>
  <c r="W1107" i="3"/>
  <c r="W1106" i="3"/>
  <c r="W1105" i="3"/>
  <c r="W1104" i="3"/>
  <c r="W1103" i="3"/>
  <c r="W1102" i="3"/>
  <c r="W1101" i="3"/>
  <c r="W1100" i="3"/>
  <c r="W1099" i="3"/>
  <c r="W1098" i="3"/>
  <c r="W1097" i="3"/>
  <c r="W1096" i="3"/>
  <c r="W1095" i="3"/>
  <c r="W1094" i="3"/>
  <c r="W1093" i="3"/>
  <c r="W1092" i="3"/>
  <c r="W1091" i="3"/>
  <c r="W1090" i="3"/>
  <c r="W1089" i="3"/>
  <c r="W1088" i="3"/>
  <c r="W1087" i="3"/>
  <c r="W1086" i="3"/>
  <c r="W1085" i="3"/>
  <c r="W1084" i="3"/>
  <c r="W1083" i="3"/>
  <c r="W1082" i="3"/>
  <c r="W1081" i="3"/>
  <c r="W1080" i="3"/>
  <c r="W1079" i="3"/>
  <c r="W1078" i="3"/>
  <c r="W1077" i="3"/>
  <c r="W1076" i="3"/>
  <c r="W1075" i="3"/>
  <c r="W1074" i="3"/>
  <c r="W1073" i="3"/>
  <c r="W1072" i="3"/>
  <c r="W1071" i="3"/>
  <c r="W1070" i="3"/>
  <c r="W1069" i="3"/>
  <c r="W1068" i="3"/>
  <c r="W1067" i="3"/>
  <c r="W1066" i="3"/>
  <c r="W1065" i="3"/>
  <c r="W1064" i="3"/>
  <c r="W1063" i="3"/>
  <c r="W1062" i="3"/>
  <c r="W1061" i="3"/>
  <c r="W1060" i="3"/>
  <c r="W1059" i="3"/>
  <c r="W1058" i="3"/>
  <c r="W1057" i="3"/>
  <c r="W1056" i="3"/>
  <c r="W1055" i="3"/>
  <c r="W1054" i="3"/>
  <c r="W1053" i="3"/>
  <c r="W1052" i="3"/>
  <c r="W1051" i="3"/>
  <c r="W1050" i="3"/>
  <c r="W1049" i="3"/>
  <c r="W1048" i="3"/>
  <c r="W1047" i="3"/>
  <c r="W1046" i="3"/>
  <c r="W1045" i="3"/>
  <c r="W1044" i="3"/>
  <c r="W1043" i="3"/>
  <c r="W1042" i="3"/>
  <c r="W1041" i="3"/>
  <c r="W1040" i="3"/>
  <c r="W1039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933" i="3"/>
  <c r="W932" i="3"/>
  <c r="W931" i="3"/>
  <c r="W930" i="3"/>
  <c r="W929" i="3"/>
  <c r="W928" i="3"/>
  <c r="W927" i="3"/>
  <c r="W926" i="3"/>
  <c r="W925" i="3"/>
  <c r="W924" i="3"/>
  <c r="W923" i="3"/>
  <c r="W922" i="3"/>
  <c r="W921" i="3"/>
  <c r="W920" i="3"/>
  <c r="W919" i="3"/>
  <c r="W918" i="3"/>
  <c r="W917" i="3"/>
  <c r="W916" i="3"/>
  <c r="W915" i="3"/>
  <c r="W914" i="3"/>
  <c r="W913" i="3"/>
  <c r="W912" i="3"/>
  <c r="W911" i="3"/>
  <c r="W910" i="3"/>
  <c r="W909" i="3"/>
  <c r="W908" i="3"/>
  <c r="W907" i="3"/>
  <c r="W906" i="3"/>
  <c r="W905" i="3"/>
  <c r="W904" i="3"/>
  <c r="W903" i="3"/>
  <c r="W902" i="3"/>
  <c r="W901" i="3"/>
  <c r="W900" i="3"/>
  <c r="W899" i="3"/>
  <c r="W898" i="3"/>
  <c r="W897" i="3"/>
  <c r="W896" i="3"/>
  <c r="W895" i="3"/>
  <c r="W894" i="3"/>
  <c r="W893" i="3"/>
  <c r="W892" i="3"/>
  <c r="W891" i="3"/>
  <c r="W890" i="3"/>
  <c r="W889" i="3"/>
  <c r="W888" i="3"/>
  <c r="W887" i="3"/>
  <c r="W886" i="3"/>
  <c r="W885" i="3"/>
  <c r="W884" i="3"/>
  <c r="W883" i="3"/>
  <c r="W882" i="3"/>
  <c r="W881" i="3"/>
  <c r="W880" i="3"/>
  <c r="W879" i="3"/>
  <c r="W878" i="3"/>
  <c r="W877" i="3"/>
  <c r="W876" i="3"/>
  <c r="W875" i="3"/>
  <c r="W874" i="3"/>
  <c r="W873" i="3"/>
  <c r="W872" i="3"/>
  <c r="W871" i="3"/>
  <c r="W870" i="3"/>
  <c r="W869" i="3"/>
  <c r="W868" i="3"/>
  <c r="W867" i="3"/>
  <c r="W866" i="3"/>
  <c r="W865" i="3"/>
  <c r="W864" i="3"/>
  <c r="W863" i="3"/>
  <c r="W862" i="3"/>
  <c r="W861" i="3"/>
  <c r="W860" i="3"/>
  <c r="W859" i="3"/>
  <c r="W858" i="3"/>
  <c r="W857" i="3"/>
  <c r="W856" i="3"/>
  <c r="W855" i="3"/>
  <c r="W854" i="3"/>
  <c r="W853" i="3"/>
  <c r="W852" i="3"/>
  <c r="W851" i="3"/>
  <c r="W850" i="3"/>
  <c r="W849" i="3"/>
  <c r="W848" i="3"/>
  <c r="W847" i="3"/>
  <c r="W846" i="3"/>
  <c r="W845" i="3"/>
  <c r="W844" i="3"/>
  <c r="W843" i="3"/>
  <c r="W842" i="3"/>
  <c r="W841" i="3"/>
  <c r="W840" i="3"/>
  <c r="W839" i="3"/>
  <c r="W838" i="3"/>
  <c r="W837" i="3"/>
  <c r="W836" i="3"/>
  <c r="W835" i="3"/>
  <c r="W834" i="3"/>
  <c r="W833" i="3"/>
  <c r="W832" i="3"/>
  <c r="W831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8" i="3"/>
  <c r="W737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634" i="3"/>
  <c r="W633" i="3"/>
  <c r="W632" i="3"/>
  <c r="W631" i="3"/>
  <c r="W630" i="3"/>
  <c r="W629" i="3"/>
  <c r="W628" i="3"/>
  <c r="W627" i="3"/>
  <c r="W626" i="3"/>
  <c r="W625" i="3"/>
  <c r="W624" i="3"/>
  <c r="W623" i="3"/>
  <c r="W622" i="3"/>
  <c r="W621" i="3"/>
  <c r="W620" i="3"/>
  <c r="W619" i="3"/>
  <c r="W618" i="3"/>
  <c r="W617" i="3"/>
  <c r="W616" i="3"/>
  <c r="W615" i="3"/>
  <c r="W614" i="3"/>
  <c r="W613" i="3"/>
  <c r="W612" i="3"/>
  <c r="W611" i="3"/>
  <c r="W610" i="3"/>
  <c r="W609" i="3"/>
  <c r="W608" i="3"/>
  <c r="W607" i="3"/>
  <c r="W606" i="3"/>
  <c r="W605" i="3"/>
  <c r="W604" i="3"/>
  <c r="W603" i="3"/>
  <c r="W602" i="3"/>
  <c r="W601" i="3"/>
  <c r="W600" i="3"/>
  <c r="W599" i="3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20" i="3"/>
  <c r="W419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14" i="3"/>
  <c r="W5" i="3"/>
  <c r="W6" i="3"/>
  <c r="W8" i="3"/>
  <c r="W9" i="3"/>
  <c r="W10" i="3"/>
  <c r="W4" i="3"/>
  <c r="V5" i="3"/>
  <c r="V6" i="3"/>
  <c r="V8" i="3"/>
  <c r="V9" i="3"/>
  <c r="V10" i="3"/>
  <c r="V4" i="3"/>
  <c r="N12" i="2"/>
  <c r="L5" i="3"/>
  <c r="M5" i="3"/>
  <c r="N5" i="3"/>
  <c r="X5" i="3" s="1"/>
  <c r="O5" i="3"/>
  <c r="Y5" i="3" s="1"/>
  <c r="P5" i="3"/>
  <c r="Z5" i="3" s="1"/>
  <c r="Q5" i="3"/>
  <c r="AA5" i="3" s="1"/>
  <c r="R5" i="3"/>
  <c r="AB5" i="3" s="1"/>
  <c r="S5" i="3"/>
  <c r="AC5" i="3" s="1"/>
  <c r="T5" i="3"/>
  <c r="AD5" i="3" s="1"/>
  <c r="U5" i="3"/>
  <c r="AE5" i="3" s="1"/>
  <c r="L6" i="3"/>
  <c r="M6" i="3"/>
  <c r="N6" i="3"/>
  <c r="X6" i="3" s="1"/>
  <c r="O6" i="3"/>
  <c r="Y6" i="3" s="1"/>
  <c r="P6" i="3"/>
  <c r="Z6" i="3" s="1"/>
  <c r="Q6" i="3"/>
  <c r="AA6" i="3" s="1"/>
  <c r="R6" i="3"/>
  <c r="AB6" i="3" s="1"/>
  <c r="S6" i="3"/>
  <c r="AC6" i="3" s="1"/>
  <c r="T6" i="3"/>
  <c r="AD6" i="3" s="1"/>
  <c r="U6" i="3"/>
  <c r="AE6" i="3" s="1"/>
  <c r="L7" i="3"/>
  <c r="M7" i="3"/>
  <c r="N7" i="3"/>
  <c r="X7" i="3" s="1"/>
  <c r="O7" i="3"/>
  <c r="Y7" i="3" s="1"/>
  <c r="P7" i="3"/>
  <c r="Z7" i="3" s="1"/>
  <c r="Q7" i="3"/>
  <c r="AA7" i="3" s="1"/>
  <c r="R7" i="3"/>
  <c r="AB7" i="3" s="1"/>
  <c r="S7" i="3"/>
  <c r="AC7" i="3" s="1"/>
  <c r="T7" i="3"/>
  <c r="AD7" i="3" s="1"/>
  <c r="U7" i="3"/>
  <c r="AE7" i="3" s="1"/>
  <c r="L8" i="3"/>
  <c r="M8" i="3"/>
  <c r="N8" i="3"/>
  <c r="X8" i="3" s="1"/>
  <c r="O8" i="3"/>
  <c r="Y8" i="3" s="1"/>
  <c r="P8" i="3"/>
  <c r="Z8" i="3" s="1"/>
  <c r="Q8" i="3"/>
  <c r="AA8" i="3" s="1"/>
  <c r="R8" i="3"/>
  <c r="AB8" i="3" s="1"/>
  <c r="S8" i="3"/>
  <c r="AC8" i="3" s="1"/>
  <c r="T8" i="3"/>
  <c r="AD8" i="3" s="1"/>
  <c r="U8" i="3"/>
  <c r="AE8" i="3" s="1"/>
  <c r="L9" i="3"/>
  <c r="M9" i="3"/>
  <c r="N9" i="3"/>
  <c r="X9" i="3" s="1"/>
  <c r="O9" i="3"/>
  <c r="Y9" i="3" s="1"/>
  <c r="P9" i="3"/>
  <c r="Z9" i="3" s="1"/>
  <c r="Q9" i="3"/>
  <c r="AA9" i="3" s="1"/>
  <c r="R9" i="3"/>
  <c r="AB9" i="3" s="1"/>
  <c r="S9" i="3"/>
  <c r="AC9" i="3" s="1"/>
  <c r="T9" i="3"/>
  <c r="AD9" i="3" s="1"/>
  <c r="U9" i="3"/>
  <c r="AE9" i="3" s="1"/>
  <c r="L10" i="3"/>
  <c r="M10" i="3"/>
  <c r="N10" i="3"/>
  <c r="X10" i="3" s="1"/>
  <c r="O10" i="3"/>
  <c r="Y10" i="3" s="1"/>
  <c r="P10" i="3"/>
  <c r="Z10" i="3" s="1"/>
  <c r="Q10" i="3"/>
  <c r="AA10" i="3" s="1"/>
  <c r="R10" i="3"/>
  <c r="AB10" i="3" s="1"/>
  <c r="S10" i="3"/>
  <c r="AC10" i="3" s="1"/>
  <c r="T10" i="3"/>
  <c r="AD10" i="3" s="1"/>
  <c r="U10" i="3"/>
  <c r="AE10" i="3" s="1"/>
  <c r="L11" i="3"/>
  <c r="M11" i="3"/>
  <c r="N11" i="3"/>
  <c r="X11" i="3" s="1"/>
  <c r="O11" i="3"/>
  <c r="Y11" i="3" s="1"/>
  <c r="P11" i="3"/>
  <c r="Z11" i="3" s="1"/>
  <c r="Q11" i="3"/>
  <c r="AA11" i="3" s="1"/>
  <c r="R11" i="3"/>
  <c r="AB11" i="3" s="1"/>
  <c r="S11" i="3"/>
  <c r="AC11" i="3" s="1"/>
  <c r="T11" i="3"/>
  <c r="AD11" i="3" s="1"/>
  <c r="U11" i="3"/>
  <c r="AE11" i="3" s="1"/>
  <c r="L12" i="3"/>
  <c r="M12" i="3"/>
  <c r="N12" i="3"/>
  <c r="X12" i="3" s="1"/>
  <c r="O12" i="3"/>
  <c r="Y12" i="3" s="1"/>
  <c r="P12" i="3"/>
  <c r="Z12" i="3" s="1"/>
  <c r="Q12" i="3"/>
  <c r="AA12" i="3" s="1"/>
  <c r="R12" i="3"/>
  <c r="AB12" i="3" s="1"/>
  <c r="S12" i="3"/>
  <c r="AC12" i="3" s="1"/>
  <c r="T12" i="3"/>
  <c r="AD12" i="3" s="1"/>
  <c r="U12" i="3"/>
  <c r="AE12" i="3" s="1"/>
  <c r="L13" i="3"/>
  <c r="M13" i="3"/>
  <c r="N13" i="3"/>
  <c r="X13" i="3" s="1"/>
  <c r="O13" i="3"/>
  <c r="Y13" i="3" s="1"/>
  <c r="P13" i="3"/>
  <c r="Z13" i="3" s="1"/>
  <c r="Q13" i="3"/>
  <c r="AA13" i="3" s="1"/>
  <c r="R13" i="3"/>
  <c r="AB13" i="3" s="1"/>
  <c r="S13" i="3"/>
  <c r="AC13" i="3" s="1"/>
  <c r="T13" i="3"/>
  <c r="AD13" i="3" s="1"/>
  <c r="U13" i="3"/>
  <c r="AE13" i="3" s="1"/>
  <c r="L14" i="3"/>
  <c r="M14" i="3"/>
  <c r="N14" i="3"/>
  <c r="O14" i="3"/>
  <c r="P14" i="3"/>
  <c r="Z14" i="3" s="1"/>
  <c r="Q14" i="3"/>
  <c r="AA14" i="3" s="1"/>
  <c r="R14" i="3"/>
  <c r="AB14" i="3" s="1"/>
  <c r="S14" i="3"/>
  <c r="AC14" i="3" s="1"/>
  <c r="T14" i="3"/>
  <c r="AD14" i="3" s="1"/>
  <c r="U14" i="3"/>
  <c r="AE14" i="3" s="1"/>
  <c r="L15" i="3"/>
  <c r="M15" i="3"/>
  <c r="N15" i="3"/>
  <c r="O15" i="3"/>
  <c r="P15" i="3"/>
  <c r="Z15" i="3" s="1"/>
  <c r="Q15" i="3"/>
  <c r="AA15" i="3" s="1"/>
  <c r="R15" i="3"/>
  <c r="AB15" i="3" s="1"/>
  <c r="S15" i="3"/>
  <c r="AC15" i="3" s="1"/>
  <c r="T15" i="3"/>
  <c r="AD15" i="3" s="1"/>
  <c r="U15" i="3"/>
  <c r="AE15" i="3" s="1"/>
  <c r="L16" i="3"/>
  <c r="M16" i="3"/>
  <c r="N16" i="3"/>
  <c r="O16" i="3"/>
  <c r="P16" i="3"/>
  <c r="Z16" i="3" s="1"/>
  <c r="Q16" i="3"/>
  <c r="AA16" i="3" s="1"/>
  <c r="R16" i="3"/>
  <c r="AB16" i="3" s="1"/>
  <c r="S16" i="3"/>
  <c r="AC16" i="3" s="1"/>
  <c r="T16" i="3"/>
  <c r="AD16" i="3" s="1"/>
  <c r="U16" i="3"/>
  <c r="AE16" i="3" s="1"/>
  <c r="L17" i="3"/>
  <c r="M17" i="3"/>
  <c r="N17" i="3"/>
  <c r="O17" i="3"/>
  <c r="P17" i="3"/>
  <c r="Z17" i="3" s="1"/>
  <c r="Q17" i="3"/>
  <c r="AA17" i="3" s="1"/>
  <c r="R17" i="3"/>
  <c r="AB17" i="3" s="1"/>
  <c r="S17" i="3"/>
  <c r="AC17" i="3" s="1"/>
  <c r="T17" i="3"/>
  <c r="AD17" i="3" s="1"/>
  <c r="U17" i="3"/>
  <c r="AE17" i="3" s="1"/>
  <c r="L18" i="3"/>
  <c r="M18" i="3"/>
  <c r="N18" i="3"/>
  <c r="O18" i="3"/>
  <c r="P18" i="3"/>
  <c r="Z18" i="3" s="1"/>
  <c r="Q18" i="3"/>
  <c r="AA18" i="3" s="1"/>
  <c r="R18" i="3"/>
  <c r="AB18" i="3" s="1"/>
  <c r="S18" i="3"/>
  <c r="AC18" i="3" s="1"/>
  <c r="T18" i="3"/>
  <c r="AD18" i="3" s="1"/>
  <c r="U18" i="3"/>
  <c r="AE18" i="3" s="1"/>
  <c r="L19" i="3"/>
  <c r="M19" i="3"/>
  <c r="N19" i="3"/>
  <c r="O19" i="3"/>
  <c r="P19" i="3"/>
  <c r="Z19" i="3" s="1"/>
  <c r="Q19" i="3"/>
  <c r="AA19" i="3" s="1"/>
  <c r="R19" i="3"/>
  <c r="AB19" i="3" s="1"/>
  <c r="S19" i="3"/>
  <c r="AC19" i="3" s="1"/>
  <c r="T19" i="3"/>
  <c r="AD19" i="3" s="1"/>
  <c r="U19" i="3"/>
  <c r="AE19" i="3" s="1"/>
  <c r="L20" i="3"/>
  <c r="M20" i="3"/>
  <c r="N20" i="3"/>
  <c r="O20" i="3"/>
  <c r="P20" i="3"/>
  <c r="Z20" i="3" s="1"/>
  <c r="Q20" i="3"/>
  <c r="AA20" i="3" s="1"/>
  <c r="R20" i="3"/>
  <c r="AB20" i="3" s="1"/>
  <c r="S20" i="3"/>
  <c r="AC20" i="3" s="1"/>
  <c r="T20" i="3"/>
  <c r="AD20" i="3" s="1"/>
  <c r="U20" i="3"/>
  <c r="AE20" i="3" s="1"/>
  <c r="L21" i="3"/>
  <c r="M21" i="3"/>
  <c r="N21" i="3"/>
  <c r="O21" i="3"/>
  <c r="P21" i="3"/>
  <c r="Z21" i="3" s="1"/>
  <c r="Q21" i="3"/>
  <c r="AA21" i="3" s="1"/>
  <c r="R21" i="3"/>
  <c r="AB21" i="3" s="1"/>
  <c r="S21" i="3"/>
  <c r="AC21" i="3" s="1"/>
  <c r="T21" i="3"/>
  <c r="AD21" i="3" s="1"/>
  <c r="U21" i="3"/>
  <c r="AE21" i="3" s="1"/>
  <c r="L22" i="3"/>
  <c r="M22" i="3"/>
  <c r="N22" i="3"/>
  <c r="O22" i="3"/>
  <c r="P22" i="3"/>
  <c r="Z22" i="3" s="1"/>
  <c r="Q22" i="3"/>
  <c r="AA22" i="3" s="1"/>
  <c r="R22" i="3"/>
  <c r="AB22" i="3" s="1"/>
  <c r="S22" i="3"/>
  <c r="AC22" i="3" s="1"/>
  <c r="T22" i="3"/>
  <c r="AD22" i="3" s="1"/>
  <c r="U22" i="3"/>
  <c r="AE22" i="3" s="1"/>
  <c r="L23" i="3"/>
  <c r="M23" i="3"/>
  <c r="N23" i="3"/>
  <c r="O23" i="3"/>
  <c r="P23" i="3"/>
  <c r="Z23" i="3" s="1"/>
  <c r="Q23" i="3"/>
  <c r="AA23" i="3" s="1"/>
  <c r="R23" i="3"/>
  <c r="AB23" i="3" s="1"/>
  <c r="S23" i="3"/>
  <c r="AC23" i="3" s="1"/>
  <c r="T23" i="3"/>
  <c r="AD23" i="3" s="1"/>
  <c r="U23" i="3"/>
  <c r="AE23" i="3" s="1"/>
  <c r="L24" i="3"/>
  <c r="M24" i="3"/>
  <c r="N24" i="3"/>
  <c r="O24" i="3"/>
  <c r="P24" i="3"/>
  <c r="Z24" i="3" s="1"/>
  <c r="Q24" i="3"/>
  <c r="AA24" i="3" s="1"/>
  <c r="R24" i="3"/>
  <c r="AB24" i="3" s="1"/>
  <c r="S24" i="3"/>
  <c r="AC24" i="3" s="1"/>
  <c r="T24" i="3"/>
  <c r="AD24" i="3" s="1"/>
  <c r="U24" i="3"/>
  <c r="AE24" i="3" s="1"/>
  <c r="L25" i="3"/>
  <c r="M25" i="3"/>
  <c r="N25" i="3"/>
  <c r="O25" i="3"/>
  <c r="P25" i="3"/>
  <c r="Z25" i="3" s="1"/>
  <c r="Q25" i="3"/>
  <c r="AA25" i="3" s="1"/>
  <c r="R25" i="3"/>
  <c r="AB25" i="3" s="1"/>
  <c r="S25" i="3"/>
  <c r="AC25" i="3" s="1"/>
  <c r="T25" i="3"/>
  <c r="AD25" i="3" s="1"/>
  <c r="U25" i="3"/>
  <c r="AE25" i="3" s="1"/>
  <c r="L26" i="3"/>
  <c r="M26" i="3"/>
  <c r="N26" i="3"/>
  <c r="O26" i="3"/>
  <c r="P26" i="3"/>
  <c r="Z26" i="3" s="1"/>
  <c r="Q26" i="3"/>
  <c r="AA26" i="3" s="1"/>
  <c r="R26" i="3"/>
  <c r="AB26" i="3" s="1"/>
  <c r="S26" i="3"/>
  <c r="AC26" i="3" s="1"/>
  <c r="T26" i="3"/>
  <c r="AD26" i="3" s="1"/>
  <c r="U26" i="3"/>
  <c r="AE26" i="3" s="1"/>
  <c r="L27" i="3"/>
  <c r="M27" i="3"/>
  <c r="N27" i="3"/>
  <c r="O27" i="3"/>
  <c r="P27" i="3"/>
  <c r="Z27" i="3" s="1"/>
  <c r="Q27" i="3"/>
  <c r="AA27" i="3" s="1"/>
  <c r="R27" i="3"/>
  <c r="AB27" i="3" s="1"/>
  <c r="S27" i="3"/>
  <c r="AC27" i="3" s="1"/>
  <c r="T27" i="3"/>
  <c r="AD27" i="3" s="1"/>
  <c r="U27" i="3"/>
  <c r="AE27" i="3" s="1"/>
  <c r="L28" i="3"/>
  <c r="M28" i="3"/>
  <c r="N28" i="3"/>
  <c r="O28" i="3"/>
  <c r="P28" i="3"/>
  <c r="Z28" i="3" s="1"/>
  <c r="Q28" i="3"/>
  <c r="AA28" i="3" s="1"/>
  <c r="R28" i="3"/>
  <c r="AB28" i="3" s="1"/>
  <c r="S28" i="3"/>
  <c r="AC28" i="3" s="1"/>
  <c r="T28" i="3"/>
  <c r="AD28" i="3" s="1"/>
  <c r="U28" i="3"/>
  <c r="AE28" i="3" s="1"/>
  <c r="L29" i="3"/>
  <c r="M29" i="3"/>
  <c r="N29" i="3"/>
  <c r="O29" i="3"/>
  <c r="P29" i="3"/>
  <c r="Z29" i="3" s="1"/>
  <c r="Q29" i="3"/>
  <c r="AA29" i="3" s="1"/>
  <c r="R29" i="3"/>
  <c r="AB29" i="3" s="1"/>
  <c r="S29" i="3"/>
  <c r="AC29" i="3" s="1"/>
  <c r="T29" i="3"/>
  <c r="AD29" i="3" s="1"/>
  <c r="U29" i="3"/>
  <c r="AE29" i="3" s="1"/>
  <c r="L30" i="3"/>
  <c r="M30" i="3"/>
  <c r="N30" i="3"/>
  <c r="O30" i="3"/>
  <c r="P30" i="3"/>
  <c r="Z30" i="3" s="1"/>
  <c r="Q30" i="3"/>
  <c r="AA30" i="3" s="1"/>
  <c r="R30" i="3"/>
  <c r="AB30" i="3" s="1"/>
  <c r="S30" i="3"/>
  <c r="AC30" i="3" s="1"/>
  <c r="T30" i="3"/>
  <c r="AD30" i="3" s="1"/>
  <c r="U30" i="3"/>
  <c r="AE30" i="3" s="1"/>
  <c r="L31" i="3"/>
  <c r="M31" i="3"/>
  <c r="N31" i="3"/>
  <c r="O31" i="3"/>
  <c r="P31" i="3"/>
  <c r="Z31" i="3" s="1"/>
  <c r="Q31" i="3"/>
  <c r="AA31" i="3" s="1"/>
  <c r="R31" i="3"/>
  <c r="AB31" i="3" s="1"/>
  <c r="S31" i="3"/>
  <c r="AC31" i="3" s="1"/>
  <c r="T31" i="3"/>
  <c r="AD31" i="3" s="1"/>
  <c r="U31" i="3"/>
  <c r="AE31" i="3" s="1"/>
  <c r="L32" i="3"/>
  <c r="M32" i="3"/>
  <c r="N32" i="3"/>
  <c r="O32" i="3"/>
  <c r="P32" i="3"/>
  <c r="Z32" i="3" s="1"/>
  <c r="Q32" i="3"/>
  <c r="AA32" i="3" s="1"/>
  <c r="R32" i="3"/>
  <c r="AB32" i="3" s="1"/>
  <c r="S32" i="3"/>
  <c r="AC32" i="3" s="1"/>
  <c r="T32" i="3"/>
  <c r="AD32" i="3" s="1"/>
  <c r="U32" i="3"/>
  <c r="AE32" i="3" s="1"/>
  <c r="L33" i="3"/>
  <c r="M33" i="3"/>
  <c r="N33" i="3"/>
  <c r="O33" i="3"/>
  <c r="P33" i="3"/>
  <c r="Z33" i="3" s="1"/>
  <c r="Q33" i="3"/>
  <c r="AA33" i="3" s="1"/>
  <c r="R33" i="3"/>
  <c r="AB33" i="3" s="1"/>
  <c r="S33" i="3"/>
  <c r="AC33" i="3" s="1"/>
  <c r="T33" i="3"/>
  <c r="AD33" i="3" s="1"/>
  <c r="U33" i="3"/>
  <c r="AE33" i="3" s="1"/>
  <c r="L34" i="3"/>
  <c r="M34" i="3"/>
  <c r="N34" i="3"/>
  <c r="O34" i="3"/>
  <c r="P34" i="3"/>
  <c r="Z34" i="3" s="1"/>
  <c r="Q34" i="3"/>
  <c r="AA34" i="3" s="1"/>
  <c r="R34" i="3"/>
  <c r="AB34" i="3" s="1"/>
  <c r="S34" i="3"/>
  <c r="AC34" i="3" s="1"/>
  <c r="T34" i="3"/>
  <c r="AD34" i="3" s="1"/>
  <c r="U34" i="3"/>
  <c r="AE34" i="3" s="1"/>
  <c r="L35" i="3"/>
  <c r="M35" i="3"/>
  <c r="N35" i="3"/>
  <c r="O35" i="3"/>
  <c r="P35" i="3"/>
  <c r="Z35" i="3" s="1"/>
  <c r="Q35" i="3"/>
  <c r="AA35" i="3" s="1"/>
  <c r="R35" i="3"/>
  <c r="AB35" i="3" s="1"/>
  <c r="S35" i="3"/>
  <c r="AC35" i="3" s="1"/>
  <c r="T35" i="3"/>
  <c r="AD35" i="3" s="1"/>
  <c r="U35" i="3"/>
  <c r="AE35" i="3" s="1"/>
  <c r="L36" i="3"/>
  <c r="M36" i="3"/>
  <c r="N36" i="3"/>
  <c r="O36" i="3"/>
  <c r="P36" i="3"/>
  <c r="Z36" i="3" s="1"/>
  <c r="Q36" i="3"/>
  <c r="AA36" i="3" s="1"/>
  <c r="R36" i="3"/>
  <c r="AB36" i="3" s="1"/>
  <c r="S36" i="3"/>
  <c r="AC36" i="3" s="1"/>
  <c r="T36" i="3"/>
  <c r="AD36" i="3" s="1"/>
  <c r="U36" i="3"/>
  <c r="AE36" i="3" s="1"/>
  <c r="L37" i="3"/>
  <c r="M37" i="3"/>
  <c r="N37" i="3"/>
  <c r="O37" i="3"/>
  <c r="P37" i="3"/>
  <c r="Z37" i="3" s="1"/>
  <c r="Q37" i="3"/>
  <c r="AA37" i="3" s="1"/>
  <c r="R37" i="3"/>
  <c r="AB37" i="3" s="1"/>
  <c r="S37" i="3"/>
  <c r="AC37" i="3" s="1"/>
  <c r="T37" i="3"/>
  <c r="AD37" i="3" s="1"/>
  <c r="U37" i="3"/>
  <c r="AE37" i="3" s="1"/>
  <c r="L38" i="3"/>
  <c r="M38" i="3"/>
  <c r="N38" i="3"/>
  <c r="O38" i="3"/>
  <c r="P38" i="3"/>
  <c r="Z38" i="3" s="1"/>
  <c r="Q38" i="3"/>
  <c r="AA38" i="3" s="1"/>
  <c r="R38" i="3"/>
  <c r="AB38" i="3" s="1"/>
  <c r="S38" i="3"/>
  <c r="AC38" i="3" s="1"/>
  <c r="T38" i="3"/>
  <c r="AD38" i="3" s="1"/>
  <c r="U38" i="3"/>
  <c r="AE38" i="3" s="1"/>
  <c r="L39" i="3"/>
  <c r="M39" i="3"/>
  <c r="N39" i="3"/>
  <c r="O39" i="3"/>
  <c r="P39" i="3"/>
  <c r="Z39" i="3" s="1"/>
  <c r="Q39" i="3"/>
  <c r="AA39" i="3" s="1"/>
  <c r="R39" i="3"/>
  <c r="AB39" i="3" s="1"/>
  <c r="S39" i="3"/>
  <c r="AC39" i="3" s="1"/>
  <c r="T39" i="3"/>
  <c r="AD39" i="3" s="1"/>
  <c r="U39" i="3"/>
  <c r="AE39" i="3" s="1"/>
  <c r="L40" i="3"/>
  <c r="M40" i="3"/>
  <c r="N40" i="3"/>
  <c r="O40" i="3"/>
  <c r="P40" i="3"/>
  <c r="Z40" i="3" s="1"/>
  <c r="Q40" i="3"/>
  <c r="AA40" i="3" s="1"/>
  <c r="R40" i="3"/>
  <c r="AB40" i="3" s="1"/>
  <c r="S40" i="3"/>
  <c r="AC40" i="3" s="1"/>
  <c r="T40" i="3"/>
  <c r="AD40" i="3" s="1"/>
  <c r="U40" i="3"/>
  <c r="AE40" i="3" s="1"/>
  <c r="L41" i="3"/>
  <c r="M41" i="3"/>
  <c r="N41" i="3"/>
  <c r="O41" i="3"/>
  <c r="P41" i="3"/>
  <c r="Z41" i="3" s="1"/>
  <c r="Q41" i="3"/>
  <c r="AA41" i="3" s="1"/>
  <c r="R41" i="3"/>
  <c r="AB41" i="3" s="1"/>
  <c r="S41" i="3"/>
  <c r="AC41" i="3" s="1"/>
  <c r="T41" i="3"/>
  <c r="AD41" i="3" s="1"/>
  <c r="U41" i="3"/>
  <c r="AE41" i="3" s="1"/>
  <c r="L42" i="3"/>
  <c r="M42" i="3"/>
  <c r="N42" i="3"/>
  <c r="O42" i="3"/>
  <c r="P42" i="3"/>
  <c r="Z42" i="3" s="1"/>
  <c r="Q42" i="3"/>
  <c r="AA42" i="3" s="1"/>
  <c r="R42" i="3"/>
  <c r="AB42" i="3" s="1"/>
  <c r="S42" i="3"/>
  <c r="AC42" i="3" s="1"/>
  <c r="T42" i="3"/>
  <c r="AD42" i="3" s="1"/>
  <c r="U42" i="3"/>
  <c r="AE42" i="3" s="1"/>
  <c r="L43" i="3"/>
  <c r="M43" i="3"/>
  <c r="N43" i="3"/>
  <c r="O43" i="3"/>
  <c r="P43" i="3"/>
  <c r="Z43" i="3" s="1"/>
  <c r="Q43" i="3"/>
  <c r="AA43" i="3" s="1"/>
  <c r="R43" i="3"/>
  <c r="AB43" i="3" s="1"/>
  <c r="S43" i="3"/>
  <c r="AC43" i="3" s="1"/>
  <c r="T43" i="3"/>
  <c r="AD43" i="3" s="1"/>
  <c r="U43" i="3"/>
  <c r="AE43" i="3" s="1"/>
  <c r="L44" i="3"/>
  <c r="M44" i="3"/>
  <c r="N44" i="3"/>
  <c r="O44" i="3"/>
  <c r="P44" i="3"/>
  <c r="Q44" i="3"/>
  <c r="R44" i="3"/>
  <c r="S44" i="3"/>
  <c r="T44" i="3"/>
  <c r="U44" i="3"/>
  <c r="AE44" i="3" s="1"/>
  <c r="L45" i="3"/>
  <c r="M45" i="3"/>
  <c r="N45" i="3"/>
  <c r="O45" i="3"/>
  <c r="P45" i="3"/>
  <c r="Q45" i="3"/>
  <c r="R45" i="3"/>
  <c r="S45" i="3"/>
  <c r="T45" i="3"/>
  <c r="U45" i="3"/>
  <c r="AE45" i="3" s="1"/>
  <c r="L46" i="3"/>
  <c r="M46" i="3"/>
  <c r="N46" i="3"/>
  <c r="O46" i="3"/>
  <c r="P46" i="3"/>
  <c r="Q46" i="3"/>
  <c r="R46" i="3"/>
  <c r="S46" i="3"/>
  <c r="T46" i="3"/>
  <c r="U46" i="3"/>
  <c r="AE46" i="3" s="1"/>
  <c r="L47" i="3"/>
  <c r="M47" i="3"/>
  <c r="N47" i="3"/>
  <c r="O47" i="3"/>
  <c r="P47" i="3"/>
  <c r="Q47" i="3"/>
  <c r="R47" i="3"/>
  <c r="S47" i="3"/>
  <c r="T47" i="3"/>
  <c r="U47" i="3"/>
  <c r="AE47" i="3" s="1"/>
  <c r="L48" i="3"/>
  <c r="M48" i="3"/>
  <c r="N48" i="3"/>
  <c r="O48" i="3"/>
  <c r="P48" i="3"/>
  <c r="Q48" i="3"/>
  <c r="R48" i="3"/>
  <c r="S48" i="3"/>
  <c r="T48" i="3"/>
  <c r="U48" i="3"/>
  <c r="AE48" i="3" s="1"/>
  <c r="L49" i="3"/>
  <c r="M49" i="3"/>
  <c r="N49" i="3"/>
  <c r="O49" i="3"/>
  <c r="P49" i="3"/>
  <c r="Q49" i="3"/>
  <c r="R49" i="3"/>
  <c r="S49" i="3"/>
  <c r="T49" i="3"/>
  <c r="U49" i="3"/>
  <c r="AE49" i="3" s="1"/>
  <c r="L50" i="3"/>
  <c r="M50" i="3"/>
  <c r="N50" i="3"/>
  <c r="O50" i="3"/>
  <c r="P50" i="3"/>
  <c r="Q50" i="3"/>
  <c r="R50" i="3"/>
  <c r="S50" i="3"/>
  <c r="T50" i="3"/>
  <c r="U50" i="3"/>
  <c r="AE50" i="3" s="1"/>
  <c r="L51" i="3"/>
  <c r="M51" i="3"/>
  <c r="N51" i="3"/>
  <c r="O51" i="3"/>
  <c r="P51" i="3"/>
  <c r="Q51" i="3"/>
  <c r="R51" i="3"/>
  <c r="S51" i="3"/>
  <c r="T51" i="3"/>
  <c r="U51" i="3"/>
  <c r="AE51" i="3" s="1"/>
  <c r="L52" i="3"/>
  <c r="M52" i="3"/>
  <c r="N52" i="3"/>
  <c r="O52" i="3"/>
  <c r="P52" i="3"/>
  <c r="Q52" i="3"/>
  <c r="R52" i="3"/>
  <c r="S52" i="3"/>
  <c r="T52" i="3"/>
  <c r="U52" i="3"/>
  <c r="AE52" i="3" s="1"/>
  <c r="L53" i="3"/>
  <c r="M53" i="3"/>
  <c r="N53" i="3"/>
  <c r="O53" i="3"/>
  <c r="P53" i="3"/>
  <c r="Q53" i="3"/>
  <c r="R53" i="3"/>
  <c r="S53" i="3"/>
  <c r="T53" i="3"/>
  <c r="U53" i="3"/>
  <c r="AE53" i="3" s="1"/>
  <c r="L54" i="3"/>
  <c r="M54" i="3"/>
  <c r="N54" i="3"/>
  <c r="O54" i="3"/>
  <c r="P54" i="3"/>
  <c r="Q54" i="3"/>
  <c r="R54" i="3"/>
  <c r="S54" i="3"/>
  <c r="T54" i="3"/>
  <c r="U54" i="3"/>
  <c r="AE54" i="3" s="1"/>
  <c r="L55" i="3"/>
  <c r="M55" i="3"/>
  <c r="N55" i="3"/>
  <c r="O55" i="3"/>
  <c r="P55" i="3"/>
  <c r="Q55" i="3"/>
  <c r="R55" i="3"/>
  <c r="S55" i="3"/>
  <c r="T55" i="3"/>
  <c r="U55" i="3"/>
  <c r="AE55" i="3" s="1"/>
  <c r="L56" i="3"/>
  <c r="M56" i="3"/>
  <c r="N56" i="3"/>
  <c r="O56" i="3"/>
  <c r="P56" i="3"/>
  <c r="Q56" i="3"/>
  <c r="R56" i="3"/>
  <c r="S56" i="3"/>
  <c r="T56" i="3"/>
  <c r="U56" i="3"/>
  <c r="AE56" i="3" s="1"/>
  <c r="L57" i="3"/>
  <c r="M57" i="3"/>
  <c r="N57" i="3"/>
  <c r="O57" i="3"/>
  <c r="P57" i="3"/>
  <c r="Q57" i="3"/>
  <c r="R57" i="3"/>
  <c r="S57" i="3"/>
  <c r="T57" i="3"/>
  <c r="U57" i="3"/>
  <c r="AE57" i="3" s="1"/>
  <c r="L58" i="3"/>
  <c r="M58" i="3"/>
  <c r="N58" i="3"/>
  <c r="O58" i="3"/>
  <c r="P58" i="3"/>
  <c r="Q58" i="3"/>
  <c r="R58" i="3"/>
  <c r="S58" i="3"/>
  <c r="T58" i="3"/>
  <c r="U58" i="3"/>
  <c r="AE58" i="3" s="1"/>
  <c r="L59" i="3"/>
  <c r="M59" i="3"/>
  <c r="N59" i="3"/>
  <c r="O59" i="3"/>
  <c r="P59" i="3"/>
  <c r="Q59" i="3"/>
  <c r="R59" i="3"/>
  <c r="S59" i="3"/>
  <c r="T59" i="3"/>
  <c r="U59" i="3"/>
  <c r="AE59" i="3" s="1"/>
  <c r="L60" i="3"/>
  <c r="M60" i="3"/>
  <c r="N60" i="3"/>
  <c r="O60" i="3"/>
  <c r="P60" i="3"/>
  <c r="Q60" i="3"/>
  <c r="R60" i="3"/>
  <c r="S60" i="3"/>
  <c r="T60" i="3"/>
  <c r="U60" i="3"/>
  <c r="AE60" i="3" s="1"/>
  <c r="L61" i="3"/>
  <c r="M61" i="3"/>
  <c r="N61" i="3"/>
  <c r="O61" i="3"/>
  <c r="P61" i="3"/>
  <c r="Q61" i="3"/>
  <c r="R61" i="3"/>
  <c r="S61" i="3"/>
  <c r="T61" i="3"/>
  <c r="U61" i="3"/>
  <c r="AE61" i="3" s="1"/>
  <c r="L62" i="3"/>
  <c r="M62" i="3"/>
  <c r="N62" i="3"/>
  <c r="O62" i="3"/>
  <c r="P62" i="3"/>
  <c r="Q62" i="3"/>
  <c r="R62" i="3"/>
  <c r="S62" i="3"/>
  <c r="T62" i="3"/>
  <c r="U62" i="3"/>
  <c r="AE62" i="3" s="1"/>
  <c r="L63" i="3"/>
  <c r="M63" i="3"/>
  <c r="N63" i="3"/>
  <c r="O63" i="3"/>
  <c r="P63" i="3"/>
  <c r="Q63" i="3"/>
  <c r="R63" i="3"/>
  <c r="S63" i="3"/>
  <c r="T63" i="3"/>
  <c r="U63" i="3"/>
  <c r="AE63" i="3" s="1"/>
  <c r="L64" i="3"/>
  <c r="M64" i="3"/>
  <c r="N64" i="3"/>
  <c r="O64" i="3"/>
  <c r="P64" i="3"/>
  <c r="Q64" i="3"/>
  <c r="R64" i="3"/>
  <c r="S64" i="3"/>
  <c r="T64" i="3"/>
  <c r="U64" i="3"/>
  <c r="AE64" i="3" s="1"/>
  <c r="L65" i="3"/>
  <c r="M65" i="3"/>
  <c r="N65" i="3"/>
  <c r="O65" i="3"/>
  <c r="P65" i="3"/>
  <c r="Q65" i="3"/>
  <c r="R65" i="3"/>
  <c r="S65" i="3"/>
  <c r="T65" i="3"/>
  <c r="U65" i="3"/>
  <c r="AE65" i="3" s="1"/>
  <c r="L66" i="3"/>
  <c r="M66" i="3"/>
  <c r="N66" i="3"/>
  <c r="O66" i="3"/>
  <c r="P66" i="3"/>
  <c r="Q66" i="3"/>
  <c r="R66" i="3"/>
  <c r="S66" i="3"/>
  <c r="T66" i="3"/>
  <c r="U66" i="3"/>
  <c r="AE66" i="3" s="1"/>
  <c r="L67" i="3"/>
  <c r="M67" i="3"/>
  <c r="N67" i="3"/>
  <c r="O67" i="3"/>
  <c r="P67" i="3"/>
  <c r="Q67" i="3"/>
  <c r="R67" i="3"/>
  <c r="S67" i="3"/>
  <c r="T67" i="3"/>
  <c r="U67" i="3"/>
  <c r="AE67" i="3" s="1"/>
  <c r="L68" i="3"/>
  <c r="M68" i="3"/>
  <c r="N68" i="3"/>
  <c r="O68" i="3"/>
  <c r="P68" i="3"/>
  <c r="Q68" i="3"/>
  <c r="R68" i="3"/>
  <c r="S68" i="3"/>
  <c r="T68" i="3"/>
  <c r="U68" i="3"/>
  <c r="AE68" i="3" s="1"/>
  <c r="L69" i="3"/>
  <c r="M69" i="3"/>
  <c r="N69" i="3"/>
  <c r="O69" i="3"/>
  <c r="P69" i="3"/>
  <c r="Q69" i="3"/>
  <c r="R69" i="3"/>
  <c r="S69" i="3"/>
  <c r="T69" i="3"/>
  <c r="U69" i="3"/>
  <c r="AE69" i="3" s="1"/>
  <c r="L70" i="3"/>
  <c r="M70" i="3"/>
  <c r="N70" i="3"/>
  <c r="O70" i="3"/>
  <c r="P70" i="3"/>
  <c r="Q70" i="3"/>
  <c r="R70" i="3"/>
  <c r="S70" i="3"/>
  <c r="T70" i="3"/>
  <c r="U70" i="3"/>
  <c r="AE70" i="3" s="1"/>
  <c r="L71" i="3"/>
  <c r="M71" i="3"/>
  <c r="N71" i="3"/>
  <c r="O71" i="3"/>
  <c r="P71" i="3"/>
  <c r="Q71" i="3"/>
  <c r="R71" i="3"/>
  <c r="S71" i="3"/>
  <c r="T71" i="3"/>
  <c r="U71" i="3"/>
  <c r="AE71" i="3" s="1"/>
  <c r="L72" i="3"/>
  <c r="M72" i="3"/>
  <c r="N72" i="3"/>
  <c r="O72" i="3"/>
  <c r="P72" i="3"/>
  <c r="Q72" i="3"/>
  <c r="R72" i="3"/>
  <c r="S72" i="3"/>
  <c r="T72" i="3"/>
  <c r="U72" i="3"/>
  <c r="AE72" i="3" s="1"/>
  <c r="L73" i="3"/>
  <c r="M73" i="3"/>
  <c r="N73" i="3"/>
  <c r="O73" i="3"/>
  <c r="P73" i="3"/>
  <c r="Q73" i="3"/>
  <c r="R73" i="3"/>
  <c r="S73" i="3"/>
  <c r="T73" i="3"/>
  <c r="U73" i="3"/>
  <c r="AE73" i="3" s="1"/>
  <c r="L74" i="3"/>
  <c r="M74" i="3"/>
  <c r="N74" i="3"/>
  <c r="O74" i="3"/>
  <c r="P74" i="3"/>
  <c r="Q74" i="3"/>
  <c r="R74" i="3"/>
  <c r="S74" i="3"/>
  <c r="T74" i="3"/>
  <c r="U74" i="3"/>
  <c r="AE74" i="3" s="1"/>
  <c r="L75" i="3"/>
  <c r="M75" i="3"/>
  <c r="N75" i="3"/>
  <c r="O75" i="3"/>
  <c r="P75" i="3"/>
  <c r="Q75" i="3"/>
  <c r="R75" i="3"/>
  <c r="S75" i="3"/>
  <c r="T75" i="3"/>
  <c r="U75" i="3"/>
  <c r="AE75" i="3" s="1"/>
  <c r="L76" i="3"/>
  <c r="M76" i="3"/>
  <c r="N76" i="3"/>
  <c r="O76" i="3"/>
  <c r="P76" i="3"/>
  <c r="Q76" i="3"/>
  <c r="R76" i="3"/>
  <c r="S76" i="3"/>
  <c r="T76" i="3"/>
  <c r="U76" i="3"/>
  <c r="AE76" i="3" s="1"/>
  <c r="L77" i="3"/>
  <c r="M77" i="3"/>
  <c r="N77" i="3"/>
  <c r="O77" i="3"/>
  <c r="P77" i="3"/>
  <c r="Q77" i="3"/>
  <c r="R77" i="3"/>
  <c r="S77" i="3"/>
  <c r="T77" i="3"/>
  <c r="U77" i="3"/>
  <c r="AE77" i="3" s="1"/>
  <c r="L78" i="3"/>
  <c r="M78" i="3"/>
  <c r="N78" i="3"/>
  <c r="O78" i="3"/>
  <c r="P78" i="3"/>
  <c r="Q78" i="3"/>
  <c r="R78" i="3"/>
  <c r="S78" i="3"/>
  <c r="T78" i="3"/>
  <c r="U78" i="3"/>
  <c r="AE78" i="3" s="1"/>
  <c r="L79" i="3"/>
  <c r="M79" i="3"/>
  <c r="N79" i="3"/>
  <c r="O79" i="3"/>
  <c r="P79" i="3"/>
  <c r="Q79" i="3"/>
  <c r="R79" i="3"/>
  <c r="S79" i="3"/>
  <c r="T79" i="3"/>
  <c r="U79" i="3"/>
  <c r="AE79" i="3" s="1"/>
  <c r="L80" i="3"/>
  <c r="M80" i="3"/>
  <c r="N80" i="3"/>
  <c r="O80" i="3"/>
  <c r="P80" i="3"/>
  <c r="Q80" i="3"/>
  <c r="R80" i="3"/>
  <c r="S80" i="3"/>
  <c r="T80" i="3"/>
  <c r="U80" i="3"/>
  <c r="AE80" i="3" s="1"/>
  <c r="L81" i="3"/>
  <c r="M81" i="3"/>
  <c r="N81" i="3"/>
  <c r="O81" i="3"/>
  <c r="P81" i="3"/>
  <c r="Q81" i="3"/>
  <c r="R81" i="3"/>
  <c r="S81" i="3"/>
  <c r="T81" i="3"/>
  <c r="U81" i="3"/>
  <c r="AE81" i="3" s="1"/>
  <c r="L82" i="3"/>
  <c r="M82" i="3"/>
  <c r="N82" i="3"/>
  <c r="O82" i="3"/>
  <c r="P82" i="3"/>
  <c r="Q82" i="3"/>
  <c r="R82" i="3"/>
  <c r="S82" i="3"/>
  <c r="T82" i="3"/>
  <c r="U82" i="3"/>
  <c r="AE82" i="3" s="1"/>
  <c r="L83" i="3"/>
  <c r="M83" i="3"/>
  <c r="N83" i="3"/>
  <c r="O83" i="3"/>
  <c r="P83" i="3"/>
  <c r="Q83" i="3"/>
  <c r="R83" i="3"/>
  <c r="S83" i="3"/>
  <c r="T83" i="3"/>
  <c r="U83" i="3"/>
  <c r="AE83" i="3" s="1"/>
  <c r="L84" i="3"/>
  <c r="M84" i="3"/>
  <c r="N84" i="3"/>
  <c r="O84" i="3"/>
  <c r="P84" i="3"/>
  <c r="Q84" i="3"/>
  <c r="R84" i="3"/>
  <c r="S84" i="3"/>
  <c r="T84" i="3"/>
  <c r="U84" i="3"/>
  <c r="AE84" i="3" s="1"/>
  <c r="L85" i="3"/>
  <c r="M85" i="3"/>
  <c r="N85" i="3"/>
  <c r="O85" i="3"/>
  <c r="P85" i="3"/>
  <c r="Q85" i="3"/>
  <c r="R85" i="3"/>
  <c r="S85" i="3"/>
  <c r="T85" i="3"/>
  <c r="U85" i="3"/>
  <c r="AE85" i="3" s="1"/>
  <c r="L86" i="3"/>
  <c r="M86" i="3"/>
  <c r="N86" i="3"/>
  <c r="O86" i="3"/>
  <c r="P86" i="3"/>
  <c r="Q86" i="3"/>
  <c r="R86" i="3"/>
  <c r="S86" i="3"/>
  <c r="T86" i="3"/>
  <c r="U86" i="3"/>
  <c r="AE86" i="3" s="1"/>
  <c r="L87" i="3"/>
  <c r="M87" i="3"/>
  <c r="N87" i="3"/>
  <c r="O87" i="3"/>
  <c r="P87" i="3"/>
  <c r="Q87" i="3"/>
  <c r="R87" i="3"/>
  <c r="S87" i="3"/>
  <c r="T87" i="3"/>
  <c r="U87" i="3"/>
  <c r="AE87" i="3" s="1"/>
  <c r="L88" i="3"/>
  <c r="M88" i="3"/>
  <c r="N88" i="3"/>
  <c r="O88" i="3"/>
  <c r="P88" i="3"/>
  <c r="Q88" i="3"/>
  <c r="R88" i="3"/>
  <c r="S88" i="3"/>
  <c r="T88" i="3"/>
  <c r="U88" i="3"/>
  <c r="AE88" i="3" s="1"/>
  <c r="L89" i="3"/>
  <c r="M89" i="3"/>
  <c r="N89" i="3"/>
  <c r="O89" i="3"/>
  <c r="P89" i="3"/>
  <c r="Q89" i="3"/>
  <c r="R89" i="3"/>
  <c r="S89" i="3"/>
  <c r="T89" i="3"/>
  <c r="U89" i="3"/>
  <c r="AE89" i="3" s="1"/>
  <c r="L90" i="3"/>
  <c r="M90" i="3"/>
  <c r="N90" i="3"/>
  <c r="O90" i="3"/>
  <c r="P90" i="3"/>
  <c r="Q90" i="3"/>
  <c r="R90" i="3"/>
  <c r="S90" i="3"/>
  <c r="T90" i="3"/>
  <c r="U90" i="3"/>
  <c r="AE90" i="3" s="1"/>
  <c r="L91" i="3"/>
  <c r="M91" i="3"/>
  <c r="N91" i="3"/>
  <c r="O91" i="3"/>
  <c r="P91" i="3"/>
  <c r="Q91" i="3"/>
  <c r="R91" i="3"/>
  <c r="S91" i="3"/>
  <c r="T91" i="3"/>
  <c r="U91" i="3"/>
  <c r="AE91" i="3" s="1"/>
  <c r="L92" i="3"/>
  <c r="M92" i="3"/>
  <c r="N92" i="3"/>
  <c r="O92" i="3"/>
  <c r="P92" i="3"/>
  <c r="Q92" i="3"/>
  <c r="R92" i="3"/>
  <c r="S92" i="3"/>
  <c r="T92" i="3"/>
  <c r="U92" i="3"/>
  <c r="AE92" i="3" s="1"/>
  <c r="L93" i="3"/>
  <c r="M93" i="3"/>
  <c r="N93" i="3"/>
  <c r="O93" i="3"/>
  <c r="P93" i="3"/>
  <c r="Q93" i="3"/>
  <c r="R93" i="3"/>
  <c r="S93" i="3"/>
  <c r="T93" i="3"/>
  <c r="U93" i="3"/>
  <c r="AE93" i="3" s="1"/>
  <c r="L94" i="3"/>
  <c r="M94" i="3"/>
  <c r="N94" i="3"/>
  <c r="O94" i="3"/>
  <c r="P94" i="3"/>
  <c r="Q94" i="3"/>
  <c r="R94" i="3"/>
  <c r="S94" i="3"/>
  <c r="T94" i="3"/>
  <c r="U94" i="3"/>
  <c r="AE94" i="3" s="1"/>
  <c r="L95" i="3"/>
  <c r="M95" i="3"/>
  <c r="N95" i="3"/>
  <c r="O95" i="3"/>
  <c r="P95" i="3"/>
  <c r="Q95" i="3"/>
  <c r="R95" i="3"/>
  <c r="S95" i="3"/>
  <c r="T95" i="3"/>
  <c r="U95" i="3"/>
  <c r="AE95" i="3" s="1"/>
  <c r="L96" i="3"/>
  <c r="M96" i="3"/>
  <c r="N96" i="3"/>
  <c r="O96" i="3"/>
  <c r="P96" i="3"/>
  <c r="Q96" i="3"/>
  <c r="R96" i="3"/>
  <c r="S96" i="3"/>
  <c r="T96" i="3"/>
  <c r="U96" i="3"/>
  <c r="AE96" i="3" s="1"/>
  <c r="L97" i="3"/>
  <c r="M97" i="3"/>
  <c r="N97" i="3"/>
  <c r="O97" i="3"/>
  <c r="P97" i="3"/>
  <c r="Q97" i="3"/>
  <c r="R97" i="3"/>
  <c r="S97" i="3"/>
  <c r="T97" i="3"/>
  <c r="U97" i="3"/>
  <c r="AE97" i="3" s="1"/>
  <c r="L98" i="3"/>
  <c r="M98" i="3"/>
  <c r="N98" i="3"/>
  <c r="O98" i="3"/>
  <c r="P98" i="3"/>
  <c r="Q98" i="3"/>
  <c r="R98" i="3"/>
  <c r="S98" i="3"/>
  <c r="T98" i="3"/>
  <c r="U98" i="3"/>
  <c r="AE98" i="3" s="1"/>
  <c r="L99" i="3"/>
  <c r="M99" i="3"/>
  <c r="N99" i="3"/>
  <c r="O99" i="3"/>
  <c r="P99" i="3"/>
  <c r="Q99" i="3"/>
  <c r="R99" i="3"/>
  <c r="S99" i="3"/>
  <c r="T99" i="3"/>
  <c r="U99" i="3"/>
  <c r="AE99" i="3" s="1"/>
  <c r="L100" i="3"/>
  <c r="M100" i="3"/>
  <c r="N100" i="3"/>
  <c r="O100" i="3"/>
  <c r="P100" i="3"/>
  <c r="Q100" i="3"/>
  <c r="R100" i="3"/>
  <c r="S100" i="3"/>
  <c r="T100" i="3"/>
  <c r="U100" i="3"/>
  <c r="AE100" i="3" s="1"/>
  <c r="L101" i="3"/>
  <c r="M101" i="3"/>
  <c r="N101" i="3"/>
  <c r="O101" i="3"/>
  <c r="P101" i="3"/>
  <c r="Q101" i="3"/>
  <c r="R101" i="3"/>
  <c r="S101" i="3"/>
  <c r="T101" i="3"/>
  <c r="U101" i="3"/>
  <c r="AE101" i="3" s="1"/>
  <c r="L102" i="3"/>
  <c r="M102" i="3"/>
  <c r="N102" i="3"/>
  <c r="O102" i="3"/>
  <c r="P102" i="3"/>
  <c r="Q102" i="3"/>
  <c r="R102" i="3"/>
  <c r="S102" i="3"/>
  <c r="T102" i="3"/>
  <c r="U102" i="3"/>
  <c r="AE102" i="3" s="1"/>
  <c r="L103" i="3"/>
  <c r="M103" i="3"/>
  <c r="N103" i="3"/>
  <c r="O103" i="3"/>
  <c r="P103" i="3"/>
  <c r="Q103" i="3"/>
  <c r="R103" i="3"/>
  <c r="S103" i="3"/>
  <c r="T103" i="3"/>
  <c r="U103" i="3"/>
  <c r="AE103" i="3" s="1"/>
  <c r="L104" i="3"/>
  <c r="M104" i="3"/>
  <c r="N104" i="3"/>
  <c r="O104" i="3"/>
  <c r="P104" i="3"/>
  <c r="Q104" i="3"/>
  <c r="R104" i="3"/>
  <c r="S104" i="3"/>
  <c r="T104" i="3"/>
  <c r="U104" i="3"/>
  <c r="AE104" i="3" s="1"/>
  <c r="L105" i="3"/>
  <c r="M105" i="3"/>
  <c r="N105" i="3"/>
  <c r="O105" i="3"/>
  <c r="P105" i="3"/>
  <c r="Q105" i="3"/>
  <c r="R105" i="3"/>
  <c r="S105" i="3"/>
  <c r="T105" i="3"/>
  <c r="U105" i="3"/>
  <c r="AE105" i="3" s="1"/>
  <c r="L106" i="3"/>
  <c r="M106" i="3"/>
  <c r="N106" i="3"/>
  <c r="O106" i="3"/>
  <c r="P106" i="3"/>
  <c r="Q106" i="3"/>
  <c r="R106" i="3"/>
  <c r="S106" i="3"/>
  <c r="T106" i="3"/>
  <c r="U106" i="3"/>
  <c r="AE106" i="3" s="1"/>
  <c r="L107" i="3"/>
  <c r="M107" i="3"/>
  <c r="N107" i="3"/>
  <c r="O107" i="3"/>
  <c r="P107" i="3"/>
  <c r="Q107" i="3"/>
  <c r="R107" i="3"/>
  <c r="S107" i="3"/>
  <c r="T107" i="3"/>
  <c r="U107" i="3"/>
  <c r="AE107" i="3" s="1"/>
  <c r="L108" i="3"/>
  <c r="M108" i="3"/>
  <c r="N108" i="3"/>
  <c r="O108" i="3"/>
  <c r="P108" i="3"/>
  <c r="Q108" i="3"/>
  <c r="R108" i="3"/>
  <c r="S108" i="3"/>
  <c r="T108" i="3"/>
  <c r="U108" i="3"/>
  <c r="AE108" i="3" s="1"/>
  <c r="L109" i="3"/>
  <c r="M109" i="3"/>
  <c r="N109" i="3"/>
  <c r="O109" i="3"/>
  <c r="P109" i="3"/>
  <c r="Q109" i="3"/>
  <c r="R109" i="3"/>
  <c r="S109" i="3"/>
  <c r="T109" i="3"/>
  <c r="U109" i="3"/>
  <c r="AE109" i="3" s="1"/>
  <c r="L110" i="3"/>
  <c r="M110" i="3"/>
  <c r="N110" i="3"/>
  <c r="O110" i="3"/>
  <c r="P110" i="3"/>
  <c r="Q110" i="3"/>
  <c r="R110" i="3"/>
  <c r="S110" i="3"/>
  <c r="T110" i="3"/>
  <c r="U110" i="3"/>
  <c r="AE110" i="3" s="1"/>
  <c r="L111" i="3"/>
  <c r="M111" i="3"/>
  <c r="N111" i="3"/>
  <c r="O111" i="3"/>
  <c r="P111" i="3"/>
  <c r="Q111" i="3"/>
  <c r="R111" i="3"/>
  <c r="S111" i="3"/>
  <c r="T111" i="3"/>
  <c r="U111" i="3"/>
  <c r="AE111" i="3" s="1"/>
  <c r="L112" i="3"/>
  <c r="M112" i="3"/>
  <c r="N112" i="3"/>
  <c r="O112" i="3"/>
  <c r="P112" i="3"/>
  <c r="Q112" i="3"/>
  <c r="R112" i="3"/>
  <c r="S112" i="3"/>
  <c r="T112" i="3"/>
  <c r="U112" i="3"/>
  <c r="AE112" i="3" s="1"/>
  <c r="L113" i="3"/>
  <c r="M113" i="3"/>
  <c r="N113" i="3"/>
  <c r="O113" i="3"/>
  <c r="P113" i="3"/>
  <c r="Q113" i="3"/>
  <c r="R113" i="3"/>
  <c r="S113" i="3"/>
  <c r="T113" i="3"/>
  <c r="U113" i="3"/>
  <c r="AE113" i="3" s="1"/>
  <c r="L114" i="3"/>
  <c r="M114" i="3"/>
  <c r="N114" i="3"/>
  <c r="O114" i="3"/>
  <c r="P114" i="3"/>
  <c r="Q114" i="3"/>
  <c r="R114" i="3"/>
  <c r="S114" i="3"/>
  <c r="T114" i="3"/>
  <c r="U114" i="3"/>
  <c r="AE114" i="3" s="1"/>
  <c r="L115" i="3"/>
  <c r="M115" i="3"/>
  <c r="N115" i="3"/>
  <c r="O115" i="3"/>
  <c r="P115" i="3"/>
  <c r="Q115" i="3"/>
  <c r="R115" i="3"/>
  <c r="S115" i="3"/>
  <c r="T115" i="3"/>
  <c r="U115" i="3"/>
  <c r="AE115" i="3" s="1"/>
  <c r="L116" i="3"/>
  <c r="M116" i="3"/>
  <c r="N116" i="3"/>
  <c r="O116" i="3"/>
  <c r="P116" i="3"/>
  <c r="Q116" i="3"/>
  <c r="R116" i="3"/>
  <c r="S116" i="3"/>
  <c r="T116" i="3"/>
  <c r="U116" i="3"/>
  <c r="AE116" i="3" s="1"/>
  <c r="L117" i="3"/>
  <c r="M117" i="3"/>
  <c r="N117" i="3"/>
  <c r="O117" i="3"/>
  <c r="P117" i="3"/>
  <c r="Q117" i="3"/>
  <c r="R117" i="3"/>
  <c r="S117" i="3"/>
  <c r="T117" i="3"/>
  <c r="U117" i="3"/>
  <c r="AE117" i="3" s="1"/>
  <c r="L118" i="3"/>
  <c r="M118" i="3"/>
  <c r="N118" i="3"/>
  <c r="O118" i="3"/>
  <c r="P118" i="3"/>
  <c r="Q118" i="3"/>
  <c r="R118" i="3"/>
  <c r="S118" i="3"/>
  <c r="T118" i="3"/>
  <c r="U118" i="3"/>
  <c r="AE118" i="3" s="1"/>
  <c r="L119" i="3"/>
  <c r="M119" i="3"/>
  <c r="N119" i="3"/>
  <c r="O119" i="3"/>
  <c r="P119" i="3"/>
  <c r="Q119" i="3"/>
  <c r="R119" i="3"/>
  <c r="S119" i="3"/>
  <c r="T119" i="3"/>
  <c r="U119" i="3"/>
  <c r="AE119" i="3" s="1"/>
  <c r="L120" i="3"/>
  <c r="M120" i="3"/>
  <c r="N120" i="3"/>
  <c r="O120" i="3"/>
  <c r="P120" i="3"/>
  <c r="Q120" i="3"/>
  <c r="R120" i="3"/>
  <c r="S120" i="3"/>
  <c r="T120" i="3"/>
  <c r="U120" i="3"/>
  <c r="AE120" i="3" s="1"/>
  <c r="L121" i="3"/>
  <c r="M121" i="3"/>
  <c r="N121" i="3"/>
  <c r="O121" i="3"/>
  <c r="P121" i="3"/>
  <c r="Q121" i="3"/>
  <c r="R121" i="3"/>
  <c r="S121" i="3"/>
  <c r="T121" i="3"/>
  <c r="U121" i="3"/>
  <c r="AE121" i="3" s="1"/>
  <c r="L122" i="3"/>
  <c r="M122" i="3"/>
  <c r="N122" i="3"/>
  <c r="O122" i="3"/>
  <c r="P122" i="3"/>
  <c r="Q122" i="3"/>
  <c r="R122" i="3"/>
  <c r="S122" i="3"/>
  <c r="T122" i="3"/>
  <c r="U122" i="3"/>
  <c r="AE122" i="3" s="1"/>
  <c r="L123" i="3"/>
  <c r="M123" i="3"/>
  <c r="N123" i="3"/>
  <c r="O123" i="3"/>
  <c r="P123" i="3"/>
  <c r="Q123" i="3"/>
  <c r="R123" i="3"/>
  <c r="S123" i="3"/>
  <c r="T123" i="3"/>
  <c r="U123" i="3"/>
  <c r="AE123" i="3" s="1"/>
  <c r="L124" i="3"/>
  <c r="M124" i="3"/>
  <c r="N124" i="3"/>
  <c r="O124" i="3"/>
  <c r="P124" i="3"/>
  <c r="Q124" i="3"/>
  <c r="R124" i="3"/>
  <c r="S124" i="3"/>
  <c r="T124" i="3"/>
  <c r="U124" i="3"/>
  <c r="AE124" i="3" s="1"/>
  <c r="L125" i="3"/>
  <c r="M125" i="3"/>
  <c r="N125" i="3"/>
  <c r="O125" i="3"/>
  <c r="P125" i="3"/>
  <c r="Q125" i="3"/>
  <c r="R125" i="3"/>
  <c r="S125" i="3"/>
  <c r="T125" i="3"/>
  <c r="U125" i="3"/>
  <c r="AE125" i="3" s="1"/>
  <c r="L126" i="3"/>
  <c r="M126" i="3"/>
  <c r="N126" i="3"/>
  <c r="O126" i="3"/>
  <c r="P126" i="3"/>
  <c r="Q126" i="3"/>
  <c r="R126" i="3"/>
  <c r="S126" i="3"/>
  <c r="T126" i="3"/>
  <c r="U126" i="3"/>
  <c r="AE126" i="3" s="1"/>
  <c r="L127" i="3"/>
  <c r="M127" i="3"/>
  <c r="N127" i="3"/>
  <c r="O127" i="3"/>
  <c r="P127" i="3"/>
  <c r="Q127" i="3"/>
  <c r="R127" i="3"/>
  <c r="S127" i="3"/>
  <c r="T127" i="3"/>
  <c r="U127" i="3"/>
  <c r="AE127" i="3" s="1"/>
  <c r="L128" i="3"/>
  <c r="M128" i="3"/>
  <c r="N128" i="3"/>
  <c r="O128" i="3"/>
  <c r="P128" i="3"/>
  <c r="Q128" i="3"/>
  <c r="R128" i="3"/>
  <c r="S128" i="3"/>
  <c r="T128" i="3"/>
  <c r="U128" i="3"/>
  <c r="AE128" i="3" s="1"/>
  <c r="L129" i="3"/>
  <c r="M129" i="3"/>
  <c r="N129" i="3"/>
  <c r="O129" i="3"/>
  <c r="P129" i="3"/>
  <c r="Q129" i="3"/>
  <c r="R129" i="3"/>
  <c r="S129" i="3"/>
  <c r="T129" i="3"/>
  <c r="U129" i="3"/>
  <c r="AE129" i="3" s="1"/>
  <c r="L130" i="3"/>
  <c r="M130" i="3"/>
  <c r="N130" i="3"/>
  <c r="O130" i="3"/>
  <c r="P130" i="3"/>
  <c r="Q130" i="3"/>
  <c r="R130" i="3"/>
  <c r="S130" i="3"/>
  <c r="T130" i="3"/>
  <c r="U130" i="3"/>
  <c r="AE130" i="3" s="1"/>
  <c r="L131" i="3"/>
  <c r="M131" i="3"/>
  <c r="N131" i="3"/>
  <c r="O131" i="3"/>
  <c r="P131" i="3"/>
  <c r="Q131" i="3"/>
  <c r="R131" i="3"/>
  <c r="S131" i="3"/>
  <c r="T131" i="3"/>
  <c r="U131" i="3"/>
  <c r="AE131" i="3" s="1"/>
  <c r="L132" i="3"/>
  <c r="M132" i="3"/>
  <c r="N132" i="3"/>
  <c r="O132" i="3"/>
  <c r="P132" i="3"/>
  <c r="Q132" i="3"/>
  <c r="R132" i="3"/>
  <c r="S132" i="3"/>
  <c r="T132" i="3"/>
  <c r="U132" i="3"/>
  <c r="AE132" i="3" s="1"/>
  <c r="L133" i="3"/>
  <c r="M133" i="3"/>
  <c r="N133" i="3"/>
  <c r="O133" i="3"/>
  <c r="P133" i="3"/>
  <c r="Q133" i="3"/>
  <c r="R133" i="3"/>
  <c r="S133" i="3"/>
  <c r="T133" i="3"/>
  <c r="U133" i="3"/>
  <c r="AE133" i="3" s="1"/>
  <c r="L134" i="3"/>
  <c r="M134" i="3"/>
  <c r="N134" i="3"/>
  <c r="O134" i="3"/>
  <c r="P134" i="3"/>
  <c r="Q134" i="3"/>
  <c r="R134" i="3"/>
  <c r="S134" i="3"/>
  <c r="T134" i="3"/>
  <c r="U134" i="3"/>
  <c r="AE134" i="3" s="1"/>
  <c r="L135" i="3"/>
  <c r="M135" i="3"/>
  <c r="N135" i="3"/>
  <c r="O135" i="3"/>
  <c r="P135" i="3"/>
  <c r="Q135" i="3"/>
  <c r="R135" i="3"/>
  <c r="S135" i="3"/>
  <c r="T135" i="3"/>
  <c r="U135" i="3"/>
  <c r="AE135" i="3" s="1"/>
  <c r="L136" i="3"/>
  <c r="M136" i="3"/>
  <c r="N136" i="3"/>
  <c r="O136" i="3"/>
  <c r="P136" i="3"/>
  <c r="Q136" i="3"/>
  <c r="R136" i="3"/>
  <c r="S136" i="3"/>
  <c r="T136" i="3"/>
  <c r="U136" i="3"/>
  <c r="AE136" i="3" s="1"/>
  <c r="L137" i="3"/>
  <c r="M137" i="3"/>
  <c r="N137" i="3"/>
  <c r="O137" i="3"/>
  <c r="P137" i="3"/>
  <c r="Q137" i="3"/>
  <c r="R137" i="3"/>
  <c r="S137" i="3"/>
  <c r="T137" i="3"/>
  <c r="U137" i="3"/>
  <c r="AE137" i="3" s="1"/>
  <c r="L138" i="3"/>
  <c r="M138" i="3"/>
  <c r="N138" i="3"/>
  <c r="O138" i="3"/>
  <c r="P138" i="3"/>
  <c r="Q138" i="3"/>
  <c r="R138" i="3"/>
  <c r="S138" i="3"/>
  <c r="T138" i="3"/>
  <c r="U138" i="3"/>
  <c r="AE138" i="3" s="1"/>
  <c r="L139" i="3"/>
  <c r="M139" i="3"/>
  <c r="N139" i="3"/>
  <c r="O139" i="3"/>
  <c r="P139" i="3"/>
  <c r="Q139" i="3"/>
  <c r="R139" i="3"/>
  <c r="S139" i="3"/>
  <c r="T139" i="3"/>
  <c r="U139" i="3"/>
  <c r="AE139" i="3" s="1"/>
  <c r="L140" i="3"/>
  <c r="M140" i="3"/>
  <c r="N140" i="3"/>
  <c r="O140" i="3"/>
  <c r="P140" i="3"/>
  <c r="Q140" i="3"/>
  <c r="R140" i="3"/>
  <c r="S140" i="3"/>
  <c r="T140" i="3"/>
  <c r="U140" i="3"/>
  <c r="AE140" i="3" s="1"/>
  <c r="L141" i="3"/>
  <c r="M141" i="3"/>
  <c r="N141" i="3"/>
  <c r="O141" i="3"/>
  <c r="P141" i="3"/>
  <c r="Q141" i="3"/>
  <c r="R141" i="3"/>
  <c r="S141" i="3"/>
  <c r="T141" i="3"/>
  <c r="U141" i="3"/>
  <c r="AE141" i="3" s="1"/>
  <c r="L142" i="3"/>
  <c r="M142" i="3"/>
  <c r="N142" i="3"/>
  <c r="O142" i="3"/>
  <c r="P142" i="3"/>
  <c r="Q142" i="3"/>
  <c r="R142" i="3"/>
  <c r="S142" i="3"/>
  <c r="T142" i="3"/>
  <c r="U142" i="3"/>
  <c r="AE142" i="3" s="1"/>
  <c r="L143" i="3"/>
  <c r="M143" i="3"/>
  <c r="N143" i="3"/>
  <c r="O143" i="3"/>
  <c r="P143" i="3"/>
  <c r="Q143" i="3"/>
  <c r="R143" i="3"/>
  <c r="S143" i="3"/>
  <c r="T143" i="3"/>
  <c r="U143" i="3"/>
  <c r="AE143" i="3" s="1"/>
  <c r="L144" i="3"/>
  <c r="M144" i="3"/>
  <c r="N144" i="3"/>
  <c r="O144" i="3"/>
  <c r="P144" i="3"/>
  <c r="Q144" i="3"/>
  <c r="R144" i="3"/>
  <c r="S144" i="3"/>
  <c r="T144" i="3"/>
  <c r="U144" i="3"/>
  <c r="AE144" i="3" s="1"/>
  <c r="L145" i="3"/>
  <c r="M145" i="3"/>
  <c r="N145" i="3"/>
  <c r="O145" i="3"/>
  <c r="P145" i="3"/>
  <c r="Q145" i="3"/>
  <c r="R145" i="3"/>
  <c r="S145" i="3"/>
  <c r="T145" i="3"/>
  <c r="U145" i="3"/>
  <c r="AE145" i="3" s="1"/>
  <c r="L146" i="3"/>
  <c r="M146" i="3"/>
  <c r="N146" i="3"/>
  <c r="O146" i="3"/>
  <c r="P146" i="3"/>
  <c r="Q146" i="3"/>
  <c r="R146" i="3"/>
  <c r="S146" i="3"/>
  <c r="T146" i="3"/>
  <c r="U146" i="3"/>
  <c r="AE146" i="3" s="1"/>
  <c r="L147" i="3"/>
  <c r="M147" i="3"/>
  <c r="N147" i="3"/>
  <c r="O147" i="3"/>
  <c r="P147" i="3"/>
  <c r="Q147" i="3"/>
  <c r="R147" i="3"/>
  <c r="S147" i="3"/>
  <c r="T147" i="3"/>
  <c r="U147" i="3"/>
  <c r="AE147" i="3" s="1"/>
  <c r="L148" i="3"/>
  <c r="M148" i="3"/>
  <c r="N148" i="3"/>
  <c r="O148" i="3"/>
  <c r="P148" i="3"/>
  <c r="Q148" i="3"/>
  <c r="R148" i="3"/>
  <c r="S148" i="3"/>
  <c r="T148" i="3"/>
  <c r="U148" i="3"/>
  <c r="AE148" i="3" s="1"/>
  <c r="L149" i="3"/>
  <c r="M149" i="3"/>
  <c r="N149" i="3"/>
  <c r="O149" i="3"/>
  <c r="P149" i="3"/>
  <c r="Q149" i="3"/>
  <c r="R149" i="3"/>
  <c r="S149" i="3"/>
  <c r="T149" i="3"/>
  <c r="U149" i="3"/>
  <c r="AE149" i="3" s="1"/>
  <c r="L150" i="3"/>
  <c r="M150" i="3"/>
  <c r="N150" i="3"/>
  <c r="O150" i="3"/>
  <c r="P150" i="3"/>
  <c r="Q150" i="3"/>
  <c r="R150" i="3"/>
  <c r="S150" i="3"/>
  <c r="T150" i="3"/>
  <c r="U150" i="3"/>
  <c r="AE150" i="3" s="1"/>
  <c r="L151" i="3"/>
  <c r="M151" i="3"/>
  <c r="N151" i="3"/>
  <c r="O151" i="3"/>
  <c r="P151" i="3"/>
  <c r="Q151" i="3"/>
  <c r="R151" i="3"/>
  <c r="S151" i="3"/>
  <c r="T151" i="3"/>
  <c r="U151" i="3"/>
  <c r="AE151" i="3" s="1"/>
  <c r="L152" i="3"/>
  <c r="M152" i="3"/>
  <c r="N152" i="3"/>
  <c r="O152" i="3"/>
  <c r="P152" i="3"/>
  <c r="Q152" i="3"/>
  <c r="R152" i="3"/>
  <c r="S152" i="3"/>
  <c r="T152" i="3"/>
  <c r="U152" i="3"/>
  <c r="AE152" i="3" s="1"/>
  <c r="L153" i="3"/>
  <c r="M153" i="3"/>
  <c r="N153" i="3"/>
  <c r="O153" i="3"/>
  <c r="P153" i="3"/>
  <c r="Q153" i="3"/>
  <c r="R153" i="3"/>
  <c r="S153" i="3"/>
  <c r="T153" i="3"/>
  <c r="U153" i="3"/>
  <c r="AE153" i="3" s="1"/>
  <c r="L154" i="3"/>
  <c r="M154" i="3"/>
  <c r="N154" i="3"/>
  <c r="O154" i="3"/>
  <c r="P154" i="3"/>
  <c r="Q154" i="3"/>
  <c r="R154" i="3"/>
  <c r="S154" i="3"/>
  <c r="T154" i="3"/>
  <c r="U154" i="3"/>
  <c r="AE154" i="3" s="1"/>
  <c r="L155" i="3"/>
  <c r="M155" i="3"/>
  <c r="N155" i="3"/>
  <c r="O155" i="3"/>
  <c r="P155" i="3"/>
  <c r="Q155" i="3"/>
  <c r="R155" i="3"/>
  <c r="S155" i="3"/>
  <c r="T155" i="3"/>
  <c r="U155" i="3"/>
  <c r="AE155" i="3" s="1"/>
  <c r="L156" i="3"/>
  <c r="M156" i="3"/>
  <c r="N156" i="3"/>
  <c r="O156" i="3"/>
  <c r="P156" i="3"/>
  <c r="Q156" i="3"/>
  <c r="R156" i="3"/>
  <c r="S156" i="3"/>
  <c r="T156" i="3"/>
  <c r="U156" i="3"/>
  <c r="AE156" i="3" s="1"/>
  <c r="L157" i="3"/>
  <c r="M157" i="3"/>
  <c r="N157" i="3"/>
  <c r="O157" i="3"/>
  <c r="P157" i="3"/>
  <c r="Q157" i="3"/>
  <c r="R157" i="3"/>
  <c r="S157" i="3"/>
  <c r="T157" i="3"/>
  <c r="U157" i="3"/>
  <c r="AE157" i="3" s="1"/>
  <c r="L158" i="3"/>
  <c r="M158" i="3"/>
  <c r="N158" i="3"/>
  <c r="O158" i="3"/>
  <c r="P158" i="3"/>
  <c r="Q158" i="3"/>
  <c r="R158" i="3"/>
  <c r="S158" i="3"/>
  <c r="T158" i="3"/>
  <c r="U158" i="3"/>
  <c r="AE158" i="3" s="1"/>
  <c r="L159" i="3"/>
  <c r="M159" i="3"/>
  <c r="N159" i="3"/>
  <c r="O159" i="3"/>
  <c r="P159" i="3"/>
  <c r="Q159" i="3"/>
  <c r="R159" i="3"/>
  <c r="S159" i="3"/>
  <c r="T159" i="3"/>
  <c r="U159" i="3"/>
  <c r="AE159" i="3" s="1"/>
  <c r="L160" i="3"/>
  <c r="M160" i="3"/>
  <c r="N160" i="3"/>
  <c r="O160" i="3"/>
  <c r="P160" i="3"/>
  <c r="Q160" i="3"/>
  <c r="R160" i="3"/>
  <c r="S160" i="3"/>
  <c r="T160" i="3"/>
  <c r="U160" i="3"/>
  <c r="AE160" i="3" s="1"/>
  <c r="L161" i="3"/>
  <c r="M161" i="3"/>
  <c r="N161" i="3"/>
  <c r="O161" i="3"/>
  <c r="P161" i="3"/>
  <c r="Q161" i="3"/>
  <c r="R161" i="3"/>
  <c r="S161" i="3"/>
  <c r="T161" i="3"/>
  <c r="U161" i="3"/>
  <c r="AE161" i="3" s="1"/>
  <c r="L162" i="3"/>
  <c r="M162" i="3"/>
  <c r="N162" i="3"/>
  <c r="O162" i="3"/>
  <c r="P162" i="3"/>
  <c r="Q162" i="3"/>
  <c r="R162" i="3"/>
  <c r="S162" i="3"/>
  <c r="T162" i="3"/>
  <c r="U162" i="3"/>
  <c r="AE162" i="3" s="1"/>
  <c r="L163" i="3"/>
  <c r="M163" i="3"/>
  <c r="N163" i="3"/>
  <c r="O163" i="3"/>
  <c r="P163" i="3"/>
  <c r="Q163" i="3"/>
  <c r="R163" i="3"/>
  <c r="S163" i="3"/>
  <c r="T163" i="3"/>
  <c r="U163" i="3"/>
  <c r="AE163" i="3" s="1"/>
  <c r="L164" i="3"/>
  <c r="M164" i="3"/>
  <c r="N164" i="3"/>
  <c r="O164" i="3"/>
  <c r="P164" i="3"/>
  <c r="Q164" i="3"/>
  <c r="R164" i="3"/>
  <c r="S164" i="3"/>
  <c r="T164" i="3"/>
  <c r="U164" i="3"/>
  <c r="AE164" i="3" s="1"/>
  <c r="L165" i="3"/>
  <c r="M165" i="3"/>
  <c r="N165" i="3"/>
  <c r="O165" i="3"/>
  <c r="P165" i="3"/>
  <c r="Q165" i="3"/>
  <c r="R165" i="3"/>
  <c r="S165" i="3"/>
  <c r="T165" i="3"/>
  <c r="U165" i="3"/>
  <c r="AE165" i="3" s="1"/>
  <c r="L166" i="3"/>
  <c r="M166" i="3"/>
  <c r="N166" i="3"/>
  <c r="O166" i="3"/>
  <c r="P166" i="3"/>
  <c r="Q166" i="3"/>
  <c r="R166" i="3"/>
  <c r="S166" i="3"/>
  <c r="T166" i="3"/>
  <c r="U166" i="3"/>
  <c r="AE166" i="3" s="1"/>
  <c r="L167" i="3"/>
  <c r="M167" i="3"/>
  <c r="N167" i="3"/>
  <c r="O167" i="3"/>
  <c r="P167" i="3"/>
  <c r="Q167" i="3"/>
  <c r="R167" i="3"/>
  <c r="S167" i="3"/>
  <c r="T167" i="3"/>
  <c r="U167" i="3"/>
  <c r="AE167" i="3" s="1"/>
  <c r="L168" i="3"/>
  <c r="M168" i="3"/>
  <c r="N168" i="3"/>
  <c r="O168" i="3"/>
  <c r="P168" i="3"/>
  <c r="Q168" i="3"/>
  <c r="R168" i="3"/>
  <c r="S168" i="3"/>
  <c r="T168" i="3"/>
  <c r="U168" i="3"/>
  <c r="AE168" i="3" s="1"/>
  <c r="L169" i="3"/>
  <c r="M169" i="3"/>
  <c r="N169" i="3"/>
  <c r="O169" i="3"/>
  <c r="P169" i="3"/>
  <c r="Q169" i="3"/>
  <c r="R169" i="3"/>
  <c r="S169" i="3"/>
  <c r="T169" i="3"/>
  <c r="U169" i="3"/>
  <c r="AE169" i="3" s="1"/>
  <c r="L170" i="3"/>
  <c r="M170" i="3"/>
  <c r="N170" i="3"/>
  <c r="O170" i="3"/>
  <c r="P170" i="3"/>
  <c r="Q170" i="3"/>
  <c r="R170" i="3"/>
  <c r="S170" i="3"/>
  <c r="T170" i="3"/>
  <c r="U170" i="3"/>
  <c r="AE170" i="3" s="1"/>
  <c r="L171" i="3"/>
  <c r="M171" i="3"/>
  <c r="N171" i="3"/>
  <c r="O171" i="3"/>
  <c r="P171" i="3"/>
  <c r="Q171" i="3"/>
  <c r="R171" i="3"/>
  <c r="S171" i="3"/>
  <c r="T171" i="3"/>
  <c r="U171" i="3"/>
  <c r="AE171" i="3" s="1"/>
  <c r="L172" i="3"/>
  <c r="M172" i="3"/>
  <c r="N172" i="3"/>
  <c r="O172" i="3"/>
  <c r="P172" i="3"/>
  <c r="Q172" i="3"/>
  <c r="R172" i="3"/>
  <c r="S172" i="3"/>
  <c r="T172" i="3"/>
  <c r="U172" i="3"/>
  <c r="AE172" i="3" s="1"/>
  <c r="L173" i="3"/>
  <c r="M173" i="3"/>
  <c r="N173" i="3"/>
  <c r="O173" i="3"/>
  <c r="P173" i="3"/>
  <c r="Q173" i="3"/>
  <c r="R173" i="3"/>
  <c r="S173" i="3"/>
  <c r="T173" i="3"/>
  <c r="U173" i="3"/>
  <c r="AE173" i="3" s="1"/>
  <c r="L174" i="3"/>
  <c r="M174" i="3"/>
  <c r="N174" i="3"/>
  <c r="O174" i="3"/>
  <c r="P174" i="3"/>
  <c r="Q174" i="3"/>
  <c r="R174" i="3"/>
  <c r="S174" i="3"/>
  <c r="T174" i="3"/>
  <c r="U174" i="3"/>
  <c r="AE174" i="3" s="1"/>
  <c r="L175" i="3"/>
  <c r="M175" i="3"/>
  <c r="N175" i="3"/>
  <c r="O175" i="3"/>
  <c r="P175" i="3"/>
  <c r="Q175" i="3"/>
  <c r="R175" i="3"/>
  <c r="S175" i="3"/>
  <c r="T175" i="3"/>
  <c r="U175" i="3"/>
  <c r="AE175" i="3" s="1"/>
  <c r="L176" i="3"/>
  <c r="M176" i="3"/>
  <c r="N176" i="3"/>
  <c r="O176" i="3"/>
  <c r="P176" i="3"/>
  <c r="Q176" i="3"/>
  <c r="R176" i="3"/>
  <c r="S176" i="3"/>
  <c r="T176" i="3"/>
  <c r="U176" i="3"/>
  <c r="AE176" i="3" s="1"/>
  <c r="L177" i="3"/>
  <c r="M177" i="3"/>
  <c r="N177" i="3"/>
  <c r="O177" i="3"/>
  <c r="P177" i="3"/>
  <c r="Q177" i="3"/>
  <c r="R177" i="3"/>
  <c r="S177" i="3"/>
  <c r="T177" i="3"/>
  <c r="U177" i="3"/>
  <c r="AE177" i="3" s="1"/>
  <c r="L178" i="3"/>
  <c r="M178" i="3"/>
  <c r="N178" i="3"/>
  <c r="O178" i="3"/>
  <c r="P178" i="3"/>
  <c r="Q178" i="3"/>
  <c r="R178" i="3"/>
  <c r="S178" i="3"/>
  <c r="T178" i="3"/>
  <c r="U178" i="3"/>
  <c r="AE178" i="3" s="1"/>
  <c r="L179" i="3"/>
  <c r="M179" i="3"/>
  <c r="N179" i="3"/>
  <c r="O179" i="3"/>
  <c r="P179" i="3"/>
  <c r="Q179" i="3"/>
  <c r="R179" i="3"/>
  <c r="S179" i="3"/>
  <c r="T179" i="3"/>
  <c r="U179" i="3"/>
  <c r="AE179" i="3" s="1"/>
  <c r="L180" i="3"/>
  <c r="M180" i="3"/>
  <c r="N180" i="3"/>
  <c r="O180" i="3"/>
  <c r="P180" i="3"/>
  <c r="Q180" i="3"/>
  <c r="R180" i="3"/>
  <c r="S180" i="3"/>
  <c r="T180" i="3"/>
  <c r="U180" i="3"/>
  <c r="AE180" i="3" s="1"/>
  <c r="L181" i="3"/>
  <c r="M181" i="3"/>
  <c r="N181" i="3"/>
  <c r="O181" i="3"/>
  <c r="P181" i="3"/>
  <c r="Q181" i="3"/>
  <c r="R181" i="3"/>
  <c r="S181" i="3"/>
  <c r="T181" i="3"/>
  <c r="U181" i="3"/>
  <c r="AE181" i="3" s="1"/>
  <c r="L182" i="3"/>
  <c r="M182" i="3"/>
  <c r="N182" i="3"/>
  <c r="O182" i="3"/>
  <c r="P182" i="3"/>
  <c r="Q182" i="3"/>
  <c r="R182" i="3"/>
  <c r="S182" i="3"/>
  <c r="T182" i="3"/>
  <c r="U182" i="3"/>
  <c r="AE182" i="3" s="1"/>
  <c r="L183" i="3"/>
  <c r="M183" i="3"/>
  <c r="N183" i="3"/>
  <c r="O183" i="3"/>
  <c r="P183" i="3"/>
  <c r="Q183" i="3"/>
  <c r="R183" i="3"/>
  <c r="S183" i="3"/>
  <c r="T183" i="3"/>
  <c r="U183" i="3"/>
  <c r="AE183" i="3" s="1"/>
  <c r="L184" i="3"/>
  <c r="M184" i="3"/>
  <c r="N184" i="3"/>
  <c r="O184" i="3"/>
  <c r="P184" i="3"/>
  <c r="Q184" i="3"/>
  <c r="R184" i="3"/>
  <c r="S184" i="3"/>
  <c r="T184" i="3"/>
  <c r="U184" i="3"/>
  <c r="AE184" i="3" s="1"/>
  <c r="L185" i="3"/>
  <c r="M185" i="3"/>
  <c r="N185" i="3"/>
  <c r="O185" i="3"/>
  <c r="P185" i="3"/>
  <c r="Q185" i="3"/>
  <c r="R185" i="3"/>
  <c r="S185" i="3"/>
  <c r="T185" i="3"/>
  <c r="U185" i="3"/>
  <c r="AE185" i="3" s="1"/>
  <c r="L186" i="3"/>
  <c r="M186" i="3"/>
  <c r="N186" i="3"/>
  <c r="O186" i="3"/>
  <c r="P186" i="3"/>
  <c r="Q186" i="3"/>
  <c r="R186" i="3"/>
  <c r="S186" i="3"/>
  <c r="T186" i="3"/>
  <c r="U186" i="3"/>
  <c r="AE186" i="3" s="1"/>
  <c r="L187" i="3"/>
  <c r="M187" i="3"/>
  <c r="N187" i="3"/>
  <c r="O187" i="3"/>
  <c r="P187" i="3"/>
  <c r="Q187" i="3"/>
  <c r="R187" i="3"/>
  <c r="S187" i="3"/>
  <c r="T187" i="3"/>
  <c r="U187" i="3"/>
  <c r="AE187" i="3" s="1"/>
  <c r="L188" i="3"/>
  <c r="M188" i="3"/>
  <c r="N188" i="3"/>
  <c r="O188" i="3"/>
  <c r="P188" i="3"/>
  <c r="Q188" i="3"/>
  <c r="R188" i="3"/>
  <c r="S188" i="3"/>
  <c r="T188" i="3"/>
  <c r="U188" i="3"/>
  <c r="AE188" i="3" s="1"/>
  <c r="L189" i="3"/>
  <c r="M189" i="3"/>
  <c r="N189" i="3"/>
  <c r="O189" i="3"/>
  <c r="P189" i="3"/>
  <c r="Q189" i="3"/>
  <c r="R189" i="3"/>
  <c r="S189" i="3"/>
  <c r="T189" i="3"/>
  <c r="U189" i="3"/>
  <c r="AE189" i="3" s="1"/>
  <c r="L190" i="3"/>
  <c r="M190" i="3"/>
  <c r="N190" i="3"/>
  <c r="O190" i="3"/>
  <c r="P190" i="3"/>
  <c r="Q190" i="3"/>
  <c r="R190" i="3"/>
  <c r="S190" i="3"/>
  <c r="T190" i="3"/>
  <c r="U190" i="3"/>
  <c r="AE190" i="3" s="1"/>
  <c r="L191" i="3"/>
  <c r="M191" i="3"/>
  <c r="N191" i="3"/>
  <c r="O191" i="3"/>
  <c r="P191" i="3"/>
  <c r="Q191" i="3"/>
  <c r="R191" i="3"/>
  <c r="S191" i="3"/>
  <c r="T191" i="3"/>
  <c r="U191" i="3"/>
  <c r="AE191" i="3" s="1"/>
  <c r="L192" i="3"/>
  <c r="M192" i="3"/>
  <c r="N192" i="3"/>
  <c r="O192" i="3"/>
  <c r="P192" i="3"/>
  <c r="Q192" i="3"/>
  <c r="R192" i="3"/>
  <c r="S192" i="3"/>
  <c r="T192" i="3"/>
  <c r="U192" i="3"/>
  <c r="AE192" i="3" s="1"/>
  <c r="L193" i="3"/>
  <c r="M193" i="3"/>
  <c r="N193" i="3"/>
  <c r="O193" i="3"/>
  <c r="P193" i="3"/>
  <c r="Q193" i="3"/>
  <c r="R193" i="3"/>
  <c r="S193" i="3"/>
  <c r="T193" i="3"/>
  <c r="U193" i="3"/>
  <c r="AE193" i="3" s="1"/>
  <c r="L194" i="3"/>
  <c r="M194" i="3"/>
  <c r="N194" i="3"/>
  <c r="O194" i="3"/>
  <c r="P194" i="3"/>
  <c r="Q194" i="3"/>
  <c r="R194" i="3"/>
  <c r="S194" i="3"/>
  <c r="T194" i="3"/>
  <c r="U194" i="3"/>
  <c r="AE194" i="3" s="1"/>
  <c r="L195" i="3"/>
  <c r="M195" i="3"/>
  <c r="N195" i="3"/>
  <c r="O195" i="3"/>
  <c r="P195" i="3"/>
  <c r="Q195" i="3"/>
  <c r="R195" i="3"/>
  <c r="S195" i="3"/>
  <c r="T195" i="3"/>
  <c r="U195" i="3"/>
  <c r="AE195" i="3" s="1"/>
  <c r="L196" i="3"/>
  <c r="M196" i="3"/>
  <c r="N196" i="3"/>
  <c r="O196" i="3"/>
  <c r="P196" i="3"/>
  <c r="Q196" i="3"/>
  <c r="R196" i="3"/>
  <c r="S196" i="3"/>
  <c r="T196" i="3"/>
  <c r="U196" i="3"/>
  <c r="AE196" i="3" s="1"/>
  <c r="L197" i="3"/>
  <c r="M197" i="3"/>
  <c r="N197" i="3"/>
  <c r="O197" i="3"/>
  <c r="P197" i="3"/>
  <c r="Q197" i="3"/>
  <c r="R197" i="3"/>
  <c r="S197" i="3"/>
  <c r="T197" i="3"/>
  <c r="U197" i="3"/>
  <c r="AE197" i="3" s="1"/>
  <c r="L198" i="3"/>
  <c r="M198" i="3"/>
  <c r="N198" i="3"/>
  <c r="O198" i="3"/>
  <c r="P198" i="3"/>
  <c r="Q198" i="3"/>
  <c r="R198" i="3"/>
  <c r="S198" i="3"/>
  <c r="T198" i="3"/>
  <c r="U198" i="3"/>
  <c r="AE198" i="3" s="1"/>
  <c r="L199" i="3"/>
  <c r="M199" i="3"/>
  <c r="N199" i="3"/>
  <c r="O199" i="3"/>
  <c r="P199" i="3"/>
  <c r="Q199" i="3"/>
  <c r="R199" i="3"/>
  <c r="S199" i="3"/>
  <c r="T199" i="3"/>
  <c r="U199" i="3"/>
  <c r="AE199" i="3" s="1"/>
  <c r="L200" i="3"/>
  <c r="M200" i="3"/>
  <c r="N200" i="3"/>
  <c r="O200" i="3"/>
  <c r="P200" i="3"/>
  <c r="Q200" i="3"/>
  <c r="R200" i="3"/>
  <c r="S200" i="3"/>
  <c r="T200" i="3"/>
  <c r="U200" i="3"/>
  <c r="AE200" i="3" s="1"/>
  <c r="L201" i="3"/>
  <c r="M201" i="3"/>
  <c r="N201" i="3"/>
  <c r="O201" i="3"/>
  <c r="P201" i="3"/>
  <c r="Q201" i="3"/>
  <c r="R201" i="3"/>
  <c r="S201" i="3"/>
  <c r="T201" i="3"/>
  <c r="U201" i="3"/>
  <c r="AE201" i="3" s="1"/>
  <c r="L202" i="3"/>
  <c r="M202" i="3"/>
  <c r="N202" i="3"/>
  <c r="O202" i="3"/>
  <c r="P202" i="3"/>
  <c r="Q202" i="3"/>
  <c r="R202" i="3"/>
  <c r="S202" i="3"/>
  <c r="T202" i="3"/>
  <c r="U202" i="3"/>
  <c r="AE202" i="3" s="1"/>
  <c r="L203" i="3"/>
  <c r="M203" i="3"/>
  <c r="N203" i="3"/>
  <c r="O203" i="3"/>
  <c r="P203" i="3"/>
  <c r="Q203" i="3"/>
  <c r="R203" i="3"/>
  <c r="S203" i="3"/>
  <c r="T203" i="3"/>
  <c r="U203" i="3"/>
  <c r="AE203" i="3" s="1"/>
  <c r="L204" i="3"/>
  <c r="M204" i="3"/>
  <c r="N204" i="3"/>
  <c r="O204" i="3"/>
  <c r="P204" i="3"/>
  <c r="Q204" i="3"/>
  <c r="R204" i="3"/>
  <c r="S204" i="3"/>
  <c r="T204" i="3"/>
  <c r="U204" i="3"/>
  <c r="AE204" i="3" s="1"/>
  <c r="L205" i="3"/>
  <c r="M205" i="3"/>
  <c r="N205" i="3"/>
  <c r="O205" i="3"/>
  <c r="P205" i="3"/>
  <c r="Q205" i="3"/>
  <c r="R205" i="3"/>
  <c r="S205" i="3"/>
  <c r="T205" i="3"/>
  <c r="U205" i="3"/>
  <c r="AE205" i="3" s="1"/>
  <c r="L206" i="3"/>
  <c r="M206" i="3"/>
  <c r="N206" i="3"/>
  <c r="O206" i="3"/>
  <c r="P206" i="3"/>
  <c r="Q206" i="3"/>
  <c r="R206" i="3"/>
  <c r="S206" i="3"/>
  <c r="T206" i="3"/>
  <c r="U206" i="3"/>
  <c r="AE206" i="3" s="1"/>
  <c r="L207" i="3"/>
  <c r="M207" i="3"/>
  <c r="N207" i="3"/>
  <c r="O207" i="3"/>
  <c r="P207" i="3"/>
  <c r="Q207" i="3"/>
  <c r="R207" i="3"/>
  <c r="S207" i="3"/>
  <c r="T207" i="3"/>
  <c r="U207" i="3"/>
  <c r="AE207" i="3" s="1"/>
  <c r="L208" i="3"/>
  <c r="M208" i="3"/>
  <c r="N208" i="3"/>
  <c r="O208" i="3"/>
  <c r="P208" i="3"/>
  <c r="Q208" i="3"/>
  <c r="R208" i="3"/>
  <c r="S208" i="3"/>
  <c r="T208" i="3"/>
  <c r="U208" i="3"/>
  <c r="AE208" i="3" s="1"/>
  <c r="L209" i="3"/>
  <c r="M209" i="3"/>
  <c r="N209" i="3"/>
  <c r="O209" i="3"/>
  <c r="P209" i="3"/>
  <c r="Q209" i="3"/>
  <c r="R209" i="3"/>
  <c r="S209" i="3"/>
  <c r="T209" i="3"/>
  <c r="U209" i="3"/>
  <c r="AE209" i="3" s="1"/>
  <c r="L210" i="3"/>
  <c r="M210" i="3"/>
  <c r="N210" i="3"/>
  <c r="O210" i="3"/>
  <c r="P210" i="3"/>
  <c r="Q210" i="3"/>
  <c r="R210" i="3"/>
  <c r="S210" i="3"/>
  <c r="T210" i="3"/>
  <c r="U210" i="3"/>
  <c r="AE210" i="3" s="1"/>
  <c r="L211" i="3"/>
  <c r="M211" i="3"/>
  <c r="N211" i="3"/>
  <c r="O211" i="3"/>
  <c r="P211" i="3"/>
  <c r="Q211" i="3"/>
  <c r="R211" i="3"/>
  <c r="S211" i="3"/>
  <c r="T211" i="3"/>
  <c r="U211" i="3"/>
  <c r="AE211" i="3" s="1"/>
  <c r="L212" i="3"/>
  <c r="M212" i="3"/>
  <c r="N212" i="3"/>
  <c r="O212" i="3"/>
  <c r="P212" i="3"/>
  <c r="Q212" i="3"/>
  <c r="R212" i="3"/>
  <c r="S212" i="3"/>
  <c r="T212" i="3"/>
  <c r="U212" i="3"/>
  <c r="AE212" i="3" s="1"/>
  <c r="L213" i="3"/>
  <c r="M213" i="3"/>
  <c r="N213" i="3"/>
  <c r="O213" i="3"/>
  <c r="P213" i="3"/>
  <c r="Q213" i="3"/>
  <c r="R213" i="3"/>
  <c r="S213" i="3"/>
  <c r="T213" i="3"/>
  <c r="U213" i="3"/>
  <c r="AE213" i="3" s="1"/>
  <c r="L214" i="3"/>
  <c r="M214" i="3"/>
  <c r="N214" i="3"/>
  <c r="O214" i="3"/>
  <c r="P214" i="3"/>
  <c r="Q214" i="3"/>
  <c r="R214" i="3"/>
  <c r="S214" i="3"/>
  <c r="T214" i="3"/>
  <c r="U214" i="3"/>
  <c r="AE214" i="3" s="1"/>
  <c r="L215" i="3"/>
  <c r="M215" i="3"/>
  <c r="N215" i="3"/>
  <c r="O215" i="3"/>
  <c r="P215" i="3"/>
  <c r="Q215" i="3"/>
  <c r="R215" i="3"/>
  <c r="S215" i="3"/>
  <c r="T215" i="3"/>
  <c r="U215" i="3"/>
  <c r="AE215" i="3" s="1"/>
  <c r="L216" i="3"/>
  <c r="M216" i="3"/>
  <c r="N216" i="3"/>
  <c r="O216" i="3"/>
  <c r="P216" i="3"/>
  <c r="Q216" i="3"/>
  <c r="R216" i="3"/>
  <c r="S216" i="3"/>
  <c r="T216" i="3"/>
  <c r="U216" i="3"/>
  <c r="AE216" i="3" s="1"/>
  <c r="L217" i="3"/>
  <c r="M217" i="3"/>
  <c r="N217" i="3"/>
  <c r="O217" i="3"/>
  <c r="P217" i="3"/>
  <c r="Q217" i="3"/>
  <c r="R217" i="3"/>
  <c r="S217" i="3"/>
  <c r="T217" i="3"/>
  <c r="U217" i="3"/>
  <c r="AE217" i="3" s="1"/>
  <c r="L218" i="3"/>
  <c r="M218" i="3"/>
  <c r="N218" i="3"/>
  <c r="O218" i="3"/>
  <c r="P218" i="3"/>
  <c r="Q218" i="3"/>
  <c r="R218" i="3"/>
  <c r="S218" i="3"/>
  <c r="T218" i="3"/>
  <c r="U218" i="3"/>
  <c r="AE218" i="3" s="1"/>
  <c r="L219" i="3"/>
  <c r="M219" i="3"/>
  <c r="N219" i="3"/>
  <c r="O219" i="3"/>
  <c r="P219" i="3"/>
  <c r="Q219" i="3"/>
  <c r="R219" i="3"/>
  <c r="S219" i="3"/>
  <c r="T219" i="3"/>
  <c r="U219" i="3"/>
  <c r="AE219" i="3" s="1"/>
  <c r="L220" i="3"/>
  <c r="M220" i="3"/>
  <c r="N220" i="3"/>
  <c r="O220" i="3"/>
  <c r="P220" i="3"/>
  <c r="Q220" i="3"/>
  <c r="R220" i="3"/>
  <c r="S220" i="3"/>
  <c r="T220" i="3"/>
  <c r="U220" i="3"/>
  <c r="AE220" i="3" s="1"/>
  <c r="L221" i="3"/>
  <c r="M221" i="3"/>
  <c r="N221" i="3"/>
  <c r="O221" i="3"/>
  <c r="P221" i="3"/>
  <c r="Q221" i="3"/>
  <c r="R221" i="3"/>
  <c r="S221" i="3"/>
  <c r="T221" i="3"/>
  <c r="U221" i="3"/>
  <c r="AE221" i="3" s="1"/>
  <c r="L222" i="3"/>
  <c r="M222" i="3"/>
  <c r="N222" i="3"/>
  <c r="O222" i="3"/>
  <c r="P222" i="3"/>
  <c r="Q222" i="3"/>
  <c r="R222" i="3"/>
  <c r="S222" i="3"/>
  <c r="T222" i="3"/>
  <c r="U222" i="3"/>
  <c r="AE222" i="3" s="1"/>
  <c r="L223" i="3"/>
  <c r="M223" i="3"/>
  <c r="N223" i="3"/>
  <c r="O223" i="3"/>
  <c r="P223" i="3"/>
  <c r="Q223" i="3"/>
  <c r="R223" i="3"/>
  <c r="S223" i="3"/>
  <c r="T223" i="3"/>
  <c r="U223" i="3"/>
  <c r="AE223" i="3" s="1"/>
  <c r="L224" i="3"/>
  <c r="M224" i="3"/>
  <c r="N224" i="3"/>
  <c r="O224" i="3"/>
  <c r="P224" i="3"/>
  <c r="Q224" i="3"/>
  <c r="R224" i="3"/>
  <c r="S224" i="3"/>
  <c r="T224" i="3"/>
  <c r="U224" i="3"/>
  <c r="AE224" i="3" s="1"/>
  <c r="L225" i="3"/>
  <c r="M225" i="3"/>
  <c r="N225" i="3"/>
  <c r="O225" i="3"/>
  <c r="P225" i="3"/>
  <c r="Q225" i="3"/>
  <c r="R225" i="3"/>
  <c r="S225" i="3"/>
  <c r="T225" i="3"/>
  <c r="U225" i="3"/>
  <c r="AE225" i="3" s="1"/>
  <c r="L226" i="3"/>
  <c r="M226" i="3"/>
  <c r="N226" i="3"/>
  <c r="O226" i="3"/>
  <c r="P226" i="3"/>
  <c r="Q226" i="3"/>
  <c r="R226" i="3"/>
  <c r="S226" i="3"/>
  <c r="T226" i="3"/>
  <c r="U226" i="3"/>
  <c r="AE226" i="3" s="1"/>
  <c r="L227" i="3"/>
  <c r="M227" i="3"/>
  <c r="N227" i="3"/>
  <c r="O227" i="3"/>
  <c r="P227" i="3"/>
  <c r="Q227" i="3"/>
  <c r="R227" i="3"/>
  <c r="S227" i="3"/>
  <c r="T227" i="3"/>
  <c r="U227" i="3"/>
  <c r="AE227" i="3" s="1"/>
  <c r="L228" i="3"/>
  <c r="M228" i="3"/>
  <c r="N228" i="3"/>
  <c r="O228" i="3"/>
  <c r="P228" i="3"/>
  <c r="Q228" i="3"/>
  <c r="R228" i="3"/>
  <c r="S228" i="3"/>
  <c r="T228" i="3"/>
  <c r="U228" i="3"/>
  <c r="AE228" i="3" s="1"/>
  <c r="L229" i="3"/>
  <c r="M229" i="3"/>
  <c r="N229" i="3"/>
  <c r="O229" i="3"/>
  <c r="P229" i="3"/>
  <c r="Q229" i="3"/>
  <c r="R229" i="3"/>
  <c r="S229" i="3"/>
  <c r="T229" i="3"/>
  <c r="U229" i="3"/>
  <c r="AE229" i="3" s="1"/>
  <c r="L230" i="3"/>
  <c r="M230" i="3"/>
  <c r="N230" i="3"/>
  <c r="O230" i="3"/>
  <c r="P230" i="3"/>
  <c r="Q230" i="3"/>
  <c r="R230" i="3"/>
  <c r="S230" i="3"/>
  <c r="T230" i="3"/>
  <c r="U230" i="3"/>
  <c r="AE230" i="3" s="1"/>
  <c r="L231" i="3"/>
  <c r="M231" i="3"/>
  <c r="N231" i="3"/>
  <c r="O231" i="3"/>
  <c r="P231" i="3"/>
  <c r="Q231" i="3"/>
  <c r="R231" i="3"/>
  <c r="S231" i="3"/>
  <c r="T231" i="3"/>
  <c r="U231" i="3"/>
  <c r="AE231" i="3" s="1"/>
  <c r="L232" i="3"/>
  <c r="M232" i="3"/>
  <c r="N232" i="3"/>
  <c r="O232" i="3"/>
  <c r="P232" i="3"/>
  <c r="Q232" i="3"/>
  <c r="R232" i="3"/>
  <c r="S232" i="3"/>
  <c r="T232" i="3"/>
  <c r="U232" i="3"/>
  <c r="AE232" i="3" s="1"/>
  <c r="L233" i="3"/>
  <c r="M233" i="3"/>
  <c r="N233" i="3"/>
  <c r="O233" i="3"/>
  <c r="P233" i="3"/>
  <c r="Q233" i="3"/>
  <c r="R233" i="3"/>
  <c r="S233" i="3"/>
  <c r="T233" i="3"/>
  <c r="U233" i="3"/>
  <c r="AE233" i="3" s="1"/>
  <c r="L234" i="3"/>
  <c r="M234" i="3"/>
  <c r="N234" i="3"/>
  <c r="O234" i="3"/>
  <c r="P234" i="3"/>
  <c r="Q234" i="3"/>
  <c r="R234" i="3"/>
  <c r="S234" i="3"/>
  <c r="T234" i="3"/>
  <c r="U234" i="3"/>
  <c r="AE234" i="3" s="1"/>
  <c r="L235" i="3"/>
  <c r="M235" i="3"/>
  <c r="N235" i="3"/>
  <c r="O235" i="3"/>
  <c r="P235" i="3"/>
  <c r="Q235" i="3"/>
  <c r="R235" i="3"/>
  <c r="S235" i="3"/>
  <c r="T235" i="3"/>
  <c r="U235" i="3"/>
  <c r="AE235" i="3" s="1"/>
  <c r="L236" i="3"/>
  <c r="M236" i="3"/>
  <c r="N236" i="3"/>
  <c r="O236" i="3"/>
  <c r="P236" i="3"/>
  <c r="Q236" i="3"/>
  <c r="R236" i="3"/>
  <c r="S236" i="3"/>
  <c r="T236" i="3"/>
  <c r="U236" i="3"/>
  <c r="AE236" i="3" s="1"/>
  <c r="L237" i="3"/>
  <c r="M237" i="3"/>
  <c r="N237" i="3"/>
  <c r="O237" i="3"/>
  <c r="P237" i="3"/>
  <c r="Q237" i="3"/>
  <c r="R237" i="3"/>
  <c r="S237" i="3"/>
  <c r="T237" i="3"/>
  <c r="U237" i="3"/>
  <c r="AE237" i="3" s="1"/>
  <c r="L238" i="3"/>
  <c r="M238" i="3"/>
  <c r="N238" i="3"/>
  <c r="O238" i="3"/>
  <c r="P238" i="3"/>
  <c r="Q238" i="3"/>
  <c r="R238" i="3"/>
  <c r="S238" i="3"/>
  <c r="T238" i="3"/>
  <c r="U238" i="3"/>
  <c r="AE238" i="3" s="1"/>
  <c r="L239" i="3"/>
  <c r="M239" i="3"/>
  <c r="N239" i="3"/>
  <c r="O239" i="3"/>
  <c r="P239" i="3"/>
  <c r="Q239" i="3"/>
  <c r="R239" i="3"/>
  <c r="S239" i="3"/>
  <c r="T239" i="3"/>
  <c r="U239" i="3"/>
  <c r="AE239" i="3" s="1"/>
  <c r="L240" i="3"/>
  <c r="M240" i="3"/>
  <c r="N240" i="3"/>
  <c r="O240" i="3"/>
  <c r="P240" i="3"/>
  <c r="Q240" i="3"/>
  <c r="R240" i="3"/>
  <c r="S240" i="3"/>
  <c r="T240" i="3"/>
  <c r="U240" i="3"/>
  <c r="AE240" i="3" s="1"/>
  <c r="L241" i="3"/>
  <c r="M241" i="3"/>
  <c r="N241" i="3"/>
  <c r="O241" i="3"/>
  <c r="P241" i="3"/>
  <c r="Q241" i="3"/>
  <c r="R241" i="3"/>
  <c r="S241" i="3"/>
  <c r="T241" i="3"/>
  <c r="U241" i="3"/>
  <c r="AE241" i="3" s="1"/>
  <c r="L242" i="3"/>
  <c r="M242" i="3"/>
  <c r="N242" i="3"/>
  <c r="O242" i="3"/>
  <c r="P242" i="3"/>
  <c r="Q242" i="3"/>
  <c r="R242" i="3"/>
  <c r="S242" i="3"/>
  <c r="T242" i="3"/>
  <c r="U242" i="3"/>
  <c r="AE242" i="3" s="1"/>
  <c r="L243" i="3"/>
  <c r="M243" i="3"/>
  <c r="N243" i="3"/>
  <c r="O243" i="3"/>
  <c r="P243" i="3"/>
  <c r="Q243" i="3"/>
  <c r="R243" i="3"/>
  <c r="S243" i="3"/>
  <c r="T243" i="3"/>
  <c r="U243" i="3"/>
  <c r="AE243" i="3" s="1"/>
  <c r="L244" i="3"/>
  <c r="M244" i="3"/>
  <c r="N244" i="3"/>
  <c r="O244" i="3"/>
  <c r="P244" i="3"/>
  <c r="Q244" i="3"/>
  <c r="R244" i="3"/>
  <c r="S244" i="3"/>
  <c r="T244" i="3"/>
  <c r="U244" i="3"/>
  <c r="AE244" i="3" s="1"/>
  <c r="L245" i="3"/>
  <c r="M245" i="3"/>
  <c r="N245" i="3"/>
  <c r="O245" i="3"/>
  <c r="P245" i="3"/>
  <c r="Q245" i="3"/>
  <c r="R245" i="3"/>
  <c r="S245" i="3"/>
  <c r="T245" i="3"/>
  <c r="U245" i="3"/>
  <c r="AE245" i="3" s="1"/>
  <c r="L246" i="3"/>
  <c r="M246" i="3"/>
  <c r="N246" i="3"/>
  <c r="O246" i="3"/>
  <c r="P246" i="3"/>
  <c r="Q246" i="3"/>
  <c r="R246" i="3"/>
  <c r="S246" i="3"/>
  <c r="T246" i="3"/>
  <c r="U246" i="3"/>
  <c r="AE246" i="3" s="1"/>
  <c r="L247" i="3"/>
  <c r="M247" i="3"/>
  <c r="N247" i="3"/>
  <c r="O247" i="3"/>
  <c r="P247" i="3"/>
  <c r="Q247" i="3"/>
  <c r="R247" i="3"/>
  <c r="S247" i="3"/>
  <c r="T247" i="3"/>
  <c r="U247" i="3"/>
  <c r="AE247" i="3" s="1"/>
  <c r="L248" i="3"/>
  <c r="M248" i="3"/>
  <c r="N248" i="3"/>
  <c r="O248" i="3"/>
  <c r="P248" i="3"/>
  <c r="Q248" i="3"/>
  <c r="R248" i="3"/>
  <c r="S248" i="3"/>
  <c r="T248" i="3"/>
  <c r="U248" i="3"/>
  <c r="AE248" i="3" s="1"/>
  <c r="L249" i="3"/>
  <c r="M249" i="3"/>
  <c r="N249" i="3"/>
  <c r="O249" i="3"/>
  <c r="P249" i="3"/>
  <c r="Q249" i="3"/>
  <c r="R249" i="3"/>
  <c r="S249" i="3"/>
  <c r="T249" i="3"/>
  <c r="U249" i="3"/>
  <c r="AE249" i="3" s="1"/>
  <c r="L250" i="3"/>
  <c r="M250" i="3"/>
  <c r="N250" i="3"/>
  <c r="O250" i="3"/>
  <c r="P250" i="3"/>
  <c r="Q250" i="3"/>
  <c r="R250" i="3"/>
  <c r="S250" i="3"/>
  <c r="T250" i="3"/>
  <c r="U250" i="3"/>
  <c r="AE250" i="3" s="1"/>
  <c r="L251" i="3"/>
  <c r="M251" i="3"/>
  <c r="N251" i="3"/>
  <c r="O251" i="3"/>
  <c r="P251" i="3"/>
  <c r="Q251" i="3"/>
  <c r="R251" i="3"/>
  <c r="S251" i="3"/>
  <c r="T251" i="3"/>
  <c r="U251" i="3"/>
  <c r="AE251" i="3" s="1"/>
  <c r="L252" i="3"/>
  <c r="M252" i="3"/>
  <c r="N252" i="3"/>
  <c r="O252" i="3"/>
  <c r="P252" i="3"/>
  <c r="Q252" i="3"/>
  <c r="R252" i="3"/>
  <c r="S252" i="3"/>
  <c r="T252" i="3"/>
  <c r="U252" i="3"/>
  <c r="AE252" i="3" s="1"/>
  <c r="L253" i="3"/>
  <c r="M253" i="3"/>
  <c r="N253" i="3"/>
  <c r="O253" i="3"/>
  <c r="P253" i="3"/>
  <c r="Q253" i="3"/>
  <c r="R253" i="3"/>
  <c r="S253" i="3"/>
  <c r="T253" i="3"/>
  <c r="U253" i="3"/>
  <c r="AE253" i="3" s="1"/>
  <c r="L254" i="3"/>
  <c r="M254" i="3"/>
  <c r="N254" i="3"/>
  <c r="O254" i="3"/>
  <c r="P254" i="3"/>
  <c r="Q254" i="3"/>
  <c r="R254" i="3"/>
  <c r="S254" i="3"/>
  <c r="T254" i="3"/>
  <c r="U254" i="3"/>
  <c r="AE254" i="3" s="1"/>
  <c r="L255" i="3"/>
  <c r="M255" i="3"/>
  <c r="N255" i="3"/>
  <c r="O255" i="3"/>
  <c r="P255" i="3"/>
  <c r="Q255" i="3"/>
  <c r="R255" i="3"/>
  <c r="S255" i="3"/>
  <c r="T255" i="3"/>
  <c r="U255" i="3"/>
  <c r="AE255" i="3" s="1"/>
  <c r="L256" i="3"/>
  <c r="M256" i="3"/>
  <c r="N256" i="3"/>
  <c r="O256" i="3"/>
  <c r="P256" i="3"/>
  <c r="Q256" i="3"/>
  <c r="R256" i="3"/>
  <c r="S256" i="3"/>
  <c r="T256" i="3"/>
  <c r="U256" i="3"/>
  <c r="AE256" i="3" s="1"/>
  <c r="L257" i="3"/>
  <c r="M257" i="3"/>
  <c r="N257" i="3"/>
  <c r="O257" i="3"/>
  <c r="P257" i="3"/>
  <c r="Q257" i="3"/>
  <c r="R257" i="3"/>
  <c r="S257" i="3"/>
  <c r="T257" i="3"/>
  <c r="U257" i="3"/>
  <c r="AE257" i="3" s="1"/>
  <c r="L258" i="3"/>
  <c r="M258" i="3"/>
  <c r="N258" i="3"/>
  <c r="O258" i="3"/>
  <c r="P258" i="3"/>
  <c r="Q258" i="3"/>
  <c r="R258" i="3"/>
  <c r="S258" i="3"/>
  <c r="T258" i="3"/>
  <c r="U258" i="3"/>
  <c r="AE258" i="3" s="1"/>
  <c r="L259" i="3"/>
  <c r="M259" i="3"/>
  <c r="N259" i="3"/>
  <c r="O259" i="3"/>
  <c r="P259" i="3"/>
  <c r="Q259" i="3"/>
  <c r="R259" i="3"/>
  <c r="S259" i="3"/>
  <c r="T259" i="3"/>
  <c r="U259" i="3"/>
  <c r="AE259" i="3" s="1"/>
  <c r="L260" i="3"/>
  <c r="M260" i="3"/>
  <c r="N260" i="3"/>
  <c r="O260" i="3"/>
  <c r="P260" i="3"/>
  <c r="Q260" i="3"/>
  <c r="R260" i="3"/>
  <c r="S260" i="3"/>
  <c r="T260" i="3"/>
  <c r="U260" i="3"/>
  <c r="AE260" i="3" s="1"/>
  <c r="L261" i="3"/>
  <c r="M261" i="3"/>
  <c r="N261" i="3"/>
  <c r="O261" i="3"/>
  <c r="P261" i="3"/>
  <c r="Q261" i="3"/>
  <c r="R261" i="3"/>
  <c r="S261" i="3"/>
  <c r="T261" i="3"/>
  <c r="U261" i="3"/>
  <c r="AE261" i="3" s="1"/>
  <c r="L262" i="3"/>
  <c r="M262" i="3"/>
  <c r="N262" i="3"/>
  <c r="O262" i="3"/>
  <c r="P262" i="3"/>
  <c r="Q262" i="3"/>
  <c r="R262" i="3"/>
  <c r="S262" i="3"/>
  <c r="T262" i="3"/>
  <c r="U262" i="3"/>
  <c r="AE262" i="3" s="1"/>
  <c r="L263" i="3"/>
  <c r="M263" i="3"/>
  <c r="N263" i="3"/>
  <c r="O263" i="3"/>
  <c r="P263" i="3"/>
  <c r="Q263" i="3"/>
  <c r="R263" i="3"/>
  <c r="S263" i="3"/>
  <c r="T263" i="3"/>
  <c r="U263" i="3"/>
  <c r="AE263" i="3" s="1"/>
  <c r="L264" i="3"/>
  <c r="M264" i="3"/>
  <c r="N264" i="3"/>
  <c r="O264" i="3"/>
  <c r="P264" i="3"/>
  <c r="Q264" i="3"/>
  <c r="R264" i="3"/>
  <c r="S264" i="3"/>
  <c r="T264" i="3"/>
  <c r="U264" i="3"/>
  <c r="AE264" i="3" s="1"/>
  <c r="L265" i="3"/>
  <c r="M265" i="3"/>
  <c r="N265" i="3"/>
  <c r="O265" i="3"/>
  <c r="P265" i="3"/>
  <c r="Q265" i="3"/>
  <c r="R265" i="3"/>
  <c r="S265" i="3"/>
  <c r="T265" i="3"/>
  <c r="U265" i="3"/>
  <c r="AE265" i="3" s="1"/>
  <c r="L266" i="3"/>
  <c r="M266" i="3"/>
  <c r="N266" i="3"/>
  <c r="O266" i="3"/>
  <c r="P266" i="3"/>
  <c r="Q266" i="3"/>
  <c r="R266" i="3"/>
  <c r="S266" i="3"/>
  <c r="T266" i="3"/>
  <c r="U266" i="3"/>
  <c r="AE266" i="3" s="1"/>
  <c r="L267" i="3"/>
  <c r="M267" i="3"/>
  <c r="N267" i="3"/>
  <c r="O267" i="3"/>
  <c r="P267" i="3"/>
  <c r="Q267" i="3"/>
  <c r="R267" i="3"/>
  <c r="S267" i="3"/>
  <c r="T267" i="3"/>
  <c r="U267" i="3"/>
  <c r="AE267" i="3" s="1"/>
  <c r="L268" i="3"/>
  <c r="M268" i="3"/>
  <c r="N268" i="3"/>
  <c r="O268" i="3"/>
  <c r="P268" i="3"/>
  <c r="Q268" i="3"/>
  <c r="R268" i="3"/>
  <c r="S268" i="3"/>
  <c r="T268" i="3"/>
  <c r="U268" i="3"/>
  <c r="AE268" i="3" s="1"/>
  <c r="L269" i="3"/>
  <c r="M269" i="3"/>
  <c r="N269" i="3"/>
  <c r="O269" i="3"/>
  <c r="P269" i="3"/>
  <c r="Q269" i="3"/>
  <c r="R269" i="3"/>
  <c r="S269" i="3"/>
  <c r="T269" i="3"/>
  <c r="U269" i="3"/>
  <c r="AE269" i="3" s="1"/>
  <c r="L270" i="3"/>
  <c r="M270" i="3"/>
  <c r="N270" i="3"/>
  <c r="O270" i="3"/>
  <c r="P270" i="3"/>
  <c r="Q270" i="3"/>
  <c r="R270" i="3"/>
  <c r="S270" i="3"/>
  <c r="T270" i="3"/>
  <c r="U270" i="3"/>
  <c r="AE270" i="3" s="1"/>
  <c r="L271" i="3"/>
  <c r="M271" i="3"/>
  <c r="N271" i="3"/>
  <c r="O271" i="3"/>
  <c r="P271" i="3"/>
  <c r="Q271" i="3"/>
  <c r="R271" i="3"/>
  <c r="S271" i="3"/>
  <c r="T271" i="3"/>
  <c r="U271" i="3"/>
  <c r="AE271" i="3" s="1"/>
  <c r="L272" i="3"/>
  <c r="M272" i="3"/>
  <c r="N272" i="3"/>
  <c r="O272" i="3"/>
  <c r="P272" i="3"/>
  <c r="Q272" i="3"/>
  <c r="R272" i="3"/>
  <c r="S272" i="3"/>
  <c r="T272" i="3"/>
  <c r="U272" i="3"/>
  <c r="AE272" i="3" s="1"/>
  <c r="L273" i="3"/>
  <c r="M273" i="3"/>
  <c r="N273" i="3"/>
  <c r="O273" i="3"/>
  <c r="P273" i="3"/>
  <c r="Q273" i="3"/>
  <c r="R273" i="3"/>
  <c r="S273" i="3"/>
  <c r="T273" i="3"/>
  <c r="U273" i="3"/>
  <c r="AE273" i="3" s="1"/>
  <c r="L274" i="3"/>
  <c r="M274" i="3"/>
  <c r="N274" i="3"/>
  <c r="O274" i="3"/>
  <c r="P274" i="3"/>
  <c r="Q274" i="3"/>
  <c r="R274" i="3"/>
  <c r="S274" i="3"/>
  <c r="T274" i="3"/>
  <c r="U274" i="3"/>
  <c r="AE274" i="3" s="1"/>
  <c r="L275" i="3"/>
  <c r="M275" i="3"/>
  <c r="N275" i="3"/>
  <c r="O275" i="3"/>
  <c r="P275" i="3"/>
  <c r="Q275" i="3"/>
  <c r="R275" i="3"/>
  <c r="S275" i="3"/>
  <c r="T275" i="3"/>
  <c r="U275" i="3"/>
  <c r="AE275" i="3" s="1"/>
  <c r="L276" i="3"/>
  <c r="M276" i="3"/>
  <c r="N276" i="3"/>
  <c r="O276" i="3"/>
  <c r="P276" i="3"/>
  <c r="Q276" i="3"/>
  <c r="R276" i="3"/>
  <c r="S276" i="3"/>
  <c r="T276" i="3"/>
  <c r="U276" i="3"/>
  <c r="AE276" i="3" s="1"/>
  <c r="L277" i="3"/>
  <c r="M277" i="3"/>
  <c r="N277" i="3"/>
  <c r="O277" i="3"/>
  <c r="P277" i="3"/>
  <c r="Q277" i="3"/>
  <c r="R277" i="3"/>
  <c r="S277" i="3"/>
  <c r="T277" i="3"/>
  <c r="U277" i="3"/>
  <c r="AE277" i="3" s="1"/>
  <c r="L278" i="3"/>
  <c r="M278" i="3"/>
  <c r="N278" i="3"/>
  <c r="O278" i="3"/>
  <c r="P278" i="3"/>
  <c r="Q278" i="3"/>
  <c r="R278" i="3"/>
  <c r="S278" i="3"/>
  <c r="T278" i="3"/>
  <c r="U278" i="3"/>
  <c r="AE278" i="3" s="1"/>
  <c r="L279" i="3"/>
  <c r="M279" i="3"/>
  <c r="N279" i="3"/>
  <c r="O279" i="3"/>
  <c r="P279" i="3"/>
  <c r="Q279" i="3"/>
  <c r="R279" i="3"/>
  <c r="S279" i="3"/>
  <c r="T279" i="3"/>
  <c r="U279" i="3"/>
  <c r="AE279" i="3" s="1"/>
  <c r="L280" i="3"/>
  <c r="M280" i="3"/>
  <c r="N280" i="3"/>
  <c r="O280" i="3"/>
  <c r="P280" i="3"/>
  <c r="Q280" i="3"/>
  <c r="R280" i="3"/>
  <c r="S280" i="3"/>
  <c r="T280" i="3"/>
  <c r="U280" i="3"/>
  <c r="AE280" i="3" s="1"/>
  <c r="L281" i="3"/>
  <c r="M281" i="3"/>
  <c r="N281" i="3"/>
  <c r="O281" i="3"/>
  <c r="P281" i="3"/>
  <c r="Q281" i="3"/>
  <c r="R281" i="3"/>
  <c r="S281" i="3"/>
  <c r="T281" i="3"/>
  <c r="U281" i="3"/>
  <c r="AE281" i="3" s="1"/>
  <c r="L282" i="3"/>
  <c r="M282" i="3"/>
  <c r="N282" i="3"/>
  <c r="O282" i="3"/>
  <c r="P282" i="3"/>
  <c r="Q282" i="3"/>
  <c r="R282" i="3"/>
  <c r="S282" i="3"/>
  <c r="T282" i="3"/>
  <c r="U282" i="3"/>
  <c r="AE282" i="3" s="1"/>
  <c r="L283" i="3"/>
  <c r="M283" i="3"/>
  <c r="N283" i="3"/>
  <c r="O283" i="3"/>
  <c r="P283" i="3"/>
  <c r="Q283" i="3"/>
  <c r="R283" i="3"/>
  <c r="S283" i="3"/>
  <c r="T283" i="3"/>
  <c r="U283" i="3"/>
  <c r="AE283" i="3" s="1"/>
  <c r="L284" i="3"/>
  <c r="M284" i="3"/>
  <c r="N284" i="3"/>
  <c r="O284" i="3"/>
  <c r="P284" i="3"/>
  <c r="Q284" i="3"/>
  <c r="R284" i="3"/>
  <c r="S284" i="3"/>
  <c r="T284" i="3"/>
  <c r="U284" i="3"/>
  <c r="AE284" i="3" s="1"/>
  <c r="L285" i="3"/>
  <c r="M285" i="3"/>
  <c r="N285" i="3"/>
  <c r="O285" i="3"/>
  <c r="P285" i="3"/>
  <c r="Q285" i="3"/>
  <c r="R285" i="3"/>
  <c r="S285" i="3"/>
  <c r="T285" i="3"/>
  <c r="U285" i="3"/>
  <c r="AE285" i="3" s="1"/>
  <c r="L286" i="3"/>
  <c r="M286" i="3"/>
  <c r="N286" i="3"/>
  <c r="O286" i="3"/>
  <c r="P286" i="3"/>
  <c r="Q286" i="3"/>
  <c r="R286" i="3"/>
  <c r="S286" i="3"/>
  <c r="T286" i="3"/>
  <c r="U286" i="3"/>
  <c r="AE286" i="3" s="1"/>
  <c r="L287" i="3"/>
  <c r="M287" i="3"/>
  <c r="N287" i="3"/>
  <c r="O287" i="3"/>
  <c r="P287" i="3"/>
  <c r="Q287" i="3"/>
  <c r="R287" i="3"/>
  <c r="S287" i="3"/>
  <c r="T287" i="3"/>
  <c r="U287" i="3"/>
  <c r="AE287" i="3" s="1"/>
  <c r="L288" i="3"/>
  <c r="M288" i="3"/>
  <c r="N288" i="3"/>
  <c r="O288" i="3"/>
  <c r="P288" i="3"/>
  <c r="Q288" i="3"/>
  <c r="R288" i="3"/>
  <c r="S288" i="3"/>
  <c r="T288" i="3"/>
  <c r="U288" i="3"/>
  <c r="AE288" i="3" s="1"/>
  <c r="L289" i="3"/>
  <c r="M289" i="3"/>
  <c r="N289" i="3"/>
  <c r="O289" i="3"/>
  <c r="P289" i="3"/>
  <c r="Q289" i="3"/>
  <c r="R289" i="3"/>
  <c r="S289" i="3"/>
  <c r="T289" i="3"/>
  <c r="U289" i="3"/>
  <c r="AE289" i="3" s="1"/>
  <c r="L290" i="3"/>
  <c r="M290" i="3"/>
  <c r="N290" i="3"/>
  <c r="O290" i="3"/>
  <c r="P290" i="3"/>
  <c r="Q290" i="3"/>
  <c r="R290" i="3"/>
  <c r="S290" i="3"/>
  <c r="T290" i="3"/>
  <c r="U290" i="3"/>
  <c r="AE290" i="3" s="1"/>
  <c r="L291" i="3"/>
  <c r="M291" i="3"/>
  <c r="N291" i="3"/>
  <c r="O291" i="3"/>
  <c r="P291" i="3"/>
  <c r="Q291" i="3"/>
  <c r="R291" i="3"/>
  <c r="S291" i="3"/>
  <c r="T291" i="3"/>
  <c r="U291" i="3"/>
  <c r="AE291" i="3" s="1"/>
  <c r="L292" i="3"/>
  <c r="M292" i="3"/>
  <c r="N292" i="3"/>
  <c r="O292" i="3"/>
  <c r="P292" i="3"/>
  <c r="Q292" i="3"/>
  <c r="R292" i="3"/>
  <c r="S292" i="3"/>
  <c r="T292" i="3"/>
  <c r="U292" i="3"/>
  <c r="AE292" i="3" s="1"/>
  <c r="L293" i="3"/>
  <c r="M293" i="3"/>
  <c r="N293" i="3"/>
  <c r="O293" i="3"/>
  <c r="P293" i="3"/>
  <c r="Q293" i="3"/>
  <c r="R293" i="3"/>
  <c r="S293" i="3"/>
  <c r="T293" i="3"/>
  <c r="U293" i="3"/>
  <c r="AE293" i="3" s="1"/>
  <c r="L294" i="3"/>
  <c r="M294" i="3"/>
  <c r="N294" i="3"/>
  <c r="O294" i="3"/>
  <c r="P294" i="3"/>
  <c r="Q294" i="3"/>
  <c r="R294" i="3"/>
  <c r="S294" i="3"/>
  <c r="T294" i="3"/>
  <c r="U294" i="3"/>
  <c r="AE294" i="3" s="1"/>
  <c r="L295" i="3"/>
  <c r="M295" i="3"/>
  <c r="N295" i="3"/>
  <c r="O295" i="3"/>
  <c r="P295" i="3"/>
  <c r="Q295" i="3"/>
  <c r="R295" i="3"/>
  <c r="S295" i="3"/>
  <c r="T295" i="3"/>
  <c r="U295" i="3"/>
  <c r="AE295" i="3" s="1"/>
  <c r="L296" i="3"/>
  <c r="M296" i="3"/>
  <c r="N296" i="3"/>
  <c r="O296" i="3"/>
  <c r="P296" i="3"/>
  <c r="Q296" i="3"/>
  <c r="R296" i="3"/>
  <c r="S296" i="3"/>
  <c r="T296" i="3"/>
  <c r="U296" i="3"/>
  <c r="AE296" i="3" s="1"/>
  <c r="L297" i="3"/>
  <c r="M297" i="3"/>
  <c r="N297" i="3"/>
  <c r="O297" i="3"/>
  <c r="P297" i="3"/>
  <c r="Q297" i="3"/>
  <c r="R297" i="3"/>
  <c r="S297" i="3"/>
  <c r="T297" i="3"/>
  <c r="U297" i="3"/>
  <c r="AE297" i="3" s="1"/>
  <c r="L298" i="3"/>
  <c r="M298" i="3"/>
  <c r="N298" i="3"/>
  <c r="O298" i="3"/>
  <c r="P298" i="3"/>
  <c r="Q298" i="3"/>
  <c r="R298" i="3"/>
  <c r="S298" i="3"/>
  <c r="T298" i="3"/>
  <c r="U298" i="3"/>
  <c r="AE298" i="3" s="1"/>
  <c r="L299" i="3"/>
  <c r="M299" i="3"/>
  <c r="N299" i="3"/>
  <c r="O299" i="3"/>
  <c r="P299" i="3"/>
  <c r="Q299" i="3"/>
  <c r="R299" i="3"/>
  <c r="S299" i="3"/>
  <c r="T299" i="3"/>
  <c r="U299" i="3"/>
  <c r="AE299" i="3" s="1"/>
  <c r="L300" i="3"/>
  <c r="M300" i="3"/>
  <c r="N300" i="3"/>
  <c r="O300" i="3"/>
  <c r="P300" i="3"/>
  <c r="Q300" i="3"/>
  <c r="R300" i="3"/>
  <c r="S300" i="3"/>
  <c r="T300" i="3"/>
  <c r="U300" i="3"/>
  <c r="AE300" i="3" s="1"/>
  <c r="L301" i="3"/>
  <c r="M301" i="3"/>
  <c r="N301" i="3"/>
  <c r="O301" i="3"/>
  <c r="P301" i="3"/>
  <c r="Q301" i="3"/>
  <c r="R301" i="3"/>
  <c r="S301" i="3"/>
  <c r="T301" i="3"/>
  <c r="U301" i="3"/>
  <c r="AE301" i="3" s="1"/>
  <c r="L302" i="3"/>
  <c r="M302" i="3"/>
  <c r="N302" i="3"/>
  <c r="O302" i="3"/>
  <c r="P302" i="3"/>
  <c r="Q302" i="3"/>
  <c r="R302" i="3"/>
  <c r="S302" i="3"/>
  <c r="T302" i="3"/>
  <c r="U302" i="3"/>
  <c r="AE302" i="3" s="1"/>
  <c r="L303" i="3"/>
  <c r="M303" i="3"/>
  <c r="N303" i="3"/>
  <c r="O303" i="3"/>
  <c r="P303" i="3"/>
  <c r="Q303" i="3"/>
  <c r="R303" i="3"/>
  <c r="S303" i="3"/>
  <c r="T303" i="3"/>
  <c r="U303" i="3"/>
  <c r="AE303" i="3" s="1"/>
  <c r="L304" i="3"/>
  <c r="M304" i="3"/>
  <c r="N304" i="3"/>
  <c r="O304" i="3"/>
  <c r="P304" i="3"/>
  <c r="Q304" i="3"/>
  <c r="R304" i="3"/>
  <c r="S304" i="3"/>
  <c r="T304" i="3"/>
  <c r="U304" i="3"/>
  <c r="AE304" i="3" s="1"/>
  <c r="L305" i="3"/>
  <c r="M305" i="3"/>
  <c r="N305" i="3"/>
  <c r="O305" i="3"/>
  <c r="P305" i="3"/>
  <c r="Q305" i="3"/>
  <c r="R305" i="3"/>
  <c r="S305" i="3"/>
  <c r="T305" i="3"/>
  <c r="U305" i="3"/>
  <c r="AE305" i="3" s="1"/>
  <c r="L306" i="3"/>
  <c r="M306" i="3"/>
  <c r="N306" i="3"/>
  <c r="O306" i="3"/>
  <c r="P306" i="3"/>
  <c r="Q306" i="3"/>
  <c r="R306" i="3"/>
  <c r="S306" i="3"/>
  <c r="T306" i="3"/>
  <c r="U306" i="3"/>
  <c r="AE306" i="3" s="1"/>
  <c r="L307" i="3"/>
  <c r="M307" i="3"/>
  <c r="N307" i="3"/>
  <c r="O307" i="3"/>
  <c r="P307" i="3"/>
  <c r="Q307" i="3"/>
  <c r="R307" i="3"/>
  <c r="S307" i="3"/>
  <c r="T307" i="3"/>
  <c r="U307" i="3"/>
  <c r="AE307" i="3" s="1"/>
  <c r="L308" i="3"/>
  <c r="M308" i="3"/>
  <c r="N308" i="3"/>
  <c r="O308" i="3"/>
  <c r="P308" i="3"/>
  <c r="Q308" i="3"/>
  <c r="R308" i="3"/>
  <c r="S308" i="3"/>
  <c r="T308" i="3"/>
  <c r="U308" i="3"/>
  <c r="AE308" i="3" s="1"/>
  <c r="L309" i="3"/>
  <c r="M309" i="3"/>
  <c r="N309" i="3"/>
  <c r="O309" i="3"/>
  <c r="P309" i="3"/>
  <c r="Q309" i="3"/>
  <c r="R309" i="3"/>
  <c r="S309" i="3"/>
  <c r="T309" i="3"/>
  <c r="U309" i="3"/>
  <c r="AE309" i="3" s="1"/>
  <c r="L310" i="3"/>
  <c r="M310" i="3"/>
  <c r="N310" i="3"/>
  <c r="O310" i="3"/>
  <c r="P310" i="3"/>
  <c r="Q310" i="3"/>
  <c r="R310" i="3"/>
  <c r="S310" i="3"/>
  <c r="T310" i="3"/>
  <c r="U310" i="3"/>
  <c r="AE310" i="3" s="1"/>
  <c r="L311" i="3"/>
  <c r="M311" i="3"/>
  <c r="N311" i="3"/>
  <c r="O311" i="3"/>
  <c r="P311" i="3"/>
  <c r="Q311" i="3"/>
  <c r="R311" i="3"/>
  <c r="S311" i="3"/>
  <c r="T311" i="3"/>
  <c r="U311" i="3"/>
  <c r="AE311" i="3" s="1"/>
  <c r="L312" i="3"/>
  <c r="M312" i="3"/>
  <c r="N312" i="3"/>
  <c r="O312" i="3"/>
  <c r="P312" i="3"/>
  <c r="Q312" i="3"/>
  <c r="R312" i="3"/>
  <c r="S312" i="3"/>
  <c r="T312" i="3"/>
  <c r="U312" i="3"/>
  <c r="AE312" i="3" s="1"/>
  <c r="L313" i="3"/>
  <c r="M313" i="3"/>
  <c r="N313" i="3"/>
  <c r="O313" i="3"/>
  <c r="P313" i="3"/>
  <c r="Q313" i="3"/>
  <c r="R313" i="3"/>
  <c r="S313" i="3"/>
  <c r="T313" i="3"/>
  <c r="U313" i="3"/>
  <c r="AE313" i="3" s="1"/>
  <c r="L314" i="3"/>
  <c r="M314" i="3"/>
  <c r="N314" i="3"/>
  <c r="O314" i="3"/>
  <c r="P314" i="3"/>
  <c r="Q314" i="3"/>
  <c r="R314" i="3"/>
  <c r="S314" i="3"/>
  <c r="T314" i="3"/>
  <c r="U314" i="3"/>
  <c r="AE314" i="3" s="1"/>
  <c r="L315" i="3"/>
  <c r="M315" i="3"/>
  <c r="N315" i="3"/>
  <c r="O315" i="3"/>
  <c r="P315" i="3"/>
  <c r="Q315" i="3"/>
  <c r="R315" i="3"/>
  <c r="S315" i="3"/>
  <c r="T315" i="3"/>
  <c r="U315" i="3"/>
  <c r="AE315" i="3" s="1"/>
  <c r="L316" i="3"/>
  <c r="M316" i="3"/>
  <c r="N316" i="3"/>
  <c r="O316" i="3"/>
  <c r="P316" i="3"/>
  <c r="Q316" i="3"/>
  <c r="R316" i="3"/>
  <c r="S316" i="3"/>
  <c r="T316" i="3"/>
  <c r="U316" i="3"/>
  <c r="AE316" i="3" s="1"/>
  <c r="L317" i="3"/>
  <c r="M317" i="3"/>
  <c r="N317" i="3"/>
  <c r="O317" i="3"/>
  <c r="P317" i="3"/>
  <c r="Q317" i="3"/>
  <c r="R317" i="3"/>
  <c r="S317" i="3"/>
  <c r="T317" i="3"/>
  <c r="U317" i="3"/>
  <c r="AE317" i="3" s="1"/>
  <c r="L318" i="3"/>
  <c r="M318" i="3"/>
  <c r="N318" i="3"/>
  <c r="O318" i="3"/>
  <c r="P318" i="3"/>
  <c r="Q318" i="3"/>
  <c r="R318" i="3"/>
  <c r="S318" i="3"/>
  <c r="T318" i="3"/>
  <c r="U318" i="3"/>
  <c r="AE318" i="3" s="1"/>
  <c r="L319" i="3"/>
  <c r="M319" i="3"/>
  <c r="N319" i="3"/>
  <c r="O319" i="3"/>
  <c r="P319" i="3"/>
  <c r="Q319" i="3"/>
  <c r="R319" i="3"/>
  <c r="S319" i="3"/>
  <c r="T319" i="3"/>
  <c r="U319" i="3"/>
  <c r="AE319" i="3" s="1"/>
  <c r="L320" i="3"/>
  <c r="M320" i="3"/>
  <c r="N320" i="3"/>
  <c r="O320" i="3"/>
  <c r="P320" i="3"/>
  <c r="Q320" i="3"/>
  <c r="R320" i="3"/>
  <c r="S320" i="3"/>
  <c r="T320" i="3"/>
  <c r="U320" i="3"/>
  <c r="AE320" i="3" s="1"/>
  <c r="L321" i="3"/>
  <c r="M321" i="3"/>
  <c r="N321" i="3"/>
  <c r="O321" i="3"/>
  <c r="P321" i="3"/>
  <c r="Q321" i="3"/>
  <c r="R321" i="3"/>
  <c r="S321" i="3"/>
  <c r="T321" i="3"/>
  <c r="U321" i="3"/>
  <c r="AE321" i="3" s="1"/>
  <c r="L322" i="3"/>
  <c r="M322" i="3"/>
  <c r="N322" i="3"/>
  <c r="O322" i="3"/>
  <c r="P322" i="3"/>
  <c r="Q322" i="3"/>
  <c r="R322" i="3"/>
  <c r="S322" i="3"/>
  <c r="T322" i="3"/>
  <c r="U322" i="3"/>
  <c r="AE322" i="3" s="1"/>
  <c r="L323" i="3"/>
  <c r="M323" i="3"/>
  <c r="N323" i="3"/>
  <c r="O323" i="3"/>
  <c r="P323" i="3"/>
  <c r="Q323" i="3"/>
  <c r="R323" i="3"/>
  <c r="S323" i="3"/>
  <c r="T323" i="3"/>
  <c r="U323" i="3"/>
  <c r="AE323" i="3" s="1"/>
  <c r="L324" i="3"/>
  <c r="M324" i="3"/>
  <c r="N324" i="3"/>
  <c r="O324" i="3"/>
  <c r="P324" i="3"/>
  <c r="Q324" i="3"/>
  <c r="R324" i="3"/>
  <c r="S324" i="3"/>
  <c r="T324" i="3"/>
  <c r="U324" i="3"/>
  <c r="AE324" i="3" s="1"/>
  <c r="L325" i="3"/>
  <c r="M325" i="3"/>
  <c r="N325" i="3"/>
  <c r="O325" i="3"/>
  <c r="P325" i="3"/>
  <c r="Q325" i="3"/>
  <c r="R325" i="3"/>
  <c r="S325" i="3"/>
  <c r="T325" i="3"/>
  <c r="U325" i="3"/>
  <c r="AE325" i="3" s="1"/>
  <c r="L326" i="3"/>
  <c r="M326" i="3"/>
  <c r="N326" i="3"/>
  <c r="O326" i="3"/>
  <c r="P326" i="3"/>
  <c r="Q326" i="3"/>
  <c r="R326" i="3"/>
  <c r="S326" i="3"/>
  <c r="T326" i="3"/>
  <c r="U326" i="3"/>
  <c r="AE326" i="3" s="1"/>
  <c r="L327" i="3"/>
  <c r="M327" i="3"/>
  <c r="N327" i="3"/>
  <c r="O327" i="3"/>
  <c r="P327" i="3"/>
  <c r="Q327" i="3"/>
  <c r="R327" i="3"/>
  <c r="S327" i="3"/>
  <c r="T327" i="3"/>
  <c r="U327" i="3"/>
  <c r="AE327" i="3" s="1"/>
  <c r="L328" i="3"/>
  <c r="M328" i="3"/>
  <c r="N328" i="3"/>
  <c r="O328" i="3"/>
  <c r="P328" i="3"/>
  <c r="Q328" i="3"/>
  <c r="R328" i="3"/>
  <c r="S328" i="3"/>
  <c r="T328" i="3"/>
  <c r="U328" i="3"/>
  <c r="AE328" i="3" s="1"/>
  <c r="L329" i="3"/>
  <c r="M329" i="3"/>
  <c r="N329" i="3"/>
  <c r="O329" i="3"/>
  <c r="P329" i="3"/>
  <c r="Q329" i="3"/>
  <c r="R329" i="3"/>
  <c r="S329" i="3"/>
  <c r="T329" i="3"/>
  <c r="U329" i="3"/>
  <c r="AE329" i="3" s="1"/>
  <c r="L330" i="3"/>
  <c r="M330" i="3"/>
  <c r="N330" i="3"/>
  <c r="O330" i="3"/>
  <c r="P330" i="3"/>
  <c r="Q330" i="3"/>
  <c r="R330" i="3"/>
  <c r="S330" i="3"/>
  <c r="T330" i="3"/>
  <c r="U330" i="3"/>
  <c r="AE330" i="3" s="1"/>
  <c r="L331" i="3"/>
  <c r="M331" i="3"/>
  <c r="N331" i="3"/>
  <c r="O331" i="3"/>
  <c r="P331" i="3"/>
  <c r="Q331" i="3"/>
  <c r="R331" i="3"/>
  <c r="S331" i="3"/>
  <c r="T331" i="3"/>
  <c r="U331" i="3"/>
  <c r="AE331" i="3" s="1"/>
  <c r="L332" i="3"/>
  <c r="M332" i="3"/>
  <c r="N332" i="3"/>
  <c r="O332" i="3"/>
  <c r="P332" i="3"/>
  <c r="Q332" i="3"/>
  <c r="R332" i="3"/>
  <c r="S332" i="3"/>
  <c r="T332" i="3"/>
  <c r="U332" i="3"/>
  <c r="AE332" i="3" s="1"/>
  <c r="L333" i="3"/>
  <c r="M333" i="3"/>
  <c r="N333" i="3"/>
  <c r="O333" i="3"/>
  <c r="P333" i="3"/>
  <c r="Q333" i="3"/>
  <c r="R333" i="3"/>
  <c r="S333" i="3"/>
  <c r="T333" i="3"/>
  <c r="U333" i="3"/>
  <c r="AE333" i="3" s="1"/>
  <c r="L334" i="3"/>
  <c r="M334" i="3"/>
  <c r="N334" i="3"/>
  <c r="O334" i="3"/>
  <c r="P334" i="3"/>
  <c r="Q334" i="3"/>
  <c r="R334" i="3"/>
  <c r="S334" i="3"/>
  <c r="T334" i="3"/>
  <c r="U334" i="3"/>
  <c r="AE334" i="3" s="1"/>
  <c r="L335" i="3"/>
  <c r="M335" i="3"/>
  <c r="N335" i="3"/>
  <c r="O335" i="3"/>
  <c r="P335" i="3"/>
  <c r="Q335" i="3"/>
  <c r="R335" i="3"/>
  <c r="S335" i="3"/>
  <c r="T335" i="3"/>
  <c r="U335" i="3"/>
  <c r="AE335" i="3" s="1"/>
  <c r="L336" i="3"/>
  <c r="M336" i="3"/>
  <c r="N336" i="3"/>
  <c r="O336" i="3"/>
  <c r="P336" i="3"/>
  <c r="Q336" i="3"/>
  <c r="R336" i="3"/>
  <c r="S336" i="3"/>
  <c r="T336" i="3"/>
  <c r="U336" i="3"/>
  <c r="AE336" i="3" s="1"/>
  <c r="L337" i="3"/>
  <c r="M337" i="3"/>
  <c r="N337" i="3"/>
  <c r="O337" i="3"/>
  <c r="P337" i="3"/>
  <c r="Q337" i="3"/>
  <c r="R337" i="3"/>
  <c r="S337" i="3"/>
  <c r="T337" i="3"/>
  <c r="U337" i="3"/>
  <c r="AE337" i="3" s="1"/>
  <c r="L338" i="3"/>
  <c r="M338" i="3"/>
  <c r="N338" i="3"/>
  <c r="O338" i="3"/>
  <c r="P338" i="3"/>
  <c r="Q338" i="3"/>
  <c r="R338" i="3"/>
  <c r="S338" i="3"/>
  <c r="T338" i="3"/>
  <c r="U338" i="3"/>
  <c r="AE338" i="3" s="1"/>
  <c r="L339" i="3"/>
  <c r="M339" i="3"/>
  <c r="N339" i="3"/>
  <c r="O339" i="3"/>
  <c r="P339" i="3"/>
  <c r="Q339" i="3"/>
  <c r="R339" i="3"/>
  <c r="S339" i="3"/>
  <c r="T339" i="3"/>
  <c r="U339" i="3"/>
  <c r="AE339" i="3" s="1"/>
  <c r="L340" i="3"/>
  <c r="M340" i="3"/>
  <c r="N340" i="3"/>
  <c r="O340" i="3"/>
  <c r="P340" i="3"/>
  <c r="Q340" i="3"/>
  <c r="R340" i="3"/>
  <c r="S340" i="3"/>
  <c r="T340" i="3"/>
  <c r="U340" i="3"/>
  <c r="AE340" i="3" s="1"/>
  <c r="L341" i="3"/>
  <c r="M341" i="3"/>
  <c r="N341" i="3"/>
  <c r="O341" i="3"/>
  <c r="P341" i="3"/>
  <c r="Q341" i="3"/>
  <c r="R341" i="3"/>
  <c r="S341" i="3"/>
  <c r="T341" i="3"/>
  <c r="U341" i="3"/>
  <c r="AE341" i="3" s="1"/>
  <c r="L342" i="3"/>
  <c r="M342" i="3"/>
  <c r="N342" i="3"/>
  <c r="O342" i="3"/>
  <c r="P342" i="3"/>
  <c r="Q342" i="3"/>
  <c r="R342" i="3"/>
  <c r="S342" i="3"/>
  <c r="T342" i="3"/>
  <c r="U342" i="3"/>
  <c r="AE342" i="3" s="1"/>
  <c r="L343" i="3"/>
  <c r="M343" i="3"/>
  <c r="N343" i="3"/>
  <c r="O343" i="3"/>
  <c r="P343" i="3"/>
  <c r="Q343" i="3"/>
  <c r="R343" i="3"/>
  <c r="S343" i="3"/>
  <c r="T343" i="3"/>
  <c r="U343" i="3"/>
  <c r="AE343" i="3" s="1"/>
  <c r="L344" i="3"/>
  <c r="M344" i="3"/>
  <c r="N344" i="3"/>
  <c r="O344" i="3"/>
  <c r="P344" i="3"/>
  <c r="Q344" i="3"/>
  <c r="R344" i="3"/>
  <c r="S344" i="3"/>
  <c r="T344" i="3"/>
  <c r="U344" i="3"/>
  <c r="AE344" i="3" s="1"/>
  <c r="L345" i="3"/>
  <c r="M345" i="3"/>
  <c r="N345" i="3"/>
  <c r="O345" i="3"/>
  <c r="P345" i="3"/>
  <c r="Q345" i="3"/>
  <c r="R345" i="3"/>
  <c r="S345" i="3"/>
  <c r="T345" i="3"/>
  <c r="U345" i="3"/>
  <c r="AE345" i="3" s="1"/>
  <c r="L346" i="3"/>
  <c r="M346" i="3"/>
  <c r="N346" i="3"/>
  <c r="O346" i="3"/>
  <c r="P346" i="3"/>
  <c r="Q346" i="3"/>
  <c r="R346" i="3"/>
  <c r="S346" i="3"/>
  <c r="T346" i="3"/>
  <c r="U346" i="3"/>
  <c r="AE346" i="3" s="1"/>
  <c r="L347" i="3"/>
  <c r="M347" i="3"/>
  <c r="N347" i="3"/>
  <c r="O347" i="3"/>
  <c r="P347" i="3"/>
  <c r="Q347" i="3"/>
  <c r="R347" i="3"/>
  <c r="S347" i="3"/>
  <c r="T347" i="3"/>
  <c r="U347" i="3"/>
  <c r="AE347" i="3" s="1"/>
  <c r="L348" i="3"/>
  <c r="M348" i="3"/>
  <c r="N348" i="3"/>
  <c r="O348" i="3"/>
  <c r="P348" i="3"/>
  <c r="Q348" i="3"/>
  <c r="R348" i="3"/>
  <c r="S348" i="3"/>
  <c r="T348" i="3"/>
  <c r="U348" i="3"/>
  <c r="AE348" i="3" s="1"/>
  <c r="L349" i="3"/>
  <c r="M349" i="3"/>
  <c r="N349" i="3"/>
  <c r="O349" i="3"/>
  <c r="P349" i="3"/>
  <c r="Q349" i="3"/>
  <c r="R349" i="3"/>
  <c r="S349" i="3"/>
  <c r="T349" i="3"/>
  <c r="U349" i="3"/>
  <c r="AE349" i="3" s="1"/>
  <c r="L350" i="3"/>
  <c r="M350" i="3"/>
  <c r="N350" i="3"/>
  <c r="O350" i="3"/>
  <c r="P350" i="3"/>
  <c r="Q350" i="3"/>
  <c r="R350" i="3"/>
  <c r="S350" i="3"/>
  <c r="T350" i="3"/>
  <c r="U350" i="3"/>
  <c r="AE350" i="3" s="1"/>
  <c r="L351" i="3"/>
  <c r="M351" i="3"/>
  <c r="N351" i="3"/>
  <c r="O351" i="3"/>
  <c r="P351" i="3"/>
  <c r="Q351" i="3"/>
  <c r="R351" i="3"/>
  <c r="S351" i="3"/>
  <c r="T351" i="3"/>
  <c r="U351" i="3"/>
  <c r="AE351" i="3" s="1"/>
  <c r="L352" i="3"/>
  <c r="M352" i="3"/>
  <c r="N352" i="3"/>
  <c r="O352" i="3"/>
  <c r="P352" i="3"/>
  <c r="Q352" i="3"/>
  <c r="R352" i="3"/>
  <c r="S352" i="3"/>
  <c r="T352" i="3"/>
  <c r="U352" i="3"/>
  <c r="AE352" i="3" s="1"/>
  <c r="L353" i="3"/>
  <c r="M353" i="3"/>
  <c r="N353" i="3"/>
  <c r="O353" i="3"/>
  <c r="P353" i="3"/>
  <c r="Q353" i="3"/>
  <c r="R353" i="3"/>
  <c r="S353" i="3"/>
  <c r="T353" i="3"/>
  <c r="U353" i="3"/>
  <c r="AE353" i="3" s="1"/>
  <c r="L354" i="3"/>
  <c r="M354" i="3"/>
  <c r="N354" i="3"/>
  <c r="O354" i="3"/>
  <c r="P354" i="3"/>
  <c r="Q354" i="3"/>
  <c r="R354" i="3"/>
  <c r="S354" i="3"/>
  <c r="T354" i="3"/>
  <c r="U354" i="3"/>
  <c r="AE354" i="3" s="1"/>
  <c r="L355" i="3"/>
  <c r="M355" i="3"/>
  <c r="N355" i="3"/>
  <c r="O355" i="3"/>
  <c r="P355" i="3"/>
  <c r="Q355" i="3"/>
  <c r="R355" i="3"/>
  <c r="S355" i="3"/>
  <c r="T355" i="3"/>
  <c r="U355" i="3"/>
  <c r="AE355" i="3" s="1"/>
  <c r="L356" i="3"/>
  <c r="M356" i="3"/>
  <c r="N356" i="3"/>
  <c r="O356" i="3"/>
  <c r="P356" i="3"/>
  <c r="Q356" i="3"/>
  <c r="R356" i="3"/>
  <c r="S356" i="3"/>
  <c r="T356" i="3"/>
  <c r="U356" i="3"/>
  <c r="AE356" i="3" s="1"/>
  <c r="L357" i="3"/>
  <c r="M357" i="3"/>
  <c r="N357" i="3"/>
  <c r="O357" i="3"/>
  <c r="P357" i="3"/>
  <c r="Q357" i="3"/>
  <c r="R357" i="3"/>
  <c r="S357" i="3"/>
  <c r="T357" i="3"/>
  <c r="U357" i="3"/>
  <c r="AE357" i="3" s="1"/>
  <c r="L358" i="3"/>
  <c r="M358" i="3"/>
  <c r="N358" i="3"/>
  <c r="O358" i="3"/>
  <c r="P358" i="3"/>
  <c r="Q358" i="3"/>
  <c r="R358" i="3"/>
  <c r="S358" i="3"/>
  <c r="T358" i="3"/>
  <c r="U358" i="3"/>
  <c r="AE358" i="3" s="1"/>
  <c r="L359" i="3"/>
  <c r="M359" i="3"/>
  <c r="N359" i="3"/>
  <c r="O359" i="3"/>
  <c r="P359" i="3"/>
  <c r="Q359" i="3"/>
  <c r="R359" i="3"/>
  <c r="S359" i="3"/>
  <c r="T359" i="3"/>
  <c r="U359" i="3"/>
  <c r="AE359" i="3" s="1"/>
  <c r="L360" i="3"/>
  <c r="M360" i="3"/>
  <c r="N360" i="3"/>
  <c r="O360" i="3"/>
  <c r="P360" i="3"/>
  <c r="Q360" i="3"/>
  <c r="R360" i="3"/>
  <c r="S360" i="3"/>
  <c r="T360" i="3"/>
  <c r="U360" i="3"/>
  <c r="AE360" i="3" s="1"/>
  <c r="L361" i="3"/>
  <c r="M361" i="3"/>
  <c r="N361" i="3"/>
  <c r="O361" i="3"/>
  <c r="P361" i="3"/>
  <c r="Q361" i="3"/>
  <c r="R361" i="3"/>
  <c r="S361" i="3"/>
  <c r="T361" i="3"/>
  <c r="U361" i="3"/>
  <c r="AE361" i="3" s="1"/>
  <c r="L362" i="3"/>
  <c r="M362" i="3"/>
  <c r="N362" i="3"/>
  <c r="O362" i="3"/>
  <c r="P362" i="3"/>
  <c r="Q362" i="3"/>
  <c r="R362" i="3"/>
  <c r="S362" i="3"/>
  <c r="T362" i="3"/>
  <c r="U362" i="3"/>
  <c r="AE362" i="3" s="1"/>
  <c r="L363" i="3"/>
  <c r="M363" i="3"/>
  <c r="N363" i="3"/>
  <c r="O363" i="3"/>
  <c r="P363" i="3"/>
  <c r="Q363" i="3"/>
  <c r="R363" i="3"/>
  <c r="S363" i="3"/>
  <c r="T363" i="3"/>
  <c r="U363" i="3"/>
  <c r="AE363" i="3" s="1"/>
  <c r="L364" i="3"/>
  <c r="M364" i="3"/>
  <c r="N364" i="3"/>
  <c r="O364" i="3"/>
  <c r="P364" i="3"/>
  <c r="Q364" i="3"/>
  <c r="R364" i="3"/>
  <c r="S364" i="3"/>
  <c r="T364" i="3"/>
  <c r="U364" i="3"/>
  <c r="AE364" i="3" s="1"/>
  <c r="L365" i="3"/>
  <c r="M365" i="3"/>
  <c r="N365" i="3"/>
  <c r="O365" i="3"/>
  <c r="P365" i="3"/>
  <c r="Q365" i="3"/>
  <c r="R365" i="3"/>
  <c r="S365" i="3"/>
  <c r="T365" i="3"/>
  <c r="U365" i="3"/>
  <c r="AE365" i="3" s="1"/>
  <c r="L366" i="3"/>
  <c r="M366" i="3"/>
  <c r="N366" i="3"/>
  <c r="O366" i="3"/>
  <c r="P366" i="3"/>
  <c r="Q366" i="3"/>
  <c r="R366" i="3"/>
  <c r="S366" i="3"/>
  <c r="T366" i="3"/>
  <c r="U366" i="3"/>
  <c r="AE366" i="3" s="1"/>
  <c r="L367" i="3"/>
  <c r="M367" i="3"/>
  <c r="N367" i="3"/>
  <c r="O367" i="3"/>
  <c r="P367" i="3"/>
  <c r="Q367" i="3"/>
  <c r="R367" i="3"/>
  <c r="S367" i="3"/>
  <c r="T367" i="3"/>
  <c r="U367" i="3"/>
  <c r="AE367" i="3" s="1"/>
  <c r="L368" i="3"/>
  <c r="M368" i="3"/>
  <c r="N368" i="3"/>
  <c r="O368" i="3"/>
  <c r="P368" i="3"/>
  <c r="Q368" i="3"/>
  <c r="R368" i="3"/>
  <c r="S368" i="3"/>
  <c r="T368" i="3"/>
  <c r="U368" i="3"/>
  <c r="AE368" i="3" s="1"/>
  <c r="L369" i="3"/>
  <c r="M369" i="3"/>
  <c r="N369" i="3"/>
  <c r="O369" i="3"/>
  <c r="P369" i="3"/>
  <c r="Q369" i="3"/>
  <c r="R369" i="3"/>
  <c r="S369" i="3"/>
  <c r="T369" i="3"/>
  <c r="U369" i="3"/>
  <c r="AE369" i="3" s="1"/>
  <c r="L370" i="3"/>
  <c r="M370" i="3"/>
  <c r="N370" i="3"/>
  <c r="O370" i="3"/>
  <c r="P370" i="3"/>
  <c r="Q370" i="3"/>
  <c r="R370" i="3"/>
  <c r="S370" i="3"/>
  <c r="T370" i="3"/>
  <c r="U370" i="3"/>
  <c r="AE370" i="3" s="1"/>
  <c r="L371" i="3"/>
  <c r="M371" i="3"/>
  <c r="N371" i="3"/>
  <c r="O371" i="3"/>
  <c r="P371" i="3"/>
  <c r="Q371" i="3"/>
  <c r="R371" i="3"/>
  <c r="S371" i="3"/>
  <c r="T371" i="3"/>
  <c r="U371" i="3"/>
  <c r="AE371" i="3" s="1"/>
  <c r="L372" i="3"/>
  <c r="M372" i="3"/>
  <c r="N372" i="3"/>
  <c r="O372" i="3"/>
  <c r="P372" i="3"/>
  <c r="Q372" i="3"/>
  <c r="R372" i="3"/>
  <c r="S372" i="3"/>
  <c r="T372" i="3"/>
  <c r="U372" i="3"/>
  <c r="AE372" i="3" s="1"/>
  <c r="L373" i="3"/>
  <c r="M373" i="3"/>
  <c r="N373" i="3"/>
  <c r="O373" i="3"/>
  <c r="P373" i="3"/>
  <c r="Q373" i="3"/>
  <c r="R373" i="3"/>
  <c r="S373" i="3"/>
  <c r="T373" i="3"/>
  <c r="U373" i="3"/>
  <c r="AE373" i="3" s="1"/>
  <c r="L374" i="3"/>
  <c r="M374" i="3"/>
  <c r="N374" i="3"/>
  <c r="O374" i="3"/>
  <c r="P374" i="3"/>
  <c r="Q374" i="3"/>
  <c r="R374" i="3"/>
  <c r="S374" i="3"/>
  <c r="T374" i="3"/>
  <c r="U374" i="3"/>
  <c r="AE374" i="3" s="1"/>
  <c r="L375" i="3"/>
  <c r="M375" i="3"/>
  <c r="N375" i="3"/>
  <c r="O375" i="3"/>
  <c r="P375" i="3"/>
  <c r="Q375" i="3"/>
  <c r="R375" i="3"/>
  <c r="S375" i="3"/>
  <c r="T375" i="3"/>
  <c r="U375" i="3"/>
  <c r="AE375" i="3" s="1"/>
  <c r="L376" i="3"/>
  <c r="M376" i="3"/>
  <c r="N376" i="3"/>
  <c r="O376" i="3"/>
  <c r="P376" i="3"/>
  <c r="Q376" i="3"/>
  <c r="R376" i="3"/>
  <c r="S376" i="3"/>
  <c r="T376" i="3"/>
  <c r="U376" i="3"/>
  <c r="AE376" i="3" s="1"/>
  <c r="L377" i="3"/>
  <c r="M377" i="3"/>
  <c r="N377" i="3"/>
  <c r="O377" i="3"/>
  <c r="P377" i="3"/>
  <c r="Q377" i="3"/>
  <c r="R377" i="3"/>
  <c r="S377" i="3"/>
  <c r="T377" i="3"/>
  <c r="U377" i="3"/>
  <c r="AE377" i="3" s="1"/>
  <c r="L378" i="3"/>
  <c r="M378" i="3"/>
  <c r="N378" i="3"/>
  <c r="O378" i="3"/>
  <c r="P378" i="3"/>
  <c r="Q378" i="3"/>
  <c r="R378" i="3"/>
  <c r="S378" i="3"/>
  <c r="T378" i="3"/>
  <c r="U378" i="3"/>
  <c r="AE378" i="3" s="1"/>
  <c r="L379" i="3"/>
  <c r="M379" i="3"/>
  <c r="N379" i="3"/>
  <c r="O379" i="3"/>
  <c r="P379" i="3"/>
  <c r="Q379" i="3"/>
  <c r="R379" i="3"/>
  <c r="S379" i="3"/>
  <c r="T379" i="3"/>
  <c r="U379" i="3"/>
  <c r="AE379" i="3" s="1"/>
  <c r="L380" i="3"/>
  <c r="M380" i="3"/>
  <c r="N380" i="3"/>
  <c r="O380" i="3"/>
  <c r="P380" i="3"/>
  <c r="Q380" i="3"/>
  <c r="R380" i="3"/>
  <c r="S380" i="3"/>
  <c r="T380" i="3"/>
  <c r="U380" i="3"/>
  <c r="AE380" i="3" s="1"/>
  <c r="L381" i="3"/>
  <c r="M381" i="3"/>
  <c r="N381" i="3"/>
  <c r="O381" i="3"/>
  <c r="P381" i="3"/>
  <c r="Q381" i="3"/>
  <c r="R381" i="3"/>
  <c r="S381" i="3"/>
  <c r="T381" i="3"/>
  <c r="U381" i="3"/>
  <c r="AE381" i="3" s="1"/>
  <c r="L382" i="3"/>
  <c r="M382" i="3"/>
  <c r="N382" i="3"/>
  <c r="O382" i="3"/>
  <c r="P382" i="3"/>
  <c r="Q382" i="3"/>
  <c r="R382" i="3"/>
  <c r="S382" i="3"/>
  <c r="T382" i="3"/>
  <c r="U382" i="3"/>
  <c r="AE382" i="3" s="1"/>
  <c r="L383" i="3"/>
  <c r="M383" i="3"/>
  <c r="N383" i="3"/>
  <c r="O383" i="3"/>
  <c r="P383" i="3"/>
  <c r="Q383" i="3"/>
  <c r="R383" i="3"/>
  <c r="S383" i="3"/>
  <c r="T383" i="3"/>
  <c r="U383" i="3"/>
  <c r="AE383" i="3" s="1"/>
  <c r="L384" i="3"/>
  <c r="M384" i="3"/>
  <c r="N384" i="3"/>
  <c r="O384" i="3"/>
  <c r="P384" i="3"/>
  <c r="Q384" i="3"/>
  <c r="R384" i="3"/>
  <c r="S384" i="3"/>
  <c r="T384" i="3"/>
  <c r="U384" i="3"/>
  <c r="AE384" i="3" s="1"/>
  <c r="L385" i="3"/>
  <c r="M385" i="3"/>
  <c r="N385" i="3"/>
  <c r="O385" i="3"/>
  <c r="P385" i="3"/>
  <c r="Q385" i="3"/>
  <c r="R385" i="3"/>
  <c r="S385" i="3"/>
  <c r="T385" i="3"/>
  <c r="U385" i="3"/>
  <c r="AE385" i="3" s="1"/>
  <c r="L386" i="3"/>
  <c r="M386" i="3"/>
  <c r="N386" i="3"/>
  <c r="O386" i="3"/>
  <c r="P386" i="3"/>
  <c r="Q386" i="3"/>
  <c r="R386" i="3"/>
  <c r="S386" i="3"/>
  <c r="T386" i="3"/>
  <c r="U386" i="3"/>
  <c r="AE386" i="3" s="1"/>
  <c r="L387" i="3"/>
  <c r="M387" i="3"/>
  <c r="N387" i="3"/>
  <c r="O387" i="3"/>
  <c r="P387" i="3"/>
  <c r="Q387" i="3"/>
  <c r="R387" i="3"/>
  <c r="S387" i="3"/>
  <c r="T387" i="3"/>
  <c r="U387" i="3"/>
  <c r="AE387" i="3" s="1"/>
  <c r="L388" i="3"/>
  <c r="M388" i="3"/>
  <c r="N388" i="3"/>
  <c r="O388" i="3"/>
  <c r="P388" i="3"/>
  <c r="Q388" i="3"/>
  <c r="R388" i="3"/>
  <c r="S388" i="3"/>
  <c r="T388" i="3"/>
  <c r="U388" i="3"/>
  <c r="AE388" i="3" s="1"/>
  <c r="L389" i="3"/>
  <c r="M389" i="3"/>
  <c r="N389" i="3"/>
  <c r="O389" i="3"/>
  <c r="P389" i="3"/>
  <c r="Q389" i="3"/>
  <c r="R389" i="3"/>
  <c r="S389" i="3"/>
  <c r="T389" i="3"/>
  <c r="U389" i="3"/>
  <c r="AE389" i="3" s="1"/>
  <c r="L390" i="3"/>
  <c r="M390" i="3"/>
  <c r="N390" i="3"/>
  <c r="O390" i="3"/>
  <c r="P390" i="3"/>
  <c r="Q390" i="3"/>
  <c r="R390" i="3"/>
  <c r="S390" i="3"/>
  <c r="T390" i="3"/>
  <c r="U390" i="3"/>
  <c r="AE390" i="3" s="1"/>
  <c r="L391" i="3"/>
  <c r="M391" i="3"/>
  <c r="N391" i="3"/>
  <c r="O391" i="3"/>
  <c r="P391" i="3"/>
  <c r="Q391" i="3"/>
  <c r="R391" i="3"/>
  <c r="S391" i="3"/>
  <c r="T391" i="3"/>
  <c r="U391" i="3"/>
  <c r="AE391" i="3" s="1"/>
  <c r="L392" i="3"/>
  <c r="M392" i="3"/>
  <c r="N392" i="3"/>
  <c r="O392" i="3"/>
  <c r="P392" i="3"/>
  <c r="Q392" i="3"/>
  <c r="R392" i="3"/>
  <c r="S392" i="3"/>
  <c r="T392" i="3"/>
  <c r="U392" i="3"/>
  <c r="AE392" i="3" s="1"/>
  <c r="L393" i="3"/>
  <c r="M393" i="3"/>
  <c r="N393" i="3"/>
  <c r="O393" i="3"/>
  <c r="P393" i="3"/>
  <c r="Q393" i="3"/>
  <c r="R393" i="3"/>
  <c r="S393" i="3"/>
  <c r="T393" i="3"/>
  <c r="U393" i="3"/>
  <c r="AE393" i="3" s="1"/>
  <c r="L394" i="3"/>
  <c r="M394" i="3"/>
  <c r="N394" i="3"/>
  <c r="O394" i="3"/>
  <c r="P394" i="3"/>
  <c r="Q394" i="3"/>
  <c r="R394" i="3"/>
  <c r="S394" i="3"/>
  <c r="T394" i="3"/>
  <c r="U394" i="3"/>
  <c r="AE394" i="3" s="1"/>
  <c r="L395" i="3"/>
  <c r="M395" i="3"/>
  <c r="N395" i="3"/>
  <c r="O395" i="3"/>
  <c r="P395" i="3"/>
  <c r="Q395" i="3"/>
  <c r="R395" i="3"/>
  <c r="S395" i="3"/>
  <c r="T395" i="3"/>
  <c r="U395" i="3"/>
  <c r="AE395" i="3" s="1"/>
  <c r="L396" i="3"/>
  <c r="M396" i="3"/>
  <c r="N396" i="3"/>
  <c r="O396" i="3"/>
  <c r="P396" i="3"/>
  <c r="Q396" i="3"/>
  <c r="R396" i="3"/>
  <c r="S396" i="3"/>
  <c r="T396" i="3"/>
  <c r="U396" i="3"/>
  <c r="AE396" i="3" s="1"/>
  <c r="L397" i="3"/>
  <c r="M397" i="3"/>
  <c r="N397" i="3"/>
  <c r="O397" i="3"/>
  <c r="P397" i="3"/>
  <c r="Q397" i="3"/>
  <c r="R397" i="3"/>
  <c r="S397" i="3"/>
  <c r="T397" i="3"/>
  <c r="U397" i="3"/>
  <c r="AE397" i="3" s="1"/>
  <c r="L398" i="3"/>
  <c r="M398" i="3"/>
  <c r="N398" i="3"/>
  <c r="O398" i="3"/>
  <c r="P398" i="3"/>
  <c r="Q398" i="3"/>
  <c r="R398" i="3"/>
  <c r="S398" i="3"/>
  <c r="T398" i="3"/>
  <c r="U398" i="3"/>
  <c r="AE398" i="3" s="1"/>
  <c r="L399" i="3"/>
  <c r="M399" i="3"/>
  <c r="N399" i="3"/>
  <c r="O399" i="3"/>
  <c r="P399" i="3"/>
  <c r="Q399" i="3"/>
  <c r="R399" i="3"/>
  <c r="S399" i="3"/>
  <c r="T399" i="3"/>
  <c r="U399" i="3"/>
  <c r="AE399" i="3" s="1"/>
  <c r="L400" i="3"/>
  <c r="M400" i="3"/>
  <c r="N400" i="3"/>
  <c r="O400" i="3"/>
  <c r="P400" i="3"/>
  <c r="Q400" i="3"/>
  <c r="R400" i="3"/>
  <c r="S400" i="3"/>
  <c r="T400" i="3"/>
  <c r="U400" i="3"/>
  <c r="AE400" i="3" s="1"/>
  <c r="L401" i="3"/>
  <c r="M401" i="3"/>
  <c r="N401" i="3"/>
  <c r="O401" i="3"/>
  <c r="P401" i="3"/>
  <c r="Q401" i="3"/>
  <c r="R401" i="3"/>
  <c r="S401" i="3"/>
  <c r="T401" i="3"/>
  <c r="U401" i="3"/>
  <c r="AE401" i="3" s="1"/>
  <c r="L402" i="3"/>
  <c r="M402" i="3"/>
  <c r="N402" i="3"/>
  <c r="O402" i="3"/>
  <c r="P402" i="3"/>
  <c r="Q402" i="3"/>
  <c r="R402" i="3"/>
  <c r="S402" i="3"/>
  <c r="T402" i="3"/>
  <c r="U402" i="3"/>
  <c r="AE402" i="3" s="1"/>
  <c r="L403" i="3"/>
  <c r="M403" i="3"/>
  <c r="N403" i="3"/>
  <c r="O403" i="3"/>
  <c r="P403" i="3"/>
  <c r="Q403" i="3"/>
  <c r="R403" i="3"/>
  <c r="S403" i="3"/>
  <c r="T403" i="3"/>
  <c r="U403" i="3"/>
  <c r="AE403" i="3" s="1"/>
  <c r="L404" i="3"/>
  <c r="M404" i="3"/>
  <c r="N404" i="3"/>
  <c r="O404" i="3"/>
  <c r="P404" i="3"/>
  <c r="Q404" i="3"/>
  <c r="R404" i="3"/>
  <c r="S404" i="3"/>
  <c r="T404" i="3"/>
  <c r="U404" i="3"/>
  <c r="AE404" i="3" s="1"/>
  <c r="L405" i="3"/>
  <c r="M405" i="3"/>
  <c r="N405" i="3"/>
  <c r="O405" i="3"/>
  <c r="P405" i="3"/>
  <c r="Q405" i="3"/>
  <c r="R405" i="3"/>
  <c r="S405" i="3"/>
  <c r="T405" i="3"/>
  <c r="U405" i="3"/>
  <c r="AE405" i="3" s="1"/>
  <c r="L406" i="3"/>
  <c r="M406" i="3"/>
  <c r="N406" i="3"/>
  <c r="O406" i="3"/>
  <c r="P406" i="3"/>
  <c r="Q406" i="3"/>
  <c r="R406" i="3"/>
  <c r="S406" i="3"/>
  <c r="T406" i="3"/>
  <c r="U406" i="3"/>
  <c r="AE406" i="3" s="1"/>
  <c r="L407" i="3"/>
  <c r="M407" i="3"/>
  <c r="N407" i="3"/>
  <c r="O407" i="3"/>
  <c r="P407" i="3"/>
  <c r="Q407" i="3"/>
  <c r="R407" i="3"/>
  <c r="S407" i="3"/>
  <c r="T407" i="3"/>
  <c r="U407" i="3"/>
  <c r="AE407" i="3" s="1"/>
  <c r="L408" i="3"/>
  <c r="M408" i="3"/>
  <c r="N408" i="3"/>
  <c r="O408" i="3"/>
  <c r="P408" i="3"/>
  <c r="Q408" i="3"/>
  <c r="R408" i="3"/>
  <c r="S408" i="3"/>
  <c r="T408" i="3"/>
  <c r="U408" i="3"/>
  <c r="AE408" i="3" s="1"/>
  <c r="L409" i="3"/>
  <c r="M409" i="3"/>
  <c r="N409" i="3"/>
  <c r="O409" i="3"/>
  <c r="P409" i="3"/>
  <c r="Q409" i="3"/>
  <c r="R409" i="3"/>
  <c r="S409" i="3"/>
  <c r="T409" i="3"/>
  <c r="U409" i="3"/>
  <c r="AE409" i="3" s="1"/>
  <c r="L410" i="3"/>
  <c r="M410" i="3"/>
  <c r="N410" i="3"/>
  <c r="O410" i="3"/>
  <c r="P410" i="3"/>
  <c r="Q410" i="3"/>
  <c r="R410" i="3"/>
  <c r="S410" i="3"/>
  <c r="T410" i="3"/>
  <c r="U410" i="3"/>
  <c r="AE410" i="3" s="1"/>
  <c r="L411" i="3"/>
  <c r="M411" i="3"/>
  <c r="N411" i="3"/>
  <c r="O411" i="3"/>
  <c r="P411" i="3"/>
  <c r="Q411" i="3"/>
  <c r="R411" i="3"/>
  <c r="S411" i="3"/>
  <c r="T411" i="3"/>
  <c r="U411" i="3"/>
  <c r="AE411" i="3" s="1"/>
  <c r="L412" i="3"/>
  <c r="M412" i="3"/>
  <c r="N412" i="3"/>
  <c r="O412" i="3"/>
  <c r="P412" i="3"/>
  <c r="Q412" i="3"/>
  <c r="R412" i="3"/>
  <c r="S412" i="3"/>
  <c r="T412" i="3"/>
  <c r="U412" i="3"/>
  <c r="AE412" i="3" s="1"/>
  <c r="L413" i="3"/>
  <c r="M413" i="3"/>
  <c r="N413" i="3"/>
  <c r="O413" i="3"/>
  <c r="P413" i="3"/>
  <c r="Q413" i="3"/>
  <c r="R413" i="3"/>
  <c r="S413" i="3"/>
  <c r="T413" i="3"/>
  <c r="U413" i="3"/>
  <c r="AE413" i="3" s="1"/>
  <c r="L414" i="3"/>
  <c r="M414" i="3"/>
  <c r="N414" i="3"/>
  <c r="O414" i="3"/>
  <c r="P414" i="3"/>
  <c r="Q414" i="3"/>
  <c r="R414" i="3"/>
  <c r="S414" i="3"/>
  <c r="T414" i="3"/>
  <c r="U414" i="3"/>
  <c r="AE414" i="3" s="1"/>
  <c r="L415" i="3"/>
  <c r="M415" i="3"/>
  <c r="N415" i="3"/>
  <c r="O415" i="3"/>
  <c r="P415" i="3"/>
  <c r="Q415" i="3"/>
  <c r="R415" i="3"/>
  <c r="S415" i="3"/>
  <c r="T415" i="3"/>
  <c r="U415" i="3"/>
  <c r="AE415" i="3" s="1"/>
  <c r="L416" i="3"/>
  <c r="M416" i="3"/>
  <c r="N416" i="3"/>
  <c r="O416" i="3"/>
  <c r="P416" i="3"/>
  <c r="Q416" i="3"/>
  <c r="R416" i="3"/>
  <c r="S416" i="3"/>
  <c r="T416" i="3"/>
  <c r="U416" i="3"/>
  <c r="AE416" i="3" s="1"/>
  <c r="L417" i="3"/>
  <c r="M417" i="3"/>
  <c r="N417" i="3"/>
  <c r="O417" i="3"/>
  <c r="P417" i="3"/>
  <c r="Q417" i="3"/>
  <c r="R417" i="3"/>
  <c r="S417" i="3"/>
  <c r="T417" i="3"/>
  <c r="U417" i="3"/>
  <c r="AE417" i="3" s="1"/>
  <c r="L418" i="3"/>
  <c r="M418" i="3"/>
  <c r="N418" i="3"/>
  <c r="O418" i="3"/>
  <c r="P418" i="3"/>
  <c r="Q418" i="3"/>
  <c r="R418" i="3"/>
  <c r="S418" i="3"/>
  <c r="T418" i="3"/>
  <c r="U418" i="3"/>
  <c r="AE418" i="3" s="1"/>
  <c r="L419" i="3"/>
  <c r="M419" i="3"/>
  <c r="N419" i="3"/>
  <c r="O419" i="3"/>
  <c r="P419" i="3"/>
  <c r="Q419" i="3"/>
  <c r="R419" i="3"/>
  <c r="S419" i="3"/>
  <c r="T419" i="3"/>
  <c r="U419" i="3"/>
  <c r="AE419" i="3" s="1"/>
  <c r="L420" i="3"/>
  <c r="M420" i="3"/>
  <c r="N420" i="3"/>
  <c r="O420" i="3"/>
  <c r="P420" i="3"/>
  <c r="Q420" i="3"/>
  <c r="R420" i="3"/>
  <c r="S420" i="3"/>
  <c r="T420" i="3"/>
  <c r="U420" i="3"/>
  <c r="AE420" i="3" s="1"/>
  <c r="L421" i="3"/>
  <c r="M421" i="3"/>
  <c r="N421" i="3"/>
  <c r="O421" i="3"/>
  <c r="P421" i="3"/>
  <c r="Q421" i="3"/>
  <c r="R421" i="3"/>
  <c r="S421" i="3"/>
  <c r="T421" i="3"/>
  <c r="U421" i="3"/>
  <c r="AE421" i="3" s="1"/>
  <c r="L422" i="3"/>
  <c r="M422" i="3"/>
  <c r="N422" i="3"/>
  <c r="O422" i="3"/>
  <c r="P422" i="3"/>
  <c r="Q422" i="3"/>
  <c r="R422" i="3"/>
  <c r="S422" i="3"/>
  <c r="T422" i="3"/>
  <c r="U422" i="3"/>
  <c r="AE422" i="3" s="1"/>
  <c r="L423" i="3"/>
  <c r="M423" i="3"/>
  <c r="N423" i="3"/>
  <c r="O423" i="3"/>
  <c r="P423" i="3"/>
  <c r="Q423" i="3"/>
  <c r="R423" i="3"/>
  <c r="S423" i="3"/>
  <c r="T423" i="3"/>
  <c r="U423" i="3"/>
  <c r="AE423" i="3" s="1"/>
  <c r="L424" i="3"/>
  <c r="M424" i="3"/>
  <c r="N424" i="3"/>
  <c r="O424" i="3"/>
  <c r="P424" i="3"/>
  <c r="Q424" i="3"/>
  <c r="R424" i="3"/>
  <c r="S424" i="3"/>
  <c r="T424" i="3"/>
  <c r="U424" i="3"/>
  <c r="AE424" i="3" s="1"/>
  <c r="L425" i="3"/>
  <c r="M425" i="3"/>
  <c r="N425" i="3"/>
  <c r="O425" i="3"/>
  <c r="P425" i="3"/>
  <c r="Q425" i="3"/>
  <c r="R425" i="3"/>
  <c r="S425" i="3"/>
  <c r="T425" i="3"/>
  <c r="U425" i="3"/>
  <c r="AE425" i="3" s="1"/>
  <c r="L426" i="3"/>
  <c r="M426" i="3"/>
  <c r="N426" i="3"/>
  <c r="O426" i="3"/>
  <c r="P426" i="3"/>
  <c r="Q426" i="3"/>
  <c r="R426" i="3"/>
  <c r="S426" i="3"/>
  <c r="T426" i="3"/>
  <c r="U426" i="3"/>
  <c r="AE426" i="3" s="1"/>
  <c r="L427" i="3"/>
  <c r="M427" i="3"/>
  <c r="N427" i="3"/>
  <c r="O427" i="3"/>
  <c r="P427" i="3"/>
  <c r="Q427" i="3"/>
  <c r="R427" i="3"/>
  <c r="S427" i="3"/>
  <c r="T427" i="3"/>
  <c r="U427" i="3"/>
  <c r="AE427" i="3" s="1"/>
  <c r="L428" i="3"/>
  <c r="M428" i="3"/>
  <c r="N428" i="3"/>
  <c r="O428" i="3"/>
  <c r="P428" i="3"/>
  <c r="Q428" i="3"/>
  <c r="R428" i="3"/>
  <c r="S428" i="3"/>
  <c r="T428" i="3"/>
  <c r="U428" i="3"/>
  <c r="AE428" i="3" s="1"/>
  <c r="L429" i="3"/>
  <c r="M429" i="3"/>
  <c r="N429" i="3"/>
  <c r="O429" i="3"/>
  <c r="P429" i="3"/>
  <c r="Q429" i="3"/>
  <c r="R429" i="3"/>
  <c r="S429" i="3"/>
  <c r="T429" i="3"/>
  <c r="U429" i="3"/>
  <c r="AE429" i="3" s="1"/>
  <c r="L430" i="3"/>
  <c r="M430" i="3"/>
  <c r="N430" i="3"/>
  <c r="O430" i="3"/>
  <c r="P430" i="3"/>
  <c r="Q430" i="3"/>
  <c r="R430" i="3"/>
  <c r="S430" i="3"/>
  <c r="T430" i="3"/>
  <c r="U430" i="3"/>
  <c r="AE430" i="3" s="1"/>
  <c r="L431" i="3"/>
  <c r="M431" i="3"/>
  <c r="N431" i="3"/>
  <c r="O431" i="3"/>
  <c r="P431" i="3"/>
  <c r="Q431" i="3"/>
  <c r="R431" i="3"/>
  <c r="S431" i="3"/>
  <c r="T431" i="3"/>
  <c r="U431" i="3"/>
  <c r="AE431" i="3" s="1"/>
  <c r="L432" i="3"/>
  <c r="M432" i="3"/>
  <c r="N432" i="3"/>
  <c r="O432" i="3"/>
  <c r="P432" i="3"/>
  <c r="Q432" i="3"/>
  <c r="R432" i="3"/>
  <c r="S432" i="3"/>
  <c r="T432" i="3"/>
  <c r="U432" i="3"/>
  <c r="AE432" i="3" s="1"/>
  <c r="L433" i="3"/>
  <c r="M433" i="3"/>
  <c r="N433" i="3"/>
  <c r="O433" i="3"/>
  <c r="P433" i="3"/>
  <c r="Q433" i="3"/>
  <c r="R433" i="3"/>
  <c r="S433" i="3"/>
  <c r="T433" i="3"/>
  <c r="U433" i="3"/>
  <c r="AE433" i="3" s="1"/>
  <c r="L434" i="3"/>
  <c r="M434" i="3"/>
  <c r="N434" i="3"/>
  <c r="O434" i="3"/>
  <c r="P434" i="3"/>
  <c r="Q434" i="3"/>
  <c r="R434" i="3"/>
  <c r="S434" i="3"/>
  <c r="T434" i="3"/>
  <c r="U434" i="3"/>
  <c r="AE434" i="3" s="1"/>
  <c r="L435" i="3"/>
  <c r="M435" i="3"/>
  <c r="N435" i="3"/>
  <c r="O435" i="3"/>
  <c r="P435" i="3"/>
  <c r="Q435" i="3"/>
  <c r="R435" i="3"/>
  <c r="S435" i="3"/>
  <c r="T435" i="3"/>
  <c r="U435" i="3"/>
  <c r="AE435" i="3" s="1"/>
  <c r="L436" i="3"/>
  <c r="M436" i="3"/>
  <c r="N436" i="3"/>
  <c r="O436" i="3"/>
  <c r="P436" i="3"/>
  <c r="Q436" i="3"/>
  <c r="R436" i="3"/>
  <c r="S436" i="3"/>
  <c r="T436" i="3"/>
  <c r="U436" i="3"/>
  <c r="AE436" i="3" s="1"/>
  <c r="L437" i="3"/>
  <c r="M437" i="3"/>
  <c r="N437" i="3"/>
  <c r="O437" i="3"/>
  <c r="P437" i="3"/>
  <c r="Q437" i="3"/>
  <c r="R437" i="3"/>
  <c r="S437" i="3"/>
  <c r="T437" i="3"/>
  <c r="U437" i="3"/>
  <c r="AE437" i="3" s="1"/>
  <c r="L438" i="3"/>
  <c r="M438" i="3"/>
  <c r="N438" i="3"/>
  <c r="O438" i="3"/>
  <c r="P438" i="3"/>
  <c r="Q438" i="3"/>
  <c r="R438" i="3"/>
  <c r="S438" i="3"/>
  <c r="T438" i="3"/>
  <c r="U438" i="3"/>
  <c r="AE438" i="3" s="1"/>
  <c r="L439" i="3"/>
  <c r="M439" i="3"/>
  <c r="N439" i="3"/>
  <c r="O439" i="3"/>
  <c r="P439" i="3"/>
  <c r="Q439" i="3"/>
  <c r="R439" i="3"/>
  <c r="S439" i="3"/>
  <c r="T439" i="3"/>
  <c r="U439" i="3"/>
  <c r="AE439" i="3" s="1"/>
  <c r="L440" i="3"/>
  <c r="M440" i="3"/>
  <c r="N440" i="3"/>
  <c r="O440" i="3"/>
  <c r="P440" i="3"/>
  <c r="Q440" i="3"/>
  <c r="R440" i="3"/>
  <c r="S440" i="3"/>
  <c r="T440" i="3"/>
  <c r="U440" i="3"/>
  <c r="AE440" i="3" s="1"/>
  <c r="L441" i="3"/>
  <c r="M441" i="3"/>
  <c r="N441" i="3"/>
  <c r="O441" i="3"/>
  <c r="P441" i="3"/>
  <c r="Q441" i="3"/>
  <c r="R441" i="3"/>
  <c r="S441" i="3"/>
  <c r="T441" i="3"/>
  <c r="U441" i="3"/>
  <c r="AE441" i="3" s="1"/>
  <c r="L442" i="3"/>
  <c r="M442" i="3"/>
  <c r="N442" i="3"/>
  <c r="O442" i="3"/>
  <c r="P442" i="3"/>
  <c r="Q442" i="3"/>
  <c r="R442" i="3"/>
  <c r="S442" i="3"/>
  <c r="T442" i="3"/>
  <c r="U442" i="3"/>
  <c r="AE442" i="3" s="1"/>
  <c r="L443" i="3"/>
  <c r="M443" i="3"/>
  <c r="N443" i="3"/>
  <c r="O443" i="3"/>
  <c r="P443" i="3"/>
  <c r="Q443" i="3"/>
  <c r="R443" i="3"/>
  <c r="S443" i="3"/>
  <c r="T443" i="3"/>
  <c r="U443" i="3"/>
  <c r="AE443" i="3" s="1"/>
  <c r="L444" i="3"/>
  <c r="M444" i="3"/>
  <c r="N444" i="3"/>
  <c r="O444" i="3"/>
  <c r="P444" i="3"/>
  <c r="Q444" i="3"/>
  <c r="R444" i="3"/>
  <c r="S444" i="3"/>
  <c r="T444" i="3"/>
  <c r="U444" i="3"/>
  <c r="AE444" i="3" s="1"/>
  <c r="L445" i="3"/>
  <c r="M445" i="3"/>
  <c r="N445" i="3"/>
  <c r="O445" i="3"/>
  <c r="P445" i="3"/>
  <c r="Q445" i="3"/>
  <c r="R445" i="3"/>
  <c r="S445" i="3"/>
  <c r="T445" i="3"/>
  <c r="U445" i="3"/>
  <c r="AE445" i="3" s="1"/>
  <c r="L446" i="3"/>
  <c r="M446" i="3"/>
  <c r="N446" i="3"/>
  <c r="O446" i="3"/>
  <c r="P446" i="3"/>
  <c r="Q446" i="3"/>
  <c r="R446" i="3"/>
  <c r="S446" i="3"/>
  <c r="T446" i="3"/>
  <c r="U446" i="3"/>
  <c r="AE446" i="3" s="1"/>
  <c r="L447" i="3"/>
  <c r="M447" i="3"/>
  <c r="N447" i="3"/>
  <c r="O447" i="3"/>
  <c r="P447" i="3"/>
  <c r="Q447" i="3"/>
  <c r="R447" i="3"/>
  <c r="S447" i="3"/>
  <c r="T447" i="3"/>
  <c r="U447" i="3"/>
  <c r="AE447" i="3" s="1"/>
  <c r="L448" i="3"/>
  <c r="M448" i="3"/>
  <c r="N448" i="3"/>
  <c r="O448" i="3"/>
  <c r="P448" i="3"/>
  <c r="Q448" i="3"/>
  <c r="R448" i="3"/>
  <c r="S448" i="3"/>
  <c r="T448" i="3"/>
  <c r="U448" i="3"/>
  <c r="AE448" i="3" s="1"/>
  <c r="L449" i="3"/>
  <c r="M449" i="3"/>
  <c r="N449" i="3"/>
  <c r="O449" i="3"/>
  <c r="P449" i="3"/>
  <c r="Q449" i="3"/>
  <c r="R449" i="3"/>
  <c r="S449" i="3"/>
  <c r="T449" i="3"/>
  <c r="U449" i="3"/>
  <c r="AE449" i="3" s="1"/>
  <c r="L450" i="3"/>
  <c r="M450" i="3"/>
  <c r="N450" i="3"/>
  <c r="O450" i="3"/>
  <c r="P450" i="3"/>
  <c r="Q450" i="3"/>
  <c r="R450" i="3"/>
  <c r="S450" i="3"/>
  <c r="T450" i="3"/>
  <c r="U450" i="3"/>
  <c r="AE450" i="3" s="1"/>
  <c r="L451" i="3"/>
  <c r="M451" i="3"/>
  <c r="N451" i="3"/>
  <c r="O451" i="3"/>
  <c r="P451" i="3"/>
  <c r="Q451" i="3"/>
  <c r="R451" i="3"/>
  <c r="S451" i="3"/>
  <c r="T451" i="3"/>
  <c r="U451" i="3"/>
  <c r="AE451" i="3" s="1"/>
  <c r="L452" i="3"/>
  <c r="M452" i="3"/>
  <c r="N452" i="3"/>
  <c r="O452" i="3"/>
  <c r="P452" i="3"/>
  <c r="Q452" i="3"/>
  <c r="R452" i="3"/>
  <c r="S452" i="3"/>
  <c r="T452" i="3"/>
  <c r="U452" i="3"/>
  <c r="AE452" i="3" s="1"/>
  <c r="L453" i="3"/>
  <c r="M453" i="3"/>
  <c r="N453" i="3"/>
  <c r="O453" i="3"/>
  <c r="P453" i="3"/>
  <c r="Q453" i="3"/>
  <c r="R453" i="3"/>
  <c r="S453" i="3"/>
  <c r="T453" i="3"/>
  <c r="U453" i="3"/>
  <c r="AE453" i="3" s="1"/>
  <c r="L454" i="3"/>
  <c r="M454" i="3"/>
  <c r="N454" i="3"/>
  <c r="O454" i="3"/>
  <c r="P454" i="3"/>
  <c r="Q454" i="3"/>
  <c r="R454" i="3"/>
  <c r="S454" i="3"/>
  <c r="T454" i="3"/>
  <c r="U454" i="3"/>
  <c r="AE454" i="3" s="1"/>
  <c r="L455" i="3"/>
  <c r="M455" i="3"/>
  <c r="N455" i="3"/>
  <c r="O455" i="3"/>
  <c r="P455" i="3"/>
  <c r="Q455" i="3"/>
  <c r="R455" i="3"/>
  <c r="S455" i="3"/>
  <c r="T455" i="3"/>
  <c r="U455" i="3"/>
  <c r="AE455" i="3" s="1"/>
  <c r="L456" i="3"/>
  <c r="M456" i="3"/>
  <c r="N456" i="3"/>
  <c r="O456" i="3"/>
  <c r="P456" i="3"/>
  <c r="Q456" i="3"/>
  <c r="R456" i="3"/>
  <c r="S456" i="3"/>
  <c r="T456" i="3"/>
  <c r="U456" i="3"/>
  <c r="AE456" i="3" s="1"/>
  <c r="L457" i="3"/>
  <c r="M457" i="3"/>
  <c r="N457" i="3"/>
  <c r="O457" i="3"/>
  <c r="P457" i="3"/>
  <c r="Q457" i="3"/>
  <c r="R457" i="3"/>
  <c r="S457" i="3"/>
  <c r="T457" i="3"/>
  <c r="U457" i="3"/>
  <c r="AE457" i="3" s="1"/>
  <c r="L458" i="3"/>
  <c r="M458" i="3"/>
  <c r="N458" i="3"/>
  <c r="O458" i="3"/>
  <c r="P458" i="3"/>
  <c r="Q458" i="3"/>
  <c r="R458" i="3"/>
  <c r="S458" i="3"/>
  <c r="T458" i="3"/>
  <c r="U458" i="3"/>
  <c r="AE458" i="3" s="1"/>
  <c r="L459" i="3"/>
  <c r="M459" i="3"/>
  <c r="N459" i="3"/>
  <c r="O459" i="3"/>
  <c r="P459" i="3"/>
  <c r="Q459" i="3"/>
  <c r="R459" i="3"/>
  <c r="S459" i="3"/>
  <c r="T459" i="3"/>
  <c r="U459" i="3"/>
  <c r="AE459" i="3" s="1"/>
  <c r="L460" i="3"/>
  <c r="M460" i="3"/>
  <c r="N460" i="3"/>
  <c r="O460" i="3"/>
  <c r="P460" i="3"/>
  <c r="Q460" i="3"/>
  <c r="R460" i="3"/>
  <c r="S460" i="3"/>
  <c r="T460" i="3"/>
  <c r="U460" i="3"/>
  <c r="AE460" i="3" s="1"/>
  <c r="L461" i="3"/>
  <c r="M461" i="3"/>
  <c r="N461" i="3"/>
  <c r="O461" i="3"/>
  <c r="P461" i="3"/>
  <c r="Q461" i="3"/>
  <c r="R461" i="3"/>
  <c r="S461" i="3"/>
  <c r="T461" i="3"/>
  <c r="U461" i="3"/>
  <c r="AE461" i="3" s="1"/>
  <c r="L462" i="3"/>
  <c r="M462" i="3"/>
  <c r="N462" i="3"/>
  <c r="O462" i="3"/>
  <c r="P462" i="3"/>
  <c r="Q462" i="3"/>
  <c r="R462" i="3"/>
  <c r="S462" i="3"/>
  <c r="T462" i="3"/>
  <c r="U462" i="3"/>
  <c r="AE462" i="3" s="1"/>
  <c r="L463" i="3"/>
  <c r="M463" i="3"/>
  <c r="N463" i="3"/>
  <c r="O463" i="3"/>
  <c r="P463" i="3"/>
  <c r="Q463" i="3"/>
  <c r="R463" i="3"/>
  <c r="S463" i="3"/>
  <c r="T463" i="3"/>
  <c r="U463" i="3"/>
  <c r="AE463" i="3" s="1"/>
  <c r="L464" i="3"/>
  <c r="M464" i="3"/>
  <c r="N464" i="3"/>
  <c r="O464" i="3"/>
  <c r="P464" i="3"/>
  <c r="Q464" i="3"/>
  <c r="R464" i="3"/>
  <c r="S464" i="3"/>
  <c r="T464" i="3"/>
  <c r="U464" i="3"/>
  <c r="AE464" i="3" s="1"/>
  <c r="L465" i="3"/>
  <c r="M465" i="3"/>
  <c r="N465" i="3"/>
  <c r="O465" i="3"/>
  <c r="P465" i="3"/>
  <c r="Q465" i="3"/>
  <c r="R465" i="3"/>
  <c r="S465" i="3"/>
  <c r="T465" i="3"/>
  <c r="U465" i="3"/>
  <c r="AE465" i="3" s="1"/>
  <c r="L466" i="3"/>
  <c r="M466" i="3"/>
  <c r="N466" i="3"/>
  <c r="O466" i="3"/>
  <c r="P466" i="3"/>
  <c r="Q466" i="3"/>
  <c r="R466" i="3"/>
  <c r="S466" i="3"/>
  <c r="T466" i="3"/>
  <c r="U466" i="3"/>
  <c r="AE466" i="3" s="1"/>
  <c r="L467" i="3"/>
  <c r="M467" i="3"/>
  <c r="N467" i="3"/>
  <c r="O467" i="3"/>
  <c r="P467" i="3"/>
  <c r="Q467" i="3"/>
  <c r="R467" i="3"/>
  <c r="S467" i="3"/>
  <c r="T467" i="3"/>
  <c r="U467" i="3"/>
  <c r="AE467" i="3" s="1"/>
  <c r="L468" i="3"/>
  <c r="M468" i="3"/>
  <c r="N468" i="3"/>
  <c r="O468" i="3"/>
  <c r="P468" i="3"/>
  <c r="Q468" i="3"/>
  <c r="R468" i="3"/>
  <c r="S468" i="3"/>
  <c r="T468" i="3"/>
  <c r="U468" i="3"/>
  <c r="AE468" i="3" s="1"/>
  <c r="L469" i="3"/>
  <c r="M469" i="3"/>
  <c r="N469" i="3"/>
  <c r="O469" i="3"/>
  <c r="P469" i="3"/>
  <c r="Q469" i="3"/>
  <c r="R469" i="3"/>
  <c r="S469" i="3"/>
  <c r="T469" i="3"/>
  <c r="U469" i="3"/>
  <c r="AE469" i="3" s="1"/>
  <c r="L470" i="3"/>
  <c r="M470" i="3"/>
  <c r="N470" i="3"/>
  <c r="O470" i="3"/>
  <c r="P470" i="3"/>
  <c r="Q470" i="3"/>
  <c r="R470" i="3"/>
  <c r="S470" i="3"/>
  <c r="T470" i="3"/>
  <c r="U470" i="3"/>
  <c r="AE470" i="3" s="1"/>
  <c r="L471" i="3"/>
  <c r="M471" i="3"/>
  <c r="N471" i="3"/>
  <c r="O471" i="3"/>
  <c r="P471" i="3"/>
  <c r="Q471" i="3"/>
  <c r="R471" i="3"/>
  <c r="S471" i="3"/>
  <c r="T471" i="3"/>
  <c r="U471" i="3"/>
  <c r="AE471" i="3" s="1"/>
  <c r="L472" i="3"/>
  <c r="M472" i="3"/>
  <c r="N472" i="3"/>
  <c r="O472" i="3"/>
  <c r="P472" i="3"/>
  <c r="Q472" i="3"/>
  <c r="R472" i="3"/>
  <c r="S472" i="3"/>
  <c r="T472" i="3"/>
  <c r="U472" i="3"/>
  <c r="AE472" i="3" s="1"/>
  <c r="L473" i="3"/>
  <c r="M473" i="3"/>
  <c r="N473" i="3"/>
  <c r="O473" i="3"/>
  <c r="P473" i="3"/>
  <c r="Q473" i="3"/>
  <c r="R473" i="3"/>
  <c r="S473" i="3"/>
  <c r="T473" i="3"/>
  <c r="U473" i="3"/>
  <c r="AE473" i="3" s="1"/>
  <c r="L474" i="3"/>
  <c r="M474" i="3"/>
  <c r="N474" i="3"/>
  <c r="O474" i="3"/>
  <c r="P474" i="3"/>
  <c r="Q474" i="3"/>
  <c r="R474" i="3"/>
  <c r="S474" i="3"/>
  <c r="T474" i="3"/>
  <c r="U474" i="3"/>
  <c r="AE474" i="3" s="1"/>
  <c r="L475" i="3"/>
  <c r="M475" i="3"/>
  <c r="N475" i="3"/>
  <c r="O475" i="3"/>
  <c r="P475" i="3"/>
  <c r="Q475" i="3"/>
  <c r="R475" i="3"/>
  <c r="S475" i="3"/>
  <c r="T475" i="3"/>
  <c r="U475" i="3"/>
  <c r="AE475" i="3" s="1"/>
  <c r="L476" i="3"/>
  <c r="M476" i="3"/>
  <c r="N476" i="3"/>
  <c r="O476" i="3"/>
  <c r="P476" i="3"/>
  <c r="Q476" i="3"/>
  <c r="R476" i="3"/>
  <c r="S476" i="3"/>
  <c r="T476" i="3"/>
  <c r="U476" i="3"/>
  <c r="AE476" i="3" s="1"/>
  <c r="L477" i="3"/>
  <c r="M477" i="3"/>
  <c r="N477" i="3"/>
  <c r="O477" i="3"/>
  <c r="P477" i="3"/>
  <c r="Q477" i="3"/>
  <c r="R477" i="3"/>
  <c r="S477" i="3"/>
  <c r="T477" i="3"/>
  <c r="U477" i="3"/>
  <c r="AE477" i="3" s="1"/>
  <c r="L478" i="3"/>
  <c r="M478" i="3"/>
  <c r="N478" i="3"/>
  <c r="O478" i="3"/>
  <c r="P478" i="3"/>
  <c r="Q478" i="3"/>
  <c r="R478" i="3"/>
  <c r="S478" i="3"/>
  <c r="T478" i="3"/>
  <c r="U478" i="3"/>
  <c r="AE478" i="3" s="1"/>
  <c r="L479" i="3"/>
  <c r="M479" i="3"/>
  <c r="N479" i="3"/>
  <c r="O479" i="3"/>
  <c r="P479" i="3"/>
  <c r="Q479" i="3"/>
  <c r="R479" i="3"/>
  <c r="S479" i="3"/>
  <c r="T479" i="3"/>
  <c r="U479" i="3"/>
  <c r="AE479" i="3" s="1"/>
  <c r="L480" i="3"/>
  <c r="M480" i="3"/>
  <c r="N480" i="3"/>
  <c r="O480" i="3"/>
  <c r="P480" i="3"/>
  <c r="Q480" i="3"/>
  <c r="R480" i="3"/>
  <c r="S480" i="3"/>
  <c r="T480" i="3"/>
  <c r="U480" i="3"/>
  <c r="AE480" i="3" s="1"/>
  <c r="L481" i="3"/>
  <c r="M481" i="3"/>
  <c r="N481" i="3"/>
  <c r="O481" i="3"/>
  <c r="P481" i="3"/>
  <c r="Q481" i="3"/>
  <c r="R481" i="3"/>
  <c r="S481" i="3"/>
  <c r="T481" i="3"/>
  <c r="U481" i="3"/>
  <c r="AE481" i="3" s="1"/>
  <c r="L482" i="3"/>
  <c r="M482" i="3"/>
  <c r="N482" i="3"/>
  <c r="O482" i="3"/>
  <c r="P482" i="3"/>
  <c r="Q482" i="3"/>
  <c r="R482" i="3"/>
  <c r="S482" i="3"/>
  <c r="T482" i="3"/>
  <c r="U482" i="3"/>
  <c r="AE482" i="3" s="1"/>
  <c r="L483" i="3"/>
  <c r="M483" i="3"/>
  <c r="N483" i="3"/>
  <c r="O483" i="3"/>
  <c r="P483" i="3"/>
  <c r="Q483" i="3"/>
  <c r="R483" i="3"/>
  <c r="S483" i="3"/>
  <c r="T483" i="3"/>
  <c r="U483" i="3"/>
  <c r="AE483" i="3" s="1"/>
  <c r="L484" i="3"/>
  <c r="M484" i="3"/>
  <c r="N484" i="3"/>
  <c r="O484" i="3"/>
  <c r="P484" i="3"/>
  <c r="Q484" i="3"/>
  <c r="R484" i="3"/>
  <c r="S484" i="3"/>
  <c r="T484" i="3"/>
  <c r="U484" i="3"/>
  <c r="AE484" i="3" s="1"/>
  <c r="L485" i="3"/>
  <c r="M485" i="3"/>
  <c r="N485" i="3"/>
  <c r="O485" i="3"/>
  <c r="P485" i="3"/>
  <c r="Q485" i="3"/>
  <c r="R485" i="3"/>
  <c r="S485" i="3"/>
  <c r="T485" i="3"/>
  <c r="U485" i="3"/>
  <c r="AE485" i="3" s="1"/>
  <c r="L486" i="3"/>
  <c r="M486" i="3"/>
  <c r="N486" i="3"/>
  <c r="O486" i="3"/>
  <c r="P486" i="3"/>
  <c r="Q486" i="3"/>
  <c r="R486" i="3"/>
  <c r="S486" i="3"/>
  <c r="T486" i="3"/>
  <c r="U486" i="3"/>
  <c r="AE486" i="3" s="1"/>
  <c r="L487" i="3"/>
  <c r="M487" i="3"/>
  <c r="N487" i="3"/>
  <c r="O487" i="3"/>
  <c r="P487" i="3"/>
  <c r="Q487" i="3"/>
  <c r="R487" i="3"/>
  <c r="S487" i="3"/>
  <c r="T487" i="3"/>
  <c r="U487" i="3"/>
  <c r="AE487" i="3" s="1"/>
  <c r="L488" i="3"/>
  <c r="M488" i="3"/>
  <c r="N488" i="3"/>
  <c r="O488" i="3"/>
  <c r="P488" i="3"/>
  <c r="Q488" i="3"/>
  <c r="R488" i="3"/>
  <c r="S488" i="3"/>
  <c r="T488" i="3"/>
  <c r="U488" i="3"/>
  <c r="AE488" i="3" s="1"/>
  <c r="L489" i="3"/>
  <c r="M489" i="3"/>
  <c r="N489" i="3"/>
  <c r="O489" i="3"/>
  <c r="P489" i="3"/>
  <c r="Q489" i="3"/>
  <c r="R489" i="3"/>
  <c r="S489" i="3"/>
  <c r="T489" i="3"/>
  <c r="U489" i="3"/>
  <c r="AE489" i="3" s="1"/>
  <c r="L490" i="3"/>
  <c r="M490" i="3"/>
  <c r="N490" i="3"/>
  <c r="O490" i="3"/>
  <c r="P490" i="3"/>
  <c r="Q490" i="3"/>
  <c r="R490" i="3"/>
  <c r="S490" i="3"/>
  <c r="T490" i="3"/>
  <c r="U490" i="3"/>
  <c r="AE490" i="3" s="1"/>
  <c r="L491" i="3"/>
  <c r="M491" i="3"/>
  <c r="N491" i="3"/>
  <c r="O491" i="3"/>
  <c r="P491" i="3"/>
  <c r="Q491" i="3"/>
  <c r="R491" i="3"/>
  <c r="S491" i="3"/>
  <c r="T491" i="3"/>
  <c r="U491" i="3"/>
  <c r="AE491" i="3" s="1"/>
  <c r="L492" i="3"/>
  <c r="M492" i="3"/>
  <c r="N492" i="3"/>
  <c r="O492" i="3"/>
  <c r="P492" i="3"/>
  <c r="Q492" i="3"/>
  <c r="R492" i="3"/>
  <c r="S492" i="3"/>
  <c r="T492" i="3"/>
  <c r="U492" i="3"/>
  <c r="AE492" i="3" s="1"/>
  <c r="L493" i="3"/>
  <c r="M493" i="3"/>
  <c r="N493" i="3"/>
  <c r="O493" i="3"/>
  <c r="P493" i="3"/>
  <c r="Q493" i="3"/>
  <c r="R493" i="3"/>
  <c r="S493" i="3"/>
  <c r="T493" i="3"/>
  <c r="U493" i="3"/>
  <c r="AE493" i="3" s="1"/>
  <c r="L494" i="3"/>
  <c r="M494" i="3"/>
  <c r="N494" i="3"/>
  <c r="O494" i="3"/>
  <c r="P494" i="3"/>
  <c r="Q494" i="3"/>
  <c r="R494" i="3"/>
  <c r="S494" i="3"/>
  <c r="T494" i="3"/>
  <c r="U494" i="3"/>
  <c r="AE494" i="3" s="1"/>
  <c r="L495" i="3"/>
  <c r="M495" i="3"/>
  <c r="N495" i="3"/>
  <c r="O495" i="3"/>
  <c r="P495" i="3"/>
  <c r="Q495" i="3"/>
  <c r="R495" i="3"/>
  <c r="S495" i="3"/>
  <c r="T495" i="3"/>
  <c r="U495" i="3"/>
  <c r="AE495" i="3" s="1"/>
  <c r="L496" i="3"/>
  <c r="M496" i="3"/>
  <c r="N496" i="3"/>
  <c r="O496" i="3"/>
  <c r="P496" i="3"/>
  <c r="Q496" i="3"/>
  <c r="R496" i="3"/>
  <c r="S496" i="3"/>
  <c r="T496" i="3"/>
  <c r="U496" i="3"/>
  <c r="AE496" i="3" s="1"/>
  <c r="L497" i="3"/>
  <c r="M497" i="3"/>
  <c r="N497" i="3"/>
  <c r="O497" i="3"/>
  <c r="P497" i="3"/>
  <c r="Q497" i="3"/>
  <c r="R497" i="3"/>
  <c r="S497" i="3"/>
  <c r="T497" i="3"/>
  <c r="U497" i="3"/>
  <c r="AE497" i="3" s="1"/>
  <c r="L498" i="3"/>
  <c r="M498" i="3"/>
  <c r="N498" i="3"/>
  <c r="O498" i="3"/>
  <c r="P498" i="3"/>
  <c r="Q498" i="3"/>
  <c r="R498" i="3"/>
  <c r="S498" i="3"/>
  <c r="T498" i="3"/>
  <c r="U498" i="3"/>
  <c r="AE498" i="3" s="1"/>
  <c r="L499" i="3"/>
  <c r="M499" i="3"/>
  <c r="N499" i="3"/>
  <c r="O499" i="3"/>
  <c r="P499" i="3"/>
  <c r="Q499" i="3"/>
  <c r="R499" i="3"/>
  <c r="S499" i="3"/>
  <c r="T499" i="3"/>
  <c r="U499" i="3"/>
  <c r="AE499" i="3" s="1"/>
  <c r="L500" i="3"/>
  <c r="M500" i="3"/>
  <c r="N500" i="3"/>
  <c r="O500" i="3"/>
  <c r="P500" i="3"/>
  <c r="Q500" i="3"/>
  <c r="R500" i="3"/>
  <c r="S500" i="3"/>
  <c r="T500" i="3"/>
  <c r="U500" i="3"/>
  <c r="AE500" i="3" s="1"/>
  <c r="L501" i="3"/>
  <c r="M501" i="3"/>
  <c r="N501" i="3"/>
  <c r="O501" i="3"/>
  <c r="P501" i="3"/>
  <c r="Q501" i="3"/>
  <c r="R501" i="3"/>
  <c r="S501" i="3"/>
  <c r="T501" i="3"/>
  <c r="U501" i="3"/>
  <c r="AE501" i="3" s="1"/>
  <c r="L502" i="3"/>
  <c r="M502" i="3"/>
  <c r="N502" i="3"/>
  <c r="O502" i="3"/>
  <c r="P502" i="3"/>
  <c r="Q502" i="3"/>
  <c r="R502" i="3"/>
  <c r="S502" i="3"/>
  <c r="T502" i="3"/>
  <c r="U502" i="3"/>
  <c r="AE502" i="3" s="1"/>
  <c r="L503" i="3"/>
  <c r="M503" i="3"/>
  <c r="N503" i="3"/>
  <c r="O503" i="3"/>
  <c r="P503" i="3"/>
  <c r="Q503" i="3"/>
  <c r="R503" i="3"/>
  <c r="S503" i="3"/>
  <c r="T503" i="3"/>
  <c r="U503" i="3"/>
  <c r="AE503" i="3" s="1"/>
  <c r="L504" i="3"/>
  <c r="M504" i="3"/>
  <c r="N504" i="3"/>
  <c r="O504" i="3"/>
  <c r="P504" i="3"/>
  <c r="Q504" i="3"/>
  <c r="R504" i="3"/>
  <c r="S504" i="3"/>
  <c r="T504" i="3"/>
  <c r="U504" i="3"/>
  <c r="AE504" i="3" s="1"/>
  <c r="L505" i="3"/>
  <c r="M505" i="3"/>
  <c r="N505" i="3"/>
  <c r="O505" i="3"/>
  <c r="P505" i="3"/>
  <c r="Q505" i="3"/>
  <c r="R505" i="3"/>
  <c r="S505" i="3"/>
  <c r="T505" i="3"/>
  <c r="U505" i="3"/>
  <c r="AE505" i="3" s="1"/>
  <c r="L506" i="3"/>
  <c r="M506" i="3"/>
  <c r="N506" i="3"/>
  <c r="O506" i="3"/>
  <c r="P506" i="3"/>
  <c r="Q506" i="3"/>
  <c r="R506" i="3"/>
  <c r="S506" i="3"/>
  <c r="T506" i="3"/>
  <c r="U506" i="3"/>
  <c r="AE506" i="3" s="1"/>
  <c r="L507" i="3"/>
  <c r="M507" i="3"/>
  <c r="N507" i="3"/>
  <c r="O507" i="3"/>
  <c r="P507" i="3"/>
  <c r="Q507" i="3"/>
  <c r="R507" i="3"/>
  <c r="S507" i="3"/>
  <c r="T507" i="3"/>
  <c r="U507" i="3"/>
  <c r="AE507" i="3" s="1"/>
  <c r="L508" i="3"/>
  <c r="M508" i="3"/>
  <c r="N508" i="3"/>
  <c r="O508" i="3"/>
  <c r="P508" i="3"/>
  <c r="Q508" i="3"/>
  <c r="R508" i="3"/>
  <c r="S508" i="3"/>
  <c r="T508" i="3"/>
  <c r="U508" i="3"/>
  <c r="AE508" i="3" s="1"/>
  <c r="L509" i="3"/>
  <c r="M509" i="3"/>
  <c r="N509" i="3"/>
  <c r="O509" i="3"/>
  <c r="P509" i="3"/>
  <c r="Q509" i="3"/>
  <c r="R509" i="3"/>
  <c r="S509" i="3"/>
  <c r="T509" i="3"/>
  <c r="U509" i="3"/>
  <c r="AE509" i="3" s="1"/>
  <c r="L510" i="3"/>
  <c r="M510" i="3"/>
  <c r="N510" i="3"/>
  <c r="O510" i="3"/>
  <c r="P510" i="3"/>
  <c r="Q510" i="3"/>
  <c r="R510" i="3"/>
  <c r="S510" i="3"/>
  <c r="T510" i="3"/>
  <c r="U510" i="3"/>
  <c r="AE510" i="3" s="1"/>
  <c r="L511" i="3"/>
  <c r="M511" i="3"/>
  <c r="N511" i="3"/>
  <c r="O511" i="3"/>
  <c r="P511" i="3"/>
  <c r="Q511" i="3"/>
  <c r="R511" i="3"/>
  <c r="S511" i="3"/>
  <c r="T511" i="3"/>
  <c r="U511" i="3"/>
  <c r="AE511" i="3" s="1"/>
  <c r="L512" i="3"/>
  <c r="M512" i="3"/>
  <c r="N512" i="3"/>
  <c r="O512" i="3"/>
  <c r="P512" i="3"/>
  <c r="Q512" i="3"/>
  <c r="R512" i="3"/>
  <c r="S512" i="3"/>
  <c r="T512" i="3"/>
  <c r="U512" i="3"/>
  <c r="AE512" i="3" s="1"/>
  <c r="L513" i="3"/>
  <c r="M513" i="3"/>
  <c r="N513" i="3"/>
  <c r="O513" i="3"/>
  <c r="P513" i="3"/>
  <c r="Q513" i="3"/>
  <c r="R513" i="3"/>
  <c r="S513" i="3"/>
  <c r="T513" i="3"/>
  <c r="U513" i="3"/>
  <c r="AE513" i="3" s="1"/>
  <c r="L514" i="3"/>
  <c r="M514" i="3"/>
  <c r="N514" i="3"/>
  <c r="O514" i="3"/>
  <c r="P514" i="3"/>
  <c r="Q514" i="3"/>
  <c r="R514" i="3"/>
  <c r="S514" i="3"/>
  <c r="T514" i="3"/>
  <c r="U514" i="3"/>
  <c r="AE514" i="3" s="1"/>
  <c r="L515" i="3"/>
  <c r="M515" i="3"/>
  <c r="N515" i="3"/>
  <c r="O515" i="3"/>
  <c r="P515" i="3"/>
  <c r="Q515" i="3"/>
  <c r="R515" i="3"/>
  <c r="S515" i="3"/>
  <c r="T515" i="3"/>
  <c r="U515" i="3"/>
  <c r="AE515" i="3" s="1"/>
  <c r="L516" i="3"/>
  <c r="M516" i="3"/>
  <c r="N516" i="3"/>
  <c r="O516" i="3"/>
  <c r="P516" i="3"/>
  <c r="Q516" i="3"/>
  <c r="R516" i="3"/>
  <c r="S516" i="3"/>
  <c r="T516" i="3"/>
  <c r="U516" i="3"/>
  <c r="AE516" i="3" s="1"/>
  <c r="L517" i="3"/>
  <c r="M517" i="3"/>
  <c r="N517" i="3"/>
  <c r="O517" i="3"/>
  <c r="P517" i="3"/>
  <c r="Q517" i="3"/>
  <c r="R517" i="3"/>
  <c r="S517" i="3"/>
  <c r="T517" i="3"/>
  <c r="U517" i="3"/>
  <c r="AE517" i="3" s="1"/>
  <c r="L518" i="3"/>
  <c r="M518" i="3"/>
  <c r="N518" i="3"/>
  <c r="O518" i="3"/>
  <c r="P518" i="3"/>
  <c r="Q518" i="3"/>
  <c r="R518" i="3"/>
  <c r="S518" i="3"/>
  <c r="T518" i="3"/>
  <c r="U518" i="3"/>
  <c r="AE518" i="3" s="1"/>
  <c r="L519" i="3"/>
  <c r="M519" i="3"/>
  <c r="N519" i="3"/>
  <c r="O519" i="3"/>
  <c r="P519" i="3"/>
  <c r="Q519" i="3"/>
  <c r="R519" i="3"/>
  <c r="S519" i="3"/>
  <c r="T519" i="3"/>
  <c r="U519" i="3"/>
  <c r="AE519" i="3" s="1"/>
  <c r="L520" i="3"/>
  <c r="M520" i="3"/>
  <c r="N520" i="3"/>
  <c r="O520" i="3"/>
  <c r="P520" i="3"/>
  <c r="Q520" i="3"/>
  <c r="R520" i="3"/>
  <c r="S520" i="3"/>
  <c r="T520" i="3"/>
  <c r="U520" i="3"/>
  <c r="AE520" i="3" s="1"/>
  <c r="L521" i="3"/>
  <c r="M521" i="3"/>
  <c r="N521" i="3"/>
  <c r="O521" i="3"/>
  <c r="P521" i="3"/>
  <c r="Q521" i="3"/>
  <c r="R521" i="3"/>
  <c r="S521" i="3"/>
  <c r="T521" i="3"/>
  <c r="U521" i="3"/>
  <c r="AE521" i="3" s="1"/>
  <c r="L522" i="3"/>
  <c r="M522" i="3"/>
  <c r="N522" i="3"/>
  <c r="O522" i="3"/>
  <c r="P522" i="3"/>
  <c r="Q522" i="3"/>
  <c r="R522" i="3"/>
  <c r="S522" i="3"/>
  <c r="T522" i="3"/>
  <c r="U522" i="3"/>
  <c r="AE522" i="3" s="1"/>
  <c r="L523" i="3"/>
  <c r="M523" i="3"/>
  <c r="N523" i="3"/>
  <c r="O523" i="3"/>
  <c r="P523" i="3"/>
  <c r="Q523" i="3"/>
  <c r="R523" i="3"/>
  <c r="S523" i="3"/>
  <c r="T523" i="3"/>
  <c r="U523" i="3"/>
  <c r="AE523" i="3" s="1"/>
  <c r="L524" i="3"/>
  <c r="M524" i="3"/>
  <c r="N524" i="3"/>
  <c r="O524" i="3"/>
  <c r="P524" i="3"/>
  <c r="Q524" i="3"/>
  <c r="R524" i="3"/>
  <c r="S524" i="3"/>
  <c r="T524" i="3"/>
  <c r="U524" i="3"/>
  <c r="AE524" i="3" s="1"/>
  <c r="L525" i="3"/>
  <c r="M525" i="3"/>
  <c r="N525" i="3"/>
  <c r="O525" i="3"/>
  <c r="P525" i="3"/>
  <c r="Q525" i="3"/>
  <c r="R525" i="3"/>
  <c r="S525" i="3"/>
  <c r="T525" i="3"/>
  <c r="U525" i="3"/>
  <c r="AE525" i="3" s="1"/>
  <c r="L526" i="3"/>
  <c r="M526" i="3"/>
  <c r="N526" i="3"/>
  <c r="O526" i="3"/>
  <c r="P526" i="3"/>
  <c r="Q526" i="3"/>
  <c r="R526" i="3"/>
  <c r="S526" i="3"/>
  <c r="T526" i="3"/>
  <c r="U526" i="3"/>
  <c r="AE526" i="3" s="1"/>
  <c r="L527" i="3"/>
  <c r="M527" i="3"/>
  <c r="N527" i="3"/>
  <c r="O527" i="3"/>
  <c r="P527" i="3"/>
  <c r="Q527" i="3"/>
  <c r="R527" i="3"/>
  <c r="S527" i="3"/>
  <c r="T527" i="3"/>
  <c r="U527" i="3"/>
  <c r="AE527" i="3" s="1"/>
  <c r="L528" i="3"/>
  <c r="M528" i="3"/>
  <c r="N528" i="3"/>
  <c r="O528" i="3"/>
  <c r="P528" i="3"/>
  <c r="Q528" i="3"/>
  <c r="R528" i="3"/>
  <c r="S528" i="3"/>
  <c r="T528" i="3"/>
  <c r="U528" i="3"/>
  <c r="AE528" i="3" s="1"/>
  <c r="L529" i="3"/>
  <c r="M529" i="3"/>
  <c r="N529" i="3"/>
  <c r="O529" i="3"/>
  <c r="P529" i="3"/>
  <c r="Q529" i="3"/>
  <c r="R529" i="3"/>
  <c r="S529" i="3"/>
  <c r="T529" i="3"/>
  <c r="U529" i="3"/>
  <c r="AE529" i="3" s="1"/>
  <c r="L530" i="3"/>
  <c r="M530" i="3"/>
  <c r="N530" i="3"/>
  <c r="O530" i="3"/>
  <c r="P530" i="3"/>
  <c r="Q530" i="3"/>
  <c r="R530" i="3"/>
  <c r="S530" i="3"/>
  <c r="T530" i="3"/>
  <c r="U530" i="3"/>
  <c r="AE530" i="3" s="1"/>
  <c r="L531" i="3"/>
  <c r="M531" i="3"/>
  <c r="N531" i="3"/>
  <c r="O531" i="3"/>
  <c r="P531" i="3"/>
  <c r="Q531" i="3"/>
  <c r="R531" i="3"/>
  <c r="S531" i="3"/>
  <c r="T531" i="3"/>
  <c r="U531" i="3"/>
  <c r="AE531" i="3" s="1"/>
  <c r="L532" i="3"/>
  <c r="M532" i="3"/>
  <c r="N532" i="3"/>
  <c r="O532" i="3"/>
  <c r="P532" i="3"/>
  <c r="Q532" i="3"/>
  <c r="R532" i="3"/>
  <c r="S532" i="3"/>
  <c r="T532" i="3"/>
  <c r="U532" i="3"/>
  <c r="AE532" i="3" s="1"/>
  <c r="L533" i="3"/>
  <c r="M533" i="3"/>
  <c r="N533" i="3"/>
  <c r="O533" i="3"/>
  <c r="P533" i="3"/>
  <c r="Q533" i="3"/>
  <c r="R533" i="3"/>
  <c r="S533" i="3"/>
  <c r="T533" i="3"/>
  <c r="U533" i="3"/>
  <c r="AE533" i="3" s="1"/>
  <c r="L534" i="3"/>
  <c r="M534" i="3"/>
  <c r="N534" i="3"/>
  <c r="O534" i="3"/>
  <c r="P534" i="3"/>
  <c r="Q534" i="3"/>
  <c r="R534" i="3"/>
  <c r="S534" i="3"/>
  <c r="T534" i="3"/>
  <c r="U534" i="3"/>
  <c r="AE534" i="3" s="1"/>
  <c r="L535" i="3"/>
  <c r="M535" i="3"/>
  <c r="N535" i="3"/>
  <c r="O535" i="3"/>
  <c r="P535" i="3"/>
  <c r="Q535" i="3"/>
  <c r="R535" i="3"/>
  <c r="S535" i="3"/>
  <c r="T535" i="3"/>
  <c r="U535" i="3"/>
  <c r="AE535" i="3" s="1"/>
  <c r="L536" i="3"/>
  <c r="M536" i="3"/>
  <c r="N536" i="3"/>
  <c r="O536" i="3"/>
  <c r="P536" i="3"/>
  <c r="Q536" i="3"/>
  <c r="R536" i="3"/>
  <c r="S536" i="3"/>
  <c r="T536" i="3"/>
  <c r="U536" i="3"/>
  <c r="AE536" i="3" s="1"/>
  <c r="L537" i="3"/>
  <c r="M537" i="3"/>
  <c r="N537" i="3"/>
  <c r="O537" i="3"/>
  <c r="P537" i="3"/>
  <c r="Q537" i="3"/>
  <c r="R537" i="3"/>
  <c r="S537" i="3"/>
  <c r="T537" i="3"/>
  <c r="U537" i="3"/>
  <c r="AE537" i="3" s="1"/>
  <c r="L538" i="3"/>
  <c r="M538" i="3"/>
  <c r="N538" i="3"/>
  <c r="O538" i="3"/>
  <c r="P538" i="3"/>
  <c r="Q538" i="3"/>
  <c r="R538" i="3"/>
  <c r="S538" i="3"/>
  <c r="T538" i="3"/>
  <c r="U538" i="3"/>
  <c r="AE538" i="3" s="1"/>
  <c r="L539" i="3"/>
  <c r="M539" i="3"/>
  <c r="N539" i="3"/>
  <c r="O539" i="3"/>
  <c r="P539" i="3"/>
  <c r="Q539" i="3"/>
  <c r="R539" i="3"/>
  <c r="S539" i="3"/>
  <c r="T539" i="3"/>
  <c r="U539" i="3"/>
  <c r="AE539" i="3" s="1"/>
  <c r="L540" i="3"/>
  <c r="M540" i="3"/>
  <c r="N540" i="3"/>
  <c r="O540" i="3"/>
  <c r="P540" i="3"/>
  <c r="Q540" i="3"/>
  <c r="R540" i="3"/>
  <c r="S540" i="3"/>
  <c r="T540" i="3"/>
  <c r="U540" i="3"/>
  <c r="AE540" i="3" s="1"/>
  <c r="L541" i="3"/>
  <c r="M541" i="3"/>
  <c r="N541" i="3"/>
  <c r="O541" i="3"/>
  <c r="P541" i="3"/>
  <c r="Q541" i="3"/>
  <c r="R541" i="3"/>
  <c r="S541" i="3"/>
  <c r="T541" i="3"/>
  <c r="U541" i="3"/>
  <c r="AE541" i="3" s="1"/>
  <c r="L542" i="3"/>
  <c r="M542" i="3"/>
  <c r="N542" i="3"/>
  <c r="O542" i="3"/>
  <c r="P542" i="3"/>
  <c r="Q542" i="3"/>
  <c r="R542" i="3"/>
  <c r="S542" i="3"/>
  <c r="T542" i="3"/>
  <c r="U542" i="3"/>
  <c r="AE542" i="3" s="1"/>
  <c r="L543" i="3"/>
  <c r="M543" i="3"/>
  <c r="N543" i="3"/>
  <c r="O543" i="3"/>
  <c r="P543" i="3"/>
  <c r="Q543" i="3"/>
  <c r="R543" i="3"/>
  <c r="S543" i="3"/>
  <c r="T543" i="3"/>
  <c r="U543" i="3"/>
  <c r="AE543" i="3" s="1"/>
  <c r="L544" i="3"/>
  <c r="M544" i="3"/>
  <c r="N544" i="3"/>
  <c r="O544" i="3"/>
  <c r="P544" i="3"/>
  <c r="Q544" i="3"/>
  <c r="R544" i="3"/>
  <c r="S544" i="3"/>
  <c r="T544" i="3"/>
  <c r="U544" i="3"/>
  <c r="AE544" i="3" s="1"/>
  <c r="L545" i="3"/>
  <c r="M545" i="3"/>
  <c r="N545" i="3"/>
  <c r="O545" i="3"/>
  <c r="P545" i="3"/>
  <c r="Q545" i="3"/>
  <c r="R545" i="3"/>
  <c r="S545" i="3"/>
  <c r="T545" i="3"/>
  <c r="U545" i="3"/>
  <c r="AE545" i="3" s="1"/>
  <c r="L546" i="3"/>
  <c r="M546" i="3"/>
  <c r="N546" i="3"/>
  <c r="O546" i="3"/>
  <c r="P546" i="3"/>
  <c r="Q546" i="3"/>
  <c r="R546" i="3"/>
  <c r="S546" i="3"/>
  <c r="T546" i="3"/>
  <c r="U546" i="3"/>
  <c r="AE546" i="3" s="1"/>
  <c r="L547" i="3"/>
  <c r="M547" i="3"/>
  <c r="N547" i="3"/>
  <c r="O547" i="3"/>
  <c r="P547" i="3"/>
  <c r="Q547" i="3"/>
  <c r="R547" i="3"/>
  <c r="S547" i="3"/>
  <c r="T547" i="3"/>
  <c r="U547" i="3"/>
  <c r="AE547" i="3" s="1"/>
  <c r="L548" i="3"/>
  <c r="M548" i="3"/>
  <c r="N548" i="3"/>
  <c r="O548" i="3"/>
  <c r="P548" i="3"/>
  <c r="Q548" i="3"/>
  <c r="R548" i="3"/>
  <c r="S548" i="3"/>
  <c r="T548" i="3"/>
  <c r="U548" i="3"/>
  <c r="AE548" i="3" s="1"/>
  <c r="L549" i="3"/>
  <c r="M549" i="3"/>
  <c r="N549" i="3"/>
  <c r="O549" i="3"/>
  <c r="P549" i="3"/>
  <c r="Q549" i="3"/>
  <c r="R549" i="3"/>
  <c r="S549" i="3"/>
  <c r="T549" i="3"/>
  <c r="U549" i="3"/>
  <c r="AE549" i="3" s="1"/>
  <c r="L550" i="3"/>
  <c r="M550" i="3"/>
  <c r="N550" i="3"/>
  <c r="O550" i="3"/>
  <c r="P550" i="3"/>
  <c r="Q550" i="3"/>
  <c r="R550" i="3"/>
  <c r="S550" i="3"/>
  <c r="T550" i="3"/>
  <c r="U550" i="3"/>
  <c r="AE550" i="3" s="1"/>
  <c r="L551" i="3"/>
  <c r="M551" i="3"/>
  <c r="N551" i="3"/>
  <c r="O551" i="3"/>
  <c r="P551" i="3"/>
  <c r="Q551" i="3"/>
  <c r="R551" i="3"/>
  <c r="S551" i="3"/>
  <c r="T551" i="3"/>
  <c r="U551" i="3"/>
  <c r="AE551" i="3" s="1"/>
  <c r="L552" i="3"/>
  <c r="M552" i="3"/>
  <c r="N552" i="3"/>
  <c r="O552" i="3"/>
  <c r="P552" i="3"/>
  <c r="Q552" i="3"/>
  <c r="R552" i="3"/>
  <c r="S552" i="3"/>
  <c r="T552" i="3"/>
  <c r="U552" i="3"/>
  <c r="AE552" i="3" s="1"/>
  <c r="L553" i="3"/>
  <c r="M553" i="3"/>
  <c r="N553" i="3"/>
  <c r="O553" i="3"/>
  <c r="P553" i="3"/>
  <c r="Q553" i="3"/>
  <c r="R553" i="3"/>
  <c r="S553" i="3"/>
  <c r="T553" i="3"/>
  <c r="U553" i="3"/>
  <c r="AE553" i="3" s="1"/>
  <c r="L554" i="3"/>
  <c r="M554" i="3"/>
  <c r="N554" i="3"/>
  <c r="O554" i="3"/>
  <c r="P554" i="3"/>
  <c r="Q554" i="3"/>
  <c r="R554" i="3"/>
  <c r="S554" i="3"/>
  <c r="T554" i="3"/>
  <c r="U554" i="3"/>
  <c r="AE554" i="3" s="1"/>
  <c r="L555" i="3"/>
  <c r="M555" i="3"/>
  <c r="N555" i="3"/>
  <c r="O555" i="3"/>
  <c r="P555" i="3"/>
  <c r="Q555" i="3"/>
  <c r="R555" i="3"/>
  <c r="S555" i="3"/>
  <c r="T555" i="3"/>
  <c r="U555" i="3"/>
  <c r="AE555" i="3" s="1"/>
  <c r="L556" i="3"/>
  <c r="M556" i="3"/>
  <c r="N556" i="3"/>
  <c r="O556" i="3"/>
  <c r="P556" i="3"/>
  <c r="Q556" i="3"/>
  <c r="R556" i="3"/>
  <c r="S556" i="3"/>
  <c r="T556" i="3"/>
  <c r="U556" i="3"/>
  <c r="AE556" i="3" s="1"/>
  <c r="L557" i="3"/>
  <c r="M557" i="3"/>
  <c r="N557" i="3"/>
  <c r="O557" i="3"/>
  <c r="P557" i="3"/>
  <c r="Q557" i="3"/>
  <c r="R557" i="3"/>
  <c r="S557" i="3"/>
  <c r="T557" i="3"/>
  <c r="U557" i="3"/>
  <c r="AE557" i="3" s="1"/>
  <c r="L558" i="3"/>
  <c r="M558" i="3"/>
  <c r="N558" i="3"/>
  <c r="O558" i="3"/>
  <c r="P558" i="3"/>
  <c r="Q558" i="3"/>
  <c r="R558" i="3"/>
  <c r="S558" i="3"/>
  <c r="T558" i="3"/>
  <c r="U558" i="3"/>
  <c r="AE558" i="3" s="1"/>
  <c r="L559" i="3"/>
  <c r="M559" i="3"/>
  <c r="N559" i="3"/>
  <c r="O559" i="3"/>
  <c r="P559" i="3"/>
  <c r="Q559" i="3"/>
  <c r="R559" i="3"/>
  <c r="S559" i="3"/>
  <c r="T559" i="3"/>
  <c r="U559" i="3"/>
  <c r="AE559" i="3" s="1"/>
  <c r="L560" i="3"/>
  <c r="M560" i="3"/>
  <c r="N560" i="3"/>
  <c r="O560" i="3"/>
  <c r="P560" i="3"/>
  <c r="Q560" i="3"/>
  <c r="R560" i="3"/>
  <c r="S560" i="3"/>
  <c r="T560" i="3"/>
  <c r="U560" i="3"/>
  <c r="AE560" i="3" s="1"/>
  <c r="L561" i="3"/>
  <c r="M561" i="3"/>
  <c r="N561" i="3"/>
  <c r="O561" i="3"/>
  <c r="P561" i="3"/>
  <c r="Q561" i="3"/>
  <c r="R561" i="3"/>
  <c r="S561" i="3"/>
  <c r="T561" i="3"/>
  <c r="U561" i="3"/>
  <c r="AE561" i="3" s="1"/>
  <c r="L562" i="3"/>
  <c r="M562" i="3"/>
  <c r="N562" i="3"/>
  <c r="O562" i="3"/>
  <c r="P562" i="3"/>
  <c r="Q562" i="3"/>
  <c r="R562" i="3"/>
  <c r="S562" i="3"/>
  <c r="T562" i="3"/>
  <c r="U562" i="3"/>
  <c r="AE562" i="3" s="1"/>
  <c r="L563" i="3"/>
  <c r="M563" i="3"/>
  <c r="N563" i="3"/>
  <c r="O563" i="3"/>
  <c r="P563" i="3"/>
  <c r="Q563" i="3"/>
  <c r="R563" i="3"/>
  <c r="S563" i="3"/>
  <c r="T563" i="3"/>
  <c r="U563" i="3"/>
  <c r="AE563" i="3" s="1"/>
  <c r="L564" i="3"/>
  <c r="M564" i="3"/>
  <c r="N564" i="3"/>
  <c r="O564" i="3"/>
  <c r="P564" i="3"/>
  <c r="Q564" i="3"/>
  <c r="R564" i="3"/>
  <c r="S564" i="3"/>
  <c r="T564" i="3"/>
  <c r="U564" i="3"/>
  <c r="AE564" i="3" s="1"/>
  <c r="L565" i="3"/>
  <c r="M565" i="3"/>
  <c r="N565" i="3"/>
  <c r="O565" i="3"/>
  <c r="P565" i="3"/>
  <c r="Q565" i="3"/>
  <c r="R565" i="3"/>
  <c r="S565" i="3"/>
  <c r="T565" i="3"/>
  <c r="U565" i="3"/>
  <c r="AE565" i="3" s="1"/>
  <c r="L566" i="3"/>
  <c r="M566" i="3"/>
  <c r="N566" i="3"/>
  <c r="O566" i="3"/>
  <c r="P566" i="3"/>
  <c r="Q566" i="3"/>
  <c r="R566" i="3"/>
  <c r="S566" i="3"/>
  <c r="T566" i="3"/>
  <c r="U566" i="3"/>
  <c r="AE566" i="3" s="1"/>
  <c r="L567" i="3"/>
  <c r="M567" i="3"/>
  <c r="N567" i="3"/>
  <c r="O567" i="3"/>
  <c r="P567" i="3"/>
  <c r="Q567" i="3"/>
  <c r="R567" i="3"/>
  <c r="S567" i="3"/>
  <c r="T567" i="3"/>
  <c r="U567" i="3"/>
  <c r="AE567" i="3" s="1"/>
  <c r="L568" i="3"/>
  <c r="M568" i="3"/>
  <c r="N568" i="3"/>
  <c r="O568" i="3"/>
  <c r="P568" i="3"/>
  <c r="Q568" i="3"/>
  <c r="R568" i="3"/>
  <c r="S568" i="3"/>
  <c r="T568" i="3"/>
  <c r="U568" i="3"/>
  <c r="AE568" i="3" s="1"/>
  <c r="L569" i="3"/>
  <c r="M569" i="3"/>
  <c r="N569" i="3"/>
  <c r="O569" i="3"/>
  <c r="P569" i="3"/>
  <c r="Q569" i="3"/>
  <c r="R569" i="3"/>
  <c r="S569" i="3"/>
  <c r="T569" i="3"/>
  <c r="U569" i="3"/>
  <c r="AE569" i="3" s="1"/>
  <c r="L570" i="3"/>
  <c r="M570" i="3"/>
  <c r="N570" i="3"/>
  <c r="O570" i="3"/>
  <c r="P570" i="3"/>
  <c r="Q570" i="3"/>
  <c r="R570" i="3"/>
  <c r="S570" i="3"/>
  <c r="T570" i="3"/>
  <c r="U570" i="3"/>
  <c r="AE570" i="3" s="1"/>
  <c r="L571" i="3"/>
  <c r="M571" i="3"/>
  <c r="N571" i="3"/>
  <c r="O571" i="3"/>
  <c r="P571" i="3"/>
  <c r="Q571" i="3"/>
  <c r="R571" i="3"/>
  <c r="S571" i="3"/>
  <c r="T571" i="3"/>
  <c r="U571" i="3"/>
  <c r="AE571" i="3" s="1"/>
  <c r="L572" i="3"/>
  <c r="M572" i="3"/>
  <c r="N572" i="3"/>
  <c r="O572" i="3"/>
  <c r="P572" i="3"/>
  <c r="Q572" i="3"/>
  <c r="R572" i="3"/>
  <c r="S572" i="3"/>
  <c r="T572" i="3"/>
  <c r="U572" i="3"/>
  <c r="AE572" i="3" s="1"/>
  <c r="L573" i="3"/>
  <c r="M573" i="3"/>
  <c r="N573" i="3"/>
  <c r="O573" i="3"/>
  <c r="P573" i="3"/>
  <c r="Q573" i="3"/>
  <c r="R573" i="3"/>
  <c r="S573" i="3"/>
  <c r="T573" i="3"/>
  <c r="U573" i="3"/>
  <c r="AE573" i="3" s="1"/>
  <c r="L574" i="3"/>
  <c r="M574" i="3"/>
  <c r="N574" i="3"/>
  <c r="O574" i="3"/>
  <c r="P574" i="3"/>
  <c r="Q574" i="3"/>
  <c r="R574" i="3"/>
  <c r="S574" i="3"/>
  <c r="T574" i="3"/>
  <c r="U574" i="3"/>
  <c r="AE574" i="3" s="1"/>
  <c r="L575" i="3"/>
  <c r="M575" i="3"/>
  <c r="N575" i="3"/>
  <c r="O575" i="3"/>
  <c r="P575" i="3"/>
  <c r="Q575" i="3"/>
  <c r="R575" i="3"/>
  <c r="S575" i="3"/>
  <c r="T575" i="3"/>
  <c r="U575" i="3"/>
  <c r="AE575" i="3" s="1"/>
  <c r="L576" i="3"/>
  <c r="M576" i="3"/>
  <c r="N576" i="3"/>
  <c r="O576" i="3"/>
  <c r="P576" i="3"/>
  <c r="Q576" i="3"/>
  <c r="R576" i="3"/>
  <c r="S576" i="3"/>
  <c r="T576" i="3"/>
  <c r="U576" i="3"/>
  <c r="AE576" i="3" s="1"/>
  <c r="L577" i="3"/>
  <c r="M577" i="3"/>
  <c r="N577" i="3"/>
  <c r="O577" i="3"/>
  <c r="P577" i="3"/>
  <c r="Q577" i="3"/>
  <c r="R577" i="3"/>
  <c r="S577" i="3"/>
  <c r="T577" i="3"/>
  <c r="U577" i="3"/>
  <c r="AE577" i="3" s="1"/>
  <c r="L578" i="3"/>
  <c r="M578" i="3"/>
  <c r="N578" i="3"/>
  <c r="O578" i="3"/>
  <c r="P578" i="3"/>
  <c r="Q578" i="3"/>
  <c r="R578" i="3"/>
  <c r="S578" i="3"/>
  <c r="T578" i="3"/>
  <c r="U578" i="3"/>
  <c r="AE578" i="3" s="1"/>
  <c r="L579" i="3"/>
  <c r="M579" i="3"/>
  <c r="N579" i="3"/>
  <c r="O579" i="3"/>
  <c r="P579" i="3"/>
  <c r="Q579" i="3"/>
  <c r="R579" i="3"/>
  <c r="S579" i="3"/>
  <c r="T579" i="3"/>
  <c r="U579" i="3"/>
  <c r="AE579" i="3" s="1"/>
  <c r="L580" i="3"/>
  <c r="M580" i="3"/>
  <c r="N580" i="3"/>
  <c r="O580" i="3"/>
  <c r="P580" i="3"/>
  <c r="Q580" i="3"/>
  <c r="R580" i="3"/>
  <c r="S580" i="3"/>
  <c r="T580" i="3"/>
  <c r="U580" i="3"/>
  <c r="AE580" i="3" s="1"/>
  <c r="L581" i="3"/>
  <c r="M581" i="3"/>
  <c r="N581" i="3"/>
  <c r="O581" i="3"/>
  <c r="P581" i="3"/>
  <c r="Q581" i="3"/>
  <c r="R581" i="3"/>
  <c r="S581" i="3"/>
  <c r="T581" i="3"/>
  <c r="U581" i="3"/>
  <c r="AE581" i="3" s="1"/>
  <c r="L582" i="3"/>
  <c r="M582" i="3"/>
  <c r="N582" i="3"/>
  <c r="O582" i="3"/>
  <c r="P582" i="3"/>
  <c r="Q582" i="3"/>
  <c r="R582" i="3"/>
  <c r="S582" i="3"/>
  <c r="T582" i="3"/>
  <c r="U582" i="3"/>
  <c r="AE582" i="3" s="1"/>
  <c r="L583" i="3"/>
  <c r="M583" i="3"/>
  <c r="N583" i="3"/>
  <c r="O583" i="3"/>
  <c r="P583" i="3"/>
  <c r="Q583" i="3"/>
  <c r="R583" i="3"/>
  <c r="S583" i="3"/>
  <c r="T583" i="3"/>
  <c r="U583" i="3"/>
  <c r="AE583" i="3" s="1"/>
  <c r="L584" i="3"/>
  <c r="M584" i="3"/>
  <c r="N584" i="3"/>
  <c r="O584" i="3"/>
  <c r="P584" i="3"/>
  <c r="Q584" i="3"/>
  <c r="R584" i="3"/>
  <c r="S584" i="3"/>
  <c r="T584" i="3"/>
  <c r="U584" i="3"/>
  <c r="AE584" i="3" s="1"/>
  <c r="L585" i="3"/>
  <c r="M585" i="3"/>
  <c r="N585" i="3"/>
  <c r="O585" i="3"/>
  <c r="P585" i="3"/>
  <c r="Q585" i="3"/>
  <c r="R585" i="3"/>
  <c r="S585" i="3"/>
  <c r="T585" i="3"/>
  <c r="U585" i="3"/>
  <c r="AE585" i="3" s="1"/>
  <c r="L586" i="3"/>
  <c r="M586" i="3"/>
  <c r="N586" i="3"/>
  <c r="O586" i="3"/>
  <c r="P586" i="3"/>
  <c r="Q586" i="3"/>
  <c r="R586" i="3"/>
  <c r="S586" i="3"/>
  <c r="T586" i="3"/>
  <c r="U586" i="3"/>
  <c r="AE586" i="3" s="1"/>
  <c r="L587" i="3"/>
  <c r="M587" i="3"/>
  <c r="N587" i="3"/>
  <c r="O587" i="3"/>
  <c r="P587" i="3"/>
  <c r="Q587" i="3"/>
  <c r="R587" i="3"/>
  <c r="S587" i="3"/>
  <c r="T587" i="3"/>
  <c r="U587" i="3"/>
  <c r="AE587" i="3" s="1"/>
  <c r="L588" i="3"/>
  <c r="M588" i="3"/>
  <c r="N588" i="3"/>
  <c r="O588" i="3"/>
  <c r="P588" i="3"/>
  <c r="Q588" i="3"/>
  <c r="R588" i="3"/>
  <c r="S588" i="3"/>
  <c r="T588" i="3"/>
  <c r="U588" i="3"/>
  <c r="AE588" i="3" s="1"/>
  <c r="L589" i="3"/>
  <c r="M589" i="3"/>
  <c r="N589" i="3"/>
  <c r="O589" i="3"/>
  <c r="P589" i="3"/>
  <c r="Q589" i="3"/>
  <c r="R589" i="3"/>
  <c r="S589" i="3"/>
  <c r="T589" i="3"/>
  <c r="U589" i="3"/>
  <c r="AE589" i="3" s="1"/>
  <c r="L590" i="3"/>
  <c r="M590" i="3"/>
  <c r="N590" i="3"/>
  <c r="O590" i="3"/>
  <c r="P590" i="3"/>
  <c r="Q590" i="3"/>
  <c r="R590" i="3"/>
  <c r="S590" i="3"/>
  <c r="T590" i="3"/>
  <c r="U590" i="3"/>
  <c r="AE590" i="3" s="1"/>
  <c r="L591" i="3"/>
  <c r="M591" i="3"/>
  <c r="N591" i="3"/>
  <c r="O591" i="3"/>
  <c r="P591" i="3"/>
  <c r="Q591" i="3"/>
  <c r="R591" i="3"/>
  <c r="S591" i="3"/>
  <c r="T591" i="3"/>
  <c r="U591" i="3"/>
  <c r="AE591" i="3" s="1"/>
  <c r="L592" i="3"/>
  <c r="M592" i="3"/>
  <c r="N592" i="3"/>
  <c r="O592" i="3"/>
  <c r="P592" i="3"/>
  <c r="Q592" i="3"/>
  <c r="R592" i="3"/>
  <c r="S592" i="3"/>
  <c r="T592" i="3"/>
  <c r="U592" i="3"/>
  <c r="AE592" i="3" s="1"/>
  <c r="L593" i="3"/>
  <c r="M593" i="3"/>
  <c r="N593" i="3"/>
  <c r="O593" i="3"/>
  <c r="P593" i="3"/>
  <c r="Q593" i="3"/>
  <c r="R593" i="3"/>
  <c r="S593" i="3"/>
  <c r="T593" i="3"/>
  <c r="U593" i="3"/>
  <c r="AE593" i="3" s="1"/>
  <c r="L594" i="3"/>
  <c r="M594" i="3"/>
  <c r="N594" i="3"/>
  <c r="O594" i="3"/>
  <c r="P594" i="3"/>
  <c r="Q594" i="3"/>
  <c r="R594" i="3"/>
  <c r="S594" i="3"/>
  <c r="T594" i="3"/>
  <c r="U594" i="3"/>
  <c r="AE594" i="3" s="1"/>
  <c r="L595" i="3"/>
  <c r="M595" i="3"/>
  <c r="N595" i="3"/>
  <c r="O595" i="3"/>
  <c r="P595" i="3"/>
  <c r="Q595" i="3"/>
  <c r="R595" i="3"/>
  <c r="S595" i="3"/>
  <c r="T595" i="3"/>
  <c r="U595" i="3"/>
  <c r="AE595" i="3" s="1"/>
  <c r="L596" i="3"/>
  <c r="M596" i="3"/>
  <c r="N596" i="3"/>
  <c r="O596" i="3"/>
  <c r="P596" i="3"/>
  <c r="Q596" i="3"/>
  <c r="R596" i="3"/>
  <c r="S596" i="3"/>
  <c r="T596" i="3"/>
  <c r="U596" i="3"/>
  <c r="AE596" i="3" s="1"/>
  <c r="L597" i="3"/>
  <c r="M597" i="3"/>
  <c r="N597" i="3"/>
  <c r="O597" i="3"/>
  <c r="P597" i="3"/>
  <c r="Q597" i="3"/>
  <c r="R597" i="3"/>
  <c r="S597" i="3"/>
  <c r="T597" i="3"/>
  <c r="U597" i="3"/>
  <c r="AE597" i="3" s="1"/>
  <c r="L598" i="3"/>
  <c r="M598" i="3"/>
  <c r="N598" i="3"/>
  <c r="O598" i="3"/>
  <c r="P598" i="3"/>
  <c r="Q598" i="3"/>
  <c r="R598" i="3"/>
  <c r="S598" i="3"/>
  <c r="T598" i="3"/>
  <c r="U598" i="3"/>
  <c r="AE598" i="3" s="1"/>
  <c r="L599" i="3"/>
  <c r="M599" i="3"/>
  <c r="N599" i="3"/>
  <c r="O599" i="3"/>
  <c r="P599" i="3"/>
  <c r="Q599" i="3"/>
  <c r="R599" i="3"/>
  <c r="S599" i="3"/>
  <c r="T599" i="3"/>
  <c r="U599" i="3"/>
  <c r="AE599" i="3" s="1"/>
  <c r="L600" i="3"/>
  <c r="M600" i="3"/>
  <c r="N600" i="3"/>
  <c r="O600" i="3"/>
  <c r="P600" i="3"/>
  <c r="Q600" i="3"/>
  <c r="R600" i="3"/>
  <c r="S600" i="3"/>
  <c r="T600" i="3"/>
  <c r="U600" i="3"/>
  <c r="AE600" i="3" s="1"/>
  <c r="L601" i="3"/>
  <c r="M601" i="3"/>
  <c r="N601" i="3"/>
  <c r="O601" i="3"/>
  <c r="P601" i="3"/>
  <c r="Q601" i="3"/>
  <c r="R601" i="3"/>
  <c r="S601" i="3"/>
  <c r="T601" i="3"/>
  <c r="U601" i="3"/>
  <c r="AE601" i="3" s="1"/>
  <c r="L602" i="3"/>
  <c r="M602" i="3"/>
  <c r="N602" i="3"/>
  <c r="O602" i="3"/>
  <c r="P602" i="3"/>
  <c r="Q602" i="3"/>
  <c r="R602" i="3"/>
  <c r="S602" i="3"/>
  <c r="T602" i="3"/>
  <c r="U602" i="3"/>
  <c r="AE602" i="3" s="1"/>
  <c r="L603" i="3"/>
  <c r="M603" i="3"/>
  <c r="N603" i="3"/>
  <c r="O603" i="3"/>
  <c r="P603" i="3"/>
  <c r="Q603" i="3"/>
  <c r="R603" i="3"/>
  <c r="S603" i="3"/>
  <c r="T603" i="3"/>
  <c r="U603" i="3"/>
  <c r="AE603" i="3" s="1"/>
  <c r="L604" i="3"/>
  <c r="M604" i="3"/>
  <c r="N604" i="3"/>
  <c r="O604" i="3"/>
  <c r="P604" i="3"/>
  <c r="Q604" i="3"/>
  <c r="R604" i="3"/>
  <c r="S604" i="3"/>
  <c r="T604" i="3"/>
  <c r="U604" i="3"/>
  <c r="AE604" i="3" s="1"/>
  <c r="L605" i="3"/>
  <c r="M605" i="3"/>
  <c r="N605" i="3"/>
  <c r="O605" i="3"/>
  <c r="P605" i="3"/>
  <c r="Q605" i="3"/>
  <c r="R605" i="3"/>
  <c r="S605" i="3"/>
  <c r="T605" i="3"/>
  <c r="U605" i="3"/>
  <c r="AE605" i="3" s="1"/>
  <c r="L606" i="3"/>
  <c r="M606" i="3"/>
  <c r="N606" i="3"/>
  <c r="O606" i="3"/>
  <c r="P606" i="3"/>
  <c r="Q606" i="3"/>
  <c r="R606" i="3"/>
  <c r="S606" i="3"/>
  <c r="T606" i="3"/>
  <c r="U606" i="3"/>
  <c r="AE606" i="3" s="1"/>
  <c r="L607" i="3"/>
  <c r="M607" i="3"/>
  <c r="N607" i="3"/>
  <c r="O607" i="3"/>
  <c r="P607" i="3"/>
  <c r="Q607" i="3"/>
  <c r="R607" i="3"/>
  <c r="S607" i="3"/>
  <c r="T607" i="3"/>
  <c r="U607" i="3"/>
  <c r="AE607" i="3" s="1"/>
  <c r="L608" i="3"/>
  <c r="M608" i="3"/>
  <c r="N608" i="3"/>
  <c r="O608" i="3"/>
  <c r="P608" i="3"/>
  <c r="Q608" i="3"/>
  <c r="R608" i="3"/>
  <c r="S608" i="3"/>
  <c r="T608" i="3"/>
  <c r="U608" i="3"/>
  <c r="AE608" i="3" s="1"/>
  <c r="L609" i="3"/>
  <c r="M609" i="3"/>
  <c r="N609" i="3"/>
  <c r="O609" i="3"/>
  <c r="P609" i="3"/>
  <c r="Q609" i="3"/>
  <c r="R609" i="3"/>
  <c r="S609" i="3"/>
  <c r="T609" i="3"/>
  <c r="U609" i="3"/>
  <c r="AE609" i="3" s="1"/>
  <c r="L610" i="3"/>
  <c r="M610" i="3"/>
  <c r="N610" i="3"/>
  <c r="O610" i="3"/>
  <c r="P610" i="3"/>
  <c r="Q610" i="3"/>
  <c r="R610" i="3"/>
  <c r="S610" i="3"/>
  <c r="T610" i="3"/>
  <c r="U610" i="3"/>
  <c r="AE610" i="3" s="1"/>
  <c r="L611" i="3"/>
  <c r="M611" i="3"/>
  <c r="N611" i="3"/>
  <c r="O611" i="3"/>
  <c r="P611" i="3"/>
  <c r="Q611" i="3"/>
  <c r="R611" i="3"/>
  <c r="S611" i="3"/>
  <c r="T611" i="3"/>
  <c r="U611" i="3"/>
  <c r="AE611" i="3" s="1"/>
  <c r="L612" i="3"/>
  <c r="M612" i="3"/>
  <c r="N612" i="3"/>
  <c r="O612" i="3"/>
  <c r="P612" i="3"/>
  <c r="Q612" i="3"/>
  <c r="R612" i="3"/>
  <c r="S612" i="3"/>
  <c r="T612" i="3"/>
  <c r="U612" i="3"/>
  <c r="AE612" i="3" s="1"/>
  <c r="L613" i="3"/>
  <c r="M613" i="3"/>
  <c r="N613" i="3"/>
  <c r="O613" i="3"/>
  <c r="P613" i="3"/>
  <c r="Q613" i="3"/>
  <c r="R613" i="3"/>
  <c r="S613" i="3"/>
  <c r="T613" i="3"/>
  <c r="U613" i="3"/>
  <c r="AE613" i="3" s="1"/>
  <c r="L614" i="3"/>
  <c r="M614" i="3"/>
  <c r="N614" i="3"/>
  <c r="O614" i="3"/>
  <c r="P614" i="3"/>
  <c r="Q614" i="3"/>
  <c r="R614" i="3"/>
  <c r="S614" i="3"/>
  <c r="T614" i="3"/>
  <c r="U614" i="3"/>
  <c r="AE614" i="3" s="1"/>
  <c r="L615" i="3"/>
  <c r="M615" i="3"/>
  <c r="N615" i="3"/>
  <c r="O615" i="3"/>
  <c r="P615" i="3"/>
  <c r="Q615" i="3"/>
  <c r="R615" i="3"/>
  <c r="S615" i="3"/>
  <c r="T615" i="3"/>
  <c r="U615" i="3"/>
  <c r="AE615" i="3" s="1"/>
  <c r="L616" i="3"/>
  <c r="M616" i="3"/>
  <c r="N616" i="3"/>
  <c r="O616" i="3"/>
  <c r="P616" i="3"/>
  <c r="Q616" i="3"/>
  <c r="R616" i="3"/>
  <c r="S616" i="3"/>
  <c r="T616" i="3"/>
  <c r="U616" i="3"/>
  <c r="AE616" i="3" s="1"/>
  <c r="L617" i="3"/>
  <c r="M617" i="3"/>
  <c r="N617" i="3"/>
  <c r="O617" i="3"/>
  <c r="P617" i="3"/>
  <c r="Q617" i="3"/>
  <c r="R617" i="3"/>
  <c r="S617" i="3"/>
  <c r="T617" i="3"/>
  <c r="U617" i="3"/>
  <c r="AE617" i="3" s="1"/>
  <c r="L618" i="3"/>
  <c r="M618" i="3"/>
  <c r="N618" i="3"/>
  <c r="O618" i="3"/>
  <c r="P618" i="3"/>
  <c r="Q618" i="3"/>
  <c r="R618" i="3"/>
  <c r="S618" i="3"/>
  <c r="T618" i="3"/>
  <c r="U618" i="3"/>
  <c r="AE618" i="3" s="1"/>
  <c r="L619" i="3"/>
  <c r="M619" i="3"/>
  <c r="N619" i="3"/>
  <c r="O619" i="3"/>
  <c r="P619" i="3"/>
  <c r="Q619" i="3"/>
  <c r="R619" i="3"/>
  <c r="S619" i="3"/>
  <c r="T619" i="3"/>
  <c r="U619" i="3"/>
  <c r="AE619" i="3" s="1"/>
  <c r="L620" i="3"/>
  <c r="M620" i="3"/>
  <c r="N620" i="3"/>
  <c r="O620" i="3"/>
  <c r="P620" i="3"/>
  <c r="Q620" i="3"/>
  <c r="R620" i="3"/>
  <c r="S620" i="3"/>
  <c r="T620" i="3"/>
  <c r="U620" i="3"/>
  <c r="AE620" i="3" s="1"/>
  <c r="L621" i="3"/>
  <c r="M621" i="3"/>
  <c r="N621" i="3"/>
  <c r="O621" i="3"/>
  <c r="P621" i="3"/>
  <c r="Q621" i="3"/>
  <c r="R621" i="3"/>
  <c r="S621" i="3"/>
  <c r="T621" i="3"/>
  <c r="U621" i="3"/>
  <c r="AE621" i="3" s="1"/>
  <c r="L622" i="3"/>
  <c r="M622" i="3"/>
  <c r="N622" i="3"/>
  <c r="O622" i="3"/>
  <c r="P622" i="3"/>
  <c r="Q622" i="3"/>
  <c r="R622" i="3"/>
  <c r="S622" i="3"/>
  <c r="T622" i="3"/>
  <c r="U622" i="3"/>
  <c r="AE622" i="3" s="1"/>
  <c r="L623" i="3"/>
  <c r="M623" i="3"/>
  <c r="N623" i="3"/>
  <c r="O623" i="3"/>
  <c r="P623" i="3"/>
  <c r="Q623" i="3"/>
  <c r="R623" i="3"/>
  <c r="S623" i="3"/>
  <c r="T623" i="3"/>
  <c r="U623" i="3"/>
  <c r="AE623" i="3" s="1"/>
  <c r="L624" i="3"/>
  <c r="M624" i="3"/>
  <c r="N624" i="3"/>
  <c r="O624" i="3"/>
  <c r="P624" i="3"/>
  <c r="Q624" i="3"/>
  <c r="R624" i="3"/>
  <c r="S624" i="3"/>
  <c r="T624" i="3"/>
  <c r="U624" i="3"/>
  <c r="AE624" i="3" s="1"/>
  <c r="L625" i="3"/>
  <c r="M625" i="3"/>
  <c r="N625" i="3"/>
  <c r="O625" i="3"/>
  <c r="P625" i="3"/>
  <c r="Q625" i="3"/>
  <c r="R625" i="3"/>
  <c r="S625" i="3"/>
  <c r="T625" i="3"/>
  <c r="U625" i="3"/>
  <c r="AE625" i="3" s="1"/>
  <c r="L626" i="3"/>
  <c r="M626" i="3"/>
  <c r="N626" i="3"/>
  <c r="O626" i="3"/>
  <c r="P626" i="3"/>
  <c r="Q626" i="3"/>
  <c r="R626" i="3"/>
  <c r="S626" i="3"/>
  <c r="T626" i="3"/>
  <c r="U626" i="3"/>
  <c r="AE626" i="3" s="1"/>
  <c r="L627" i="3"/>
  <c r="M627" i="3"/>
  <c r="N627" i="3"/>
  <c r="O627" i="3"/>
  <c r="P627" i="3"/>
  <c r="Q627" i="3"/>
  <c r="R627" i="3"/>
  <c r="S627" i="3"/>
  <c r="T627" i="3"/>
  <c r="U627" i="3"/>
  <c r="AE627" i="3" s="1"/>
  <c r="L628" i="3"/>
  <c r="M628" i="3"/>
  <c r="N628" i="3"/>
  <c r="O628" i="3"/>
  <c r="P628" i="3"/>
  <c r="Q628" i="3"/>
  <c r="R628" i="3"/>
  <c r="S628" i="3"/>
  <c r="T628" i="3"/>
  <c r="U628" i="3"/>
  <c r="AE628" i="3" s="1"/>
  <c r="L629" i="3"/>
  <c r="M629" i="3"/>
  <c r="N629" i="3"/>
  <c r="O629" i="3"/>
  <c r="P629" i="3"/>
  <c r="Q629" i="3"/>
  <c r="R629" i="3"/>
  <c r="S629" i="3"/>
  <c r="T629" i="3"/>
  <c r="U629" i="3"/>
  <c r="AE629" i="3" s="1"/>
  <c r="L630" i="3"/>
  <c r="M630" i="3"/>
  <c r="N630" i="3"/>
  <c r="O630" i="3"/>
  <c r="P630" i="3"/>
  <c r="Q630" i="3"/>
  <c r="R630" i="3"/>
  <c r="S630" i="3"/>
  <c r="T630" i="3"/>
  <c r="U630" i="3"/>
  <c r="AE630" i="3" s="1"/>
  <c r="L631" i="3"/>
  <c r="M631" i="3"/>
  <c r="N631" i="3"/>
  <c r="O631" i="3"/>
  <c r="P631" i="3"/>
  <c r="Q631" i="3"/>
  <c r="R631" i="3"/>
  <c r="S631" i="3"/>
  <c r="T631" i="3"/>
  <c r="U631" i="3"/>
  <c r="AE631" i="3" s="1"/>
  <c r="L632" i="3"/>
  <c r="M632" i="3"/>
  <c r="N632" i="3"/>
  <c r="O632" i="3"/>
  <c r="P632" i="3"/>
  <c r="Q632" i="3"/>
  <c r="R632" i="3"/>
  <c r="S632" i="3"/>
  <c r="T632" i="3"/>
  <c r="U632" i="3"/>
  <c r="AE632" i="3" s="1"/>
  <c r="L633" i="3"/>
  <c r="M633" i="3"/>
  <c r="N633" i="3"/>
  <c r="O633" i="3"/>
  <c r="P633" i="3"/>
  <c r="Q633" i="3"/>
  <c r="R633" i="3"/>
  <c r="S633" i="3"/>
  <c r="T633" i="3"/>
  <c r="U633" i="3"/>
  <c r="AE633" i="3" s="1"/>
  <c r="L634" i="3"/>
  <c r="M634" i="3"/>
  <c r="N634" i="3"/>
  <c r="O634" i="3"/>
  <c r="P634" i="3"/>
  <c r="Q634" i="3"/>
  <c r="R634" i="3"/>
  <c r="S634" i="3"/>
  <c r="T634" i="3"/>
  <c r="U634" i="3"/>
  <c r="AE634" i="3" s="1"/>
  <c r="L635" i="3"/>
  <c r="M635" i="3"/>
  <c r="N635" i="3"/>
  <c r="O635" i="3"/>
  <c r="P635" i="3"/>
  <c r="Q635" i="3"/>
  <c r="R635" i="3"/>
  <c r="S635" i="3"/>
  <c r="T635" i="3"/>
  <c r="U635" i="3"/>
  <c r="AE635" i="3" s="1"/>
  <c r="L636" i="3"/>
  <c r="M636" i="3"/>
  <c r="N636" i="3"/>
  <c r="O636" i="3"/>
  <c r="P636" i="3"/>
  <c r="Q636" i="3"/>
  <c r="R636" i="3"/>
  <c r="S636" i="3"/>
  <c r="T636" i="3"/>
  <c r="U636" i="3"/>
  <c r="AE636" i="3" s="1"/>
  <c r="L637" i="3"/>
  <c r="M637" i="3"/>
  <c r="N637" i="3"/>
  <c r="O637" i="3"/>
  <c r="P637" i="3"/>
  <c r="Q637" i="3"/>
  <c r="R637" i="3"/>
  <c r="S637" i="3"/>
  <c r="T637" i="3"/>
  <c r="U637" i="3"/>
  <c r="AE637" i="3" s="1"/>
  <c r="L638" i="3"/>
  <c r="M638" i="3"/>
  <c r="N638" i="3"/>
  <c r="O638" i="3"/>
  <c r="P638" i="3"/>
  <c r="Q638" i="3"/>
  <c r="R638" i="3"/>
  <c r="S638" i="3"/>
  <c r="T638" i="3"/>
  <c r="U638" i="3"/>
  <c r="AE638" i="3" s="1"/>
  <c r="L639" i="3"/>
  <c r="M639" i="3"/>
  <c r="N639" i="3"/>
  <c r="O639" i="3"/>
  <c r="P639" i="3"/>
  <c r="Q639" i="3"/>
  <c r="R639" i="3"/>
  <c r="S639" i="3"/>
  <c r="T639" i="3"/>
  <c r="U639" i="3"/>
  <c r="AE639" i="3" s="1"/>
  <c r="L640" i="3"/>
  <c r="M640" i="3"/>
  <c r="N640" i="3"/>
  <c r="O640" i="3"/>
  <c r="P640" i="3"/>
  <c r="Q640" i="3"/>
  <c r="R640" i="3"/>
  <c r="S640" i="3"/>
  <c r="T640" i="3"/>
  <c r="U640" i="3"/>
  <c r="AE640" i="3" s="1"/>
  <c r="L641" i="3"/>
  <c r="M641" i="3"/>
  <c r="N641" i="3"/>
  <c r="O641" i="3"/>
  <c r="P641" i="3"/>
  <c r="Q641" i="3"/>
  <c r="R641" i="3"/>
  <c r="S641" i="3"/>
  <c r="T641" i="3"/>
  <c r="U641" i="3"/>
  <c r="AE641" i="3" s="1"/>
  <c r="L642" i="3"/>
  <c r="M642" i="3"/>
  <c r="N642" i="3"/>
  <c r="O642" i="3"/>
  <c r="P642" i="3"/>
  <c r="Q642" i="3"/>
  <c r="R642" i="3"/>
  <c r="S642" i="3"/>
  <c r="T642" i="3"/>
  <c r="U642" i="3"/>
  <c r="AE642" i="3" s="1"/>
  <c r="L643" i="3"/>
  <c r="M643" i="3"/>
  <c r="N643" i="3"/>
  <c r="O643" i="3"/>
  <c r="P643" i="3"/>
  <c r="Q643" i="3"/>
  <c r="R643" i="3"/>
  <c r="S643" i="3"/>
  <c r="T643" i="3"/>
  <c r="U643" i="3"/>
  <c r="AE643" i="3" s="1"/>
  <c r="L644" i="3"/>
  <c r="M644" i="3"/>
  <c r="N644" i="3"/>
  <c r="O644" i="3"/>
  <c r="P644" i="3"/>
  <c r="Q644" i="3"/>
  <c r="R644" i="3"/>
  <c r="S644" i="3"/>
  <c r="T644" i="3"/>
  <c r="U644" i="3"/>
  <c r="AE644" i="3" s="1"/>
  <c r="L645" i="3"/>
  <c r="M645" i="3"/>
  <c r="N645" i="3"/>
  <c r="O645" i="3"/>
  <c r="P645" i="3"/>
  <c r="Q645" i="3"/>
  <c r="R645" i="3"/>
  <c r="S645" i="3"/>
  <c r="T645" i="3"/>
  <c r="U645" i="3"/>
  <c r="AE645" i="3" s="1"/>
  <c r="L646" i="3"/>
  <c r="M646" i="3"/>
  <c r="N646" i="3"/>
  <c r="O646" i="3"/>
  <c r="P646" i="3"/>
  <c r="Q646" i="3"/>
  <c r="R646" i="3"/>
  <c r="S646" i="3"/>
  <c r="T646" i="3"/>
  <c r="U646" i="3"/>
  <c r="AE646" i="3" s="1"/>
  <c r="L647" i="3"/>
  <c r="M647" i="3"/>
  <c r="N647" i="3"/>
  <c r="O647" i="3"/>
  <c r="P647" i="3"/>
  <c r="Q647" i="3"/>
  <c r="R647" i="3"/>
  <c r="S647" i="3"/>
  <c r="T647" i="3"/>
  <c r="U647" i="3"/>
  <c r="AE647" i="3" s="1"/>
  <c r="L648" i="3"/>
  <c r="M648" i="3"/>
  <c r="N648" i="3"/>
  <c r="O648" i="3"/>
  <c r="P648" i="3"/>
  <c r="Q648" i="3"/>
  <c r="R648" i="3"/>
  <c r="S648" i="3"/>
  <c r="T648" i="3"/>
  <c r="U648" i="3"/>
  <c r="AE648" i="3" s="1"/>
  <c r="L649" i="3"/>
  <c r="M649" i="3"/>
  <c r="N649" i="3"/>
  <c r="O649" i="3"/>
  <c r="P649" i="3"/>
  <c r="Q649" i="3"/>
  <c r="R649" i="3"/>
  <c r="S649" i="3"/>
  <c r="T649" i="3"/>
  <c r="U649" i="3"/>
  <c r="AE649" i="3" s="1"/>
  <c r="L650" i="3"/>
  <c r="M650" i="3"/>
  <c r="N650" i="3"/>
  <c r="O650" i="3"/>
  <c r="P650" i="3"/>
  <c r="Q650" i="3"/>
  <c r="R650" i="3"/>
  <c r="S650" i="3"/>
  <c r="T650" i="3"/>
  <c r="U650" i="3"/>
  <c r="AE650" i="3" s="1"/>
  <c r="L651" i="3"/>
  <c r="M651" i="3"/>
  <c r="N651" i="3"/>
  <c r="O651" i="3"/>
  <c r="P651" i="3"/>
  <c r="Q651" i="3"/>
  <c r="R651" i="3"/>
  <c r="S651" i="3"/>
  <c r="T651" i="3"/>
  <c r="U651" i="3"/>
  <c r="AE651" i="3" s="1"/>
  <c r="L652" i="3"/>
  <c r="M652" i="3"/>
  <c r="N652" i="3"/>
  <c r="O652" i="3"/>
  <c r="P652" i="3"/>
  <c r="Q652" i="3"/>
  <c r="R652" i="3"/>
  <c r="S652" i="3"/>
  <c r="T652" i="3"/>
  <c r="U652" i="3"/>
  <c r="AE652" i="3" s="1"/>
  <c r="L653" i="3"/>
  <c r="M653" i="3"/>
  <c r="N653" i="3"/>
  <c r="O653" i="3"/>
  <c r="P653" i="3"/>
  <c r="Q653" i="3"/>
  <c r="R653" i="3"/>
  <c r="S653" i="3"/>
  <c r="T653" i="3"/>
  <c r="U653" i="3"/>
  <c r="AE653" i="3" s="1"/>
  <c r="L654" i="3"/>
  <c r="M654" i="3"/>
  <c r="N654" i="3"/>
  <c r="O654" i="3"/>
  <c r="P654" i="3"/>
  <c r="Q654" i="3"/>
  <c r="R654" i="3"/>
  <c r="S654" i="3"/>
  <c r="T654" i="3"/>
  <c r="U654" i="3"/>
  <c r="AE654" i="3" s="1"/>
  <c r="L655" i="3"/>
  <c r="M655" i="3"/>
  <c r="N655" i="3"/>
  <c r="O655" i="3"/>
  <c r="P655" i="3"/>
  <c r="Q655" i="3"/>
  <c r="R655" i="3"/>
  <c r="S655" i="3"/>
  <c r="T655" i="3"/>
  <c r="U655" i="3"/>
  <c r="AE655" i="3" s="1"/>
  <c r="L656" i="3"/>
  <c r="M656" i="3"/>
  <c r="N656" i="3"/>
  <c r="O656" i="3"/>
  <c r="P656" i="3"/>
  <c r="Q656" i="3"/>
  <c r="R656" i="3"/>
  <c r="S656" i="3"/>
  <c r="T656" i="3"/>
  <c r="U656" i="3"/>
  <c r="AE656" i="3" s="1"/>
  <c r="L657" i="3"/>
  <c r="M657" i="3"/>
  <c r="N657" i="3"/>
  <c r="O657" i="3"/>
  <c r="P657" i="3"/>
  <c r="Q657" i="3"/>
  <c r="R657" i="3"/>
  <c r="S657" i="3"/>
  <c r="T657" i="3"/>
  <c r="U657" i="3"/>
  <c r="AE657" i="3" s="1"/>
  <c r="L658" i="3"/>
  <c r="M658" i="3"/>
  <c r="N658" i="3"/>
  <c r="O658" i="3"/>
  <c r="P658" i="3"/>
  <c r="Q658" i="3"/>
  <c r="R658" i="3"/>
  <c r="S658" i="3"/>
  <c r="T658" i="3"/>
  <c r="U658" i="3"/>
  <c r="AE658" i="3" s="1"/>
  <c r="L659" i="3"/>
  <c r="M659" i="3"/>
  <c r="N659" i="3"/>
  <c r="O659" i="3"/>
  <c r="P659" i="3"/>
  <c r="Q659" i="3"/>
  <c r="R659" i="3"/>
  <c r="S659" i="3"/>
  <c r="T659" i="3"/>
  <c r="U659" i="3"/>
  <c r="AE659" i="3" s="1"/>
  <c r="L660" i="3"/>
  <c r="M660" i="3"/>
  <c r="N660" i="3"/>
  <c r="O660" i="3"/>
  <c r="P660" i="3"/>
  <c r="Q660" i="3"/>
  <c r="R660" i="3"/>
  <c r="S660" i="3"/>
  <c r="T660" i="3"/>
  <c r="U660" i="3"/>
  <c r="AE660" i="3" s="1"/>
  <c r="L661" i="3"/>
  <c r="M661" i="3"/>
  <c r="N661" i="3"/>
  <c r="O661" i="3"/>
  <c r="P661" i="3"/>
  <c r="Q661" i="3"/>
  <c r="R661" i="3"/>
  <c r="S661" i="3"/>
  <c r="T661" i="3"/>
  <c r="U661" i="3"/>
  <c r="AE661" i="3" s="1"/>
  <c r="L662" i="3"/>
  <c r="M662" i="3"/>
  <c r="N662" i="3"/>
  <c r="O662" i="3"/>
  <c r="P662" i="3"/>
  <c r="Q662" i="3"/>
  <c r="R662" i="3"/>
  <c r="S662" i="3"/>
  <c r="T662" i="3"/>
  <c r="U662" i="3"/>
  <c r="AE662" i="3" s="1"/>
  <c r="L663" i="3"/>
  <c r="M663" i="3"/>
  <c r="N663" i="3"/>
  <c r="O663" i="3"/>
  <c r="P663" i="3"/>
  <c r="Q663" i="3"/>
  <c r="R663" i="3"/>
  <c r="S663" i="3"/>
  <c r="T663" i="3"/>
  <c r="U663" i="3"/>
  <c r="AE663" i="3" s="1"/>
  <c r="L664" i="3"/>
  <c r="M664" i="3"/>
  <c r="N664" i="3"/>
  <c r="O664" i="3"/>
  <c r="P664" i="3"/>
  <c r="Q664" i="3"/>
  <c r="R664" i="3"/>
  <c r="S664" i="3"/>
  <c r="T664" i="3"/>
  <c r="U664" i="3"/>
  <c r="AE664" i="3" s="1"/>
  <c r="L665" i="3"/>
  <c r="M665" i="3"/>
  <c r="N665" i="3"/>
  <c r="O665" i="3"/>
  <c r="P665" i="3"/>
  <c r="Q665" i="3"/>
  <c r="R665" i="3"/>
  <c r="S665" i="3"/>
  <c r="T665" i="3"/>
  <c r="U665" i="3"/>
  <c r="AE665" i="3" s="1"/>
  <c r="L666" i="3"/>
  <c r="M666" i="3"/>
  <c r="N666" i="3"/>
  <c r="O666" i="3"/>
  <c r="P666" i="3"/>
  <c r="Q666" i="3"/>
  <c r="R666" i="3"/>
  <c r="S666" i="3"/>
  <c r="T666" i="3"/>
  <c r="U666" i="3"/>
  <c r="AE666" i="3" s="1"/>
  <c r="L667" i="3"/>
  <c r="M667" i="3"/>
  <c r="N667" i="3"/>
  <c r="O667" i="3"/>
  <c r="P667" i="3"/>
  <c r="Q667" i="3"/>
  <c r="R667" i="3"/>
  <c r="S667" i="3"/>
  <c r="T667" i="3"/>
  <c r="U667" i="3"/>
  <c r="AE667" i="3" s="1"/>
  <c r="L668" i="3"/>
  <c r="M668" i="3"/>
  <c r="N668" i="3"/>
  <c r="O668" i="3"/>
  <c r="P668" i="3"/>
  <c r="Q668" i="3"/>
  <c r="R668" i="3"/>
  <c r="S668" i="3"/>
  <c r="T668" i="3"/>
  <c r="U668" i="3"/>
  <c r="AE668" i="3" s="1"/>
  <c r="L669" i="3"/>
  <c r="M669" i="3"/>
  <c r="N669" i="3"/>
  <c r="O669" i="3"/>
  <c r="P669" i="3"/>
  <c r="Q669" i="3"/>
  <c r="R669" i="3"/>
  <c r="S669" i="3"/>
  <c r="T669" i="3"/>
  <c r="U669" i="3"/>
  <c r="AE669" i="3" s="1"/>
  <c r="L670" i="3"/>
  <c r="M670" i="3"/>
  <c r="N670" i="3"/>
  <c r="O670" i="3"/>
  <c r="P670" i="3"/>
  <c r="Q670" i="3"/>
  <c r="R670" i="3"/>
  <c r="S670" i="3"/>
  <c r="T670" i="3"/>
  <c r="U670" i="3"/>
  <c r="AE670" i="3" s="1"/>
  <c r="L671" i="3"/>
  <c r="M671" i="3"/>
  <c r="N671" i="3"/>
  <c r="O671" i="3"/>
  <c r="P671" i="3"/>
  <c r="Q671" i="3"/>
  <c r="R671" i="3"/>
  <c r="S671" i="3"/>
  <c r="T671" i="3"/>
  <c r="U671" i="3"/>
  <c r="AE671" i="3" s="1"/>
  <c r="L672" i="3"/>
  <c r="M672" i="3"/>
  <c r="N672" i="3"/>
  <c r="O672" i="3"/>
  <c r="P672" i="3"/>
  <c r="Q672" i="3"/>
  <c r="R672" i="3"/>
  <c r="S672" i="3"/>
  <c r="T672" i="3"/>
  <c r="U672" i="3"/>
  <c r="AE672" i="3" s="1"/>
  <c r="L673" i="3"/>
  <c r="M673" i="3"/>
  <c r="N673" i="3"/>
  <c r="O673" i="3"/>
  <c r="P673" i="3"/>
  <c r="Q673" i="3"/>
  <c r="R673" i="3"/>
  <c r="S673" i="3"/>
  <c r="T673" i="3"/>
  <c r="U673" i="3"/>
  <c r="AE673" i="3" s="1"/>
  <c r="L674" i="3"/>
  <c r="M674" i="3"/>
  <c r="N674" i="3"/>
  <c r="O674" i="3"/>
  <c r="P674" i="3"/>
  <c r="Q674" i="3"/>
  <c r="R674" i="3"/>
  <c r="S674" i="3"/>
  <c r="T674" i="3"/>
  <c r="U674" i="3"/>
  <c r="AE674" i="3" s="1"/>
  <c r="L675" i="3"/>
  <c r="M675" i="3"/>
  <c r="N675" i="3"/>
  <c r="O675" i="3"/>
  <c r="P675" i="3"/>
  <c r="Q675" i="3"/>
  <c r="R675" i="3"/>
  <c r="S675" i="3"/>
  <c r="T675" i="3"/>
  <c r="U675" i="3"/>
  <c r="AE675" i="3" s="1"/>
  <c r="L676" i="3"/>
  <c r="M676" i="3"/>
  <c r="N676" i="3"/>
  <c r="O676" i="3"/>
  <c r="P676" i="3"/>
  <c r="Q676" i="3"/>
  <c r="R676" i="3"/>
  <c r="S676" i="3"/>
  <c r="T676" i="3"/>
  <c r="U676" i="3"/>
  <c r="AE676" i="3" s="1"/>
  <c r="L677" i="3"/>
  <c r="M677" i="3"/>
  <c r="N677" i="3"/>
  <c r="O677" i="3"/>
  <c r="P677" i="3"/>
  <c r="Q677" i="3"/>
  <c r="R677" i="3"/>
  <c r="S677" i="3"/>
  <c r="T677" i="3"/>
  <c r="U677" i="3"/>
  <c r="AE677" i="3" s="1"/>
  <c r="L678" i="3"/>
  <c r="M678" i="3"/>
  <c r="N678" i="3"/>
  <c r="O678" i="3"/>
  <c r="P678" i="3"/>
  <c r="Q678" i="3"/>
  <c r="R678" i="3"/>
  <c r="S678" i="3"/>
  <c r="T678" i="3"/>
  <c r="U678" i="3"/>
  <c r="AE678" i="3" s="1"/>
  <c r="L679" i="3"/>
  <c r="M679" i="3"/>
  <c r="N679" i="3"/>
  <c r="O679" i="3"/>
  <c r="P679" i="3"/>
  <c r="Q679" i="3"/>
  <c r="R679" i="3"/>
  <c r="S679" i="3"/>
  <c r="T679" i="3"/>
  <c r="U679" i="3"/>
  <c r="AE679" i="3" s="1"/>
  <c r="L680" i="3"/>
  <c r="M680" i="3"/>
  <c r="N680" i="3"/>
  <c r="O680" i="3"/>
  <c r="P680" i="3"/>
  <c r="Q680" i="3"/>
  <c r="R680" i="3"/>
  <c r="S680" i="3"/>
  <c r="T680" i="3"/>
  <c r="U680" i="3"/>
  <c r="AE680" i="3" s="1"/>
  <c r="L681" i="3"/>
  <c r="M681" i="3"/>
  <c r="N681" i="3"/>
  <c r="O681" i="3"/>
  <c r="P681" i="3"/>
  <c r="Q681" i="3"/>
  <c r="R681" i="3"/>
  <c r="S681" i="3"/>
  <c r="T681" i="3"/>
  <c r="U681" i="3"/>
  <c r="AE681" i="3" s="1"/>
  <c r="L682" i="3"/>
  <c r="M682" i="3"/>
  <c r="N682" i="3"/>
  <c r="O682" i="3"/>
  <c r="P682" i="3"/>
  <c r="Q682" i="3"/>
  <c r="R682" i="3"/>
  <c r="S682" i="3"/>
  <c r="T682" i="3"/>
  <c r="U682" i="3"/>
  <c r="AE682" i="3" s="1"/>
  <c r="L683" i="3"/>
  <c r="M683" i="3"/>
  <c r="N683" i="3"/>
  <c r="O683" i="3"/>
  <c r="P683" i="3"/>
  <c r="Q683" i="3"/>
  <c r="R683" i="3"/>
  <c r="S683" i="3"/>
  <c r="T683" i="3"/>
  <c r="U683" i="3"/>
  <c r="AE683" i="3" s="1"/>
  <c r="L684" i="3"/>
  <c r="M684" i="3"/>
  <c r="N684" i="3"/>
  <c r="O684" i="3"/>
  <c r="P684" i="3"/>
  <c r="Q684" i="3"/>
  <c r="R684" i="3"/>
  <c r="S684" i="3"/>
  <c r="T684" i="3"/>
  <c r="U684" i="3"/>
  <c r="AE684" i="3" s="1"/>
  <c r="L685" i="3"/>
  <c r="M685" i="3"/>
  <c r="N685" i="3"/>
  <c r="O685" i="3"/>
  <c r="P685" i="3"/>
  <c r="Q685" i="3"/>
  <c r="R685" i="3"/>
  <c r="S685" i="3"/>
  <c r="T685" i="3"/>
  <c r="U685" i="3"/>
  <c r="AE685" i="3" s="1"/>
  <c r="L686" i="3"/>
  <c r="M686" i="3"/>
  <c r="N686" i="3"/>
  <c r="O686" i="3"/>
  <c r="P686" i="3"/>
  <c r="Q686" i="3"/>
  <c r="R686" i="3"/>
  <c r="S686" i="3"/>
  <c r="T686" i="3"/>
  <c r="U686" i="3"/>
  <c r="AE686" i="3" s="1"/>
  <c r="L687" i="3"/>
  <c r="M687" i="3"/>
  <c r="N687" i="3"/>
  <c r="O687" i="3"/>
  <c r="P687" i="3"/>
  <c r="Q687" i="3"/>
  <c r="R687" i="3"/>
  <c r="S687" i="3"/>
  <c r="T687" i="3"/>
  <c r="U687" i="3"/>
  <c r="AE687" i="3" s="1"/>
  <c r="L688" i="3"/>
  <c r="M688" i="3"/>
  <c r="N688" i="3"/>
  <c r="O688" i="3"/>
  <c r="P688" i="3"/>
  <c r="Q688" i="3"/>
  <c r="R688" i="3"/>
  <c r="S688" i="3"/>
  <c r="T688" i="3"/>
  <c r="U688" i="3"/>
  <c r="AE688" i="3" s="1"/>
  <c r="L689" i="3"/>
  <c r="M689" i="3"/>
  <c r="N689" i="3"/>
  <c r="O689" i="3"/>
  <c r="P689" i="3"/>
  <c r="Q689" i="3"/>
  <c r="R689" i="3"/>
  <c r="S689" i="3"/>
  <c r="T689" i="3"/>
  <c r="U689" i="3"/>
  <c r="AE689" i="3" s="1"/>
  <c r="L690" i="3"/>
  <c r="M690" i="3"/>
  <c r="N690" i="3"/>
  <c r="O690" i="3"/>
  <c r="P690" i="3"/>
  <c r="Q690" i="3"/>
  <c r="R690" i="3"/>
  <c r="S690" i="3"/>
  <c r="T690" i="3"/>
  <c r="U690" i="3"/>
  <c r="AE690" i="3" s="1"/>
  <c r="L691" i="3"/>
  <c r="M691" i="3"/>
  <c r="N691" i="3"/>
  <c r="O691" i="3"/>
  <c r="P691" i="3"/>
  <c r="Q691" i="3"/>
  <c r="R691" i="3"/>
  <c r="S691" i="3"/>
  <c r="T691" i="3"/>
  <c r="U691" i="3"/>
  <c r="AE691" i="3" s="1"/>
  <c r="L692" i="3"/>
  <c r="M692" i="3"/>
  <c r="N692" i="3"/>
  <c r="O692" i="3"/>
  <c r="P692" i="3"/>
  <c r="Q692" i="3"/>
  <c r="R692" i="3"/>
  <c r="S692" i="3"/>
  <c r="T692" i="3"/>
  <c r="U692" i="3"/>
  <c r="AE692" i="3" s="1"/>
  <c r="L693" i="3"/>
  <c r="M693" i="3"/>
  <c r="N693" i="3"/>
  <c r="O693" i="3"/>
  <c r="P693" i="3"/>
  <c r="Q693" i="3"/>
  <c r="R693" i="3"/>
  <c r="S693" i="3"/>
  <c r="T693" i="3"/>
  <c r="U693" i="3"/>
  <c r="AE693" i="3" s="1"/>
  <c r="L694" i="3"/>
  <c r="M694" i="3"/>
  <c r="N694" i="3"/>
  <c r="O694" i="3"/>
  <c r="P694" i="3"/>
  <c r="Q694" i="3"/>
  <c r="R694" i="3"/>
  <c r="S694" i="3"/>
  <c r="T694" i="3"/>
  <c r="U694" i="3"/>
  <c r="AE694" i="3" s="1"/>
  <c r="L695" i="3"/>
  <c r="M695" i="3"/>
  <c r="N695" i="3"/>
  <c r="O695" i="3"/>
  <c r="P695" i="3"/>
  <c r="Q695" i="3"/>
  <c r="R695" i="3"/>
  <c r="S695" i="3"/>
  <c r="T695" i="3"/>
  <c r="U695" i="3"/>
  <c r="AE695" i="3" s="1"/>
  <c r="L696" i="3"/>
  <c r="M696" i="3"/>
  <c r="N696" i="3"/>
  <c r="O696" i="3"/>
  <c r="P696" i="3"/>
  <c r="Q696" i="3"/>
  <c r="R696" i="3"/>
  <c r="S696" i="3"/>
  <c r="T696" i="3"/>
  <c r="U696" i="3"/>
  <c r="AE696" i="3" s="1"/>
  <c r="L697" i="3"/>
  <c r="M697" i="3"/>
  <c r="N697" i="3"/>
  <c r="O697" i="3"/>
  <c r="P697" i="3"/>
  <c r="Q697" i="3"/>
  <c r="R697" i="3"/>
  <c r="S697" i="3"/>
  <c r="T697" i="3"/>
  <c r="U697" i="3"/>
  <c r="AE697" i="3" s="1"/>
  <c r="L698" i="3"/>
  <c r="M698" i="3"/>
  <c r="N698" i="3"/>
  <c r="O698" i="3"/>
  <c r="P698" i="3"/>
  <c r="Q698" i="3"/>
  <c r="R698" i="3"/>
  <c r="S698" i="3"/>
  <c r="T698" i="3"/>
  <c r="U698" i="3"/>
  <c r="AE698" i="3" s="1"/>
  <c r="L699" i="3"/>
  <c r="M699" i="3"/>
  <c r="N699" i="3"/>
  <c r="O699" i="3"/>
  <c r="P699" i="3"/>
  <c r="Q699" i="3"/>
  <c r="R699" i="3"/>
  <c r="S699" i="3"/>
  <c r="T699" i="3"/>
  <c r="U699" i="3"/>
  <c r="AE699" i="3" s="1"/>
  <c r="L700" i="3"/>
  <c r="M700" i="3"/>
  <c r="N700" i="3"/>
  <c r="O700" i="3"/>
  <c r="P700" i="3"/>
  <c r="Q700" i="3"/>
  <c r="R700" i="3"/>
  <c r="S700" i="3"/>
  <c r="T700" i="3"/>
  <c r="U700" i="3"/>
  <c r="AE700" i="3" s="1"/>
  <c r="L701" i="3"/>
  <c r="M701" i="3"/>
  <c r="N701" i="3"/>
  <c r="O701" i="3"/>
  <c r="P701" i="3"/>
  <c r="Q701" i="3"/>
  <c r="R701" i="3"/>
  <c r="S701" i="3"/>
  <c r="T701" i="3"/>
  <c r="U701" i="3"/>
  <c r="AE701" i="3" s="1"/>
  <c r="L702" i="3"/>
  <c r="M702" i="3"/>
  <c r="N702" i="3"/>
  <c r="O702" i="3"/>
  <c r="P702" i="3"/>
  <c r="Q702" i="3"/>
  <c r="R702" i="3"/>
  <c r="S702" i="3"/>
  <c r="T702" i="3"/>
  <c r="U702" i="3"/>
  <c r="AE702" i="3" s="1"/>
  <c r="L703" i="3"/>
  <c r="M703" i="3"/>
  <c r="N703" i="3"/>
  <c r="O703" i="3"/>
  <c r="P703" i="3"/>
  <c r="Q703" i="3"/>
  <c r="R703" i="3"/>
  <c r="S703" i="3"/>
  <c r="T703" i="3"/>
  <c r="U703" i="3"/>
  <c r="AE703" i="3" s="1"/>
  <c r="L704" i="3"/>
  <c r="M704" i="3"/>
  <c r="N704" i="3"/>
  <c r="O704" i="3"/>
  <c r="P704" i="3"/>
  <c r="Q704" i="3"/>
  <c r="R704" i="3"/>
  <c r="S704" i="3"/>
  <c r="T704" i="3"/>
  <c r="U704" i="3"/>
  <c r="AE704" i="3" s="1"/>
  <c r="L705" i="3"/>
  <c r="M705" i="3"/>
  <c r="N705" i="3"/>
  <c r="O705" i="3"/>
  <c r="P705" i="3"/>
  <c r="Q705" i="3"/>
  <c r="R705" i="3"/>
  <c r="S705" i="3"/>
  <c r="T705" i="3"/>
  <c r="U705" i="3"/>
  <c r="AE705" i="3" s="1"/>
  <c r="L706" i="3"/>
  <c r="M706" i="3"/>
  <c r="N706" i="3"/>
  <c r="O706" i="3"/>
  <c r="P706" i="3"/>
  <c r="Q706" i="3"/>
  <c r="R706" i="3"/>
  <c r="S706" i="3"/>
  <c r="T706" i="3"/>
  <c r="U706" i="3"/>
  <c r="AE706" i="3" s="1"/>
  <c r="L707" i="3"/>
  <c r="M707" i="3"/>
  <c r="N707" i="3"/>
  <c r="O707" i="3"/>
  <c r="P707" i="3"/>
  <c r="Q707" i="3"/>
  <c r="R707" i="3"/>
  <c r="S707" i="3"/>
  <c r="T707" i="3"/>
  <c r="U707" i="3"/>
  <c r="AE707" i="3" s="1"/>
  <c r="L708" i="3"/>
  <c r="M708" i="3"/>
  <c r="N708" i="3"/>
  <c r="O708" i="3"/>
  <c r="P708" i="3"/>
  <c r="Q708" i="3"/>
  <c r="R708" i="3"/>
  <c r="S708" i="3"/>
  <c r="T708" i="3"/>
  <c r="U708" i="3"/>
  <c r="AE708" i="3" s="1"/>
  <c r="L709" i="3"/>
  <c r="M709" i="3"/>
  <c r="N709" i="3"/>
  <c r="O709" i="3"/>
  <c r="P709" i="3"/>
  <c r="Q709" i="3"/>
  <c r="R709" i="3"/>
  <c r="S709" i="3"/>
  <c r="T709" i="3"/>
  <c r="U709" i="3"/>
  <c r="AE709" i="3" s="1"/>
  <c r="L710" i="3"/>
  <c r="M710" i="3"/>
  <c r="N710" i="3"/>
  <c r="O710" i="3"/>
  <c r="P710" i="3"/>
  <c r="Q710" i="3"/>
  <c r="R710" i="3"/>
  <c r="S710" i="3"/>
  <c r="T710" i="3"/>
  <c r="U710" i="3"/>
  <c r="AE710" i="3" s="1"/>
  <c r="L711" i="3"/>
  <c r="M711" i="3"/>
  <c r="N711" i="3"/>
  <c r="O711" i="3"/>
  <c r="P711" i="3"/>
  <c r="Q711" i="3"/>
  <c r="R711" i="3"/>
  <c r="S711" i="3"/>
  <c r="T711" i="3"/>
  <c r="U711" i="3"/>
  <c r="AE711" i="3" s="1"/>
  <c r="L712" i="3"/>
  <c r="M712" i="3"/>
  <c r="N712" i="3"/>
  <c r="O712" i="3"/>
  <c r="P712" i="3"/>
  <c r="Q712" i="3"/>
  <c r="R712" i="3"/>
  <c r="S712" i="3"/>
  <c r="T712" i="3"/>
  <c r="U712" i="3"/>
  <c r="AE712" i="3" s="1"/>
  <c r="L713" i="3"/>
  <c r="M713" i="3"/>
  <c r="N713" i="3"/>
  <c r="O713" i="3"/>
  <c r="P713" i="3"/>
  <c r="Q713" i="3"/>
  <c r="R713" i="3"/>
  <c r="S713" i="3"/>
  <c r="T713" i="3"/>
  <c r="U713" i="3"/>
  <c r="AE713" i="3" s="1"/>
  <c r="L714" i="3"/>
  <c r="M714" i="3"/>
  <c r="N714" i="3"/>
  <c r="O714" i="3"/>
  <c r="P714" i="3"/>
  <c r="Q714" i="3"/>
  <c r="R714" i="3"/>
  <c r="S714" i="3"/>
  <c r="T714" i="3"/>
  <c r="U714" i="3"/>
  <c r="AE714" i="3" s="1"/>
  <c r="L715" i="3"/>
  <c r="M715" i="3"/>
  <c r="N715" i="3"/>
  <c r="O715" i="3"/>
  <c r="P715" i="3"/>
  <c r="Q715" i="3"/>
  <c r="R715" i="3"/>
  <c r="S715" i="3"/>
  <c r="T715" i="3"/>
  <c r="U715" i="3"/>
  <c r="AE715" i="3" s="1"/>
  <c r="L716" i="3"/>
  <c r="M716" i="3"/>
  <c r="N716" i="3"/>
  <c r="O716" i="3"/>
  <c r="P716" i="3"/>
  <c r="Q716" i="3"/>
  <c r="R716" i="3"/>
  <c r="S716" i="3"/>
  <c r="T716" i="3"/>
  <c r="U716" i="3"/>
  <c r="AE716" i="3" s="1"/>
  <c r="L717" i="3"/>
  <c r="M717" i="3"/>
  <c r="N717" i="3"/>
  <c r="O717" i="3"/>
  <c r="P717" i="3"/>
  <c r="Q717" i="3"/>
  <c r="R717" i="3"/>
  <c r="S717" i="3"/>
  <c r="T717" i="3"/>
  <c r="U717" i="3"/>
  <c r="AE717" i="3" s="1"/>
  <c r="L718" i="3"/>
  <c r="M718" i="3"/>
  <c r="N718" i="3"/>
  <c r="O718" i="3"/>
  <c r="P718" i="3"/>
  <c r="Q718" i="3"/>
  <c r="R718" i="3"/>
  <c r="S718" i="3"/>
  <c r="T718" i="3"/>
  <c r="U718" i="3"/>
  <c r="AE718" i="3" s="1"/>
  <c r="L719" i="3"/>
  <c r="M719" i="3"/>
  <c r="N719" i="3"/>
  <c r="O719" i="3"/>
  <c r="P719" i="3"/>
  <c r="Q719" i="3"/>
  <c r="R719" i="3"/>
  <c r="S719" i="3"/>
  <c r="T719" i="3"/>
  <c r="U719" i="3"/>
  <c r="AE719" i="3" s="1"/>
  <c r="L720" i="3"/>
  <c r="M720" i="3"/>
  <c r="N720" i="3"/>
  <c r="O720" i="3"/>
  <c r="P720" i="3"/>
  <c r="Q720" i="3"/>
  <c r="R720" i="3"/>
  <c r="S720" i="3"/>
  <c r="T720" i="3"/>
  <c r="U720" i="3"/>
  <c r="AE720" i="3" s="1"/>
  <c r="L721" i="3"/>
  <c r="M721" i="3"/>
  <c r="N721" i="3"/>
  <c r="O721" i="3"/>
  <c r="P721" i="3"/>
  <c r="Q721" i="3"/>
  <c r="R721" i="3"/>
  <c r="S721" i="3"/>
  <c r="T721" i="3"/>
  <c r="U721" i="3"/>
  <c r="AE721" i="3" s="1"/>
  <c r="L722" i="3"/>
  <c r="M722" i="3"/>
  <c r="N722" i="3"/>
  <c r="O722" i="3"/>
  <c r="P722" i="3"/>
  <c r="Q722" i="3"/>
  <c r="R722" i="3"/>
  <c r="S722" i="3"/>
  <c r="T722" i="3"/>
  <c r="U722" i="3"/>
  <c r="AE722" i="3" s="1"/>
  <c r="L723" i="3"/>
  <c r="M723" i="3"/>
  <c r="N723" i="3"/>
  <c r="O723" i="3"/>
  <c r="P723" i="3"/>
  <c r="Q723" i="3"/>
  <c r="R723" i="3"/>
  <c r="S723" i="3"/>
  <c r="T723" i="3"/>
  <c r="U723" i="3"/>
  <c r="AE723" i="3" s="1"/>
  <c r="L724" i="3"/>
  <c r="M724" i="3"/>
  <c r="N724" i="3"/>
  <c r="O724" i="3"/>
  <c r="P724" i="3"/>
  <c r="Q724" i="3"/>
  <c r="R724" i="3"/>
  <c r="S724" i="3"/>
  <c r="T724" i="3"/>
  <c r="U724" i="3"/>
  <c r="AE724" i="3" s="1"/>
  <c r="L725" i="3"/>
  <c r="M725" i="3"/>
  <c r="N725" i="3"/>
  <c r="O725" i="3"/>
  <c r="P725" i="3"/>
  <c r="Q725" i="3"/>
  <c r="R725" i="3"/>
  <c r="S725" i="3"/>
  <c r="T725" i="3"/>
  <c r="U725" i="3"/>
  <c r="AE725" i="3" s="1"/>
  <c r="L726" i="3"/>
  <c r="M726" i="3"/>
  <c r="N726" i="3"/>
  <c r="O726" i="3"/>
  <c r="P726" i="3"/>
  <c r="Q726" i="3"/>
  <c r="R726" i="3"/>
  <c r="S726" i="3"/>
  <c r="T726" i="3"/>
  <c r="U726" i="3"/>
  <c r="AE726" i="3" s="1"/>
  <c r="L727" i="3"/>
  <c r="M727" i="3"/>
  <c r="N727" i="3"/>
  <c r="O727" i="3"/>
  <c r="P727" i="3"/>
  <c r="Q727" i="3"/>
  <c r="R727" i="3"/>
  <c r="S727" i="3"/>
  <c r="T727" i="3"/>
  <c r="U727" i="3"/>
  <c r="AE727" i="3" s="1"/>
  <c r="L728" i="3"/>
  <c r="M728" i="3"/>
  <c r="N728" i="3"/>
  <c r="O728" i="3"/>
  <c r="P728" i="3"/>
  <c r="Q728" i="3"/>
  <c r="R728" i="3"/>
  <c r="S728" i="3"/>
  <c r="T728" i="3"/>
  <c r="U728" i="3"/>
  <c r="AE728" i="3" s="1"/>
  <c r="L729" i="3"/>
  <c r="M729" i="3"/>
  <c r="N729" i="3"/>
  <c r="O729" i="3"/>
  <c r="P729" i="3"/>
  <c r="Q729" i="3"/>
  <c r="R729" i="3"/>
  <c r="S729" i="3"/>
  <c r="T729" i="3"/>
  <c r="U729" i="3"/>
  <c r="AE729" i="3" s="1"/>
  <c r="L730" i="3"/>
  <c r="M730" i="3"/>
  <c r="N730" i="3"/>
  <c r="O730" i="3"/>
  <c r="P730" i="3"/>
  <c r="Q730" i="3"/>
  <c r="R730" i="3"/>
  <c r="S730" i="3"/>
  <c r="T730" i="3"/>
  <c r="U730" i="3"/>
  <c r="AE730" i="3" s="1"/>
  <c r="L731" i="3"/>
  <c r="M731" i="3"/>
  <c r="N731" i="3"/>
  <c r="O731" i="3"/>
  <c r="P731" i="3"/>
  <c r="Q731" i="3"/>
  <c r="R731" i="3"/>
  <c r="S731" i="3"/>
  <c r="T731" i="3"/>
  <c r="U731" i="3"/>
  <c r="AE731" i="3" s="1"/>
  <c r="L732" i="3"/>
  <c r="M732" i="3"/>
  <c r="N732" i="3"/>
  <c r="O732" i="3"/>
  <c r="P732" i="3"/>
  <c r="Q732" i="3"/>
  <c r="R732" i="3"/>
  <c r="S732" i="3"/>
  <c r="T732" i="3"/>
  <c r="U732" i="3"/>
  <c r="AE732" i="3" s="1"/>
  <c r="L733" i="3"/>
  <c r="M733" i="3"/>
  <c r="N733" i="3"/>
  <c r="O733" i="3"/>
  <c r="P733" i="3"/>
  <c r="Q733" i="3"/>
  <c r="R733" i="3"/>
  <c r="S733" i="3"/>
  <c r="T733" i="3"/>
  <c r="U733" i="3"/>
  <c r="AE733" i="3" s="1"/>
  <c r="L734" i="3"/>
  <c r="M734" i="3"/>
  <c r="N734" i="3"/>
  <c r="O734" i="3"/>
  <c r="P734" i="3"/>
  <c r="Q734" i="3"/>
  <c r="R734" i="3"/>
  <c r="S734" i="3"/>
  <c r="T734" i="3"/>
  <c r="U734" i="3"/>
  <c r="AE734" i="3" s="1"/>
  <c r="L735" i="3"/>
  <c r="M735" i="3"/>
  <c r="N735" i="3"/>
  <c r="O735" i="3"/>
  <c r="P735" i="3"/>
  <c r="Q735" i="3"/>
  <c r="R735" i="3"/>
  <c r="S735" i="3"/>
  <c r="T735" i="3"/>
  <c r="U735" i="3"/>
  <c r="AE735" i="3" s="1"/>
  <c r="L736" i="3"/>
  <c r="M736" i="3"/>
  <c r="N736" i="3"/>
  <c r="O736" i="3"/>
  <c r="P736" i="3"/>
  <c r="Q736" i="3"/>
  <c r="R736" i="3"/>
  <c r="S736" i="3"/>
  <c r="T736" i="3"/>
  <c r="U736" i="3"/>
  <c r="AE736" i="3" s="1"/>
  <c r="L737" i="3"/>
  <c r="M737" i="3"/>
  <c r="N737" i="3"/>
  <c r="O737" i="3"/>
  <c r="P737" i="3"/>
  <c r="Q737" i="3"/>
  <c r="R737" i="3"/>
  <c r="S737" i="3"/>
  <c r="T737" i="3"/>
  <c r="U737" i="3"/>
  <c r="AE737" i="3" s="1"/>
  <c r="L738" i="3"/>
  <c r="M738" i="3"/>
  <c r="N738" i="3"/>
  <c r="O738" i="3"/>
  <c r="P738" i="3"/>
  <c r="Q738" i="3"/>
  <c r="R738" i="3"/>
  <c r="S738" i="3"/>
  <c r="T738" i="3"/>
  <c r="U738" i="3"/>
  <c r="AE738" i="3" s="1"/>
  <c r="L739" i="3"/>
  <c r="M739" i="3"/>
  <c r="N739" i="3"/>
  <c r="O739" i="3"/>
  <c r="P739" i="3"/>
  <c r="Q739" i="3"/>
  <c r="R739" i="3"/>
  <c r="S739" i="3"/>
  <c r="T739" i="3"/>
  <c r="U739" i="3"/>
  <c r="AE739" i="3" s="1"/>
  <c r="L740" i="3"/>
  <c r="M740" i="3"/>
  <c r="N740" i="3"/>
  <c r="O740" i="3"/>
  <c r="P740" i="3"/>
  <c r="Q740" i="3"/>
  <c r="R740" i="3"/>
  <c r="S740" i="3"/>
  <c r="T740" i="3"/>
  <c r="U740" i="3"/>
  <c r="AE740" i="3" s="1"/>
  <c r="L741" i="3"/>
  <c r="M741" i="3"/>
  <c r="N741" i="3"/>
  <c r="O741" i="3"/>
  <c r="P741" i="3"/>
  <c r="Q741" i="3"/>
  <c r="R741" i="3"/>
  <c r="S741" i="3"/>
  <c r="T741" i="3"/>
  <c r="U741" i="3"/>
  <c r="AE741" i="3" s="1"/>
  <c r="L742" i="3"/>
  <c r="M742" i="3"/>
  <c r="N742" i="3"/>
  <c r="O742" i="3"/>
  <c r="P742" i="3"/>
  <c r="Q742" i="3"/>
  <c r="R742" i="3"/>
  <c r="S742" i="3"/>
  <c r="T742" i="3"/>
  <c r="U742" i="3"/>
  <c r="AE742" i="3" s="1"/>
  <c r="L743" i="3"/>
  <c r="M743" i="3"/>
  <c r="N743" i="3"/>
  <c r="O743" i="3"/>
  <c r="P743" i="3"/>
  <c r="Q743" i="3"/>
  <c r="R743" i="3"/>
  <c r="S743" i="3"/>
  <c r="T743" i="3"/>
  <c r="U743" i="3"/>
  <c r="AE743" i="3" s="1"/>
  <c r="L744" i="3"/>
  <c r="M744" i="3"/>
  <c r="N744" i="3"/>
  <c r="O744" i="3"/>
  <c r="P744" i="3"/>
  <c r="Q744" i="3"/>
  <c r="R744" i="3"/>
  <c r="S744" i="3"/>
  <c r="T744" i="3"/>
  <c r="U744" i="3"/>
  <c r="AE744" i="3" s="1"/>
  <c r="L745" i="3"/>
  <c r="M745" i="3"/>
  <c r="N745" i="3"/>
  <c r="O745" i="3"/>
  <c r="P745" i="3"/>
  <c r="Q745" i="3"/>
  <c r="R745" i="3"/>
  <c r="S745" i="3"/>
  <c r="T745" i="3"/>
  <c r="U745" i="3"/>
  <c r="AE745" i="3" s="1"/>
  <c r="L746" i="3"/>
  <c r="M746" i="3"/>
  <c r="N746" i="3"/>
  <c r="O746" i="3"/>
  <c r="P746" i="3"/>
  <c r="Q746" i="3"/>
  <c r="R746" i="3"/>
  <c r="S746" i="3"/>
  <c r="T746" i="3"/>
  <c r="U746" i="3"/>
  <c r="AE746" i="3" s="1"/>
  <c r="L747" i="3"/>
  <c r="M747" i="3"/>
  <c r="N747" i="3"/>
  <c r="O747" i="3"/>
  <c r="P747" i="3"/>
  <c r="Q747" i="3"/>
  <c r="R747" i="3"/>
  <c r="S747" i="3"/>
  <c r="T747" i="3"/>
  <c r="U747" i="3"/>
  <c r="AE747" i="3" s="1"/>
  <c r="L748" i="3"/>
  <c r="M748" i="3"/>
  <c r="N748" i="3"/>
  <c r="O748" i="3"/>
  <c r="P748" i="3"/>
  <c r="Q748" i="3"/>
  <c r="R748" i="3"/>
  <c r="S748" i="3"/>
  <c r="T748" i="3"/>
  <c r="U748" i="3"/>
  <c r="AE748" i="3" s="1"/>
  <c r="L749" i="3"/>
  <c r="M749" i="3"/>
  <c r="N749" i="3"/>
  <c r="O749" i="3"/>
  <c r="P749" i="3"/>
  <c r="Q749" i="3"/>
  <c r="R749" i="3"/>
  <c r="S749" i="3"/>
  <c r="T749" i="3"/>
  <c r="U749" i="3"/>
  <c r="AE749" i="3" s="1"/>
  <c r="L750" i="3"/>
  <c r="M750" i="3"/>
  <c r="N750" i="3"/>
  <c r="O750" i="3"/>
  <c r="P750" i="3"/>
  <c r="Q750" i="3"/>
  <c r="R750" i="3"/>
  <c r="S750" i="3"/>
  <c r="T750" i="3"/>
  <c r="U750" i="3"/>
  <c r="AE750" i="3" s="1"/>
  <c r="L751" i="3"/>
  <c r="M751" i="3"/>
  <c r="N751" i="3"/>
  <c r="O751" i="3"/>
  <c r="P751" i="3"/>
  <c r="Q751" i="3"/>
  <c r="R751" i="3"/>
  <c r="S751" i="3"/>
  <c r="T751" i="3"/>
  <c r="U751" i="3"/>
  <c r="AE751" i="3" s="1"/>
  <c r="L752" i="3"/>
  <c r="M752" i="3"/>
  <c r="N752" i="3"/>
  <c r="O752" i="3"/>
  <c r="P752" i="3"/>
  <c r="Q752" i="3"/>
  <c r="R752" i="3"/>
  <c r="S752" i="3"/>
  <c r="T752" i="3"/>
  <c r="U752" i="3"/>
  <c r="AE752" i="3" s="1"/>
  <c r="L753" i="3"/>
  <c r="M753" i="3"/>
  <c r="N753" i="3"/>
  <c r="O753" i="3"/>
  <c r="P753" i="3"/>
  <c r="Q753" i="3"/>
  <c r="R753" i="3"/>
  <c r="S753" i="3"/>
  <c r="T753" i="3"/>
  <c r="U753" i="3"/>
  <c r="AE753" i="3" s="1"/>
  <c r="L754" i="3"/>
  <c r="M754" i="3"/>
  <c r="N754" i="3"/>
  <c r="O754" i="3"/>
  <c r="P754" i="3"/>
  <c r="Q754" i="3"/>
  <c r="R754" i="3"/>
  <c r="S754" i="3"/>
  <c r="T754" i="3"/>
  <c r="U754" i="3"/>
  <c r="AE754" i="3" s="1"/>
  <c r="L755" i="3"/>
  <c r="M755" i="3"/>
  <c r="N755" i="3"/>
  <c r="O755" i="3"/>
  <c r="P755" i="3"/>
  <c r="Q755" i="3"/>
  <c r="R755" i="3"/>
  <c r="S755" i="3"/>
  <c r="T755" i="3"/>
  <c r="U755" i="3"/>
  <c r="AE755" i="3" s="1"/>
  <c r="L756" i="3"/>
  <c r="M756" i="3"/>
  <c r="N756" i="3"/>
  <c r="O756" i="3"/>
  <c r="P756" i="3"/>
  <c r="Q756" i="3"/>
  <c r="R756" i="3"/>
  <c r="S756" i="3"/>
  <c r="T756" i="3"/>
  <c r="U756" i="3"/>
  <c r="AE756" i="3" s="1"/>
  <c r="L757" i="3"/>
  <c r="M757" i="3"/>
  <c r="N757" i="3"/>
  <c r="O757" i="3"/>
  <c r="P757" i="3"/>
  <c r="Q757" i="3"/>
  <c r="R757" i="3"/>
  <c r="S757" i="3"/>
  <c r="T757" i="3"/>
  <c r="U757" i="3"/>
  <c r="AE757" i="3" s="1"/>
  <c r="L758" i="3"/>
  <c r="M758" i="3"/>
  <c r="N758" i="3"/>
  <c r="O758" i="3"/>
  <c r="P758" i="3"/>
  <c r="Q758" i="3"/>
  <c r="R758" i="3"/>
  <c r="S758" i="3"/>
  <c r="T758" i="3"/>
  <c r="U758" i="3"/>
  <c r="AE758" i="3" s="1"/>
  <c r="L759" i="3"/>
  <c r="M759" i="3"/>
  <c r="N759" i="3"/>
  <c r="O759" i="3"/>
  <c r="P759" i="3"/>
  <c r="Q759" i="3"/>
  <c r="R759" i="3"/>
  <c r="S759" i="3"/>
  <c r="T759" i="3"/>
  <c r="U759" i="3"/>
  <c r="AE759" i="3" s="1"/>
  <c r="L760" i="3"/>
  <c r="M760" i="3"/>
  <c r="N760" i="3"/>
  <c r="O760" i="3"/>
  <c r="P760" i="3"/>
  <c r="Q760" i="3"/>
  <c r="R760" i="3"/>
  <c r="S760" i="3"/>
  <c r="T760" i="3"/>
  <c r="U760" i="3"/>
  <c r="AE760" i="3" s="1"/>
  <c r="L761" i="3"/>
  <c r="M761" i="3"/>
  <c r="N761" i="3"/>
  <c r="O761" i="3"/>
  <c r="P761" i="3"/>
  <c r="Q761" i="3"/>
  <c r="R761" i="3"/>
  <c r="S761" i="3"/>
  <c r="T761" i="3"/>
  <c r="U761" i="3"/>
  <c r="AE761" i="3" s="1"/>
  <c r="L762" i="3"/>
  <c r="M762" i="3"/>
  <c r="N762" i="3"/>
  <c r="O762" i="3"/>
  <c r="P762" i="3"/>
  <c r="Q762" i="3"/>
  <c r="R762" i="3"/>
  <c r="S762" i="3"/>
  <c r="T762" i="3"/>
  <c r="U762" i="3"/>
  <c r="AE762" i="3" s="1"/>
  <c r="L763" i="3"/>
  <c r="M763" i="3"/>
  <c r="N763" i="3"/>
  <c r="O763" i="3"/>
  <c r="P763" i="3"/>
  <c r="Q763" i="3"/>
  <c r="R763" i="3"/>
  <c r="S763" i="3"/>
  <c r="T763" i="3"/>
  <c r="U763" i="3"/>
  <c r="AE763" i="3" s="1"/>
  <c r="L764" i="3"/>
  <c r="M764" i="3"/>
  <c r="N764" i="3"/>
  <c r="O764" i="3"/>
  <c r="P764" i="3"/>
  <c r="Q764" i="3"/>
  <c r="R764" i="3"/>
  <c r="S764" i="3"/>
  <c r="T764" i="3"/>
  <c r="U764" i="3"/>
  <c r="AE764" i="3" s="1"/>
  <c r="L765" i="3"/>
  <c r="M765" i="3"/>
  <c r="N765" i="3"/>
  <c r="O765" i="3"/>
  <c r="P765" i="3"/>
  <c r="Q765" i="3"/>
  <c r="R765" i="3"/>
  <c r="S765" i="3"/>
  <c r="T765" i="3"/>
  <c r="U765" i="3"/>
  <c r="AE765" i="3" s="1"/>
  <c r="L766" i="3"/>
  <c r="M766" i="3"/>
  <c r="N766" i="3"/>
  <c r="O766" i="3"/>
  <c r="P766" i="3"/>
  <c r="Q766" i="3"/>
  <c r="R766" i="3"/>
  <c r="S766" i="3"/>
  <c r="T766" i="3"/>
  <c r="U766" i="3"/>
  <c r="AE766" i="3" s="1"/>
  <c r="L767" i="3"/>
  <c r="M767" i="3"/>
  <c r="N767" i="3"/>
  <c r="O767" i="3"/>
  <c r="P767" i="3"/>
  <c r="Q767" i="3"/>
  <c r="R767" i="3"/>
  <c r="S767" i="3"/>
  <c r="T767" i="3"/>
  <c r="U767" i="3"/>
  <c r="AE767" i="3" s="1"/>
  <c r="L768" i="3"/>
  <c r="M768" i="3"/>
  <c r="N768" i="3"/>
  <c r="O768" i="3"/>
  <c r="P768" i="3"/>
  <c r="Q768" i="3"/>
  <c r="R768" i="3"/>
  <c r="S768" i="3"/>
  <c r="T768" i="3"/>
  <c r="U768" i="3"/>
  <c r="AE768" i="3" s="1"/>
  <c r="L769" i="3"/>
  <c r="M769" i="3"/>
  <c r="N769" i="3"/>
  <c r="O769" i="3"/>
  <c r="P769" i="3"/>
  <c r="Q769" i="3"/>
  <c r="R769" i="3"/>
  <c r="S769" i="3"/>
  <c r="T769" i="3"/>
  <c r="U769" i="3"/>
  <c r="AE769" i="3" s="1"/>
  <c r="L770" i="3"/>
  <c r="M770" i="3"/>
  <c r="N770" i="3"/>
  <c r="O770" i="3"/>
  <c r="P770" i="3"/>
  <c r="Q770" i="3"/>
  <c r="R770" i="3"/>
  <c r="S770" i="3"/>
  <c r="T770" i="3"/>
  <c r="U770" i="3"/>
  <c r="AE770" i="3" s="1"/>
  <c r="L771" i="3"/>
  <c r="M771" i="3"/>
  <c r="N771" i="3"/>
  <c r="O771" i="3"/>
  <c r="P771" i="3"/>
  <c r="Q771" i="3"/>
  <c r="R771" i="3"/>
  <c r="S771" i="3"/>
  <c r="T771" i="3"/>
  <c r="U771" i="3"/>
  <c r="AE771" i="3" s="1"/>
  <c r="L772" i="3"/>
  <c r="M772" i="3"/>
  <c r="N772" i="3"/>
  <c r="O772" i="3"/>
  <c r="P772" i="3"/>
  <c r="Q772" i="3"/>
  <c r="R772" i="3"/>
  <c r="S772" i="3"/>
  <c r="T772" i="3"/>
  <c r="U772" i="3"/>
  <c r="AE772" i="3" s="1"/>
  <c r="L773" i="3"/>
  <c r="M773" i="3"/>
  <c r="N773" i="3"/>
  <c r="O773" i="3"/>
  <c r="P773" i="3"/>
  <c r="Q773" i="3"/>
  <c r="R773" i="3"/>
  <c r="S773" i="3"/>
  <c r="T773" i="3"/>
  <c r="U773" i="3"/>
  <c r="AE773" i="3" s="1"/>
  <c r="L774" i="3"/>
  <c r="M774" i="3"/>
  <c r="N774" i="3"/>
  <c r="O774" i="3"/>
  <c r="P774" i="3"/>
  <c r="Q774" i="3"/>
  <c r="R774" i="3"/>
  <c r="S774" i="3"/>
  <c r="T774" i="3"/>
  <c r="U774" i="3"/>
  <c r="AE774" i="3" s="1"/>
  <c r="L775" i="3"/>
  <c r="M775" i="3"/>
  <c r="N775" i="3"/>
  <c r="O775" i="3"/>
  <c r="P775" i="3"/>
  <c r="Q775" i="3"/>
  <c r="R775" i="3"/>
  <c r="S775" i="3"/>
  <c r="T775" i="3"/>
  <c r="U775" i="3"/>
  <c r="AE775" i="3" s="1"/>
  <c r="L776" i="3"/>
  <c r="M776" i="3"/>
  <c r="N776" i="3"/>
  <c r="O776" i="3"/>
  <c r="P776" i="3"/>
  <c r="Q776" i="3"/>
  <c r="R776" i="3"/>
  <c r="S776" i="3"/>
  <c r="T776" i="3"/>
  <c r="U776" i="3"/>
  <c r="AE776" i="3" s="1"/>
  <c r="L777" i="3"/>
  <c r="M777" i="3"/>
  <c r="N777" i="3"/>
  <c r="O777" i="3"/>
  <c r="P777" i="3"/>
  <c r="Q777" i="3"/>
  <c r="R777" i="3"/>
  <c r="S777" i="3"/>
  <c r="T777" i="3"/>
  <c r="U777" i="3"/>
  <c r="AE777" i="3" s="1"/>
  <c r="L778" i="3"/>
  <c r="M778" i="3"/>
  <c r="N778" i="3"/>
  <c r="O778" i="3"/>
  <c r="P778" i="3"/>
  <c r="Q778" i="3"/>
  <c r="R778" i="3"/>
  <c r="S778" i="3"/>
  <c r="T778" i="3"/>
  <c r="U778" i="3"/>
  <c r="AE778" i="3" s="1"/>
  <c r="L779" i="3"/>
  <c r="M779" i="3"/>
  <c r="N779" i="3"/>
  <c r="O779" i="3"/>
  <c r="P779" i="3"/>
  <c r="Q779" i="3"/>
  <c r="R779" i="3"/>
  <c r="S779" i="3"/>
  <c r="T779" i="3"/>
  <c r="U779" i="3"/>
  <c r="AE779" i="3" s="1"/>
  <c r="L780" i="3"/>
  <c r="M780" i="3"/>
  <c r="N780" i="3"/>
  <c r="O780" i="3"/>
  <c r="P780" i="3"/>
  <c r="Q780" i="3"/>
  <c r="R780" i="3"/>
  <c r="S780" i="3"/>
  <c r="T780" i="3"/>
  <c r="U780" i="3"/>
  <c r="AE780" i="3" s="1"/>
  <c r="L781" i="3"/>
  <c r="M781" i="3"/>
  <c r="N781" i="3"/>
  <c r="O781" i="3"/>
  <c r="P781" i="3"/>
  <c r="Q781" i="3"/>
  <c r="R781" i="3"/>
  <c r="S781" i="3"/>
  <c r="T781" i="3"/>
  <c r="U781" i="3"/>
  <c r="AE781" i="3" s="1"/>
  <c r="L782" i="3"/>
  <c r="M782" i="3"/>
  <c r="N782" i="3"/>
  <c r="O782" i="3"/>
  <c r="P782" i="3"/>
  <c r="Q782" i="3"/>
  <c r="R782" i="3"/>
  <c r="S782" i="3"/>
  <c r="T782" i="3"/>
  <c r="U782" i="3"/>
  <c r="AE782" i="3" s="1"/>
  <c r="L783" i="3"/>
  <c r="M783" i="3"/>
  <c r="N783" i="3"/>
  <c r="O783" i="3"/>
  <c r="P783" i="3"/>
  <c r="Q783" i="3"/>
  <c r="R783" i="3"/>
  <c r="S783" i="3"/>
  <c r="T783" i="3"/>
  <c r="U783" i="3"/>
  <c r="AE783" i="3" s="1"/>
  <c r="L784" i="3"/>
  <c r="M784" i="3"/>
  <c r="N784" i="3"/>
  <c r="O784" i="3"/>
  <c r="P784" i="3"/>
  <c r="Q784" i="3"/>
  <c r="R784" i="3"/>
  <c r="S784" i="3"/>
  <c r="T784" i="3"/>
  <c r="U784" i="3"/>
  <c r="AE784" i="3" s="1"/>
  <c r="L785" i="3"/>
  <c r="M785" i="3"/>
  <c r="N785" i="3"/>
  <c r="O785" i="3"/>
  <c r="P785" i="3"/>
  <c r="Q785" i="3"/>
  <c r="R785" i="3"/>
  <c r="S785" i="3"/>
  <c r="T785" i="3"/>
  <c r="U785" i="3"/>
  <c r="AE785" i="3" s="1"/>
  <c r="L786" i="3"/>
  <c r="M786" i="3"/>
  <c r="N786" i="3"/>
  <c r="O786" i="3"/>
  <c r="P786" i="3"/>
  <c r="Q786" i="3"/>
  <c r="R786" i="3"/>
  <c r="S786" i="3"/>
  <c r="T786" i="3"/>
  <c r="U786" i="3"/>
  <c r="AE786" i="3" s="1"/>
  <c r="L787" i="3"/>
  <c r="M787" i="3"/>
  <c r="N787" i="3"/>
  <c r="O787" i="3"/>
  <c r="P787" i="3"/>
  <c r="Q787" i="3"/>
  <c r="R787" i="3"/>
  <c r="S787" i="3"/>
  <c r="T787" i="3"/>
  <c r="U787" i="3"/>
  <c r="AE787" i="3" s="1"/>
  <c r="L788" i="3"/>
  <c r="M788" i="3"/>
  <c r="N788" i="3"/>
  <c r="O788" i="3"/>
  <c r="P788" i="3"/>
  <c r="Q788" i="3"/>
  <c r="R788" i="3"/>
  <c r="S788" i="3"/>
  <c r="T788" i="3"/>
  <c r="U788" i="3"/>
  <c r="AE788" i="3" s="1"/>
  <c r="L789" i="3"/>
  <c r="M789" i="3"/>
  <c r="N789" i="3"/>
  <c r="O789" i="3"/>
  <c r="P789" i="3"/>
  <c r="Q789" i="3"/>
  <c r="R789" i="3"/>
  <c r="S789" i="3"/>
  <c r="T789" i="3"/>
  <c r="U789" i="3"/>
  <c r="AE789" i="3" s="1"/>
  <c r="L790" i="3"/>
  <c r="M790" i="3"/>
  <c r="N790" i="3"/>
  <c r="O790" i="3"/>
  <c r="P790" i="3"/>
  <c r="Q790" i="3"/>
  <c r="R790" i="3"/>
  <c r="S790" i="3"/>
  <c r="T790" i="3"/>
  <c r="U790" i="3"/>
  <c r="AE790" i="3" s="1"/>
  <c r="L791" i="3"/>
  <c r="M791" i="3"/>
  <c r="N791" i="3"/>
  <c r="O791" i="3"/>
  <c r="P791" i="3"/>
  <c r="Q791" i="3"/>
  <c r="R791" i="3"/>
  <c r="S791" i="3"/>
  <c r="T791" i="3"/>
  <c r="U791" i="3"/>
  <c r="AE791" i="3" s="1"/>
  <c r="L792" i="3"/>
  <c r="M792" i="3"/>
  <c r="N792" i="3"/>
  <c r="O792" i="3"/>
  <c r="P792" i="3"/>
  <c r="Q792" i="3"/>
  <c r="R792" i="3"/>
  <c r="S792" i="3"/>
  <c r="T792" i="3"/>
  <c r="U792" i="3"/>
  <c r="AE792" i="3" s="1"/>
  <c r="L793" i="3"/>
  <c r="M793" i="3"/>
  <c r="N793" i="3"/>
  <c r="O793" i="3"/>
  <c r="P793" i="3"/>
  <c r="Q793" i="3"/>
  <c r="R793" i="3"/>
  <c r="S793" i="3"/>
  <c r="T793" i="3"/>
  <c r="U793" i="3"/>
  <c r="AE793" i="3" s="1"/>
  <c r="L794" i="3"/>
  <c r="M794" i="3"/>
  <c r="N794" i="3"/>
  <c r="O794" i="3"/>
  <c r="P794" i="3"/>
  <c r="Q794" i="3"/>
  <c r="R794" i="3"/>
  <c r="S794" i="3"/>
  <c r="T794" i="3"/>
  <c r="U794" i="3"/>
  <c r="AE794" i="3" s="1"/>
  <c r="L795" i="3"/>
  <c r="M795" i="3"/>
  <c r="N795" i="3"/>
  <c r="O795" i="3"/>
  <c r="P795" i="3"/>
  <c r="Q795" i="3"/>
  <c r="R795" i="3"/>
  <c r="S795" i="3"/>
  <c r="T795" i="3"/>
  <c r="U795" i="3"/>
  <c r="AE795" i="3" s="1"/>
  <c r="L796" i="3"/>
  <c r="M796" i="3"/>
  <c r="N796" i="3"/>
  <c r="O796" i="3"/>
  <c r="P796" i="3"/>
  <c r="Q796" i="3"/>
  <c r="R796" i="3"/>
  <c r="S796" i="3"/>
  <c r="T796" i="3"/>
  <c r="U796" i="3"/>
  <c r="AE796" i="3" s="1"/>
  <c r="L797" i="3"/>
  <c r="M797" i="3"/>
  <c r="N797" i="3"/>
  <c r="O797" i="3"/>
  <c r="P797" i="3"/>
  <c r="Q797" i="3"/>
  <c r="R797" i="3"/>
  <c r="S797" i="3"/>
  <c r="T797" i="3"/>
  <c r="U797" i="3"/>
  <c r="AE797" i="3" s="1"/>
  <c r="L798" i="3"/>
  <c r="M798" i="3"/>
  <c r="N798" i="3"/>
  <c r="O798" i="3"/>
  <c r="P798" i="3"/>
  <c r="Q798" i="3"/>
  <c r="R798" i="3"/>
  <c r="S798" i="3"/>
  <c r="T798" i="3"/>
  <c r="U798" i="3"/>
  <c r="AE798" i="3" s="1"/>
  <c r="L799" i="3"/>
  <c r="M799" i="3"/>
  <c r="N799" i="3"/>
  <c r="O799" i="3"/>
  <c r="P799" i="3"/>
  <c r="Q799" i="3"/>
  <c r="R799" i="3"/>
  <c r="S799" i="3"/>
  <c r="T799" i="3"/>
  <c r="U799" i="3"/>
  <c r="AE799" i="3" s="1"/>
  <c r="L800" i="3"/>
  <c r="M800" i="3"/>
  <c r="N800" i="3"/>
  <c r="O800" i="3"/>
  <c r="P800" i="3"/>
  <c r="Q800" i="3"/>
  <c r="R800" i="3"/>
  <c r="S800" i="3"/>
  <c r="T800" i="3"/>
  <c r="U800" i="3"/>
  <c r="AE800" i="3" s="1"/>
  <c r="L801" i="3"/>
  <c r="M801" i="3"/>
  <c r="N801" i="3"/>
  <c r="O801" i="3"/>
  <c r="P801" i="3"/>
  <c r="Q801" i="3"/>
  <c r="R801" i="3"/>
  <c r="S801" i="3"/>
  <c r="T801" i="3"/>
  <c r="U801" i="3"/>
  <c r="AE801" i="3" s="1"/>
  <c r="L802" i="3"/>
  <c r="M802" i="3"/>
  <c r="N802" i="3"/>
  <c r="O802" i="3"/>
  <c r="P802" i="3"/>
  <c r="Q802" i="3"/>
  <c r="R802" i="3"/>
  <c r="S802" i="3"/>
  <c r="T802" i="3"/>
  <c r="U802" i="3"/>
  <c r="AE802" i="3" s="1"/>
  <c r="L803" i="3"/>
  <c r="M803" i="3"/>
  <c r="N803" i="3"/>
  <c r="O803" i="3"/>
  <c r="P803" i="3"/>
  <c r="Q803" i="3"/>
  <c r="R803" i="3"/>
  <c r="S803" i="3"/>
  <c r="T803" i="3"/>
  <c r="U803" i="3"/>
  <c r="AE803" i="3" s="1"/>
  <c r="L804" i="3"/>
  <c r="M804" i="3"/>
  <c r="N804" i="3"/>
  <c r="O804" i="3"/>
  <c r="P804" i="3"/>
  <c r="Q804" i="3"/>
  <c r="R804" i="3"/>
  <c r="S804" i="3"/>
  <c r="T804" i="3"/>
  <c r="U804" i="3"/>
  <c r="AE804" i="3" s="1"/>
  <c r="L805" i="3"/>
  <c r="M805" i="3"/>
  <c r="N805" i="3"/>
  <c r="O805" i="3"/>
  <c r="P805" i="3"/>
  <c r="Q805" i="3"/>
  <c r="R805" i="3"/>
  <c r="S805" i="3"/>
  <c r="T805" i="3"/>
  <c r="U805" i="3"/>
  <c r="AE805" i="3" s="1"/>
  <c r="L806" i="3"/>
  <c r="M806" i="3"/>
  <c r="N806" i="3"/>
  <c r="O806" i="3"/>
  <c r="P806" i="3"/>
  <c r="Q806" i="3"/>
  <c r="R806" i="3"/>
  <c r="S806" i="3"/>
  <c r="T806" i="3"/>
  <c r="U806" i="3"/>
  <c r="AE806" i="3" s="1"/>
  <c r="L807" i="3"/>
  <c r="M807" i="3"/>
  <c r="N807" i="3"/>
  <c r="O807" i="3"/>
  <c r="P807" i="3"/>
  <c r="Q807" i="3"/>
  <c r="R807" i="3"/>
  <c r="S807" i="3"/>
  <c r="T807" i="3"/>
  <c r="U807" i="3"/>
  <c r="AE807" i="3" s="1"/>
  <c r="L808" i="3"/>
  <c r="M808" i="3"/>
  <c r="N808" i="3"/>
  <c r="O808" i="3"/>
  <c r="P808" i="3"/>
  <c r="Q808" i="3"/>
  <c r="R808" i="3"/>
  <c r="S808" i="3"/>
  <c r="T808" i="3"/>
  <c r="U808" i="3"/>
  <c r="AE808" i="3" s="1"/>
  <c r="L809" i="3"/>
  <c r="M809" i="3"/>
  <c r="N809" i="3"/>
  <c r="O809" i="3"/>
  <c r="P809" i="3"/>
  <c r="Q809" i="3"/>
  <c r="R809" i="3"/>
  <c r="S809" i="3"/>
  <c r="T809" i="3"/>
  <c r="U809" i="3"/>
  <c r="AE809" i="3" s="1"/>
  <c r="L810" i="3"/>
  <c r="M810" i="3"/>
  <c r="N810" i="3"/>
  <c r="O810" i="3"/>
  <c r="P810" i="3"/>
  <c r="Q810" i="3"/>
  <c r="R810" i="3"/>
  <c r="S810" i="3"/>
  <c r="T810" i="3"/>
  <c r="U810" i="3"/>
  <c r="AE810" i="3" s="1"/>
  <c r="L811" i="3"/>
  <c r="M811" i="3"/>
  <c r="N811" i="3"/>
  <c r="O811" i="3"/>
  <c r="P811" i="3"/>
  <c r="Q811" i="3"/>
  <c r="R811" i="3"/>
  <c r="S811" i="3"/>
  <c r="T811" i="3"/>
  <c r="U811" i="3"/>
  <c r="AE811" i="3" s="1"/>
  <c r="L812" i="3"/>
  <c r="M812" i="3"/>
  <c r="N812" i="3"/>
  <c r="O812" i="3"/>
  <c r="P812" i="3"/>
  <c r="Q812" i="3"/>
  <c r="R812" i="3"/>
  <c r="S812" i="3"/>
  <c r="T812" i="3"/>
  <c r="U812" i="3"/>
  <c r="AE812" i="3" s="1"/>
  <c r="L813" i="3"/>
  <c r="M813" i="3"/>
  <c r="N813" i="3"/>
  <c r="O813" i="3"/>
  <c r="P813" i="3"/>
  <c r="Q813" i="3"/>
  <c r="R813" i="3"/>
  <c r="S813" i="3"/>
  <c r="T813" i="3"/>
  <c r="U813" i="3"/>
  <c r="AE813" i="3" s="1"/>
  <c r="L814" i="3"/>
  <c r="M814" i="3"/>
  <c r="N814" i="3"/>
  <c r="O814" i="3"/>
  <c r="P814" i="3"/>
  <c r="Q814" i="3"/>
  <c r="R814" i="3"/>
  <c r="S814" i="3"/>
  <c r="T814" i="3"/>
  <c r="U814" i="3"/>
  <c r="AE814" i="3" s="1"/>
  <c r="L815" i="3"/>
  <c r="M815" i="3"/>
  <c r="N815" i="3"/>
  <c r="O815" i="3"/>
  <c r="P815" i="3"/>
  <c r="Q815" i="3"/>
  <c r="R815" i="3"/>
  <c r="S815" i="3"/>
  <c r="T815" i="3"/>
  <c r="U815" i="3"/>
  <c r="AE815" i="3" s="1"/>
  <c r="L816" i="3"/>
  <c r="M816" i="3"/>
  <c r="N816" i="3"/>
  <c r="O816" i="3"/>
  <c r="P816" i="3"/>
  <c r="Q816" i="3"/>
  <c r="R816" i="3"/>
  <c r="S816" i="3"/>
  <c r="T816" i="3"/>
  <c r="U816" i="3"/>
  <c r="AE816" i="3" s="1"/>
  <c r="L817" i="3"/>
  <c r="M817" i="3"/>
  <c r="N817" i="3"/>
  <c r="O817" i="3"/>
  <c r="P817" i="3"/>
  <c r="Q817" i="3"/>
  <c r="R817" i="3"/>
  <c r="S817" i="3"/>
  <c r="T817" i="3"/>
  <c r="U817" i="3"/>
  <c r="AE817" i="3" s="1"/>
  <c r="L818" i="3"/>
  <c r="M818" i="3"/>
  <c r="N818" i="3"/>
  <c r="O818" i="3"/>
  <c r="P818" i="3"/>
  <c r="Q818" i="3"/>
  <c r="R818" i="3"/>
  <c r="S818" i="3"/>
  <c r="T818" i="3"/>
  <c r="U818" i="3"/>
  <c r="AE818" i="3" s="1"/>
  <c r="L819" i="3"/>
  <c r="M819" i="3"/>
  <c r="N819" i="3"/>
  <c r="O819" i="3"/>
  <c r="P819" i="3"/>
  <c r="Q819" i="3"/>
  <c r="R819" i="3"/>
  <c r="S819" i="3"/>
  <c r="T819" i="3"/>
  <c r="U819" i="3"/>
  <c r="AE819" i="3" s="1"/>
  <c r="L820" i="3"/>
  <c r="M820" i="3"/>
  <c r="N820" i="3"/>
  <c r="O820" i="3"/>
  <c r="P820" i="3"/>
  <c r="Q820" i="3"/>
  <c r="R820" i="3"/>
  <c r="S820" i="3"/>
  <c r="T820" i="3"/>
  <c r="U820" i="3"/>
  <c r="AE820" i="3" s="1"/>
  <c r="L821" i="3"/>
  <c r="M821" i="3"/>
  <c r="N821" i="3"/>
  <c r="O821" i="3"/>
  <c r="P821" i="3"/>
  <c r="Q821" i="3"/>
  <c r="R821" i="3"/>
  <c r="S821" i="3"/>
  <c r="T821" i="3"/>
  <c r="U821" i="3"/>
  <c r="AE821" i="3" s="1"/>
  <c r="L822" i="3"/>
  <c r="M822" i="3"/>
  <c r="N822" i="3"/>
  <c r="O822" i="3"/>
  <c r="P822" i="3"/>
  <c r="Q822" i="3"/>
  <c r="R822" i="3"/>
  <c r="S822" i="3"/>
  <c r="T822" i="3"/>
  <c r="U822" i="3"/>
  <c r="AE822" i="3" s="1"/>
  <c r="L823" i="3"/>
  <c r="M823" i="3"/>
  <c r="N823" i="3"/>
  <c r="O823" i="3"/>
  <c r="P823" i="3"/>
  <c r="Q823" i="3"/>
  <c r="R823" i="3"/>
  <c r="S823" i="3"/>
  <c r="T823" i="3"/>
  <c r="U823" i="3"/>
  <c r="AE823" i="3" s="1"/>
  <c r="L824" i="3"/>
  <c r="M824" i="3"/>
  <c r="N824" i="3"/>
  <c r="O824" i="3"/>
  <c r="P824" i="3"/>
  <c r="Q824" i="3"/>
  <c r="R824" i="3"/>
  <c r="S824" i="3"/>
  <c r="T824" i="3"/>
  <c r="U824" i="3"/>
  <c r="AE824" i="3" s="1"/>
  <c r="L825" i="3"/>
  <c r="M825" i="3"/>
  <c r="N825" i="3"/>
  <c r="O825" i="3"/>
  <c r="P825" i="3"/>
  <c r="Q825" i="3"/>
  <c r="R825" i="3"/>
  <c r="S825" i="3"/>
  <c r="T825" i="3"/>
  <c r="U825" i="3"/>
  <c r="AE825" i="3" s="1"/>
  <c r="L826" i="3"/>
  <c r="M826" i="3"/>
  <c r="N826" i="3"/>
  <c r="O826" i="3"/>
  <c r="P826" i="3"/>
  <c r="Q826" i="3"/>
  <c r="R826" i="3"/>
  <c r="S826" i="3"/>
  <c r="T826" i="3"/>
  <c r="U826" i="3"/>
  <c r="AE826" i="3" s="1"/>
  <c r="L827" i="3"/>
  <c r="M827" i="3"/>
  <c r="N827" i="3"/>
  <c r="O827" i="3"/>
  <c r="P827" i="3"/>
  <c r="Q827" i="3"/>
  <c r="R827" i="3"/>
  <c r="S827" i="3"/>
  <c r="T827" i="3"/>
  <c r="U827" i="3"/>
  <c r="AE827" i="3" s="1"/>
  <c r="L828" i="3"/>
  <c r="M828" i="3"/>
  <c r="N828" i="3"/>
  <c r="O828" i="3"/>
  <c r="P828" i="3"/>
  <c r="Q828" i="3"/>
  <c r="R828" i="3"/>
  <c r="S828" i="3"/>
  <c r="T828" i="3"/>
  <c r="U828" i="3"/>
  <c r="AE828" i="3" s="1"/>
  <c r="L829" i="3"/>
  <c r="M829" i="3"/>
  <c r="N829" i="3"/>
  <c r="O829" i="3"/>
  <c r="P829" i="3"/>
  <c r="Q829" i="3"/>
  <c r="R829" i="3"/>
  <c r="S829" i="3"/>
  <c r="T829" i="3"/>
  <c r="U829" i="3"/>
  <c r="AE829" i="3" s="1"/>
  <c r="L830" i="3"/>
  <c r="M830" i="3"/>
  <c r="N830" i="3"/>
  <c r="O830" i="3"/>
  <c r="P830" i="3"/>
  <c r="Q830" i="3"/>
  <c r="R830" i="3"/>
  <c r="S830" i="3"/>
  <c r="T830" i="3"/>
  <c r="U830" i="3"/>
  <c r="AE830" i="3" s="1"/>
  <c r="L831" i="3"/>
  <c r="M831" i="3"/>
  <c r="N831" i="3"/>
  <c r="O831" i="3"/>
  <c r="P831" i="3"/>
  <c r="Q831" i="3"/>
  <c r="R831" i="3"/>
  <c r="S831" i="3"/>
  <c r="T831" i="3"/>
  <c r="U831" i="3"/>
  <c r="AE831" i="3" s="1"/>
  <c r="L832" i="3"/>
  <c r="M832" i="3"/>
  <c r="N832" i="3"/>
  <c r="O832" i="3"/>
  <c r="P832" i="3"/>
  <c r="Q832" i="3"/>
  <c r="R832" i="3"/>
  <c r="S832" i="3"/>
  <c r="T832" i="3"/>
  <c r="U832" i="3"/>
  <c r="AE832" i="3" s="1"/>
  <c r="L833" i="3"/>
  <c r="M833" i="3"/>
  <c r="N833" i="3"/>
  <c r="O833" i="3"/>
  <c r="P833" i="3"/>
  <c r="Q833" i="3"/>
  <c r="R833" i="3"/>
  <c r="S833" i="3"/>
  <c r="T833" i="3"/>
  <c r="U833" i="3"/>
  <c r="AE833" i="3" s="1"/>
  <c r="L834" i="3"/>
  <c r="M834" i="3"/>
  <c r="N834" i="3"/>
  <c r="O834" i="3"/>
  <c r="P834" i="3"/>
  <c r="Q834" i="3"/>
  <c r="R834" i="3"/>
  <c r="S834" i="3"/>
  <c r="T834" i="3"/>
  <c r="U834" i="3"/>
  <c r="AE834" i="3" s="1"/>
  <c r="L835" i="3"/>
  <c r="M835" i="3"/>
  <c r="N835" i="3"/>
  <c r="O835" i="3"/>
  <c r="P835" i="3"/>
  <c r="Q835" i="3"/>
  <c r="R835" i="3"/>
  <c r="S835" i="3"/>
  <c r="T835" i="3"/>
  <c r="U835" i="3"/>
  <c r="AE835" i="3" s="1"/>
  <c r="L836" i="3"/>
  <c r="M836" i="3"/>
  <c r="N836" i="3"/>
  <c r="O836" i="3"/>
  <c r="P836" i="3"/>
  <c r="Q836" i="3"/>
  <c r="R836" i="3"/>
  <c r="S836" i="3"/>
  <c r="T836" i="3"/>
  <c r="U836" i="3"/>
  <c r="AE836" i="3" s="1"/>
  <c r="L837" i="3"/>
  <c r="M837" i="3"/>
  <c r="N837" i="3"/>
  <c r="O837" i="3"/>
  <c r="P837" i="3"/>
  <c r="Q837" i="3"/>
  <c r="R837" i="3"/>
  <c r="S837" i="3"/>
  <c r="T837" i="3"/>
  <c r="U837" i="3"/>
  <c r="AE837" i="3" s="1"/>
  <c r="L838" i="3"/>
  <c r="M838" i="3"/>
  <c r="N838" i="3"/>
  <c r="O838" i="3"/>
  <c r="P838" i="3"/>
  <c r="Q838" i="3"/>
  <c r="R838" i="3"/>
  <c r="S838" i="3"/>
  <c r="T838" i="3"/>
  <c r="U838" i="3"/>
  <c r="AE838" i="3" s="1"/>
  <c r="L839" i="3"/>
  <c r="M839" i="3"/>
  <c r="N839" i="3"/>
  <c r="O839" i="3"/>
  <c r="P839" i="3"/>
  <c r="Q839" i="3"/>
  <c r="R839" i="3"/>
  <c r="S839" i="3"/>
  <c r="T839" i="3"/>
  <c r="U839" i="3"/>
  <c r="AE839" i="3" s="1"/>
  <c r="L840" i="3"/>
  <c r="M840" i="3"/>
  <c r="N840" i="3"/>
  <c r="O840" i="3"/>
  <c r="P840" i="3"/>
  <c r="Q840" i="3"/>
  <c r="R840" i="3"/>
  <c r="S840" i="3"/>
  <c r="T840" i="3"/>
  <c r="U840" i="3"/>
  <c r="AE840" i="3" s="1"/>
  <c r="L841" i="3"/>
  <c r="M841" i="3"/>
  <c r="N841" i="3"/>
  <c r="O841" i="3"/>
  <c r="P841" i="3"/>
  <c r="Q841" i="3"/>
  <c r="R841" i="3"/>
  <c r="S841" i="3"/>
  <c r="T841" i="3"/>
  <c r="U841" i="3"/>
  <c r="AE841" i="3" s="1"/>
  <c r="L842" i="3"/>
  <c r="M842" i="3"/>
  <c r="N842" i="3"/>
  <c r="O842" i="3"/>
  <c r="P842" i="3"/>
  <c r="Q842" i="3"/>
  <c r="R842" i="3"/>
  <c r="S842" i="3"/>
  <c r="T842" i="3"/>
  <c r="U842" i="3"/>
  <c r="AE842" i="3" s="1"/>
  <c r="L843" i="3"/>
  <c r="M843" i="3"/>
  <c r="N843" i="3"/>
  <c r="O843" i="3"/>
  <c r="P843" i="3"/>
  <c r="Q843" i="3"/>
  <c r="R843" i="3"/>
  <c r="S843" i="3"/>
  <c r="T843" i="3"/>
  <c r="U843" i="3"/>
  <c r="AE843" i="3" s="1"/>
  <c r="L844" i="3"/>
  <c r="M844" i="3"/>
  <c r="N844" i="3"/>
  <c r="O844" i="3"/>
  <c r="P844" i="3"/>
  <c r="Q844" i="3"/>
  <c r="R844" i="3"/>
  <c r="S844" i="3"/>
  <c r="T844" i="3"/>
  <c r="U844" i="3"/>
  <c r="AE844" i="3" s="1"/>
  <c r="L845" i="3"/>
  <c r="M845" i="3"/>
  <c r="N845" i="3"/>
  <c r="O845" i="3"/>
  <c r="P845" i="3"/>
  <c r="Q845" i="3"/>
  <c r="R845" i="3"/>
  <c r="S845" i="3"/>
  <c r="T845" i="3"/>
  <c r="U845" i="3"/>
  <c r="AE845" i="3" s="1"/>
  <c r="L846" i="3"/>
  <c r="M846" i="3"/>
  <c r="N846" i="3"/>
  <c r="O846" i="3"/>
  <c r="P846" i="3"/>
  <c r="Q846" i="3"/>
  <c r="R846" i="3"/>
  <c r="S846" i="3"/>
  <c r="T846" i="3"/>
  <c r="U846" i="3"/>
  <c r="AE846" i="3" s="1"/>
  <c r="L847" i="3"/>
  <c r="M847" i="3"/>
  <c r="N847" i="3"/>
  <c r="O847" i="3"/>
  <c r="P847" i="3"/>
  <c r="Q847" i="3"/>
  <c r="R847" i="3"/>
  <c r="S847" i="3"/>
  <c r="T847" i="3"/>
  <c r="U847" i="3"/>
  <c r="AE847" i="3" s="1"/>
  <c r="L848" i="3"/>
  <c r="M848" i="3"/>
  <c r="N848" i="3"/>
  <c r="O848" i="3"/>
  <c r="P848" i="3"/>
  <c r="Q848" i="3"/>
  <c r="R848" i="3"/>
  <c r="S848" i="3"/>
  <c r="T848" i="3"/>
  <c r="U848" i="3"/>
  <c r="AE848" i="3" s="1"/>
  <c r="L849" i="3"/>
  <c r="M849" i="3"/>
  <c r="N849" i="3"/>
  <c r="O849" i="3"/>
  <c r="P849" i="3"/>
  <c r="Q849" i="3"/>
  <c r="R849" i="3"/>
  <c r="S849" i="3"/>
  <c r="T849" i="3"/>
  <c r="U849" i="3"/>
  <c r="AE849" i="3" s="1"/>
  <c r="L850" i="3"/>
  <c r="M850" i="3"/>
  <c r="N850" i="3"/>
  <c r="O850" i="3"/>
  <c r="P850" i="3"/>
  <c r="Q850" i="3"/>
  <c r="R850" i="3"/>
  <c r="S850" i="3"/>
  <c r="T850" i="3"/>
  <c r="U850" i="3"/>
  <c r="AE850" i="3" s="1"/>
  <c r="L851" i="3"/>
  <c r="M851" i="3"/>
  <c r="N851" i="3"/>
  <c r="O851" i="3"/>
  <c r="P851" i="3"/>
  <c r="Q851" i="3"/>
  <c r="R851" i="3"/>
  <c r="S851" i="3"/>
  <c r="T851" i="3"/>
  <c r="U851" i="3"/>
  <c r="AE851" i="3" s="1"/>
  <c r="L852" i="3"/>
  <c r="M852" i="3"/>
  <c r="N852" i="3"/>
  <c r="O852" i="3"/>
  <c r="P852" i="3"/>
  <c r="Q852" i="3"/>
  <c r="R852" i="3"/>
  <c r="S852" i="3"/>
  <c r="T852" i="3"/>
  <c r="U852" i="3"/>
  <c r="AE852" i="3" s="1"/>
  <c r="L853" i="3"/>
  <c r="M853" i="3"/>
  <c r="N853" i="3"/>
  <c r="O853" i="3"/>
  <c r="P853" i="3"/>
  <c r="Q853" i="3"/>
  <c r="R853" i="3"/>
  <c r="S853" i="3"/>
  <c r="T853" i="3"/>
  <c r="U853" i="3"/>
  <c r="AE853" i="3" s="1"/>
  <c r="L854" i="3"/>
  <c r="M854" i="3"/>
  <c r="N854" i="3"/>
  <c r="O854" i="3"/>
  <c r="P854" i="3"/>
  <c r="Q854" i="3"/>
  <c r="R854" i="3"/>
  <c r="S854" i="3"/>
  <c r="T854" i="3"/>
  <c r="U854" i="3"/>
  <c r="AE854" i="3" s="1"/>
  <c r="L855" i="3"/>
  <c r="M855" i="3"/>
  <c r="N855" i="3"/>
  <c r="O855" i="3"/>
  <c r="P855" i="3"/>
  <c r="Q855" i="3"/>
  <c r="R855" i="3"/>
  <c r="S855" i="3"/>
  <c r="T855" i="3"/>
  <c r="U855" i="3"/>
  <c r="AE855" i="3" s="1"/>
  <c r="L856" i="3"/>
  <c r="M856" i="3"/>
  <c r="N856" i="3"/>
  <c r="O856" i="3"/>
  <c r="P856" i="3"/>
  <c r="Q856" i="3"/>
  <c r="R856" i="3"/>
  <c r="S856" i="3"/>
  <c r="T856" i="3"/>
  <c r="U856" i="3"/>
  <c r="AE856" i="3" s="1"/>
  <c r="L857" i="3"/>
  <c r="M857" i="3"/>
  <c r="N857" i="3"/>
  <c r="O857" i="3"/>
  <c r="P857" i="3"/>
  <c r="Q857" i="3"/>
  <c r="R857" i="3"/>
  <c r="S857" i="3"/>
  <c r="T857" i="3"/>
  <c r="U857" i="3"/>
  <c r="AE857" i="3" s="1"/>
  <c r="L858" i="3"/>
  <c r="M858" i="3"/>
  <c r="N858" i="3"/>
  <c r="O858" i="3"/>
  <c r="P858" i="3"/>
  <c r="Q858" i="3"/>
  <c r="R858" i="3"/>
  <c r="S858" i="3"/>
  <c r="T858" i="3"/>
  <c r="U858" i="3"/>
  <c r="AE858" i="3" s="1"/>
  <c r="L859" i="3"/>
  <c r="M859" i="3"/>
  <c r="N859" i="3"/>
  <c r="O859" i="3"/>
  <c r="P859" i="3"/>
  <c r="Q859" i="3"/>
  <c r="R859" i="3"/>
  <c r="S859" i="3"/>
  <c r="T859" i="3"/>
  <c r="U859" i="3"/>
  <c r="AE859" i="3" s="1"/>
  <c r="L860" i="3"/>
  <c r="M860" i="3"/>
  <c r="N860" i="3"/>
  <c r="O860" i="3"/>
  <c r="P860" i="3"/>
  <c r="Q860" i="3"/>
  <c r="R860" i="3"/>
  <c r="S860" i="3"/>
  <c r="T860" i="3"/>
  <c r="U860" i="3"/>
  <c r="AE860" i="3" s="1"/>
  <c r="L861" i="3"/>
  <c r="M861" i="3"/>
  <c r="N861" i="3"/>
  <c r="O861" i="3"/>
  <c r="P861" i="3"/>
  <c r="Q861" i="3"/>
  <c r="R861" i="3"/>
  <c r="S861" i="3"/>
  <c r="T861" i="3"/>
  <c r="U861" i="3"/>
  <c r="AE861" i="3" s="1"/>
  <c r="L862" i="3"/>
  <c r="M862" i="3"/>
  <c r="N862" i="3"/>
  <c r="O862" i="3"/>
  <c r="P862" i="3"/>
  <c r="Q862" i="3"/>
  <c r="R862" i="3"/>
  <c r="S862" i="3"/>
  <c r="T862" i="3"/>
  <c r="U862" i="3"/>
  <c r="AE862" i="3" s="1"/>
  <c r="L863" i="3"/>
  <c r="M863" i="3"/>
  <c r="N863" i="3"/>
  <c r="O863" i="3"/>
  <c r="P863" i="3"/>
  <c r="Q863" i="3"/>
  <c r="R863" i="3"/>
  <c r="S863" i="3"/>
  <c r="T863" i="3"/>
  <c r="U863" i="3"/>
  <c r="AE863" i="3" s="1"/>
  <c r="L864" i="3"/>
  <c r="M864" i="3"/>
  <c r="N864" i="3"/>
  <c r="O864" i="3"/>
  <c r="P864" i="3"/>
  <c r="Q864" i="3"/>
  <c r="R864" i="3"/>
  <c r="S864" i="3"/>
  <c r="T864" i="3"/>
  <c r="U864" i="3"/>
  <c r="AE864" i="3" s="1"/>
  <c r="L865" i="3"/>
  <c r="M865" i="3"/>
  <c r="N865" i="3"/>
  <c r="O865" i="3"/>
  <c r="P865" i="3"/>
  <c r="Q865" i="3"/>
  <c r="R865" i="3"/>
  <c r="S865" i="3"/>
  <c r="T865" i="3"/>
  <c r="U865" i="3"/>
  <c r="AE865" i="3" s="1"/>
  <c r="L866" i="3"/>
  <c r="M866" i="3"/>
  <c r="N866" i="3"/>
  <c r="O866" i="3"/>
  <c r="P866" i="3"/>
  <c r="Q866" i="3"/>
  <c r="R866" i="3"/>
  <c r="S866" i="3"/>
  <c r="T866" i="3"/>
  <c r="U866" i="3"/>
  <c r="AE866" i="3" s="1"/>
  <c r="L867" i="3"/>
  <c r="M867" i="3"/>
  <c r="N867" i="3"/>
  <c r="O867" i="3"/>
  <c r="P867" i="3"/>
  <c r="Q867" i="3"/>
  <c r="R867" i="3"/>
  <c r="S867" i="3"/>
  <c r="T867" i="3"/>
  <c r="U867" i="3"/>
  <c r="AE867" i="3" s="1"/>
  <c r="L868" i="3"/>
  <c r="M868" i="3"/>
  <c r="N868" i="3"/>
  <c r="O868" i="3"/>
  <c r="P868" i="3"/>
  <c r="Q868" i="3"/>
  <c r="R868" i="3"/>
  <c r="S868" i="3"/>
  <c r="T868" i="3"/>
  <c r="U868" i="3"/>
  <c r="AE868" i="3" s="1"/>
  <c r="L869" i="3"/>
  <c r="M869" i="3"/>
  <c r="N869" i="3"/>
  <c r="O869" i="3"/>
  <c r="P869" i="3"/>
  <c r="Q869" i="3"/>
  <c r="R869" i="3"/>
  <c r="S869" i="3"/>
  <c r="T869" i="3"/>
  <c r="U869" i="3"/>
  <c r="AE869" i="3" s="1"/>
  <c r="L870" i="3"/>
  <c r="M870" i="3"/>
  <c r="N870" i="3"/>
  <c r="O870" i="3"/>
  <c r="P870" i="3"/>
  <c r="Q870" i="3"/>
  <c r="R870" i="3"/>
  <c r="S870" i="3"/>
  <c r="T870" i="3"/>
  <c r="U870" i="3"/>
  <c r="AE870" i="3" s="1"/>
  <c r="L871" i="3"/>
  <c r="M871" i="3"/>
  <c r="N871" i="3"/>
  <c r="O871" i="3"/>
  <c r="P871" i="3"/>
  <c r="Q871" i="3"/>
  <c r="R871" i="3"/>
  <c r="S871" i="3"/>
  <c r="T871" i="3"/>
  <c r="U871" i="3"/>
  <c r="AE871" i="3" s="1"/>
  <c r="L872" i="3"/>
  <c r="M872" i="3"/>
  <c r="N872" i="3"/>
  <c r="O872" i="3"/>
  <c r="P872" i="3"/>
  <c r="Q872" i="3"/>
  <c r="R872" i="3"/>
  <c r="S872" i="3"/>
  <c r="T872" i="3"/>
  <c r="U872" i="3"/>
  <c r="AE872" i="3" s="1"/>
  <c r="L873" i="3"/>
  <c r="M873" i="3"/>
  <c r="N873" i="3"/>
  <c r="O873" i="3"/>
  <c r="P873" i="3"/>
  <c r="Q873" i="3"/>
  <c r="R873" i="3"/>
  <c r="S873" i="3"/>
  <c r="T873" i="3"/>
  <c r="U873" i="3"/>
  <c r="AE873" i="3" s="1"/>
  <c r="L874" i="3"/>
  <c r="M874" i="3"/>
  <c r="N874" i="3"/>
  <c r="O874" i="3"/>
  <c r="P874" i="3"/>
  <c r="Q874" i="3"/>
  <c r="R874" i="3"/>
  <c r="S874" i="3"/>
  <c r="T874" i="3"/>
  <c r="U874" i="3"/>
  <c r="AE874" i="3" s="1"/>
  <c r="L875" i="3"/>
  <c r="M875" i="3"/>
  <c r="N875" i="3"/>
  <c r="O875" i="3"/>
  <c r="P875" i="3"/>
  <c r="Q875" i="3"/>
  <c r="R875" i="3"/>
  <c r="S875" i="3"/>
  <c r="T875" i="3"/>
  <c r="U875" i="3"/>
  <c r="AE875" i="3" s="1"/>
  <c r="L876" i="3"/>
  <c r="M876" i="3"/>
  <c r="N876" i="3"/>
  <c r="O876" i="3"/>
  <c r="P876" i="3"/>
  <c r="Q876" i="3"/>
  <c r="R876" i="3"/>
  <c r="S876" i="3"/>
  <c r="T876" i="3"/>
  <c r="U876" i="3"/>
  <c r="AE876" i="3" s="1"/>
  <c r="L877" i="3"/>
  <c r="M877" i="3"/>
  <c r="N877" i="3"/>
  <c r="O877" i="3"/>
  <c r="P877" i="3"/>
  <c r="Q877" i="3"/>
  <c r="R877" i="3"/>
  <c r="S877" i="3"/>
  <c r="T877" i="3"/>
  <c r="U877" i="3"/>
  <c r="AE877" i="3" s="1"/>
  <c r="L878" i="3"/>
  <c r="M878" i="3"/>
  <c r="N878" i="3"/>
  <c r="O878" i="3"/>
  <c r="P878" i="3"/>
  <c r="Q878" i="3"/>
  <c r="R878" i="3"/>
  <c r="S878" i="3"/>
  <c r="T878" i="3"/>
  <c r="U878" i="3"/>
  <c r="AE878" i="3" s="1"/>
  <c r="L879" i="3"/>
  <c r="M879" i="3"/>
  <c r="N879" i="3"/>
  <c r="O879" i="3"/>
  <c r="P879" i="3"/>
  <c r="Q879" i="3"/>
  <c r="R879" i="3"/>
  <c r="S879" i="3"/>
  <c r="T879" i="3"/>
  <c r="U879" i="3"/>
  <c r="AE879" i="3" s="1"/>
  <c r="L880" i="3"/>
  <c r="M880" i="3"/>
  <c r="N880" i="3"/>
  <c r="O880" i="3"/>
  <c r="P880" i="3"/>
  <c r="Q880" i="3"/>
  <c r="R880" i="3"/>
  <c r="S880" i="3"/>
  <c r="T880" i="3"/>
  <c r="U880" i="3"/>
  <c r="AE880" i="3" s="1"/>
  <c r="L881" i="3"/>
  <c r="M881" i="3"/>
  <c r="N881" i="3"/>
  <c r="O881" i="3"/>
  <c r="P881" i="3"/>
  <c r="Q881" i="3"/>
  <c r="R881" i="3"/>
  <c r="S881" i="3"/>
  <c r="T881" i="3"/>
  <c r="U881" i="3"/>
  <c r="AE881" i="3" s="1"/>
  <c r="L882" i="3"/>
  <c r="M882" i="3"/>
  <c r="N882" i="3"/>
  <c r="O882" i="3"/>
  <c r="P882" i="3"/>
  <c r="Q882" i="3"/>
  <c r="R882" i="3"/>
  <c r="S882" i="3"/>
  <c r="T882" i="3"/>
  <c r="U882" i="3"/>
  <c r="AE882" i="3" s="1"/>
  <c r="L883" i="3"/>
  <c r="M883" i="3"/>
  <c r="N883" i="3"/>
  <c r="O883" i="3"/>
  <c r="P883" i="3"/>
  <c r="Q883" i="3"/>
  <c r="R883" i="3"/>
  <c r="S883" i="3"/>
  <c r="T883" i="3"/>
  <c r="U883" i="3"/>
  <c r="AE883" i="3" s="1"/>
  <c r="L884" i="3"/>
  <c r="M884" i="3"/>
  <c r="N884" i="3"/>
  <c r="O884" i="3"/>
  <c r="P884" i="3"/>
  <c r="Q884" i="3"/>
  <c r="R884" i="3"/>
  <c r="S884" i="3"/>
  <c r="T884" i="3"/>
  <c r="U884" i="3"/>
  <c r="AE884" i="3" s="1"/>
  <c r="L885" i="3"/>
  <c r="M885" i="3"/>
  <c r="N885" i="3"/>
  <c r="O885" i="3"/>
  <c r="P885" i="3"/>
  <c r="Q885" i="3"/>
  <c r="R885" i="3"/>
  <c r="S885" i="3"/>
  <c r="T885" i="3"/>
  <c r="U885" i="3"/>
  <c r="AE885" i="3" s="1"/>
  <c r="L886" i="3"/>
  <c r="M886" i="3"/>
  <c r="N886" i="3"/>
  <c r="O886" i="3"/>
  <c r="P886" i="3"/>
  <c r="Q886" i="3"/>
  <c r="R886" i="3"/>
  <c r="S886" i="3"/>
  <c r="T886" i="3"/>
  <c r="U886" i="3"/>
  <c r="AE886" i="3" s="1"/>
  <c r="L887" i="3"/>
  <c r="M887" i="3"/>
  <c r="N887" i="3"/>
  <c r="O887" i="3"/>
  <c r="P887" i="3"/>
  <c r="Q887" i="3"/>
  <c r="R887" i="3"/>
  <c r="S887" i="3"/>
  <c r="T887" i="3"/>
  <c r="U887" i="3"/>
  <c r="AE887" i="3" s="1"/>
  <c r="L888" i="3"/>
  <c r="M888" i="3"/>
  <c r="N888" i="3"/>
  <c r="O888" i="3"/>
  <c r="P888" i="3"/>
  <c r="Q888" i="3"/>
  <c r="R888" i="3"/>
  <c r="S888" i="3"/>
  <c r="T888" i="3"/>
  <c r="U888" i="3"/>
  <c r="AE888" i="3" s="1"/>
  <c r="L889" i="3"/>
  <c r="M889" i="3"/>
  <c r="N889" i="3"/>
  <c r="O889" i="3"/>
  <c r="P889" i="3"/>
  <c r="Q889" i="3"/>
  <c r="R889" i="3"/>
  <c r="S889" i="3"/>
  <c r="T889" i="3"/>
  <c r="U889" i="3"/>
  <c r="AE889" i="3" s="1"/>
  <c r="L890" i="3"/>
  <c r="M890" i="3"/>
  <c r="N890" i="3"/>
  <c r="O890" i="3"/>
  <c r="P890" i="3"/>
  <c r="Q890" i="3"/>
  <c r="R890" i="3"/>
  <c r="S890" i="3"/>
  <c r="T890" i="3"/>
  <c r="U890" i="3"/>
  <c r="AE890" i="3" s="1"/>
  <c r="L891" i="3"/>
  <c r="M891" i="3"/>
  <c r="N891" i="3"/>
  <c r="O891" i="3"/>
  <c r="P891" i="3"/>
  <c r="Q891" i="3"/>
  <c r="R891" i="3"/>
  <c r="S891" i="3"/>
  <c r="T891" i="3"/>
  <c r="U891" i="3"/>
  <c r="AE891" i="3" s="1"/>
  <c r="L892" i="3"/>
  <c r="M892" i="3"/>
  <c r="N892" i="3"/>
  <c r="O892" i="3"/>
  <c r="P892" i="3"/>
  <c r="Q892" i="3"/>
  <c r="R892" i="3"/>
  <c r="S892" i="3"/>
  <c r="T892" i="3"/>
  <c r="U892" i="3"/>
  <c r="AE892" i="3" s="1"/>
  <c r="L893" i="3"/>
  <c r="M893" i="3"/>
  <c r="N893" i="3"/>
  <c r="O893" i="3"/>
  <c r="P893" i="3"/>
  <c r="Q893" i="3"/>
  <c r="R893" i="3"/>
  <c r="S893" i="3"/>
  <c r="T893" i="3"/>
  <c r="U893" i="3"/>
  <c r="AE893" i="3" s="1"/>
  <c r="L894" i="3"/>
  <c r="M894" i="3"/>
  <c r="N894" i="3"/>
  <c r="O894" i="3"/>
  <c r="P894" i="3"/>
  <c r="Q894" i="3"/>
  <c r="R894" i="3"/>
  <c r="S894" i="3"/>
  <c r="T894" i="3"/>
  <c r="U894" i="3"/>
  <c r="AE894" i="3" s="1"/>
  <c r="L895" i="3"/>
  <c r="M895" i="3"/>
  <c r="N895" i="3"/>
  <c r="O895" i="3"/>
  <c r="P895" i="3"/>
  <c r="Q895" i="3"/>
  <c r="R895" i="3"/>
  <c r="S895" i="3"/>
  <c r="T895" i="3"/>
  <c r="U895" i="3"/>
  <c r="AE895" i="3" s="1"/>
  <c r="L896" i="3"/>
  <c r="M896" i="3"/>
  <c r="N896" i="3"/>
  <c r="O896" i="3"/>
  <c r="P896" i="3"/>
  <c r="Q896" i="3"/>
  <c r="R896" i="3"/>
  <c r="S896" i="3"/>
  <c r="T896" i="3"/>
  <c r="U896" i="3"/>
  <c r="AE896" i="3" s="1"/>
  <c r="L897" i="3"/>
  <c r="M897" i="3"/>
  <c r="N897" i="3"/>
  <c r="O897" i="3"/>
  <c r="P897" i="3"/>
  <c r="Q897" i="3"/>
  <c r="R897" i="3"/>
  <c r="S897" i="3"/>
  <c r="T897" i="3"/>
  <c r="U897" i="3"/>
  <c r="AE897" i="3" s="1"/>
  <c r="L898" i="3"/>
  <c r="M898" i="3"/>
  <c r="N898" i="3"/>
  <c r="O898" i="3"/>
  <c r="P898" i="3"/>
  <c r="Q898" i="3"/>
  <c r="R898" i="3"/>
  <c r="S898" i="3"/>
  <c r="T898" i="3"/>
  <c r="U898" i="3"/>
  <c r="AE898" i="3" s="1"/>
  <c r="L899" i="3"/>
  <c r="M899" i="3"/>
  <c r="N899" i="3"/>
  <c r="O899" i="3"/>
  <c r="P899" i="3"/>
  <c r="Q899" i="3"/>
  <c r="R899" i="3"/>
  <c r="S899" i="3"/>
  <c r="T899" i="3"/>
  <c r="U899" i="3"/>
  <c r="AE899" i="3" s="1"/>
  <c r="L900" i="3"/>
  <c r="M900" i="3"/>
  <c r="N900" i="3"/>
  <c r="O900" i="3"/>
  <c r="P900" i="3"/>
  <c r="Q900" i="3"/>
  <c r="R900" i="3"/>
  <c r="S900" i="3"/>
  <c r="T900" i="3"/>
  <c r="U900" i="3"/>
  <c r="AE900" i="3" s="1"/>
  <c r="L901" i="3"/>
  <c r="M901" i="3"/>
  <c r="N901" i="3"/>
  <c r="O901" i="3"/>
  <c r="P901" i="3"/>
  <c r="Q901" i="3"/>
  <c r="R901" i="3"/>
  <c r="S901" i="3"/>
  <c r="T901" i="3"/>
  <c r="U901" i="3"/>
  <c r="AE901" i="3" s="1"/>
  <c r="L902" i="3"/>
  <c r="M902" i="3"/>
  <c r="N902" i="3"/>
  <c r="O902" i="3"/>
  <c r="P902" i="3"/>
  <c r="Q902" i="3"/>
  <c r="R902" i="3"/>
  <c r="S902" i="3"/>
  <c r="T902" i="3"/>
  <c r="U902" i="3"/>
  <c r="AE902" i="3" s="1"/>
  <c r="L903" i="3"/>
  <c r="M903" i="3"/>
  <c r="N903" i="3"/>
  <c r="O903" i="3"/>
  <c r="P903" i="3"/>
  <c r="Q903" i="3"/>
  <c r="R903" i="3"/>
  <c r="S903" i="3"/>
  <c r="T903" i="3"/>
  <c r="U903" i="3"/>
  <c r="AE903" i="3" s="1"/>
  <c r="L904" i="3"/>
  <c r="M904" i="3"/>
  <c r="N904" i="3"/>
  <c r="O904" i="3"/>
  <c r="P904" i="3"/>
  <c r="Q904" i="3"/>
  <c r="R904" i="3"/>
  <c r="S904" i="3"/>
  <c r="T904" i="3"/>
  <c r="U904" i="3"/>
  <c r="AE904" i="3" s="1"/>
  <c r="L905" i="3"/>
  <c r="M905" i="3"/>
  <c r="N905" i="3"/>
  <c r="O905" i="3"/>
  <c r="P905" i="3"/>
  <c r="Q905" i="3"/>
  <c r="R905" i="3"/>
  <c r="S905" i="3"/>
  <c r="T905" i="3"/>
  <c r="U905" i="3"/>
  <c r="AE905" i="3" s="1"/>
  <c r="L906" i="3"/>
  <c r="M906" i="3"/>
  <c r="N906" i="3"/>
  <c r="O906" i="3"/>
  <c r="P906" i="3"/>
  <c r="Q906" i="3"/>
  <c r="R906" i="3"/>
  <c r="S906" i="3"/>
  <c r="T906" i="3"/>
  <c r="U906" i="3"/>
  <c r="AE906" i="3" s="1"/>
  <c r="L907" i="3"/>
  <c r="M907" i="3"/>
  <c r="N907" i="3"/>
  <c r="O907" i="3"/>
  <c r="P907" i="3"/>
  <c r="Q907" i="3"/>
  <c r="R907" i="3"/>
  <c r="S907" i="3"/>
  <c r="T907" i="3"/>
  <c r="U907" i="3"/>
  <c r="AE907" i="3" s="1"/>
  <c r="L908" i="3"/>
  <c r="M908" i="3"/>
  <c r="N908" i="3"/>
  <c r="O908" i="3"/>
  <c r="P908" i="3"/>
  <c r="Q908" i="3"/>
  <c r="R908" i="3"/>
  <c r="S908" i="3"/>
  <c r="T908" i="3"/>
  <c r="U908" i="3"/>
  <c r="AE908" i="3" s="1"/>
  <c r="L909" i="3"/>
  <c r="M909" i="3"/>
  <c r="N909" i="3"/>
  <c r="O909" i="3"/>
  <c r="P909" i="3"/>
  <c r="Q909" i="3"/>
  <c r="R909" i="3"/>
  <c r="S909" i="3"/>
  <c r="T909" i="3"/>
  <c r="U909" i="3"/>
  <c r="AE909" i="3" s="1"/>
  <c r="L910" i="3"/>
  <c r="M910" i="3"/>
  <c r="N910" i="3"/>
  <c r="O910" i="3"/>
  <c r="P910" i="3"/>
  <c r="Q910" i="3"/>
  <c r="R910" i="3"/>
  <c r="S910" i="3"/>
  <c r="T910" i="3"/>
  <c r="U910" i="3"/>
  <c r="AE910" i="3" s="1"/>
  <c r="L911" i="3"/>
  <c r="M911" i="3"/>
  <c r="N911" i="3"/>
  <c r="O911" i="3"/>
  <c r="P911" i="3"/>
  <c r="Q911" i="3"/>
  <c r="R911" i="3"/>
  <c r="S911" i="3"/>
  <c r="T911" i="3"/>
  <c r="U911" i="3"/>
  <c r="AE911" i="3" s="1"/>
  <c r="L912" i="3"/>
  <c r="M912" i="3"/>
  <c r="N912" i="3"/>
  <c r="O912" i="3"/>
  <c r="P912" i="3"/>
  <c r="Q912" i="3"/>
  <c r="R912" i="3"/>
  <c r="S912" i="3"/>
  <c r="T912" i="3"/>
  <c r="U912" i="3"/>
  <c r="AE912" i="3" s="1"/>
  <c r="L913" i="3"/>
  <c r="M913" i="3"/>
  <c r="N913" i="3"/>
  <c r="O913" i="3"/>
  <c r="P913" i="3"/>
  <c r="Q913" i="3"/>
  <c r="R913" i="3"/>
  <c r="S913" i="3"/>
  <c r="T913" i="3"/>
  <c r="U913" i="3"/>
  <c r="AE913" i="3" s="1"/>
  <c r="L914" i="3"/>
  <c r="M914" i="3"/>
  <c r="N914" i="3"/>
  <c r="O914" i="3"/>
  <c r="P914" i="3"/>
  <c r="Q914" i="3"/>
  <c r="R914" i="3"/>
  <c r="S914" i="3"/>
  <c r="T914" i="3"/>
  <c r="U914" i="3"/>
  <c r="AE914" i="3" s="1"/>
  <c r="L915" i="3"/>
  <c r="M915" i="3"/>
  <c r="N915" i="3"/>
  <c r="O915" i="3"/>
  <c r="P915" i="3"/>
  <c r="Q915" i="3"/>
  <c r="R915" i="3"/>
  <c r="S915" i="3"/>
  <c r="T915" i="3"/>
  <c r="U915" i="3"/>
  <c r="AE915" i="3" s="1"/>
  <c r="L916" i="3"/>
  <c r="M916" i="3"/>
  <c r="N916" i="3"/>
  <c r="O916" i="3"/>
  <c r="P916" i="3"/>
  <c r="Q916" i="3"/>
  <c r="R916" i="3"/>
  <c r="S916" i="3"/>
  <c r="T916" i="3"/>
  <c r="U916" i="3"/>
  <c r="AE916" i="3" s="1"/>
  <c r="L917" i="3"/>
  <c r="M917" i="3"/>
  <c r="N917" i="3"/>
  <c r="O917" i="3"/>
  <c r="P917" i="3"/>
  <c r="Q917" i="3"/>
  <c r="R917" i="3"/>
  <c r="S917" i="3"/>
  <c r="T917" i="3"/>
  <c r="U917" i="3"/>
  <c r="AE917" i="3" s="1"/>
  <c r="L918" i="3"/>
  <c r="M918" i="3"/>
  <c r="N918" i="3"/>
  <c r="O918" i="3"/>
  <c r="P918" i="3"/>
  <c r="Q918" i="3"/>
  <c r="R918" i="3"/>
  <c r="S918" i="3"/>
  <c r="T918" i="3"/>
  <c r="U918" i="3"/>
  <c r="AE918" i="3" s="1"/>
  <c r="L919" i="3"/>
  <c r="M919" i="3"/>
  <c r="N919" i="3"/>
  <c r="O919" i="3"/>
  <c r="P919" i="3"/>
  <c r="Q919" i="3"/>
  <c r="R919" i="3"/>
  <c r="S919" i="3"/>
  <c r="T919" i="3"/>
  <c r="U919" i="3"/>
  <c r="AE919" i="3" s="1"/>
  <c r="L920" i="3"/>
  <c r="M920" i="3"/>
  <c r="N920" i="3"/>
  <c r="O920" i="3"/>
  <c r="P920" i="3"/>
  <c r="Q920" i="3"/>
  <c r="R920" i="3"/>
  <c r="S920" i="3"/>
  <c r="T920" i="3"/>
  <c r="U920" i="3"/>
  <c r="AE920" i="3" s="1"/>
  <c r="L921" i="3"/>
  <c r="M921" i="3"/>
  <c r="N921" i="3"/>
  <c r="O921" i="3"/>
  <c r="P921" i="3"/>
  <c r="Q921" i="3"/>
  <c r="R921" i="3"/>
  <c r="S921" i="3"/>
  <c r="T921" i="3"/>
  <c r="U921" i="3"/>
  <c r="AE921" i="3" s="1"/>
  <c r="L922" i="3"/>
  <c r="M922" i="3"/>
  <c r="N922" i="3"/>
  <c r="O922" i="3"/>
  <c r="P922" i="3"/>
  <c r="Q922" i="3"/>
  <c r="R922" i="3"/>
  <c r="S922" i="3"/>
  <c r="T922" i="3"/>
  <c r="U922" i="3"/>
  <c r="AE922" i="3" s="1"/>
  <c r="L923" i="3"/>
  <c r="M923" i="3"/>
  <c r="N923" i="3"/>
  <c r="O923" i="3"/>
  <c r="P923" i="3"/>
  <c r="Q923" i="3"/>
  <c r="R923" i="3"/>
  <c r="S923" i="3"/>
  <c r="T923" i="3"/>
  <c r="U923" i="3"/>
  <c r="AE923" i="3" s="1"/>
  <c r="L924" i="3"/>
  <c r="M924" i="3"/>
  <c r="N924" i="3"/>
  <c r="O924" i="3"/>
  <c r="P924" i="3"/>
  <c r="Q924" i="3"/>
  <c r="R924" i="3"/>
  <c r="S924" i="3"/>
  <c r="T924" i="3"/>
  <c r="U924" i="3"/>
  <c r="AE924" i="3" s="1"/>
  <c r="L925" i="3"/>
  <c r="M925" i="3"/>
  <c r="N925" i="3"/>
  <c r="O925" i="3"/>
  <c r="P925" i="3"/>
  <c r="Q925" i="3"/>
  <c r="R925" i="3"/>
  <c r="S925" i="3"/>
  <c r="T925" i="3"/>
  <c r="U925" i="3"/>
  <c r="AE925" i="3" s="1"/>
  <c r="L926" i="3"/>
  <c r="M926" i="3"/>
  <c r="N926" i="3"/>
  <c r="O926" i="3"/>
  <c r="P926" i="3"/>
  <c r="Q926" i="3"/>
  <c r="R926" i="3"/>
  <c r="S926" i="3"/>
  <c r="T926" i="3"/>
  <c r="U926" i="3"/>
  <c r="AE926" i="3" s="1"/>
  <c r="L927" i="3"/>
  <c r="M927" i="3"/>
  <c r="N927" i="3"/>
  <c r="O927" i="3"/>
  <c r="P927" i="3"/>
  <c r="Q927" i="3"/>
  <c r="R927" i="3"/>
  <c r="S927" i="3"/>
  <c r="T927" i="3"/>
  <c r="U927" i="3"/>
  <c r="AE927" i="3" s="1"/>
  <c r="L928" i="3"/>
  <c r="M928" i="3"/>
  <c r="N928" i="3"/>
  <c r="O928" i="3"/>
  <c r="P928" i="3"/>
  <c r="Q928" i="3"/>
  <c r="R928" i="3"/>
  <c r="S928" i="3"/>
  <c r="T928" i="3"/>
  <c r="U928" i="3"/>
  <c r="AE928" i="3" s="1"/>
  <c r="L929" i="3"/>
  <c r="M929" i="3"/>
  <c r="N929" i="3"/>
  <c r="O929" i="3"/>
  <c r="P929" i="3"/>
  <c r="Q929" i="3"/>
  <c r="R929" i="3"/>
  <c r="S929" i="3"/>
  <c r="T929" i="3"/>
  <c r="U929" i="3"/>
  <c r="AE929" i="3" s="1"/>
  <c r="L930" i="3"/>
  <c r="M930" i="3"/>
  <c r="N930" i="3"/>
  <c r="O930" i="3"/>
  <c r="P930" i="3"/>
  <c r="Q930" i="3"/>
  <c r="R930" i="3"/>
  <c r="S930" i="3"/>
  <c r="T930" i="3"/>
  <c r="U930" i="3"/>
  <c r="AE930" i="3" s="1"/>
  <c r="L931" i="3"/>
  <c r="M931" i="3"/>
  <c r="N931" i="3"/>
  <c r="O931" i="3"/>
  <c r="P931" i="3"/>
  <c r="Q931" i="3"/>
  <c r="R931" i="3"/>
  <c r="S931" i="3"/>
  <c r="T931" i="3"/>
  <c r="U931" i="3"/>
  <c r="AE931" i="3" s="1"/>
  <c r="L932" i="3"/>
  <c r="M932" i="3"/>
  <c r="N932" i="3"/>
  <c r="O932" i="3"/>
  <c r="P932" i="3"/>
  <c r="Q932" i="3"/>
  <c r="R932" i="3"/>
  <c r="S932" i="3"/>
  <c r="T932" i="3"/>
  <c r="U932" i="3"/>
  <c r="AE932" i="3" s="1"/>
  <c r="L933" i="3"/>
  <c r="M933" i="3"/>
  <c r="N933" i="3"/>
  <c r="O933" i="3"/>
  <c r="P933" i="3"/>
  <c r="Q933" i="3"/>
  <c r="R933" i="3"/>
  <c r="S933" i="3"/>
  <c r="T933" i="3"/>
  <c r="U933" i="3"/>
  <c r="AE933" i="3" s="1"/>
  <c r="L934" i="3"/>
  <c r="M934" i="3"/>
  <c r="N934" i="3"/>
  <c r="O934" i="3"/>
  <c r="P934" i="3"/>
  <c r="Q934" i="3"/>
  <c r="R934" i="3"/>
  <c r="S934" i="3"/>
  <c r="T934" i="3"/>
  <c r="U934" i="3"/>
  <c r="AE934" i="3" s="1"/>
  <c r="L935" i="3"/>
  <c r="M935" i="3"/>
  <c r="N935" i="3"/>
  <c r="O935" i="3"/>
  <c r="P935" i="3"/>
  <c r="Q935" i="3"/>
  <c r="R935" i="3"/>
  <c r="S935" i="3"/>
  <c r="T935" i="3"/>
  <c r="U935" i="3"/>
  <c r="AE935" i="3" s="1"/>
  <c r="L936" i="3"/>
  <c r="M936" i="3"/>
  <c r="N936" i="3"/>
  <c r="O936" i="3"/>
  <c r="P936" i="3"/>
  <c r="Q936" i="3"/>
  <c r="R936" i="3"/>
  <c r="S936" i="3"/>
  <c r="T936" i="3"/>
  <c r="U936" i="3"/>
  <c r="AE936" i="3" s="1"/>
  <c r="L937" i="3"/>
  <c r="M937" i="3"/>
  <c r="N937" i="3"/>
  <c r="O937" i="3"/>
  <c r="P937" i="3"/>
  <c r="Q937" i="3"/>
  <c r="R937" i="3"/>
  <c r="S937" i="3"/>
  <c r="T937" i="3"/>
  <c r="U937" i="3"/>
  <c r="AE937" i="3" s="1"/>
  <c r="L938" i="3"/>
  <c r="M938" i="3"/>
  <c r="N938" i="3"/>
  <c r="O938" i="3"/>
  <c r="P938" i="3"/>
  <c r="Q938" i="3"/>
  <c r="R938" i="3"/>
  <c r="S938" i="3"/>
  <c r="T938" i="3"/>
  <c r="U938" i="3"/>
  <c r="AE938" i="3" s="1"/>
  <c r="L939" i="3"/>
  <c r="M939" i="3"/>
  <c r="N939" i="3"/>
  <c r="O939" i="3"/>
  <c r="P939" i="3"/>
  <c r="Q939" i="3"/>
  <c r="R939" i="3"/>
  <c r="S939" i="3"/>
  <c r="T939" i="3"/>
  <c r="U939" i="3"/>
  <c r="AE939" i="3" s="1"/>
  <c r="L940" i="3"/>
  <c r="M940" i="3"/>
  <c r="N940" i="3"/>
  <c r="O940" i="3"/>
  <c r="P940" i="3"/>
  <c r="Q940" i="3"/>
  <c r="R940" i="3"/>
  <c r="S940" i="3"/>
  <c r="T940" i="3"/>
  <c r="U940" i="3"/>
  <c r="AE940" i="3" s="1"/>
  <c r="L941" i="3"/>
  <c r="M941" i="3"/>
  <c r="N941" i="3"/>
  <c r="O941" i="3"/>
  <c r="P941" i="3"/>
  <c r="Q941" i="3"/>
  <c r="R941" i="3"/>
  <c r="S941" i="3"/>
  <c r="T941" i="3"/>
  <c r="U941" i="3"/>
  <c r="AE941" i="3" s="1"/>
  <c r="L942" i="3"/>
  <c r="M942" i="3"/>
  <c r="N942" i="3"/>
  <c r="O942" i="3"/>
  <c r="P942" i="3"/>
  <c r="Q942" i="3"/>
  <c r="R942" i="3"/>
  <c r="S942" i="3"/>
  <c r="T942" i="3"/>
  <c r="U942" i="3"/>
  <c r="AE942" i="3" s="1"/>
  <c r="L943" i="3"/>
  <c r="M943" i="3"/>
  <c r="N943" i="3"/>
  <c r="O943" i="3"/>
  <c r="P943" i="3"/>
  <c r="Q943" i="3"/>
  <c r="R943" i="3"/>
  <c r="S943" i="3"/>
  <c r="T943" i="3"/>
  <c r="U943" i="3"/>
  <c r="AE943" i="3" s="1"/>
  <c r="L944" i="3"/>
  <c r="M944" i="3"/>
  <c r="N944" i="3"/>
  <c r="O944" i="3"/>
  <c r="P944" i="3"/>
  <c r="Q944" i="3"/>
  <c r="R944" i="3"/>
  <c r="S944" i="3"/>
  <c r="T944" i="3"/>
  <c r="U944" i="3"/>
  <c r="AE944" i="3" s="1"/>
  <c r="L945" i="3"/>
  <c r="M945" i="3"/>
  <c r="N945" i="3"/>
  <c r="O945" i="3"/>
  <c r="P945" i="3"/>
  <c r="Q945" i="3"/>
  <c r="R945" i="3"/>
  <c r="S945" i="3"/>
  <c r="T945" i="3"/>
  <c r="U945" i="3"/>
  <c r="AE945" i="3" s="1"/>
  <c r="L946" i="3"/>
  <c r="M946" i="3"/>
  <c r="N946" i="3"/>
  <c r="O946" i="3"/>
  <c r="P946" i="3"/>
  <c r="Q946" i="3"/>
  <c r="R946" i="3"/>
  <c r="S946" i="3"/>
  <c r="T946" i="3"/>
  <c r="U946" i="3"/>
  <c r="AE946" i="3" s="1"/>
  <c r="L947" i="3"/>
  <c r="M947" i="3"/>
  <c r="N947" i="3"/>
  <c r="O947" i="3"/>
  <c r="P947" i="3"/>
  <c r="Q947" i="3"/>
  <c r="R947" i="3"/>
  <c r="S947" i="3"/>
  <c r="T947" i="3"/>
  <c r="U947" i="3"/>
  <c r="AE947" i="3" s="1"/>
  <c r="L948" i="3"/>
  <c r="M948" i="3"/>
  <c r="N948" i="3"/>
  <c r="O948" i="3"/>
  <c r="P948" i="3"/>
  <c r="Q948" i="3"/>
  <c r="R948" i="3"/>
  <c r="S948" i="3"/>
  <c r="T948" i="3"/>
  <c r="U948" i="3"/>
  <c r="AE948" i="3" s="1"/>
  <c r="L949" i="3"/>
  <c r="M949" i="3"/>
  <c r="N949" i="3"/>
  <c r="O949" i="3"/>
  <c r="P949" i="3"/>
  <c r="Q949" i="3"/>
  <c r="R949" i="3"/>
  <c r="S949" i="3"/>
  <c r="T949" i="3"/>
  <c r="U949" i="3"/>
  <c r="AE949" i="3" s="1"/>
  <c r="L950" i="3"/>
  <c r="M950" i="3"/>
  <c r="N950" i="3"/>
  <c r="O950" i="3"/>
  <c r="P950" i="3"/>
  <c r="Q950" i="3"/>
  <c r="R950" i="3"/>
  <c r="S950" i="3"/>
  <c r="T950" i="3"/>
  <c r="U950" i="3"/>
  <c r="AE950" i="3" s="1"/>
  <c r="L951" i="3"/>
  <c r="M951" i="3"/>
  <c r="N951" i="3"/>
  <c r="O951" i="3"/>
  <c r="P951" i="3"/>
  <c r="Q951" i="3"/>
  <c r="R951" i="3"/>
  <c r="S951" i="3"/>
  <c r="T951" i="3"/>
  <c r="U951" i="3"/>
  <c r="AE951" i="3" s="1"/>
  <c r="L952" i="3"/>
  <c r="M952" i="3"/>
  <c r="N952" i="3"/>
  <c r="O952" i="3"/>
  <c r="P952" i="3"/>
  <c r="Q952" i="3"/>
  <c r="R952" i="3"/>
  <c r="S952" i="3"/>
  <c r="T952" i="3"/>
  <c r="U952" i="3"/>
  <c r="AE952" i="3" s="1"/>
  <c r="L953" i="3"/>
  <c r="M953" i="3"/>
  <c r="N953" i="3"/>
  <c r="O953" i="3"/>
  <c r="P953" i="3"/>
  <c r="Q953" i="3"/>
  <c r="R953" i="3"/>
  <c r="S953" i="3"/>
  <c r="T953" i="3"/>
  <c r="U953" i="3"/>
  <c r="AE953" i="3" s="1"/>
  <c r="L954" i="3"/>
  <c r="M954" i="3"/>
  <c r="N954" i="3"/>
  <c r="O954" i="3"/>
  <c r="P954" i="3"/>
  <c r="Q954" i="3"/>
  <c r="R954" i="3"/>
  <c r="S954" i="3"/>
  <c r="T954" i="3"/>
  <c r="U954" i="3"/>
  <c r="AE954" i="3" s="1"/>
  <c r="L955" i="3"/>
  <c r="M955" i="3"/>
  <c r="N955" i="3"/>
  <c r="O955" i="3"/>
  <c r="P955" i="3"/>
  <c r="Q955" i="3"/>
  <c r="R955" i="3"/>
  <c r="S955" i="3"/>
  <c r="T955" i="3"/>
  <c r="U955" i="3"/>
  <c r="AE955" i="3" s="1"/>
  <c r="L956" i="3"/>
  <c r="M956" i="3"/>
  <c r="N956" i="3"/>
  <c r="O956" i="3"/>
  <c r="P956" i="3"/>
  <c r="Q956" i="3"/>
  <c r="R956" i="3"/>
  <c r="S956" i="3"/>
  <c r="T956" i="3"/>
  <c r="U956" i="3"/>
  <c r="AE956" i="3" s="1"/>
  <c r="L957" i="3"/>
  <c r="M957" i="3"/>
  <c r="N957" i="3"/>
  <c r="O957" i="3"/>
  <c r="P957" i="3"/>
  <c r="Q957" i="3"/>
  <c r="R957" i="3"/>
  <c r="S957" i="3"/>
  <c r="T957" i="3"/>
  <c r="U957" i="3"/>
  <c r="AE957" i="3" s="1"/>
  <c r="L958" i="3"/>
  <c r="M958" i="3"/>
  <c r="N958" i="3"/>
  <c r="O958" i="3"/>
  <c r="P958" i="3"/>
  <c r="Q958" i="3"/>
  <c r="R958" i="3"/>
  <c r="S958" i="3"/>
  <c r="T958" i="3"/>
  <c r="U958" i="3"/>
  <c r="AE958" i="3" s="1"/>
  <c r="L959" i="3"/>
  <c r="M959" i="3"/>
  <c r="N959" i="3"/>
  <c r="O959" i="3"/>
  <c r="P959" i="3"/>
  <c r="Q959" i="3"/>
  <c r="R959" i="3"/>
  <c r="S959" i="3"/>
  <c r="T959" i="3"/>
  <c r="U959" i="3"/>
  <c r="AE959" i="3" s="1"/>
  <c r="L960" i="3"/>
  <c r="M960" i="3"/>
  <c r="N960" i="3"/>
  <c r="O960" i="3"/>
  <c r="P960" i="3"/>
  <c r="Q960" i="3"/>
  <c r="R960" i="3"/>
  <c r="S960" i="3"/>
  <c r="T960" i="3"/>
  <c r="U960" i="3"/>
  <c r="AE960" i="3" s="1"/>
  <c r="L961" i="3"/>
  <c r="M961" i="3"/>
  <c r="N961" i="3"/>
  <c r="O961" i="3"/>
  <c r="P961" i="3"/>
  <c r="Q961" i="3"/>
  <c r="R961" i="3"/>
  <c r="S961" i="3"/>
  <c r="T961" i="3"/>
  <c r="U961" i="3"/>
  <c r="AE961" i="3" s="1"/>
  <c r="L962" i="3"/>
  <c r="M962" i="3"/>
  <c r="N962" i="3"/>
  <c r="O962" i="3"/>
  <c r="P962" i="3"/>
  <c r="Q962" i="3"/>
  <c r="R962" i="3"/>
  <c r="S962" i="3"/>
  <c r="T962" i="3"/>
  <c r="U962" i="3"/>
  <c r="AE962" i="3" s="1"/>
  <c r="L963" i="3"/>
  <c r="M963" i="3"/>
  <c r="N963" i="3"/>
  <c r="O963" i="3"/>
  <c r="P963" i="3"/>
  <c r="Q963" i="3"/>
  <c r="R963" i="3"/>
  <c r="S963" i="3"/>
  <c r="T963" i="3"/>
  <c r="U963" i="3"/>
  <c r="AE963" i="3" s="1"/>
  <c r="L964" i="3"/>
  <c r="M964" i="3"/>
  <c r="N964" i="3"/>
  <c r="O964" i="3"/>
  <c r="P964" i="3"/>
  <c r="Q964" i="3"/>
  <c r="R964" i="3"/>
  <c r="S964" i="3"/>
  <c r="T964" i="3"/>
  <c r="U964" i="3"/>
  <c r="AE964" i="3" s="1"/>
  <c r="L965" i="3"/>
  <c r="M965" i="3"/>
  <c r="N965" i="3"/>
  <c r="O965" i="3"/>
  <c r="P965" i="3"/>
  <c r="Q965" i="3"/>
  <c r="R965" i="3"/>
  <c r="S965" i="3"/>
  <c r="T965" i="3"/>
  <c r="U965" i="3"/>
  <c r="AE965" i="3" s="1"/>
  <c r="L966" i="3"/>
  <c r="M966" i="3"/>
  <c r="N966" i="3"/>
  <c r="O966" i="3"/>
  <c r="P966" i="3"/>
  <c r="Q966" i="3"/>
  <c r="R966" i="3"/>
  <c r="S966" i="3"/>
  <c r="T966" i="3"/>
  <c r="U966" i="3"/>
  <c r="AE966" i="3" s="1"/>
  <c r="L967" i="3"/>
  <c r="M967" i="3"/>
  <c r="N967" i="3"/>
  <c r="O967" i="3"/>
  <c r="P967" i="3"/>
  <c r="Q967" i="3"/>
  <c r="R967" i="3"/>
  <c r="S967" i="3"/>
  <c r="T967" i="3"/>
  <c r="U967" i="3"/>
  <c r="AE967" i="3" s="1"/>
  <c r="L968" i="3"/>
  <c r="M968" i="3"/>
  <c r="N968" i="3"/>
  <c r="O968" i="3"/>
  <c r="P968" i="3"/>
  <c r="Q968" i="3"/>
  <c r="R968" i="3"/>
  <c r="S968" i="3"/>
  <c r="T968" i="3"/>
  <c r="U968" i="3"/>
  <c r="AE968" i="3" s="1"/>
  <c r="L969" i="3"/>
  <c r="M969" i="3"/>
  <c r="N969" i="3"/>
  <c r="O969" i="3"/>
  <c r="P969" i="3"/>
  <c r="Q969" i="3"/>
  <c r="R969" i="3"/>
  <c r="S969" i="3"/>
  <c r="T969" i="3"/>
  <c r="U969" i="3"/>
  <c r="AE969" i="3" s="1"/>
  <c r="L970" i="3"/>
  <c r="M970" i="3"/>
  <c r="N970" i="3"/>
  <c r="O970" i="3"/>
  <c r="P970" i="3"/>
  <c r="Q970" i="3"/>
  <c r="R970" i="3"/>
  <c r="S970" i="3"/>
  <c r="T970" i="3"/>
  <c r="U970" i="3"/>
  <c r="AE970" i="3" s="1"/>
  <c r="L971" i="3"/>
  <c r="M971" i="3"/>
  <c r="N971" i="3"/>
  <c r="O971" i="3"/>
  <c r="P971" i="3"/>
  <c r="Q971" i="3"/>
  <c r="R971" i="3"/>
  <c r="S971" i="3"/>
  <c r="T971" i="3"/>
  <c r="U971" i="3"/>
  <c r="AE971" i="3" s="1"/>
  <c r="L972" i="3"/>
  <c r="M972" i="3"/>
  <c r="N972" i="3"/>
  <c r="O972" i="3"/>
  <c r="P972" i="3"/>
  <c r="Q972" i="3"/>
  <c r="R972" i="3"/>
  <c r="S972" i="3"/>
  <c r="T972" i="3"/>
  <c r="U972" i="3"/>
  <c r="AE972" i="3" s="1"/>
  <c r="L973" i="3"/>
  <c r="M973" i="3"/>
  <c r="N973" i="3"/>
  <c r="O973" i="3"/>
  <c r="P973" i="3"/>
  <c r="Q973" i="3"/>
  <c r="R973" i="3"/>
  <c r="S973" i="3"/>
  <c r="T973" i="3"/>
  <c r="U973" i="3"/>
  <c r="AE973" i="3" s="1"/>
  <c r="L974" i="3"/>
  <c r="M974" i="3"/>
  <c r="N974" i="3"/>
  <c r="O974" i="3"/>
  <c r="P974" i="3"/>
  <c r="Q974" i="3"/>
  <c r="R974" i="3"/>
  <c r="S974" i="3"/>
  <c r="T974" i="3"/>
  <c r="U974" i="3"/>
  <c r="AE974" i="3" s="1"/>
  <c r="L975" i="3"/>
  <c r="M975" i="3"/>
  <c r="N975" i="3"/>
  <c r="O975" i="3"/>
  <c r="P975" i="3"/>
  <c r="Q975" i="3"/>
  <c r="R975" i="3"/>
  <c r="S975" i="3"/>
  <c r="T975" i="3"/>
  <c r="U975" i="3"/>
  <c r="AE975" i="3" s="1"/>
  <c r="L976" i="3"/>
  <c r="M976" i="3"/>
  <c r="N976" i="3"/>
  <c r="O976" i="3"/>
  <c r="P976" i="3"/>
  <c r="Q976" i="3"/>
  <c r="R976" i="3"/>
  <c r="S976" i="3"/>
  <c r="T976" i="3"/>
  <c r="U976" i="3"/>
  <c r="AE976" i="3" s="1"/>
  <c r="L977" i="3"/>
  <c r="M977" i="3"/>
  <c r="N977" i="3"/>
  <c r="O977" i="3"/>
  <c r="P977" i="3"/>
  <c r="Q977" i="3"/>
  <c r="R977" i="3"/>
  <c r="S977" i="3"/>
  <c r="T977" i="3"/>
  <c r="U977" i="3"/>
  <c r="AE977" i="3" s="1"/>
  <c r="L978" i="3"/>
  <c r="M978" i="3"/>
  <c r="N978" i="3"/>
  <c r="O978" i="3"/>
  <c r="P978" i="3"/>
  <c r="Q978" i="3"/>
  <c r="R978" i="3"/>
  <c r="S978" i="3"/>
  <c r="T978" i="3"/>
  <c r="U978" i="3"/>
  <c r="AE978" i="3" s="1"/>
  <c r="L979" i="3"/>
  <c r="M979" i="3"/>
  <c r="N979" i="3"/>
  <c r="O979" i="3"/>
  <c r="P979" i="3"/>
  <c r="Q979" i="3"/>
  <c r="R979" i="3"/>
  <c r="S979" i="3"/>
  <c r="T979" i="3"/>
  <c r="U979" i="3"/>
  <c r="AE979" i="3" s="1"/>
  <c r="L980" i="3"/>
  <c r="M980" i="3"/>
  <c r="N980" i="3"/>
  <c r="O980" i="3"/>
  <c r="P980" i="3"/>
  <c r="Q980" i="3"/>
  <c r="R980" i="3"/>
  <c r="S980" i="3"/>
  <c r="T980" i="3"/>
  <c r="U980" i="3"/>
  <c r="AE980" i="3" s="1"/>
  <c r="L981" i="3"/>
  <c r="M981" i="3"/>
  <c r="N981" i="3"/>
  <c r="O981" i="3"/>
  <c r="P981" i="3"/>
  <c r="Q981" i="3"/>
  <c r="R981" i="3"/>
  <c r="S981" i="3"/>
  <c r="T981" i="3"/>
  <c r="U981" i="3"/>
  <c r="AE981" i="3" s="1"/>
  <c r="L982" i="3"/>
  <c r="M982" i="3"/>
  <c r="N982" i="3"/>
  <c r="O982" i="3"/>
  <c r="P982" i="3"/>
  <c r="Q982" i="3"/>
  <c r="R982" i="3"/>
  <c r="S982" i="3"/>
  <c r="T982" i="3"/>
  <c r="U982" i="3"/>
  <c r="AE982" i="3" s="1"/>
  <c r="L983" i="3"/>
  <c r="M983" i="3"/>
  <c r="N983" i="3"/>
  <c r="O983" i="3"/>
  <c r="P983" i="3"/>
  <c r="Q983" i="3"/>
  <c r="R983" i="3"/>
  <c r="S983" i="3"/>
  <c r="T983" i="3"/>
  <c r="U983" i="3"/>
  <c r="AE983" i="3" s="1"/>
  <c r="L984" i="3"/>
  <c r="M984" i="3"/>
  <c r="N984" i="3"/>
  <c r="O984" i="3"/>
  <c r="P984" i="3"/>
  <c r="Q984" i="3"/>
  <c r="R984" i="3"/>
  <c r="S984" i="3"/>
  <c r="T984" i="3"/>
  <c r="U984" i="3"/>
  <c r="AE984" i="3" s="1"/>
  <c r="L985" i="3"/>
  <c r="M985" i="3"/>
  <c r="N985" i="3"/>
  <c r="O985" i="3"/>
  <c r="P985" i="3"/>
  <c r="Q985" i="3"/>
  <c r="R985" i="3"/>
  <c r="S985" i="3"/>
  <c r="T985" i="3"/>
  <c r="U985" i="3"/>
  <c r="AE985" i="3" s="1"/>
  <c r="L986" i="3"/>
  <c r="M986" i="3"/>
  <c r="N986" i="3"/>
  <c r="O986" i="3"/>
  <c r="P986" i="3"/>
  <c r="Q986" i="3"/>
  <c r="R986" i="3"/>
  <c r="S986" i="3"/>
  <c r="T986" i="3"/>
  <c r="U986" i="3"/>
  <c r="AE986" i="3" s="1"/>
  <c r="L987" i="3"/>
  <c r="M987" i="3"/>
  <c r="N987" i="3"/>
  <c r="O987" i="3"/>
  <c r="P987" i="3"/>
  <c r="Q987" i="3"/>
  <c r="R987" i="3"/>
  <c r="S987" i="3"/>
  <c r="T987" i="3"/>
  <c r="U987" i="3"/>
  <c r="AE987" i="3" s="1"/>
  <c r="L988" i="3"/>
  <c r="M988" i="3"/>
  <c r="N988" i="3"/>
  <c r="O988" i="3"/>
  <c r="P988" i="3"/>
  <c r="Q988" i="3"/>
  <c r="R988" i="3"/>
  <c r="S988" i="3"/>
  <c r="T988" i="3"/>
  <c r="U988" i="3"/>
  <c r="AE988" i="3" s="1"/>
  <c r="L989" i="3"/>
  <c r="M989" i="3"/>
  <c r="N989" i="3"/>
  <c r="O989" i="3"/>
  <c r="P989" i="3"/>
  <c r="Q989" i="3"/>
  <c r="R989" i="3"/>
  <c r="S989" i="3"/>
  <c r="T989" i="3"/>
  <c r="U989" i="3"/>
  <c r="AE989" i="3" s="1"/>
  <c r="L990" i="3"/>
  <c r="M990" i="3"/>
  <c r="N990" i="3"/>
  <c r="O990" i="3"/>
  <c r="P990" i="3"/>
  <c r="Q990" i="3"/>
  <c r="R990" i="3"/>
  <c r="S990" i="3"/>
  <c r="T990" i="3"/>
  <c r="U990" i="3"/>
  <c r="AE990" i="3" s="1"/>
  <c r="L991" i="3"/>
  <c r="M991" i="3"/>
  <c r="N991" i="3"/>
  <c r="O991" i="3"/>
  <c r="P991" i="3"/>
  <c r="Q991" i="3"/>
  <c r="R991" i="3"/>
  <c r="S991" i="3"/>
  <c r="T991" i="3"/>
  <c r="U991" i="3"/>
  <c r="AE991" i="3" s="1"/>
  <c r="L992" i="3"/>
  <c r="M992" i="3"/>
  <c r="N992" i="3"/>
  <c r="O992" i="3"/>
  <c r="P992" i="3"/>
  <c r="Q992" i="3"/>
  <c r="R992" i="3"/>
  <c r="S992" i="3"/>
  <c r="T992" i="3"/>
  <c r="U992" i="3"/>
  <c r="AE992" i="3" s="1"/>
  <c r="L993" i="3"/>
  <c r="M993" i="3"/>
  <c r="N993" i="3"/>
  <c r="O993" i="3"/>
  <c r="P993" i="3"/>
  <c r="Q993" i="3"/>
  <c r="R993" i="3"/>
  <c r="S993" i="3"/>
  <c r="T993" i="3"/>
  <c r="U993" i="3"/>
  <c r="AE993" i="3" s="1"/>
  <c r="L994" i="3"/>
  <c r="M994" i="3"/>
  <c r="N994" i="3"/>
  <c r="O994" i="3"/>
  <c r="P994" i="3"/>
  <c r="Q994" i="3"/>
  <c r="R994" i="3"/>
  <c r="S994" i="3"/>
  <c r="T994" i="3"/>
  <c r="U994" i="3"/>
  <c r="AE994" i="3" s="1"/>
  <c r="L995" i="3"/>
  <c r="M995" i="3"/>
  <c r="N995" i="3"/>
  <c r="O995" i="3"/>
  <c r="P995" i="3"/>
  <c r="Q995" i="3"/>
  <c r="R995" i="3"/>
  <c r="S995" i="3"/>
  <c r="T995" i="3"/>
  <c r="U995" i="3"/>
  <c r="AE995" i="3" s="1"/>
  <c r="L996" i="3"/>
  <c r="M996" i="3"/>
  <c r="N996" i="3"/>
  <c r="O996" i="3"/>
  <c r="P996" i="3"/>
  <c r="Q996" i="3"/>
  <c r="R996" i="3"/>
  <c r="S996" i="3"/>
  <c r="T996" i="3"/>
  <c r="U996" i="3"/>
  <c r="AE996" i="3" s="1"/>
  <c r="L997" i="3"/>
  <c r="M997" i="3"/>
  <c r="N997" i="3"/>
  <c r="O997" i="3"/>
  <c r="P997" i="3"/>
  <c r="Q997" i="3"/>
  <c r="R997" i="3"/>
  <c r="S997" i="3"/>
  <c r="T997" i="3"/>
  <c r="U997" i="3"/>
  <c r="AE997" i="3" s="1"/>
  <c r="L998" i="3"/>
  <c r="M998" i="3"/>
  <c r="N998" i="3"/>
  <c r="O998" i="3"/>
  <c r="P998" i="3"/>
  <c r="Q998" i="3"/>
  <c r="R998" i="3"/>
  <c r="S998" i="3"/>
  <c r="T998" i="3"/>
  <c r="U998" i="3"/>
  <c r="AE998" i="3" s="1"/>
  <c r="L999" i="3"/>
  <c r="M999" i="3"/>
  <c r="N999" i="3"/>
  <c r="O999" i="3"/>
  <c r="P999" i="3"/>
  <c r="Q999" i="3"/>
  <c r="R999" i="3"/>
  <c r="S999" i="3"/>
  <c r="T999" i="3"/>
  <c r="U999" i="3"/>
  <c r="AE999" i="3" s="1"/>
  <c r="L1000" i="3"/>
  <c r="M1000" i="3"/>
  <c r="N1000" i="3"/>
  <c r="O1000" i="3"/>
  <c r="P1000" i="3"/>
  <c r="Q1000" i="3"/>
  <c r="R1000" i="3"/>
  <c r="S1000" i="3"/>
  <c r="T1000" i="3"/>
  <c r="U1000" i="3"/>
  <c r="AE1000" i="3" s="1"/>
  <c r="L1001" i="3"/>
  <c r="M1001" i="3"/>
  <c r="N1001" i="3"/>
  <c r="O1001" i="3"/>
  <c r="P1001" i="3"/>
  <c r="Q1001" i="3"/>
  <c r="R1001" i="3"/>
  <c r="S1001" i="3"/>
  <c r="T1001" i="3"/>
  <c r="U1001" i="3"/>
  <c r="AE1001" i="3" s="1"/>
  <c r="L1002" i="3"/>
  <c r="M1002" i="3"/>
  <c r="N1002" i="3"/>
  <c r="O1002" i="3"/>
  <c r="P1002" i="3"/>
  <c r="Q1002" i="3"/>
  <c r="R1002" i="3"/>
  <c r="S1002" i="3"/>
  <c r="T1002" i="3"/>
  <c r="U1002" i="3"/>
  <c r="AE1002" i="3" s="1"/>
  <c r="L1003" i="3"/>
  <c r="M1003" i="3"/>
  <c r="N1003" i="3"/>
  <c r="O1003" i="3"/>
  <c r="P1003" i="3"/>
  <c r="Q1003" i="3"/>
  <c r="R1003" i="3"/>
  <c r="S1003" i="3"/>
  <c r="T1003" i="3"/>
  <c r="U1003" i="3"/>
  <c r="AE1003" i="3" s="1"/>
  <c r="L1004" i="3"/>
  <c r="M1004" i="3"/>
  <c r="N1004" i="3"/>
  <c r="O1004" i="3"/>
  <c r="P1004" i="3"/>
  <c r="Q1004" i="3"/>
  <c r="R1004" i="3"/>
  <c r="S1004" i="3"/>
  <c r="T1004" i="3"/>
  <c r="U1004" i="3"/>
  <c r="AE1004" i="3" s="1"/>
  <c r="L1005" i="3"/>
  <c r="M1005" i="3"/>
  <c r="N1005" i="3"/>
  <c r="O1005" i="3"/>
  <c r="P1005" i="3"/>
  <c r="Q1005" i="3"/>
  <c r="R1005" i="3"/>
  <c r="S1005" i="3"/>
  <c r="T1005" i="3"/>
  <c r="U1005" i="3"/>
  <c r="AE1005" i="3" s="1"/>
  <c r="L1006" i="3"/>
  <c r="M1006" i="3"/>
  <c r="N1006" i="3"/>
  <c r="O1006" i="3"/>
  <c r="P1006" i="3"/>
  <c r="Q1006" i="3"/>
  <c r="R1006" i="3"/>
  <c r="S1006" i="3"/>
  <c r="T1006" i="3"/>
  <c r="U1006" i="3"/>
  <c r="AE1006" i="3" s="1"/>
  <c r="L1007" i="3"/>
  <c r="M1007" i="3"/>
  <c r="N1007" i="3"/>
  <c r="O1007" i="3"/>
  <c r="P1007" i="3"/>
  <c r="Q1007" i="3"/>
  <c r="R1007" i="3"/>
  <c r="S1007" i="3"/>
  <c r="T1007" i="3"/>
  <c r="U1007" i="3"/>
  <c r="AE1007" i="3" s="1"/>
  <c r="L1008" i="3"/>
  <c r="M1008" i="3"/>
  <c r="N1008" i="3"/>
  <c r="O1008" i="3"/>
  <c r="P1008" i="3"/>
  <c r="Q1008" i="3"/>
  <c r="R1008" i="3"/>
  <c r="S1008" i="3"/>
  <c r="T1008" i="3"/>
  <c r="U1008" i="3"/>
  <c r="AE1008" i="3" s="1"/>
  <c r="L1009" i="3"/>
  <c r="M1009" i="3"/>
  <c r="N1009" i="3"/>
  <c r="O1009" i="3"/>
  <c r="P1009" i="3"/>
  <c r="Q1009" i="3"/>
  <c r="R1009" i="3"/>
  <c r="S1009" i="3"/>
  <c r="T1009" i="3"/>
  <c r="U1009" i="3"/>
  <c r="AE1009" i="3" s="1"/>
  <c r="L1010" i="3"/>
  <c r="M1010" i="3"/>
  <c r="N1010" i="3"/>
  <c r="O1010" i="3"/>
  <c r="P1010" i="3"/>
  <c r="Q1010" i="3"/>
  <c r="R1010" i="3"/>
  <c r="S1010" i="3"/>
  <c r="T1010" i="3"/>
  <c r="U1010" i="3"/>
  <c r="AE1010" i="3" s="1"/>
  <c r="L1011" i="3"/>
  <c r="M1011" i="3"/>
  <c r="N1011" i="3"/>
  <c r="O1011" i="3"/>
  <c r="P1011" i="3"/>
  <c r="Q1011" i="3"/>
  <c r="R1011" i="3"/>
  <c r="S1011" i="3"/>
  <c r="T1011" i="3"/>
  <c r="U1011" i="3"/>
  <c r="AE1011" i="3" s="1"/>
  <c r="L1012" i="3"/>
  <c r="M1012" i="3"/>
  <c r="N1012" i="3"/>
  <c r="O1012" i="3"/>
  <c r="P1012" i="3"/>
  <c r="Q1012" i="3"/>
  <c r="R1012" i="3"/>
  <c r="S1012" i="3"/>
  <c r="T1012" i="3"/>
  <c r="U1012" i="3"/>
  <c r="AE1012" i="3" s="1"/>
  <c r="L1013" i="3"/>
  <c r="M1013" i="3"/>
  <c r="N1013" i="3"/>
  <c r="O1013" i="3"/>
  <c r="P1013" i="3"/>
  <c r="Q1013" i="3"/>
  <c r="R1013" i="3"/>
  <c r="S1013" i="3"/>
  <c r="T1013" i="3"/>
  <c r="U1013" i="3"/>
  <c r="AE1013" i="3" s="1"/>
  <c r="L1014" i="3"/>
  <c r="M1014" i="3"/>
  <c r="N1014" i="3"/>
  <c r="O1014" i="3"/>
  <c r="P1014" i="3"/>
  <c r="Q1014" i="3"/>
  <c r="R1014" i="3"/>
  <c r="S1014" i="3"/>
  <c r="T1014" i="3"/>
  <c r="U1014" i="3"/>
  <c r="AE1014" i="3" s="1"/>
  <c r="L1015" i="3"/>
  <c r="M1015" i="3"/>
  <c r="N1015" i="3"/>
  <c r="O1015" i="3"/>
  <c r="P1015" i="3"/>
  <c r="Q1015" i="3"/>
  <c r="R1015" i="3"/>
  <c r="S1015" i="3"/>
  <c r="T1015" i="3"/>
  <c r="U1015" i="3"/>
  <c r="AE1015" i="3" s="1"/>
  <c r="L1016" i="3"/>
  <c r="M1016" i="3"/>
  <c r="N1016" i="3"/>
  <c r="O1016" i="3"/>
  <c r="P1016" i="3"/>
  <c r="Q1016" i="3"/>
  <c r="R1016" i="3"/>
  <c r="S1016" i="3"/>
  <c r="T1016" i="3"/>
  <c r="U1016" i="3"/>
  <c r="AE1016" i="3" s="1"/>
  <c r="L1017" i="3"/>
  <c r="M1017" i="3"/>
  <c r="N1017" i="3"/>
  <c r="O1017" i="3"/>
  <c r="P1017" i="3"/>
  <c r="Q1017" i="3"/>
  <c r="R1017" i="3"/>
  <c r="S1017" i="3"/>
  <c r="T1017" i="3"/>
  <c r="U1017" i="3"/>
  <c r="AE1017" i="3" s="1"/>
  <c r="L1018" i="3"/>
  <c r="M1018" i="3"/>
  <c r="N1018" i="3"/>
  <c r="O1018" i="3"/>
  <c r="P1018" i="3"/>
  <c r="Q1018" i="3"/>
  <c r="R1018" i="3"/>
  <c r="S1018" i="3"/>
  <c r="T1018" i="3"/>
  <c r="U1018" i="3"/>
  <c r="AE1018" i="3" s="1"/>
  <c r="L1019" i="3"/>
  <c r="M1019" i="3"/>
  <c r="N1019" i="3"/>
  <c r="O1019" i="3"/>
  <c r="P1019" i="3"/>
  <c r="Q1019" i="3"/>
  <c r="R1019" i="3"/>
  <c r="S1019" i="3"/>
  <c r="T1019" i="3"/>
  <c r="U1019" i="3"/>
  <c r="AE1019" i="3" s="1"/>
  <c r="L1020" i="3"/>
  <c r="M1020" i="3"/>
  <c r="N1020" i="3"/>
  <c r="O1020" i="3"/>
  <c r="P1020" i="3"/>
  <c r="Q1020" i="3"/>
  <c r="R1020" i="3"/>
  <c r="S1020" i="3"/>
  <c r="T1020" i="3"/>
  <c r="U1020" i="3"/>
  <c r="AE1020" i="3" s="1"/>
  <c r="L1021" i="3"/>
  <c r="M1021" i="3"/>
  <c r="N1021" i="3"/>
  <c r="O1021" i="3"/>
  <c r="P1021" i="3"/>
  <c r="Q1021" i="3"/>
  <c r="R1021" i="3"/>
  <c r="S1021" i="3"/>
  <c r="T1021" i="3"/>
  <c r="U1021" i="3"/>
  <c r="AE1021" i="3" s="1"/>
  <c r="L1022" i="3"/>
  <c r="M1022" i="3"/>
  <c r="N1022" i="3"/>
  <c r="O1022" i="3"/>
  <c r="P1022" i="3"/>
  <c r="Q1022" i="3"/>
  <c r="R1022" i="3"/>
  <c r="S1022" i="3"/>
  <c r="T1022" i="3"/>
  <c r="U1022" i="3"/>
  <c r="AE1022" i="3" s="1"/>
  <c r="L1023" i="3"/>
  <c r="M1023" i="3"/>
  <c r="N1023" i="3"/>
  <c r="O1023" i="3"/>
  <c r="P1023" i="3"/>
  <c r="Q1023" i="3"/>
  <c r="R1023" i="3"/>
  <c r="S1023" i="3"/>
  <c r="T1023" i="3"/>
  <c r="U1023" i="3"/>
  <c r="AE1023" i="3" s="1"/>
  <c r="L1024" i="3"/>
  <c r="M1024" i="3"/>
  <c r="N1024" i="3"/>
  <c r="O1024" i="3"/>
  <c r="P1024" i="3"/>
  <c r="Q1024" i="3"/>
  <c r="R1024" i="3"/>
  <c r="S1024" i="3"/>
  <c r="T1024" i="3"/>
  <c r="U1024" i="3"/>
  <c r="AE1024" i="3" s="1"/>
  <c r="L1025" i="3"/>
  <c r="M1025" i="3"/>
  <c r="N1025" i="3"/>
  <c r="O1025" i="3"/>
  <c r="P1025" i="3"/>
  <c r="Q1025" i="3"/>
  <c r="R1025" i="3"/>
  <c r="S1025" i="3"/>
  <c r="T1025" i="3"/>
  <c r="U1025" i="3"/>
  <c r="AE1025" i="3" s="1"/>
  <c r="L1026" i="3"/>
  <c r="M1026" i="3"/>
  <c r="N1026" i="3"/>
  <c r="O1026" i="3"/>
  <c r="P1026" i="3"/>
  <c r="Q1026" i="3"/>
  <c r="R1026" i="3"/>
  <c r="S1026" i="3"/>
  <c r="T1026" i="3"/>
  <c r="U1026" i="3"/>
  <c r="AE1026" i="3" s="1"/>
  <c r="L1027" i="3"/>
  <c r="M1027" i="3"/>
  <c r="N1027" i="3"/>
  <c r="O1027" i="3"/>
  <c r="P1027" i="3"/>
  <c r="Q1027" i="3"/>
  <c r="R1027" i="3"/>
  <c r="S1027" i="3"/>
  <c r="T1027" i="3"/>
  <c r="U1027" i="3"/>
  <c r="AE1027" i="3" s="1"/>
  <c r="L1028" i="3"/>
  <c r="M1028" i="3"/>
  <c r="N1028" i="3"/>
  <c r="O1028" i="3"/>
  <c r="P1028" i="3"/>
  <c r="Q1028" i="3"/>
  <c r="R1028" i="3"/>
  <c r="S1028" i="3"/>
  <c r="T1028" i="3"/>
  <c r="U1028" i="3"/>
  <c r="AE1028" i="3" s="1"/>
  <c r="L1029" i="3"/>
  <c r="M1029" i="3"/>
  <c r="N1029" i="3"/>
  <c r="O1029" i="3"/>
  <c r="P1029" i="3"/>
  <c r="Q1029" i="3"/>
  <c r="R1029" i="3"/>
  <c r="S1029" i="3"/>
  <c r="T1029" i="3"/>
  <c r="U1029" i="3"/>
  <c r="AE1029" i="3" s="1"/>
  <c r="L1030" i="3"/>
  <c r="M1030" i="3"/>
  <c r="N1030" i="3"/>
  <c r="O1030" i="3"/>
  <c r="P1030" i="3"/>
  <c r="Q1030" i="3"/>
  <c r="R1030" i="3"/>
  <c r="S1030" i="3"/>
  <c r="T1030" i="3"/>
  <c r="U1030" i="3"/>
  <c r="AE1030" i="3" s="1"/>
  <c r="L1031" i="3"/>
  <c r="M1031" i="3"/>
  <c r="N1031" i="3"/>
  <c r="O1031" i="3"/>
  <c r="P1031" i="3"/>
  <c r="Q1031" i="3"/>
  <c r="R1031" i="3"/>
  <c r="S1031" i="3"/>
  <c r="T1031" i="3"/>
  <c r="U1031" i="3"/>
  <c r="AE1031" i="3" s="1"/>
  <c r="L1032" i="3"/>
  <c r="M1032" i="3"/>
  <c r="N1032" i="3"/>
  <c r="O1032" i="3"/>
  <c r="P1032" i="3"/>
  <c r="Q1032" i="3"/>
  <c r="R1032" i="3"/>
  <c r="S1032" i="3"/>
  <c r="T1032" i="3"/>
  <c r="U1032" i="3"/>
  <c r="AE1032" i="3" s="1"/>
  <c r="L1033" i="3"/>
  <c r="M1033" i="3"/>
  <c r="N1033" i="3"/>
  <c r="O1033" i="3"/>
  <c r="P1033" i="3"/>
  <c r="Q1033" i="3"/>
  <c r="R1033" i="3"/>
  <c r="S1033" i="3"/>
  <c r="T1033" i="3"/>
  <c r="U1033" i="3"/>
  <c r="AE1033" i="3" s="1"/>
  <c r="L1034" i="3"/>
  <c r="M1034" i="3"/>
  <c r="N1034" i="3"/>
  <c r="O1034" i="3"/>
  <c r="P1034" i="3"/>
  <c r="Q1034" i="3"/>
  <c r="R1034" i="3"/>
  <c r="S1034" i="3"/>
  <c r="T1034" i="3"/>
  <c r="U1034" i="3"/>
  <c r="AE1034" i="3" s="1"/>
  <c r="L1035" i="3"/>
  <c r="M1035" i="3"/>
  <c r="N1035" i="3"/>
  <c r="O1035" i="3"/>
  <c r="P1035" i="3"/>
  <c r="Q1035" i="3"/>
  <c r="R1035" i="3"/>
  <c r="S1035" i="3"/>
  <c r="T1035" i="3"/>
  <c r="U1035" i="3"/>
  <c r="AE1035" i="3" s="1"/>
  <c r="L1036" i="3"/>
  <c r="M1036" i="3"/>
  <c r="N1036" i="3"/>
  <c r="O1036" i="3"/>
  <c r="P1036" i="3"/>
  <c r="Q1036" i="3"/>
  <c r="R1036" i="3"/>
  <c r="S1036" i="3"/>
  <c r="T1036" i="3"/>
  <c r="U1036" i="3"/>
  <c r="AE1036" i="3" s="1"/>
  <c r="L1037" i="3"/>
  <c r="M1037" i="3"/>
  <c r="N1037" i="3"/>
  <c r="O1037" i="3"/>
  <c r="P1037" i="3"/>
  <c r="Q1037" i="3"/>
  <c r="R1037" i="3"/>
  <c r="S1037" i="3"/>
  <c r="T1037" i="3"/>
  <c r="U1037" i="3"/>
  <c r="AE1037" i="3" s="1"/>
  <c r="L1038" i="3"/>
  <c r="M1038" i="3"/>
  <c r="N1038" i="3"/>
  <c r="O1038" i="3"/>
  <c r="P1038" i="3"/>
  <c r="Q1038" i="3"/>
  <c r="R1038" i="3"/>
  <c r="S1038" i="3"/>
  <c r="T1038" i="3"/>
  <c r="U1038" i="3"/>
  <c r="AE1038" i="3" s="1"/>
  <c r="L1039" i="3"/>
  <c r="M1039" i="3"/>
  <c r="N1039" i="3"/>
  <c r="O1039" i="3"/>
  <c r="P1039" i="3"/>
  <c r="Q1039" i="3"/>
  <c r="R1039" i="3"/>
  <c r="S1039" i="3"/>
  <c r="T1039" i="3"/>
  <c r="U1039" i="3"/>
  <c r="AE1039" i="3" s="1"/>
  <c r="L1040" i="3"/>
  <c r="M1040" i="3"/>
  <c r="N1040" i="3"/>
  <c r="O1040" i="3"/>
  <c r="P1040" i="3"/>
  <c r="Q1040" i="3"/>
  <c r="R1040" i="3"/>
  <c r="S1040" i="3"/>
  <c r="T1040" i="3"/>
  <c r="U1040" i="3"/>
  <c r="AE1040" i="3" s="1"/>
  <c r="L1041" i="3"/>
  <c r="M1041" i="3"/>
  <c r="N1041" i="3"/>
  <c r="O1041" i="3"/>
  <c r="P1041" i="3"/>
  <c r="Q1041" i="3"/>
  <c r="R1041" i="3"/>
  <c r="S1041" i="3"/>
  <c r="T1041" i="3"/>
  <c r="U1041" i="3"/>
  <c r="AE1041" i="3" s="1"/>
  <c r="L1042" i="3"/>
  <c r="M1042" i="3"/>
  <c r="N1042" i="3"/>
  <c r="O1042" i="3"/>
  <c r="P1042" i="3"/>
  <c r="Q1042" i="3"/>
  <c r="R1042" i="3"/>
  <c r="S1042" i="3"/>
  <c r="T1042" i="3"/>
  <c r="U1042" i="3"/>
  <c r="AE1042" i="3" s="1"/>
  <c r="L1043" i="3"/>
  <c r="M1043" i="3"/>
  <c r="N1043" i="3"/>
  <c r="O1043" i="3"/>
  <c r="P1043" i="3"/>
  <c r="Q1043" i="3"/>
  <c r="R1043" i="3"/>
  <c r="S1043" i="3"/>
  <c r="T1043" i="3"/>
  <c r="U1043" i="3"/>
  <c r="AE1043" i="3" s="1"/>
  <c r="L1044" i="3"/>
  <c r="M1044" i="3"/>
  <c r="N1044" i="3"/>
  <c r="O1044" i="3"/>
  <c r="P1044" i="3"/>
  <c r="Q1044" i="3"/>
  <c r="R1044" i="3"/>
  <c r="S1044" i="3"/>
  <c r="T1044" i="3"/>
  <c r="U1044" i="3"/>
  <c r="AE1044" i="3" s="1"/>
  <c r="L1045" i="3"/>
  <c r="M1045" i="3"/>
  <c r="N1045" i="3"/>
  <c r="O1045" i="3"/>
  <c r="P1045" i="3"/>
  <c r="Q1045" i="3"/>
  <c r="R1045" i="3"/>
  <c r="S1045" i="3"/>
  <c r="T1045" i="3"/>
  <c r="U1045" i="3"/>
  <c r="AE1045" i="3" s="1"/>
  <c r="L1046" i="3"/>
  <c r="M1046" i="3"/>
  <c r="N1046" i="3"/>
  <c r="O1046" i="3"/>
  <c r="P1046" i="3"/>
  <c r="Q1046" i="3"/>
  <c r="R1046" i="3"/>
  <c r="S1046" i="3"/>
  <c r="T1046" i="3"/>
  <c r="U1046" i="3"/>
  <c r="AE1046" i="3" s="1"/>
  <c r="L1047" i="3"/>
  <c r="M1047" i="3"/>
  <c r="N1047" i="3"/>
  <c r="O1047" i="3"/>
  <c r="P1047" i="3"/>
  <c r="Q1047" i="3"/>
  <c r="R1047" i="3"/>
  <c r="S1047" i="3"/>
  <c r="T1047" i="3"/>
  <c r="U1047" i="3"/>
  <c r="AE1047" i="3" s="1"/>
  <c r="L1048" i="3"/>
  <c r="M1048" i="3"/>
  <c r="N1048" i="3"/>
  <c r="O1048" i="3"/>
  <c r="P1048" i="3"/>
  <c r="Q1048" i="3"/>
  <c r="R1048" i="3"/>
  <c r="S1048" i="3"/>
  <c r="T1048" i="3"/>
  <c r="U1048" i="3"/>
  <c r="AE1048" i="3" s="1"/>
  <c r="L1049" i="3"/>
  <c r="M1049" i="3"/>
  <c r="N1049" i="3"/>
  <c r="O1049" i="3"/>
  <c r="P1049" i="3"/>
  <c r="Q1049" i="3"/>
  <c r="R1049" i="3"/>
  <c r="S1049" i="3"/>
  <c r="T1049" i="3"/>
  <c r="U1049" i="3"/>
  <c r="AE1049" i="3" s="1"/>
  <c r="L1050" i="3"/>
  <c r="M1050" i="3"/>
  <c r="N1050" i="3"/>
  <c r="O1050" i="3"/>
  <c r="P1050" i="3"/>
  <c r="Q1050" i="3"/>
  <c r="R1050" i="3"/>
  <c r="S1050" i="3"/>
  <c r="T1050" i="3"/>
  <c r="U1050" i="3"/>
  <c r="AE1050" i="3" s="1"/>
  <c r="L1051" i="3"/>
  <c r="M1051" i="3"/>
  <c r="N1051" i="3"/>
  <c r="O1051" i="3"/>
  <c r="P1051" i="3"/>
  <c r="Q1051" i="3"/>
  <c r="R1051" i="3"/>
  <c r="S1051" i="3"/>
  <c r="T1051" i="3"/>
  <c r="U1051" i="3"/>
  <c r="AE1051" i="3" s="1"/>
  <c r="L1052" i="3"/>
  <c r="M1052" i="3"/>
  <c r="N1052" i="3"/>
  <c r="O1052" i="3"/>
  <c r="P1052" i="3"/>
  <c r="Q1052" i="3"/>
  <c r="R1052" i="3"/>
  <c r="S1052" i="3"/>
  <c r="T1052" i="3"/>
  <c r="U1052" i="3"/>
  <c r="AE1052" i="3" s="1"/>
  <c r="L1053" i="3"/>
  <c r="M1053" i="3"/>
  <c r="N1053" i="3"/>
  <c r="O1053" i="3"/>
  <c r="P1053" i="3"/>
  <c r="Q1053" i="3"/>
  <c r="R1053" i="3"/>
  <c r="S1053" i="3"/>
  <c r="T1053" i="3"/>
  <c r="U1053" i="3"/>
  <c r="AE1053" i="3" s="1"/>
  <c r="L1054" i="3"/>
  <c r="M1054" i="3"/>
  <c r="N1054" i="3"/>
  <c r="O1054" i="3"/>
  <c r="P1054" i="3"/>
  <c r="Q1054" i="3"/>
  <c r="R1054" i="3"/>
  <c r="S1054" i="3"/>
  <c r="T1054" i="3"/>
  <c r="U1054" i="3"/>
  <c r="AE1054" i="3" s="1"/>
  <c r="L1055" i="3"/>
  <c r="M1055" i="3"/>
  <c r="N1055" i="3"/>
  <c r="O1055" i="3"/>
  <c r="P1055" i="3"/>
  <c r="Q1055" i="3"/>
  <c r="R1055" i="3"/>
  <c r="S1055" i="3"/>
  <c r="T1055" i="3"/>
  <c r="U1055" i="3"/>
  <c r="AE1055" i="3" s="1"/>
  <c r="L1056" i="3"/>
  <c r="M1056" i="3"/>
  <c r="N1056" i="3"/>
  <c r="O1056" i="3"/>
  <c r="P1056" i="3"/>
  <c r="Q1056" i="3"/>
  <c r="R1056" i="3"/>
  <c r="S1056" i="3"/>
  <c r="T1056" i="3"/>
  <c r="U1056" i="3"/>
  <c r="AE1056" i="3" s="1"/>
  <c r="L1057" i="3"/>
  <c r="M1057" i="3"/>
  <c r="N1057" i="3"/>
  <c r="O1057" i="3"/>
  <c r="P1057" i="3"/>
  <c r="Q1057" i="3"/>
  <c r="R1057" i="3"/>
  <c r="S1057" i="3"/>
  <c r="T1057" i="3"/>
  <c r="U1057" i="3"/>
  <c r="AE1057" i="3" s="1"/>
  <c r="L1058" i="3"/>
  <c r="M1058" i="3"/>
  <c r="N1058" i="3"/>
  <c r="O1058" i="3"/>
  <c r="P1058" i="3"/>
  <c r="Q1058" i="3"/>
  <c r="R1058" i="3"/>
  <c r="S1058" i="3"/>
  <c r="T1058" i="3"/>
  <c r="U1058" i="3"/>
  <c r="AE1058" i="3" s="1"/>
  <c r="L1059" i="3"/>
  <c r="M1059" i="3"/>
  <c r="N1059" i="3"/>
  <c r="O1059" i="3"/>
  <c r="P1059" i="3"/>
  <c r="Q1059" i="3"/>
  <c r="R1059" i="3"/>
  <c r="S1059" i="3"/>
  <c r="T1059" i="3"/>
  <c r="U1059" i="3"/>
  <c r="AE1059" i="3" s="1"/>
  <c r="L1060" i="3"/>
  <c r="M1060" i="3"/>
  <c r="N1060" i="3"/>
  <c r="O1060" i="3"/>
  <c r="P1060" i="3"/>
  <c r="Q1060" i="3"/>
  <c r="R1060" i="3"/>
  <c r="S1060" i="3"/>
  <c r="T1060" i="3"/>
  <c r="U1060" i="3"/>
  <c r="AE1060" i="3" s="1"/>
  <c r="L1061" i="3"/>
  <c r="M1061" i="3"/>
  <c r="N1061" i="3"/>
  <c r="O1061" i="3"/>
  <c r="P1061" i="3"/>
  <c r="Q1061" i="3"/>
  <c r="R1061" i="3"/>
  <c r="S1061" i="3"/>
  <c r="T1061" i="3"/>
  <c r="U1061" i="3"/>
  <c r="AE1061" i="3" s="1"/>
  <c r="L1062" i="3"/>
  <c r="M1062" i="3"/>
  <c r="N1062" i="3"/>
  <c r="O1062" i="3"/>
  <c r="P1062" i="3"/>
  <c r="Q1062" i="3"/>
  <c r="R1062" i="3"/>
  <c r="S1062" i="3"/>
  <c r="T1062" i="3"/>
  <c r="U1062" i="3"/>
  <c r="AE1062" i="3" s="1"/>
  <c r="L1063" i="3"/>
  <c r="M1063" i="3"/>
  <c r="N1063" i="3"/>
  <c r="O1063" i="3"/>
  <c r="P1063" i="3"/>
  <c r="Q1063" i="3"/>
  <c r="R1063" i="3"/>
  <c r="S1063" i="3"/>
  <c r="T1063" i="3"/>
  <c r="U1063" i="3"/>
  <c r="AE1063" i="3" s="1"/>
  <c r="L1064" i="3"/>
  <c r="M1064" i="3"/>
  <c r="N1064" i="3"/>
  <c r="O1064" i="3"/>
  <c r="P1064" i="3"/>
  <c r="Q1064" i="3"/>
  <c r="R1064" i="3"/>
  <c r="S1064" i="3"/>
  <c r="T1064" i="3"/>
  <c r="U1064" i="3"/>
  <c r="AE1064" i="3" s="1"/>
  <c r="L1065" i="3"/>
  <c r="M1065" i="3"/>
  <c r="N1065" i="3"/>
  <c r="O1065" i="3"/>
  <c r="P1065" i="3"/>
  <c r="Q1065" i="3"/>
  <c r="R1065" i="3"/>
  <c r="S1065" i="3"/>
  <c r="T1065" i="3"/>
  <c r="U1065" i="3"/>
  <c r="AE1065" i="3" s="1"/>
  <c r="L1066" i="3"/>
  <c r="M1066" i="3"/>
  <c r="N1066" i="3"/>
  <c r="O1066" i="3"/>
  <c r="P1066" i="3"/>
  <c r="Q1066" i="3"/>
  <c r="R1066" i="3"/>
  <c r="S1066" i="3"/>
  <c r="T1066" i="3"/>
  <c r="U1066" i="3"/>
  <c r="AE1066" i="3" s="1"/>
  <c r="L1067" i="3"/>
  <c r="M1067" i="3"/>
  <c r="N1067" i="3"/>
  <c r="O1067" i="3"/>
  <c r="P1067" i="3"/>
  <c r="Q1067" i="3"/>
  <c r="R1067" i="3"/>
  <c r="S1067" i="3"/>
  <c r="T1067" i="3"/>
  <c r="U1067" i="3"/>
  <c r="AE1067" i="3" s="1"/>
  <c r="L1068" i="3"/>
  <c r="M1068" i="3"/>
  <c r="N1068" i="3"/>
  <c r="O1068" i="3"/>
  <c r="P1068" i="3"/>
  <c r="Q1068" i="3"/>
  <c r="R1068" i="3"/>
  <c r="S1068" i="3"/>
  <c r="T1068" i="3"/>
  <c r="U1068" i="3"/>
  <c r="AE1068" i="3" s="1"/>
  <c r="L1069" i="3"/>
  <c r="M1069" i="3"/>
  <c r="N1069" i="3"/>
  <c r="O1069" i="3"/>
  <c r="P1069" i="3"/>
  <c r="Q1069" i="3"/>
  <c r="R1069" i="3"/>
  <c r="S1069" i="3"/>
  <c r="T1069" i="3"/>
  <c r="U1069" i="3"/>
  <c r="AE1069" i="3" s="1"/>
  <c r="L1070" i="3"/>
  <c r="M1070" i="3"/>
  <c r="N1070" i="3"/>
  <c r="O1070" i="3"/>
  <c r="P1070" i="3"/>
  <c r="Q1070" i="3"/>
  <c r="R1070" i="3"/>
  <c r="S1070" i="3"/>
  <c r="T1070" i="3"/>
  <c r="U1070" i="3"/>
  <c r="AE1070" i="3" s="1"/>
  <c r="L1071" i="3"/>
  <c r="M1071" i="3"/>
  <c r="N1071" i="3"/>
  <c r="O1071" i="3"/>
  <c r="P1071" i="3"/>
  <c r="Q1071" i="3"/>
  <c r="R1071" i="3"/>
  <c r="S1071" i="3"/>
  <c r="T1071" i="3"/>
  <c r="U1071" i="3"/>
  <c r="AE1071" i="3" s="1"/>
  <c r="L1072" i="3"/>
  <c r="M1072" i="3"/>
  <c r="N1072" i="3"/>
  <c r="O1072" i="3"/>
  <c r="P1072" i="3"/>
  <c r="Q1072" i="3"/>
  <c r="R1072" i="3"/>
  <c r="S1072" i="3"/>
  <c r="T1072" i="3"/>
  <c r="U1072" i="3"/>
  <c r="AE1072" i="3" s="1"/>
  <c r="L1073" i="3"/>
  <c r="M1073" i="3"/>
  <c r="N1073" i="3"/>
  <c r="O1073" i="3"/>
  <c r="P1073" i="3"/>
  <c r="Q1073" i="3"/>
  <c r="R1073" i="3"/>
  <c r="S1073" i="3"/>
  <c r="T1073" i="3"/>
  <c r="U1073" i="3"/>
  <c r="AE1073" i="3" s="1"/>
  <c r="L1074" i="3"/>
  <c r="M1074" i="3"/>
  <c r="N1074" i="3"/>
  <c r="O1074" i="3"/>
  <c r="P1074" i="3"/>
  <c r="Q1074" i="3"/>
  <c r="R1074" i="3"/>
  <c r="S1074" i="3"/>
  <c r="T1074" i="3"/>
  <c r="U1074" i="3"/>
  <c r="AE1074" i="3" s="1"/>
  <c r="L1075" i="3"/>
  <c r="M1075" i="3"/>
  <c r="N1075" i="3"/>
  <c r="O1075" i="3"/>
  <c r="P1075" i="3"/>
  <c r="Q1075" i="3"/>
  <c r="R1075" i="3"/>
  <c r="S1075" i="3"/>
  <c r="T1075" i="3"/>
  <c r="U1075" i="3"/>
  <c r="AE1075" i="3" s="1"/>
  <c r="L1076" i="3"/>
  <c r="M1076" i="3"/>
  <c r="N1076" i="3"/>
  <c r="O1076" i="3"/>
  <c r="P1076" i="3"/>
  <c r="Q1076" i="3"/>
  <c r="R1076" i="3"/>
  <c r="S1076" i="3"/>
  <c r="T1076" i="3"/>
  <c r="U1076" i="3"/>
  <c r="AE1076" i="3" s="1"/>
  <c r="L1077" i="3"/>
  <c r="M1077" i="3"/>
  <c r="N1077" i="3"/>
  <c r="O1077" i="3"/>
  <c r="P1077" i="3"/>
  <c r="Q1077" i="3"/>
  <c r="R1077" i="3"/>
  <c r="S1077" i="3"/>
  <c r="T1077" i="3"/>
  <c r="U1077" i="3"/>
  <c r="AE1077" i="3" s="1"/>
  <c r="L1078" i="3"/>
  <c r="M1078" i="3"/>
  <c r="N1078" i="3"/>
  <c r="O1078" i="3"/>
  <c r="P1078" i="3"/>
  <c r="Q1078" i="3"/>
  <c r="R1078" i="3"/>
  <c r="S1078" i="3"/>
  <c r="T1078" i="3"/>
  <c r="U1078" i="3"/>
  <c r="AE1078" i="3" s="1"/>
  <c r="L1079" i="3"/>
  <c r="M1079" i="3"/>
  <c r="N1079" i="3"/>
  <c r="O1079" i="3"/>
  <c r="P1079" i="3"/>
  <c r="Q1079" i="3"/>
  <c r="R1079" i="3"/>
  <c r="S1079" i="3"/>
  <c r="T1079" i="3"/>
  <c r="U1079" i="3"/>
  <c r="AE1079" i="3" s="1"/>
  <c r="L1080" i="3"/>
  <c r="M1080" i="3"/>
  <c r="N1080" i="3"/>
  <c r="O1080" i="3"/>
  <c r="P1080" i="3"/>
  <c r="Q1080" i="3"/>
  <c r="R1080" i="3"/>
  <c r="S1080" i="3"/>
  <c r="T1080" i="3"/>
  <c r="U1080" i="3"/>
  <c r="AE1080" i="3" s="1"/>
  <c r="L1081" i="3"/>
  <c r="M1081" i="3"/>
  <c r="N1081" i="3"/>
  <c r="O1081" i="3"/>
  <c r="P1081" i="3"/>
  <c r="Q1081" i="3"/>
  <c r="R1081" i="3"/>
  <c r="S1081" i="3"/>
  <c r="T1081" i="3"/>
  <c r="U1081" i="3"/>
  <c r="AE1081" i="3" s="1"/>
  <c r="L1082" i="3"/>
  <c r="M1082" i="3"/>
  <c r="N1082" i="3"/>
  <c r="O1082" i="3"/>
  <c r="P1082" i="3"/>
  <c r="Q1082" i="3"/>
  <c r="R1082" i="3"/>
  <c r="S1082" i="3"/>
  <c r="T1082" i="3"/>
  <c r="U1082" i="3"/>
  <c r="AE1082" i="3" s="1"/>
  <c r="L1083" i="3"/>
  <c r="M1083" i="3"/>
  <c r="N1083" i="3"/>
  <c r="O1083" i="3"/>
  <c r="P1083" i="3"/>
  <c r="Q1083" i="3"/>
  <c r="R1083" i="3"/>
  <c r="S1083" i="3"/>
  <c r="T1083" i="3"/>
  <c r="U1083" i="3"/>
  <c r="AE1083" i="3" s="1"/>
  <c r="L1084" i="3"/>
  <c r="M1084" i="3"/>
  <c r="N1084" i="3"/>
  <c r="O1084" i="3"/>
  <c r="P1084" i="3"/>
  <c r="Q1084" i="3"/>
  <c r="R1084" i="3"/>
  <c r="S1084" i="3"/>
  <c r="T1084" i="3"/>
  <c r="U1084" i="3"/>
  <c r="AE1084" i="3" s="1"/>
  <c r="L1085" i="3"/>
  <c r="M1085" i="3"/>
  <c r="N1085" i="3"/>
  <c r="O1085" i="3"/>
  <c r="P1085" i="3"/>
  <c r="Q1085" i="3"/>
  <c r="R1085" i="3"/>
  <c r="S1085" i="3"/>
  <c r="T1085" i="3"/>
  <c r="U1085" i="3"/>
  <c r="AE1085" i="3" s="1"/>
  <c r="L1086" i="3"/>
  <c r="M1086" i="3"/>
  <c r="N1086" i="3"/>
  <c r="O1086" i="3"/>
  <c r="P1086" i="3"/>
  <c r="Q1086" i="3"/>
  <c r="R1086" i="3"/>
  <c r="S1086" i="3"/>
  <c r="T1086" i="3"/>
  <c r="U1086" i="3"/>
  <c r="AE1086" i="3" s="1"/>
  <c r="L1087" i="3"/>
  <c r="M1087" i="3"/>
  <c r="N1087" i="3"/>
  <c r="O1087" i="3"/>
  <c r="P1087" i="3"/>
  <c r="Q1087" i="3"/>
  <c r="R1087" i="3"/>
  <c r="S1087" i="3"/>
  <c r="T1087" i="3"/>
  <c r="U1087" i="3"/>
  <c r="AE1087" i="3" s="1"/>
  <c r="L1088" i="3"/>
  <c r="M1088" i="3"/>
  <c r="N1088" i="3"/>
  <c r="O1088" i="3"/>
  <c r="P1088" i="3"/>
  <c r="Q1088" i="3"/>
  <c r="R1088" i="3"/>
  <c r="S1088" i="3"/>
  <c r="T1088" i="3"/>
  <c r="U1088" i="3"/>
  <c r="AE1088" i="3" s="1"/>
  <c r="L1089" i="3"/>
  <c r="M1089" i="3"/>
  <c r="N1089" i="3"/>
  <c r="O1089" i="3"/>
  <c r="P1089" i="3"/>
  <c r="Q1089" i="3"/>
  <c r="R1089" i="3"/>
  <c r="S1089" i="3"/>
  <c r="T1089" i="3"/>
  <c r="U1089" i="3"/>
  <c r="AE1089" i="3" s="1"/>
  <c r="L1090" i="3"/>
  <c r="M1090" i="3"/>
  <c r="N1090" i="3"/>
  <c r="O1090" i="3"/>
  <c r="P1090" i="3"/>
  <c r="Q1090" i="3"/>
  <c r="R1090" i="3"/>
  <c r="S1090" i="3"/>
  <c r="T1090" i="3"/>
  <c r="U1090" i="3"/>
  <c r="AE1090" i="3" s="1"/>
  <c r="L1091" i="3"/>
  <c r="M1091" i="3"/>
  <c r="N1091" i="3"/>
  <c r="O1091" i="3"/>
  <c r="P1091" i="3"/>
  <c r="Q1091" i="3"/>
  <c r="R1091" i="3"/>
  <c r="S1091" i="3"/>
  <c r="T1091" i="3"/>
  <c r="U1091" i="3"/>
  <c r="AE1091" i="3" s="1"/>
  <c r="L1092" i="3"/>
  <c r="M1092" i="3"/>
  <c r="N1092" i="3"/>
  <c r="O1092" i="3"/>
  <c r="P1092" i="3"/>
  <c r="Q1092" i="3"/>
  <c r="R1092" i="3"/>
  <c r="S1092" i="3"/>
  <c r="T1092" i="3"/>
  <c r="U1092" i="3"/>
  <c r="AE1092" i="3" s="1"/>
  <c r="L1093" i="3"/>
  <c r="M1093" i="3"/>
  <c r="N1093" i="3"/>
  <c r="O1093" i="3"/>
  <c r="P1093" i="3"/>
  <c r="Q1093" i="3"/>
  <c r="R1093" i="3"/>
  <c r="S1093" i="3"/>
  <c r="T1093" i="3"/>
  <c r="U1093" i="3"/>
  <c r="AE1093" i="3" s="1"/>
  <c r="L1094" i="3"/>
  <c r="M1094" i="3"/>
  <c r="N1094" i="3"/>
  <c r="O1094" i="3"/>
  <c r="P1094" i="3"/>
  <c r="Q1094" i="3"/>
  <c r="R1094" i="3"/>
  <c r="S1094" i="3"/>
  <c r="T1094" i="3"/>
  <c r="U1094" i="3"/>
  <c r="AE1094" i="3" s="1"/>
  <c r="L1095" i="3"/>
  <c r="M1095" i="3"/>
  <c r="N1095" i="3"/>
  <c r="O1095" i="3"/>
  <c r="P1095" i="3"/>
  <c r="Q1095" i="3"/>
  <c r="R1095" i="3"/>
  <c r="S1095" i="3"/>
  <c r="T1095" i="3"/>
  <c r="U1095" i="3"/>
  <c r="AE1095" i="3" s="1"/>
  <c r="L1096" i="3"/>
  <c r="M1096" i="3"/>
  <c r="N1096" i="3"/>
  <c r="O1096" i="3"/>
  <c r="P1096" i="3"/>
  <c r="Q1096" i="3"/>
  <c r="R1096" i="3"/>
  <c r="S1096" i="3"/>
  <c r="T1096" i="3"/>
  <c r="U1096" i="3"/>
  <c r="AE1096" i="3" s="1"/>
  <c r="L1097" i="3"/>
  <c r="M1097" i="3"/>
  <c r="N1097" i="3"/>
  <c r="O1097" i="3"/>
  <c r="P1097" i="3"/>
  <c r="Q1097" i="3"/>
  <c r="R1097" i="3"/>
  <c r="S1097" i="3"/>
  <c r="T1097" i="3"/>
  <c r="U1097" i="3"/>
  <c r="AE1097" i="3" s="1"/>
  <c r="L1098" i="3"/>
  <c r="M1098" i="3"/>
  <c r="N1098" i="3"/>
  <c r="O1098" i="3"/>
  <c r="P1098" i="3"/>
  <c r="Q1098" i="3"/>
  <c r="R1098" i="3"/>
  <c r="S1098" i="3"/>
  <c r="T1098" i="3"/>
  <c r="U1098" i="3"/>
  <c r="AE1098" i="3" s="1"/>
  <c r="L1099" i="3"/>
  <c r="M1099" i="3"/>
  <c r="N1099" i="3"/>
  <c r="O1099" i="3"/>
  <c r="P1099" i="3"/>
  <c r="Q1099" i="3"/>
  <c r="R1099" i="3"/>
  <c r="S1099" i="3"/>
  <c r="T1099" i="3"/>
  <c r="U1099" i="3"/>
  <c r="AE1099" i="3" s="1"/>
  <c r="L1100" i="3"/>
  <c r="M1100" i="3"/>
  <c r="N1100" i="3"/>
  <c r="O1100" i="3"/>
  <c r="P1100" i="3"/>
  <c r="Q1100" i="3"/>
  <c r="R1100" i="3"/>
  <c r="S1100" i="3"/>
  <c r="T1100" i="3"/>
  <c r="U1100" i="3"/>
  <c r="AE1100" i="3" s="1"/>
  <c r="L1101" i="3"/>
  <c r="M1101" i="3"/>
  <c r="N1101" i="3"/>
  <c r="O1101" i="3"/>
  <c r="P1101" i="3"/>
  <c r="Q1101" i="3"/>
  <c r="R1101" i="3"/>
  <c r="S1101" i="3"/>
  <c r="T1101" i="3"/>
  <c r="U1101" i="3"/>
  <c r="AE1101" i="3" s="1"/>
  <c r="L1102" i="3"/>
  <c r="M1102" i="3"/>
  <c r="N1102" i="3"/>
  <c r="O1102" i="3"/>
  <c r="P1102" i="3"/>
  <c r="Q1102" i="3"/>
  <c r="R1102" i="3"/>
  <c r="S1102" i="3"/>
  <c r="T1102" i="3"/>
  <c r="U1102" i="3"/>
  <c r="AE1102" i="3" s="1"/>
  <c r="L1103" i="3"/>
  <c r="M1103" i="3"/>
  <c r="N1103" i="3"/>
  <c r="O1103" i="3"/>
  <c r="P1103" i="3"/>
  <c r="Q1103" i="3"/>
  <c r="R1103" i="3"/>
  <c r="S1103" i="3"/>
  <c r="T1103" i="3"/>
  <c r="U1103" i="3"/>
  <c r="AE1103" i="3" s="1"/>
  <c r="L1104" i="3"/>
  <c r="M1104" i="3"/>
  <c r="N1104" i="3"/>
  <c r="O1104" i="3"/>
  <c r="P1104" i="3"/>
  <c r="Q1104" i="3"/>
  <c r="R1104" i="3"/>
  <c r="S1104" i="3"/>
  <c r="T1104" i="3"/>
  <c r="U1104" i="3"/>
  <c r="AE1104" i="3" s="1"/>
  <c r="L1105" i="3"/>
  <c r="M1105" i="3"/>
  <c r="N1105" i="3"/>
  <c r="O1105" i="3"/>
  <c r="P1105" i="3"/>
  <c r="Q1105" i="3"/>
  <c r="R1105" i="3"/>
  <c r="S1105" i="3"/>
  <c r="T1105" i="3"/>
  <c r="U1105" i="3"/>
  <c r="AE1105" i="3" s="1"/>
  <c r="L1106" i="3"/>
  <c r="M1106" i="3"/>
  <c r="N1106" i="3"/>
  <c r="O1106" i="3"/>
  <c r="P1106" i="3"/>
  <c r="Q1106" i="3"/>
  <c r="R1106" i="3"/>
  <c r="S1106" i="3"/>
  <c r="T1106" i="3"/>
  <c r="U1106" i="3"/>
  <c r="AE1106" i="3" s="1"/>
  <c r="L1107" i="3"/>
  <c r="M1107" i="3"/>
  <c r="N1107" i="3"/>
  <c r="O1107" i="3"/>
  <c r="P1107" i="3"/>
  <c r="Q1107" i="3"/>
  <c r="R1107" i="3"/>
  <c r="S1107" i="3"/>
  <c r="T1107" i="3"/>
  <c r="U1107" i="3"/>
  <c r="AE1107" i="3" s="1"/>
  <c r="L1108" i="3"/>
  <c r="M1108" i="3"/>
  <c r="N1108" i="3"/>
  <c r="O1108" i="3"/>
  <c r="P1108" i="3"/>
  <c r="Q1108" i="3"/>
  <c r="R1108" i="3"/>
  <c r="S1108" i="3"/>
  <c r="T1108" i="3"/>
  <c r="U1108" i="3"/>
  <c r="AE1108" i="3" s="1"/>
  <c r="L1109" i="3"/>
  <c r="M1109" i="3"/>
  <c r="N1109" i="3"/>
  <c r="O1109" i="3"/>
  <c r="P1109" i="3"/>
  <c r="Q1109" i="3"/>
  <c r="R1109" i="3"/>
  <c r="S1109" i="3"/>
  <c r="T1109" i="3"/>
  <c r="U1109" i="3"/>
  <c r="AE1109" i="3" s="1"/>
  <c r="L1110" i="3"/>
  <c r="M1110" i="3"/>
  <c r="N1110" i="3"/>
  <c r="O1110" i="3"/>
  <c r="P1110" i="3"/>
  <c r="Q1110" i="3"/>
  <c r="R1110" i="3"/>
  <c r="S1110" i="3"/>
  <c r="T1110" i="3"/>
  <c r="U1110" i="3"/>
  <c r="AE1110" i="3" s="1"/>
  <c r="L1111" i="3"/>
  <c r="M1111" i="3"/>
  <c r="N1111" i="3"/>
  <c r="O1111" i="3"/>
  <c r="P1111" i="3"/>
  <c r="Q1111" i="3"/>
  <c r="R1111" i="3"/>
  <c r="S1111" i="3"/>
  <c r="T1111" i="3"/>
  <c r="U1111" i="3"/>
  <c r="AE1111" i="3" s="1"/>
  <c r="L1112" i="3"/>
  <c r="M1112" i="3"/>
  <c r="N1112" i="3"/>
  <c r="O1112" i="3"/>
  <c r="P1112" i="3"/>
  <c r="Q1112" i="3"/>
  <c r="R1112" i="3"/>
  <c r="S1112" i="3"/>
  <c r="T1112" i="3"/>
  <c r="U1112" i="3"/>
  <c r="AE1112" i="3" s="1"/>
  <c r="L1113" i="3"/>
  <c r="M1113" i="3"/>
  <c r="N1113" i="3"/>
  <c r="O1113" i="3"/>
  <c r="P1113" i="3"/>
  <c r="Q1113" i="3"/>
  <c r="R1113" i="3"/>
  <c r="S1113" i="3"/>
  <c r="T1113" i="3"/>
  <c r="U1113" i="3"/>
  <c r="AE1113" i="3" s="1"/>
  <c r="L1114" i="3"/>
  <c r="M1114" i="3"/>
  <c r="N1114" i="3"/>
  <c r="O1114" i="3"/>
  <c r="P1114" i="3"/>
  <c r="Q1114" i="3"/>
  <c r="R1114" i="3"/>
  <c r="S1114" i="3"/>
  <c r="T1114" i="3"/>
  <c r="U1114" i="3"/>
  <c r="AE1114" i="3" s="1"/>
  <c r="L1115" i="3"/>
  <c r="M1115" i="3"/>
  <c r="N1115" i="3"/>
  <c r="O1115" i="3"/>
  <c r="P1115" i="3"/>
  <c r="Q1115" i="3"/>
  <c r="R1115" i="3"/>
  <c r="S1115" i="3"/>
  <c r="T1115" i="3"/>
  <c r="U1115" i="3"/>
  <c r="AE1115" i="3" s="1"/>
  <c r="L1116" i="3"/>
  <c r="M1116" i="3"/>
  <c r="N1116" i="3"/>
  <c r="O1116" i="3"/>
  <c r="P1116" i="3"/>
  <c r="Q1116" i="3"/>
  <c r="R1116" i="3"/>
  <c r="S1116" i="3"/>
  <c r="T1116" i="3"/>
  <c r="U1116" i="3"/>
  <c r="AE1116" i="3" s="1"/>
  <c r="L1117" i="3"/>
  <c r="M1117" i="3"/>
  <c r="N1117" i="3"/>
  <c r="O1117" i="3"/>
  <c r="P1117" i="3"/>
  <c r="Q1117" i="3"/>
  <c r="R1117" i="3"/>
  <c r="S1117" i="3"/>
  <c r="T1117" i="3"/>
  <c r="U1117" i="3"/>
  <c r="AE1117" i="3" s="1"/>
  <c r="L1118" i="3"/>
  <c r="M1118" i="3"/>
  <c r="N1118" i="3"/>
  <c r="O1118" i="3"/>
  <c r="P1118" i="3"/>
  <c r="Q1118" i="3"/>
  <c r="R1118" i="3"/>
  <c r="S1118" i="3"/>
  <c r="T1118" i="3"/>
  <c r="U1118" i="3"/>
  <c r="AE1118" i="3" s="1"/>
  <c r="L1119" i="3"/>
  <c r="M1119" i="3"/>
  <c r="N1119" i="3"/>
  <c r="O1119" i="3"/>
  <c r="P1119" i="3"/>
  <c r="Q1119" i="3"/>
  <c r="R1119" i="3"/>
  <c r="S1119" i="3"/>
  <c r="T1119" i="3"/>
  <c r="U1119" i="3"/>
  <c r="AE1119" i="3" s="1"/>
  <c r="L1120" i="3"/>
  <c r="M1120" i="3"/>
  <c r="N1120" i="3"/>
  <c r="O1120" i="3"/>
  <c r="P1120" i="3"/>
  <c r="Q1120" i="3"/>
  <c r="R1120" i="3"/>
  <c r="S1120" i="3"/>
  <c r="T1120" i="3"/>
  <c r="U1120" i="3"/>
  <c r="AE1120" i="3" s="1"/>
  <c r="L1121" i="3"/>
  <c r="M1121" i="3"/>
  <c r="N1121" i="3"/>
  <c r="O1121" i="3"/>
  <c r="P1121" i="3"/>
  <c r="Q1121" i="3"/>
  <c r="R1121" i="3"/>
  <c r="S1121" i="3"/>
  <c r="T1121" i="3"/>
  <c r="U1121" i="3"/>
  <c r="AE1121" i="3" s="1"/>
  <c r="L1122" i="3"/>
  <c r="M1122" i="3"/>
  <c r="N1122" i="3"/>
  <c r="O1122" i="3"/>
  <c r="P1122" i="3"/>
  <c r="Q1122" i="3"/>
  <c r="R1122" i="3"/>
  <c r="S1122" i="3"/>
  <c r="T1122" i="3"/>
  <c r="U1122" i="3"/>
  <c r="AE1122" i="3" s="1"/>
  <c r="L1123" i="3"/>
  <c r="M1123" i="3"/>
  <c r="N1123" i="3"/>
  <c r="O1123" i="3"/>
  <c r="P1123" i="3"/>
  <c r="Q1123" i="3"/>
  <c r="R1123" i="3"/>
  <c r="S1123" i="3"/>
  <c r="T1123" i="3"/>
  <c r="U1123" i="3"/>
  <c r="AE1123" i="3" s="1"/>
  <c r="L1124" i="3"/>
  <c r="M1124" i="3"/>
  <c r="N1124" i="3"/>
  <c r="O1124" i="3"/>
  <c r="P1124" i="3"/>
  <c r="Q1124" i="3"/>
  <c r="R1124" i="3"/>
  <c r="S1124" i="3"/>
  <c r="T1124" i="3"/>
  <c r="U1124" i="3"/>
  <c r="AE1124" i="3" s="1"/>
  <c r="L1125" i="3"/>
  <c r="M1125" i="3"/>
  <c r="N1125" i="3"/>
  <c r="O1125" i="3"/>
  <c r="P1125" i="3"/>
  <c r="Q1125" i="3"/>
  <c r="R1125" i="3"/>
  <c r="S1125" i="3"/>
  <c r="T1125" i="3"/>
  <c r="U1125" i="3"/>
  <c r="AE1125" i="3" s="1"/>
  <c r="L1126" i="3"/>
  <c r="M1126" i="3"/>
  <c r="N1126" i="3"/>
  <c r="O1126" i="3"/>
  <c r="P1126" i="3"/>
  <c r="Q1126" i="3"/>
  <c r="R1126" i="3"/>
  <c r="S1126" i="3"/>
  <c r="T1126" i="3"/>
  <c r="U1126" i="3"/>
  <c r="AE1126" i="3" s="1"/>
  <c r="L1127" i="3"/>
  <c r="M1127" i="3"/>
  <c r="N1127" i="3"/>
  <c r="O1127" i="3"/>
  <c r="P1127" i="3"/>
  <c r="Q1127" i="3"/>
  <c r="R1127" i="3"/>
  <c r="S1127" i="3"/>
  <c r="T1127" i="3"/>
  <c r="U1127" i="3"/>
  <c r="AE1127" i="3" s="1"/>
  <c r="L1128" i="3"/>
  <c r="M1128" i="3"/>
  <c r="N1128" i="3"/>
  <c r="O1128" i="3"/>
  <c r="P1128" i="3"/>
  <c r="Q1128" i="3"/>
  <c r="R1128" i="3"/>
  <c r="S1128" i="3"/>
  <c r="T1128" i="3"/>
  <c r="U1128" i="3"/>
  <c r="AE1128" i="3" s="1"/>
  <c r="L1129" i="3"/>
  <c r="M1129" i="3"/>
  <c r="N1129" i="3"/>
  <c r="O1129" i="3"/>
  <c r="P1129" i="3"/>
  <c r="Q1129" i="3"/>
  <c r="R1129" i="3"/>
  <c r="S1129" i="3"/>
  <c r="T1129" i="3"/>
  <c r="U1129" i="3"/>
  <c r="AE1129" i="3" s="1"/>
  <c r="L1130" i="3"/>
  <c r="M1130" i="3"/>
  <c r="N1130" i="3"/>
  <c r="O1130" i="3"/>
  <c r="P1130" i="3"/>
  <c r="Q1130" i="3"/>
  <c r="R1130" i="3"/>
  <c r="S1130" i="3"/>
  <c r="T1130" i="3"/>
  <c r="U1130" i="3"/>
  <c r="AE1130" i="3" s="1"/>
  <c r="L1131" i="3"/>
  <c r="M1131" i="3"/>
  <c r="N1131" i="3"/>
  <c r="O1131" i="3"/>
  <c r="P1131" i="3"/>
  <c r="Q1131" i="3"/>
  <c r="R1131" i="3"/>
  <c r="S1131" i="3"/>
  <c r="T1131" i="3"/>
  <c r="U1131" i="3"/>
  <c r="AE1131" i="3" s="1"/>
  <c r="L1132" i="3"/>
  <c r="M1132" i="3"/>
  <c r="N1132" i="3"/>
  <c r="O1132" i="3"/>
  <c r="P1132" i="3"/>
  <c r="Q1132" i="3"/>
  <c r="R1132" i="3"/>
  <c r="S1132" i="3"/>
  <c r="T1132" i="3"/>
  <c r="U1132" i="3"/>
  <c r="AE1132" i="3" s="1"/>
  <c r="L1133" i="3"/>
  <c r="M1133" i="3"/>
  <c r="N1133" i="3"/>
  <c r="O1133" i="3"/>
  <c r="P1133" i="3"/>
  <c r="Q1133" i="3"/>
  <c r="R1133" i="3"/>
  <c r="S1133" i="3"/>
  <c r="T1133" i="3"/>
  <c r="U1133" i="3"/>
  <c r="AE1133" i="3" s="1"/>
  <c r="L1134" i="3"/>
  <c r="M1134" i="3"/>
  <c r="N1134" i="3"/>
  <c r="O1134" i="3"/>
  <c r="P1134" i="3"/>
  <c r="Q1134" i="3"/>
  <c r="R1134" i="3"/>
  <c r="S1134" i="3"/>
  <c r="T1134" i="3"/>
  <c r="U1134" i="3"/>
  <c r="AE1134" i="3" s="1"/>
  <c r="L1135" i="3"/>
  <c r="M1135" i="3"/>
  <c r="N1135" i="3"/>
  <c r="O1135" i="3"/>
  <c r="P1135" i="3"/>
  <c r="Q1135" i="3"/>
  <c r="R1135" i="3"/>
  <c r="S1135" i="3"/>
  <c r="T1135" i="3"/>
  <c r="U1135" i="3"/>
  <c r="AE1135" i="3" s="1"/>
  <c r="L1136" i="3"/>
  <c r="M1136" i="3"/>
  <c r="N1136" i="3"/>
  <c r="O1136" i="3"/>
  <c r="P1136" i="3"/>
  <c r="Q1136" i="3"/>
  <c r="R1136" i="3"/>
  <c r="S1136" i="3"/>
  <c r="T1136" i="3"/>
  <c r="U1136" i="3"/>
  <c r="AE1136" i="3" s="1"/>
  <c r="L1137" i="3"/>
  <c r="M1137" i="3"/>
  <c r="N1137" i="3"/>
  <c r="O1137" i="3"/>
  <c r="P1137" i="3"/>
  <c r="Q1137" i="3"/>
  <c r="R1137" i="3"/>
  <c r="S1137" i="3"/>
  <c r="T1137" i="3"/>
  <c r="U1137" i="3"/>
  <c r="AE1137" i="3" s="1"/>
  <c r="L1138" i="3"/>
  <c r="M1138" i="3"/>
  <c r="N1138" i="3"/>
  <c r="O1138" i="3"/>
  <c r="P1138" i="3"/>
  <c r="Q1138" i="3"/>
  <c r="R1138" i="3"/>
  <c r="S1138" i="3"/>
  <c r="T1138" i="3"/>
  <c r="U1138" i="3"/>
  <c r="AE1138" i="3" s="1"/>
  <c r="L1139" i="3"/>
  <c r="M1139" i="3"/>
  <c r="N1139" i="3"/>
  <c r="O1139" i="3"/>
  <c r="P1139" i="3"/>
  <c r="Q1139" i="3"/>
  <c r="R1139" i="3"/>
  <c r="S1139" i="3"/>
  <c r="T1139" i="3"/>
  <c r="U1139" i="3"/>
  <c r="AE1139" i="3" s="1"/>
  <c r="L1140" i="3"/>
  <c r="M1140" i="3"/>
  <c r="N1140" i="3"/>
  <c r="O1140" i="3"/>
  <c r="P1140" i="3"/>
  <c r="Q1140" i="3"/>
  <c r="R1140" i="3"/>
  <c r="S1140" i="3"/>
  <c r="T1140" i="3"/>
  <c r="U1140" i="3"/>
  <c r="AE1140" i="3" s="1"/>
  <c r="L1141" i="3"/>
  <c r="M1141" i="3"/>
  <c r="N1141" i="3"/>
  <c r="O1141" i="3"/>
  <c r="P1141" i="3"/>
  <c r="Q1141" i="3"/>
  <c r="R1141" i="3"/>
  <c r="S1141" i="3"/>
  <c r="T1141" i="3"/>
  <c r="U1141" i="3"/>
  <c r="AE1141" i="3" s="1"/>
  <c r="L1142" i="3"/>
  <c r="M1142" i="3"/>
  <c r="N1142" i="3"/>
  <c r="O1142" i="3"/>
  <c r="P1142" i="3"/>
  <c r="Q1142" i="3"/>
  <c r="R1142" i="3"/>
  <c r="S1142" i="3"/>
  <c r="T1142" i="3"/>
  <c r="U1142" i="3"/>
  <c r="AE1142" i="3" s="1"/>
  <c r="L1143" i="3"/>
  <c r="M1143" i="3"/>
  <c r="N1143" i="3"/>
  <c r="O1143" i="3"/>
  <c r="P1143" i="3"/>
  <c r="Q1143" i="3"/>
  <c r="R1143" i="3"/>
  <c r="S1143" i="3"/>
  <c r="T1143" i="3"/>
  <c r="U1143" i="3"/>
  <c r="AE1143" i="3" s="1"/>
  <c r="L1144" i="3"/>
  <c r="M1144" i="3"/>
  <c r="N1144" i="3"/>
  <c r="O1144" i="3"/>
  <c r="P1144" i="3"/>
  <c r="Q1144" i="3"/>
  <c r="R1144" i="3"/>
  <c r="S1144" i="3"/>
  <c r="T1144" i="3"/>
  <c r="U1144" i="3"/>
  <c r="AE1144" i="3" s="1"/>
  <c r="L1145" i="3"/>
  <c r="M1145" i="3"/>
  <c r="N1145" i="3"/>
  <c r="O1145" i="3"/>
  <c r="P1145" i="3"/>
  <c r="Q1145" i="3"/>
  <c r="R1145" i="3"/>
  <c r="S1145" i="3"/>
  <c r="T1145" i="3"/>
  <c r="U1145" i="3"/>
  <c r="AE1145" i="3" s="1"/>
  <c r="L1146" i="3"/>
  <c r="M1146" i="3"/>
  <c r="N1146" i="3"/>
  <c r="O1146" i="3"/>
  <c r="P1146" i="3"/>
  <c r="Q1146" i="3"/>
  <c r="R1146" i="3"/>
  <c r="S1146" i="3"/>
  <c r="T1146" i="3"/>
  <c r="U1146" i="3"/>
  <c r="AE1146" i="3" s="1"/>
  <c r="L1147" i="3"/>
  <c r="M1147" i="3"/>
  <c r="N1147" i="3"/>
  <c r="O1147" i="3"/>
  <c r="P1147" i="3"/>
  <c r="Q1147" i="3"/>
  <c r="R1147" i="3"/>
  <c r="S1147" i="3"/>
  <c r="T1147" i="3"/>
  <c r="U1147" i="3"/>
  <c r="AE1147" i="3" s="1"/>
  <c r="L1148" i="3"/>
  <c r="M1148" i="3"/>
  <c r="N1148" i="3"/>
  <c r="O1148" i="3"/>
  <c r="P1148" i="3"/>
  <c r="Q1148" i="3"/>
  <c r="R1148" i="3"/>
  <c r="S1148" i="3"/>
  <c r="T1148" i="3"/>
  <c r="U1148" i="3"/>
  <c r="AE1148" i="3" s="1"/>
  <c r="L1149" i="3"/>
  <c r="M1149" i="3"/>
  <c r="N1149" i="3"/>
  <c r="O1149" i="3"/>
  <c r="P1149" i="3"/>
  <c r="Q1149" i="3"/>
  <c r="R1149" i="3"/>
  <c r="S1149" i="3"/>
  <c r="T1149" i="3"/>
  <c r="U1149" i="3"/>
  <c r="AE1149" i="3" s="1"/>
  <c r="L1150" i="3"/>
  <c r="M1150" i="3"/>
  <c r="N1150" i="3"/>
  <c r="O1150" i="3"/>
  <c r="P1150" i="3"/>
  <c r="Q1150" i="3"/>
  <c r="R1150" i="3"/>
  <c r="S1150" i="3"/>
  <c r="T1150" i="3"/>
  <c r="U1150" i="3"/>
  <c r="AE1150" i="3" s="1"/>
  <c r="L1151" i="3"/>
  <c r="M1151" i="3"/>
  <c r="N1151" i="3"/>
  <c r="O1151" i="3"/>
  <c r="P1151" i="3"/>
  <c r="Q1151" i="3"/>
  <c r="R1151" i="3"/>
  <c r="S1151" i="3"/>
  <c r="T1151" i="3"/>
  <c r="U1151" i="3"/>
  <c r="AE1151" i="3" s="1"/>
  <c r="L1152" i="3"/>
  <c r="M1152" i="3"/>
  <c r="N1152" i="3"/>
  <c r="O1152" i="3"/>
  <c r="P1152" i="3"/>
  <c r="Q1152" i="3"/>
  <c r="R1152" i="3"/>
  <c r="S1152" i="3"/>
  <c r="T1152" i="3"/>
  <c r="U1152" i="3"/>
  <c r="AE1152" i="3" s="1"/>
  <c r="L1153" i="3"/>
  <c r="M1153" i="3"/>
  <c r="N1153" i="3"/>
  <c r="O1153" i="3"/>
  <c r="P1153" i="3"/>
  <c r="Q1153" i="3"/>
  <c r="R1153" i="3"/>
  <c r="S1153" i="3"/>
  <c r="T1153" i="3"/>
  <c r="U1153" i="3"/>
  <c r="AE1153" i="3" s="1"/>
  <c r="L1154" i="3"/>
  <c r="M1154" i="3"/>
  <c r="N1154" i="3"/>
  <c r="O1154" i="3"/>
  <c r="P1154" i="3"/>
  <c r="Q1154" i="3"/>
  <c r="R1154" i="3"/>
  <c r="S1154" i="3"/>
  <c r="T1154" i="3"/>
  <c r="U1154" i="3"/>
  <c r="AE1154" i="3" s="1"/>
  <c r="L1155" i="3"/>
  <c r="M1155" i="3"/>
  <c r="N1155" i="3"/>
  <c r="O1155" i="3"/>
  <c r="P1155" i="3"/>
  <c r="Q1155" i="3"/>
  <c r="R1155" i="3"/>
  <c r="S1155" i="3"/>
  <c r="T1155" i="3"/>
  <c r="U1155" i="3"/>
  <c r="AE1155" i="3" s="1"/>
  <c r="L1156" i="3"/>
  <c r="M1156" i="3"/>
  <c r="N1156" i="3"/>
  <c r="O1156" i="3"/>
  <c r="P1156" i="3"/>
  <c r="Q1156" i="3"/>
  <c r="R1156" i="3"/>
  <c r="S1156" i="3"/>
  <c r="T1156" i="3"/>
  <c r="U1156" i="3"/>
  <c r="AE1156" i="3" s="1"/>
  <c r="L1157" i="3"/>
  <c r="M1157" i="3"/>
  <c r="N1157" i="3"/>
  <c r="O1157" i="3"/>
  <c r="P1157" i="3"/>
  <c r="Q1157" i="3"/>
  <c r="R1157" i="3"/>
  <c r="S1157" i="3"/>
  <c r="T1157" i="3"/>
  <c r="U1157" i="3"/>
  <c r="AE1157" i="3" s="1"/>
  <c r="L1158" i="3"/>
  <c r="M1158" i="3"/>
  <c r="N1158" i="3"/>
  <c r="O1158" i="3"/>
  <c r="P1158" i="3"/>
  <c r="Q1158" i="3"/>
  <c r="R1158" i="3"/>
  <c r="S1158" i="3"/>
  <c r="T1158" i="3"/>
  <c r="U1158" i="3"/>
  <c r="AE1158" i="3" s="1"/>
  <c r="L1159" i="3"/>
  <c r="M1159" i="3"/>
  <c r="N1159" i="3"/>
  <c r="O1159" i="3"/>
  <c r="P1159" i="3"/>
  <c r="Q1159" i="3"/>
  <c r="R1159" i="3"/>
  <c r="S1159" i="3"/>
  <c r="T1159" i="3"/>
  <c r="U1159" i="3"/>
  <c r="AE1159" i="3" s="1"/>
  <c r="L1160" i="3"/>
  <c r="M1160" i="3"/>
  <c r="N1160" i="3"/>
  <c r="O1160" i="3"/>
  <c r="P1160" i="3"/>
  <c r="Q1160" i="3"/>
  <c r="R1160" i="3"/>
  <c r="S1160" i="3"/>
  <c r="T1160" i="3"/>
  <c r="U1160" i="3"/>
  <c r="AE1160" i="3" s="1"/>
  <c r="L1161" i="3"/>
  <c r="M1161" i="3"/>
  <c r="N1161" i="3"/>
  <c r="O1161" i="3"/>
  <c r="P1161" i="3"/>
  <c r="Q1161" i="3"/>
  <c r="R1161" i="3"/>
  <c r="S1161" i="3"/>
  <c r="T1161" i="3"/>
  <c r="U1161" i="3"/>
  <c r="AE1161" i="3" s="1"/>
  <c r="L1162" i="3"/>
  <c r="M1162" i="3"/>
  <c r="N1162" i="3"/>
  <c r="O1162" i="3"/>
  <c r="P1162" i="3"/>
  <c r="Q1162" i="3"/>
  <c r="R1162" i="3"/>
  <c r="S1162" i="3"/>
  <c r="T1162" i="3"/>
  <c r="U1162" i="3"/>
  <c r="AE1162" i="3" s="1"/>
  <c r="L1163" i="3"/>
  <c r="M1163" i="3"/>
  <c r="N1163" i="3"/>
  <c r="O1163" i="3"/>
  <c r="P1163" i="3"/>
  <c r="Q1163" i="3"/>
  <c r="R1163" i="3"/>
  <c r="S1163" i="3"/>
  <c r="T1163" i="3"/>
  <c r="U1163" i="3"/>
  <c r="AE1163" i="3" s="1"/>
  <c r="L1164" i="3"/>
  <c r="M1164" i="3"/>
  <c r="N1164" i="3"/>
  <c r="O1164" i="3"/>
  <c r="P1164" i="3"/>
  <c r="Q1164" i="3"/>
  <c r="R1164" i="3"/>
  <c r="S1164" i="3"/>
  <c r="T1164" i="3"/>
  <c r="U1164" i="3"/>
  <c r="AE1164" i="3" s="1"/>
  <c r="L1165" i="3"/>
  <c r="M1165" i="3"/>
  <c r="N1165" i="3"/>
  <c r="O1165" i="3"/>
  <c r="P1165" i="3"/>
  <c r="Q1165" i="3"/>
  <c r="R1165" i="3"/>
  <c r="S1165" i="3"/>
  <c r="T1165" i="3"/>
  <c r="U1165" i="3"/>
  <c r="AE1165" i="3" s="1"/>
  <c r="L1166" i="3"/>
  <c r="M1166" i="3"/>
  <c r="N1166" i="3"/>
  <c r="O1166" i="3"/>
  <c r="P1166" i="3"/>
  <c r="Q1166" i="3"/>
  <c r="R1166" i="3"/>
  <c r="S1166" i="3"/>
  <c r="T1166" i="3"/>
  <c r="U1166" i="3"/>
  <c r="AE1166" i="3" s="1"/>
  <c r="L1167" i="3"/>
  <c r="M1167" i="3"/>
  <c r="N1167" i="3"/>
  <c r="O1167" i="3"/>
  <c r="P1167" i="3"/>
  <c r="Q1167" i="3"/>
  <c r="R1167" i="3"/>
  <c r="S1167" i="3"/>
  <c r="T1167" i="3"/>
  <c r="U1167" i="3"/>
  <c r="AE1167" i="3" s="1"/>
  <c r="L1168" i="3"/>
  <c r="M1168" i="3"/>
  <c r="N1168" i="3"/>
  <c r="O1168" i="3"/>
  <c r="P1168" i="3"/>
  <c r="Q1168" i="3"/>
  <c r="R1168" i="3"/>
  <c r="S1168" i="3"/>
  <c r="T1168" i="3"/>
  <c r="U1168" i="3"/>
  <c r="AE1168" i="3" s="1"/>
  <c r="L1169" i="3"/>
  <c r="M1169" i="3"/>
  <c r="N1169" i="3"/>
  <c r="O1169" i="3"/>
  <c r="P1169" i="3"/>
  <c r="Q1169" i="3"/>
  <c r="R1169" i="3"/>
  <c r="S1169" i="3"/>
  <c r="T1169" i="3"/>
  <c r="U1169" i="3"/>
  <c r="AE1169" i="3" s="1"/>
  <c r="L1170" i="3"/>
  <c r="M1170" i="3"/>
  <c r="N1170" i="3"/>
  <c r="O1170" i="3"/>
  <c r="P1170" i="3"/>
  <c r="Q1170" i="3"/>
  <c r="R1170" i="3"/>
  <c r="S1170" i="3"/>
  <c r="T1170" i="3"/>
  <c r="U1170" i="3"/>
  <c r="AE1170" i="3" s="1"/>
  <c r="L1171" i="3"/>
  <c r="M1171" i="3"/>
  <c r="N1171" i="3"/>
  <c r="O1171" i="3"/>
  <c r="P1171" i="3"/>
  <c r="Q1171" i="3"/>
  <c r="R1171" i="3"/>
  <c r="S1171" i="3"/>
  <c r="T1171" i="3"/>
  <c r="U1171" i="3"/>
  <c r="AE1171" i="3" s="1"/>
  <c r="L1172" i="3"/>
  <c r="M1172" i="3"/>
  <c r="N1172" i="3"/>
  <c r="O1172" i="3"/>
  <c r="P1172" i="3"/>
  <c r="Q1172" i="3"/>
  <c r="R1172" i="3"/>
  <c r="S1172" i="3"/>
  <c r="T1172" i="3"/>
  <c r="U1172" i="3"/>
  <c r="AE1172" i="3" s="1"/>
  <c r="L1173" i="3"/>
  <c r="M1173" i="3"/>
  <c r="N1173" i="3"/>
  <c r="O1173" i="3"/>
  <c r="P1173" i="3"/>
  <c r="Q1173" i="3"/>
  <c r="R1173" i="3"/>
  <c r="S1173" i="3"/>
  <c r="T1173" i="3"/>
  <c r="U1173" i="3"/>
  <c r="AE1173" i="3" s="1"/>
  <c r="L1174" i="3"/>
  <c r="M1174" i="3"/>
  <c r="N1174" i="3"/>
  <c r="O1174" i="3"/>
  <c r="P1174" i="3"/>
  <c r="Q1174" i="3"/>
  <c r="R1174" i="3"/>
  <c r="S1174" i="3"/>
  <c r="T1174" i="3"/>
  <c r="U1174" i="3"/>
  <c r="AE1174" i="3" s="1"/>
  <c r="L1175" i="3"/>
  <c r="M1175" i="3"/>
  <c r="N1175" i="3"/>
  <c r="O1175" i="3"/>
  <c r="P1175" i="3"/>
  <c r="Q1175" i="3"/>
  <c r="R1175" i="3"/>
  <c r="S1175" i="3"/>
  <c r="T1175" i="3"/>
  <c r="U1175" i="3"/>
  <c r="AE1175" i="3" s="1"/>
  <c r="L1176" i="3"/>
  <c r="M1176" i="3"/>
  <c r="N1176" i="3"/>
  <c r="O1176" i="3"/>
  <c r="P1176" i="3"/>
  <c r="Q1176" i="3"/>
  <c r="R1176" i="3"/>
  <c r="S1176" i="3"/>
  <c r="T1176" i="3"/>
  <c r="U1176" i="3"/>
  <c r="AE1176" i="3" s="1"/>
  <c r="L1177" i="3"/>
  <c r="M1177" i="3"/>
  <c r="N1177" i="3"/>
  <c r="O1177" i="3"/>
  <c r="P1177" i="3"/>
  <c r="Q1177" i="3"/>
  <c r="R1177" i="3"/>
  <c r="S1177" i="3"/>
  <c r="T1177" i="3"/>
  <c r="U1177" i="3"/>
  <c r="AE1177" i="3" s="1"/>
  <c r="L1178" i="3"/>
  <c r="M1178" i="3"/>
  <c r="N1178" i="3"/>
  <c r="O1178" i="3"/>
  <c r="P1178" i="3"/>
  <c r="Q1178" i="3"/>
  <c r="R1178" i="3"/>
  <c r="S1178" i="3"/>
  <c r="T1178" i="3"/>
  <c r="U1178" i="3"/>
  <c r="AE1178" i="3" s="1"/>
  <c r="L1179" i="3"/>
  <c r="M1179" i="3"/>
  <c r="N1179" i="3"/>
  <c r="O1179" i="3"/>
  <c r="P1179" i="3"/>
  <c r="Q1179" i="3"/>
  <c r="R1179" i="3"/>
  <c r="S1179" i="3"/>
  <c r="T1179" i="3"/>
  <c r="U1179" i="3"/>
  <c r="AE1179" i="3" s="1"/>
  <c r="L1180" i="3"/>
  <c r="M1180" i="3"/>
  <c r="N1180" i="3"/>
  <c r="O1180" i="3"/>
  <c r="P1180" i="3"/>
  <c r="Q1180" i="3"/>
  <c r="R1180" i="3"/>
  <c r="S1180" i="3"/>
  <c r="T1180" i="3"/>
  <c r="U1180" i="3"/>
  <c r="AE1180" i="3" s="1"/>
  <c r="L1181" i="3"/>
  <c r="M1181" i="3"/>
  <c r="N1181" i="3"/>
  <c r="O1181" i="3"/>
  <c r="P1181" i="3"/>
  <c r="Q1181" i="3"/>
  <c r="R1181" i="3"/>
  <c r="S1181" i="3"/>
  <c r="T1181" i="3"/>
  <c r="U1181" i="3"/>
  <c r="AE1181" i="3" s="1"/>
  <c r="L1182" i="3"/>
  <c r="M1182" i="3"/>
  <c r="N1182" i="3"/>
  <c r="O1182" i="3"/>
  <c r="P1182" i="3"/>
  <c r="Q1182" i="3"/>
  <c r="R1182" i="3"/>
  <c r="S1182" i="3"/>
  <c r="T1182" i="3"/>
  <c r="U1182" i="3"/>
  <c r="AE1182" i="3" s="1"/>
  <c r="L1183" i="3"/>
  <c r="M1183" i="3"/>
  <c r="N1183" i="3"/>
  <c r="O1183" i="3"/>
  <c r="P1183" i="3"/>
  <c r="Q1183" i="3"/>
  <c r="R1183" i="3"/>
  <c r="S1183" i="3"/>
  <c r="T1183" i="3"/>
  <c r="U1183" i="3"/>
  <c r="AE1183" i="3" s="1"/>
  <c r="L1184" i="3"/>
  <c r="M1184" i="3"/>
  <c r="N1184" i="3"/>
  <c r="O1184" i="3"/>
  <c r="P1184" i="3"/>
  <c r="Q1184" i="3"/>
  <c r="R1184" i="3"/>
  <c r="S1184" i="3"/>
  <c r="T1184" i="3"/>
  <c r="U1184" i="3"/>
  <c r="AE1184" i="3" s="1"/>
  <c r="L1185" i="3"/>
  <c r="M1185" i="3"/>
  <c r="N1185" i="3"/>
  <c r="O1185" i="3"/>
  <c r="P1185" i="3"/>
  <c r="Q1185" i="3"/>
  <c r="R1185" i="3"/>
  <c r="S1185" i="3"/>
  <c r="T1185" i="3"/>
  <c r="U1185" i="3"/>
  <c r="AE1185" i="3" s="1"/>
  <c r="L1186" i="3"/>
  <c r="M1186" i="3"/>
  <c r="N1186" i="3"/>
  <c r="O1186" i="3"/>
  <c r="P1186" i="3"/>
  <c r="Q1186" i="3"/>
  <c r="R1186" i="3"/>
  <c r="S1186" i="3"/>
  <c r="T1186" i="3"/>
  <c r="U1186" i="3"/>
  <c r="AE1186" i="3" s="1"/>
  <c r="L1187" i="3"/>
  <c r="M1187" i="3"/>
  <c r="N1187" i="3"/>
  <c r="O1187" i="3"/>
  <c r="P1187" i="3"/>
  <c r="Q1187" i="3"/>
  <c r="R1187" i="3"/>
  <c r="S1187" i="3"/>
  <c r="T1187" i="3"/>
  <c r="U1187" i="3"/>
  <c r="AE1187" i="3" s="1"/>
  <c r="L1188" i="3"/>
  <c r="M1188" i="3"/>
  <c r="N1188" i="3"/>
  <c r="O1188" i="3"/>
  <c r="P1188" i="3"/>
  <c r="Q1188" i="3"/>
  <c r="R1188" i="3"/>
  <c r="S1188" i="3"/>
  <c r="T1188" i="3"/>
  <c r="U1188" i="3"/>
  <c r="AE1188" i="3" s="1"/>
  <c r="L1189" i="3"/>
  <c r="M1189" i="3"/>
  <c r="N1189" i="3"/>
  <c r="O1189" i="3"/>
  <c r="P1189" i="3"/>
  <c r="Q1189" i="3"/>
  <c r="R1189" i="3"/>
  <c r="S1189" i="3"/>
  <c r="T1189" i="3"/>
  <c r="U1189" i="3"/>
  <c r="AE1189" i="3" s="1"/>
  <c r="L1190" i="3"/>
  <c r="M1190" i="3"/>
  <c r="N1190" i="3"/>
  <c r="O1190" i="3"/>
  <c r="P1190" i="3"/>
  <c r="Q1190" i="3"/>
  <c r="R1190" i="3"/>
  <c r="S1190" i="3"/>
  <c r="T1190" i="3"/>
  <c r="U1190" i="3"/>
  <c r="AE1190" i="3" s="1"/>
  <c r="L1191" i="3"/>
  <c r="M1191" i="3"/>
  <c r="N1191" i="3"/>
  <c r="O1191" i="3"/>
  <c r="P1191" i="3"/>
  <c r="Q1191" i="3"/>
  <c r="R1191" i="3"/>
  <c r="S1191" i="3"/>
  <c r="T1191" i="3"/>
  <c r="U1191" i="3"/>
  <c r="AE1191" i="3" s="1"/>
  <c r="L1192" i="3"/>
  <c r="M1192" i="3"/>
  <c r="N1192" i="3"/>
  <c r="O1192" i="3"/>
  <c r="P1192" i="3"/>
  <c r="Q1192" i="3"/>
  <c r="R1192" i="3"/>
  <c r="S1192" i="3"/>
  <c r="T1192" i="3"/>
  <c r="U1192" i="3"/>
  <c r="AE1192" i="3" s="1"/>
  <c r="L1193" i="3"/>
  <c r="M1193" i="3"/>
  <c r="N1193" i="3"/>
  <c r="O1193" i="3"/>
  <c r="P1193" i="3"/>
  <c r="Q1193" i="3"/>
  <c r="R1193" i="3"/>
  <c r="S1193" i="3"/>
  <c r="T1193" i="3"/>
  <c r="U1193" i="3"/>
  <c r="AE1193" i="3" s="1"/>
  <c r="L1194" i="3"/>
  <c r="M1194" i="3"/>
  <c r="N1194" i="3"/>
  <c r="O1194" i="3"/>
  <c r="P1194" i="3"/>
  <c r="Q1194" i="3"/>
  <c r="R1194" i="3"/>
  <c r="S1194" i="3"/>
  <c r="T1194" i="3"/>
  <c r="U1194" i="3"/>
  <c r="AE1194" i="3" s="1"/>
  <c r="L1195" i="3"/>
  <c r="M1195" i="3"/>
  <c r="N1195" i="3"/>
  <c r="O1195" i="3"/>
  <c r="P1195" i="3"/>
  <c r="Q1195" i="3"/>
  <c r="R1195" i="3"/>
  <c r="S1195" i="3"/>
  <c r="T1195" i="3"/>
  <c r="U1195" i="3"/>
  <c r="AE1195" i="3" s="1"/>
  <c r="L1196" i="3"/>
  <c r="M1196" i="3"/>
  <c r="N1196" i="3"/>
  <c r="O1196" i="3"/>
  <c r="P1196" i="3"/>
  <c r="Q1196" i="3"/>
  <c r="R1196" i="3"/>
  <c r="S1196" i="3"/>
  <c r="T1196" i="3"/>
  <c r="U1196" i="3"/>
  <c r="AE1196" i="3" s="1"/>
  <c r="L1197" i="3"/>
  <c r="M1197" i="3"/>
  <c r="N1197" i="3"/>
  <c r="O1197" i="3"/>
  <c r="P1197" i="3"/>
  <c r="Q1197" i="3"/>
  <c r="R1197" i="3"/>
  <c r="S1197" i="3"/>
  <c r="T1197" i="3"/>
  <c r="U1197" i="3"/>
  <c r="AE1197" i="3" s="1"/>
  <c r="L1198" i="3"/>
  <c r="M1198" i="3"/>
  <c r="N1198" i="3"/>
  <c r="O1198" i="3"/>
  <c r="P1198" i="3"/>
  <c r="Q1198" i="3"/>
  <c r="R1198" i="3"/>
  <c r="S1198" i="3"/>
  <c r="T1198" i="3"/>
  <c r="U1198" i="3"/>
  <c r="AE1198" i="3" s="1"/>
  <c r="L1199" i="3"/>
  <c r="M1199" i="3"/>
  <c r="N1199" i="3"/>
  <c r="O1199" i="3"/>
  <c r="P1199" i="3"/>
  <c r="Q1199" i="3"/>
  <c r="R1199" i="3"/>
  <c r="S1199" i="3"/>
  <c r="T1199" i="3"/>
  <c r="U1199" i="3"/>
  <c r="AE1199" i="3" s="1"/>
  <c r="L1200" i="3"/>
  <c r="M1200" i="3"/>
  <c r="N1200" i="3"/>
  <c r="O1200" i="3"/>
  <c r="P1200" i="3"/>
  <c r="Q1200" i="3"/>
  <c r="R1200" i="3"/>
  <c r="S1200" i="3"/>
  <c r="T1200" i="3"/>
  <c r="U1200" i="3"/>
  <c r="AE1200" i="3" s="1"/>
  <c r="L1201" i="3"/>
  <c r="M1201" i="3"/>
  <c r="N1201" i="3"/>
  <c r="O1201" i="3"/>
  <c r="P1201" i="3"/>
  <c r="Q1201" i="3"/>
  <c r="R1201" i="3"/>
  <c r="S1201" i="3"/>
  <c r="T1201" i="3"/>
  <c r="U1201" i="3"/>
  <c r="AE1201" i="3" s="1"/>
  <c r="L1202" i="3"/>
  <c r="M1202" i="3"/>
  <c r="N1202" i="3"/>
  <c r="O1202" i="3"/>
  <c r="P1202" i="3"/>
  <c r="Q1202" i="3"/>
  <c r="R1202" i="3"/>
  <c r="S1202" i="3"/>
  <c r="T1202" i="3"/>
  <c r="U1202" i="3"/>
  <c r="AE1202" i="3" s="1"/>
  <c r="L1203" i="3"/>
  <c r="M1203" i="3"/>
  <c r="N1203" i="3"/>
  <c r="O1203" i="3"/>
  <c r="P1203" i="3"/>
  <c r="Q1203" i="3"/>
  <c r="R1203" i="3"/>
  <c r="S1203" i="3"/>
  <c r="T1203" i="3"/>
  <c r="U1203" i="3"/>
  <c r="AE1203" i="3" s="1"/>
  <c r="L1204" i="3"/>
  <c r="M1204" i="3"/>
  <c r="N1204" i="3"/>
  <c r="O1204" i="3"/>
  <c r="P1204" i="3"/>
  <c r="Q1204" i="3"/>
  <c r="R1204" i="3"/>
  <c r="S1204" i="3"/>
  <c r="T1204" i="3"/>
  <c r="U1204" i="3"/>
  <c r="AE1204" i="3" s="1"/>
  <c r="L1205" i="3"/>
  <c r="M1205" i="3"/>
  <c r="N1205" i="3"/>
  <c r="O1205" i="3"/>
  <c r="P1205" i="3"/>
  <c r="Q1205" i="3"/>
  <c r="R1205" i="3"/>
  <c r="S1205" i="3"/>
  <c r="T1205" i="3"/>
  <c r="U1205" i="3"/>
  <c r="AE1205" i="3" s="1"/>
  <c r="L1206" i="3"/>
  <c r="M1206" i="3"/>
  <c r="N1206" i="3"/>
  <c r="O1206" i="3"/>
  <c r="P1206" i="3"/>
  <c r="Q1206" i="3"/>
  <c r="R1206" i="3"/>
  <c r="S1206" i="3"/>
  <c r="T1206" i="3"/>
  <c r="U1206" i="3"/>
  <c r="AE1206" i="3" s="1"/>
  <c r="L1207" i="3"/>
  <c r="M1207" i="3"/>
  <c r="N1207" i="3"/>
  <c r="O1207" i="3"/>
  <c r="P1207" i="3"/>
  <c r="Q1207" i="3"/>
  <c r="R1207" i="3"/>
  <c r="S1207" i="3"/>
  <c r="T1207" i="3"/>
  <c r="U1207" i="3"/>
  <c r="AE1207" i="3" s="1"/>
  <c r="L1208" i="3"/>
  <c r="M1208" i="3"/>
  <c r="N1208" i="3"/>
  <c r="O1208" i="3"/>
  <c r="P1208" i="3"/>
  <c r="Q1208" i="3"/>
  <c r="R1208" i="3"/>
  <c r="S1208" i="3"/>
  <c r="T1208" i="3"/>
  <c r="U1208" i="3"/>
  <c r="AE1208" i="3" s="1"/>
  <c r="L1209" i="3"/>
  <c r="M1209" i="3"/>
  <c r="N1209" i="3"/>
  <c r="O1209" i="3"/>
  <c r="P1209" i="3"/>
  <c r="Q1209" i="3"/>
  <c r="R1209" i="3"/>
  <c r="S1209" i="3"/>
  <c r="T1209" i="3"/>
  <c r="U1209" i="3"/>
  <c r="AE1209" i="3" s="1"/>
  <c r="L1210" i="3"/>
  <c r="M1210" i="3"/>
  <c r="N1210" i="3"/>
  <c r="O1210" i="3"/>
  <c r="P1210" i="3"/>
  <c r="Q1210" i="3"/>
  <c r="R1210" i="3"/>
  <c r="S1210" i="3"/>
  <c r="T1210" i="3"/>
  <c r="U1210" i="3"/>
  <c r="AE1210" i="3" s="1"/>
  <c r="L1211" i="3"/>
  <c r="M1211" i="3"/>
  <c r="N1211" i="3"/>
  <c r="O1211" i="3"/>
  <c r="P1211" i="3"/>
  <c r="Q1211" i="3"/>
  <c r="R1211" i="3"/>
  <c r="S1211" i="3"/>
  <c r="T1211" i="3"/>
  <c r="U1211" i="3"/>
  <c r="AE1211" i="3" s="1"/>
  <c r="L1212" i="3"/>
  <c r="M1212" i="3"/>
  <c r="N1212" i="3"/>
  <c r="O1212" i="3"/>
  <c r="P1212" i="3"/>
  <c r="Q1212" i="3"/>
  <c r="R1212" i="3"/>
  <c r="S1212" i="3"/>
  <c r="T1212" i="3"/>
  <c r="U1212" i="3"/>
  <c r="AE1212" i="3" s="1"/>
  <c r="L1213" i="3"/>
  <c r="M1213" i="3"/>
  <c r="N1213" i="3"/>
  <c r="O1213" i="3"/>
  <c r="P1213" i="3"/>
  <c r="Q1213" i="3"/>
  <c r="R1213" i="3"/>
  <c r="S1213" i="3"/>
  <c r="T1213" i="3"/>
  <c r="U1213" i="3"/>
  <c r="AE1213" i="3" s="1"/>
  <c r="L1214" i="3"/>
  <c r="M1214" i="3"/>
  <c r="N1214" i="3"/>
  <c r="O1214" i="3"/>
  <c r="P1214" i="3"/>
  <c r="Q1214" i="3"/>
  <c r="R1214" i="3"/>
  <c r="S1214" i="3"/>
  <c r="T1214" i="3"/>
  <c r="U1214" i="3"/>
  <c r="AE1214" i="3" s="1"/>
  <c r="L1215" i="3"/>
  <c r="M1215" i="3"/>
  <c r="N1215" i="3"/>
  <c r="O1215" i="3"/>
  <c r="P1215" i="3"/>
  <c r="Q1215" i="3"/>
  <c r="R1215" i="3"/>
  <c r="S1215" i="3"/>
  <c r="T1215" i="3"/>
  <c r="U1215" i="3"/>
  <c r="AE1215" i="3" s="1"/>
  <c r="L1216" i="3"/>
  <c r="M1216" i="3"/>
  <c r="N1216" i="3"/>
  <c r="O1216" i="3"/>
  <c r="P1216" i="3"/>
  <c r="Q1216" i="3"/>
  <c r="R1216" i="3"/>
  <c r="S1216" i="3"/>
  <c r="T1216" i="3"/>
  <c r="U1216" i="3"/>
  <c r="AE1216" i="3" s="1"/>
  <c r="L1217" i="3"/>
  <c r="M1217" i="3"/>
  <c r="N1217" i="3"/>
  <c r="O1217" i="3"/>
  <c r="P1217" i="3"/>
  <c r="Q1217" i="3"/>
  <c r="R1217" i="3"/>
  <c r="S1217" i="3"/>
  <c r="T1217" i="3"/>
  <c r="U1217" i="3"/>
  <c r="AE1217" i="3" s="1"/>
  <c r="L1218" i="3"/>
  <c r="M1218" i="3"/>
  <c r="N1218" i="3"/>
  <c r="O1218" i="3"/>
  <c r="P1218" i="3"/>
  <c r="Q1218" i="3"/>
  <c r="R1218" i="3"/>
  <c r="S1218" i="3"/>
  <c r="T1218" i="3"/>
  <c r="U1218" i="3"/>
  <c r="AE1218" i="3" s="1"/>
  <c r="L1219" i="3"/>
  <c r="M1219" i="3"/>
  <c r="N1219" i="3"/>
  <c r="O1219" i="3"/>
  <c r="P1219" i="3"/>
  <c r="Q1219" i="3"/>
  <c r="R1219" i="3"/>
  <c r="S1219" i="3"/>
  <c r="T1219" i="3"/>
  <c r="U1219" i="3"/>
  <c r="AE1219" i="3" s="1"/>
  <c r="L1220" i="3"/>
  <c r="M1220" i="3"/>
  <c r="N1220" i="3"/>
  <c r="O1220" i="3"/>
  <c r="P1220" i="3"/>
  <c r="Q1220" i="3"/>
  <c r="R1220" i="3"/>
  <c r="S1220" i="3"/>
  <c r="T1220" i="3"/>
  <c r="U1220" i="3"/>
  <c r="AE1220" i="3" s="1"/>
  <c r="L1221" i="3"/>
  <c r="M1221" i="3"/>
  <c r="N1221" i="3"/>
  <c r="O1221" i="3"/>
  <c r="P1221" i="3"/>
  <c r="Q1221" i="3"/>
  <c r="R1221" i="3"/>
  <c r="S1221" i="3"/>
  <c r="T1221" i="3"/>
  <c r="U1221" i="3"/>
  <c r="AE1221" i="3" s="1"/>
  <c r="L1222" i="3"/>
  <c r="M1222" i="3"/>
  <c r="N1222" i="3"/>
  <c r="O1222" i="3"/>
  <c r="P1222" i="3"/>
  <c r="Q1222" i="3"/>
  <c r="R1222" i="3"/>
  <c r="S1222" i="3"/>
  <c r="T1222" i="3"/>
  <c r="U1222" i="3"/>
  <c r="AE1222" i="3" s="1"/>
  <c r="L1223" i="3"/>
  <c r="M1223" i="3"/>
  <c r="N1223" i="3"/>
  <c r="O1223" i="3"/>
  <c r="P1223" i="3"/>
  <c r="Q1223" i="3"/>
  <c r="R1223" i="3"/>
  <c r="S1223" i="3"/>
  <c r="T1223" i="3"/>
  <c r="U1223" i="3"/>
  <c r="AE1223" i="3" s="1"/>
  <c r="L1224" i="3"/>
  <c r="M1224" i="3"/>
  <c r="N1224" i="3"/>
  <c r="O1224" i="3"/>
  <c r="P1224" i="3"/>
  <c r="Q1224" i="3"/>
  <c r="R1224" i="3"/>
  <c r="S1224" i="3"/>
  <c r="T1224" i="3"/>
  <c r="U1224" i="3"/>
  <c r="AE1224" i="3" s="1"/>
  <c r="L1225" i="3"/>
  <c r="M1225" i="3"/>
  <c r="N1225" i="3"/>
  <c r="O1225" i="3"/>
  <c r="P1225" i="3"/>
  <c r="Q1225" i="3"/>
  <c r="R1225" i="3"/>
  <c r="S1225" i="3"/>
  <c r="T1225" i="3"/>
  <c r="U1225" i="3"/>
  <c r="AE1225" i="3" s="1"/>
  <c r="L1226" i="3"/>
  <c r="M1226" i="3"/>
  <c r="N1226" i="3"/>
  <c r="O1226" i="3"/>
  <c r="P1226" i="3"/>
  <c r="Q1226" i="3"/>
  <c r="R1226" i="3"/>
  <c r="S1226" i="3"/>
  <c r="T1226" i="3"/>
  <c r="U1226" i="3"/>
  <c r="AE1226" i="3" s="1"/>
  <c r="L1227" i="3"/>
  <c r="M1227" i="3"/>
  <c r="N1227" i="3"/>
  <c r="O1227" i="3"/>
  <c r="P1227" i="3"/>
  <c r="Q1227" i="3"/>
  <c r="R1227" i="3"/>
  <c r="S1227" i="3"/>
  <c r="T1227" i="3"/>
  <c r="U1227" i="3"/>
  <c r="AE1227" i="3" s="1"/>
  <c r="L1228" i="3"/>
  <c r="M1228" i="3"/>
  <c r="N1228" i="3"/>
  <c r="O1228" i="3"/>
  <c r="P1228" i="3"/>
  <c r="Q1228" i="3"/>
  <c r="R1228" i="3"/>
  <c r="S1228" i="3"/>
  <c r="T1228" i="3"/>
  <c r="U1228" i="3"/>
  <c r="AE1228" i="3" s="1"/>
  <c r="L1229" i="3"/>
  <c r="M1229" i="3"/>
  <c r="N1229" i="3"/>
  <c r="O1229" i="3"/>
  <c r="P1229" i="3"/>
  <c r="Q1229" i="3"/>
  <c r="R1229" i="3"/>
  <c r="S1229" i="3"/>
  <c r="T1229" i="3"/>
  <c r="U1229" i="3"/>
  <c r="AE1229" i="3" s="1"/>
  <c r="L1230" i="3"/>
  <c r="M1230" i="3"/>
  <c r="N1230" i="3"/>
  <c r="O1230" i="3"/>
  <c r="P1230" i="3"/>
  <c r="Q1230" i="3"/>
  <c r="R1230" i="3"/>
  <c r="S1230" i="3"/>
  <c r="T1230" i="3"/>
  <c r="U1230" i="3"/>
  <c r="AE1230" i="3" s="1"/>
  <c r="L1231" i="3"/>
  <c r="M1231" i="3"/>
  <c r="N1231" i="3"/>
  <c r="O1231" i="3"/>
  <c r="P1231" i="3"/>
  <c r="Q1231" i="3"/>
  <c r="R1231" i="3"/>
  <c r="S1231" i="3"/>
  <c r="T1231" i="3"/>
  <c r="U1231" i="3"/>
  <c r="AE1231" i="3" s="1"/>
  <c r="L1232" i="3"/>
  <c r="M1232" i="3"/>
  <c r="N1232" i="3"/>
  <c r="O1232" i="3"/>
  <c r="P1232" i="3"/>
  <c r="Q1232" i="3"/>
  <c r="R1232" i="3"/>
  <c r="S1232" i="3"/>
  <c r="T1232" i="3"/>
  <c r="U1232" i="3"/>
  <c r="AE1232" i="3" s="1"/>
  <c r="L1233" i="3"/>
  <c r="M1233" i="3"/>
  <c r="N1233" i="3"/>
  <c r="O1233" i="3"/>
  <c r="P1233" i="3"/>
  <c r="Q1233" i="3"/>
  <c r="R1233" i="3"/>
  <c r="S1233" i="3"/>
  <c r="T1233" i="3"/>
  <c r="U1233" i="3"/>
  <c r="AE1233" i="3" s="1"/>
  <c r="L1234" i="3"/>
  <c r="M1234" i="3"/>
  <c r="N1234" i="3"/>
  <c r="O1234" i="3"/>
  <c r="P1234" i="3"/>
  <c r="Q1234" i="3"/>
  <c r="R1234" i="3"/>
  <c r="S1234" i="3"/>
  <c r="T1234" i="3"/>
  <c r="U1234" i="3"/>
  <c r="AE1234" i="3" s="1"/>
  <c r="L1235" i="3"/>
  <c r="M1235" i="3"/>
  <c r="N1235" i="3"/>
  <c r="O1235" i="3"/>
  <c r="P1235" i="3"/>
  <c r="Q1235" i="3"/>
  <c r="R1235" i="3"/>
  <c r="S1235" i="3"/>
  <c r="T1235" i="3"/>
  <c r="U1235" i="3"/>
  <c r="AE1235" i="3" s="1"/>
  <c r="L1236" i="3"/>
  <c r="M1236" i="3"/>
  <c r="N1236" i="3"/>
  <c r="O1236" i="3"/>
  <c r="P1236" i="3"/>
  <c r="Q1236" i="3"/>
  <c r="R1236" i="3"/>
  <c r="S1236" i="3"/>
  <c r="T1236" i="3"/>
  <c r="U1236" i="3"/>
  <c r="AE1236" i="3" s="1"/>
  <c r="L1237" i="3"/>
  <c r="M1237" i="3"/>
  <c r="N1237" i="3"/>
  <c r="O1237" i="3"/>
  <c r="P1237" i="3"/>
  <c r="Q1237" i="3"/>
  <c r="R1237" i="3"/>
  <c r="S1237" i="3"/>
  <c r="T1237" i="3"/>
  <c r="U1237" i="3"/>
  <c r="AE1237" i="3" s="1"/>
  <c r="L1238" i="3"/>
  <c r="M1238" i="3"/>
  <c r="N1238" i="3"/>
  <c r="O1238" i="3"/>
  <c r="P1238" i="3"/>
  <c r="Q1238" i="3"/>
  <c r="R1238" i="3"/>
  <c r="S1238" i="3"/>
  <c r="T1238" i="3"/>
  <c r="U1238" i="3"/>
  <c r="AE1238" i="3" s="1"/>
  <c r="L1239" i="3"/>
  <c r="M1239" i="3"/>
  <c r="N1239" i="3"/>
  <c r="O1239" i="3"/>
  <c r="P1239" i="3"/>
  <c r="Q1239" i="3"/>
  <c r="R1239" i="3"/>
  <c r="S1239" i="3"/>
  <c r="T1239" i="3"/>
  <c r="U1239" i="3"/>
  <c r="AE1239" i="3" s="1"/>
  <c r="L1240" i="3"/>
  <c r="M1240" i="3"/>
  <c r="N1240" i="3"/>
  <c r="O1240" i="3"/>
  <c r="P1240" i="3"/>
  <c r="Q1240" i="3"/>
  <c r="R1240" i="3"/>
  <c r="S1240" i="3"/>
  <c r="T1240" i="3"/>
  <c r="U1240" i="3"/>
  <c r="AE1240" i="3" s="1"/>
  <c r="L1241" i="3"/>
  <c r="M1241" i="3"/>
  <c r="N1241" i="3"/>
  <c r="O1241" i="3"/>
  <c r="P1241" i="3"/>
  <c r="Q1241" i="3"/>
  <c r="R1241" i="3"/>
  <c r="S1241" i="3"/>
  <c r="T1241" i="3"/>
  <c r="U1241" i="3"/>
  <c r="AE1241" i="3" s="1"/>
  <c r="L1242" i="3"/>
  <c r="M1242" i="3"/>
  <c r="N1242" i="3"/>
  <c r="O1242" i="3"/>
  <c r="P1242" i="3"/>
  <c r="Q1242" i="3"/>
  <c r="R1242" i="3"/>
  <c r="S1242" i="3"/>
  <c r="T1242" i="3"/>
  <c r="U1242" i="3"/>
  <c r="AE1242" i="3" s="1"/>
  <c r="L1243" i="3"/>
  <c r="M1243" i="3"/>
  <c r="N1243" i="3"/>
  <c r="O1243" i="3"/>
  <c r="P1243" i="3"/>
  <c r="Q1243" i="3"/>
  <c r="R1243" i="3"/>
  <c r="S1243" i="3"/>
  <c r="T1243" i="3"/>
  <c r="U1243" i="3"/>
  <c r="AE1243" i="3" s="1"/>
  <c r="L1244" i="3"/>
  <c r="M1244" i="3"/>
  <c r="N1244" i="3"/>
  <c r="O1244" i="3"/>
  <c r="P1244" i="3"/>
  <c r="Q1244" i="3"/>
  <c r="R1244" i="3"/>
  <c r="S1244" i="3"/>
  <c r="T1244" i="3"/>
  <c r="U1244" i="3"/>
  <c r="AE1244" i="3" s="1"/>
  <c r="L1245" i="3"/>
  <c r="M1245" i="3"/>
  <c r="N1245" i="3"/>
  <c r="O1245" i="3"/>
  <c r="P1245" i="3"/>
  <c r="Q1245" i="3"/>
  <c r="R1245" i="3"/>
  <c r="S1245" i="3"/>
  <c r="T1245" i="3"/>
  <c r="U1245" i="3"/>
  <c r="AE1245" i="3" s="1"/>
  <c r="L1246" i="3"/>
  <c r="M1246" i="3"/>
  <c r="N1246" i="3"/>
  <c r="O1246" i="3"/>
  <c r="P1246" i="3"/>
  <c r="Q1246" i="3"/>
  <c r="R1246" i="3"/>
  <c r="S1246" i="3"/>
  <c r="T1246" i="3"/>
  <c r="U1246" i="3"/>
  <c r="AE1246" i="3" s="1"/>
  <c r="L1247" i="3"/>
  <c r="M1247" i="3"/>
  <c r="N1247" i="3"/>
  <c r="O1247" i="3"/>
  <c r="P1247" i="3"/>
  <c r="Q1247" i="3"/>
  <c r="R1247" i="3"/>
  <c r="S1247" i="3"/>
  <c r="T1247" i="3"/>
  <c r="U1247" i="3"/>
  <c r="AE1247" i="3" s="1"/>
  <c r="L1248" i="3"/>
  <c r="M1248" i="3"/>
  <c r="N1248" i="3"/>
  <c r="O1248" i="3"/>
  <c r="P1248" i="3"/>
  <c r="Q1248" i="3"/>
  <c r="R1248" i="3"/>
  <c r="S1248" i="3"/>
  <c r="T1248" i="3"/>
  <c r="U1248" i="3"/>
  <c r="AE1248" i="3" s="1"/>
  <c r="L1249" i="3"/>
  <c r="M1249" i="3"/>
  <c r="N1249" i="3"/>
  <c r="O1249" i="3"/>
  <c r="P1249" i="3"/>
  <c r="Q1249" i="3"/>
  <c r="R1249" i="3"/>
  <c r="S1249" i="3"/>
  <c r="T1249" i="3"/>
  <c r="U1249" i="3"/>
  <c r="AE1249" i="3" s="1"/>
  <c r="L1250" i="3"/>
  <c r="M1250" i="3"/>
  <c r="N1250" i="3"/>
  <c r="O1250" i="3"/>
  <c r="P1250" i="3"/>
  <c r="Q1250" i="3"/>
  <c r="R1250" i="3"/>
  <c r="S1250" i="3"/>
  <c r="T1250" i="3"/>
  <c r="U1250" i="3"/>
  <c r="AE1250" i="3" s="1"/>
  <c r="L1251" i="3"/>
  <c r="M1251" i="3"/>
  <c r="N1251" i="3"/>
  <c r="O1251" i="3"/>
  <c r="P1251" i="3"/>
  <c r="Q1251" i="3"/>
  <c r="R1251" i="3"/>
  <c r="S1251" i="3"/>
  <c r="T1251" i="3"/>
  <c r="U1251" i="3"/>
  <c r="AE1251" i="3" s="1"/>
  <c r="L1252" i="3"/>
  <c r="M1252" i="3"/>
  <c r="N1252" i="3"/>
  <c r="O1252" i="3"/>
  <c r="P1252" i="3"/>
  <c r="Q1252" i="3"/>
  <c r="R1252" i="3"/>
  <c r="S1252" i="3"/>
  <c r="T1252" i="3"/>
  <c r="U1252" i="3"/>
  <c r="AE1252" i="3" s="1"/>
  <c r="L1253" i="3"/>
  <c r="M1253" i="3"/>
  <c r="N1253" i="3"/>
  <c r="O1253" i="3"/>
  <c r="P1253" i="3"/>
  <c r="Q1253" i="3"/>
  <c r="R1253" i="3"/>
  <c r="S1253" i="3"/>
  <c r="T1253" i="3"/>
  <c r="U1253" i="3"/>
  <c r="AE1253" i="3" s="1"/>
  <c r="L1254" i="3"/>
  <c r="M1254" i="3"/>
  <c r="N1254" i="3"/>
  <c r="O1254" i="3"/>
  <c r="P1254" i="3"/>
  <c r="Q1254" i="3"/>
  <c r="R1254" i="3"/>
  <c r="S1254" i="3"/>
  <c r="T1254" i="3"/>
  <c r="U1254" i="3"/>
  <c r="AE1254" i="3" s="1"/>
  <c r="L1255" i="3"/>
  <c r="M1255" i="3"/>
  <c r="N1255" i="3"/>
  <c r="O1255" i="3"/>
  <c r="P1255" i="3"/>
  <c r="Q1255" i="3"/>
  <c r="R1255" i="3"/>
  <c r="S1255" i="3"/>
  <c r="T1255" i="3"/>
  <c r="U1255" i="3"/>
  <c r="AE1255" i="3" s="1"/>
  <c r="L1256" i="3"/>
  <c r="M1256" i="3"/>
  <c r="N1256" i="3"/>
  <c r="O1256" i="3"/>
  <c r="P1256" i="3"/>
  <c r="Q1256" i="3"/>
  <c r="R1256" i="3"/>
  <c r="S1256" i="3"/>
  <c r="T1256" i="3"/>
  <c r="U1256" i="3"/>
  <c r="AE1256" i="3" s="1"/>
  <c r="L1257" i="3"/>
  <c r="M1257" i="3"/>
  <c r="N1257" i="3"/>
  <c r="O1257" i="3"/>
  <c r="P1257" i="3"/>
  <c r="Q1257" i="3"/>
  <c r="R1257" i="3"/>
  <c r="S1257" i="3"/>
  <c r="T1257" i="3"/>
  <c r="U1257" i="3"/>
  <c r="AE1257" i="3" s="1"/>
  <c r="L1258" i="3"/>
  <c r="M1258" i="3"/>
  <c r="N1258" i="3"/>
  <c r="O1258" i="3"/>
  <c r="P1258" i="3"/>
  <c r="Q1258" i="3"/>
  <c r="R1258" i="3"/>
  <c r="S1258" i="3"/>
  <c r="T1258" i="3"/>
  <c r="U1258" i="3"/>
  <c r="AE1258" i="3" s="1"/>
  <c r="L1259" i="3"/>
  <c r="M1259" i="3"/>
  <c r="N1259" i="3"/>
  <c r="O1259" i="3"/>
  <c r="P1259" i="3"/>
  <c r="Q1259" i="3"/>
  <c r="R1259" i="3"/>
  <c r="S1259" i="3"/>
  <c r="T1259" i="3"/>
  <c r="U1259" i="3"/>
  <c r="AE1259" i="3" s="1"/>
  <c r="L1260" i="3"/>
  <c r="M1260" i="3"/>
  <c r="N1260" i="3"/>
  <c r="O1260" i="3"/>
  <c r="P1260" i="3"/>
  <c r="Q1260" i="3"/>
  <c r="R1260" i="3"/>
  <c r="S1260" i="3"/>
  <c r="T1260" i="3"/>
  <c r="U1260" i="3"/>
  <c r="AE1260" i="3" s="1"/>
  <c r="L1261" i="3"/>
  <c r="M1261" i="3"/>
  <c r="N1261" i="3"/>
  <c r="O1261" i="3"/>
  <c r="P1261" i="3"/>
  <c r="Q1261" i="3"/>
  <c r="R1261" i="3"/>
  <c r="S1261" i="3"/>
  <c r="T1261" i="3"/>
  <c r="U1261" i="3"/>
  <c r="AE1261" i="3" s="1"/>
  <c r="L1262" i="3"/>
  <c r="M1262" i="3"/>
  <c r="N1262" i="3"/>
  <c r="O1262" i="3"/>
  <c r="P1262" i="3"/>
  <c r="Q1262" i="3"/>
  <c r="R1262" i="3"/>
  <c r="S1262" i="3"/>
  <c r="T1262" i="3"/>
  <c r="U1262" i="3"/>
  <c r="AE1262" i="3" s="1"/>
  <c r="L1263" i="3"/>
  <c r="M1263" i="3"/>
  <c r="N1263" i="3"/>
  <c r="O1263" i="3"/>
  <c r="P1263" i="3"/>
  <c r="Q1263" i="3"/>
  <c r="R1263" i="3"/>
  <c r="S1263" i="3"/>
  <c r="T1263" i="3"/>
  <c r="U1263" i="3"/>
  <c r="AE1263" i="3" s="1"/>
  <c r="L1264" i="3"/>
  <c r="M1264" i="3"/>
  <c r="N1264" i="3"/>
  <c r="O1264" i="3"/>
  <c r="P1264" i="3"/>
  <c r="Q1264" i="3"/>
  <c r="R1264" i="3"/>
  <c r="S1264" i="3"/>
  <c r="T1264" i="3"/>
  <c r="U1264" i="3"/>
  <c r="AE1264" i="3" s="1"/>
  <c r="L1265" i="3"/>
  <c r="M1265" i="3"/>
  <c r="N1265" i="3"/>
  <c r="O1265" i="3"/>
  <c r="P1265" i="3"/>
  <c r="Q1265" i="3"/>
  <c r="R1265" i="3"/>
  <c r="S1265" i="3"/>
  <c r="T1265" i="3"/>
  <c r="U1265" i="3"/>
  <c r="AE1265" i="3" s="1"/>
  <c r="L1266" i="3"/>
  <c r="M1266" i="3"/>
  <c r="N1266" i="3"/>
  <c r="O1266" i="3"/>
  <c r="P1266" i="3"/>
  <c r="Q1266" i="3"/>
  <c r="R1266" i="3"/>
  <c r="S1266" i="3"/>
  <c r="T1266" i="3"/>
  <c r="U1266" i="3"/>
  <c r="AE1266" i="3" s="1"/>
  <c r="L1267" i="3"/>
  <c r="M1267" i="3"/>
  <c r="N1267" i="3"/>
  <c r="O1267" i="3"/>
  <c r="P1267" i="3"/>
  <c r="Q1267" i="3"/>
  <c r="R1267" i="3"/>
  <c r="S1267" i="3"/>
  <c r="T1267" i="3"/>
  <c r="U1267" i="3"/>
  <c r="AE1267" i="3" s="1"/>
  <c r="L1268" i="3"/>
  <c r="M1268" i="3"/>
  <c r="N1268" i="3"/>
  <c r="O1268" i="3"/>
  <c r="P1268" i="3"/>
  <c r="Q1268" i="3"/>
  <c r="R1268" i="3"/>
  <c r="S1268" i="3"/>
  <c r="T1268" i="3"/>
  <c r="U1268" i="3"/>
  <c r="AE1268" i="3" s="1"/>
  <c r="L1269" i="3"/>
  <c r="M1269" i="3"/>
  <c r="N1269" i="3"/>
  <c r="O1269" i="3"/>
  <c r="P1269" i="3"/>
  <c r="Q1269" i="3"/>
  <c r="R1269" i="3"/>
  <c r="S1269" i="3"/>
  <c r="T1269" i="3"/>
  <c r="U1269" i="3"/>
  <c r="AE1269" i="3" s="1"/>
  <c r="L1270" i="3"/>
  <c r="M1270" i="3"/>
  <c r="N1270" i="3"/>
  <c r="O1270" i="3"/>
  <c r="P1270" i="3"/>
  <c r="Q1270" i="3"/>
  <c r="R1270" i="3"/>
  <c r="S1270" i="3"/>
  <c r="T1270" i="3"/>
  <c r="U1270" i="3"/>
  <c r="AE1270" i="3" s="1"/>
  <c r="L1271" i="3"/>
  <c r="M1271" i="3"/>
  <c r="N1271" i="3"/>
  <c r="O1271" i="3"/>
  <c r="P1271" i="3"/>
  <c r="Q1271" i="3"/>
  <c r="R1271" i="3"/>
  <c r="S1271" i="3"/>
  <c r="T1271" i="3"/>
  <c r="U1271" i="3"/>
  <c r="AE1271" i="3" s="1"/>
  <c r="L1272" i="3"/>
  <c r="M1272" i="3"/>
  <c r="N1272" i="3"/>
  <c r="O1272" i="3"/>
  <c r="P1272" i="3"/>
  <c r="Q1272" i="3"/>
  <c r="R1272" i="3"/>
  <c r="S1272" i="3"/>
  <c r="T1272" i="3"/>
  <c r="U1272" i="3"/>
  <c r="AE1272" i="3" s="1"/>
  <c r="L1273" i="3"/>
  <c r="M1273" i="3"/>
  <c r="N1273" i="3"/>
  <c r="O1273" i="3"/>
  <c r="P1273" i="3"/>
  <c r="Q1273" i="3"/>
  <c r="R1273" i="3"/>
  <c r="S1273" i="3"/>
  <c r="T1273" i="3"/>
  <c r="U1273" i="3"/>
  <c r="AE1273" i="3" s="1"/>
  <c r="L1274" i="3"/>
  <c r="M1274" i="3"/>
  <c r="N1274" i="3"/>
  <c r="O1274" i="3"/>
  <c r="P1274" i="3"/>
  <c r="Q1274" i="3"/>
  <c r="R1274" i="3"/>
  <c r="S1274" i="3"/>
  <c r="T1274" i="3"/>
  <c r="U1274" i="3"/>
  <c r="AE1274" i="3" s="1"/>
  <c r="L1275" i="3"/>
  <c r="M1275" i="3"/>
  <c r="N1275" i="3"/>
  <c r="O1275" i="3"/>
  <c r="P1275" i="3"/>
  <c r="Q1275" i="3"/>
  <c r="R1275" i="3"/>
  <c r="S1275" i="3"/>
  <c r="T1275" i="3"/>
  <c r="U1275" i="3"/>
  <c r="AE1275" i="3" s="1"/>
  <c r="L1276" i="3"/>
  <c r="M1276" i="3"/>
  <c r="N1276" i="3"/>
  <c r="O1276" i="3"/>
  <c r="P1276" i="3"/>
  <c r="Q1276" i="3"/>
  <c r="R1276" i="3"/>
  <c r="S1276" i="3"/>
  <c r="T1276" i="3"/>
  <c r="U1276" i="3"/>
  <c r="AE1276" i="3" s="1"/>
  <c r="L1277" i="3"/>
  <c r="M1277" i="3"/>
  <c r="N1277" i="3"/>
  <c r="O1277" i="3"/>
  <c r="P1277" i="3"/>
  <c r="Q1277" i="3"/>
  <c r="R1277" i="3"/>
  <c r="S1277" i="3"/>
  <c r="T1277" i="3"/>
  <c r="U1277" i="3"/>
  <c r="AE1277" i="3" s="1"/>
  <c r="L1278" i="3"/>
  <c r="M1278" i="3"/>
  <c r="N1278" i="3"/>
  <c r="O1278" i="3"/>
  <c r="P1278" i="3"/>
  <c r="Q1278" i="3"/>
  <c r="R1278" i="3"/>
  <c r="S1278" i="3"/>
  <c r="T1278" i="3"/>
  <c r="U1278" i="3"/>
  <c r="AE1278" i="3" s="1"/>
  <c r="L1279" i="3"/>
  <c r="M1279" i="3"/>
  <c r="N1279" i="3"/>
  <c r="O1279" i="3"/>
  <c r="P1279" i="3"/>
  <c r="Q1279" i="3"/>
  <c r="R1279" i="3"/>
  <c r="S1279" i="3"/>
  <c r="T1279" i="3"/>
  <c r="U1279" i="3"/>
  <c r="AE1279" i="3" s="1"/>
  <c r="L1280" i="3"/>
  <c r="M1280" i="3"/>
  <c r="N1280" i="3"/>
  <c r="O1280" i="3"/>
  <c r="P1280" i="3"/>
  <c r="Q1280" i="3"/>
  <c r="R1280" i="3"/>
  <c r="S1280" i="3"/>
  <c r="T1280" i="3"/>
  <c r="U1280" i="3"/>
  <c r="AE1280" i="3" s="1"/>
  <c r="L1281" i="3"/>
  <c r="M1281" i="3"/>
  <c r="N1281" i="3"/>
  <c r="O1281" i="3"/>
  <c r="P1281" i="3"/>
  <c r="Q1281" i="3"/>
  <c r="R1281" i="3"/>
  <c r="S1281" i="3"/>
  <c r="T1281" i="3"/>
  <c r="U1281" i="3"/>
  <c r="AE1281" i="3" s="1"/>
  <c r="L1282" i="3"/>
  <c r="M1282" i="3"/>
  <c r="N1282" i="3"/>
  <c r="O1282" i="3"/>
  <c r="P1282" i="3"/>
  <c r="Q1282" i="3"/>
  <c r="R1282" i="3"/>
  <c r="S1282" i="3"/>
  <c r="T1282" i="3"/>
  <c r="U1282" i="3"/>
  <c r="AE1282" i="3" s="1"/>
  <c r="L1283" i="3"/>
  <c r="M1283" i="3"/>
  <c r="N1283" i="3"/>
  <c r="O1283" i="3"/>
  <c r="P1283" i="3"/>
  <c r="Q1283" i="3"/>
  <c r="R1283" i="3"/>
  <c r="S1283" i="3"/>
  <c r="T1283" i="3"/>
  <c r="U1283" i="3"/>
  <c r="AE1283" i="3" s="1"/>
  <c r="L1284" i="3"/>
  <c r="M1284" i="3"/>
  <c r="N1284" i="3"/>
  <c r="O1284" i="3"/>
  <c r="P1284" i="3"/>
  <c r="Q1284" i="3"/>
  <c r="R1284" i="3"/>
  <c r="S1284" i="3"/>
  <c r="T1284" i="3"/>
  <c r="U1284" i="3"/>
  <c r="AE1284" i="3" s="1"/>
  <c r="L1285" i="3"/>
  <c r="M1285" i="3"/>
  <c r="N1285" i="3"/>
  <c r="O1285" i="3"/>
  <c r="P1285" i="3"/>
  <c r="Q1285" i="3"/>
  <c r="R1285" i="3"/>
  <c r="S1285" i="3"/>
  <c r="T1285" i="3"/>
  <c r="U1285" i="3"/>
  <c r="AE1285" i="3" s="1"/>
  <c r="L1286" i="3"/>
  <c r="M1286" i="3"/>
  <c r="N1286" i="3"/>
  <c r="O1286" i="3"/>
  <c r="P1286" i="3"/>
  <c r="Q1286" i="3"/>
  <c r="R1286" i="3"/>
  <c r="S1286" i="3"/>
  <c r="T1286" i="3"/>
  <c r="U1286" i="3"/>
  <c r="AE1286" i="3" s="1"/>
  <c r="L1287" i="3"/>
  <c r="M1287" i="3"/>
  <c r="N1287" i="3"/>
  <c r="O1287" i="3"/>
  <c r="P1287" i="3"/>
  <c r="Q1287" i="3"/>
  <c r="R1287" i="3"/>
  <c r="S1287" i="3"/>
  <c r="T1287" i="3"/>
  <c r="U1287" i="3"/>
  <c r="AE1287" i="3" s="1"/>
  <c r="L1288" i="3"/>
  <c r="M1288" i="3"/>
  <c r="N1288" i="3"/>
  <c r="O1288" i="3"/>
  <c r="P1288" i="3"/>
  <c r="Q1288" i="3"/>
  <c r="R1288" i="3"/>
  <c r="S1288" i="3"/>
  <c r="T1288" i="3"/>
  <c r="U1288" i="3"/>
  <c r="AE1288" i="3" s="1"/>
  <c r="L1289" i="3"/>
  <c r="M1289" i="3"/>
  <c r="N1289" i="3"/>
  <c r="O1289" i="3"/>
  <c r="P1289" i="3"/>
  <c r="Q1289" i="3"/>
  <c r="R1289" i="3"/>
  <c r="S1289" i="3"/>
  <c r="T1289" i="3"/>
  <c r="U1289" i="3"/>
  <c r="AE1289" i="3" s="1"/>
  <c r="L1290" i="3"/>
  <c r="M1290" i="3"/>
  <c r="N1290" i="3"/>
  <c r="O1290" i="3"/>
  <c r="P1290" i="3"/>
  <c r="Q1290" i="3"/>
  <c r="R1290" i="3"/>
  <c r="S1290" i="3"/>
  <c r="T1290" i="3"/>
  <c r="U1290" i="3"/>
  <c r="AE1290" i="3" s="1"/>
  <c r="L1291" i="3"/>
  <c r="M1291" i="3"/>
  <c r="N1291" i="3"/>
  <c r="O1291" i="3"/>
  <c r="P1291" i="3"/>
  <c r="Q1291" i="3"/>
  <c r="R1291" i="3"/>
  <c r="S1291" i="3"/>
  <c r="T1291" i="3"/>
  <c r="U1291" i="3"/>
  <c r="AE1291" i="3" s="1"/>
  <c r="L1292" i="3"/>
  <c r="M1292" i="3"/>
  <c r="N1292" i="3"/>
  <c r="O1292" i="3"/>
  <c r="P1292" i="3"/>
  <c r="Q1292" i="3"/>
  <c r="R1292" i="3"/>
  <c r="S1292" i="3"/>
  <c r="T1292" i="3"/>
  <c r="U1292" i="3"/>
  <c r="AE1292" i="3" s="1"/>
  <c r="L1293" i="3"/>
  <c r="M1293" i="3"/>
  <c r="N1293" i="3"/>
  <c r="O1293" i="3"/>
  <c r="P1293" i="3"/>
  <c r="Q1293" i="3"/>
  <c r="R1293" i="3"/>
  <c r="S1293" i="3"/>
  <c r="T1293" i="3"/>
  <c r="U1293" i="3"/>
  <c r="AE1293" i="3" s="1"/>
  <c r="L1294" i="3"/>
  <c r="M1294" i="3"/>
  <c r="N1294" i="3"/>
  <c r="O1294" i="3"/>
  <c r="P1294" i="3"/>
  <c r="Q1294" i="3"/>
  <c r="R1294" i="3"/>
  <c r="S1294" i="3"/>
  <c r="T1294" i="3"/>
  <c r="U1294" i="3"/>
  <c r="AE1294" i="3" s="1"/>
  <c r="L1295" i="3"/>
  <c r="M1295" i="3"/>
  <c r="N1295" i="3"/>
  <c r="O1295" i="3"/>
  <c r="P1295" i="3"/>
  <c r="Q1295" i="3"/>
  <c r="R1295" i="3"/>
  <c r="S1295" i="3"/>
  <c r="T1295" i="3"/>
  <c r="U1295" i="3"/>
  <c r="AE1295" i="3" s="1"/>
  <c r="L1296" i="3"/>
  <c r="M1296" i="3"/>
  <c r="N1296" i="3"/>
  <c r="O1296" i="3"/>
  <c r="P1296" i="3"/>
  <c r="Q1296" i="3"/>
  <c r="R1296" i="3"/>
  <c r="S1296" i="3"/>
  <c r="T1296" i="3"/>
  <c r="U1296" i="3"/>
  <c r="AE1296" i="3" s="1"/>
  <c r="L1297" i="3"/>
  <c r="M1297" i="3"/>
  <c r="N1297" i="3"/>
  <c r="O1297" i="3"/>
  <c r="P1297" i="3"/>
  <c r="Q1297" i="3"/>
  <c r="R1297" i="3"/>
  <c r="S1297" i="3"/>
  <c r="T1297" i="3"/>
  <c r="U1297" i="3"/>
  <c r="AE1297" i="3" s="1"/>
  <c r="L1298" i="3"/>
  <c r="M1298" i="3"/>
  <c r="N1298" i="3"/>
  <c r="O1298" i="3"/>
  <c r="P1298" i="3"/>
  <c r="Q1298" i="3"/>
  <c r="R1298" i="3"/>
  <c r="S1298" i="3"/>
  <c r="T1298" i="3"/>
  <c r="U1298" i="3"/>
  <c r="AE1298" i="3" s="1"/>
  <c r="L1299" i="3"/>
  <c r="M1299" i="3"/>
  <c r="N1299" i="3"/>
  <c r="O1299" i="3"/>
  <c r="P1299" i="3"/>
  <c r="Q1299" i="3"/>
  <c r="R1299" i="3"/>
  <c r="S1299" i="3"/>
  <c r="T1299" i="3"/>
  <c r="U1299" i="3"/>
  <c r="AE1299" i="3" s="1"/>
  <c r="L1300" i="3"/>
  <c r="M1300" i="3"/>
  <c r="N1300" i="3"/>
  <c r="O1300" i="3"/>
  <c r="P1300" i="3"/>
  <c r="Q1300" i="3"/>
  <c r="R1300" i="3"/>
  <c r="S1300" i="3"/>
  <c r="T1300" i="3"/>
  <c r="U1300" i="3"/>
  <c r="AE1300" i="3" s="1"/>
  <c r="L1301" i="3"/>
  <c r="M1301" i="3"/>
  <c r="N1301" i="3"/>
  <c r="O1301" i="3"/>
  <c r="P1301" i="3"/>
  <c r="Q1301" i="3"/>
  <c r="R1301" i="3"/>
  <c r="S1301" i="3"/>
  <c r="T1301" i="3"/>
  <c r="U1301" i="3"/>
  <c r="AE1301" i="3" s="1"/>
  <c r="L1302" i="3"/>
  <c r="M1302" i="3"/>
  <c r="N1302" i="3"/>
  <c r="O1302" i="3"/>
  <c r="P1302" i="3"/>
  <c r="Q1302" i="3"/>
  <c r="R1302" i="3"/>
  <c r="S1302" i="3"/>
  <c r="T1302" i="3"/>
  <c r="U1302" i="3"/>
  <c r="AE1302" i="3" s="1"/>
  <c r="L1303" i="3"/>
  <c r="M1303" i="3"/>
  <c r="N1303" i="3"/>
  <c r="O1303" i="3"/>
  <c r="P1303" i="3"/>
  <c r="Q1303" i="3"/>
  <c r="R1303" i="3"/>
  <c r="S1303" i="3"/>
  <c r="T1303" i="3"/>
  <c r="U1303" i="3"/>
  <c r="AE1303" i="3" s="1"/>
  <c r="L1304" i="3"/>
  <c r="M1304" i="3"/>
  <c r="N1304" i="3"/>
  <c r="O1304" i="3"/>
  <c r="P1304" i="3"/>
  <c r="Q1304" i="3"/>
  <c r="R1304" i="3"/>
  <c r="S1304" i="3"/>
  <c r="T1304" i="3"/>
  <c r="U1304" i="3"/>
  <c r="AE1304" i="3" s="1"/>
  <c r="L1305" i="3"/>
  <c r="M1305" i="3"/>
  <c r="N1305" i="3"/>
  <c r="O1305" i="3"/>
  <c r="P1305" i="3"/>
  <c r="Q1305" i="3"/>
  <c r="R1305" i="3"/>
  <c r="S1305" i="3"/>
  <c r="T1305" i="3"/>
  <c r="U1305" i="3"/>
  <c r="AE1305" i="3" s="1"/>
  <c r="L1306" i="3"/>
  <c r="M1306" i="3"/>
  <c r="N1306" i="3"/>
  <c r="O1306" i="3"/>
  <c r="P1306" i="3"/>
  <c r="Q1306" i="3"/>
  <c r="R1306" i="3"/>
  <c r="S1306" i="3"/>
  <c r="T1306" i="3"/>
  <c r="U1306" i="3"/>
  <c r="AE1306" i="3" s="1"/>
  <c r="L1307" i="3"/>
  <c r="M1307" i="3"/>
  <c r="N1307" i="3"/>
  <c r="O1307" i="3"/>
  <c r="P1307" i="3"/>
  <c r="Q1307" i="3"/>
  <c r="R1307" i="3"/>
  <c r="S1307" i="3"/>
  <c r="T1307" i="3"/>
  <c r="U1307" i="3"/>
  <c r="AE1307" i="3" s="1"/>
  <c r="L1308" i="3"/>
  <c r="M1308" i="3"/>
  <c r="N1308" i="3"/>
  <c r="O1308" i="3"/>
  <c r="P1308" i="3"/>
  <c r="Q1308" i="3"/>
  <c r="R1308" i="3"/>
  <c r="S1308" i="3"/>
  <c r="T1308" i="3"/>
  <c r="U1308" i="3"/>
  <c r="AE1308" i="3" s="1"/>
  <c r="L1309" i="3"/>
  <c r="M1309" i="3"/>
  <c r="N1309" i="3"/>
  <c r="O1309" i="3"/>
  <c r="P1309" i="3"/>
  <c r="Q1309" i="3"/>
  <c r="R1309" i="3"/>
  <c r="S1309" i="3"/>
  <c r="T1309" i="3"/>
  <c r="U1309" i="3"/>
  <c r="AE1309" i="3" s="1"/>
  <c r="L1310" i="3"/>
  <c r="M1310" i="3"/>
  <c r="N1310" i="3"/>
  <c r="O1310" i="3"/>
  <c r="P1310" i="3"/>
  <c r="Q1310" i="3"/>
  <c r="R1310" i="3"/>
  <c r="S1310" i="3"/>
  <c r="T1310" i="3"/>
  <c r="U1310" i="3"/>
  <c r="AE1310" i="3" s="1"/>
  <c r="L1311" i="3"/>
  <c r="M1311" i="3"/>
  <c r="N1311" i="3"/>
  <c r="O1311" i="3"/>
  <c r="P1311" i="3"/>
  <c r="Q1311" i="3"/>
  <c r="R1311" i="3"/>
  <c r="S1311" i="3"/>
  <c r="T1311" i="3"/>
  <c r="U1311" i="3"/>
  <c r="AE1311" i="3" s="1"/>
  <c r="L1312" i="3"/>
  <c r="M1312" i="3"/>
  <c r="N1312" i="3"/>
  <c r="O1312" i="3"/>
  <c r="P1312" i="3"/>
  <c r="Q1312" i="3"/>
  <c r="R1312" i="3"/>
  <c r="S1312" i="3"/>
  <c r="T1312" i="3"/>
  <c r="U1312" i="3"/>
  <c r="AE1312" i="3" s="1"/>
  <c r="L1313" i="3"/>
  <c r="M1313" i="3"/>
  <c r="N1313" i="3"/>
  <c r="O1313" i="3"/>
  <c r="P1313" i="3"/>
  <c r="Q1313" i="3"/>
  <c r="R1313" i="3"/>
  <c r="S1313" i="3"/>
  <c r="T1313" i="3"/>
  <c r="U1313" i="3"/>
  <c r="AE1313" i="3" s="1"/>
  <c r="L1314" i="3"/>
  <c r="M1314" i="3"/>
  <c r="N1314" i="3"/>
  <c r="O1314" i="3"/>
  <c r="P1314" i="3"/>
  <c r="Q1314" i="3"/>
  <c r="R1314" i="3"/>
  <c r="S1314" i="3"/>
  <c r="T1314" i="3"/>
  <c r="U1314" i="3"/>
  <c r="AE1314" i="3" s="1"/>
  <c r="L1315" i="3"/>
  <c r="M1315" i="3"/>
  <c r="N1315" i="3"/>
  <c r="O1315" i="3"/>
  <c r="P1315" i="3"/>
  <c r="Q1315" i="3"/>
  <c r="R1315" i="3"/>
  <c r="S1315" i="3"/>
  <c r="T1315" i="3"/>
  <c r="U1315" i="3"/>
  <c r="AE1315" i="3" s="1"/>
  <c r="L1316" i="3"/>
  <c r="M1316" i="3"/>
  <c r="N1316" i="3"/>
  <c r="O1316" i="3"/>
  <c r="P1316" i="3"/>
  <c r="Q1316" i="3"/>
  <c r="R1316" i="3"/>
  <c r="S1316" i="3"/>
  <c r="T1316" i="3"/>
  <c r="U1316" i="3"/>
  <c r="AE1316" i="3" s="1"/>
  <c r="L1317" i="3"/>
  <c r="M1317" i="3"/>
  <c r="N1317" i="3"/>
  <c r="O1317" i="3"/>
  <c r="P1317" i="3"/>
  <c r="Q1317" i="3"/>
  <c r="R1317" i="3"/>
  <c r="S1317" i="3"/>
  <c r="T1317" i="3"/>
  <c r="U1317" i="3"/>
  <c r="AE1317" i="3" s="1"/>
  <c r="L1318" i="3"/>
  <c r="M1318" i="3"/>
  <c r="N1318" i="3"/>
  <c r="O1318" i="3"/>
  <c r="P1318" i="3"/>
  <c r="Q1318" i="3"/>
  <c r="R1318" i="3"/>
  <c r="S1318" i="3"/>
  <c r="T1318" i="3"/>
  <c r="U1318" i="3"/>
  <c r="AE1318" i="3" s="1"/>
  <c r="L1319" i="3"/>
  <c r="M1319" i="3"/>
  <c r="N1319" i="3"/>
  <c r="O1319" i="3"/>
  <c r="P1319" i="3"/>
  <c r="Q1319" i="3"/>
  <c r="R1319" i="3"/>
  <c r="S1319" i="3"/>
  <c r="T1319" i="3"/>
  <c r="U1319" i="3"/>
  <c r="AE1319" i="3" s="1"/>
  <c r="L1320" i="3"/>
  <c r="M1320" i="3"/>
  <c r="N1320" i="3"/>
  <c r="O1320" i="3"/>
  <c r="P1320" i="3"/>
  <c r="Q1320" i="3"/>
  <c r="R1320" i="3"/>
  <c r="S1320" i="3"/>
  <c r="T1320" i="3"/>
  <c r="U1320" i="3"/>
  <c r="AE1320" i="3" s="1"/>
  <c r="L1321" i="3"/>
  <c r="M1321" i="3"/>
  <c r="N1321" i="3"/>
  <c r="O1321" i="3"/>
  <c r="P1321" i="3"/>
  <c r="Q1321" i="3"/>
  <c r="R1321" i="3"/>
  <c r="S1321" i="3"/>
  <c r="T1321" i="3"/>
  <c r="U1321" i="3"/>
  <c r="AE1321" i="3" s="1"/>
  <c r="L1322" i="3"/>
  <c r="M1322" i="3"/>
  <c r="N1322" i="3"/>
  <c r="O1322" i="3"/>
  <c r="P1322" i="3"/>
  <c r="Q1322" i="3"/>
  <c r="R1322" i="3"/>
  <c r="S1322" i="3"/>
  <c r="T1322" i="3"/>
  <c r="U1322" i="3"/>
  <c r="AE1322" i="3" s="1"/>
  <c r="L1323" i="3"/>
  <c r="M1323" i="3"/>
  <c r="N1323" i="3"/>
  <c r="O1323" i="3"/>
  <c r="P1323" i="3"/>
  <c r="Q1323" i="3"/>
  <c r="R1323" i="3"/>
  <c r="S1323" i="3"/>
  <c r="T1323" i="3"/>
  <c r="U1323" i="3"/>
  <c r="AE1323" i="3" s="1"/>
  <c r="L1324" i="3"/>
  <c r="M1324" i="3"/>
  <c r="N1324" i="3"/>
  <c r="O1324" i="3"/>
  <c r="P1324" i="3"/>
  <c r="Q1324" i="3"/>
  <c r="R1324" i="3"/>
  <c r="S1324" i="3"/>
  <c r="T1324" i="3"/>
  <c r="U1324" i="3"/>
  <c r="AE1324" i="3" s="1"/>
  <c r="L1325" i="3"/>
  <c r="M1325" i="3"/>
  <c r="N1325" i="3"/>
  <c r="O1325" i="3"/>
  <c r="P1325" i="3"/>
  <c r="Q1325" i="3"/>
  <c r="R1325" i="3"/>
  <c r="S1325" i="3"/>
  <c r="T1325" i="3"/>
  <c r="U1325" i="3"/>
  <c r="AE1325" i="3" s="1"/>
  <c r="L1326" i="3"/>
  <c r="M1326" i="3"/>
  <c r="N1326" i="3"/>
  <c r="O1326" i="3"/>
  <c r="P1326" i="3"/>
  <c r="Q1326" i="3"/>
  <c r="R1326" i="3"/>
  <c r="S1326" i="3"/>
  <c r="T1326" i="3"/>
  <c r="U1326" i="3"/>
  <c r="AE1326" i="3" s="1"/>
  <c r="L1327" i="3"/>
  <c r="M1327" i="3"/>
  <c r="N1327" i="3"/>
  <c r="O1327" i="3"/>
  <c r="P1327" i="3"/>
  <c r="Q1327" i="3"/>
  <c r="R1327" i="3"/>
  <c r="S1327" i="3"/>
  <c r="T1327" i="3"/>
  <c r="U1327" i="3"/>
  <c r="AE1327" i="3" s="1"/>
  <c r="L1328" i="3"/>
  <c r="M1328" i="3"/>
  <c r="N1328" i="3"/>
  <c r="O1328" i="3"/>
  <c r="P1328" i="3"/>
  <c r="Q1328" i="3"/>
  <c r="R1328" i="3"/>
  <c r="S1328" i="3"/>
  <c r="T1328" i="3"/>
  <c r="U1328" i="3"/>
  <c r="AE1328" i="3" s="1"/>
  <c r="L1329" i="3"/>
  <c r="M1329" i="3"/>
  <c r="N1329" i="3"/>
  <c r="O1329" i="3"/>
  <c r="P1329" i="3"/>
  <c r="Q1329" i="3"/>
  <c r="R1329" i="3"/>
  <c r="S1329" i="3"/>
  <c r="T1329" i="3"/>
  <c r="U1329" i="3"/>
  <c r="AE1329" i="3" s="1"/>
  <c r="L1330" i="3"/>
  <c r="M1330" i="3"/>
  <c r="N1330" i="3"/>
  <c r="O1330" i="3"/>
  <c r="P1330" i="3"/>
  <c r="Q1330" i="3"/>
  <c r="R1330" i="3"/>
  <c r="S1330" i="3"/>
  <c r="T1330" i="3"/>
  <c r="U1330" i="3"/>
  <c r="AE1330" i="3" s="1"/>
  <c r="L1331" i="3"/>
  <c r="M1331" i="3"/>
  <c r="N1331" i="3"/>
  <c r="O1331" i="3"/>
  <c r="P1331" i="3"/>
  <c r="Q1331" i="3"/>
  <c r="R1331" i="3"/>
  <c r="S1331" i="3"/>
  <c r="T1331" i="3"/>
  <c r="U1331" i="3"/>
  <c r="AE1331" i="3" s="1"/>
  <c r="L1332" i="3"/>
  <c r="M1332" i="3"/>
  <c r="N1332" i="3"/>
  <c r="O1332" i="3"/>
  <c r="P1332" i="3"/>
  <c r="Q1332" i="3"/>
  <c r="R1332" i="3"/>
  <c r="S1332" i="3"/>
  <c r="T1332" i="3"/>
  <c r="U1332" i="3"/>
  <c r="AE1332" i="3" s="1"/>
  <c r="L1333" i="3"/>
  <c r="M1333" i="3"/>
  <c r="N1333" i="3"/>
  <c r="O1333" i="3"/>
  <c r="P1333" i="3"/>
  <c r="Q1333" i="3"/>
  <c r="R1333" i="3"/>
  <c r="S1333" i="3"/>
  <c r="T1333" i="3"/>
  <c r="U1333" i="3"/>
  <c r="AE1333" i="3" s="1"/>
  <c r="L1334" i="3"/>
  <c r="M1334" i="3"/>
  <c r="N1334" i="3"/>
  <c r="O1334" i="3"/>
  <c r="P1334" i="3"/>
  <c r="Q1334" i="3"/>
  <c r="R1334" i="3"/>
  <c r="S1334" i="3"/>
  <c r="T1334" i="3"/>
  <c r="U1334" i="3"/>
  <c r="AE1334" i="3" s="1"/>
  <c r="L1335" i="3"/>
  <c r="M1335" i="3"/>
  <c r="N1335" i="3"/>
  <c r="O1335" i="3"/>
  <c r="P1335" i="3"/>
  <c r="Q1335" i="3"/>
  <c r="R1335" i="3"/>
  <c r="S1335" i="3"/>
  <c r="T1335" i="3"/>
  <c r="U1335" i="3"/>
  <c r="AE1335" i="3" s="1"/>
  <c r="L1336" i="3"/>
  <c r="M1336" i="3"/>
  <c r="N1336" i="3"/>
  <c r="O1336" i="3"/>
  <c r="P1336" i="3"/>
  <c r="Q1336" i="3"/>
  <c r="R1336" i="3"/>
  <c r="S1336" i="3"/>
  <c r="T1336" i="3"/>
  <c r="U1336" i="3"/>
  <c r="AE1336" i="3" s="1"/>
  <c r="L1337" i="3"/>
  <c r="M1337" i="3"/>
  <c r="N1337" i="3"/>
  <c r="O1337" i="3"/>
  <c r="P1337" i="3"/>
  <c r="Q1337" i="3"/>
  <c r="R1337" i="3"/>
  <c r="S1337" i="3"/>
  <c r="T1337" i="3"/>
  <c r="U1337" i="3"/>
  <c r="AE1337" i="3" s="1"/>
  <c r="L1338" i="3"/>
  <c r="M1338" i="3"/>
  <c r="N1338" i="3"/>
  <c r="O1338" i="3"/>
  <c r="P1338" i="3"/>
  <c r="Q1338" i="3"/>
  <c r="R1338" i="3"/>
  <c r="S1338" i="3"/>
  <c r="T1338" i="3"/>
  <c r="U1338" i="3"/>
  <c r="AE1338" i="3" s="1"/>
  <c r="L1339" i="3"/>
  <c r="M1339" i="3"/>
  <c r="N1339" i="3"/>
  <c r="O1339" i="3"/>
  <c r="P1339" i="3"/>
  <c r="Q1339" i="3"/>
  <c r="R1339" i="3"/>
  <c r="S1339" i="3"/>
  <c r="T1339" i="3"/>
  <c r="U1339" i="3"/>
  <c r="AE1339" i="3" s="1"/>
  <c r="L1340" i="3"/>
  <c r="M1340" i="3"/>
  <c r="N1340" i="3"/>
  <c r="O1340" i="3"/>
  <c r="P1340" i="3"/>
  <c r="Q1340" i="3"/>
  <c r="R1340" i="3"/>
  <c r="S1340" i="3"/>
  <c r="T1340" i="3"/>
  <c r="U1340" i="3"/>
  <c r="AE1340" i="3" s="1"/>
  <c r="L1341" i="3"/>
  <c r="M1341" i="3"/>
  <c r="N1341" i="3"/>
  <c r="O1341" i="3"/>
  <c r="P1341" i="3"/>
  <c r="Q1341" i="3"/>
  <c r="R1341" i="3"/>
  <c r="S1341" i="3"/>
  <c r="T1341" i="3"/>
  <c r="U1341" i="3"/>
  <c r="AE1341" i="3" s="1"/>
  <c r="L1342" i="3"/>
  <c r="M1342" i="3"/>
  <c r="N1342" i="3"/>
  <c r="O1342" i="3"/>
  <c r="P1342" i="3"/>
  <c r="Q1342" i="3"/>
  <c r="R1342" i="3"/>
  <c r="S1342" i="3"/>
  <c r="T1342" i="3"/>
  <c r="U1342" i="3"/>
  <c r="AE1342" i="3" s="1"/>
  <c r="L1343" i="3"/>
  <c r="M1343" i="3"/>
  <c r="N1343" i="3"/>
  <c r="O1343" i="3"/>
  <c r="P1343" i="3"/>
  <c r="Q1343" i="3"/>
  <c r="R1343" i="3"/>
  <c r="S1343" i="3"/>
  <c r="T1343" i="3"/>
  <c r="U1343" i="3"/>
  <c r="AE1343" i="3" s="1"/>
  <c r="L1344" i="3"/>
  <c r="M1344" i="3"/>
  <c r="N1344" i="3"/>
  <c r="O1344" i="3"/>
  <c r="P1344" i="3"/>
  <c r="Q1344" i="3"/>
  <c r="R1344" i="3"/>
  <c r="S1344" i="3"/>
  <c r="T1344" i="3"/>
  <c r="U1344" i="3"/>
  <c r="AE1344" i="3" s="1"/>
  <c r="L1345" i="3"/>
  <c r="M1345" i="3"/>
  <c r="N1345" i="3"/>
  <c r="O1345" i="3"/>
  <c r="P1345" i="3"/>
  <c r="Q1345" i="3"/>
  <c r="R1345" i="3"/>
  <c r="S1345" i="3"/>
  <c r="T1345" i="3"/>
  <c r="U1345" i="3"/>
  <c r="AE1345" i="3" s="1"/>
  <c r="L1346" i="3"/>
  <c r="M1346" i="3"/>
  <c r="N1346" i="3"/>
  <c r="O1346" i="3"/>
  <c r="P1346" i="3"/>
  <c r="Q1346" i="3"/>
  <c r="R1346" i="3"/>
  <c r="S1346" i="3"/>
  <c r="T1346" i="3"/>
  <c r="U1346" i="3"/>
  <c r="AE1346" i="3" s="1"/>
  <c r="L1347" i="3"/>
  <c r="M1347" i="3"/>
  <c r="N1347" i="3"/>
  <c r="O1347" i="3"/>
  <c r="P1347" i="3"/>
  <c r="Q1347" i="3"/>
  <c r="R1347" i="3"/>
  <c r="S1347" i="3"/>
  <c r="T1347" i="3"/>
  <c r="U1347" i="3"/>
  <c r="AE1347" i="3" s="1"/>
  <c r="L1348" i="3"/>
  <c r="M1348" i="3"/>
  <c r="N1348" i="3"/>
  <c r="O1348" i="3"/>
  <c r="P1348" i="3"/>
  <c r="Q1348" i="3"/>
  <c r="R1348" i="3"/>
  <c r="S1348" i="3"/>
  <c r="T1348" i="3"/>
  <c r="U1348" i="3"/>
  <c r="AE1348" i="3" s="1"/>
  <c r="L1349" i="3"/>
  <c r="M1349" i="3"/>
  <c r="N1349" i="3"/>
  <c r="O1349" i="3"/>
  <c r="P1349" i="3"/>
  <c r="Q1349" i="3"/>
  <c r="R1349" i="3"/>
  <c r="S1349" i="3"/>
  <c r="T1349" i="3"/>
  <c r="U1349" i="3"/>
  <c r="AE1349" i="3" s="1"/>
  <c r="L1350" i="3"/>
  <c r="M1350" i="3"/>
  <c r="N1350" i="3"/>
  <c r="O1350" i="3"/>
  <c r="P1350" i="3"/>
  <c r="Q1350" i="3"/>
  <c r="R1350" i="3"/>
  <c r="S1350" i="3"/>
  <c r="T1350" i="3"/>
  <c r="U1350" i="3"/>
  <c r="AE1350" i="3" s="1"/>
  <c r="L1351" i="3"/>
  <c r="M1351" i="3"/>
  <c r="N1351" i="3"/>
  <c r="O1351" i="3"/>
  <c r="P1351" i="3"/>
  <c r="Q1351" i="3"/>
  <c r="R1351" i="3"/>
  <c r="S1351" i="3"/>
  <c r="T1351" i="3"/>
  <c r="U1351" i="3"/>
  <c r="AE1351" i="3" s="1"/>
  <c r="L1352" i="3"/>
  <c r="M1352" i="3"/>
  <c r="N1352" i="3"/>
  <c r="O1352" i="3"/>
  <c r="P1352" i="3"/>
  <c r="Q1352" i="3"/>
  <c r="R1352" i="3"/>
  <c r="S1352" i="3"/>
  <c r="T1352" i="3"/>
  <c r="U1352" i="3"/>
  <c r="AE1352" i="3" s="1"/>
  <c r="L1353" i="3"/>
  <c r="M1353" i="3"/>
  <c r="N1353" i="3"/>
  <c r="O1353" i="3"/>
  <c r="P1353" i="3"/>
  <c r="Q1353" i="3"/>
  <c r="R1353" i="3"/>
  <c r="S1353" i="3"/>
  <c r="T1353" i="3"/>
  <c r="U1353" i="3"/>
  <c r="AE1353" i="3" s="1"/>
  <c r="L1354" i="3"/>
  <c r="M1354" i="3"/>
  <c r="N1354" i="3"/>
  <c r="O1354" i="3"/>
  <c r="P1354" i="3"/>
  <c r="Q1354" i="3"/>
  <c r="R1354" i="3"/>
  <c r="S1354" i="3"/>
  <c r="T1354" i="3"/>
  <c r="U1354" i="3"/>
  <c r="AE1354" i="3" s="1"/>
  <c r="L1355" i="3"/>
  <c r="M1355" i="3"/>
  <c r="N1355" i="3"/>
  <c r="O1355" i="3"/>
  <c r="P1355" i="3"/>
  <c r="Q1355" i="3"/>
  <c r="R1355" i="3"/>
  <c r="S1355" i="3"/>
  <c r="T1355" i="3"/>
  <c r="U1355" i="3"/>
  <c r="AE1355" i="3" s="1"/>
  <c r="L1356" i="3"/>
  <c r="M1356" i="3"/>
  <c r="N1356" i="3"/>
  <c r="O1356" i="3"/>
  <c r="P1356" i="3"/>
  <c r="Q1356" i="3"/>
  <c r="R1356" i="3"/>
  <c r="S1356" i="3"/>
  <c r="T1356" i="3"/>
  <c r="U1356" i="3"/>
  <c r="AE1356" i="3" s="1"/>
  <c r="L1357" i="3"/>
  <c r="M1357" i="3"/>
  <c r="N1357" i="3"/>
  <c r="O1357" i="3"/>
  <c r="P1357" i="3"/>
  <c r="Q1357" i="3"/>
  <c r="R1357" i="3"/>
  <c r="S1357" i="3"/>
  <c r="T1357" i="3"/>
  <c r="U1357" i="3"/>
  <c r="AE1357" i="3" s="1"/>
  <c r="L1358" i="3"/>
  <c r="M1358" i="3"/>
  <c r="N1358" i="3"/>
  <c r="O1358" i="3"/>
  <c r="P1358" i="3"/>
  <c r="Q1358" i="3"/>
  <c r="R1358" i="3"/>
  <c r="S1358" i="3"/>
  <c r="T1358" i="3"/>
  <c r="U1358" i="3"/>
  <c r="AE1358" i="3" s="1"/>
  <c r="L1359" i="3"/>
  <c r="M1359" i="3"/>
  <c r="N1359" i="3"/>
  <c r="O1359" i="3"/>
  <c r="P1359" i="3"/>
  <c r="Q1359" i="3"/>
  <c r="R1359" i="3"/>
  <c r="S1359" i="3"/>
  <c r="T1359" i="3"/>
  <c r="U1359" i="3"/>
  <c r="AE1359" i="3" s="1"/>
  <c r="L1360" i="3"/>
  <c r="M1360" i="3"/>
  <c r="N1360" i="3"/>
  <c r="O1360" i="3"/>
  <c r="P1360" i="3"/>
  <c r="Q1360" i="3"/>
  <c r="R1360" i="3"/>
  <c r="S1360" i="3"/>
  <c r="T1360" i="3"/>
  <c r="U1360" i="3"/>
  <c r="AE1360" i="3" s="1"/>
  <c r="L1361" i="3"/>
  <c r="M1361" i="3"/>
  <c r="N1361" i="3"/>
  <c r="O1361" i="3"/>
  <c r="P1361" i="3"/>
  <c r="Q1361" i="3"/>
  <c r="R1361" i="3"/>
  <c r="S1361" i="3"/>
  <c r="T1361" i="3"/>
  <c r="U1361" i="3"/>
  <c r="AE1361" i="3" s="1"/>
  <c r="L1362" i="3"/>
  <c r="M1362" i="3"/>
  <c r="N1362" i="3"/>
  <c r="O1362" i="3"/>
  <c r="P1362" i="3"/>
  <c r="Q1362" i="3"/>
  <c r="R1362" i="3"/>
  <c r="S1362" i="3"/>
  <c r="T1362" i="3"/>
  <c r="U1362" i="3"/>
  <c r="AE1362" i="3" s="1"/>
  <c r="L1363" i="3"/>
  <c r="M1363" i="3"/>
  <c r="N1363" i="3"/>
  <c r="O1363" i="3"/>
  <c r="P1363" i="3"/>
  <c r="Q1363" i="3"/>
  <c r="R1363" i="3"/>
  <c r="S1363" i="3"/>
  <c r="T1363" i="3"/>
  <c r="U1363" i="3"/>
  <c r="AE1363" i="3" s="1"/>
  <c r="L1364" i="3"/>
  <c r="M1364" i="3"/>
  <c r="N1364" i="3"/>
  <c r="O1364" i="3"/>
  <c r="P1364" i="3"/>
  <c r="Q1364" i="3"/>
  <c r="R1364" i="3"/>
  <c r="S1364" i="3"/>
  <c r="T1364" i="3"/>
  <c r="U1364" i="3"/>
  <c r="AE1364" i="3" s="1"/>
  <c r="L1365" i="3"/>
  <c r="M1365" i="3"/>
  <c r="N1365" i="3"/>
  <c r="O1365" i="3"/>
  <c r="P1365" i="3"/>
  <c r="Q1365" i="3"/>
  <c r="R1365" i="3"/>
  <c r="S1365" i="3"/>
  <c r="T1365" i="3"/>
  <c r="U1365" i="3"/>
  <c r="AE1365" i="3" s="1"/>
  <c r="L1366" i="3"/>
  <c r="M1366" i="3"/>
  <c r="N1366" i="3"/>
  <c r="O1366" i="3"/>
  <c r="P1366" i="3"/>
  <c r="Q1366" i="3"/>
  <c r="R1366" i="3"/>
  <c r="S1366" i="3"/>
  <c r="T1366" i="3"/>
  <c r="U1366" i="3"/>
  <c r="AE1366" i="3" s="1"/>
  <c r="L1367" i="3"/>
  <c r="M1367" i="3"/>
  <c r="N1367" i="3"/>
  <c r="O1367" i="3"/>
  <c r="P1367" i="3"/>
  <c r="Q1367" i="3"/>
  <c r="R1367" i="3"/>
  <c r="S1367" i="3"/>
  <c r="T1367" i="3"/>
  <c r="U1367" i="3"/>
  <c r="AE1367" i="3" s="1"/>
  <c r="L1368" i="3"/>
  <c r="M1368" i="3"/>
  <c r="N1368" i="3"/>
  <c r="O1368" i="3"/>
  <c r="P1368" i="3"/>
  <c r="Q1368" i="3"/>
  <c r="R1368" i="3"/>
  <c r="S1368" i="3"/>
  <c r="T1368" i="3"/>
  <c r="U1368" i="3"/>
  <c r="AE1368" i="3" s="1"/>
  <c r="L1369" i="3"/>
  <c r="M1369" i="3"/>
  <c r="N1369" i="3"/>
  <c r="O1369" i="3"/>
  <c r="P1369" i="3"/>
  <c r="Q1369" i="3"/>
  <c r="R1369" i="3"/>
  <c r="S1369" i="3"/>
  <c r="T1369" i="3"/>
  <c r="U1369" i="3"/>
  <c r="AE1369" i="3" s="1"/>
  <c r="L1370" i="3"/>
  <c r="M1370" i="3"/>
  <c r="N1370" i="3"/>
  <c r="O1370" i="3"/>
  <c r="P1370" i="3"/>
  <c r="Q1370" i="3"/>
  <c r="R1370" i="3"/>
  <c r="S1370" i="3"/>
  <c r="T1370" i="3"/>
  <c r="U1370" i="3"/>
  <c r="AE1370" i="3" s="1"/>
  <c r="L1371" i="3"/>
  <c r="M1371" i="3"/>
  <c r="N1371" i="3"/>
  <c r="O1371" i="3"/>
  <c r="P1371" i="3"/>
  <c r="Q1371" i="3"/>
  <c r="R1371" i="3"/>
  <c r="S1371" i="3"/>
  <c r="T1371" i="3"/>
  <c r="U1371" i="3"/>
  <c r="AE1371" i="3" s="1"/>
  <c r="L1372" i="3"/>
  <c r="M1372" i="3"/>
  <c r="N1372" i="3"/>
  <c r="O1372" i="3"/>
  <c r="P1372" i="3"/>
  <c r="Q1372" i="3"/>
  <c r="R1372" i="3"/>
  <c r="S1372" i="3"/>
  <c r="T1372" i="3"/>
  <c r="U1372" i="3"/>
  <c r="AE1372" i="3" s="1"/>
  <c r="L1373" i="3"/>
  <c r="M1373" i="3"/>
  <c r="N1373" i="3"/>
  <c r="O1373" i="3"/>
  <c r="P1373" i="3"/>
  <c r="Q1373" i="3"/>
  <c r="R1373" i="3"/>
  <c r="S1373" i="3"/>
  <c r="T1373" i="3"/>
  <c r="U1373" i="3"/>
  <c r="AE1373" i="3" s="1"/>
  <c r="L1374" i="3"/>
  <c r="M1374" i="3"/>
  <c r="N1374" i="3"/>
  <c r="O1374" i="3"/>
  <c r="P1374" i="3"/>
  <c r="Q1374" i="3"/>
  <c r="R1374" i="3"/>
  <c r="S1374" i="3"/>
  <c r="T1374" i="3"/>
  <c r="U1374" i="3"/>
  <c r="AE1374" i="3" s="1"/>
  <c r="L1375" i="3"/>
  <c r="M1375" i="3"/>
  <c r="N1375" i="3"/>
  <c r="O1375" i="3"/>
  <c r="P1375" i="3"/>
  <c r="Q1375" i="3"/>
  <c r="R1375" i="3"/>
  <c r="S1375" i="3"/>
  <c r="T1375" i="3"/>
  <c r="U1375" i="3"/>
  <c r="AE1375" i="3" s="1"/>
  <c r="L1376" i="3"/>
  <c r="M1376" i="3"/>
  <c r="N1376" i="3"/>
  <c r="O1376" i="3"/>
  <c r="P1376" i="3"/>
  <c r="Q1376" i="3"/>
  <c r="R1376" i="3"/>
  <c r="S1376" i="3"/>
  <c r="T1376" i="3"/>
  <c r="U1376" i="3"/>
  <c r="AE1376" i="3" s="1"/>
  <c r="L1377" i="3"/>
  <c r="M1377" i="3"/>
  <c r="N1377" i="3"/>
  <c r="O1377" i="3"/>
  <c r="P1377" i="3"/>
  <c r="Q1377" i="3"/>
  <c r="R1377" i="3"/>
  <c r="S1377" i="3"/>
  <c r="T1377" i="3"/>
  <c r="U1377" i="3"/>
  <c r="AE1377" i="3" s="1"/>
  <c r="L1378" i="3"/>
  <c r="M1378" i="3"/>
  <c r="N1378" i="3"/>
  <c r="O1378" i="3"/>
  <c r="P1378" i="3"/>
  <c r="Q1378" i="3"/>
  <c r="R1378" i="3"/>
  <c r="S1378" i="3"/>
  <c r="T1378" i="3"/>
  <c r="U1378" i="3"/>
  <c r="AE1378" i="3" s="1"/>
  <c r="L1379" i="3"/>
  <c r="M1379" i="3"/>
  <c r="N1379" i="3"/>
  <c r="O1379" i="3"/>
  <c r="P1379" i="3"/>
  <c r="Q1379" i="3"/>
  <c r="R1379" i="3"/>
  <c r="S1379" i="3"/>
  <c r="T1379" i="3"/>
  <c r="U1379" i="3"/>
  <c r="AE1379" i="3" s="1"/>
  <c r="L1380" i="3"/>
  <c r="M1380" i="3"/>
  <c r="N1380" i="3"/>
  <c r="O1380" i="3"/>
  <c r="P1380" i="3"/>
  <c r="Q1380" i="3"/>
  <c r="R1380" i="3"/>
  <c r="S1380" i="3"/>
  <c r="T1380" i="3"/>
  <c r="U1380" i="3"/>
  <c r="AE1380" i="3" s="1"/>
  <c r="L1381" i="3"/>
  <c r="M1381" i="3"/>
  <c r="N1381" i="3"/>
  <c r="O1381" i="3"/>
  <c r="P1381" i="3"/>
  <c r="Q1381" i="3"/>
  <c r="R1381" i="3"/>
  <c r="S1381" i="3"/>
  <c r="T1381" i="3"/>
  <c r="U1381" i="3"/>
  <c r="AE1381" i="3" s="1"/>
  <c r="L1382" i="3"/>
  <c r="M1382" i="3"/>
  <c r="N1382" i="3"/>
  <c r="O1382" i="3"/>
  <c r="P1382" i="3"/>
  <c r="Q1382" i="3"/>
  <c r="R1382" i="3"/>
  <c r="S1382" i="3"/>
  <c r="T1382" i="3"/>
  <c r="U1382" i="3"/>
  <c r="AE1382" i="3" s="1"/>
  <c r="L1383" i="3"/>
  <c r="M1383" i="3"/>
  <c r="N1383" i="3"/>
  <c r="O1383" i="3"/>
  <c r="P1383" i="3"/>
  <c r="Q1383" i="3"/>
  <c r="R1383" i="3"/>
  <c r="S1383" i="3"/>
  <c r="T1383" i="3"/>
  <c r="U1383" i="3"/>
  <c r="AE1383" i="3" s="1"/>
  <c r="L1384" i="3"/>
  <c r="M1384" i="3"/>
  <c r="N1384" i="3"/>
  <c r="O1384" i="3"/>
  <c r="P1384" i="3"/>
  <c r="Q1384" i="3"/>
  <c r="R1384" i="3"/>
  <c r="S1384" i="3"/>
  <c r="T1384" i="3"/>
  <c r="U1384" i="3"/>
  <c r="AE1384" i="3" s="1"/>
  <c r="L1385" i="3"/>
  <c r="M1385" i="3"/>
  <c r="N1385" i="3"/>
  <c r="O1385" i="3"/>
  <c r="P1385" i="3"/>
  <c r="Q1385" i="3"/>
  <c r="R1385" i="3"/>
  <c r="S1385" i="3"/>
  <c r="T1385" i="3"/>
  <c r="U1385" i="3"/>
  <c r="AE1385" i="3" s="1"/>
  <c r="L1386" i="3"/>
  <c r="M1386" i="3"/>
  <c r="N1386" i="3"/>
  <c r="O1386" i="3"/>
  <c r="P1386" i="3"/>
  <c r="Q1386" i="3"/>
  <c r="R1386" i="3"/>
  <c r="S1386" i="3"/>
  <c r="T1386" i="3"/>
  <c r="U1386" i="3"/>
  <c r="AE1386" i="3" s="1"/>
  <c r="L1387" i="3"/>
  <c r="M1387" i="3"/>
  <c r="N1387" i="3"/>
  <c r="O1387" i="3"/>
  <c r="P1387" i="3"/>
  <c r="Q1387" i="3"/>
  <c r="R1387" i="3"/>
  <c r="S1387" i="3"/>
  <c r="T1387" i="3"/>
  <c r="U1387" i="3"/>
  <c r="AE1387" i="3" s="1"/>
  <c r="L1388" i="3"/>
  <c r="M1388" i="3"/>
  <c r="N1388" i="3"/>
  <c r="O1388" i="3"/>
  <c r="P1388" i="3"/>
  <c r="Q1388" i="3"/>
  <c r="R1388" i="3"/>
  <c r="S1388" i="3"/>
  <c r="T1388" i="3"/>
  <c r="U1388" i="3"/>
  <c r="AE1388" i="3" s="1"/>
  <c r="L1389" i="3"/>
  <c r="M1389" i="3"/>
  <c r="N1389" i="3"/>
  <c r="O1389" i="3"/>
  <c r="P1389" i="3"/>
  <c r="Q1389" i="3"/>
  <c r="R1389" i="3"/>
  <c r="S1389" i="3"/>
  <c r="T1389" i="3"/>
  <c r="U1389" i="3"/>
  <c r="AE1389" i="3" s="1"/>
  <c r="L1390" i="3"/>
  <c r="M1390" i="3"/>
  <c r="N1390" i="3"/>
  <c r="O1390" i="3"/>
  <c r="P1390" i="3"/>
  <c r="Q1390" i="3"/>
  <c r="R1390" i="3"/>
  <c r="S1390" i="3"/>
  <c r="T1390" i="3"/>
  <c r="U1390" i="3"/>
  <c r="AE1390" i="3" s="1"/>
  <c r="L1391" i="3"/>
  <c r="M1391" i="3"/>
  <c r="N1391" i="3"/>
  <c r="O1391" i="3"/>
  <c r="P1391" i="3"/>
  <c r="Q1391" i="3"/>
  <c r="R1391" i="3"/>
  <c r="S1391" i="3"/>
  <c r="T1391" i="3"/>
  <c r="U1391" i="3"/>
  <c r="AE1391" i="3" s="1"/>
  <c r="L1392" i="3"/>
  <c r="M1392" i="3"/>
  <c r="N1392" i="3"/>
  <c r="O1392" i="3"/>
  <c r="P1392" i="3"/>
  <c r="Q1392" i="3"/>
  <c r="R1392" i="3"/>
  <c r="S1392" i="3"/>
  <c r="T1392" i="3"/>
  <c r="U1392" i="3"/>
  <c r="AE1392" i="3" s="1"/>
  <c r="L1393" i="3"/>
  <c r="M1393" i="3"/>
  <c r="N1393" i="3"/>
  <c r="O1393" i="3"/>
  <c r="P1393" i="3"/>
  <c r="Q1393" i="3"/>
  <c r="R1393" i="3"/>
  <c r="S1393" i="3"/>
  <c r="T1393" i="3"/>
  <c r="U1393" i="3"/>
  <c r="AE1393" i="3" s="1"/>
  <c r="L1394" i="3"/>
  <c r="M1394" i="3"/>
  <c r="N1394" i="3"/>
  <c r="O1394" i="3"/>
  <c r="P1394" i="3"/>
  <c r="Q1394" i="3"/>
  <c r="R1394" i="3"/>
  <c r="S1394" i="3"/>
  <c r="T1394" i="3"/>
  <c r="U1394" i="3"/>
  <c r="AE1394" i="3" s="1"/>
  <c r="L1395" i="3"/>
  <c r="M1395" i="3"/>
  <c r="N1395" i="3"/>
  <c r="O1395" i="3"/>
  <c r="P1395" i="3"/>
  <c r="Q1395" i="3"/>
  <c r="R1395" i="3"/>
  <c r="S1395" i="3"/>
  <c r="T1395" i="3"/>
  <c r="U1395" i="3"/>
  <c r="AE1395" i="3" s="1"/>
  <c r="L1396" i="3"/>
  <c r="M1396" i="3"/>
  <c r="N1396" i="3"/>
  <c r="O1396" i="3"/>
  <c r="P1396" i="3"/>
  <c r="Q1396" i="3"/>
  <c r="R1396" i="3"/>
  <c r="S1396" i="3"/>
  <c r="T1396" i="3"/>
  <c r="U1396" i="3"/>
  <c r="AE1396" i="3" s="1"/>
  <c r="L1397" i="3"/>
  <c r="M1397" i="3"/>
  <c r="N1397" i="3"/>
  <c r="O1397" i="3"/>
  <c r="P1397" i="3"/>
  <c r="Q1397" i="3"/>
  <c r="R1397" i="3"/>
  <c r="S1397" i="3"/>
  <c r="T1397" i="3"/>
  <c r="U1397" i="3"/>
  <c r="AE1397" i="3" s="1"/>
  <c r="L1398" i="3"/>
  <c r="M1398" i="3"/>
  <c r="N1398" i="3"/>
  <c r="O1398" i="3"/>
  <c r="P1398" i="3"/>
  <c r="Q1398" i="3"/>
  <c r="R1398" i="3"/>
  <c r="S1398" i="3"/>
  <c r="T1398" i="3"/>
  <c r="U1398" i="3"/>
  <c r="AE1398" i="3" s="1"/>
  <c r="L1399" i="3"/>
  <c r="M1399" i="3"/>
  <c r="N1399" i="3"/>
  <c r="O1399" i="3"/>
  <c r="P1399" i="3"/>
  <c r="Q1399" i="3"/>
  <c r="R1399" i="3"/>
  <c r="S1399" i="3"/>
  <c r="T1399" i="3"/>
  <c r="U1399" i="3"/>
  <c r="AE1399" i="3" s="1"/>
  <c r="L1400" i="3"/>
  <c r="M1400" i="3"/>
  <c r="N1400" i="3"/>
  <c r="O1400" i="3"/>
  <c r="P1400" i="3"/>
  <c r="Q1400" i="3"/>
  <c r="R1400" i="3"/>
  <c r="S1400" i="3"/>
  <c r="T1400" i="3"/>
  <c r="U1400" i="3"/>
  <c r="AE1400" i="3" s="1"/>
  <c r="L1401" i="3"/>
  <c r="M1401" i="3"/>
  <c r="N1401" i="3"/>
  <c r="O1401" i="3"/>
  <c r="P1401" i="3"/>
  <c r="Q1401" i="3"/>
  <c r="R1401" i="3"/>
  <c r="S1401" i="3"/>
  <c r="T1401" i="3"/>
  <c r="U1401" i="3"/>
  <c r="AE1401" i="3" s="1"/>
  <c r="L1402" i="3"/>
  <c r="M1402" i="3"/>
  <c r="N1402" i="3"/>
  <c r="O1402" i="3"/>
  <c r="P1402" i="3"/>
  <c r="Q1402" i="3"/>
  <c r="R1402" i="3"/>
  <c r="S1402" i="3"/>
  <c r="T1402" i="3"/>
  <c r="U1402" i="3"/>
  <c r="AE1402" i="3" s="1"/>
  <c r="L1403" i="3"/>
  <c r="M1403" i="3"/>
  <c r="N1403" i="3"/>
  <c r="O1403" i="3"/>
  <c r="P1403" i="3"/>
  <c r="Q1403" i="3"/>
  <c r="R1403" i="3"/>
  <c r="S1403" i="3"/>
  <c r="T1403" i="3"/>
  <c r="U1403" i="3"/>
  <c r="AE1403" i="3" s="1"/>
  <c r="L1404" i="3"/>
  <c r="M1404" i="3"/>
  <c r="N1404" i="3"/>
  <c r="O1404" i="3"/>
  <c r="P1404" i="3"/>
  <c r="Q1404" i="3"/>
  <c r="R1404" i="3"/>
  <c r="S1404" i="3"/>
  <c r="T1404" i="3"/>
  <c r="U1404" i="3"/>
  <c r="AE1404" i="3" s="1"/>
  <c r="L1405" i="3"/>
  <c r="M1405" i="3"/>
  <c r="N1405" i="3"/>
  <c r="O1405" i="3"/>
  <c r="P1405" i="3"/>
  <c r="Q1405" i="3"/>
  <c r="R1405" i="3"/>
  <c r="S1405" i="3"/>
  <c r="T1405" i="3"/>
  <c r="U1405" i="3"/>
  <c r="AE1405" i="3" s="1"/>
  <c r="L1406" i="3"/>
  <c r="M1406" i="3"/>
  <c r="N1406" i="3"/>
  <c r="O1406" i="3"/>
  <c r="P1406" i="3"/>
  <c r="Q1406" i="3"/>
  <c r="R1406" i="3"/>
  <c r="S1406" i="3"/>
  <c r="T1406" i="3"/>
  <c r="U1406" i="3"/>
  <c r="AE1406" i="3" s="1"/>
  <c r="L1407" i="3"/>
  <c r="M1407" i="3"/>
  <c r="N1407" i="3"/>
  <c r="O1407" i="3"/>
  <c r="P1407" i="3"/>
  <c r="Q1407" i="3"/>
  <c r="R1407" i="3"/>
  <c r="S1407" i="3"/>
  <c r="T1407" i="3"/>
  <c r="U1407" i="3"/>
  <c r="AE1407" i="3" s="1"/>
  <c r="L1408" i="3"/>
  <c r="M1408" i="3"/>
  <c r="N1408" i="3"/>
  <c r="O1408" i="3"/>
  <c r="P1408" i="3"/>
  <c r="Q1408" i="3"/>
  <c r="R1408" i="3"/>
  <c r="S1408" i="3"/>
  <c r="T1408" i="3"/>
  <c r="U1408" i="3"/>
  <c r="AE1408" i="3" s="1"/>
  <c r="L1409" i="3"/>
  <c r="M1409" i="3"/>
  <c r="N1409" i="3"/>
  <c r="O1409" i="3"/>
  <c r="P1409" i="3"/>
  <c r="Q1409" i="3"/>
  <c r="R1409" i="3"/>
  <c r="S1409" i="3"/>
  <c r="T1409" i="3"/>
  <c r="U1409" i="3"/>
  <c r="AE1409" i="3" s="1"/>
  <c r="L1410" i="3"/>
  <c r="M1410" i="3"/>
  <c r="N1410" i="3"/>
  <c r="O1410" i="3"/>
  <c r="P1410" i="3"/>
  <c r="Q1410" i="3"/>
  <c r="R1410" i="3"/>
  <c r="S1410" i="3"/>
  <c r="T1410" i="3"/>
  <c r="U1410" i="3"/>
  <c r="AE1410" i="3" s="1"/>
  <c r="L1411" i="3"/>
  <c r="M1411" i="3"/>
  <c r="N1411" i="3"/>
  <c r="O1411" i="3"/>
  <c r="P1411" i="3"/>
  <c r="Q1411" i="3"/>
  <c r="R1411" i="3"/>
  <c r="S1411" i="3"/>
  <c r="T1411" i="3"/>
  <c r="U1411" i="3"/>
  <c r="AE1411" i="3" s="1"/>
  <c r="L1412" i="3"/>
  <c r="M1412" i="3"/>
  <c r="N1412" i="3"/>
  <c r="O1412" i="3"/>
  <c r="P1412" i="3"/>
  <c r="Q1412" i="3"/>
  <c r="R1412" i="3"/>
  <c r="S1412" i="3"/>
  <c r="T1412" i="3"/>
  <c r="U1412" i="3"/>
  <c r="AE1412" i="3" s="1"/>
  <c r="L1413" i="3"/>
  <c r="M1413" i="3"/>
  <c r="N1413" i="3"/>
  <c r="O1413" i="3"/>
  <c r="P1413" i="3"/>
  <c r="Q1413" i="3"/>
  <c r="R1413" i="3"/>
  <c r="S1413" i="3"/>
  <c r="T1413" i="3"/>
  <c r="U1413" i="3"/>
  <c r="AE1413" i="3" s="1"/>
  <c r="L1414" i="3"/>
  <c r="M1414" i="3"/>
  <c r="N1414" i="3"/>
  <c r="O1414" i="3"/>
  <c r="P1414" i="3"/>
  <c r="Q1414" i="3"/>
  <c r="R1414" i="3"/>
  <c r="S1414" i="3"/>
  <c r="T1414" i="3"/>
  <c r="U1414" i="3"/>
  <c r="AE1414" i="3" s="1"/>
  <c r="L1415" i="3"/>
  <c r="M1415" i="3"/>
  <c r="N1415" i="3"/>
  <c r="O1415" i="3"/>
  <c r="P1415" i="3"/>
  <c r="Q1415" i="3"/>
  <c r="R1415" i="3"/>
  <c r="S1415" i="3"/>
  <c r="T1415" i="3"/>
  <c r="U1415" i="3"/>
  <c r="AE1415" i="3" s="1"/>
  <c r="L1416" i="3"/>
  <c r="M1416" i="3"/>
  <c r="N1416" i="3"/>
  <c r="O1416" i="3"/>
  <c r="P1416" i="3"/>
  <c r="Q1416" i="3"/>
  <c r="R1416" i="3"/>
  <c r="S1416" i="3"/>
  <c r="T1416" i="3"/>
  <c r="U1416" i="3"/>
  <c r="AE1416" i="3" s="1"/>
  <c r="L1417" i="3"/>
  <c r="M1417" i="3"/>
  <c r="N1417" i="3"/>
  <c r="O1417" i="3"/>
  <c r="P1417" i="3"/>
  <c r="Q1417" i="3"/>
  <c r="R1417" i="3"/>
  <c r="S1417" i="3"/>
  <c r="T1417" i="3"/>
  <c r="U1417" i="3"/>
  <c r="AE1417" i="3" s="1"/>
  <c r="L1418" i="3"/>
  <c r="M1418" i="3"/>
  <c r="N1418" i="3"/>
  <c r="O1418" i="3"/>
  <c r="P1418" i="3"/>
  <c r="Q1418" i="3"/>
  <c r="R1418" i="3"/>
  <c r="S1418" i="3"/>
  <c r="T1418" i="3"/>
  <c r="U1418" i="3"/>
  <c r="AE1418" i="3" s="1"/>
  <c r="L1419" i="3"/>
  <c r="M1419" i="3"/>
  <c r="N1419" i="3"/>
  <c r="O1419" i="3"/>
  <c r="P1419" i="3"/>
  <c r="Q1419" i="3"/>
  <c r="R1419" i="3"/>
  <c r="S1419" i="3"/>
  <c r="T1419" i="3"/>
  <c r="U1419" i="3"/>
  <c r="AE1419" i="3" s="1"/>
  <c r="L1420" i="3"/>
  <c r="M1420" i="3"/>
  <c r="N1420" i="3"/>
  <c r="O1420" i="3"/>
  <c r="P1420" i="3"/>
  <c r="Q1420" i="3"/>
  <c r="R1420" i="3"/>
  <c r="S1420" i="3"/>
  <c r="T1420" i="3"/>
  <c r="U1420" i="3"/>
  <c r="AE1420" i="3" s="1"/>
  <c r="L1421" i="3"/>
  <c r="M1421" i="3"/>
  <c r="N1421" i="3"/>
  <c r="O1421" i="3"/>
  <c r="P1421" i="3"/>
  <c r="Q1421" i="3"/>
  <c r="R1421" i="3"/>
  <c r="S1421" i="3"/>
  <c r="T1421" i="3"/>
  <c r="U1421" i="3"/>
  <c r="AE1421" i="3" s="1"/>
  <c r="L1422" i="3"/>
  <c r="M1422" i="3"/>
  <c r="N1422" i="3"/>
  <c r="O1422" i="3"/>
  <c r="P1422" i="3"/>
  <c r="Q1422" i="3"/>
  <c r="R1422" i="3"/>
  <c r="S1422" i="3"/>
  <c r="T1422" i="3"/>
  <c r="U1422" i="3"/>
  <c r="AE1422" i="3" s="1"/>
  <c r="L1423" i="3"/>
  <c r="M1423" i="3"/>
  <c r="N1423" i="3"/>
  <c r="O1423" i="3"/>
  <c r="P1423" i="3"/>
  <c r="Q1423" i="3"/>
  <c r="R1423" i="3"/>
  <c r="S1423" i="3"/>
  <c r="T1423" i="3"/>
  <c r="U1423" i="3"/>
  <c r="AE1423" i="3" s="1"/>
  <c r="L1424" i="3"/>
  <c r="M1424" i="3"/>
  <c r="N1424" i="3"/>
  <c r="O1424" i="3"/>
  <c r="P1424" i="3"/>
  <c r="Q1424" i="3"/>
  <c r="R1424" i="3"/>
  <c r="S1424" i="3"/>
  <c r="T1424" i="3"/>
  <c r="U1424" i="3"/>
  <c r="AE1424" i="3" s="1"/>
  <c r="L1425" i="3"/>
  <c r="M1425" i="3"/>
  <c r="N1425" i="3"/>
  <c r="O1425" i="3"/>
  <c r="P1425" i="3"/>
  <c r="Q1425" i="3"/>
  <c r="R1425" i="3"/>
  <c r="S1425" i="3"/>
  <c r="T1425" i="3"/>
  <c r="U1425" i="3"/>
  <c r="AE1425" i="3" s="1"/>
  <c r="L1426" i="3"/>
  <c r="M1426" i="3"/>
  <c r="N1426" i="3"/>
  <c r="O1426" i="3"/>
  <c r="P1426" i="3"/>
  <c r="Q1426" i="3"/>
  <c r="R1426" i="3"/>
  <c r="S1426" i="3"/>
  <c r="T1426" i="3"/>
  <c r="U1426" i="3"/>
  <c r="AE1426" i="3" s="1"/>
  <c r="L1427" i="3"/>
  <c r="M1427" i="3"/>
  <c r="N1427" i="3"/>
  <c r="O1427" i="3"/>
  <c r="P1427" i="3"/>
  <c r="Q1427" i="3"/>
  <c r="R1427" i="3"/>
  <c r="S1427" i="3"/>
  <c r="T1427" i="3"/>
  <c r="U1427" i="3"/>
  <c r="AE1427" i="3" s="1"/>
  <c r="L1428" i="3"/>
  <c r="M1428" i="3"/>
  <c r="N1428" i="3"/>
  <c r="O1428" i="3"/>
  <c r="P1428" i="3"/>
  <c r="Q1428" i="3"/>
  <c r="R1428" i="3"/>
  <c r="S1428" i="3"/>
  <c r="T1428" i="3"/>
  <c r="U1428" i="3"/>
  <c r="AE1428" i="3" s="1"/>
  <c r="L1429" i="3"/>
  <c r="M1429" i="3"/>
  <c r="N1429" i="3"/>
  <c r="O1429" i="3"/>
  <c r="P1429" i="3"/>
  <c r="Q1429" i="3"/>
  <c r="R1429" i="3"/>
  <c r="S1429" i="3"/>
  <c r="T1429" i="3"/>
  <c r="U1429" i="3"/>
  <c r="AE1429" i="3" s="1"/>
  <c r="L1430" i="3"/>
  <c r="M1430" i="3"/>
  <c r="N1430" i="3"/>
  <c r="O1430" i="3"/>
  <c r="P1430" i="3"/>
  <c r="Q1430" i="3"/>
  <c r="R1430" i="3"/>
  <c r="S1430" i="3"/>
  <c r="T1430" i="3"/>
  <c r="U1430" i="3"/>
  <c r="AE1430" i="3" s="1"/>
  <c r="L1431" i="3"/>
  <c r="M1431" i="3"/>
  <c r="N1431" i="3"/>
  <c r="O1431" i="3"/>
  <c r="P1431" i="3"/>
  <c r="Q1431" i="3"/>
  <c r="R1431" i="3"/>
  <c r="S1431" i="3"/>
  <c r="T1431" i="3"/>
  <c r="U1431" i="3"/>
  <c r="AE1431" i="3" s="1"/>
  <c r="L1432" i="3"/>
  <c r="M1432" i="3"/>
  <c r="N1432" i="3"/>
  <c r="O1432" i="3"/>
  <c r="P1432" i="3"/>
  <c r="Q1432" i="3"/>
  <c r="R1432" i="3"/>
  <c r="S1432" i="3"/>
  <c r="T1432" i="3"/>
  <c r="U1432" i="3"/>
  <c r="AE1432" i="3" s="1"/>
  <c r="L1433" i="3"/>
  <c r="M1433" i="3"/>
  <c r="N1433" i="3"/>
  <c r="O1433" i="3"/>
  <c r="P1433" i="3"/>
  <c r="Q1433" i="3"/>
  <c r="R1433" i="3"/>
  <c r="S1433" i="3"/>
  <c r="T1433" i="3"/>
  <c r="U1433" i="3"/>
  <c r="AE1433" i="3" s="1"/>
  <c r="L1434" i="3"/>
  <c r="M1434" i="3"/>
  <c r="N1434" i="3"/>
  <c r="O1434" i="3"/>
  <c r="P1434" i="3"/>
  <c r="Q1434" i="3"/>
  <c r="R1434" i="3"/>
  <c r="S1434" i="3"/>
  <c r="T1434" i="3"/>
  <c r="U1434" i="3"/>
  <c r="AE1434" i="3" s="1"/>
  <c r="L1435" i="3"/>
  <c r="M1435" i="3"/>
  <c r="N1435" i="3"/>
  <c r="O1435" i="3"/>
  <c r="P1435" i="3"/>
  <c r="Q1435" i="3"/>
  <c r="R1435" i="3"/>
  <c r="S1435" i="3"/>
  <c r="T1435" i="3"/>
  <c r="U1435" i="3"/>
  <c r="AE1435" i="3" s="1"/>
  <c r="L1436" i="3"/>
  <c r="M1436" i="3"/>
  <c r="N1436" i="3"/>
  <c r="O1436" i="3"/>
  <c r="P1436" i="3"/>
  <c r="Q1436" i="3"/>
  <c r="R1436" i="3"/>
  <c r="S1436" i="3"/>
  <c r="T1436" i="3"/>
  <c r="U1436" i="3"/>
  <c r="AE1436" i="3" s="1"/>
  <c r="L1437" i="3"/>
  <c r="M1437" i="3"/>
  <c r="N1437" i="3"/>
  <c r="O1437" i="3"/>
  <c r="P1437" i="3"/>
  <c r="Q1437" i="3"/>
  <c r="R1437" i="3"/>
  <c r="S1437" i="3"/>
  <c r="T1437" i="3"/>
  <c r="U1437" i="3"/>
  <c r="AE1437" i="3" s="1"/>
  <c r="L1438" i="3"/>
  <c r="M1438" i="3"/>
  <c r="N1438" i="3"/>
  <c r="O1438" i="3"/>
  <c r="P1438" i="3"/>
  <c r="Q1438" i="3"/>
  <c r="R1438" i="3"/>
  <c r="S1438" i="3"/>
  <c r="T1438" i="3"/>
  <c r="U1438" i="3"/>
  <c r="AE1438" i="3" s="1"/>
  <c r="L1439" i="3"/>
  <c r="M1439" i="3"/>
  <c r="N1439" i="3"/>
  <c r="O1439" i="3"/>
  <c r="P1439" i="3"/>
  <c r="Q1439" i="3"/>
  <c r="R1439" i="3"/>
  <c r="S1439" i="3"/>
  <c r="T1439" i="3"/>
  <c r="U1439" i="3"/>
  <c r="AE1439" i="3" s="1"/>
  <c r="L1440" i="3"/>
  <c r="M1440" i="3"/>
  <c r="N1440" i="3"/>
  <c r="O1440" i="3"/>
  <c r="P1440" i="3"/>
  <c r="Q1440" i="3"/>
  <c r="R1440" i="3"/>
  <c r="S1440" i="3"/>
  <c r="T1440" i="3"/>
  <c r="U1440" i="3"/>
  <c r="AE1440" i="3" s="1"/>
  <c r="L1441" i="3"/>
  <c r="M1441" i="3"/>
  <c r="N1441" i="3"/>
  <c r="O1441" i="3"/>
  <c r="P1441" i="3"/>
  <c r="Q1441" i="3"/>
  <c r="R1441" i="3"/>
  <c r="S1441" i="3"/>
  <c r="T1441" i="3"/>
  <c r="U1441" i="3"/>
  <c r="AE1441" i="3" s="1"/>
  <c r="L1442" i="3"/>
  <c r="M1442" i="3"/>
  <c r="N1442" i="3"/>
  <c r="O1442" i="3"/>
  <c r="P1442" i="3"/>
  <c r="Q1442" i="3"/>
  <c r="R1442" i="3"/>
  <c r="S1442" i="3"/>
  <c r="T1442" i="3"/>
  <c r="U1442" i="3"/>
  <c r="AE1442" i="3" s="1"/>
  <c r="L1443" i="3"/>
  <c r="M1443" i="3"/>
  <c r="N1443" i="3"/>
  <c r="O1443" i="3"/>
  <c r="P1443" i="3"/>
  <c r="Q1443" i="3"/>
  <c r="R1443" i="3"/>
  <c r="S1443" i="3"/>
  <c r="T1443" i="3"/>
  <c r="U1443" i="3"/>
  <c r="AE1443" i="3" s="1"/>
  <c r="L1444" i="3"/>
  <c r="M1444" i="3"/>
  <c r="N1444" i="3"/>
  <c r="O1444" i="3"/>
  <c r="P1444" i="3"/>
  <c r="Q1444" i="3"/>
  <c r="R1444" i="3"/>
  <c r="S1444" i="3"/>
  <c r="T1444" i="3"/>
  <c r="U1444" i="3"/>
  <c r="AE1444" i="3" s="1"/>
  <c r="L1445" i="3"/>
  <c r="M1445" i="3"/>
  <c r="N1445" i="3"/>
  <c r="O1445" i="3"/>
  <c r="P1445" i="3"/>
  <c r="Q1445" i="3"/>
  <c r="R1445" i="3"/>
  <c r="S1445" i="3"/>
  <c r="T1445" i="3"/>
  <c r="U1445" i="3"/>
  <c r="AE1445" i="3" s="1"/>
  <c r="L1446" i="3"/>
  <c r="M1446" i="3"/>
  <c r="N1446" i="3"/>
  <c r="O1446" i="3"/>
  <c r="P1446" i="3"/>
  <c r="Q1446" i="3"/>
  <c r="R1446" i="3"/>
  <c r="S1446" i="3"/>
  <c r="T1446" i="3"/>
  <c r="U1446" i="3"/>
  <c r="AE1446" i="3" s="1"/>
  <c r="L1447" i="3"/>
  <c r="M1447" i="3"/>
  <c r="N1447" i="3"/>
  <c r="O1447" i="3"/>
  <c r="P1447" i="3"/>
  <c r="Q1447" i="3"/>
  <c r="R1447" i="3"/>
  <c r="S1447" i="3"/>
  <c r="T1447" i="3"/>
  <c r="U1447" i="3"/>
  <c r="AE1447" i="3" s="1"/>
  <c r="L1448" i="3"/>
  <c r="M1448" i="3"/>
  <c r="N1448" i="3"/>
  <c r="O1448" i="3"/>
  <c r="P1448" i="3"/>
  <c r="Q1448" i="3"/>
  <c r="R1448" i="3"/>
  <c r="S1448" i="3"/>
  <c r="T1448" i="3"/>
  <c r="U1448" i="3"/>
  <c r="AE1448" i="3" s="1"/>
  <c r="L1449" i="3"/>
  <c r="M1449" i="3"/>
  <c r="N1449" i="3"/>
  <c r="O1449" i="3"/>
  <c r="P1449" i="3"/>
  <c r="Q1449" i="3"/>
  <c r="R1449" i="3"/>
  <c r="S1449" i="3"/>
  <c r="T1449" i="3"/>
  <c r="U1449" i="3"/>
  <c r="AE1449" i="3" s="1"/>
  <c r="L1450" i="3"/>
  <c r="M1450" i="3"/>
  <c r="N1450" i="3"/>
  <c r="O1450" i="3"/>
  <c r="P1450" i="3"/>
  <c r="Q1450" i="3"/>
  <c r="R1450" i="3"/>
  <c r="S1450" i="3"/>
  <c r="T1450" i="3"/>
  <c r="U1450" i="3"/>
  <c r="AE1450" i="3" s="1"/>
  <c r="L1451" i="3"/>
  <c r="M1451" i="3"/>
  <c r="N1451" i="3"/>
  <c r="O1451" i="3"/>
  <c r="P1451" i="3"/>
  <c r="Q1451" i="3"/>
  <c r="R1451" i="3"/>
  <c r="S1451" i="3"/>
  <c r="T1451" i="3"/>
  <c r="U1451" i="3"/>
  <c r="AE1451" i="3" s="1"/>
  <c r="L1452" i="3"/>
  <c r="M1452" i="3"/>
  <c r="N1452" i="3"/>
  <c r="O1452" i="3"/>
  <c r="P1452" i="3"/>
  <c r="Q1452" i="3"/>
  <c r="R1452" i="3"/>
  <c r="S1452" i="3"/>
  <c r="T1452" i="3"/>
  <c r="U1452" i="3"/>
  <c r="AE1452" i="3" s="1"/>
  <c r="L1453" i="3"/>
  <c r="M1453" i="3"/>
  <c r="N1453" i="3"/>
  <c r="O1453" i="3"/>
  <c r="P1453" i="3"/>
  <c r="Q1453" i="3"/>
  <c r="R1453" i="3"/>
  <c r="S1453" i="3"/>
  <c r="T1453" i="3"/>
  <c r="U1453" i="3"/>
  <c r="AE1453" i="3" s="1"/>
  <c r="L1454" i="3"/>
  <c r="M1454" i="3"/>
  <c r="N1454" i="3"/>
  <c r="O1454" i="3"/>
  <c r="P1454" i="3"/>
  <c r="Q1454" i="3"/>
  <c r="R1454" i="3"/>
  <c r="S1454" i="3"/>
  <c r="T1454" i="3"/>
  <c r="U1454" i="3"/>
  <c r="AE1454" i="3" s="1"/>
  <c r="L1455" i="3"/>
  <c r="M1455" i="3"/>
  <c r="N1455" i="3"/>
  <c r="O1455" i="3"/>
  <c r="P1455" i="3"/>
  <c r="Q1455" i="3"/>
  <c r="R1455" i="3"/>
  <c r="S1455" i="3"/>
  <c r="T1455" i="3"/>
  <c r="U1455" i="3"/>
  <c r="AE1455" i="3" s="1"/>
  <c r="L1456" i="3"/>
  <c r="M1456" i="3"/>
  <c r="N1456" i="3"/>
  <c r="O1456" i="3"/>
  <c r="P1456" i="3"/>
  <c r="Q1456" i="3"/>
  <c r="R1456" i="3"/>
  <c r="S1456" i="3"/>
  <c r="T1456" i="3"/>
  <c r="U1456" i="3"/>
  <c r="AE1456" i="3" s="1"/>
  <c r="L1457" i="3"/>
  <c r="M1457" i="3"/>
  <c r="N1457" i="3"/>
  <c r="O1457" i="3"/>
  <c r="P1457" i="3"/>
  <c r="Q1457" i="3"/>
  <c r="R1457" i="3"/>
  <c r="S1457" i="3"/>
  <c r="T1457" i="3"/>
  <c r="U1457" i="3"/>
  <c r="AE1457" i="3" s="1"/>
  <c r="L1458" i="3"/>
  <c r="M1458" i="3"/>
  <c r="N1458" i="3"/>
  <c r="O1458" i="3"/>
  <c r="P1458" i="3"/>
  <c r="Q1458" i="3"/>
  <c r="R1458" i="3"/>
  <c r="S1458" i="3"/>
  <c r="T1458" i="3"/>
  <c r="U1458" i="3"/>
  <c r="AE1458" i="3" s="1"/>
  <c r="L1459" i="3"/>
  <c r="M1459" i="3"/>
  <c r="N1459" i="3"/>
  <c r="O1459" i="3"/>
  <c r="P1459" i="3"/>
  <c r="Q1459" i="3"/>
  <c r="R1459" i="3"/>
  <c r="S1459" i="3"/>
  <c r="T1459" i="3"/>
  <c r="U1459" i="3"/>
  <c r="AE1459" i="3" s="1"/>
  <c r="L1460" i="3"/>
  <c r="M1460" i="3"/>
  <c r="N1460" i="3"/>
  <c r="O1460" i="3"/>
  <c r="P1460" i="3"/>
  <c r="Q1460" i="3"/>
  <c r="R1460" i="3"/>
  <c r="S1460" i="3"/>
  <c r="T1460" i="3"/>
  <c r="U1460" i="3"/>
  <c r="AE1460" i="3" s="1"/>
  <c r="L1461" i="3"/>
  <c r="M1461" i="3"/>
  <c r="N1461" i="3"/>
  <c r="O1461" i="3"/>
  <c r="P1461" i="3"/>
  <c r="Q1461" i="3"/>
  <c r="R1461" i="3"/>
  <c r="S1461" i="3"/>
  <c r="T1461" i="3"/>
  <c r="U1461" i="3"/>
  <c r="AE1461" i="3" s="1"/>
  <c r="L1462" i="3"/>
  <c r="M1462" i="3"/>
  <c r="N1462" i="3"/>
  <c r="O1462" i="3"/>
  <c r="P1462" i="3"/>
  <c r="Q1462" i="3"/>
  <c r="R1462" i="3"/>
  <c r="S1462" i="3"/>
  <c r="T1462" i="3"/>
  <c r="U1462" i="3"/>
  <c r="AE1462" i="3" s="1"/>
  <c r="L1463" i="3"/>
  <c r="M1463" i="3"/>
  <c r="N1463" i="3"/>
  <c r="O1463" i="3"/>
  <c r="P1463" i="3"/>
  <c r="Q1463" i="3"/>
  <c r="R1463" i="3"/>
  <c r="S1463" i="3"/>
  <c r="T1463" i="3"/>
  <c r="U1463" i="3"/>
  <c r="AE1463" i="3" s="1"/>
  <c r="L1464" i="3"/>
  <c r="M1464" i="3"/>
  <c r="N1464" i="3"/>
  <c r="O1464" i="3"/>
  <c r="P1464" i="3"/>
  <c r="Q1464" i="3"/>
  <c r="R1464" i="3"/>
  <c r="S1464" i="3"/>
  <c r="T1464" i="3"/>
  <c r="U1464" i="3"/>
  <c r="AE1464" i="3" s="1"/>
  <c r="L1465" i="3"/>
  <c r="M1465" i="3"/>
  <c r="N1465" i="3"/>
  <c r="O1465" i="3"/>
  <c r="P1465" i="3"/>
  <c r="Q1465" i="3"/>
  <c r="R1465" i="3"/>
  <c r="S1465" i="3"/>
  <c r="T1465" i="3"/>
  <c r="U1465" i="3"/>
  <c r="AE1465" i="3" s="1"/>
  <c r="L1466" i="3"/>
  <c r="M1466" i="3"/>
  <c r="N1466" i="3"/>
  <c r="O1466" i="3"/>
  <c r="P1466" i="3"/>
  <c r="Q1466" i="3"/>
  <c r="R1466" i="3"/>
  <c r="S1466" i="3"/>
  <c r="T1466" i="3"/>
  <c r="U1466" i="3"/>
  <c r="AE1466" i="3" s="1"/>
  <c r="L1467" i="3"/>
  <c r="M1467" i="3"/>
  <c r="N1467" i="3"/>
  <c r="O1467" i="3"/>
  <c r="P1467" i="3"/>
  <c r="Q1467" i="3"/>
  <c r="R1467" i="3"/>
  <c r="S1467" i="3"/>
  <c r="T1467" i="3"/>
  <c r="U1467" i="3"/>
  <c r="AE1467" i="3" s="1"/>
  <c r="L1468" i="3"/>
  <c r="M1468" i="3"/>
  <c r="N1468" i="3"/>
  <c r="O1468" i="3"/>
  <c r="P1468" i="3"/>
  <c r="Q1468" i="3"/>
  <c r="R1468" i="3"/>
  <c r="S1468" i="3"/>
  <c r="T1468" i="3"/>
  <c r="U1468" i="3"/>
  <c r="AE1468" i="3" s="1"/>
  <c r="L1469" i="3"/>
  <c r="M1469" i="3"/>
  <c r="N1469" i="3"/>
  <c r="O1469" i="3"/>
  <c r="P1469" i="3"/>
  <c r="Q1469" i="3"/>
  <c r="R1469" i="3"/>
  <c r="S1469" i="3"/>
  <c r="T1469" i="3"/>
  <c r="U1469" i="3"/>
  <c r="AE1469" i="3" s="1"/>
  <c r="L1470" i="3"/>
  <c r="M1470" i="3"/>
  <c r="N1470" i="3"/>
  <c r="O1470" i="3"/>
  <c r="P1470" i="3"/>
  <c r="Q1470" i="3"/>
  <c r="R1470" i="3"/>
  <c r="S1470" i="3"/>
  <c r="T1470" i="3"/>
  <c r="U1470" i="3"/>
  <c r="AE1470" i="3" s="1"/>
  <c r="L1471" i="3"/>
  <c r="M1471" i="3"/>
  <c r="N1471" i="3"/>
  <c r="O1471" i="3"/>
  <c r="P1471" i="3"/>
  <c r="Q1471" i="3"/>
  <c r="R1471" i="3"/>
  <c r="S1471" i="3"/>
  <c r="T1471" i="3"/>
  <c r="U1471" i="3"/>
  <c r="AE1471" i="3" s="1"/>
  <c r="L1472" i="3"/>
  <c r="M1472" i="3"/>
  <c r="N1472" i="3"/>
  <c r="O1472" i="3"/>
  <c r="P1472" i="3"/>
  <c r="Q1472" i="3"/>
  <c r="R1472" i="3"/>
  <c r="S1472" i="3"/>
  <c r="T1472" i="3"/>
  <c r="U1472" i="3"/>
  <c r="AE1472" i="3" s="1"/>
  <c r="L1473" i="3"/>
  <c r="M1473" i="3"/>
  <c r="N1473" i="3"/>
  <c r="O1473" i="3"/>
  <c r="P1473" i="3"/>
  <c r="Q1473" i="3"/>
  <c r="R1473" i="3"/>
  <c r="S1473" i="3"/>
  <c r="T1473" i="3"/>
  <c r="U1473" i="3"/>
  <c r="AE1473" i="3" s="1"/>
  <c r="L1474" i="3"/>
  <c r="M1474" i="3"/>
  <c r="N1474" i="3"/>
  <c r="O1474" i="3"/>
  <c r="P1474" i="3"/>
  <c r="Q1474" i="3"/>
  <c r="R1474" i="3"/>
  <c r="S1474" i="3"/>
  <c r="T1474" i="3"/>
  <c r="U1474" i="3"/>
  <c r="AE1474" i="3" s="1"/>
  <c r="L1475" i="3"/>
  <c r="M1475" i="3"/>
  <c r="N1475" i="3"/>
  <c r="O1475" i="3"/>
  <c r="P1475" i="3"/>
  <c r="Q1475" i="3"/>
  <c r="R1475" i="3"/>
  <c r="S1475" i="3"/>
  <c r="T1475" i="3"/>
  <c r="U1475" i="3"/>
  <c r="AE1475" i="3" s="1"/>
  <c r="L1476" i="3"/>
  <c r="M1476" i="3"/>
  <c r="N1476" i="3"/>
  <c r="O1476" i="3"/>
  <c r="P1476" i="3"/>
  <c r="Q1476" i="3"/>
  <c r="R1476" i="3"/>
  <c r="S1476" i="3"/>
  <c r="T1476" i="3"/>
  <c r="U1476" i="3"/>
  <c r="AE1476" i="3" s="1"/>
  <c r="L1477" i="3"/>
  <c r="M1477" i="3"/>
  <c r="N1477" i="3"/>
  <c r="O1477" i="3"/>
  <c r="P1477" i="3"/>
  <c r="Q1477" i="3"/>
  <c r="R1477" i="3"/>
  <c r="S1477" i="3"/>
  <c r="T1477" i="3"/>
  <c r="U1477" i="3"/>
  <c r="AE1477" i="3" s="1"/>
  <c r="L1478" i="3"/>
  <c r="M1478" i="3"/>
  <c r="N1478" i="3"/>
  <c r="O1478" i="3"/>
  <c r="P1478" i="3"/>
  <c r="Q1478" i="3"/>
  <c r="R1478" i="3"/>
  <c r="S1478" i="3"/>
  <c r="T1478" i="3"/>
  <c r="U1478" i="3"/>
  <c r="AE1478" i="3" s="1"/>
  <c r="L1479" i="3"/>
  <c r="M1479" i="3"/>
  <c r="N1479" i="3"/>
  <c r="O1479" i="3"/>
  <c r="P1479" i="3"/>
  <c r="Q1479" i="3"/>
  <c r="R1479" i="3"/>
  <c r="S1479" i="3"/>
  <c r="T1479" i="3"/>
  <c r="U1479" i="3"/>
  <c r="AE1479" i="3" s="1"/>
  <c r="L1480" i="3"/>
  <c r="M1480" i="3"/>
  <c r="N1480" i="3"/>
  <c r="O1480" i="3"/>
  <c r="P1480" i="3"/>
  <c r="Q1480" i="3"/>
  <c r="R1480" i="3"/>
  <c r="S1480" i="3"/>
  <c r="T1480" i="3"/>
  <c r="U1480" i="3"/>
  <c r="AE1480" i="3" s="1"/>
  <c r="L1481" i="3"/>
  <c r="M1481" i="3"/>
  <c r="N1481" i="3"/>
  <c r="O1481" i="3"/>
  <c r="P1481" i="3"/>
  <c r="Q1481" i="3"/>
  <c r="R1481" i="3"/>
  <c r="S1481" i="3"/>
  <c r="T1481" i="3"/>
  <c r="U1481" i="3"/>
  <c r="AE1481" i="3" s="1"/>
  <c r="L1482" i="3"/>
  <c r="M1482" i="3"/>
  <c r="N1482" i="3"/>
  <c r="O1482" i="3"/>
  <c r="P1482" i="3"/>
  <c r="Q1482" i="3"/>
  <c r="R1482" i="3"/>
  <c r="S1482" i="3"/>
  <c r="T1482" i="3"/>
  <c r="U1482" i="3"/>
  <c r="AE1482" i="3" s="1"/>
  <c r="L1483" i="3"/>
  <c r="M1483" i="3"/>
  <c r="N1483" i="3"/>
  <c r="O1483" i="3"/>
  <c r="P1483" i="3"/>
  <c r="Q1483" i="3"/>
  <c r="R1483" i="3"/>
  <c r="S1483" i="3"/>
  <c r="T1483" i="3"/>
  <c r="U1483" i="3"/>
  <c r="AE1483" i="3" s="1"/>
  <c r="L1484" i="3"/>
  <c r="M1484" i="3"/>
  <c r="N1484" i="3"/>
  <c r="O1484" i="3"/>
  <c r="P1484" i="3"/>
  <c r="Q1484" i="3"/>
  <c r="R1484" i="3"/>
  <c r="S1484" i="3"/>
  <c r="T1484" i="3"/>
  <c r="U1484" i="3"/>
  <c r="AE1484" i="3" s="1"/>
  <c r="L1485" i="3"/>
  <c r="M1485" i="3"/>
  <c r="N1485" i="3"/>
  <c r="O1485" i="3"/>
  <c r="P1485" i="3"/>
  <c r="Q1485" i="3"/>
  <c r="R1485" i="3"/>
  <c r="S1485" i="3"/>
  <c r="T1485" i="3"/>
  <c r="U1485" i="3"/>
  <c r="AE1485" i="3" s="1"/>
  <c r="L1486" i="3"/>
  <c r="M1486" i="3"/>
  <c r="N1486" i="3"/>
  <c r="O1486" i="3"/>
  <c r="P1486" i="3"/>
  <c r="Q1486" i="3"/>
  <c r="R1486" i="3"/>
  <c r="S1486" i="3"/>
  <c r="T1486" i="3"/>
  <c r="U1486" i="3"/>
  <c r="AE1486" i="3" s="1"/>
  <c r="L1487" i="3"/>
  <c r="M1487" i="3"/>
  <c r="N1487" i="3"/>
  <c r="O1487" i="3"/>
  <c r="P1487" i="3"/>
  <c r="Q1487" i="3"/>
  <c r="R1487" i="3"/>
  <c r="S1487" i="3"/>
  <c r="T1487" i="3"/>
  <c r="U1487" i="3"/>
  <c r="AE1487" i="3" s="1"/>
  <c r="L1488" i="3"/>
  <c r="M1488" i="3"/>
  <c r="N1488" i="3"/>
  <c r="O1488" i="3"/>
  <c r="P1488" i="3"/>
  <c r="Q1488" i="3"/>
  <c r="R1488" i="3"/>
  <c r="S1488" i="3"/>
  <c r="T1488" i="3"/>
  <c r="U1488" i="3"/>
  <c r="AE1488" i="3" s="1"/>
  <c r="L1489" i="3"/>
  <c r="M1489" i="3"/>
  <c r="N1489" i="3"/>
  <c r="O1489" i="3"/>
  <c r="P1489" i="3"/>
  <c r="Q1489" i="3"/>
  <c r="R1489" i="3"/>
  <c r="S1489" i="3"/>
  <c r="T1489" i="3"/>
  <c r="U1489" i="3"/>
  <c r="AE1489" i="3" s="1"/>
  <c r="L1490" i="3"/>
  <c r="M1490" i="3"/>
  <c r="N1490" i="3"/>
  <c r="O1490" i="3"/>
  <c r="P1490" i="3"/>
  <c r="Q1490" i="3"/>
  <c r="R1490" i="3"/>
  <c r="S1490" i="3"/>
  <c r="T1490" i="3"/>
  <c r="U1490" i="3"/>
  <c r="AE1490" i="3" s="1"/>
  <c r="L1491" i="3"/>
  <c r="M1491" i="3"/>
  <c r="N1491" i="3"/>
  <c r="O1491" i="3"/>
  <c r="P1491" i="3"/>
  <c r="Q1491" i="3"/>
  <c r="R1491" i="3"/>
  <c r="S1491" i="3"/>
  <c r="T1491" i="3"/>
  <c r="U1491" i="3"/>
  <c r="AE1491" i="3" s="1"/>
  <c r="L1492" i="3"/>
  <c r="M1492" i="3"/>
  <c r="N1492" i="3"/>
  <c r="O1492" i="3"/>
  <c r="P1492" i="3"/>
  <c r="Q1492" i="3"/>
  <c r="R1492" i="3"/>
  <c r="S1492" i="3"/>
  <c r="T1492" i="3"/>
  <c r="U1492" i="3"/>
  <c r="AE1492" i="3" s="1"/>
  <c r="L1493" i="3"/>
  <c r="M1493" i="3"/>
  <c r="N1493" i="3"/>
  <c r="O1493" i="3"/>
  <c r="P1493" i="3"/>
  <c r="Q1493" i="3"/>
  <c r="R1493" i="3"/>
  <c r="S1493" i="3"/>
  <c r="T1493" i="3"/>
  <c r="U1493" i="3"/>
  <c r="AE1493" i="3" s="1"/>
  <c r="L1494" i="3"/>
  <c r="M1494" i="3"/>
  <c r="N1494" i="3"/>
  <c r="O1494" i="3"/>
  <c r="P1494" i="3"/>
  <c r="Q1494" i="3"/>
  <c r="R1494" i="3"/>
  <c r="S1494" i="3"/>
  <c r="T1494" i="3"/>
  <c r="U1494" i="3"/>
  <c r="AE1494" i="3" s="1"/>
  <c r="L1495" i="3"/>
  <c r="M1495" i="3"/>
  <c r="N1495" i="3"/>
  <c r="O1495" i="3"/>
  <c r="P1495" i="3"/>
  <c r="Q1495" i="3"/>
  <c r="R1495" i="3"/>
  <c r="S1495" i="3"/>
  <c r="T1495" i="3"/>
  <c r="U1495" i="3"/>
  <c r="AE1495" i="3" s="1"/>
  <c r="L1496" i="3"/>
  <c r="M1496" i="3"/>
  <c r="N1496" i="3"/>
  <c r="O1496" i="3"/>
  <c r="P1496" i="3"/>
  <c r="Q1496" i="3"/>
  <c r="R1496" i="3"/>
  <c r="S1496" i="3"/>
  <c r="T1496" i="3"/>
  <c r="U1496" i="3"/>
  <c r="AE1496" i="3" s="1"/>
  <c r="L1497" i="3"/>
  <c r="M1497" i="3"/>
  <c r="N1497" i="3"/>
  <c r="O1497" i="3"/>
  <c r="P1497" i="3"/>
  <c r="Q1497" i="3"/>
  <c r="R1497" i="3"/>
  <c r="S1497" i="3"/>
  <c r="T1497" i="3"/>
  <c r="U1497" i="3"/>
  <c r="AE1497" i="3" s="1"/>
  <c r="L1498" i="3"/>
  <c r="M1498" i="3"/>
  <c r="N1498" i="3"/>
  <c r="O1498" i="3"/>
  <c r="P1498" i="3"/>
  <c r="Q1498" i="3"/>
  <c r="R1498" i="3"/>
  <c r="S1498" i="3"/>
  <c r="T1498" i="3"/>
  <c r="U1498" i="3"/>
  <c r="AE1498" i="3" s="1"/>
  <c r="L1499" i="3"/>
  <c r="M1499" i="3"/>
  <c r="N1499" i="3"/>
  <c r="O1499" i="3"/>
  <c r="P1499" i="3"/>
  <c r="Q1499" i="3"/>
  <c r="R1499" i="3"/>
  <c r="S1499" i="3"/>
  <c r="T1499" i="3"/>
  <c r="U1499" i="3"/>
  <c r="AE1499" i="3" s="1"/>
  <c r="L1500" i="3"/>
  <c r="M1500" i="3"/>
  <c r="N1500" i="3"/>
  <c r="O1500" i="3"/>
  <c r="P1500" i="3"/>
  <c r="Q1500" i="3"/>
  <c r="R1500" i="3"/>
  <c r="S1500" i="3"/>
  <c r="T1500" i="3"/>
  <c r="U1500" i="3"/>
  <c r="AE1500" i="3" s="1"/>
  <c r="L1501" i="3"/>
  <c r="M1501" i="3"/>
  <c r="N1501" i="3"/>
  <c r="O1501" i="3"/>
  <c r="P1501" i="3"/>
  <c r="Q1501" i="3"/>
  <c r="R1501" i="3"/>
  <c r="S1501" i="3"/>
  <c r="T1501" i="3"/>
  <c r="U1501" i="3"/>
  <c r="AE1501" i="3" s="1"/>
  <c r="L1502" i="3"/>
  <c r="M1502" i="3"/>
  <c r="N1502" i="3"/>
  <c r="O1502" i="3"/>
  <c r="P1502" i="3"/>
  <c r="Q1502" i="3"/>
  <c r="R1502" i="3"/>
  <c r="S1502" i="3"/>
  <c r="T1502" i="3"/>
  <c r="U1502" i="3"/>
  <c r="AE1502" i="3" s="1"/>
  <c r="L1503" i="3"/>
  <c r="M1503" i="3"/>
  <c r="N1503" i="3"/>
  <c r="O1503" i="3"/>
  <c r="P1503" i="3"/>
  <c r="Q1503" i="3"/>
  <c r="R1503" i="3"/>
  <c r="S1503" i="3"/>
  <c r="T1503" i="3"/>
  <c r="U1503" i="3"/>
  <c r="AE1503" i="3" s="1"/>
  <c r="L1504" i="3"/>
  <c r="M1504" i="3"/>
  <c r="N1504" i="3"/>
  <c r="O1504" i="3"/>
  <c r="P1504" i="3"/>
  <c r="Q1504" i="3"/>
  <c r="R1504" i="3"/>
  <c r="S1504" i="3"/>
  <c r="T1504" i="3"/>
  <c r="U1504" i="3"/>
  <c r="AE1504" i="3" s="1"/>
  <c r="L1505" i="3"/>
  <c r="M1505" i="3"/>
  <c r="N1505" i="3"/>
  <c r="O1505" i="3"/>
  <c r="P1505" i="3"/>
  <c r="Q1505" i="3"/>
  <c r="R1505" i="3"/>
  <c r="S1505" i="3"/>
  <c r="T1505" i="3"/>
  <c r="U1505" i="3"/>
  <c r="AE1505" i="3" s="1"/>
  <c r="L1506" i="3"/>
  <c r="M1506" i="3"/>
  <c r="N1506" i="3"/>
  <c r="O1506" i="3"/>
  <c r="P1506" i="3"/>
  <c r="Q1506" i="3"/>
  <c r="R1506" i="3"/>
  <c r="S1506" i="3"/>
  <c r="T1506" i="3"/>
  <c r="U1506" i="3"/>
  <c r="AE1506" i="3" s="1"/>
  <c r="L1507" i="3"/>
  <c r="M1507" i="3"/>
  <c r="N1507" i="3"/>
  <c r="O1507" i="3"/>
  <c r="P1507" i="3"/>
  <c r="Q1507" i="3"/>
  <c r="R1507" i="3"/>
  <c r="S1507" i="3"/>
  <c r="T1507" i="3"/>
  <c r="U1507" i="3"/>
  <c r="AE1507" i="3" s="1"/>
  <c r="L1508" i="3"/>
  <c r="M1508" i="3"/>
  <c r="N1508" i="3"/>
  <c r="O1508" i="3"/>
  <c r="P1508" i="3"/>
  <c r="Q1508" i="3"/>
  <c r="R1508" i="3"/>
  <c r="S1508" i="3"/>
  <c r="T1508" i="3"/>
  <c r="U1508" i="3"/>
  <c r="AE1508" i="3" s="1"/>
  <c r="L1509" i="3"/>
  <c r="M1509" i="3"/>
  <c r="N1509" i="3"/>
  <c r="O1509" i="3"/>
  <c r="P1509" i="3"/>
  <c r="Q1509" i="3"/>
  <c r="R1509" i="3"/>
  <c r="S1509" i="3"/>
  <c r="T1509" i="3"/>
  <c r="U1509" i="3"/>
  <c r="AE1509" i="3" s="1"/>
  <c r="L1510" i="3"/>
  <c r="M1510" i="3"/>
  <c r="N1510" i="3"/>
  <c r="O1510" i="3"/>
  <c r="P1510" i="3"/>
  <c r="Q1510" i="3"/>
  <c r="R1510" i="3"/>
  <c r="S1510" i="3"/>
  <c r="T1510" i="3"/>
  <c r="U1510" i="3"/>
  <c r="AE1510" i="3" s="1"/>
  <c r="L1511" i="3"/>
  <c r="M1511" i="3"/>
  <c r="N1511" i="3"/>
  <c r="O1511" i="3"/>
  <c r="P1511" i="3"/>
  <c r="Q1511" i="3"/>
  <c r="R1511" i="3"/>
  <c r="S1511" i="3"/>
  <c r="T1511" i="3"/>
  <c r="U1511" i="3"/>
  <c r="AE1511" i="3" s="1"/>
  <c r="L1512" i="3"/>
  <c r="M1512" i="3"/>
  <c r="N1512" i="3"/>
  <c r="O1512" i="3"/>
  <c r="P1512" i="3"/>
  <c r="Q1512" i="3"/>
  <c r="R1512" i="3"/>
  <c r="S1512" i="3"/>
  <c r="T1512" i="3"/>
  <c r="U1512" i="3"/>
  <c r="AE1512" i="3" s="1"/>
  <c r="L1513" i="3"/>
  <c r="M1513" i="3"/>
  <c r="N1513" i="3"/>
  <c r="O1513" i="3"/>
  <c r="P1513" i="3"/>
  <c r="Q1513" i="3"/>
  <c r="R1513" i="3"/>
  <c r="S1513" i="3"/>
  <c r="T1513" i="3"/>
  <c r="U1513" i="3"/>
  <c r="AE1513" i="3" s="1"/>
  <c r="L1514" i="3"/>
  <c r="M1514" i="3"/>
  <c r="N1514" i="3"/>
  <c r="O1514" i="3"/>
  <c r="P1514" i="3"/>
  <c r="Q1514" i="3"/>
  <c r="R1514" i="3"/>
  <c r="S1514" i="3"/>
  <c r="T1514" i="3"/>
  <c r="U1514" i="3"/>
  <c r="AE1514" i="3" s="1"/>
  <c r="L1515" i="3"/>
  <c r="M1515" i="3"/>
  <c r="N1515" i="3"/>
  <c r="O1515" i="3"/>
  <c r="P1515" i="3"/>
  <c r="Q1515" i="3"/>
  <c r="R1515" i="3"/>
  <c r="S1515" i="3"/>
  <c r="T1515" i="3"/>
  <c r="U1515" i="3"/>
  <c r="AE1515" i="3" s="1"/>
  <c r="L1516" i="3"/>
  <c r="M1516" i="3"/>
  <c r="N1516" i="3"/>
  <c r="O1516" i="3"/>
  <c r="P1516" i="3"/>
  <c r="Q1516" i="3"/>
  <c r="R1516" i="3"/>
  <c r="S1516" i="3"/>
  <c r="T1516" i="3"/>
  <c r="U1516" i="3"/>
  <c r="AE1516" i="3" s="1"/>
  <c r="L1517" i="3"/>
  <c r="M1517" i="3"/>
  <c r="N1517" i="3"/>
  <c r="O1517" i="3"/>
  <c r="P1517" i="3"/>
  <c r="Q1517" i="3"/>
  <c r="R1517" i="3"/>
  <c r="S1517" i="3"/>
  <c r="T1517" i="3"/>
  <c r="U1517" i="3"/>
  <c r="AE1517" i="3" s="1"/>
  <c r="L1518" i="3"/>
  <c r="M1518" i="3"/>
  <c r="N1518" i="3"/>
  <c r="O1518" i="3"/>
  <c r="P1518" i="3"/>
  <c r="Q1518" i="3"/>
  <c r="R1518" i="3"/>
  <c r="S1518" i="3"/>
  <c r="T1518" i="3"/>
  <c r="U1518" i="3"/>
  <c r="AE1518" i="3" s="1"/>
  <c r="L1519" i="3"/>
  <c r="M1519" i="3"/>
  <c r="N1519" i="3"/>
  <c r="O1519" i="3"/>
  <c r="P1519" i="3"/>
  <c r="Q1519" i="3"/>
  <c r="R1519" i="3"/>
  <c r="S1519" i="3"/>
  <c r="T1519" i="3"/>
  <c r="U1519" i="3"/>
  <c r="AE1519" i="3" s="1"/>
  <c r="L1520" i="3"/>
  <c r="M1520" i="3"/>
  <c r="N1520" i="3"/>
  <c r="O1520" i="3"/>
  <c r="P1520" i="3"/>
  <c r="Q1520" i="3"/>
  <c r="R1520" i="3"/>
  <c r="S1520" i="3"/>
  <c r="T1520" i="3"/>
  <c r="U1520" i="3"/>
  <c r="AE1520" i="3" s="1"/>
  <c r="L1521" i="3"/>
  <c r="M1521" i="3"/>
  <c r="N1521" i="3"/>
  <c r="O1521" i="3"/>
  <c r="P1521" i="3"/>
  <c r="Q1521" i="3"/>
  <c r="R1521" i="3"/>
  <c r="S1521" i="3"/>
  <c r="T1521" i="3"/>
  <c r="U1521" i="3"/>
  <c r="AE1521" i="3" s="1"/>
  <c r="L1522" i="3"/>
  <c r="M1522" i="3"/>
  <c r="N1522" i="3"/>
  <c r="O1522" i="3"/>
  <c r="P1522" i="3"/>
  <c r="Q1522" i="3"/>
  <c r="R1522" i="3"/>
  <c r="S1522" i="3"/>
  <c r="T1522" i="3"/>
  <c r="U1522" i="3"/>
  <c r="AE1522" i="3" s="1"/>
  <c r="L1523" i="3"/>
  <c r="M1523" i="3"/>
  <c r="N1523" i="3"/>
  <c r="O1523" i="3"/>
  <c r="P1523" i="3"/>
  <c r="Q1523" i="3"/>
  <c r="R1523" i="3"/>
  <c r="S1523" i="3"/>
  <c r="T1523" i="3"/>
  <c r="U1523" i="3"/>
  <c r="AE1523" i="3" s="1"/>
  <c r="L1524" i="3"/>
  <c r="M1524" i="3"/>
  <c r="N1524" i="3"/>
  <c r="O1524" i="3"/>
  <c r="P1524" i="3"/>
  <c r="Q1524" i="3"/>
  <c r="R1524" i="3"/>
  <c r="S1524" i="3"/>
  <c r="T1524" i="3"/>
  <c r="U1524" i="3"/>
  <c r="AE1524" i="3" s="1"/>
  <c r="L1525" i="3"/>
  <c r="M1525" i="3"/>
  <c r="N1525" i="3"/>
  <c r="O1525" i="3"/>
  <c r="P1525" i="3"/>
  <c r="Q1525" i="3"/>
  <c r="R1525" i="3"/>
  <c r="S1525" i="3"/>
  <c r="T1525" i="3"/>
  <c r="U1525" i="3"/>
  <c r="AE1525" i="3" s="1"/>
  <c r="L1526" i="3"/>
  <c r="M1526" i="3"/>
  <c r="N1526" i="3"/>
  <c r="O1526" i="3"/>
  <c r="P1526" i="3"/>
  <c r="Q1526" i="3"/>
  <c r="R1526" i="3"/>
  <c r="S1526" i="3"/>
  <c r="T1526" i="3"/>
  <c r="U1526" i="3"/>
  <c r="AE1526" i="3" s="1"/>
  <c r="L1527" i="3"/>
  <c r="M1527" i="3"/>
  <c r="N1527" i="3"/>
  <c r="O1527" i="3"/>
  <c r="P1527" i="3"/>
  <c r="Q1527" i="3"/>
  <c r="R1527" i="3"/>
  <c r="S1527" i="3"/>
  <c r="T1527" i="3"/>
  <c r="U1527" i="3"/>
  <c r="AE1527" i="3" s="1"/>
  <c r="L1528" i="3"/>
  <c r="M1528" i="3"/>
  <c r="N1528" i="3"/>
  <c r="O1528" i="3"/>
  <c r="P1528" i="3"/>
  <c r="Q1528" i="3"/>
  <c r="R1528" i="3"/>
  <c r="S1528" i="3"/>
  <c r="T1528" i="3"/>
  <c r="U1528" i="3"/>
  <c r="AE1528" i="3" s="1"/>
  <c r="L1529" i="3"/>
  <c r="M1529" i="3"/>
  <c r="N1529" i="3"/>
  <c r="O1529" i="3"/>
  <c r="P1529" i="3"/>
  <c r="Q1529" i="3"/>
  <c r="R1529" i="3"/>
  <c r="S1529" i="3"/>
  <c r="T1529" i="3"/>
  <c r="U1529" i="3"/>
  <c r="AE1529" i="3" s="1"/>
  <c r="L1530" i="3"/>
  <c r="M1530" i="3"/>
  <c r="N1530" i="3"/>
  <c r="O1530" i="3"/>
  <c r="P1530" i="3"/>
  <c r="Q1530" i="3"/>
  <c r="R1530" i="3"/>
  <c r="S1530" i="3"/>
  <c r="T1530" i="3"/>
  <c r="U1530" i="3"/>
  <c r="AE1530" i="3" s="1"/>
  <c r="L1531" i="3"/>
  <c r="M1531" i="3"/>
  <c r="N1531" i="3"/>
  <c r="O1531" i="3"/>
  <c r="P1531" i="3"/>
  <c r="Q1531" i="3"/>
  <c r="R1531" i="3"/>
  <c r="S1531" i="3"/>
  <c r="T1531" i="3"/>
  <c r="U1531" i="3"/>
  <c r="AE1531" i="3" s="1"/>
  <c r="L1532" i="3"/>
  <c r="M1532" i="3"/>
  <c r="N1532" i="3"/>
  <c r="O1532" i="3"/>
  <c r="P1532" i="3"/>
  <c r="Q1532" i="3"/>
  <c r="R1532" i="3"/>
  <c r="S1532" i="3"/>
  <c r="T1532" i="3"/>
  <c r="U1532" i="3"/>
  <c r="AE1532" i="3" s="1"/>
  <c r="L1533" i="3"/>
  <c r="M1533" i="3"/>
  <c r="N1533" i="3"/>
  <c r="O1533" i="3"/>
  <c r="P1533" i="3"/>
  <c r="Q1533" i="3"/>
  <c r="R1533" i="3"/>
  <c r="S1533" i="3"/>
  <c r="T1533" i="3"/>
  <c r="U1533" i="3"/>
  <c r="AE1533" i="3" s="1"/>
  <c r="L1534" i="3"/>
  <c r="M1534" i="3"/>
  <c r="N1534" i="3"/>
  <c r="O1534" i="3"/>
  <c r="P1534" i="3"/>
  <c r="Q1534" i="3"/>
  <c r="R1534" i="3"/>
  <c r="S1534" i="3"/>
  <c r="T1534" i="3"/>
  <c r="U1534" i="3"/>
  <c r="AE1534" i="3" s="1"/>
  <c r="L1535" i="3"/>
  <c r="M1535" i="3"/>
  <c r="N1535" i="3"/>
  <c r="O1535" i="3"/>
  <c r="P1535" i="3"/>
  <c r="Q1535" i="3"/>
  <c r="R1535" i="3"/>
  <c r="S1535" i="3"/>
  <c r="T1535" i="3"/>
  <c r="U1535" i="3"/>
  <c r="AE1535" i="3" s="1"/>
  <c r="L1536" i="3"/>
  <c r="M1536" i="3"/>
  <c r="N1536" i="3"/>
  <c r="O1536" i="3"/>
  <c r="P1536" i="3"/>
  <c r="Q1536" i="3"/>
  <c r="R1536" i="3"/>
  <c r="S1536" i="3"/>
  <c r="T1536" i="3"/>
  <c r="U1536" i="3"/>
  <c r="AE1536" i="3" s="1"/>
  <c r="L1537" i="3"/>
  <c r="M1537" i="3"/>
  <c r="N1537" i="3"/>
  <c r="O1537" i="3"/>
  <c r="P1537" i="3"/>
  <c r="Q1537" i="3"/>
  <c r="R1537" i="3"/>
  <c r="S1537" i="3"/>
  <c r="T1537" i="3"/>
  <c r="U1537" i="3"/>
  <c r="AE1537" i="3" s="1"/>
  <c r="L1538" i="3"/>
  <c r="M1538" i="3"/>
  <c r="N1538" i="3"/>
  <c r="O1538" i="3"/>
  <c r="P1538" i="3"/>
  <c r="Q1538" i="3"/>
  <c r="R1538" i="3"/>
  <c r="S1538" i="3"/>
  <c r="T1538" i="3"/>
  <c r="U1538" i="3"/>
  <c r="AE1538" i="3" s="1"/>
  <c r="L1539" i="3"/>
  <c r="M1539" i="3"/>
  <c r="N1539" i="3"/>
  <c r="O1539" i="3"/>
  <c r="P1539" i="3"/>
  <c r="Q1539" i="3"/>
  <c r="R1539" i="3"/>
  <c r="S1539" i="3"/>
  <c r="T1539" i="3"/>
  <c r="U1539" i="3"/>
  <c r="AE1539" i="3" s="1"/>
  <c r="L1540" i="3"/>
  <c r="M1540" i="3"/>
  <c r="N1540" i="3"/>
  <c r="O1540" i="3"/>
  <c r="P1540" i="3"/>
  <c r="Q1540" i="3"/>
  <c r="R1540" i="3"/>
  <c r="S1540" i="3"/>
  <c r="T1540" i="3"/>
  <c r="U1540" i="3"/>
  <c r="AE1540" i="3" s="1"/>
  <c r="L1541" i="3"/>
  <c r="M1541" i="3"/>
  <c r="N1541" i="3"/>
  <c r="O1541" i="3"/>
  <c r="P1541" i="3"/>
  <c r="Q1541" i="3"/>
  <c r="R1541" i="3"/>
  <c r="S1541" i="3"/>
  <c r="T1541" i="3"/>
  <c r="U1541" i="3"/>
  <c r="AE1541" i="3" s="1"/>
  <c r="L1542" i="3"/>
  <c r="M1542" i="3"/>
  <c r="N1542" i="3"/>
  <c r="O1542" i="3"/>
  <c r="P1542" i="3"/>
  <c r="Q1542" i="3"/>
  <c r="R1542" i="3"/>
  <c r="S1542" i="3"/>
  <c r="T1542" i="3"/>
  <c r="U1542" i="3"/>
  <c r="AE1542" i="3" s="1"/>
  <c r="L1543" i="3"/>
  <c r="M1543" i="3"/>
  <c r="N1543" i="3"/>
  <c r="O1543" i="3"/>
  <c r="P1543" i="3"/>
  <c r="Q1543" i="3"/>
  <c r="R1543" i="3"/>
  <c r="S1543" i="3"/>
  <c r="T1543" i="3"/>
  <c r="U1543" i="3"/>
  <c r="AE1543" i="3" s="1"/>
  <c r="L1544" i="3"/>
  <c r="M1544" i="3"/>
  <c r="N1544" i="3"/>
  <c r="O1544" i="3"/>
  <c r="P1544" i="3"/>
  <c r="Q1544" i="3"/>
  <c r="R1544" i="3"/>
  <c r="S1544" i="3"/>
  <c r="T1544" i="3"/>
  <c r="U1544" i="3"/>
  <c r="AE1544" i="3" s="1"/>
  <c r="L1545" i="3"/>
  <c r="M1545" i="3"/>
  <c r="N1545" i="3"/>
  <c r="O1545" i="3"/>
  <c r="P1545" i="3"/>
  <c r="Q1545" i="3"/>
  <c r="R1545" i="3"/>
  <c r="S1545" i="3"/>
  <c r="T1545" i="3"/>
  <c r="U1545" i="3"/>
  <c r="AE1545" i="3" s="1"/>
  <c r="L1546" i="3"/>
  <c r="M1546" i="3"/>
  <c r="N1546" i="3"/>
  <c r="O1546" i="3"/>
  <c r="P1546" i="3"/>
  <c r="Q1546" i="3"/>
  <c r="R1546" i="3"/>
  <c r="S1546" i="3"/>
  <c r="T1546" i="3"/>
  <c r="U1546" i="3"/>
  <c r="AE1546" i="3" s="1"/>
  <c r="L1547" i="3"/>
  <c r="M1547" i="3"/>
  <c r="N1547" i="3"/>
  <c r="O1547" i="3"/>
  <c r="P1547" i="3"/>
  <c r="Q1547" i="3"/>
  <c r="R1547" i="3"/>
  <c r="S1547" i="3"/>
  <c r="T1547" i="3"/>
  <c r="U1547" i="3"/>
  <c r="AE1547" i="3" s="1"/>
  <c r="L1548" i="3"/>
  <c r="M1548" i="3"/>
  <c r="N1548" i="3"/>
  <c r="O1548" i="3"/>
  <c r="P1548" i="3"/>
  <c r="Q1548" i="3"/>
  <c r="R1548" i="3"/>
  <c r="S1548" i="3"/>
  <c r="T1548" i="3"/>
  <c r="U1548" i="3"/>
  <c r="AE1548" i="3" s="1"/>
  <c r="L1549" i="3"/>
  <c r="M1549" i="3"/>
  <c r="N1549" i="3"/>
  <c r="O1549" i="3"/>
  <c r="P1549" i="3"/>
  <c r="Q1549" i="3"/>
  <c r="R1549" i="3"/>
  <c r="S1549" i="3"/>
  <c r="T1549" i="3"/>
  <c r="U1549" i="3"/>
  <c r="AE1549" i="3" s="1"/>
  <c r="L1550" i="3"/>
  <c r="M1550" i="3"/>
  <c r="N1550" i="3"/>
  <c r="O1550" i="3"/>
  <c r="P1550" i="3"/>
  <c r="Q1550" i="3"/>
  <c r="R1550" i="3"/>
  <c r="S1550" i="3"/>
  <c r="T1550" i="3"/>
  <c r="U1550" i="3"/>
  <c r="AE1550" i="3" s="1"/>
  <c r="L1551" i="3"/>
  <c r="M1551" i="3"/>
  <c r="N1551" i="3"/>
  <c r="O1551" i="3"/>
  <c r="P1551" i="3"/>
  <c r="Q1551" i="3"/>
  <c r="R1551" i="3"/>
  <c r="S1551" i="3"/>
  <c r="T1551" i="3"/>
  <c r="U1551" i="3"/>
  <c r="AE1551" i="3" s="1"/>
  <c r="L1552" i="3"/>
  <c r="M1552" i="3"/>
  <c r="N1552" i="3"/>
  <c r="O1552" i="3"/>
  <c r="P1552" i="3"/>
  <c r="Q1552" i="3"/>
  <c r="R1552" i="3"/>
  <c r="S1552" i="3"/>
  <c r="T1552" i="3"/>
  <c r="U1552" i="3"/>
  <c r="AE1552" i="3" s="1"/>
  <c r="L1553" i="3"/>
  <c r="M1553" i="3"/>
  <c r="N1553" i="3"/>
  <c r="O1553" i="3"/>
  <c r="P1553" i="3"/>
  <c r="Q1553" i="3"/>
  <c r="R1553" i="3"/>
  <c r="S1553" i="3"/>
  <c r="T1553" i="3"/>
  <c r="U1553" i="3"/>
  <c r="AE1553" i="3" s="1"/>
  <c r="L1554" i="3"/>
  <c r="M1554" i="3"/>
  <c r="N1554" i="3"/>
  <c r="O1554" i="3"/>
  <c r="P1554" i="3"/>
  <c r="Q1554" i="3"/>
  <c r="R1554" i="3"/>
  <c r="S1554" i="3"/>
  <c r="T1554" i="3"/>
  <c r="U1554" i="3"/>
  <c r="AE1554" i="3" s="1"/>
  <c r="L1555" i="3"/>
  <c r="M1555" i="3"/>
  <c r="N1555" i="3"/>
  <c r="O1555" i="3"/>
  <c r="P1555" i="3"/>
  <c r="Q1555" i="3"/>
  <c r="R1555" i="3"/>
  <c r="S1555" i="3"/>
  <c r="T1555" i="3"/>
  <c r="U1555" i="3"/>
  <c r="AE1555" i="3" s="1"/>
  <c r="L1556" i="3"/>
  <c r="M1556" i="3"/>
  <c r="N1556" i="3"/>
  <c r="O1556" i="3"/>
  <c r="P1556" i="3"/>
  <c r="Q1556" i="3"/>
  <c r="R1556" i="3"/>
  <c r="S1556" i="3"/>
  <c r="T1556" i="3"/>
  <c r="U1556" i="3"/>
  <c r="AE1556" i="3" s="1"/>
  <c r="L1557" i="3"/>
  <c r="M1557" i="3"/>
  <c r="N1557" i="3"/>
  <c r="O1557" i="3"/>
  <c r="P1557" i="3"/>
  <c r="Q1557" i="3"/>
  <c r="R1557" i="3"/>
  <c r="S1557" i="3"/>
  <c r="T1557" i="3"/>
  <c r="U1557" i="3"/>
  <c r="AE1557" i="3" s="1"/>
  <c r="L1558" i="3"/>
  <c r="M1558" i="3"/>
  <c r="N1558" i="3"/>
  <c r="O1558" i="3"/>
  <c r="P1558" i="3"/>
  <c r="Q1558" i="3"/>
  <c r="R1558" i="3"/>
  <c r="S1558" i="3"/>
  <c r="T1558" i="3"/>
  <c r="U1558" i="3"/>
  <c r="AE1558" i="3" s="1"/>
  <c r="L1559" i="3"/>
  <c r="M1559" i="3"/>
  <c r="N1559" i="3"/>
  <c r="O1559" i="3"/>
  <c r="P1559" i="3"/>
  <c r="Q1559" i="3"/>
  <c r="R1559" i="3"/>
  <c r="S1559" i="3"/>
  <c r="T1559" i="3"/>
  <c r="U1559" i="3"/>
  <c r="AE1559" i="3" s="1"/>
  <c r="L1560" i="3"/>
  <c r="M1560" i="3"/>
  <c r="N1560" i="3"/>
  <c r="O1560" i="3"/>
  <c r="P1560" i="3"/>
  <c r="Q1560" i="3"/>
  <c r="R1560" i="3"/>
  <c r="S1560" i="3"/>
  <c r="T1560" i="3"/>
  <c r="U1560" i="3"/>
  <c r="AE1560" i="3" s="1"/>
  <c r="L1561" i="3"/>
  <c r="M1561" i="3"/>
  <c r="N1561" i="3"/>
  <c r="O1561" i="3"/>
  <c r="P1561" i="3"/>
  <c r="Q1561" i="3"/>
  <c r="R1561" i="3"/>
  <c r="S1561" i="3"/>
  <c r="T1561" i="3"/>
  <c r="U1561" i="3"/>
  <c r="AE1561" i="3" s="1"/>
  <c r="L1562" i="3"/>
  <c r="M1562" i="3"/>
  <c r="N1562" i="3"/>
  <c r="O1562" i="3"/>
  <c r="P1562" i="3"/>
  <c r="Q1562" i="3"/>
  <c r="R1562" i="3"/>
  <c r="S1562" i="3"/>
  <c r="T1562" i="3"/>
  <c r="U1562" i="3"/>
  <c r="AE1562" i="3" s="1"/>
  <c r="L1563" i="3"/>
  <c r="M1563" i="3"/>
  <c r="N1563" i="3"/>
  <c r="O1563" i="3"/>
  <c r="P1563" i="3"/>
  <c r="Q1563" i="3"/>
  <c r="R1563" i="3"/>
  <c r="S1563" i="3"/>
  <c r="T1563" i="3"/>
  <c r="U1563" i="3"/>
  <c r="AE1563" i="3" s="1"/>
  <c r="L1564" i="3"/>
  <c r="M1564" i="3"/>
  <c r="N1564" i="3"/>
  <c r="O1564" i="3"/>
  <c r="P1564" i="3"/>
  <c r="Q1564" i="3"/>
  <c r="R1564" i="3"/>
  <c r="S1564" i="3"/>
  <c r="T1564" i="3"/>
  <c r="U1564" i="3"/>
  <c r="AE1564" i="3" s="1"/>
  <c r="L1565" i="3"/>
  <c r="M1565" i="3"/>
  <c r="N1565" i="3"/>
  <c r="O1565" i="3"/>
  <c r="P1565" i="3"/>
  <c r="Q1565" i="3"/>
  <c r="R1565" i="3"/>
  <c r="S1565" i="3"/>
  <c r="T1565" i="3"/>
  <c r="U1565" i="3"/>
  <c r="AE1565" i="3" s="1"/>
  <c r="L1566" i="3"/>
  <c r="M1566" i="3"/>
  <c r="N1566" i="3"/>
  <c r="O1566" i="3"/>
  <c r="P1566" i="3"/>
  <c r="Q1566" i="3"/>
  <c r="R1566" i="3"/>
  <c r="S1566" i="3"/>
  <c r="T1566" i="3"/>
  <c r="U1566" i="3"/>
  <c r="AE1566" i="3" s="1"/>
  <c r="L1567" i="3"/>
  <c r="M1567" i="3"/>
  <c r="N1567" i="3"/>
  <c r="O1567" i="3"/>
  <c r="P1567" i="3"/>
  <c r="Q1567" i="3"/>
  <c r="R1567" i="3"/>
  <c r="S1567" i="3"/>
  <c r="T1567" i="3"/>
  <c r="U1567" i="3"/>
  <c r="AE1567" i="3" s="1"/>
  <c r="L1568" i="3"/>
  <c r="M1568" i="3"/>
  <c r="N1568" i="3"/>
  <c r="O1568" i="3"/>
  <c r="P1568" i="3"/>
  <c r="Q1568" i="3"/>
  <c r="R1568" i="3"/>
  <c r="S1568" i="3"/>
  <c r="T1568" i="3"/>
  <c r="U1568" i="3"/>
  <c r="AE1568" i="3" s="1"/>
  <c r="L1569" i="3"/>
  <c r="M1569" i="3"/>
  <c r="N1569" i="3"/>
  <c r="O1569" i="3"/>
  <c r="P1569" i="3"/>
  <c r="Q1569" i="3"/>
  <c r="R1569" i="3"/>
  <c r="S1569" i="3"/>
  <c r="T1569" i="3"/>
  <c r="U1569" i="3"/>
  <c r="AE1569" i="3" s="1"/>
  <c r="L1570" i="3"/>
  <c r="M1570" i="3"/>
  <c r="N1570" i="3"/>
  <c r="O1570" i="3"/>
  <c r="P1570" i="3"/>
  <c r="Q1570" i="3"/>
  <c r="R1570" i="3"/>
  <c r="S1570" i="3"/>
  <c r="T1570" i="3"/>
  <c r="U1570" i="3"/>
  <c r="AE1570" i="3" s="1"/>
  <c r="L1571" i="3"/>
  <c r="M1571" i="3"/>
  <c r="N1571" i="3"/>
  <c r="O1571" i="3"/>
  <c r="P1571" i="3"/>
  <c r="Q1571" i="3"/>
  <c r="R1571" i="3"/>
  <c r="S1571" i="3"/>
  <c r="T1571" i="3"/>
  <c r="U1571" i="3"/>
  <c r="AE1571" i="3" s="1"/>
  <c r="L1572" i="3"/>
  <c r="M1572" i="3"/>
  <c r="N1572" i="3"/>
  <c r="O1572" i="3"/>
  <c r="P1572" i="3"/>
  <c r="Q1572" i="3"/>
  <c r="R1572" i="3"/>
  <c r="S1572" i="3"/>
  <c r="T1572" i="3"/>
  <c r="U1572" i="3"/>
  <c r="AE1572" i="3" s="1"/>
  <c r="L1573" i="3"/>
  <c r="M1573" i="3"/>
  <c r="N1573" i="3"/>
  <c r="O1573" i="3"/>
  <c r="P1573" i="3"/>
  <c r="Q1573" i="3"/>
  <c r="R1573" i="3"/>
  <c r="S1573" i="3"/>
  <c r="T1573" i="3"/>
  <c r="U1573" i="3"/>
  <c r="AE1573" i="3" s="1"/>
  <c r="L1574" i="3"/>
  <c r="M1574" i="3"/>
  <c r="N1574" i="3"/>
  <c r="O1574" i="3"/>
  <c r="P1574" i="3"/>
  <c r="Q1574" i="3"/>
  <c r="R1574" i="3"/>
  <c r="S1574" i="3"/>
  <c r="T1574" i="3"/>
  <c r="U1574" i="3"/>
  <c r="AE1574" i="3" s="1"/>
  <c r="L1575" i="3"/>
  <c r="M1575" i="3"/>
  <c r="N1575" i="3"/>
  <c r="O1575" i="3"/>
  <c r="P1575" i="3"/>
  <c r="Q1575" i="3"/>
  <c r="R1575" i="3"/>
  <c r="S1575" i="3"/>
  <c r="T1575" i="3"/>
  <c r="U1575" i="3"/>
  <c r="AE1575" i="3" s="1"/>
  <c r="L1576" i="3"/>
  <c r="M1576" i="3"/>
  <c r="N1576" i="3"/>
  <c r="O1576" i="3"/>
  <c r="P1576" i="3"/>
  <c r="Q1576" i="3"/>
  <c r="R1576" i="3"/>
  <c r="S1576" i="3"/>
  <c r="T1576" i="3"/>
  <c r="U1576" i="3"/>
  <c r="AE1576" i="3" s="1"/>
  <c r="L1577" i="3"/>
  <c r="M1577" i="3"/>
  <c r="N1577" i="3"/>
  <c r="O1577" i="3"/>
  <c r="P1577" i="3"/>
  <c r="Q1577" i="3"/>
  <c r="R1577" i="3"/>
  <c r="S1577" i="3"/>
  <c r="T1577" i="3"/>
  <c r="U1577" i="3"/>
  <c r="AE1577" i="3" s="1"/>
  <c r="L1578" i="3"/>
  <c r="M1578" i="3"/>
  <c r="N1578" i="3"/>
  <c r="O1578" i="3"/>
  <c r="P1578" i="3"/>
  <c r="Q1578" i="3"/>
  <c r="R1578" i="3"/>
  <c r="S1578" i="3"/>
  <c r="T1578" i="3"/>
  <c r="U1578" i="3"/>
  <c r="AE1578" i="3" s="1"/>
  <c r="L1579" i="3"/>
  <c r="M1579" i="3"/>
  <c r="N1579" i="3"/>
  <c r="O1579" i="3"/>
  <c r="P1579" i="3"/>
  <c r="Q1579" i="3"/>
  <c r="R1579" i="3"/>
  <c r="S1579" i="3"/>
  <c r="T1579" i="3"/>
  <c r="U1579" i="3"/>
  <c r="AE1579" i="3" s="1"/>
  <c r="L1580" i="3"/>
  <c r="M1580" i="3"/>
  <c r="N1580" i="3"/>
  <c r="O1580" i="3"/>
  <c r="P1580" i="3"/>
  <c r="Q1580" i="3"/>
  <c r="R1580" i="3"/>
  <c r="S1580" i="3"/>
  <c r="T1580" i="3"/>
  <c r="U1580" i="3"/>
  <c r="AE1580" i="3" s="1"/>
  <c r="L1581" i="3"/>
  <c r="M1581" i="3"/>
  <c r="N1581" i="3"/>
  <c r="O1581" i="3"/>
  <c r="P1581" i="3"/>
  <c r="Q1581" i="3"/>
  <c r="R1581" i="3"/>
  <c r="S1581" i="3"/>
  <c r="T1581" i="3"/>
  <c r="U1581" i="3"/>
  <c r="AE1581" i="3" s="1"/>
  <c r="L1582" i="3"/>
  <c r="M1582" i="3"/>
  <c r="N1582" i="3"/>
  <c r="O1582" i="3"/>
  <c r="P1582" i="3"/>
  <c r="Q1582" i="3"/>
  <c r="R1582" i="3"/>
  <c r="S1582" i="3"/>
  <c r="T1582" i="3"/>
  <c r="U1582" i="3"/>
  <c r="AE1582" i="3" s="1"/>
  <c r="L1583" i="3"/>
  <c r="M1583" i="3"/>
  <c r="N1583" i="3"/>
  <c r="O1583" i="3"/>
  <c r="P1583" i="3"/>
  <c r="Q1583" i="3"/>
  <c r="R1583" i="3"/>
  <c r="S1583" i="3"/>
  <c r="T1583" i="3"/>
  <c r="U1583" i="3"/>
  <c r="AE1583" i="3" s="1"/>
  <c r="L1584" i="3"/>
  <c r="M1584" i="3"/>
  <c r="N1584" i="3"/>
  <c r="O1584" i="3"/>
  <c r="P1584" i="3"/>
  <c r="Q1584" i="3"/>
  <c r="R1584" i="3"/>
  <c r="S1584" i="3"/>
  <c r="T1584" i="3"/>
  <c r="U1584" i="3"/>
  <c r="AE1584" i="3" s="1"/>
  <c r="L1585" i="3"/>
  <c r="M1585" i="3"/>
  <c r="N1585" i="3"/>
  <c r="O1585" i="3"/>
  <c r="P1585" i="3"/>
  <c r="Q1585" i="3"/>
  <c r="R1585" i="3"/>
  <c r="S1585" i="3"/>
  <c r="T1585" i="3"/>
  <c r="U1585" i="3"/>
  <c r="AE1585" i="3" s="1"/>
  <c r="L1586" i="3"/>
  <c r="M1586" i="3"/>
  <c r="N1586" i="3"/>
  <c r="O1586" i="3"/>
  <c r="P1586" i="3"/>
  <c r="Q1586" i="3"/>
  <c r="R1586" i="3"/>
  <c r="S1586" i="3"/>
  <c r="T1586" i="3"/>
  <c r="U1586" i="3"/>
  <c r="AE1586" i="3" s="1"/>
  <c r="L1587" i="3"/>
  <c r="M1587" i="3"/>
  <c r="N1587" i="3"/>
  <c r="O1587" i="3"/>
  <c r="P1587" i="3"/>
  <c r="Q1587" i="3"/>
  <c r="R1587" i="3"/>
  <c r="S1587" i="3"/>
  <c r="T1587" i="3"/>
  <c r="U1587" i="3"/>
  <c r="AE1587" i="3" s="1"/>
  <c r="L1588" i="3"/>
  <c r="M1588" i="3"/>
  <c r="N1588" i="3"/>
  <c r="O1588" i="3"/>
  <c r="P1588" i="3"/>
  <c r="Q1588" i="3"/>
  <c r="R1588" i="3"/>
  <c r="S1588" i="3"/>
  <c r="T1588" i="3"/>
  <c r="U1588" i="3"/>
  <c r="AE1588" i="3" s="1"/>
  <c r="L1589" i="3"/>
  <c r="M1589" i="3"/>
  <c r="N1589" i="3"/>
  <c r="O1589" i="3"/>
  <c r="P1589" i="3"/>
  <c r="Q1589" i="3"/>
  <c r="R1589" i="3"/>
  <c r="S1589" i="3"/>
  <c r="T1589" i="3"/>
  <c r="U1589" i="3"/>
  <c r="AE1589" i="3" s="1"/>
  <c r="L1590" i="3"/>
  <c r="M1590" i="3"/>
  <c r="N1590" i="3"/>
  <c r="O1590" i="3"/>
  <c r="P1590" i="3"/>
  <c r="Q1590" i="3"/>
  <c r="R1590" i="3"/>
  <c r="S1590" i="3"/>
  <c r="T1590" i="3"/>
  <c r="U1590" i="3"/>
  <c r="AE1590" i="3" s="1"/>
  <c r="L1591" i="3"/>
  <c r="M1591" i="3"/>
  <c r="N1591" i="3"/>
  <c r="O1591" i="3"/>
  <c r="P1591" i="3"/>
  <c r="Q1591" i="3"/>
  <c r="R1591" i="3"/>
  <c r="S1591" i="3"/>
  <c r="T1591" i="3"/>
  <c r="U1591" i="3"/>
  <c r="AE1591" i="3" s="1"/>
  <c r="L1592" i="3"/>
  <c r="M1592" i="3"/>
  <c r="N1592" i="3"/>
  <c r="O1592" i="3"/>
  <c r="P1592" i="3"/>
  <c r="Q1592" i="3"/>
  <c r="R1592" i="3"/>
  <c r="S1592" i="3"/>
  <c r="T1592" i="3"/>
  <c r="U1592" i="3"/>
  <c r="AE1592" i="3" s="1"/>
  <c r="L1593" i="3"/>
  <c r="M1593" i="3"/>
  <c r="N1593" i="3"/>
  <c r="O1593" i="3"/>
  <c r="P1593" i="3"/>
  <c r="Q1593" i="3"/>
  <c r="R1593" i="3"/>
  <c r="S1593" i="3"/>
  <c r="T1593" i="3"/>
  <c r="U1593" i="3"/>
  <c r="AE1593" i="3" s="1"/>
  <c r="L1594" i="3"/>
  <c r="M1594" i="3"/>
  <c r="N1594" i="3"/>
  <c r="O1594" i="3"/>
  <c r="P1594" i="3"/>
  <c r="Q1594" i="3"/>
  <c r="R1594" i="3"/>
  <c r="S1594" i="3"/>
  <c r="T1594" i="3"/>
  <c r="U1594" i="3"/>
  <c r="AE1594" i="3" s="1"/>
  <c r="L1595" i="3"/>
  <c r="M1595" i="3"/>
  <c r="N1595" i="3"/>
  <c r="O1595" i="3"/>
  <c r="P1595" i="3"/>
  <c r="Q1595" i="3"/>
  <c r="R1595" i="3"/>
  <c r="S1595" i="3"/>
  <c r="T1595" i="3"/>
  <c r="U1595" i="3"/>
  <c r="AE1595" i="3" s="1"/>
  <c r="L1596" i="3"/>
  <c r="M1596" i="3"/>
  <c r="N1596" i="3"/>
  <c r="O1596" i="3"/>
  <c r="P1596" i="3"/>
  <c r="Q1596" i="3"/>
  <c r="R1596" i="3"/>
  <c r="S1596" i="3"/>
  <c r="T1596" i="3"/>
  <c r="U1596" i="3"/>
  <c r="AE1596" i="3" s="1"/>
  <c r="L1597" i="3"/>
  <c r="M1597" i="3"/>
  <c r="N1597" i="3"/>
  <c r="O1597" i="3"/>
  <c r="P1597" i="3"/>
  <c r="Q1597" i="3"/>
  <c r="R1597" i="3"/>
  <c r="S1597" i="3"/>
  <c r="T1597" i="3"/>
  <c r="U1597" i="3"/>
  <c r="AE1597" i="3" s="1"/>
  <c r="L1598" i="3"/>
  <c r="M1598" i="3"/>
  <c r="N1598" i="3"/>
  <c r="O1598" i="3"/>
  <c r="P1598" i="3"/>
  <c r="Q1598" i="3"/>
  <c r="R1598" i="3"/>
  <c r="S1598" i="3"/>
  <c r="T1598" i="3"/>
  <c r="U1598" i="3"/>
  <c r="AE1598" i="3" s="1"/>
  <c r="L1599" i="3"/>
  <c r="M1599" i="3"/>
  <c r="N1599" i="3"/>
  <c r="O1599" i="3"/>
  <c r="P1599" i="3"/>
  <c r="Q1599" i="3"/>
  <c r="R1599" i="3"/>
  <c r="S1599" i="3"/>
  <c r="T1599" i="3"/>
  <c r="U1599" i="3"/>
  <c r="AE1599" i="3" s="1"/>
  <c r="L1600" i="3"/>
  <c r="M1600" i="3"/>
  <c r="N1600" i="3"/>
  <c r="O1600" i="3"/>
  <c r="P1600" i="3"/>
  <c r="Q1600" i="3"/>
  <c r="R1600" i="3"/>
  <c r="S1600" i="3"/>
  <c r="T1600" i="3"/>
  <c r="U1600" i="3"/>
  <c r="AE1600" i="3" s="1"/>
  <c r="L1601" i="3"/>
  <c r="M1601" i="3"/>
  <c r="N1601" i="3"/>
  <c r="O1601" i="3"/>
  <c r="P1601" i="3"/>
  <c r="Q1601" i="3"/>
  <c r="R1601" i="3"/>
  <c r="S1601" i="3"/>
  <c r="T1601" i="3"/>
  <c r="U1601" i="3"/>
  <c r="AE1601" i="3" s="1"/>
  <c r="L1602" i="3"/>
  <c r="M1602" i="3"/>
  <c r="N1602" i="3"/>
  <c r="O1602" i="3"/>
  <c r="P1602" i="3"/>
  <c r="Q1602" i="3"/>
  <c r="R1602" i="3"/>
  <c r="S1602" i="3"/>
  <c r="T1602" i="3"/>
  <c r="U1602" i="3"/>
  <c r="AE1602" i="3" s="1"/>
  <c r="L1603" i="3"/>
  <c r="M1603" i="3"/>
  <c r="N1603" i="3"/>
  <c r="O1603" i="3"/>
  <c r="P1603" i="3"/>
  <c r="Q1603" i="3"/>
  <c r="R1603" i="3"/>
  <c r="S1603" i="3"/>
  <c r="T1603" i="3"/>
  <c r="U1603" i="3"/>
  <c r="AE1603" i="3" s="1"/>
  <c r="L1604" i="3"/>
  <c r="M1604" i="3"/>
  <c r="N1604" i="3"/>
  <c r="O1604" i="3"/>
  <c r="P1604" i="3"/>
  <c r="Q1604" i="3"/>
  <c r="R1604" i="3"/>
  <c r="S1604" i="3"/>
  <c r="T1604" i="3"/>
  <c r="U1604" i="3"/>
  <c r="AE1604" i="3" s="1"/>
  <c r="L1605" i="3"/>
  <c r="M1605" i="3"/>
  <c r="N1605" i="3"/>
  <c r="O1605" i="3"/>
  <c r="P1605" i="3"/>
  <c r="Q1605" i="3"/>
  <c r="R1605" i="3"/>
  <c r="S1605" i="3"/>
  <c r="T1605" i="3"/>
  <c r="U1605" i="3"/>
  <c r="AE1605" i="3" s="1"/>
  <c r="L1606" i="3"/>
  <c r="M1606" i="3"/>
  <c r="N1606" i="3"/>
  <c r="O1606" i="3"/>
  <c r="P1606" i="3"/>
  <c r="Q1606" i="3"/>
  <c r="R1606" i="3"/>
  <c r="S1606" i="3"/>
  <c r="T1606" i="3"/>
  <c r="U1606" i="3"/>
  <c r="AE1606" i="3" s="1"/>
  <c r="L1607" i="3"/>
  <c r="M1607" i="3"/>
  <c r="N1607" i="3"/>
  <c r="O1607" i="3"/>
  <c r="P1607" i="3"/>
  <c r="Q1607" i="3"/>
  <c r="R1607" i="3"/>
  <c r="S1607" i="3"/>
  <c r="T1607" i="3"/>
  <c r="U1607" i="3"/>
  <c r="AE1607" i="3" s="1"/>
  <c r="L1608" i="3"/>
  <c r="M1608" i="3"/>
  <c r="N1608" i="3"/>
  <c r="O1608" i="3"/>
  <c r="P1608" i="3"/>
  <c r="Q1608" i="3"/>
  <c r="R1608" i="3"/>
  <c r="S1608" i="3"/>
  <c r="T1608" i="3"/>
  <c r="U1608" i="3"/>
  <c r="AE1608" i="3" s="1"/>
  <c r="L1609" i="3"/>
  <c r="M1609" i="3"/>
  <c r="N1609" i="3"/>
  <c r="O1609" i="3"/>
  <c r="P1609" i="3"/>
  <c r="Q1609" i="3"/>
  <c r="R1609" i="3"/>
  <c r="S1609" i="3"/>
  <c r="T1609" i="3"/>
  <c r="U1609" i="3"/>
  <c r="AE1609" i="3" s="1"/>
  <c r="L1610" i="3"/>
  <c r="M1610" i="3"/>
  <c r="N1610" i="3"/>
  <c r="O1610" i="3"/>
  <c r="P1610" i="3"/>
  <c r="Q1610" i="3"/>
  <c r="R1610" i="3"/>
  <c r="S1610" i="3"/>
  <c r="T1610" i="3"/>
  <c r="U1610" i="3"/>
  <c r="AE1610" i="3" s="1"/>
  <c r="L1611" i="3"/>
  <c r="M1611" i="3"/>
  <c r="N1611" i="3"/>
  <c r="O1611" i="3"/>
  <c r="P1611" i="3"/>
  <c r="Q1611" i="3"/>
  <c r="R1611" i="3"/>
  <c r="S1611" i="3"/>
  <c r="T1611" i="3"/>
  <c r="U1611" i="3"/>
  <c r="AE1611" i="3" s="1"/>
  <c r="L1612" i="3"/>
  <c r="M1612" i="3"/>
  <c r="N1612" i="3"/>
  <c r="O1612" i="3"/>
  <c r="P1612" i="3"/>
  <c r="Q1612" i="3"/>
  <c r="R1612" i="3"/>
  <c r="S1612" i="3"/>
  <c r="T1612" i="3"/>
  <c r="U1612" i="3"/>
  <c r="AE1612" i="3" s="1"/>
  <c r="L1613" i="3"/>
  <c r="M1613" i="3"/>
  <c r="N1613" i="3"/>
  <c r="O1613" i="3"/>
  <c r="P1613" i="3"/>
  <c r="Q1613" i="3"/>
  <c r="R1613" i="3"/>
  <c r="S1613" i="3"/>
  <c r="T1613" i="3"/>
  <c r="U1613" i="3"/>
  <c r="AE1613" i="3" s="1"/>
  <c r="L1614" i="3"/>
  <c r="M1614" i="3"/>
  <c r="N1614" i="3"/>
  <c r="O1614" i="3"/>
  <c r="P1614" i="3"/>
  <c r="Q1614" i="3"/>
  <c r="R1614" i="3"/>
  <c r="S1614" i="3"/>
  <c r="T1614" i="3"/>
  <c r="U1614" i="3"/>
  <c r="AE1614" i="3" s="1"/>
  <c r="L1615" i="3"/>
  <c r="M1615" i="3"/>
  <c r="N1615" i="3"/>
  <c r="O1615" i="3"/>
  <c r="P1615" i="3"/>
  <c r="Q1615" i="3"/>
  <c r="R1615" i="3"/>
  <c r="S1615" i="3"/>
  <c r="T1615" i="3"/>
  <c r="U1615" i="3"/>
  <c r="AE1615" i="3" s="1"/>
  <c r="L1616" i="3"/>
  <c r="M1616" i="3"/>
  <c r="N1616" i="3"/>
  <c r="O1616" i="3"/>
  <c r="P1616" i="3"/>
  <c r="Q1616" i="3"/>
  <c r="R1616" i="3"/>
  <c r="S1616" i="3"/>
  <c r="T1616" i="3"/>
  <c r="U1616" i="3"/>
  <c r="AE1616" i="3" s="1"/>
  <c r="L1617" i="3"/>
  <c r="M1617" i="3"/>
  <c r="N1617" i="3"/>
  <c r="O1617" i="3"/>
  <c r="P1617" i="3"/>
  <c r="Q1617" i="3"/>
  <c r="R1617" i="3"/>
  <c r="S1617" i="3"/>
  <c r="T1617" i="3"/>
  <c r="U1617" i="3"/>
  <c r="AE1617" i="3" s="1"/>
  <c r="L1618" i="3"/>
  <c r="M1618" i="3"/>
  <c r="N1618" i="3"/>
  <c r="O1618" i="3"/>
  <c r="P1618" i="3"/>
  <c r="Q1618" i="3"/>
  <c r="R1618" i="3"/>
  <c r="S1618" i="3"/>
  <c r="T1618" i="3"/>
  <c r="U1618" i="3"/>
  <c r="AE1618" i="3" s="1"/>
  <c r="L1619" i="3"/>
  <c r="M1619" i="3"/>
  <c r="N1619" i="3"/>
  <c r="O1619" i="3"/>
  <c r="P1619" i="3"/>
  <c r="Q1619" i="3"/>
  <c r="R1619" i="3"/>
  <c r="S1619" i="3"/>
  <c r="T1619" i="3"/>
  <c r="U1619" i="3"/>
  <c r="AE1619" i="3" s="1"/>
  <c r="L1620" i="3"/>
  <c r="M1620" i="3"/>
  <c r="N1620" i="3"/>
  <c r="O1620" i="3"/>
  <c r="P1620" i="3"/>
  <c r="Q1620" i="3"/>
  <c r="R1620" i="3"/>
  <c r="S1620" i="3"/>
  <c r="T1620" i="3"/>
  <c r="U1620" i="3"/>
  <c r="AE1620" i="3" s="1"/>
  <c r="L1621" i="3"/>
  <c r="M1621" i="3"/>
  <c r="N1621" i="3"/>
  <c r="O1621" i="3"/>
  <c r="P1621" i="3"/>
  <c r="Q1621" i="3"/>
  <c r="R1621" i="3"/>
  <c r="S1621" i="3"/>
  <c r="T1621" i="3"/>
  <c r="U1621" i="3"/>
  <c r="AE1621" i="3" s="1"/>
  <c r="L1622" i="3"/>
  <c r="M1622" i="3"/>
  <c r="N1622" i="3"/>
  <c r="O1622" i="3"/>
  <c r="P1622" i="3"/>
  <c r="Q1622" i="3"/>
  <c r="R1622" i="3"/>
  <c r="S1622" i="3"/>
  <c r="T1622" i="3"/>
  <c r="U1622" i="3"/>
  <c r="AE1622" i="3" s="1"/>
  <c r="L1623" i="3"/>
  <c r="M1623" i="3"/>
  <c r="N1623" i="3"/>
  <c r="O1623" i="3"/>
  <c r="P1623" i="3"/>
  <c r="Q1623" i="3"/>
  <c r="R1623" i="3"/>
  <c r="S1623" i="3"/>
  <c r="T1623" i="3"/>
  <c r="U1623" i="3"/>
  <c r="AE1623" i="3" s="1"/>
  <c r="L1624" i="3"/>
  <c r="M1624" i="3"/>
  <c r="N1624" i="3"/>
  <c r="O1624" i="3"/>
  <c r="P1624" i="3"/>
  <c r="Q1624" i="3"/>
  <c r="R1624" i="3"/>
  <c r="S1624" i="3"/>
  <c r="T1624" i="3"/>
  <c r="U1624" i="3"/>
  <c r="AE1624" i="3" s="1"/>
  <c r="L1625" i="3"/>
  <c r="M1625" i="3"/>
  <c r="N1625" i="3"/>
  <c r="O1625" i="3"/>
  <c r="P1625" i="3"/>
  <c r="Q1625" i="3"/>
  <c r="R1625" i="3"/>
  <c r="S1625" i="3"/>
  <c r="T1625" i="3"/>
  <c r="U1625" i="3"/>
  <c r="AE1625" i="3" s="1"/>
  <c r="L1626" i="3"/>
  <c r="M1626" i="3"/>
  <c r="N1626" i="3"/>
  <c r="O1626" i="3"/>
  <c r="P1626" i="3"/>
  <c r="Q1626" i="3"/>
  <c r="R1626" i="3"/>
  <c r="S1626" i="3"/>
  <c r="T1626" i="3"/>
  <c r="U1626" i="3"/>
  <c r="AE1626" i="3" s="1"/>
  <c r="L1627" i="3"/>
  <c r="M1627" i="3"/>
  <c r="N1627" i="3"/>
  <c r="O1627" i="3"/>
  <c r="P1627" i="3"/>
  <c r="Q1627" i="3"/>
  <c r="R1627" i="3"/>
  <c r="S1627" i="3"/>
  <c r="T1627" i="3"/>
  <c r="U1627" i="3"/>
  <c r="AE1627" i="3" s="1"/>
  <c r="L1628" i="3"/>
  <c r="M1628" i="3"/>
  <c r="N1628" i="3"/>
  <c r="O1628" i="3"/>
  <c r="P1628" i="3"/>
  <c r="Q1628" i="3"/>
  <c r="R1628" i="3"/>
  <c r="S1628" i="3"/>
  <c r="T1628" i="3"/>
  <c r="U1628" i="3"/>
  <c r="AE1628" i="3" s="1"/>
  <c r="L1629" i="3"/>
  <c r="M1629" i="3"/>
  <c r="N1629" i="3"/>
  <c r="O1629" i="3"/>
  <c r="P1629" i="3"/>
  <c r="Q1629" i="3"/>
  <c r="R1629" i="3"/>
  <c r="S1629" i="3"/>
  <c r="T1629" i="3"/>
  <c r="U1629" i="3"/>
  <c r="AE1629" i="3" s="1"/>
  <c r="L1630" i="3"/>
  <c r="M1630" i="3"/>
  <c r="N1630" i="3"/>
  <c r="O1630" i="3"/>
  <c r="P1630" i="3"/>
  <c r="Q1630" i="3"/>
  <c r="R1630" i="3"/>
  <c r="S1630" i="3"/>
  <c r="T1630" i="3"/>
  <c r="U1630" i="3"/>
  <c r="AE1630" i="3" s="1"/>
  <c r="L1631" i="3"/>
  <c r="M1631" i="3"/>
  <c r="N1631" i="3"/>
  <c r="O1631" i="3"/>
  <c r="P1631" i="3"/>
  <c r="Q1631" i="3"/>
  <c r="R1631" i="3"/>
  <c r="S1631" i="3"/>
  <c r="T1631" i="3"/>
  <c r="U1631" i="3"/>
  <c r="AE1631" i="3" s="1"/>
  <c r="L1632" i="3"/>
  <c r="M1632" i="3"/>
  <c r="N1632" i="3"/>
  <c r="O1632" i="3"/>
  <c r="P1632" i="3"/>
  <c r="Q1632" i="3"/>
  <c r="R1632" i="3"/>
  <c r="S1632" i="3"/>
  <c r="T1632" i="3"/>
  <c r="U1632" i="3"/>
  <c r="AE1632" i="3" s="1"/>
  <c r="L1633" i="3"/>
  <c r="M1633" i="3"/>
  <c r="N1633" i="3"/>
  <c r="O1633" i="3"/>
  <c r="P1633" i="3"/>
  <c r="Q1633" i="3"/>
  <c r="R1633" i="3"/>
  <c r="S1633" i="3"/>
  <c r="T1633" i="3"/>
  <c r="U1633" i="3"/>
  <c r="AE1633" i="3" s="1"/>
  <c r="L1634" i="3"/>
  <c r="M1634" i="3"/>
  <c r="N1634" i="3"/>
  <c r="O1634" i="3"/>
  <c r="P1634" i="3"/>
  <c r="Q1634" i="3"/>
  <c r="R1634" i="3"/>
  <c r="S1634" i="3"/>
  <c r="T1634" i="3"/>
  <c r="U1634" i="3"/>
  <c r="AE1634" i="3" s="1"/>
  <c r="L1635" i="3"/>
  <c r="M1635" i="3"/>
  <c r="N1635" i="3"/>
  <c r="O1635" i="3"/>
  <c r="P1635" i="3"/>
  <c r="Q1635" i="3"/>
  <c r="R1635" i="3"/>
  <c r="S1635" i="3"/>
  <c r="T1635" i="3"/>
  <c r="U1635" i="3"/>
  <c r="AE1635" i="3" s="1"/>
  <c r="L1636" i="3"/>
  <c r="M1636" i="3"/>
  <c r="N1636" i="3"/>
  <c r="O1636" i="3"/>
  <c r="P1636" i="3"/>
  <c r="Q1636" i="3"/>
  <c r="R1636" i="3"/>
  <c r="S1636" i="3"/>
  <c r="T1636" i="3"/>
  <c r="U1636" i="3"/>
  <c r="AE1636" i="3" s="1"/>
  <c r="L1637" i="3"/>
  <c r="M1637" i="3"/>
  <c r="N1637" i="3"/>
  <c r="O1637" i="3"/>
  <c r="P1637" i="3"/>
  <c r="Q1637" i="3"/>
  <c r="R1637" i="3"/>
  <c r="S1637" i="3"/>
  <c r="T1637" i="3"/>
  <c r="U1637" i="3"/>
  <c r="AE1637" i="3" s="1"/>
  <c r="L1638" i="3"/>
  <c r="M1638" i="3"/>
  <c r="N1638" i="3"/>
  <c r="O1638" i="3"/>
  <c r="P1638" i="3"/>
  <c r="Q1638" i="3"/>
  <c r="R1638" i="3"/>
  <c r="S1638" i="3"/>
  <c r="T1638" i="3"/>
  <c r="U1638" i="3"/>
  <c r="AE1638" i="3" s="1"/>
  <c r="L1639" i="3"/>
  <c r="M1639" i="3"/>
  <c r="N1639" i="3"/>
  <c r="O1639" i="3"/>
  <c r="P1639" i="3"/>
  <c r="Q1639" i="3"/>
  <c r="R1639" i="3"/>
  <c r="S1639" i="3"/>
  <c r="T1639" i="3"/>
  <c r="U1639" i="3"/>
  <c r="AE1639" i="3" s="1"/>
  <c r="L1640" i="3"/>
  <c r="M1640" i="3"/>
  <c r="N1640" i="3"/>
  <c r="O1640" i="3"/>
  <c r="P1640" i="3"/>
  <c r="Q1640" i="3"/>
  <c r="R1640" i="3"/>
  <c r="S1640" i="3"/>
  <c r="T1640" i="3"/>
  <c r="U1640" i="3"/>
  <c r="AE1640" i="3" s="1"/>
  <c r="L1641" i="3"/>
  <c r="M1641" i="3"/>
  <c r="N1641" i="3"/>
  <c r="O1641" i="3"/>
  <c r="P1641" i="3"/>
  <c r="Q1641" i="3"/>
  <c r="R1641" i="3"/>
  <c r="S1641" i="3"/>
  <c r="T1641" i="3"/>
  <c r="U1641" i="3"/>
  <c r="AE1641" i="3" s="1"/>
  <c r="L1642" i="3"/>
  <c r="M1642" i="3"/>
  <c r="N1642" i="3"/>
  <c r="O1642" i="3"/>
  <c r="P1642" i="3"/>
  <c r="Q1642" i="3"/>
  <c r="R1642" i="3"/>
  <c r="S1642" i="3"/>
  <c r="T1642" i="3"/>
  <c r="U1642" i="3"/>
  <c r="AE1642" i="3" s="1"/>
  <c r="L1643" i="3"/>
  <c r="M1643" i="3"/>
  <c r="N1643" i="3"/>
  <c r="O1643" i="3"/>
  <c r="P1643" i="3"/>
  <c r="Q1643" i="3"/>
  <c r="R1643" i="3"/>
  <c r="S1643" i="3"/>
  <c r="T1643" i="3"/>
  <c r="U1643" i="3"/>
  <c r="AE1643" i="3" s="1"/>
  <c r="L1644" i="3"/>
  <c r="M1644" i="3"/>
  <c r="N1644" i="3"/>
  <c r="O1644" i="3"/>
  <c r="P1644" i="3"/>
  <c r="Q1644" i="3"/>
  <c r="R1644" i="3"/>
  <c r="S1644" i="3"/>
  <c r="T1644" i="3"/>
  <c r="U1644" i="3"/>
  <c r="AE1644" i="3" s="1"/>
  <c r="L1645" i="3"/>
  <c r="M1645" i="3"/>
  <c r="N1645" i="3"/>
  <c r="O1645" i="3"/>
  <c r="P1645" i="3"/>
  <c r="Q1645" i="3"/>
  <c r="R1645" i="3"/>
  <c r="S1645" i="3"/>
  <c r="T1645" i="3"/>
  <c r="U1645" i="3"/>
  <c r="AE1645" i="3" s="1"/>
  <c r="L1646" i="3"/>
  <c r="M1646" i="3"/>
  <c r="N1646" i="3"/>
  <c r="O1646" i="3"/>
  <c r="P1646" i="3"/>
  <c r="Q1646" i="3"/>
  <c r="R1646" i="3"/>
  <c r="S1646" i="3"/>
  <c r="T1646" i="3"/>
  <c r="U1646" i="3"/>
  <c r="AE1646" i="3" s="1"/>
  <c r="L1647" i="3"/>
  <c r="M1647" i="3"/>
  <c r="N1647" i="3"/>
  <c r="O1647" i="3"/>
  <c r="P1647" i="3"/>
  <c r="Q1647" i="3"/>
  <c r="R1647" i="3"/>
  <c r="S1647" i="3"/>
  <c r="T1647" i="3"/>
  <c r="U1647" i="3"/>
  <c r="AE1647" i="3" s="1"/>
  <c r="L1648" i="3"/>
  <c r="M1648" i="3"/>
  <c r="N1648" i="3"/>
  <c r="O1648" i="3"/>
  <c r="P1648" i="3"/>
  <c r="Q1648" i="3"/>
  <c r="R1648" i="3"/>
  <c r="S1648" i="3"/>
  <c r="T1648" i="3"/>
  <c r="U1648" i="3"/>
  <c r="AE1648" i="3" s="1"/>
  <c r="L1649" i="3"/>
  <c r="M1649" i="3"/>
  <c r="N1649" i="3"/>
  <c r="O1649" i="3"/>
  <c r="P1649" i="3"/>
  <c r="Q1649" i="3"/>
  <c r="R1649" i="3"/>
  <c r="S1649" i="3"/>
  <c r="T1649" i="3"/>
  <c r="U1649" i="3"/>
  <c r="AE1649" i="3" s="1"/>
  <c r="L1650" i="3"/>
  <c r="M1650" i="3"/>
  <c r="N1650" i="3"/>
  <c r="O1650" i="3"/>
  <c r="P1650" i="3"/>
  <c r="Q1650" i="3"/>
  <c r="R1650" i="3"/>
  <c r="S1650" i="3"/>
  <c r="T1650" i="3"/>
  <c r="U1650" i="3"/>
  <c r="AE1650" i="3" s="1"/>
  <c r="L1651" i="3"/>
  <c r="M1651" i="3"/>
  <c r="N1651" i="3"/>
  <c r="O1651" i="3"/>
  <c r="P1651" i="3"/>
  <c r="Q1651" i="3"/>
  <c r="R1651" i="3"/>
  <c r="S1651" i="3"/>
  <c r="T1651" i="3"/>
  <c r="U1651" i="3"/>
  <c r="AE1651" i="3" s="1"/>
  <c r="L1652" i="3"/>
  <c r="M1652" i="3"/>
  <c r="N1652" i="3"/>
  <c r="O1652" i="3"/>
  <c r="P1652" i="3"/>
  <c r="Q1652" i="3"/>
  <c r="R1652" i="3"/>
  <c r="S1652" i="3"/>
  <c r="T1652" i="3"/>
  <c r="U1652" i="3"/>
  <c r="AE1652" i="3" s="1"/>
  <c r="L1653" i="3"/>
  <c r="M1653" i="3"/>
  <c r="N1653" i="3"/>
  <c r="O1653" i="3"/>
  <c r="P1653" i="3"/>
  <c r="Q1653" i="3"/>
  <c r="R1653" i="3"/>
  <c r="S1653" i="3"/>
  <c r="T1653" i="3"/>
  <c r="U1653" i="3"/>
  <c r="AE1653" i="3" s="1"/>
  <c r="L1654" i="3"/>
  <c r="M1654" i="3"/>
  <c r="N1654" i="3"/>
  <c r="O1654" i="3"/>
  <c r="P1654" i="3"/>
  <c r="Q1654" i="3"/>
  <c r="R1654" i="3"/>
  <c r="S1654" i="3"/>
  <c r="T1654" i="3"/>
  <c r="U1654" i="3"/>
  <c r="AE1654" i="3" s="1"/>
  <c r="L1655" i="3"/>
  <c r="M1655" i="3"/>
  <c r="N1655" i="3"/>
  <c r="O1655" i="3"/>
  <c r="P1655" i="3"/>
  <c r="Q1655" i="3"/>
  <c r="R1655" i="3"/>
  <c r="S1655" i="3"/>
  <c r="T1655" i="3"/>
  <c r="U1655" i="3"/>
  <c r="AE1655" i="3" s="1"/>
  <c r="L1656" i="3"/>
  <c r="M1656" i="3"/>
  <c r="N1656" i="3"/>
  <c r="O1656" i="3"/>
  <c r="P1656" i="3"/>
  <c r="Q1656" i="3"/>
  <c r="R1656" i="3"/>
  <c r="S1656" i="3"/>
  <c r="T1656" i="3"/>
  <c r="U1656" i="3"/>
  <c r="AE1656" i="3" s="1"/>
  <c r="L1657" i="3"/>
  <c r="M1657" i="3"/>
  <c r="N1657" i="3"/>
  <c r="O1657" i="3"/>
  <c r="P1657" i="3"/>
  <c r="Q1657" i="3"/>
  <c r="R1657" i="3"/>
  <c r="S1657" i="3"/>
  <c r="T1657" i="3"/>
  <c r="U1657" i="3"/>
  <c r="AE1657" i="3" s="1"/>
  <c r="L1658" i="3"/>
  <c r="M1658" i="3"/>
  <c r="N1658" i="3"/>
  <c r="O1658" i="3"/>
  <c r="P1658" i="3"/>
  <c r="Q1658" i="3"/>
  <c r="R1658" i="3"/>
  <c r="S1658" i="3"/>
  <c r="T1658" i="3"/>
  <c r="U1658" i="3"/>
  <c r="AE1658" i="3" s="1"/>
  <c r="L1659" i="3"/>
  <c r="M1659" i="3"/>
  <c r="N1659" i="3"/>
  <c r="O1659" i="3"/>
  <c r="P1659" i="3"/>
  <c r="Q1659" i="3"/>
  <c r="R1659" i="3"/>
  <c r="S1659" i="3"/>
  <c r="T1659" i="3"/>
  <c r="U1659" i="3"/>
  <c r="AE1659" i="3" s="1"/>
  <c r="L1660" i="3"/>
  <c r="M1660" i="3"/>
  <c r="N1660" i="3"/>
  <c r="O1660" i="3"/>
  <c r="P1660" i="3"/>
  <c r="Q1660" i="3"/>
  <c r="R1660" i="3"/>
  <c r="S1660" i="3"/>
  <c r="T1660" i="3"/>
  <c r="U1660" i="3"/>
  <c r="AE1660" i="3" s="1"/>
  <c r="L1661" i="3"/>
  <c r="M1661" i="3"/>
  <c r="N1661" i="3"/>
  <c r="O1661" i="3"/>
  <c r="P1661" i="3"/>
  <c r="Q1661" i="3"/>
  <c r="R1661" i="3"/>
  <c r="S1661" i="3"/>
  <c r="T1661" i="3"/>
  <c r="U1661" i="3"/>
  <c r="AE1661" i="3" s="1"/>
  <c r="L1662" i="3"/>
  <c r="M1662" i="3"/>
  <c r="N1662" i="3"/>
  <c r="O1662" i="3"/>
  <c r="P1662" i="3"/>
  <c r="Q1662" i="3"/>
  <c r="R1662" i="3"/>
  <c r="S1662" i="3"/>
  <c r="T1662" i="3"/>
  <c r="U1662" i="3"/>
  <c r="AE1662" i="3" s="1"/>
  <c r="L1663" i="3"/>
  <c r="M1663" i="3"/>
  <c r="N1663" i="3"/>
  <c r="O1663" i="3"/>
  <c r="P1663" i="3"/>
  <c r="Q1663" i="3"/>
  <c r="R1663" i="3"/>
  <c r="S1663" i="3"/>
  <c r="T1663" i="3"/>
  <c r="U1663" i="3"/>
  <c r="AE1663" i="3" s="1"/>
  <c r="L1664" i="3"/>
  <c r="M1664" i="3"/>
  <c r="N1664" i="3"/>
  <c r="O1664" i="3"/>
  <c r="P1664" i="3"/>
  <c r="Q1664" i="3"/>
  <c r="R1664" i="3"/>
  <c r="S1664" i="3"/>
  <c r="T1664" i="3"/>
  <c r="U1664" i="3"/>
  <c r="AE1664" i="3" s="1"/>
  <c r="L1665" i="3"/>
  <c r="M1665" i="3"/>
  <c r="N1665" i="3"/>
  <c r="O1665" i="3"/>
  <c r="P1665" i="3"/>
  <c r="Q1665" i="3"/>
  <c r="R1665" i="3"/>
  <c r="S1665" i="3"/>
  <c r="T1665" i="3"/>
  <c r="U1665" i="3"/>
  <c r="AE1665" i="3" s="1"/>
  <c r="L1666" i="3"/>
  <c r="M1666" i="3"/>
  <c r="N1666" i="3"/>
  <c r="O1666" i="3"/>
  <c r="P1666" i="3"/>
  <c r="Q1666" i="3"/>
  <c r="R1666" i="3"/>
  <c r="S1666" i="3"/>
  <c r="T1666" i="3"/>
  <c r="U1666" i="3"/>
  <c r="AE1666" i="3" s="1"/>
  <c r="L1667" i="3"/>
  <c r="M1667" i="3"/>
  <c r="N1667" i="3"/>
  <c r="O1667" i="3"/>
  <c r="P1667" i="3"/>
  <c r="Q1667" i="3"/>
  <c r="R1667" i="3"/>
  <c r="S1667" i="3"/>
  <c r="T1667" i="3"/>
  <c r="U1667" i="3"/>
  <c r="AE1667" i="3" s="1"/>
  <c r="L1668" i="3"/>
  <c r="M1668" i="3"/>
  <c r="N1668" i="3"/>
  <c r="O1668" i="3"/>
  <c r="P1668" i="3"/>
  <c r="Q1668" i="3"/>
  <c r="R1668" i="3"/>
  <c r="S1668" i="3"/>
  <c r="T1668" i="3"/>
  <c r="U1668" i="3"/>
  <c r="AE1668" i="3" s="1"/>
  <c r="L1669" i="3"/>
  <c r="M1669" i="3"/>
  <c r="N1669" i="3"/>
  <c r="O1669" i="3"/>
  <c r="P1669" i="3"/>
  <c r="Q1669" i="3"/>
  <c r="R1669" i="3"/>
  <c r="S1669" i="3"/>
  <c r="T1669" i="3"/>
  <c r="U1669" i="3"/>
  <c r="AE1669" i="3" s="1"/>
  <c r="L1670" i="3"/>
  <c r="M1670" i="3"/>
  <c r="N1670" i="3"/>
  <c r="O1670" i="3"/>
  <c r="P1670" i="3"/>
  <c r="Q1670" i="3"/>
  <c r="R1670" i="3"/>
  <c r="S1670" i="3"/>
  <c r="T1670" i="3"/>
  <c r="U1670" i="3"/>
  <c r="AE1670" i="3" s="1"/>
  <c r="L1671" i="3"/>
  <c r="M1671" i="3"/>
  <c r="N1671" i="3"/>
  <c r="O1671" i="3"/>
  <c r="P1671" i="3"/>
  <c r="Q1671" i="3"/>
  <c r="R1671" i="3"/>
  <c r="S1671" i="3"/>
  <c r="T1671" i="3"/>
  <c r="U1671" i="3"/>
  <c r="AE1671" i="3" s="1"/>
  <c r="L1672" i="3"/>
  <c r="M1672" i="3"/>
  <c r="N1672" i="3"/>
  <c r="O1672" i="3"/>
  <c r="P1672" i="3"/>
  <c r="Q1672" i="3"/>
  <c r="R1672" i="3"/>
  <c r="S1672" i="3"/>
  <c r="T1672" i="3"/>
  <c r="U1672" i="3"/>
  <c r="AE1672" i="3" s="1"/>
  <c r="L1673" i="3"/>
  <c r="M1673" i="3"/>
  <c r="N1673" i="3"/>
  <c r="O1673" i="3"/>
  <c r="P1673" i="3"/>
  <c r="Q1673" i="3"/>
  <c r="R1673" i="3"/>
  <c r="S1673" i="3"/>
  <c r="T1673" i="3"/>
  <c r="U1673" i="3"/>
  <c r="AE1673" i="3" s="1"/>
  <c r="L1674" i="3"/>
  <c r="M1674" i="3"/>
  <c r="N1674" i="3"/>
  <c r="O1674" i="3"/>
  <c r="P1674" i="3"/>
  <c r="Q1674" i="3"/>
  <c r="R1674" i="3"/>
  <c r="S1674" i="3"/>
  <c r="T1674" i="3"/>
  <c r="U1674" i="3"/>
  <c r="AE1674" i="3" s="1"/>
  <c r="L1675" i="3"/>
  <c r="M1675" i="3"/>
  <c r="N1675" i="3"/>
  <c r="O1675" i="3"/>
  <c r="P1675" i="3"/>
  <c r="Q1675" i="3"/>
  <c r="R1675" i="3"/>
  <c r="S1675" i="3"/>
  <c r="T1675" i="3"/>
  <c r="U1675" i="3"/>
  <c r="AE1675" i="3" s="1"/>
  <c r="L1676" i="3"/>
  <c r="M1676" i="3"/>
  <c r="N1676" i="3"/>
  <c r="O1676" i="3"/>
  <c r="P1676" i="3"/>
  <c r="Q1676" i="3"/>
  <c r="R1676" i="3"/>
  <c r="S1676" i="3"/>
  <c r="T1676" i="3"/>
  <c r="U1676" i="3"/>
  <c r="AE1676" i="3" s="1"/>
  <c r="L1677" i="3"/>
  <c r="M1677" i="3"/>
  <c r="N1677" i="3"/>
  <c r="O1677" i="3"/>
  <c r="P1677" i="3"/>
  <c r="Q1677" i="3"/>
  <c r="R1677" i="3"/>
  <c r="S1677" i="3"/>
  <c r="T1677" i="3"/>
  <c r="U1677" i="3"/>
  <c r="AE1677" i="3" s="1"/>
  <c r="L1678" i="3"/>
  <c r="M1678" i="3"/>
  <c r="N1678" i="3"/>
  <c r="O1678" i="3"/>
  <c r="P1678" i="3"/>
  <c r="Q1678" i="3"/>
  <c r="R1678" i="3"/>
  <c r="S1678" i="3"/>
  <c r="T1678" i="3"/>
  <c r="U1678" i="3"/>
  <c r="AE1678" i="3" s="1"/>
  <c r="L1679" i="3"/>
  <c r="M1679" i="3"/>
  <c r="N1679" i="3"/>
  <c r="O1679" i="3"/>
  <c r="P1679" i="3"/>
  <c r="Q1679" i="3"/>
  <c r="R1679" i="3"/>
  <c r="S1679" i="3"/>
  <c r="T1679" i="3"/>
  <c r="U1679" i="3"/>
  <c r="AE1679" i="3" s="1"/>
  <c r="L1680" i="3"/>
  <c r="M1680" i="3"/>
  <c r="N1680" i="3"/>
  <c r="O1680" i="3"/>
  <c r="P1680" i="3"/>
  <c r="Q1680" i="3"/>
  <c r="R1680" i="3"/>
  <c r="S1680" i="3"/>
  <c r="T1680" i="3"/>
  <c r="U1680" i="3"/>
  <c r="AE1680" i="3" s="1"/>
  <c r="L1681" i="3"/>
  <c r="M1681" i="3"/>
  <c r="N1681" i="3"/>
  <c r="O1681" i="3"/>
  <c r="P1681" i="3"/>
  <c r="Q1681" i="3"/>
  <c r="R1681" i="3"/>
  <c r="S1681" i="3"/>
  <c r="T1681" i="3"/>
  <c r="U1681" i="3"/>
  <c r="AE1681" i="3" s="1"/>
  <c r="L1682" i="3"/>
  <c r="M1682" i="3"/>
  <c r="N1682" i="3"/>
  <c r="O1682" i="3"/>
  <c r="P1682" i="3"/>
  <c r="Q1682" i="3"/>
  <c r="R1682" i="3"/>
  <c r="S1682" i="3"/>
  <c r="T1682" i="3"/>
  <c r="U1682" i="3"/>
  <c r="AE1682" i="3" s="1"/>
  <c r="L1683" i="3"/>
  <c r="M1683" i="3"/>
  <c r="N1683" i="3"/>
  <c r="O1683" i="3"/>
  <c r="P1683" i="3"/>
  <c r="Q1683" i="3"/>
  <c r="R1683" i="3"/>
  <c r="S1683" i="3"/>
  <c r="T1683" i="3"/>
  <c r="U1683" i="3"/>
  <c r="AE1683" i="3" s="1"/>
  <c r="L1684" i="3"/>
  <c r="M1684" i="3"/>
  <c r="N1684" i="3"/>
  <c r="O1684" i="3"/>
  <c r="P1684" i="3"/>
  <c r="Q1684" i="3"/>
  <c r="R1684" i="3"/>
  <c r="S1684" i="3"/>
  <c r="T1684" i="3"/>
  <c r="U1684" i="3"/>
  <c r="AE1684" i="3" s="1"/>
  <c r="L1685" i="3"/>
  <c r="M1685" i="3"/>
  <c r="N1685" i="3"/>
  <c r="O1685" i="3"/>
  <c r="P1685" i="3"/>
  <c r="Q1685" i="3"/>
  <c r="R1685" i="3"/>
  <c r="S1685" i="3"/>
  <c r="T1685" i="3"/>
  <c r="U1685" i="3"/>
  <c r="AE1685" i="3" s="1"/>
  <c r="L1686" i="3"/>
  <c r="M1686" i="3"/>
  <c r="N1686" i="3"/>
  <c r="O1686" i="3"/>
  <c r="P1686" i="3"/>
  <c r="Q1686" i="3"/>
  <c r="R1686" i="3"/>
  <c r="S1686" i="3"/>
  <c r="T1686" i="3"/>
  <c r="U1686" i="3"/>
  <c r="AE1686" i="3" s="1"/>
  <c r="L1687" i="3"/>
  <c r="M1687" i="3"/>
  <c r="N1687" i="3"/>
  <c r="O1687" i="3"/>
  <c r="P1687" i="3"/>
  <c r="Q1687" i="3"/>
  <c r="R1687" i="3"/>
  <c r="S1687" i="3"/>
  <c r="T1687" i="3"/>
  <c r="U1687" i="3"/>
  <c r="AE1687" i="3" s="1"/>
  <c r="L1688" i="3"/>
  <c r="M1688" i="3"/>
  <c r="N1688" i="3"/>
  <c r="O1688" i="3"/>
  <c r="P1688" i="3"/>
  <c r="Q1688" i="3"/>
  <c r="R1688" i="3"/>
  <c r="S1688" i="3"/>
  <c r="T1688" i="3"/>
  <c r="U1688" i="3"/>
  <c r="AE1688" i="3" s="1"/>
  <c r="L1689" i="3"/>
  <c r="M1689" i="3"/>
  <c r="N1689" i="3"/>
  <c r="O1689" i="3"/>
  <c r="P1689" i="3"/>
  <c r="Q1689" i="3"/>
  <c r="R1689" i="3"/>
  <c r="S1689" i="3"/>
  <c r="T1689" i="3"/>
  <c r="U1689" i="3"/>
  <c r="AE1689" i="3" s="1"/>
  <c r="L1690" i="3"/>
  <c r="M1690" i="3"/>
  <c r="N1690" i="3"/>
  <c r="O1690" i="3"/>
  <c r="P1690" i="3"/>
  <c r="Q1690" i="3"/>
  <c r="R1690" i="3"/>
  <c r="S1690" i="3"/>
  <c r="T1690" i="3"/>
  <c r="U1690" i="3"/>
  <c r="AE1690" i="3" s="1"/>
  <c r="L1691" i="3"/>
  <c r="M1691" i="3"/>
  <c r="N1691" i="3"/>
  <c r="O1691" i="3"/>
  <c r="P1691" i="3"/>
  <c r="Q1691" i="3"/>
  <c r="R1691" i="3"/>
  <c r="S1691" i="3"/>
  <c r="T1691" i="3"/>
  <c r="U1691" i="3"/>
  <c r="AE1691" i="3" s="1"/>
  <c r="L1692" i="3"/>
  <c r="M1692" i="3"/>
  <c r="N1692" i="3"/>
  <c r="O1692" i="3"/>
  <c r="P1692" i="3"/>
  <c r="Q1692" i="3"/>
  <c r="R1692" i="3"/>
  <c r="S1692" i="3"/>
  <c r="T1692" i="3"/>
  <c r="U1692" i="3"/>
  <c r="AE1692" i="3" s="1"/>
  <c r="L1693" i="3"/>
  <c r="M1693" i="3"/>
  <c r="N1693" i="3"/>
  <c r="O1693" i="3"/>
  <c r="P1693" i="3"/>
  <c r="Q1693" i="3"/>
  <c r="R1693" i="3"/>
  <c r="S1693" i="3"/>
  <c r="T1693" i="3"/>
  <c r="U1693" i="3"/>
  <c r="AE1693" i="3" s="1"/>
  <c r="L1694" i="3"/>
  <c r="M1694" i="3"/>
  <c r="N1694" i="3"/>
  <c r="O1694" i="3"/>
  <c r="P1694" i="3"/>
  <c r="Q1694" i="3"/>
  <c r="R1694" i="3"/>
  <c r="S1694" i="3"/>
  <c r="T1694" i="3"/>
  <c r="U1694" i="3"/>
  <c r="AE1694" i="3" s="1"/>
  <c r="L1695" i="3"/>
  <c r="M1695" i="3"/>
  <c r="N1695" i="3"/>
  <c r="O1695" i="3"/>
  <c r="P1695" i="3"/>
  <c r="Q1695" i="3"/>
  <c r="R1695" i="3"/>
  <c r="S1695" i="3"/>
  <c r="T1695" i="3"/>
  <c r="U1695" i="3"/>
  <c r="AE1695" i="3" s="1"/>
  <c r="L1696" i="3"/>
  <c r="M1696" i="3"/>
  <c r="N1696" i="3"/>
  <c r="O1696" i="3"/>
  <c r="P1696" i="3"/>
  <c r="Q1696" i="3"/>
  <c r="R1696" i="3"/>
  <c r="S1696" i="3"/>
  <c r="T1696" i="3"/>
  <c r="U1696" i="3"/>
  <c r="AE1696" i="3" s="1"/>
  <c r="L1697" i="3"/>
  <c r="M1697" i="3"/>
  <c r="N1697" i="3"/>
  <c r="O1697" i="3"/>
  <c r="P1697" i="3"/>
  <c r="Q1697" i="3"/>
  <c r="R1697" i="3"/>
  <c r="S1697" i="3"/>
  <c r="T1697" i="3"/>
  <c r="U1697" i="3"/>
  <c r="AE1697" i="3" s="1"/>
  <c r="L1698" i="3"/>
  <c r="M1698" i="3"/>
  <c r="N1698" i="3"/>
  <c r="O1698" i="3"/>
  <c r="P1698" i="3"/>
  <c r="Q1698" i="3"/>
  <c r="R1698" i="3"/>
  <c r="S1698" i="3"/>
  <c r="T1698" i="3"/>
  <c r="U1698" i="3"/>
  <c r="AE1698" i="3" s="1"/>
  <c r="L1699" i="3"/>
  <c r="M1699" i="3"/>
  <c r="N1699" i="3"/>
  <c r="O1699" i="3"/>
  <c r="P1699" i="3"/>
  <c r="Q1699" i="3"/>
  <c r="R1699" i="3"/>
  <c r="S1699" i="3"/>
  <c r="T1699" i="3"/>
  <c r="U1699" i="3"/>
  <c r="AE1699" i="3" s="1"/>
  <c r="L1700" i="3"/>
  <c r="M1700" i="3"/>
  <c r="N1700" i="3"/>
  <c r="O1700" i="3"/>
  <c r="P1700" i="3"/>
  <c r="Q1700" i="3"/>
  <c r="R1700" i="3"/>
  <c r="S1700" i="3"/>
  <c r="T1700" i="3"/>
  <c r="U1700" i="3"/>
  <c r="AE1700" i="3" s="1"/>
  <c r="L1701" i="3"/>
  <c r="M1701" i="3"/>
  <c r="N1701" i="3"/>
  <c r="O1701" i="3"/>
  <c r="P1701" i="3"/>
  <c r="Q1701" i="3"/>
  <c r="R1701" i="3"/>
  <c r="S1701" i="3"/>
  <c r="T1701" i="3"/>
  <c r="U1701" i="3"/>
  <c r="AE1701" i="3" s="1"/>
  <c r="L1702" i="3"/>
  <c r="M1702" i="3"/>
  <c r="N1702" i="3"/>
  <c r="O1702" i="3"/>
  <c r="P1702" i="3"/>
  <c r="Q1702" i="3"/>
  <c r="R1702" i="3"/>
  <c r="S1702" i="3"/>
  <c r="T1702" i="3"/>
  <c r="U1702" i="3"/>
  <c r="AE1702" i="3" s="1"/>
  <c r="L1703" i="3"/>
  <c r="M1703" i="3"/>
  <c r="N1703" i="3"/>
  <c r="O1703" i="3"/>
  <c r="P1703" i="3"/>
  <c r="Q1703" i="3"/>
  <c r="R1703" i="3"/>
  <c r="S1703" i="3"/>
  <c r="T1703" i="3"/>
  <c r="U1703" i="3"/>
  <c r="AE1703" i="3" s="1"/>
  <c r="L1704" i="3"/>
  <c r="M1704" i="3"/>
  <c r="N1704" i="3"/>
  <c r="O1704" i="3"/>
  <c r="P1704" i="3"/>
  <c r="Q1704" i="3"/>
  <c r="R1704" i="3"/>
  <c r="S1704" i="3"/>
  <c r="T1704" i="3"/>
  <c r="U1704" i="3"/>
  <c r="AE1704" i="3" s="1"/>
  <c r="L1705" i="3"/>
  <c r="M1705" i="3"/>
  <c r="N1705" i="3"/>
  <c r="O1705" i="3"/>
  <c r="P1705" i="3"/>
  <c r="Q1705" i="3"/>
  <c r="R1705" i="3"/>
  <c r="S1705" i="3"/>
  <c r="T1705" i="3"/>
  <c r="U1705" i="3"/>
  <c r="AE1705" i="3" s="1"/>
  <c r="L1706" i="3"/>
  <c r="M1706" i="3"/>
  <c r="N1706" i="3"/>
  <c r="O1706" i="3"/>
  <c r="P1706" i="3"/>
  <c r="Q1706" i="3"/>
  <c r="R1706" i="3"/>
  <c r="S1706" i="3"/>
  <c r="T1706" i="3"/>
  <c r="U1706" i="3"/>
  <c r="AE1706" i="3" s="1"/>
  <c r="L1707" i="3"/>
  <c r="M1707" i="3"/>
  <c r="N1707" i="3"/>
  <c r="O1707" i="3"/>
  <c r="P1707" i="3"/>
  <c r="Q1707" i="3"/>
  <c r="R1707" i="3"/>
  <c r="S1707" i="3"/>
  <c r="T1707" i="3"/>
  <c r="U1707" i="3"/>
  <c r="AE1707" i="3" s="1"/>
  <c r="L1708" i="3"/>
  <c r="M1708" i="3"/>
  <c r="N1708" i="3"/>
  <c r="O1708" i="3"/>
  <c r="P1708" i="3"/>
  <c r="Q1708" i="3"/>
  <c r="R1708" i="3"/>
  <c r="S1708" i="3"/>
  <c r="T1708" i="3"/>
  <c r="U1708" i="3"/>
  <c r="AE1708" i="3" s="1"/>
  <c r="L1709" i="3"/>
  <c r="M1709" i="3"/>
  <c r="N1709" i="3"/>
  <c r="O1709" i="3"/>
  <c r="P1709" i="3"/>
  <c r="Q1709" i="3"/>
  <c r="R1709" i="3"/>
  <c r="S1709" i="3"/>
  <c r="T1709" i="3"/>
  <c r="U1709" i="3"/>
  <c r="AE1709" i="3" s="1"/>
  <c r="L1710" i="3"/>
  <c r="M1710" i="3"/>
  <c r="N1710" i="3"/>
  <c r="O1710" i="3"/>
  <c r="P1710" i="3"/>
  <c r="Q1710" i="3"/>
  <c r="R1710" i="3"/>
  <c r="S1710" i="3"/>
  <c r="T1710" i="3"/>
  <c r="U1710" i="3"/>
  <c r="AE1710" i="3" s="1"/>
  <c r="L1711" i="3"/>
  <c r="M1711" i="3"/>
  <c r="N1711" i="3"/>
  <c r="O1711" i="3"/>
  <c r="P1711" i="3"/>
  <c r="Q1711" i="3"/>
  <c r="R1711" i="3"/>
  <c r="S1711" i="3"/>
  <c r="T1711" i="3"/>
  <c r="U1711" i="3"/>
  <c r="AE1711" i="3" s="1"/>
  <c r="L1712" i="3"/>
  <c r="M1712" i="3"/>
  <c r="N1712" i="3"/>
  <c r="O1712" i="3"/>
  <c r="P1712" i="3"/>
  <c r="Q1712" i="3"/>
  <c r="R1712" i="3"/>
  <c r="S1712" i="3"/>
  <c r="T1712" i="3"/>
  <c r="U1712" i="3"/>
  <c r="AE1712" i="3" s="1"/>
  <c r="L1713" i="3"/>
  <c r="M1713" i="3"/>
  <c r="N1713" i="3"/>
  <c r="O1713" i="3"/>
  <c r="P1713" i="3"/>
  <c r="Q1713" i="3"/>
  <c r="R1713" i="3"/>
  <c r="S1713" i="3"/>
  <c r="T1713" i="3"/>
  <c r="U1713" i="3"/>
  <c r="AE1713" i="3" s="1"/>
  <c r="L1714" i="3"/>
  <c r="M1714" i="3"/>
  <c r="N1714" i="3"/>
  <c r="O1714" i="3"/>
  <c r="P1714" i="3"/>
  <c r="Q1714" i="3"/>
  <c r="R1714" i="3"/>
  <c r="S1714" i="3"/>
  <c r="T1714" i="3"/>
  <c r="U1714" i="3"/>
  <c r="AE1714" i="3" s="1"/>
  <c r="L1715" i="3"/>
  <c r="M1715" i="3"/>
  <c r="N1715" i="3"/>
  <c r="O1715" i="3"/>
  <c r="P1715" i="3"/>
  <c r="Q1715" i="3"/>
  <c r="R1715" i="3"/>
  <c r="S1715" i="3"/>
  <c r="T1715" i="3"/>
  <c r="U1715" i="3"/>
  <c r="AE1715" i="3" s="1"/>
  <c r="L1716" i="3"/>
  <c r="M1716" i="3"/>
  <c r="N1716" i="3"/>
  <c r="O1716" i="3"/>
  <c r="P1716" i="3"/>
  <c r="Q1716" i="3"/>
  <c r="R1716" i="3"/>
  <c r="S1716" i="3"/>
  <c r="T1716" i="3"/>
  <c r="U1716" i="3"/>
  <c r="AE1716" i="3" s="1"/>
  <c r="L1717" i="3"/>
  <c r="M1717" i="3"/>
  <c r="N1717" i="3"/>
  <c r="O1717" i="3"/>
  <c r="P1717" i="3"/>
  <c r="Q1717" i="3"/>
  <c r="R1717" i="3"/>
  <c r="S1717" i="3"/>
  <c r="T1717" i="3"/>
  <c r="U1717" i="3"/>
  <c r="AE1717" i="3" s="1"/>
  <c r="L1718" i="3"/>
  <c r="M1718" i="3"/>
  <c r="N1718" i="3"/>
  <c r="O1718" i="3"/>
  <c r="P1718" i="3"/>
  <c r="Q1718" i="3"/>
  <c r="R1718" i="3"/>
  <c r="S1718" i="3"/>
  <c r="T1718" i="3"/>
  <c r="U1718" i="3"/>
  <c r="AE1718" i="3" s="1"/>
  <c r="L1719" i="3"/>
  <c r="M1719" i="3"/>
  <c r="N1719" i="3"/>
  <c r="O1719" i="3"/>
  <c r="P1719" i="3"/>
  <c r="Q1719" i="3"/>
  <c r="R1719" i="3"/>
  <c r="S1719" i="3"/>
  <c r="T1719" i="3"/>
  <c r="U1719" i="3"/>
  <c r="AE1719" i="3" s="1"/>
  <c r="L1720" i="3"/>
  <c r="M1720" i="3"/>
  <c r="N1720" i="3"/>
  <c r="O1720" i="3"/>
  <c r="P1720" i="3"/>
  <c r="Q1720" i="3"/>
  <c r="R1720" i="3"/>
  <c r="S1720" i="3"/>
  <c r="T1720" i="3"/>
  <c r="U1720" i="3"/>
  <c r="AE1720" i="3" s="1"/>
  <c r="L1721" i="3"/>
  <c r="M1721" i="3"/>
  <c r="N1721" i="3"/>
  <c r="O1721" i="3"/>
  <c r="P1721" i="3"/>
  <c r="Q1721" i="3"/>
  <c r="R1721" i="3"/>
  <c r="S1721" i="3"/>
  <c r="T1721" i="3"/>
  <c r="U1721" i="3"/>
  <c r="AE1721" i="3" s="1"/>
  <c r="L1722" i="3"/>
  <c r="M1722" i="3"/>
  <c r="N1722" i="3"/>
  <c r="O1722" i="3"/>
  <c r="P1722" i="3"/>
  <c r="Q1722" i="3"/>
  <c r="R1722" i="3"/>
  <c r="S1722" i="3"/>
  <c r="T1722" i="3"/>
  <c r="U1722" i="3"/>
  <c r="AE1722" i="3" s="1"/>
  <c r="L1723" i="3"/>
  <c r="M1723" i="3"/>
  <c r="N1723" i="3"/>
  <c r="O1723" i="3"/>
  <c r="P1723" i="3"/>
  <c r="Q1723" i="3"/>
  <c r="R1723" i="3"/>
  <c r="S1723" i="3"/>
  <c r="T1723" i="3"/>
  <c r="U1723" i="3"/>
  <c r="AE1723" i="3" s="1"/>
  <c r="L1724" i="3"/>
  <c r="M1724" i="3"/>
  <c r="N1724" i="3"/>
  <c r="O1724" i="3"/>
  <c r="P1724" i="3"/>
  <c r="Q1724" i="3"/>
  <c r="R1724" i="3"/>
  <c r="S1724" i="3"/>
  <c r="T1724" i="3"/>
  <c r="U1724" i="3"/>
  <c r="AE1724" i="3" s="1"/>
  <c r="L1725" i="3"/>
  <c r="M1725" i="3"/>
  <c r="N1725" i="3"/>
  <c r="O1725" i="3"/>
  <c r="P1725" i="3"/>
  <c r="Q1725" i="3"/>
  <c r="R1725" i="3"/>
  <c r="S1725" i="3"/>
  <c r="T1725" i="3"/>
  <c r="U1725" i="3"/>
  <c r="AE1725" i="3" s="1"/>
  <c r="L1726" i="3"/>
  <c r="M1726" i="3"/>
  <c r="N1726" i="3"/>
  <c r="O1726" i="3"/>
  <c r="P1726" i="3"/>
  <c r="Q1726" i="3"/>
  <c r="R1726" i="3"/>
  <c r="S1726" i="3"/>
  <c r="T1726" i="3"/>
  <c r="U1726" i="3"/>
  <c r="AE1726" i="3" s="1"/>
  <c r="L1727" i="3"/>
  <c r="M1727" i="3"/>
  <c r="N1727" i="3"/>
  <c r="O1727" i="3"/>
  <c r="P1727" i="3"/>
  <c r="Q1727" i="3"/>
  <c r="R1727" i="3"/>
  <c r="S1727" i="3"/>
  <c r="T1727" i="3"/>
  <c r="U1727" i="3"/>
  <c r="AE1727" i="3" s="1"/>
  <c r="L1728" i="3"/>
  <c r="M1728" i="3"/>
  <c r="N1728" i="3"/>
  <c r="O1728" i="3"/>
  <c r="P1728" i="3"/>
  <c r="Q1728" i="3"/>
  <c r="R1728" i="3"/>
  <c r="S1728" i="3"/>
  <c r="T1728" i="3"/>
  <c r="U1728" i="3"/>
  <c r="AE1728" i="3" s="1"/>
  <c r="L1729" i="3"/>
  <c r="M1729" i="3"/>
  <c r="N1729" i="3"/>
  <c r="O1729" i="3"/>
  <c r="P1729" i="3"/>
  <c r="Q1729" i="3"/>
  <c r="R1729" i="3"/>
  <c r="S1729" i="3"/>
  <c r="T1729" i="3"/>
  <c r="U1729" i="3"/>
  <c r="AE1729" i="3" s="1"/>
  <c r="L1730" i="3"/>
  <c r="M1730" i="3"/>
  <c r="N1730" i="3"/>
  <c r="O1730" i="3"/>
  <c r="P1730" i="3"/>
  <c r="Q1730" i="3"/>
  <c r="R1730" i="3"/>
  <c r="S1730" i="3"/>
  <c r="T1730" i="3"/>
  <c r="U1730" i="3"/>
  <c r="AE1730" i="3" s="1"/>
  <c r="L1731" i="3"/>
  <c r="M1731" i="3"/>
  <c r="N1731" i="3"/>
  <c r="O1731" i="3"/>
  <c r="P1731" i="3"/>
  <c r="Q1731" i="3"/>
  <c r="R1731" i="3"/>
  <c r="S1731" i="3"/>
  <c r="T1731" i="3"/>
  <c r="U1731" i="3"/>
  <c r="AE1731" i="3" s="1"/>
  <c r="L1732" i="3"/>
  <c r="M1732" i="3"/>
  <c r="N1732" i="3"/>
  <c r="O1732" i="3"/>
  <c r="P1732" i="3"/>
  <c r="Q1732" i="3"/>
  <c r="R1732" i="3"/>
  <c r="S1732" i="3"/>
  <c r="T1732" i="3"/>
  <c r="U1732" i="3"/>
  <c r="AE1732" i="3" s="1"/>
  <c r="L1733" i="3"/>
  <c r="M1733" i="3"/>
  <c r="N1733" i="3"/>
  <c r="O1733" i="3"/>
  <c r="P1733" i="3"/>
  <c r="Q1733" i="3"/>
  <c r="R1733" i="3"/>
  <c r="S1733" i="3"/>
  <c r="T1733" i="3"/>
  <c r="U1733" i="3"/>
  <c r="AE1733" i="3" s="1"/>
  <c r="L1734" i="3"/>
  <c r="M1734" i="3"/>
  <c r="N1734" i="3"/>
  <c r="O1734" i="3"/>
  <c r="P1734" i="3"/>
  <c r="Q1734" i="3"/>
  <c r="R1734" i="3"/>
  <c r="S1734" i="3"/>
  <c r="T1734" i="3"/>
  <c r="U1734" i="3"/>
  <c r="AE1734" i="3" s="1"/>
  <c r="L1735" i="3"/>
  <c r="M1735" i="3"/>
  <c r="N1735" i="3"/>
  <c r="O1735" i="3"/>
  <c r="P1735" i="3"/>
  <c r="Q1735" i="3"/>
  <c r="R1735" i="3"/>
  <c r="S1735" i="3"/>
  <c r="T1735" i="3"/>
  <c r="U1735" i="3"/>
  <c r="AE1735" i="3" s="1"/>
  <c r="L1736" i="3"/>
  <c r="M1736" i="3"/>
  <c r="N1736" i="3"/>
  <c r="O1736" i="3"/>
  <c r="P1736" i="3"/>
  <c r="Q1736" i="3"/>
  <c r="R1736" i="3"/>
  <c r="S1736" i="3"/>
  <c r="T1736" i="3"/>
  <c r="U1736" i="3"/>
  <c r="AE1736" i="3" s="1"/>
  <c r="L1737" i="3"/>
  <c r="M1737" i="3"/>
  <c r="N1737" i="3"/>
  <c r="O1737" i="3"/>
  <c r="P1737" i="3"/>
  <c r="Q1737" i="3"/>
  <c r="R1737" i="3"/>
  <c r="S1737" i="3"/>
  <c r="T1737" i="3"/>
  <c r="U1737" i="3"/>
  <c r="AE1737" i="3" s="1"/>
  <c r="L1738" i="3"/>
  <c r="M1738" i="3"/>
  <c r="N1738" i="3"/>
  <c r="O1738" i="3"/>
  <c r="P1738" i="3"/>
  <c r="Q1738" i="3"/>
  <c r="R1738" i="3"/>
  <c r="S1738" i="3"/>
  <c r="T1738" i="3"/>
  <c r="U1738" i="3"/>
  <c r="AE1738" i="3" s="1"/>
  <c r="L1739" i="3"/>
  <c r="M1739" i="3"/>
  <c r="N1739" i="3"/>
  <c r="O1739" i="3"/>
  <c r="P1739" i="3"/>
  <c r="Q1739" i="3"/>
  <c r="R1739" i="3"/>
  <c r="S1739" i="3"/>
  <c r="T1739" i="3"/>
  <c r="U1739" i="3"/>
  <c r="AE1739" i="3" s="1"/>
  <c r="L1740" i="3"/>
  <c r="M1740" i="3"/>
  <c r="N1740" i="3"/>
  <c r="O1740" i="3"/>
  <c r="P1740" i="3"/>
  <c r="Q1740" i="3"/>
  <c r="R1740" i="3"/>
  <c r="S1740" i="3"/>
  <c r="T1740" i="3"/>
  <c r="U1740" i="3"/>
  <c r="AE1740" i="3" s="1"/>
  <c r="L1741" i="3"/>
  <c r="M1741" i="3"/>
  <c r="N1741" i="3"/>
  <c r="O1741" i="3"/>
  <c r="P1741" i="3"/>
  <c r="Q1741" i="3"/>
  <c r="R1741" i="3"/>
  <c r="S1741" i="3"/>
  <c r="T1741" i="3"/>
  <c r="U1741" i="3"/>
  <c r="AE1741" i="3" s="1"/>
  <c r="L1742" i="3"/>
  <c r="M1742" i="3"/>
  <c r="N1742" i="3"/>
  <c r="O1742" i="3"/>
  <c r="P1742" i="3"/>
  <c r="Q1742" i="3"/>
  <c r="R1742" i="3"/>
  <c r="S1742" i="3"/>
  <c r="T1742" i="3"/>
  <c r="U1742" i="3"/>
  <c r="AE1742" i="3" s="1"/>
  <c r="L1743" i="3"/>
  <c r="M1743" i="3"/>
  <c r="N1743" i="3"/>
  <c r="O1743" i="3"/>
  <c r="P1743" i="3"/>
  <c r="Q1743" i="3"/>
  <c r="R1743" i="3"/>
  <c r="S1743" i="3"/>
  <c r="T1743" i="3"/>
  <c r="U1743" i="3"/>
  <c r="AE1743" i="3" s="1"/>
  <c r="L1744" i="3"/>
  <c r="M1744" i="3"/>
  <c r="N1744" i="3"/>
  <c r="O1744" i="3"/>
  <c r="P1744" i="3"/>
  <c r="Q1744" i="3"/>
  <c r="R1744" i="3"/>
  <c r="S1744" i="3"/>
  <c r="T1744" i="3"/>
  <c r="U1744" i="3"/>
  <c r="AE1744" i="3" s="1"/>
  <c r="L1745" i="3"/>
  <c r="M1745" i="3"/>
  <c r="N1745" i="3"/>
  <c r="O1745" i="3"/>
  <c r="P1745" i="3"/>
  <c r="Q1745" i="3"/>
  <c r="R1745" i="3"/>
  <c r="S1745" i="3"/>
  <c r="T1745" i="3"/>
  <c r="U1745" i="3"/>
  <c r="AE1745" i="3" s="1"/>
  <c r="L1746" i="3"/>
  <c r="M1746" i="3"/>
  <c r="N1746" i="3"/>
  <c r="O1746" i="3"/>
  <c r="P1746" i="3"/>
  <c r="Q1746" i="3"/>
  <c r="R1746" i="3"/>
  <c r="S1746" i="3"/>
  <c r="T1746" i="3"/>
  <c r="U1746" i="3"/>
  <c r="AE1746" i="3" s="1"/>
  <c r="L1747" i="3"/>
  <c r="M1747" i="3"/>
  <c r="N1747" i="3"/>
  <c r="O1747" i="3"/>
  <c r="P1747" i="3"/>
  <c r="Q1747" i="3"/>
  <c r="R1747" i="3"/>
  <c r="S1747" i="3"/>
  <c r="T1747" i="3"/>
  <c r="U1747" i="3"/>
  <c r="AE1747" i="3" s="1"/>
  <c r="L1748" i="3"/>
  <c r="M1748" i="3"/>
  <c r="N1748" i="3"/>
  <c r="O1748" i="3"/>
  <c r="P1748" i="3"/>
  <c r="Q1748" i="3"/>
  <c r="R1748" i="3"/>
  <c r="S1748" i="3"/>
  <c r="T1748" i="3"/>
  <c r="U1748" i="3"/>
  <c r="AE1748" i="3" s="1"/>
  <c r="L1749" i="3"/>
  <c r="M1749" i="3"/>
  <c r="N1749" i="3"/>
  <c r="O1749" i="3"/>
  <c r="P1749" i="3"/>
  <c r="Q1749" i="3"/>
  <c r="R1749" i="3"/>
  <c r="S1749" i="3"/>
  <c r="T1749" i="3"/>
  <c r="U1749" i="3"/>
  <c r="AE1749" i="3" s="1"/>
  <c r="L1750" i="3"/>
  <c r="M1750" i="3"/>
  <c r="N1750" i="3"/>
  <c r="O1750" i="3"/>
  <c r="P1750" i="3"/>
  <c r="Q1750" i="3"/>
  <c r="R1750" i="3"/>
  <c r="S1750" i="3"/>
  <c r="T1750" i="3"/>
  <c r="U1750" i="3"/>
  <c r="AE1750" i="3" s="1"/>
  <c r="L1751" i="3"/>
  <c r="M1751" i="3"/>
  <c r="N1751" i="3"/>
  <c r="O1751" i="3"/>
  <c r="P1751" i="3"/>
  <c r="Q1751" i="3"/>
  <c r="R1751" i="3"/>
  <c r="S1751" i="3"/>
  <c r="T1751" i="3"/>
  <c r="U1751" i="3"/>
  <c r="AE1751" i="3" s="1"/>
  <c r="L1752" i="3"/>
  <c r="M1752" i="3"/>
  <c r="N1752" i="3"/>
  <c r="O1752" i="3"/>
  <c r="P1752" i="3"/>
  <c r="Q1752" i="3"/>
  <c r="R1752" i="3"/>
  <c r="S1752" i="3"/>
  <c r="T1752" i="3"/>
  <c r="U1752" i="3"/>
  <c r="AE1752" i="3" s="1"/>
  <c r="L1753" i="3"/>
  <c r="M1753" i="3"/>
  <c r="N1753" i="3"/>
  <c r="O1753" i="3"/>
  <c r="P1753" i="3"/>
  <c r="Q1753" i="3"/>
  <c r="R1753" i="3"/>
  <c r="S1753" i="3"/>
  <c r="T1753" i="3"/>
  <c r="U1753" i="3"/>
  <c r="AE1753" i="3" s="1"/>
  <c r="L1754" i="3"/>
  <c r="M1754" i="3"/>
  <c r="N1754" i="3"/>
  <c r="O1754" i="3"/>
  <c r="P1754" i="3"/>
  <c r="Q1754" i="3"/>
  <c r="R1754" i="3"/>
  <c r="S1754" i="3"/>
  <c r="T1754" i="3"/>
  <c r="U1754" i="3"/>
  <c r="AE1754" i="3" s="1"/>
  <c r="L1755" i="3"/>
  <c r="M1755" i="3"/>
  <c r="N1755" i="3"/>
  <c r="O1755" i="3"/>
  <c r="P1755" i="3"/>
  <c r="Q1755" i="3"/>
  <c r="R1755" i="3"/>
  <c r="S1755" i="3"/>
  <c r="T1755" i="3"/>
  <c r="U1755" i="3"/>
  <c r="AE1755" i="3" s="1"/>
  <c r="L1756" i="3"/>
  <c r="M1756" i="3"/>
  <c r="N1756" i="3"/>
  <c r="O1756" i="3"/>
  <c r="P1756" i="3"/>
  <c r="Q1756" i="3"/>
  <c r="R1756" i="3"/>
  <c r="S1756" i="3"/>
  <c r="T1756" i="3"/>
  <c r="U1756" i="3"/>
  <c r="AE1756" i="3" s="1"/>
  <c r="L1757" i="3"/>
  <c r="M1757" i="3"/>
  <c r="N1757" i="3"/>
  <c r="O1757" i="3"/>
  <c r="P1757" i="3"/>
  <c r="Q1757" i="3"/>
  <c r="R1757" i="3"/>
  <c r="S1757" i="3"/>
  <c r="T1757" i="3"/>
  <c r="U1757" i="3"/>
  <c r="AE1757" i="3" s="1"/>
  <c r="L1758" i="3"/>
  <c r="M1758" i="3"/>
  <c r="N1758" i="3"/>
  <c r="O1758" i="3"/>
  <c r="P1758" i="3"/>
  <c r="Q1758" i="3"/>
  <c r="R1758" i="3"/>
  <c r="S1758" i="3"/>
  <c r="T1758" i="3"/>
  <c r="U1758" i="3"/>
  <c r="AE1758" i="3" s="1"/>
  <c r="L1759" i="3"/>
  <c r="M1759" i="3"/>
  <c r="N1759" i="3"/>
  <c r="O1759" i="3"/>
  <c r="P1759" i="3"/>
  <c r="Q1759" i="3"/>
  <c r="R1759" i="3"/>
  <c r="S1759" i="3"/>
  <c r="T1759" i="3"/>
  <c r="U1759" i="3"/>
  <c r="AE1759" i="3" s="1"/>
  <c r="L1760" i="3"/>
  <c r="M1760" i="3"/>
  <c r="N1760" i="3"/>
  <c r="O1760" i="3"/>
  <c r="P1760" i="3"/>
  <c r="Q1760" i="3"/>
  <c r="R1760" i="3"/>
  <c r="S1760" i="3"/>
  <c r="T1760" i="3"/>
  <c r="U1760" i="3"/>
  <c r="AE1760" i="3" s="1"/>
  <c r="L1761" i="3"/>
  <c r="M1761" i="3"/>
  <c r="N1761" i="3"/>
  <c r="O1761" i="3"/>
  <c r="P1761" i="3"/>
  <c r="Q1761" i="3"/>
  <c r="R1761" i="3"/>
  <c r="S1761" i="3"/>
  <c r="T1761" i="3"/>
  <c r="U1761" i="3"/>
  <c r="AE1761" i="3" s="1"/>
  <c r="L1762" i="3"/>
  <c r="M1762" i="3"/>
  <c r="N1762" i="3"/>
  <c r="O1762" i="3"/>
  <c r="P1762" i="3"/>
  <c r="Q1762" i="3"/>
  <c r="R1762" i="3"/>
  <c r="S1762" i="3"/>
  <c r="T1762" i="3"/>
  <c r="U1762" i="3"/>
  <c r="AE1762" i="3" s="1"/>
  <c r="L1763" i="3"/>
  <c r="M1763" i="3"/>
  <c r="N1763" i="3"/>
  <c r="O1763" i="3"/>
  <c r="P1763" i="3"/>
  <c r="Q1763" i="3"/>
  <c r="R1763" i="3"/>
  <c r="S1763" i="3"/>
  <c r="T1763" i="3"/>
  <c r="U1763" i="3"/>
  <c r="AE1763" i="3" s="1"/>
  <c r="L1764" i="3"/>
  <c r="M1764" i="3"/>
  <c r="N1764" i="3"/>
  <c r="O1764" i="3"/>
  <c r="P1764" i="3"/>
  <c r="Q1764" i="3"/>
  <c r="R1764" i="3"/>
  <c r="S1764" i="3"/>
  <c r="T1764" i="3"/>
  <c r="U1764" i="3"/>
  <c r="AE1764" i="3" s="1"/>
  <c r="L1765" i="3"/>
  <c r="M1765" i="3"/>
  <c r="N1765" i="3"/>
  <c r="O1765" i="3"/>
  <c r="P1765" i="3"/>
  <c r="Q1765" i="3"/>
  <c r="R1765" i="3"/>
  <c r="S1765" i="3"/>
  <c r="T1765" i="3"/>
  <c r="U1765" i="3"/>
  <c r="AE1765" i="3" s="1"/>
  <c r="L1766" i="3"/>
  <c r="M1766" i="3"/>
  <c r="N1766" i="3"/>
  <c r="O1766" i="3"/>
  <c r="P1766" i="3"/>
  <c r="Q1766" i="3"/>
  <c r="R1766" i="3"/>
  <c r="S1766" i="3"/>
  <c r="T1766" i="3"/>
  <c r="U1766" i="3"/>
  <c r="AE1766" i="3" s="1"/>
  <c r="L1767" i="3"/>
  <c r="M1767" i="3"/>
  <c r="N1767" i="3"/>
  <c r="O1767" i="3"/>
  <c r="P1767" i="3"/>
  <c r="Q1767" i="3"/>
  <c r="R1767" i="3"/>
  <c r="S1767" i="3"/>
  <c r="T1767" i="3"/>
  <c r="U1767" i="3"/>
  <c r="AE1767" i="3" s="1"/>
  <c r="L1768" i="3"/>
  <c r="M1768" i="3"/>
  <c r="N1768" i="3"/>
  <c r="O1768" i="3"/>
  <c r="P1768" i="3"/>
  <c r="Q1768" i="3"/>
  <c r="R1768" i="3"/>
  <c r="S1768" i="3"/>
  <c r="T1768" i="3"/>
  <c r="U1768" i="3"/>
  <c r="AE1768" i="3" s="1"/>
  <c r="L1769" i="3"/>
  <c r="M1769" i="3"/>
  <c r="N1769" i="3"/>
  <c r="O1769" i="3"/>
  <c r="P1769" i="3"/>
  <c r="Q1769" i="3"/>
  <c r="R1769" i="3"/>
  <c r="S1769" i="3"/>
  <c r="T1769" i="3"/>
  <c r="U1769" i="3"/>
  <c r="AE1769" i="3" s="1"/>
  <c r="L1770" i="3"/>
  <c r="M1770" i="3"/>
  <c r="N1770" i="3"/>
  <c r="O1770" i="3"/>
  <c r="P1770" i="3"/>
  <c r="Q1770" i="3"/>
  <c r="R1770" i="3"/>
  <c r="S1770" i="3"/>
  <c r="T1770" i="3"/>
  <c r="U1770" i="3"/>
  <c r="AE1770" i="3" s="1"/>
  <c r="L1771" i="3"/>
  <c r="M1771" i="3"/>
  <c r="N1771" i="3"/>
  <c r="O1771" i="3"/>
  <c r="P1771" i="3"/>
  <c r="Q1771" i="3"/>
  <c r="R1771" i="3"/>
  <c r="S1771" i="3"/>
  <c r="T1771" i="3"/>
  <c r="U1771" i="3"/>
  <c r="AE1771" i="3" s="1"/>
  <c r="L1772" i="3"/>
  <c r="M1772" i="3"/>
  <c r="N1772" i="3"/>
  <c r="O1772" i="3"/>
  <c r="P1772" i="3"/>
  <c r="Q1772" i="3"/>
  <c r="R1772" i="3"/>
  <c r="S1772" i="3"/>
  <c r="T1772" i="3"/>
  <c r="U1772" i="3"/>
  <c r="AE1772" i="3" s="1"/>
  <c r="L1773" i="3"/>
  <c r="M1773" i="3"/>
  <c r="N1773" i="3"/>
  <c r="O1773" i="3"/>
  <c r="P1773" i="3"/>
  <c r="Q1773" i="3"/>
  <c r="R1773" i="3"/>
  <c r="S1773" i="3"/>
  <c r="T1773" i="3"/>
  <c r="U1773" i="3"/>
  <c r="AE1773" i="3" s="1"/>
  <c r="L1774" i="3"/>
  <c r="M1774" i="3"/>
  <c r="N1774" i="3"/>
  <c r="O1774" i="3"/>
  <c r="P1774" i="3"/>
  <c r="Q1774" i="3"/>
  <c r="R1774" i="3"/>
  <c r="S1774" i="3"/>
  <c r="T1774" i="3"/>
  <c r="U1774" i="3"/>
  <c r="AE1774" i="3" s="1"/>
  <c r="L1775" i="3"/>
  <c r="M1775" i="3"/>
  <c r="N1775" i="3"/>
  <c r="O1775" i="3"/>
  <c r="P1775" i="3"/>
  <c r="Q1775" i="3"/>
  <c r="R1775" i="3"/>
  <c r="S1775" i="3"/>
  <c r="T1775" i="3"/>
  <c r="U1775" i="3"/>
  <c r="AE1775" i="3" s="1"/>
  <c r="L1776" i="3"/>
  <c r="M1776" i="3"/>
  <c r="N1776" i="3"/>
  <c r="O1776" i="3"/>
  <c r="P1776" i="3"/>
  <c r="Q1776" i="3"/>
  <c r="R1776" i="3"/>
  <c r="S1776" i="3"/>
  <c r="T1776" i="3"/>
  <c r="U1776" i="3"/>
  <c r="AE1776" i="3" s="1"/>
  <c r="L1777" i="3"/>
  <c r="M1777" i="3"/>
  <c r="N1777" i="3"/>
  <c r="O1777" i="3"/>
  <c r="P1777" i="3"/>
  <c r="Q1777" i="3"/>
  <c r="R1777" i="3"/>
  <c r="S1777" i="3"/>
  <c r="T1777" i="3"/>
  <c r="U1777" i="3"/>
  <c r="AE1777" i="3" s="1"/>
  <c r="L1778" i="3"/>
  <c r="M1778" i="3"/>
  <c r="N1778" i="3"/>
  <c r="O1778" i="3"/>
  <c r="P1778" i="3"/>
  <c r="Q1778" i="3"/>
  <c r="R1778" i="3"/>
  <c r="S1778" i="3"/>
  <c r="T1778" i="3"/>
  <c r="U1778" i="3"/>
  <c r="AE1778" i="3" s="1"/>
  <c r="L1779" i="3"/>
  <c r="M1779" i="3"/>
  <c r="N1779" i="3"/>
  <c r="O1779" i="3"/>
  <c r="P1779" i="3"/>
  <c r="Q1779" i="3"/>
  <c r="R1779" i="3"/>
  <c r="S1779" i="3"/>
  <c r="T1779" i="3"/>
  <c r="U1779" i="3"/>
  <c r="AE1779" i="3" s="1"/>
  <c r="L1780" i="3"/>
  <c r="M1780" i="3"/>
  <c r="N1780" i="3"/>
  <c r="O1780" i="3"/>
  <c r="P1780" i="3"/>
  <c r="Q1780" i="3"/>
  <c r="R1780" i="3"/>
  <c r="S1780" i="3"/>
  <c r="T1780" i="3"/>
  <c r="U1780" i="3"/>
  <c r="AE1780" i="3" s="1"/>
  <c r="L1781" i="3"/>
  <c r="M1781" i="3"/>
  <c r="N1781" i="3"/>
  <c r="O1781" i="3"/>
  <c r="P1781" i="3"/>
  <c r="Q1781" i="3"/>
  <c r="R1781" i="3"/>
  <c r="S1781" i="3"/>
  <c r="T1781" i="3"/>
  <c r="U1781" i="3"/>
  <c r="AE1781" i="3" s="1"/>
  <c r="L1782" i="3"/>
  <c r="M1782" i="3"/>
  <c r="N1782" i="3"/>
  <c r="O1782" i="3"/>
  <c r="P1782" i="3"/>
  <c r="Q1782" i="3"/>
  <c r="R1782" i="3"/>
  <c r="S1782" i="3"/>
  <c r="T1782" i="3"/>
  <c r="U1782" i="3"/>
  <c r="AE1782" i="3" s="1"/>
  <c r="L1783" i="3"/>
  <c r="M1783" i="3"/>
  <c r="N1783" i="3"/>
  <c r="O1783" i="3"/>
  <c r="P1783" i="3"/>
  <c r="Q1783" i="3"/>
  <c r="R1783" i="3"/>
  <c r="S1783" i="3"/>
  <c r="T1783" i="3"/>
  <c r="U1783" i="3"/>
  <c r="AE1783" i="3" s="1"/>
  <c r="L1784" i="3"/>
  <c r="M1784" i="3"/>
  <c r="N1784" i="3"/>
  <c r="O1784" i="3"/>
  <c r="P1784" i="3"/>
  <c r="Q1784" i="3"/>
  <c r="R1784" i="3"/>
  <c r="S1784" i="3"/>
  <c r="T1784" i="3"/>
  <c r="U1784" i="3"/>
  <c r="AE1784" i="3" s="1"/>
  <c r="L1785" i="3"/>
  <c r="M1785" i="3"/>
  <c r="N1785" i="3"/>
  <c r="O1785" i="3"/>
  <c r="P1785" i="3"/>
  <c r="Q1785" i="3"/>
  <c r="R1785" i="3"/>
  <c r="S1785" i="3"/>
  <c r="T1785" i="3"/>
  <c r="U1785" i="3"/>
  <c r="AE1785" i="3" s="1"/>
  <c r="L1786" i="3"/>
  <c r="M1786" i="3"/>
  <c r="N1786" i="3"/>
  <c r="O1786" i="3"/>
  <c r="P1786" i="3"/>
  <c r="Q1786" i="3"/>
  <c r="R1786" i="3"/>
  <c r="S1786" i="3"/>
  <c r="T1786" i="3"/>
  <c r="U1786" i="3"/>
  <c r="AE1786" i="3" s="1"/>
  <c r="L1787" i="3"/>
  <c r="M1787" i="3"/>
  <c r="N1787" i="3"/>
  <c r="O1787" i="3"/>
  <c r="P1787" i="3"/>
  <c r="Q1787" i="3"/>
  <c r="R1787" i="3"/>
  <c r="S1787" i="3"/>
  <c r="T1787" i="3"/>
  <c r="U1787" i="3"/>
  <c r="AE1787" i="3" s="1"/>
  <c r="L1788" i="3"/>
  <c r="M1788" i="3"/>
  <c r="N1788" i="3"/>
  <c r="O1788" i="3"/>
  <c r="P1788" i="3"/>
  <c r="Q1788" i="3"/>
  <c r="R1788" i="3"/>
  <c r="S1788" i="3"/>
  <c r="T1788" i="3"/>
  <c r="U1788" i="3"/>
  <c r="AE1788" i="3" s="1"/>
  <c r="L1789" i="3"/>
  <c r="M1789" i="3"/>
  <c r="N1789" i="3"/>
  <c r="O1789" i="3"/>
  <c r="P1789" i="3"/>
  <c r="Q1789" i="3"/>
  <c r="R1789" i="3"/>
  <c r="S1789" i="3"/>
  <c r="T1789" i="3"/>
  <c r="U1789" i="3"/>
  <c r="AE1789" i="3" s="1"/>
  <c r="L1790" i="3"/>
  <c r="M1790" i="3"/>
  <c r="N1790" i="3"/>
  <c r="O1790" i="3"/>
  <c r="P1790" i="3"/>
  <c r="Q1790" i="3"/>
  <c r="R1790" i="3"/>
  <c r="S1790" i="3"/>
  <c r="T1790" i="3"/>
  <c r="U1790" i="3"/>
  <c r="AE1790" i="3" s="1"/>
  <c r="L1791" i="3"/>
  <c r="M1791" i="3"/>
  <c r="N1791" i="3"/>
  <c r="O1791" i="3"/>
  <c r="P1791" i="3"/>
  <c r="Q1791" i="3"/>
  <c r="R1791" i="3"/>
  <c r="S1791" i="3"/>
  <c r="T1791" i="3"/>
  <c r="U1791" i="3"/>
  <c r="AE1791" i="3" s="1"/>
  <c r="L1792" i="3"/>
  <c r="M1792" i="3"/>
  <c r="N1792" i="3"/>
  <c r="O1792" i="3"/>
  <c r="P1792" i="3"/>
  <c r="Q1792" i="3"/>
  <c r="R1792" i="3"/>
  <c r="S1792" i="3"/>
  <c r="T1792" i="3"/>
  <c r="U1792" i="3"/>
  <c r="AE1792" i="3" s="1"/>
  <c r="L1793" i="3"/>
  <c r="M1793" i="3"/>
  <c r="N1793" i="3"/>
  <c r="O1793" i="3"/>
  <c r="P1793" i="3"/>
  <c r="Q1793" i="3"/>
  <c r="R1793" i="3"/>
  <c r="S1793" i="3"/>
  <c r="T1793" i="3"/>
  <c r="U1793" i="3"/>
  <c r="AE1793" i="3" s="1"/>
  <c r="L1794" i="3"/>
  <c r="M1794" i="3"/>
  <c r="N1794" i="3"/>
  <c r="O1794" i="3"/>
  <c r="P1794" i="3"/>
  <c r="Q1794" i="3"/>
  <c r="R1794" i="3"/>
  <c r="S1794" i="3"/>
  <c r="T1794" i="3"/>
  <c r="U1794" i="3"/>
  <c r="AE1794" i="3" s="1"/>
  <c r="L1795" i="3"/>
  <c r="M1795" i="3"/>
  <c r="N1795" i="3"/>
  <c r="O1795" i="3"/>
  <c r="P1795" i="3"/>
  <c r="Q1795" i="3"/>
  <c r="R1795" i="3"/>
  <c r="S1795" i="3"/>
  <c r="T1795" i="3"/>
  <c r="U1795" i="3"/>
  <c r="AE1795" i="3" s="1"/>
  <c r="L1796" i="3"/>
  <c r="M1796" i="3"/>
  <c r="N1796" i="3"/>
  <c r="O1796" i="3"/>
  <c r="P1796" i="3"/>
  <c r="Q1796" i="3"/>
  <c r="R1796" i="3"/>
  <c r="S1796" i="3"/>
  <c r="T1796" i="3"/>
  <c r="U1796" i="3"/>
  <c r="AE1796" i="3" s="1"/>
  <c r="L1797" i="3"/>
  <c r="M1797" i="3"/>
  <c r="N1797" i="3"/>
  <c r="O1797" i="3"/>
  <c r="P1797" i="3"/>
  <c r="Q1797" i="3"/>
  <c r="R1797" i="3"/>
  <c r="S1797" i="3"/>
  <c r="T1797" i="3"/>
  <c r="U1797" i="3"/>
  <c r="AE1797" i="3" s="1"/>
  <c r="L1798" i="3"/>
  <c r="M1798" i="3"/>
  <c r="N1798" i="3"/>
  <c r="O1798" i="3"/>
  <c r="P1798" i="3"/>
  <c r="Q1798" i="3"/>
  <c r="R1798" i="3"/>
  <c r="S1798" i="3"/>
  <c r="T1798" i="3"/>
  <c r="U1798" i="3"/>
  <c r="AE1798" i="3" s="1"/>
  <c r="L1799" i="3"/>
  <c r="M1799" i="3"/>
  <c r="N1799" i="3"/>
  <c r="O1799" i="3"/>
  <c r="P1799" i="3"/>
  <c r="Q1799" i="3"/>
  <c r="R1799" i="3"/>
  <c r="S1799" i="3"/>
  <c r="T1799" i="3"/>
  <c r="U1799" i="3"/>
  <c r="AE1799" i="3" s="1"/>
  <c r="L1800" i="3"/>
  <c r="M1800" i="3"/>
  <c r="N1800" i="3"/>
  <c r="O1800" i="3"/>
  <c r="P1800" i="3"/>
  <c r="Q1800" i="3"/>
  <c r="R1800" i="3"/>
  <c r="S1800" i="3"/>
  <c r="T1800" i="3"/>
  <c r="U1800" i="3"/>
  <c r="AE1800" i="3" s="1"/>
  <c r="L1801" i="3"/>
  <c r="M1801" i="3"/>
  <c r="N1801" i="3"/>
  <c r="O1801" i="3"/>
  <c r="P1801" i="3"/>
  <c r="Q1801" i="3"/>
  <c r="R1801" i="3"/>
  <c r="S1801" i="3"/>
  <c r="T1801" i="3"/>
  <c r="U1801" i="3"/>
  <c r="AE1801" i="3" s="1"/>
  <c r="L1802" i="3"/>
  <c r="M1802" i="3"/>
  <c r="N1802" i="3"/>
  <c r="O1802" i="3"/>
  <c r="P1802" i="3"/>
  <c r="Q1802" i="3"/>
  <c r="R1802" i="3"/>
  <c r="S1802" i="3"/>
  <c r="T1802" i="3"/>
  <c r="U1802" i="3"/>
  <c r="AE1802" i="3" s="1"/>
  <c r="L1803" i="3"/>
  <c r="M1803" i="3"/>
  <c r="N1803" i="3"/>
  <c r="O1803" i="3"/>
  <c r="P1803" i="3"/>
  <c r="Q1803" i="3"/>
  <c r="R1803" i="3"/>
  <c r="S1803" i="3"/>
  <c r="T1803" i="3"/>
  <c r="U1803" i="3"/>
  <c r="AE1803" i="3" s="1"/>
  <c r="L1804" i="3"/>
  <c r="M1804" i="3"/>
  <c r="N1804" i="3"/>
  <c r="O1804" i="3"/>
  <c r="P1804" i="3"/>
  <c r="Q1804" i="3"/>
  <c r="R1804" i="3"/>
  <c r="S1804" i="3"/>
  <c r="T1804" i="3"/>
  <c r="U1804" i="3"/>
  <c r="AE1804" i="3" s="1"/>
  <c r="L1805" i="3"/>
  <c r="M1805" i="3"/>
  <c r="N1805" i="3"/>
  <c r="O1805" i="3"/>
  <c r="P1805" i="3"/>
  <c r="Q1805" i="3"/>
  <c r="R1805" i="3"/>
  <c r="S1805" i="3"/>
  <c r="T1805" i="3"/>
  <c r="U1805" i="3"/>
  <c r="AE1805" i="3" s="1"/>
  <c r="L1806" i="3"/>
  <c r="M1806" i="3"/>
  <c r="N1806" i="3"/>
  <c r="O1806" i="3"/>
  <c r="P1806" i="3"/>
  <c r="Q1806" i="3"/>
  <c r="R1806" i="3"/>
  <c r="S1806" i="3"/>
  <c r="T1806" i="3"/>
  <c r="U1806" i="3"/>
  <c r="AE1806" i="3" s="1"/>
  <c r="L1807" i="3"/>
  <c r="M1807" i="3"/>
  <c r="N1807" i="3"/>
  <c r="O1807" i="3"/>
  <c r="P1807" i="3"/>
  <c r="Q1807" i="3"/>
  <c r="R1807" i="3"/>
  <c r="S1807" i="3"/>
  <c r="T1807" i="3"/>
  <c r="U1807" i="3"/>
  <c r="AE1807" i="3" s="1"/>
  <c r="L1808" i="3"/>
  <c r="M1808" i="3"/>
  <c r="N1808" i="3"/>
  <c r="O1808" i="3"/>
  <c r="P1808" i="3"/>
  <c r="Q1808" i="3"/>
  <c r="R1808" i="3"/>
  <c r="S1808" i="3"/>
  <c r="T1808" i="3"/>
  <c r="U1808" i="3"/>
  <c r="AE1808" i="3" s="1"/>
  <c r="L1809" i="3"/>
  <c r="M1809" i="3"/>
  <c r="N1809" i="3"/>
  <c r="O1809" i="3"/>
  <c r="P1809" i="3"/>
  <c r="Q1809" i="3"/>
  <c r="R1809" i="3"/>
  <c r="S1809" i="3"/>
  <c r="T1809" i="3"/>
  <c r="U1809" i="3"/>
  <c r="AE1809" i="3" s="1"/>
  <c r="L1810" i="3"/>
  <c r="M1810" i="3"/>
  <c r="N1810" i="3"/>
  <c r="O1810" i="3"/>
  <c r="P1810" i="3"/>
  <c r="Q1810" i="3"/>
  <c r="R1810" i="3"/>
  <c r="S1810" i="3"/>
  <c r="T1810" i="3"/>
  <c r="U1810" i="3"/>
  <c r="AE1810" i="3" s="1"/>
  <c r="L1811" i="3"/>
  <c r="M1811" i="3"/>
  <c r="N1811" i="3"/>
  <c r="O1811" i="3"/>
  <c r="P1811" i="3"/>
  <c r="Q1811" i="3"/>
  <c r="R1811" i="3"/>
  <c r="S1811" i="3"/>
  <c r="T1811" i="3"/>
  <c r="U1811" i="3"/>
  <c r="AE1811" i="3" s="1"/>
  <c r="L1812" i="3"/>
  <c r="M1812" i="3"/>
  <c r="N1812" i="3"/>
  <c r="O1812" i="3"/>
  <c r="P1812" i="3"/>
  <c r="Q1812" i="3"/>
  <c r="R1812" i="3"/>
  <c r="S1812" i="3"/>
  <c r="T1812" i="3"/>
  <c r="U1812" i="3"/>
  <c r="AE1812" i="3" s="1"/>
  <c r="L1813" i="3"/>
  <c r="M1813" i="3"/>
  <c r="N1813" i="3"/>
  <c r="O1813" i="3"/>
  <c r="P1813" i="3"/>
  <c r="Q1813" i="3"/>
  <c r="R1813" i="3"/>
  <c r="S1813" i="3"/>
  <c r="T1813" i="3"/>
  <c r="U1813" i="3"/>
  <c r="AE1813" i="3" s="1"/>
  <c r="L1814" i="3"/>
  <c r="M1814" i="3"/>
  <c r="N1814" i="3"/>
  <c r="O1814" i="3"/>
  <c r="P1814" i="3"/>
  <c r="Q1814" i="3"/>
  <c r="R1814" i="3"/>
  <c r="S1814" i="3"/>
  <c r="T1814" i="3"/>
  <c r="U1814" i="3"/>
  <c r="AE1814" i="3" s="1"/>
  <c r="L1815" i="3"/>
  <c r="M1815" i="3"/>
  <c r="N1815" i="3"/>
  <c r="O1815" i="3"/>
  <c r="P1815" i="3"/>
  <c r="Q1815" i="3"/>
  <c r="R1815" i="3"/>
  <c r="S1815" i="3"/>
  <c r="T1815" i="3"/>
  <c r="U1815" i="3"/>
  <c r="AE1815" i="3" s="1"/>
  <c r="L1816" i="3"/>
  <c r="M1816" i="3"/>
  <c r="N1816" i="3"/>
  <c r="O1816" i="3"/>
  <c r="P1816" i="3"/>
  <c r="Q1816" i="3"/>
  <c r="R1816" i="3"/>
  <c r="S1816" i="3"/>
  <c r="T1816" i="3"/>
  <c r="U1816" i="3"/>
  <c r="AE1816" i="3" s="1"/>
  <c r="L1817" i="3"/>
  <c r="M1817" i="3"/>
  <c r="N1817" i="3"/>
  <c r="O1817" i="3"/>
  <c r="P1817" i="3"/>
  <c r="Q1817" i="3"/>
  <c r="R1817" i="3"/>
  <c r="S1817" i="3"/>
  <c r="T1817" i="3"/>
  <c r="U1817" i="3"/>
  <c r="AE1817" i="3" s="1"/>
  <c r="L1818" i="3"/>
  <c r="M1818" i="3"/>
  <c r="N1818" i="3"/>
  <c r="O1818" i="3"/>
  <c r="P1818" i="3"/>
  <c r="Q1818" i="3"/>
  <c r="R1818" i="3"/>
  <c r="S1818" i="3"/>
  <c r="T1818" i="3"/>
  <c r="U1818" i="3"/>
  <c r="AE1818" i="3" s="1"/>
  <c r="L1819" i="3"/>
  <c r="M1819" i="3"/>
  <c r="N1819" i="3"/>
  <c r="O1819" i="3"/>
  <c r="P1819" i="3"/>
  <c r="Q1819" i="3"/>
  <c r="R1819" i="3"/>
  <c r="S1819" i="3"/>
  <c r="T1819" i="3"/>
  <c r="U1819" i="3"/>
  <c r="AE1819" i="3" s="1"/>
  <c r="L1820" i="3"/>
  <c r="M1820" i="3"/>
  <c r="N1820" i="3"/>
  <c r="O1820" i="3"/>
  <c r="P1820" i="3"/>
  <c r="Q1820" i="3"/>
  <c r="R1820" i="3"/>
  <c r="S1820" i="3"/>
  <c r="T1820" i="3"/>
  <c r="U1820" i="3"/>
  <c r="AE1820" i="3" s="1"/>
  <c r="L1821" i="3"/>
  <c r="M1821" i="3"/>
  <c r="N1821" i="3"/>
  <c r="O1821" i="3"/>
  <c r="P1821" i="3"/>
  <c r="Q1821" i="3"/>
  <c r="R1821" i="3"/>
  <c r="S1821" i="3"/>
  <c r="T1821" i="3"/>
  <c r="U1821" i="3"/>
  <c r="AE1821" i="3" s="1"/>
  <c r="L1822" i="3"/>
  <c r="M1822" i="3"/>
  <c r="N1822" i="3"/>
  <c r="O1822" i="3"/>
  <c r="P1822" i="3"/>
  <c r="Q1822" i="3"/>
  <c r="R1822" i="3"/>
  <c r="S1822" i="3"/>
  <c r="T1822" i="3"/>
  <c r="U1822" i="3"/>
  <c r="AE1822" i="3" s="1"/>
  <c r="L1823" i="3"/>
  <c r="M1823" i="3"/>
  <c r="N1823" i="3"/>
  <c r="O1823" i="3"/>
  <c r="P1823" i="3"/>
  <c r="Q1823" i="3"/>
  <c r="R1823" i="3"/>
  <c r="S1823" i="3"/>
  <c r="T1823" i="3"/>
  <c r="U1823" i="3"/>
  <c r="AE1823" i="3" s="1"/>
  <c r="L1824" i="3"/>
  <c r="M1824" i="3"/>
  <c r="N1824" i="3"/>
  <c r="O1824" i="3"/>
  <c r="P1824" i="3"/>
  <c r="Q1824" i="3"/>
  <c r="R1824" i="3"/>
  <c r="S1824" i="3"/>
  <c r="T1824" i="3"/>
  <c r="U1824" i="3"/>
  <c r="AE1824" i="3" s="1"/>
  <c r="L1825" i="3"/>
  <c r="M1825" i="3"/>
  <c r="N1825" i="3"/>
  <c r="O1825" i="3"/>
  <c r="P1825" i="3"/>
  <c r="Q1825" i="3"/>
  <c r="R1825" i="3"/>
  <c r="S1825" i="3"/>
  <c r="T1825" i="3"/>
  <c r="U1825" i="3"/>
  <c r="AE1825" i="3" s="1"/>
  <c r="L1826" i="3"/>
  <c r="M1826" i="3"/>
  <c r="N1826" i="3"/>
  <c r="O1826" i="3"/>
  <c r="P1826" i="3"/>
  <c r="Q1826" i="3"/>
  <c r="R1826" i="3"/>
  <c r="S1826" i="3"/>
  <c r="T1826" i="3"/>
  <c r="U1826" i="3"/>
  <c r="AE1826" i="3" s="1"/>
  <c r="L1827" i="3"/>
  <c r="M1827" i="3"/>
  <c r="N1827" i="3"/>
  <c r="O1827" i="3"/>
  <c r="P1827" i="3"/>
  <c r="Q1827" i="3"/>
  <c r="R1827" i="3"/>
  <c r="S1827" i="3"/>
  <c r="T1827" i="3"/>
  <c r="U1827" i="3"/>
  <c r="AE1827" i="3" s="1"/>
  <c r="L1828" i="3"/>
  <c r="M1828" i="3"/>
  <c r="N1828" i="3"/>
  <c r="O1828" i="3"/>
  <c r="P1828" i="3"/>
  <c r="Q1828" i="3"/>
  <c r="R1828" i="3"/>
  <c r="S1828" i="3"/>
  <c r="T1828" i="3"/>
  <c r="U1828" i="3"/>
  <c r="AE1828" i="3" s="1"/>
  <c r="L1829" i="3"/>
  <c r="M1829" i="3"/>
  <c r="N1829" i="3"/>
  <c r="O1829" i="3"/>
  <c r="P1829" i="3"/>
  <c r="Q1829" i="3"/>
  <c r="R1829" i="3"/>
  <c r="S1829" i="3"/>
  <c r="T1829" i="3"/>
  <c r="U1829" i="3"/>
  <c r="AE1829" i="3" s="1"/>
  <c r="L1830" i="3"/>
  <c r="M1830" i="3"/>
  <c r="N1830" i="3"/>
  <c r="O1830" i="3"/>
  <c r="P1830" i="3"/>
  <c r="Q1830" i="3"/>
  <c r="R1830" i="3"/>
  <c r="S1830" i="3"/>
  <c r="T1830" i="3"/>
  <c r="U1830" i="3"/>
  <c r="AE1830" i="3" s="1"/>
  <c r="L1831" i="3"/>
  <c r="M1831" i="3"/>
  <c r="N1831" i="3"/>
  <c r="O1831" i="3"/>
  <c r="P1831" i="3"/>
  <c r="Q1831" i="3"/>
  <c r="R1831" i="3"/>
  <c r="S1831" i="3"/>
  <c r="T1831" i="3"/>
  <c r="U1831" i="3"/>
  <c r="AE1831" i="3" s="1"/>
  <c r="L1832" i="3"/>
  <c r="M1832" i="3"/>
  <c r="N1832" i="3"/>
  <c r="O1832" i="3"/>
  <c r="P1832" i="3"/>
  <c r="Q1832" i="3"/>
  <c r="R1832" i="3"/>
  <c r="S1832" i="3"/>
  <c r="T1832" i="3"/>
  <c r="U1832" i="3"/>
  <c r="AE1832" i="3" s="1"/>
  <c r="L1833" i="3"/>
  <c r="M1833" i="3"/>
  <c r="N1833" i="3"/>
  <c r="O1833" i="3"/>
  <c r="P1833" i="3"/>
  <c r="Q1833" i="3"/>
  <c r="R1833" i="3"/>
  <c r="S1833" i="3"/>
  <c r="T1833" i="3"/>
  <c r="U1833" i="3"/>
  <c r="AE1833" i="3" s="1"/>
  <c r="L1834" i="3"/>
  <c r="M1834" i="3"/>
  <c r="N1834" i="3"/>
  <c r="O1834" i="3"/>
  <c r="P1834" i="3"/>
  <c r="Q1834" i="3"/>
  <c r="R1834" i="3"/>
  <c r="S1834" i="3"/>
  <c r="T1834" i="3"/>
  <c r="U1834" i="3"/>
  <c r="AE1834" i="3" s="1"/>
  <c r="L1835" i="3"/>
  <c r="M1835" i="3"/>
  <c r="N1835" i="3"/>
  <c r="O1835" i="3"/>
  <c r="P1835" i="3"/>
  <c r="Q1835" i="3"/>
  <c r="R1835" i="3"/>
  <c r="S1835" i="3"/>
  <c r="T1835" i="3"/>
  <c r="U1835" i="3"/>
  <c r="AE1835" i="3" s="1"/>
  <c r="L1836" i="3"/>
  <c r="M1836" i="3"/>
  <c r="N1836" i="3"/>
  <c r="O1836" i="3"/>
  <c r="P1836" i="3"/>
  <c r="Q1836" i="3"/>
  <c r="R1836" i="3"/>
  <c r="S1836" i="3"/>
  <c r="T1836" i="3"/>
  <c r="U1836" i="3"/>
  <c r="AE1836" i="3" s="1"/>
  <c r="L1837" i="3"/>
  <c r="M1837" i="3"/>
  <c r="N1837" i="3"/>
  <c r="O1837" i="3"/>
  <c r="P1837" i="3"/>
  <c r="Q1837" i="3"/>
  <c r="R1837" i="3"/>
  <c r="S1837" i="3"/>
  <c r="T1837" i="3"/>
  <c r="U1837" i="3"/>
  <c r="AE1837" i="3" s="1"/>
  <c r="L1838" i="3"/>
  <c r="M1838" i="3"/>
  <c r="N1838" i="3"/>
  <c r="O1838" i="3"/>
  <c r="P1838" i="3"/>
  <c r="Q1838" i="3"/>
  <c r="R1838" i="3"/>
  <c r="S1838" i="3"/>
  <c r="T1838" i="3"/>
  <c r="U1838" i="3"/>
  <c r="AE1838" i="3" s="1"/>
  <c r="L1839" i="3"/>
  <c r="M1839" i="3"/>
  <c r="N1839" i="3"/>
  <c r="O1839" i="3"/>
  <c r="P1839" i="3"/>
  <c r="Q1839" i="3"/>
  <c r="R1839" i="3"/>
  <c r="S1839" i="3"/>
  <c r="T1839" i="3"/>
  <c r="U1839" i="3"/>
  <c r="AE1839" i="3" s="1"/>
  <c r="L1840" i="3"/>
  <c r="M1840" i="3"/>
  <c r="N1840" i="3"/>
  <c r="O1840" i="3"/>
  <c r="P1840" i="3"/>
  <c r="Q1840" i="3"/>
  <c r="R1840" i="3"/>
  <c r="S1840" i="3"/>
  <c r="T1840" i="3"/>
  <c r="U1840" i="3"/>
  <c r="AE1840" i="3" s="1"/>
  <c r="L1841" i="3"/>
  <c r="M1841" i="3"/>
  <c r="N1841" i="3"/>
  <c r="O1841" i="3"/>
  <c r="P1841" i="3"/>
  <c r="Q1841" i="3"/>
  <c r="R1841" i="3"/>
  <c r="S1841" i="3"/>
  <c r="T1841" i="3"/>
  <c r="U1841" i="3"/>
  <c r="AE1841" i="3" s="1"/>
  <c r="L1842" i="3"/>
  <c r="M1842" i="3"/>
  <c r="N1842" i="3"/>
  <c r="O1842" i="3"/>
  <c r="P1842" i="3"/>
  <c r="Q1842" i="3"/>
  <c r="R1842" i="3"/>
  <c r="S1842" i="3"/>
  <c r="T1842" i="3"/>
  <c r="U1842" i="3"/>
  <c r="AE1842" i="3" s="1"/>
  <c r="L1843" i="3"/>
  <c r="M1843" i="3"/>
  <c r="N1843" i="3"/>
  <c r="O1843" i="3"/>
  <c r="P1843" i="3"/>
  <c r="Q1843" i="3"/>
  <c r="R1843" i="3"/>
  <c r="S1843" i="3"/>
  <c r="T1843" i="3"/>
  <c r="U1843" i="3"/>
  <c r="AE1843" i="3" s="1"/>
  <c r="L1844" i="3"/>
  <c r="M1844" i="3"/>
  <c r="N1844" i="3"/>
  <c r="O1844" i="3"/>
  <c r="P1844" i="3"/>
  <c r="Q1844" i="3"/>
  <c r="R1844" i="3"/>
  <c r="S1844" i="3"/>
  <c r="T1844" i="3"/>
  <c r="U1844" i="3"/>
  <c r="AE1844" i="3" s="1"/>
  <c r="L1845" i="3"/>
  <c r="M1845" i="3"/>
  <c r="N1845" i="3"/>
  <c r="O1845" i="3"/>
  <c r="P1845" i="3"/>
  <c r="Q1845" i="3"/>
  <c r="R1845" i="3"/>
  <c r="S1845" i="3"/>
  <c r="T1845" i="3"/>
  <c r="U1845" i="3"/>
  <c r="AE1845" i="3" s="1"/>
  <c r="L1846" i="3"/>
  <c r="M1846" i="3"/>
  <c r="N1846" i="3"/>
  <c r="O1846" i="3"/>
  <c r="P1846" i="3"/>
  <c r="Q1846" i="3"/>
  <c r="R1846" i="3"/>
  <c r="S1846" i="3"/>
  <c r="T1846" i="3"/>
  <c r="U1846" i="3"/>
  <c r="AE1846" i="3" s="1"/>
  <c r="L1847" i="3"/>
  <c r="M1847" i="3"/>
  <c r="N1847" i="3"/>
  <c r="O1847" i="3"/>
  <c r="P1847" i="3"/>
  <c r="Q1847" i="3"/>
  <c r="R1847" i="3"/>
  <c r="S1847" i="3"/>
  <c r="T1847" i="3"/>
  <c r="U1847" i="3"/>
  <c r="AE1847" i="3" s="1"/>
  <c r="L1848" i="3"/>
  <c r="M1848" i="3"/>
  <c r="N1848" i="3"/>
  <c r="O1848" i="3"/>
  <c r="P1848" i="3"/>
  <c r="Q1848" i="3"/>
  <c r="R1848" i="3"/>
  <c r="S1848" i="3"/>
  <c r="T1848" i="3"/>
  <c r="U1848" i="3"/>
  <c r="AE1848" i="3" s="1"/>
  <c r="L1849" i="3"/>
  <c r="M1849" i="3"/>
  <c r="N1849" i="3"/>
  <c r="O1849" i="3"/>
  <c r="P1849" i="3"/>
  <c r="Q1849" i="3"/>
  <c r="R1849" i="3"/>
  <c r="S1849" i="3"/>
  <c r="T1849" i="3"/>
  <c r="U1849" i="3"/>
  <c r="AE1849" i="3" s="1"/>
  <c r="L1850" i="3"/>
  <c r="M1850" i="3"/>
  <c r="N1850" i="3"/>
  <c r="O1850" i="3"/>
  <c r="P1850" i="3"/>
  <c r="Q1850" i="3"/>
  <c r="R1850" i="3"/>
  <c r="S1850" i="3"/>
  <c r="T1850" i="3"/>
  <c r="U1850" i="3"/>
  <c r="AE1850" i="3" s="1"/>
  <c r="L1851" i="3"/>
  <c r="M1851" i="3"/>
  <c r="N1851" i="3"/>
  <c r="O1851" i="3"/>
  <c r="P1851" i="3"/>
  <c r="Q1851" i="3"/>
  <c r="R1851" i="3"/>
  <c r="S1851" i="3"/>
  <c r="T1851" i="3"/>
  <c r="U1851" i="3"/>
  <c r="AE1851" i="3" s="1"/>
  <c r="L1852" i="3"/>
  <c r="M1852" i="3"/>
  <c r="N1852" i="3"/>
  <c r="O1852" i="3"/>
  <c r="P1852" i="3"/>
  <c r="Q1852" i="3"/>
  <c r="R1852" i="3"/>
  <c r="S1852" i="3"/>
  <c r="T1852" i="3"/>
  <c r="U1852" i="3"/>
  <c r="AE1852" i="3" s="1"/>
  <c r="L1853" i="3"/>
  <c r="M1853" i="3"/>
  <c r="N1853" i="3"/>
  <c r="O1853" i="3"/>
  <c r="P1853" i="3"/>
  <c r="Q1853" i="3"/>
  <c r="R1853" i="3"/>
  <c r="S1853" i="3"/>
  <c r="T1853" i="3"/>
  <c r="U1853" i="3"/>
  <c r="AE1853" i="3" s="1"/>
  <c r="L1854" i="3"/>
  <c r="M1854" i="3"/>
  <c r="N1854" i="3"/>
  <c r="O1854" i="3"/>
  <c r="P1854" i="3"/>
  <c r="Q1854" i="3"/>
  <c r="R1854" i="3"/>
  <c r="S1854" i="3"/>
  <c r="T1854" i="3"/>
  <c r="U1854" i="3"/>
  <c r="AE1854" i="3" s="1"/>
  <c r="L1855" i="3"/>
  <c r="M1855" i="3"/>
  <c r="N1855" i="3"/>
  <c r="O1855" i="3"/>
  <c r="P1855" i="3"/>
  <c r="Q1855" i="3"/>
  <c r="R1855" i="3"/>
  <c r="S1855" i="3"/>
  <c r="T1855" i="3"/>
  <c r="U1855" i="3"/>
  <c r="AE1855" i="3" s="1"/>
  <c r="L1856" i="3"/>
  <c r="M1856" i="3"/>
  <c r="N1856" i="3"/>
  <c r="O1856" i="3"/>
  <c r="P1856" i="3"/>
  <c r="Q1856" i="3"/>
  <c r="R1856" i="3"/>
  <c r="S1856" i="3"/>
  <c r="T1856" i="3"/>
  <c r="U1856" i="3"/>
  <c r="AE1856" i="3" s="1"/>
  <c r="L1857" i="3"/>
  <c r="M1857" i="3"/>
  <c r="N1857" i="3"/>
  <c r="O1857" i="3"/>
  <c r="P1857" i="3"/>
  <c r="Q1857" i="3"/>
  <c r="R1857" i="3"/>
  <c r="S1857" i="3"/>
  <c r="T1857" i="3"/>
  <c r="U1857" i="3"/>
  <c r="AE1857" i="3" s="1"/>
  <c r="L1858" i="3"/>
  <c r="M1858" i="3"/>
  <c r="N1858" i="3"/>
  <c r="O1858" i="3"/>
  <c r="P1858" i="3"/>
  <c r="Q1858" i="3"/>
  <c r="R1858" i="3"/>
  <c r="S1858" i="3"/>
  <c r="T1858" i="3"/>
  <c r="U1858" i="3"/>
  <c r="AE1858" i="3" s="1"/>
  <c r="L1859" i="3"/>
  <c r="M1859" i="3"/>
  <c r="N1859" i="3"/>
  <c r="O1859" i="3"/>
  <c r="P1859" i="3"/>
  <c r="Q1859" i="3"/>
  <c r="R1859" i="3"/>
  <c r="S1859" i="3"/>
  <c r="T1859" i="3"/>
  <c r="U1859" i="3"/>
  <c r="AE1859" i="3" s="1"/>
  <c r="L1860" i="3"/>
  <c r="M1860" i="3"/>
  <c r="N1860" i="3"/>
  <c r="O1860" i="3"/>
  <c r="P1860" i="3"/>
  <c r="Q1860" i="3"/>
  <c r="R1860" i="3"/>
  <c r="S1860" i="3"/>
  <c r="T1860" i="3"/>
  <c r="U1860" i="3"/>
  <c r="AE1860" i="3" s="1"/>
  <c r="L1861" i="3"/>
  <c r="M1861" i="3"/>
  <c r="N1861" i="3"/>
  <c r="O1861" i="3"/>
  <c r="P1861" i="3"/>
  <c r="Q1861" i="3"/>
  <c r="R1861" i="3"/>
  <c r="S1861" i="3"/>
  <c r="T1861" i="3"/>
  <c r="U1861" i="3"/>
  <c r="AE1861" i="3" s="1"/>
  <c r="L1862" i="3"/>
  <c r="M1862" i="3"/>
  <c r="N1862" i="3"/>
  <c r="O1862" i="3"/>
  <c r="P1862" i="3"/>
  <c r="Q1862" i="3"/>
  <c r="R1862" i="3"/>
  <c r="S1862" i="3"/>
  <c r="T1862" i="3"/>
  <c r="U1862" i="3"/>
  <c r="AE1862" i="3" s="1"/>
  <c r="L1863" i="3"/>
  <c r="M1863" i="3"/>
  <c r="N1863" i="3"/>
  <c r="O1863" i="3"/>
  <c r="P1863" i="3"/>
  <c r="Q1863" i="3"/>
  <c r="R1863" i="3"/>
  <c r="S1863" i="3"/>
  <c r="T1863" i="3"/>
  <c r="U1863" i="3"/>
  <c r="AE1863" i="3" s="1"/>
  <c r="L1864" i="3"/>
  <c r="M1864" i="3"/>
  <c r="N1864" i="3"/>
  <c r="O1864" i="3"/>
  <c r="P1864" i="3"/>
  <c r="Q1864" i="3"/>
  <c r="R1864" i="3"/>
  <c r="S1864" i="3"/>
  <c r="T1864" i="3"/>
  <c r="U1864" i="3"/>
  <c r="AE1864" i="3" s="1"/>
  <c r="L1865" i="3"/>
  <c r="M1865" i="3"/>
  <c r="N1865" i="3"/>
  <c r="O1865" i="3"/>
  <c r="P1865" i="3"/>
  <c r="Q1865" i="3"/>
  <c r="R1865" i="3"/>
  <c r="S1865" i="3"/>
  <c r="T1865" i="3"/>
  <c r="U1865" i="3"/>
  <c r="AE1865" i="3" s="1"/>
  <c r="L1866" i="3"/>
  <c r="M1866" i="3"/>
  <c r="N1866" i="3"/>
  <c r="O1866" i="3"/>
  <c r="P1866" i="3"/>
  <c r="Q1866" i="3"/>
  <c r="R1866" i="3"/>
  <c r="S1866" i="3"/>
  <c r="T1866" i="3"/>
  <c r="U1866" i="3"/>
  <c r="AE1866" i="3" s="1"/>
  <c r="L1867" i="3"/>
  <c r="M1867" i="3"/>
  <c r="N1867" i="3"/>
  <c r="O1867" i="3"/>
  <c r="P1867" i="3"/>
  <c r="Q1867" i="3"/>
  <c r="R1867" i="3"/>
  <c r="S1867" i="3"/>
  <c r="T1867" i="3"/>
  <c r="U1867" i="3"/>
  <c r="AE1867" i="3" s="1"/>
  <c r="L1868" i="3"/>
  <c r="M1868" i="3"/>
  <c r="N1868" i="3"/>
  <c r="O1868" i="3"/>
  <c r="P1868" i="3"/>
  <c r="Q1868" i="3"/>
  <c r="R1868" i="3"/>
  <c r="S1868" i="3"/>
  <c r="T1868" i="3"/>
  <c r="U1868" i="3"/>
  <c r="AE1868" i="3" s="1"/>
  <c r="L1869" i="3"/>
  <c r="M1869" i="3"/>
  <c r="N1869" i="3"/>
  <c r="O1869" i="3"/>
  <c r="P1869" i="3"/>
  <c r="Q1869" i="3"/>
  <c r="R1869" i="3"/>
  <c r="S1869" i="3"/>
  <c r="T1869" i="3"/>
  <c r="U1869" i="3"/>
  <c r="AE1869" i="3" s="1"/>
  <c r="L1870" i="3"/>
  <c r="M1870" i="3"/>
  <c r="N1870" i="3"/>
  <c r="O1870" i="3"/>
  <c r="P1870" i="3"/>
  <c r="Q1870" i="3"/>
  <c r="R1870" i="3"/>
  <c r="S1870" i="3"/>
  <c r="T1870" i="3"/>
  <c r="U1870" i="3"/>
  <c r="AE1870" i="3" s="1"/>
  <c r="L1871" i="3"/>
  <c r="M1871" i="3"/>
  <c r="N1871" i="3"/>
  <c r="O1871" i="3"/>
  <c r="P1871" i="3"/>
  <c r="Q1871" i="3"/>
  <c r="R1871" i="3"/>
  <c r="S1871" i="3"/>
  <c r="T1871" i="3"/>
  <c r="U1871" i="3"/>
  <c r="AE1871" i="3" s="1"/>
  <c r="L1872" i="3"/>
  <c r="M1872" i="3"/>
  <c r="N1872" i="3"/>
  <c r="O1872" i="3"/>
  <c r="P1872" i="3"/>
  <c r="Q1872" i="3"/>
  <c r="R1872" i="3"/>
  <c r="S1872" i="3"/>
  <c r="T1872" i="3"/>
  <c r="U1872" i="3"/>
  <c r="AE1872" i="3" s="1"/>
  <c r="L1873" i="3"/>
  <c r="M1873" i="3"/>
  <c r="N1873" i="3"/>
  <c r="O1873" i="3"/>
  <c r="P1873" i="3"/>
  <c r="Q1873" i="3"/>
  <c r="R1873" i="3"/>
  <c r="S1873" i="3"/>
  <c r="T1873" i="3"/>
  <c r="U1873" i="3"/>
  <c r="AE1873" i="3" s="1"/>
  <c r="L1874" i="3"/>
  <c r="M1874" i="3"/>
  <c r="N1874" i="3"/>
  <c r="O1874" i="3"/>
  <c r="P1874" i="3"/>
  <c r="Q1874" i="3"/>
  <c r="R1874" i="3"/>
  <c r="S1874" i="3"/>
  <c r="T1874" i="3"/>
  <c r="U1874" i="3"/>
  <c r="AE1874" i="3" s="1"/>
  <c r="L1875" i="3"/>
  <c r="M1875" i="3"/>
  <c r="N1875" i="3"/>
  <c r="O1875" i="3"/>
  <c r="P1875" i="3"/>
  <c r="Q1875" i="3"/>
  <c r="R1875" i="3"/>
  <c r="S1875" i="3"/>
  <c r="T1875" i="3"/>
  <c r="U1875" i="3"/>
  <c r="AE1875" i="3" s="1"/>
  <c r="L1876" i="3"/>
  <c r="M1876" i="3"/>
  <c r="N1876" i="3"/>
  <c r="O1876" i="3"/>
  <c r="P1876" i="3"/>
  <c r="Q1876" i="3"/>
  <c r="R1876" i="3"/>
  <c r="S1876" i="3"/>
  <c r="T1876" i="3"/>
  <c r="U1876" i="3"/>
  <c r="AE1876" i="3" s="1"/>
  <c r="L1877" i="3"/>
  <c r="M1877" i="3"/>
  <c r="N1877" i="3"/>
  <c r="O1877" i="3"/>
  <c r="P1877" i="3"/>
  <c r="Q1877" i="3"/>
  <c r="R1877" i="3"/>
  <c r="S1877" i="3"/>
  <c r="T1877" i="3"/>
  <c r="U1877" i="3"/>
  <c r="AE1877" i="3" s="1"/>
  <c r="L1878" i="3"/>
  <c r="M1878" i="3"/>
  <c r="N1878" i="3"/>
  <c r="O1878" i="3"/>
  <c r="P1878" i="3"/>
  <c r="Q1878" i="3"/>
  <c r="R1878" i="3"/>
  <c r="S1878" i="3"/>
  <c r="T1878" i="3"/>
  <c r="U1878" i="3"/>
  <c r="AE1878" i="3" s="1"/>
  <c r="L1879" i="3"/>
  <c r="M1879" i="3"/>
  <c r="N1879" i="3"/>
  <c r="O1879" i="3"/>
  <c r="P1879" i="3"/>
  <c r="Q1879" i="3"/>
  <c r="R1879" i="3"/>
  <c r="S1879" i="3"/>
  <c r="T1879" i="3"/>
  <c r="U1879" i="3"/>
  <c r="AE1879" i="3" s="1"/>
  <c r="L1880" i="3"/>
  <c r="M1880" i="3"/>
  <c r="N1880" i="3"/>
  <c r="O1880" i="3"/>
  <c r="P1880" i="3"/>
  <c r="Q1880" i="3"/>
  <c r="R1880" i="3"/>
  <c r="S1880" i="3"/>
  <c r="T1880" i="3"/>
  <c r="U1880" i="3"/>
  <c r="AE1880" i="3" s="1"/>
  <c r="L1881" i="3"/>
  <c r="M1881" i="3"/>
  <c r="N1881" i="3"/>
  <c r="O1881" i="3"/>
  <c r="P1881" i="3"/>
  <c r="Q1881" i="3"/>
  <c r="R1881" i="3"/>
  <c r="S1881" i="3"/>
  <c r="T1881" i="3"/>
  <c r="U1881" i="3"/>
  <c r="AE1881" i="3" s="1"/>
  <c r="L1882" i="3"/>
  <c r="M1882" i="3"/>
  <c r="N1882" i="3"/>
  <c r="O1882" i="3"/>
  <c r="P1882" i="3"/>
  <c r="Q1882" i="3"/>
  <c r="R1882" i="3"/>
  <c r="S1882" i="3"/>
  <c r="T1882" i="3"/>
  <c r="U1882" i="3"/>
  <c r="AE1882" i="3" s="1"/>
  <c r="L1883" i="3"/>
  <c r="M1883" i="3"/>
  <c r="N1883" i="3"/>
  <c r="O1883" i="3"/>
  <c r="P1883" i="3"/>
  <c r="Q1883" i="3"/>
  <c r="R1883" i="3"/>
  <c r="S1883" i="3"/>
  <c r="T1883" i="3"/>
  <c r="U1883" i="3"/>
  <c r="AE1883" i="3" s="1"/>
  <c r="L1884" i="3"/>
  <c r="M1884" i="3"/>
  <c r="N1884" i="3"/>
  <c r="O1884" i="3"/>
  <c r="P1884" i="3"/>
  <c r="Q1884" i="3"/>
  <c r="R1884" i="3"/>
  <c r="S1884" i="3"/>
  <c r="T1884" i="3"/>
  <c r="U1884" i="3"/>
  <c r="AE1884" i="3" s="1"/>
  <c r="L1885" i="3"/>
  <c r="M1885" i="3"/>
  <c r="N1885" i="3"/>
  <c r="O1885" i="3"/>
  <c r="P1885" i="3"/>
  <c r="Q1885" i="3"/>
  <c r="R1885" i="3"/>
  <c r="S1885" i="3"/>
  <c r="T1885" i="3"/>
  <c r="U1885" i="3"/>
  <c r="AE1885" i="3" s="1"/>
  <c r="L1886" i="3"/>
  <c r="M1886" i="3"/>
  <c r="N1886" i="3"/>
  <c r="O1886" i="3"/>
  <c r="P1886" i="3"/>
  <c r="Q1886" i="3"/>
  <c r="R1886" i="3"/>
  <c r="S1886" i="3"/>
  <c r="T1886" i="3"/>
  <c r="U1886" i="3"/>
  <c r="AE1886" i="3" s="1"/>
  <c r="L1887" i="3"/>
  <c r="M1887" i="3"/>
  <c r="N1887" i="3"/>
  <c r="O1887" i="3"/>
  <c r="P1887" i="3"/>
  <c r="Q1887" i="3"/>
  <c r="R1887" i="3"/>
  <c r="S1887" i="3"/>
  <c r="T1887" i="3"/>
  <c r="U1887" i="3"/>
  <c r="AE1887" i="3" s="1"/>
  <c r="L1888" i="3"/>
  <c r="M1888" i="3"/>
  <c r="N1888" i="3"/>
  <c r="O1888" i="3"/>
  <c r="P1888" i="3"/>
  <c r="Q1888" i="3"/>
  <c r="R1888" i="3"/>
  <c r="S1888" i="3"/>
  <c r="T1888" i="3"/>
  <c r="U1888" i="3"/>
  <c r="AE1888" i="3" s="1"/>
  <c r="L1889" i="3"/>
  <c r="M1889" i="3"/>
  <c r="N1889" i="3"/>
  <c r="O1889" i="3"/>
  <c r="P1889" i="3"/>
  <c r="Q1889" i="3"/>
  <c r="R1889" i="3"/>
  <c r="S1889" i="3"/>
  <c r="T1889" i="3"/>
  <c r="U1889" i="3"/>
  <c r="AE1889" i="3" s="1"/>
  <c r="L1890" i="3"/>
  <c r="M1890" i="3"/>
  <c r="N1890" i="3"/>
  <c r="O1890" i="3"/>
  <c r="P1890" i="3"/>
  <c r="Q1890" i="3"/>
  <c r="R1890" i="3"/>
  <c r="S1890" i="3"/>
  <c r="T1890" i="3"/>
  <c r="U1890" i="3"/>
  <c r="AE1890" i="3" s="1"/>
  <c r="L1891" i="3"/>
  <c r="M1891" i="3"/>
  <c r="N1891" i="3"/>
  <c r="O1891" i="3"/>
  <c r="P1891" i="3"/>
  <c r="Q1891" i="3"/>
  <c r="R1891" i="3"/>
  <c r="S1891" i="3"/>
  <c r="T1891" i="3"/>
  <c r="U1891" i="3"/>
  <c r="AE1891" i="3" s="1"/>
  <c r="L1892" i="3"/>
  <c r="M1892" i="3"/>
  <c r="N1892" i="3"/>
  <c r="O1892" i="3"/>
  <c r="P1892" i="3"/>
  <c r="Q1892" i="3"/>
  <c r="R1892" i="3"/>
  <c r="S1892" i="3"/>
  <c r="T1892" i="3"/>
  <c r="U1892" i="3"/>
  <c r="AE1892" i="3" s="1"/>
  <c r="L1893" i="3"/>
  <c r="M1893" i="3"/>
  <c r="N1893" i="3"/>
  <c r="O1893" i="3"/>
  <c r="P1893" i="3"/>
  <c r="Q1893" i="3"/>
  <c r="R1893" i="3"/>
  <c r="S1893" i="3"/>
  <c r="T1893" i="3"/>
  <c r="U1893" i="3"/>
  <c r="AE1893" i="3" s="1"/>
  <c r="L1894" i="3"/>
  <c r="M1894" i="3"/>
  <c r="N1894" i="3"/>
  <c r="O1894" i="3"/>
  <c r="P1894" i="3"/>
  <c r="Q1894" i="3"/>
  <c r="R1894" i="3"/>
  <c r="S1894" i="3"/>
  <c r="T1894" i="3"/>
  <c r="U1894" i="3"/>
  <c r="AE1894" i="3" s="1"/>
  <c r="L1895" i="3"/>
  <c r="M1895" i="3"/>
  <c r="N1895" i="3"/>
  <c r="O1895" i="3"/>
  <c r="P1895" i="3"/>
  <c r="Q1895" i="3"/>
  <c r="R1895" i="3"/>
  <c r="S1895" i="3"/>
  <c r="T1895" i="3"/>
  <c r="U1895" i="3"/>
  <c r="AE1895" i="3" s="1"/>
  <c r="L1896" i="3"/>
  <c r="M1896" i="3"/>
  <c r="N1896" i="3"/>
  <c r="O1896" i="3"/>
  <c r="P1896" i="3"/>
  <c r="Q1896" i="3"/>
  <c r="R1896" i="3"/>
  <c r="S1896" i="3"/>
  <c r="T1896" i="3"/>
  <c r="U1896" i="3"/>
  <c r="AE1896" i="3" s="1"/>
  <c r="L1897" i="3"/>
  <c r="M1897" i="3"/>
  <c r="N1897" i="3"/>
  <c r="O1897" i="3"/>
  <c r="P1897" i="3"/>
  <c r="Q1897" i="3"/>
  <c r="R1897" i="3"/>
  <c r="S1897" i="3"/>
  <c r="T1897" i="3"/>
  <c r="U1897" i="3"/>
  <c r="AE1897" i="3" s="1"/>
  <c r="L1898" i="3"/>
  <c r="M1898" i="3"/>
  <c r="N1898" i="3"/>
  <c r="O1898" i="3"/>
  <c r="P1898" i="3"/>
  <c r="Q1898" i="3"/>
  <c r="R1898" i="3"/>
  <c r="S1898" i="3"/>
  <c r="T1898" i="3"/>
  <c r="U1898" i="3"/>
  <c r="AE1898" i="3" s="1"/>
  <c r="L1899" i="3"/>
  <c r="M1899" i="3"/>
  <c r="N1899" i="3"/>
  <c r="O1899" i="3"/>
  <c r="P1899" i="3"/>
  <c r="Q1899" i="3"/>
  <c r="R1899" i="3"/>
  <c r="S1899" i="3"/>
  <c r="T1899" i="3"/>
  <c r="U1899" i="3"/>
  <c r="AE1899" i="3" s="1"/>
  <c r="L1900" i="3"/>
  <c r="M1900" i="3"/>
  <c r="N1900" i="3"/>
  <c r="O1900" i="3"/>
  <c r="P1900" i="3"/>
  <c r="Q1900" i="3"/>
  <c r="R1900" i="3"/>
  <c r="S1900" i="3"/>
  <c r="T1900" i="3"/>
  <c r="U1900" i="3"/>
  <c r="AE1900" i="3" s="1"/>
  <c r="L1901" i="3"/>
  <c r="M1901" i="3"/>
  <c r="N1901" i="3"/>
  <c r="O1901" i="3"/>
  <c r="P1901" i="3"/>
  <c r="Q1901" i="3"/>
  <c r="R1901" i="3"/>
  <c r="S1901" i="3"/>
  <c r="T1901" i="3"/>
  <c r="U1901" i="3"/>
  <c r="AE1901" i="3" s="1"/>
  <c r="L1902" i="3"/>
  <c r="M1902" i="3"/>
  <c r="N1902" i="3"/>
  <c r="O1902" i="3"/>
  <c r="P1902" i="3"/>
  <c r="Q1902" i="3"/>
  <c r="R1902" i="3"/>
  <c r="S1902" i="3"/>
  <c r="T1902" i="3"/>
  <c r="U1902" i="3"/>
  <c r="AE1902" i="3" s="1"/>
  <c r="L1903" i="3"/>
  <c r="M1903" i="3"/>
  <c r="N1903" i="3"/>
  <c r="O1903" i="3"/>
  <c r="P1903" i="3"/>
  <c r="Q1903" i="3"/>
  <c r="R1903" i="3"/>
  <c r="S1903" i="3"/>
  <c r="T1903" i="3"/>
  <c r="U1903" i="3"/>
  <c r="AE1903" i="3" s="1"/>
  <c r="L1904" i="3"/>
  <c r="M1904" i="3"/>
  <c r="N1904" i="3"/>
  <c r="O1904" i="3"/>
  <c r="P1904" i="3"/>
  <c r="Q1904" i="3"/>
  <c r="R1904" i="3"/>
  <c r="S1904" i="3"/>
  <c r="T1904" i="3"/>
  <c r="U1904" i="3"/>
  <c r="AE1904" i="3" s="1"/>
  <c r="L1905" i="3"/>
  <c r="M1905" i="3"/>
  <c r="N1905" i="3"/>
  <c r="O1905" i="3"/>
  <c r="P1905" i="3"/>
  <c r="Q1905" i="3"/>
  <c r="R1905" i="3"/>
  <c r="S1905" i="3"/>
  <c r="T1905" i="3"/>
  <c r="U1905" i="3"/>
  <c r="AE1905" i="3" s="1"/>
  <c r="L1906" i="3"/>
  <c r="M1906" i="3"/>
  <c r="N1906" i="3"/>
  <c r="O1906" i="3"/>
  <c r="P1906" i="3"/>
  <c r="Q1906" i="3"/>
  <c r="R1906" i="3"/>
  <c r="S1906" i="3"/>
  <c r="T1906" i="3"/>
  <c r="U1906" i="3"/>
  <c r="AE1906" i="3" s="1"/>
  <c r="L1907" i="3"/>
  <c r="M1907" i="3"/>
  <c r="N1907" i="3"/>
  <c r="O1907" i="3"/>
  <c r="P1907" i="3"/>
  <c r="Q1907" i="3"/>
  <c r="R1907" i="3"/>
  <c r="S1907" i="3"/>
  <c r="T1907" i="3"/>
  <c r="U1907" i="3"/>
  <c r="AE1907" i="3" s="1"/>
  <c r="L1908" i="3"/>
  <c r="M1908" i="3"/>
  <c r="N1908" i="3"/>
  <c r="O1908" i="3"/>
  <c r="P1908" i="3"/>
  <c r="Q1908" i="3"/>
  <c r="R1908" i="3"/>
  <c r="S1908" i="3"/>
  <c r="T1908" i="3"/>
  <c r="U1908" i="3"/>
  <c r="AE1908" i="3" s="1"/>
  <c r="L1909" i="3"/>
  <c r="M1909" i="3"/>
  <c r="N1909" i="3"/>
  <c r="O1909" i="3"/>
  <c r="P1909" i="3"/>
  <c r="Q1909" i="3"/>
  <c r="R1909" i="3"/>
  <c r="S1909" i="3"/>
  <c r="T1909" i="3"/>
  <c r="U1909" i="3"/>
  <c r="AE1909" i="3" s="1"/>
  <c r="L1910" i="3"/>
  <c r="M1910" i="3"/>
  <c r="N1910" i="3"/>
  <c r="O1910" i="3"/>
  <c r="P1910" i="3"/>
  <c r="Q1910" i="3"/>
  <c r="R1910" i="3"/>
  <c r="S1910" i="3"/>
  <c r="T1910" i="3"/>
  <c r="U1910" i="3"/>
  <c r="AE1910" i="3" s="1"/>
  <c r="L1911" i="3"/>
  <c r="M1911" i="3"/>
  <c r="N1911" i="3"/>
  <c r="O1911" i="3"/>
  <c r="P1911" i="3"/>
  <c r="Q1911" i="3"/>
  <c r="R1911" i="3"/>
  <c r="S1911" i="3"/>
  <c r="T1911" i="3"/>
  <c r="U1911" i="3"/>
  <c r="AE1911" i="3" s="1"/>
  <c r="L1912" i="3"/>
  <c r="M1912" i="3"/>
  <c r="N1912" i="3"/>
  <c r="O1912" i="3"/>
  <c r="P1912" i="3"/>
  <c r="Q1912" i="3"/>
  <c r="R1912" i="3"/>
  <c r="S1912" i="3"/>
  <c r="T1912" i="3"/>
  <c r="U1912" i="3"/>
  <c r="AE1912" i="3" s="1"/>
  <c r="L1913" i="3"/>
  <c r="M1913" i="3"/>
  <c r="N1913" i="3"/>
  <c r="O1913" i="3"/>
  <c r="P1913" i="3"/>
  <c r="Q1913" i="3"/>
  <c r="R1913" i="3"/>
  <c r="S1913" i="3"/>
  <c r="T1913" i="3"/>
  <c r="U1913" i="3"/>
  <c r="AE1913" i="3" s="1"/>
  <c r="L1914" i="3"/>
  <c r="M1914" i="3"/>
  <c r="N1914" i="3"/>
  <c r="O1914" i="3"/>
  <c r="P1914" i="3"/>
  <c r="Q1914" i="3"/>
  <c r="R1914" i="3"/>
  <c r="S1914" i="3"/>
  <c r="T1914" i="3"/>
  <c r="U1914" i="3"/>
  <c r="AE1914" i="3" s="1"/>
  <c r="L1915" i="3"/>
  <c r="M1915" i="3"/>
  <c r="N1915" i="3"/>
  <c r="O1915" i="3"/>
  <c r="P1915" i="3"/>
  <c r="Q1915" i="3"/>
  <c r="R1915" i="3"/>
  <c r="S1915" i="3"/>
  <c r="T1915" i="3"/>
  <c r="U1915" i="3"/>
  <c r="AE1915" i="3" s="1"/>
  <c r="L1916" i="3"/>
  <c r="M1916" i="3"/>
  <c r="N1916" i="3"/>
  <c r="O1916" i="3"/>
  <c r="P1916" i="3"/>
  <c r="Q1916" i="3"/>
  <c r="R1916" i="3"/>
  <c r="S1916" i="3"/>
  <c r="T1916" i="3"/>
  <c r="U1916" i="3"/>
  <c r="AE1916" i="3" s="1"/>
  <c r="L1917" i="3"/>
  <c r="M1917" i="3"/>
  <c r="N1917" i="3"/>
  <c r="O1917" i="3"/>
  <c r="P1917" i="3"/>
  <c r="Q1917" i="3"/>
  <c r="R1917" i="3"/>
  <c r="S1917" i="3"/>
  <c r="T1917" i="3"/>
  <c r="U1917" i="3"/>
  <c r="AE1917" i="3" s="1"/>
  <c r="L1918" i="3"/>
  <c r="M1918" i="3"/>
  <c r="N1918" i="3"/>
  <c r="O1918" i="3"/>
  <c r="P1918" i="3"/>
  <c r="Q1918" i="3"/>
  <c r="R1918" i="3"/>
  <c r="S1918" i="3"/>
  <c r="T1918" i="3"/>
  <c r="U1918" i="3"/>
  <c r="AE1918" i="3" s="1"/>
  <c r="L1919" i="3"/>
  <c r="M1919" i="3"/>
  <c r="N1919" i="3"/>
  <c r="O1919" i="3"/>
  <c r="P1919" i="3"/>
  <c r="Q1919" i="3"/>
  <c r="R1919" i="3"/>
  <c r="S1919" i="3"/>
  <c r="T1919" i="3"/>
  <c r="U1919" i="3"/>
  <c r="AE1919" i="3" s="1"/>
  <c r="L1920" i="3"/>
  <c r="M1920" i="3"/>
  <c r="N1920" i="3"/>
  <c r="O1920" i="3"/>
  <c r="P1920" i="3"/>
  <c r="Q1920" i="3"/>
  <c r="R1920" i="3"/>
  <c r="S1920" i="3"/>
  <c r="T1920" i="3"/>
  <c r="U1920" i="3"/>
  <c r="AE1920" i="3" s="1"/>
  <c r="L1921" i="3"/>
  <c r="M1921" i="3"/>
  <c r="N1921" i="3"/>
  <c r="O1921" i="3"/>
  <c r="P1921" i="3"/>
  <c r="Q1921" i="3"/>
  <c r="R1921" i="3"/>
  <c r="S1921" i="3"/>
  <c r="T1921" i="3"/>
  <c r="U1921" i="3"/>
  <c r="AE1921" i="3" s="1"/>
  <c r="L1922" i="3"/>
  <c r="M1922" i="3"/>
  <c r="N1922" i="3"/>
  <c r="O1922" i="3"/>
  <c r="P1922" i="3"/>
  <c r="Q1922" i="3"/>
  <c r="R1922" i="3"/>
  <c r="S1922" i="3"/>
  <c r="T1922" i="3"/>
  <c r="U1922" i="3"/>
  <c r="AE1922" i="3" s="1"/>
  <c r="L1923" i="3"/>
  <c r="M1923" i="3"/>
  <c r="N1923" i="3"/>
  <c r="O1923" i="3"/>
  <c r="P1923" i="3"/>
  <c r="Q1923" i="3"/>
  <c r="R1923" i="3"/>
  <c r="S1923" i="3"/>
  <c r="T1923" i="3"/>
  <c r="U1923" i="3"/>
  <c r="AE1923" i="3" s="1"/>
  <c r="L1924" i="3"/>
  <c r="M1924" i="3"/>
  <c r="N1924" i="3"/>
  <c r="O1924" i="3"/>
  <c r="P1924" i="3"/>
  <c r="Q1924" i="3"/>
  <c r="R1924" i="3"/>
  <c r="S1924" i="3"/>
  <c r="T1924" i="3"/>
  <c r="U1924" i="3"/>
  <c r="AE1924" i="3" s="1"/>
  <c r="L1925" i="3"/>
  <c r="M1925" i="3"/>
  <c r="N1925" i="3"/>
  <c r="O1925" i="3"/>
  <c r="P1925" i="3"/>
  <c r="Q1925" i="3"/>
  <c r="R1925" i="3"/>
  <c r="S1925" i="3"/>
  <c r="T1925" i="3"/>
  <c r="U1925" i="3"/>
  <c r="AE1925" i="3" s="1"/>
  <c r="L1926" i="3"/>
  <c r="M1926" i="3"/>
  <c r="N1926" i="3"/>
  <c r="O1926" i="3"/>
  <c r="P1926" i="3"/>
  <c r="Q1926" i="3"/>
  <c r="R1926" i="3"/>
  <c r="S1926" i="3"/>
  <c r="T1926" i="3"/>
  <c r="U1926" i="3"/>
  <c r="AE1926" i="3" s="1"/>
  <c r="L1927" i="3"/>
  <c r="M1927" i="3"/>
  <c r="N1927" i="3"/>
  <c r="O1927" i="3"/>
  <c r="P1927" i="3"/>
  <c r="Q1927" i="3"/>
  <c r="R1927" i="3"/>
  <c r="S1927" i="3"/>
  <c r="T1927" i="3"/>
  <c r="U1927" i="3"/>
  <c r="AE1927" i="3" s="1"/>
  <c r="L1928" i="3"/>
  <c r="M1928" i="3"/>
  <c r="N1928" i="3"/>
  <c r="O1928" i="3"/>
  <c r="P1928" i="3"/>
  <c r="Q1928" i="3"/>
  <c r="R1928" i="3"/>
  <c r="S1928" i="3"/>
  <c r="T1928" i="3"/>
  <c r="U1928" i="3"/>
  <c r="AE1928" i="3" s="1"/>
  <c r="L1929" i="3"/>
  <c r="M1929" i="3"/>
  <c r="N1929" i="3"/>
  <c r="O1929" i="3"/>
  <c r="P1929" i="3"/>
  <c r="Q1929" i="3"/>
  <c r="R1929" i="3"/>
  <c r="S1929" i="3"/>
  <c r="T1929" i="3"/>
  <c r="U1929" i="3"/>
  <c r="AE1929" i="3" s="1"/>
  <c r="L1930" i="3"/>
  <c r="M1930" i="3"/>
  <c r="N1930" i="3"/>
  <c r="O1930" i="3"/>
  <c r="P1930" i="3"/>
  <c r="Q1930" i="3"/>
  <c r="R1930" i="3"/>
  <c r="S1930" i="3"/>
  <c r="T1930" i="3"/>
  <c r="U1930" i="3"/>
  <c r="AE1930" i="3" s="1"/>
  <c r="L1931" i="3"/>
  <c r="M1931" i="3"/>
  <c r="N1931" i="3"/>
  <c r="O1931" i="3"/>
  <c r="P1931" i="3"/>
  <c r="Q1931" i="3"/>
  <c r="R1931" i="3"/>
  <c r="S1931" i="3"/>
  <c r="T1931" i="3"/>
  <c r="U1931" i="3"/>
  <c r="AE1931" i="3" s="1"/>
  <c r="L1932" i="3"/>
  <c r="M1932" i="3"/>
  <c r="N1932" i="3"/>
  <c r="O1932" i="3"/>
  <c r="P1932" i="3"/>
  <c r="Q1932" i="3"/>
  <c r="R1932" i="3"/>
  <c r="S1932" i="3"/>
  <c r="T1932" i="3"/>
  <c r="U1932" i="3"/>
  <c r="AE1932" i="3" s="1"/>
  <c r="L1933" i="3"/>
  <c r="M1933" i="3"/>
  <c r="N1933" i="3"/>
  <c r="O1933" i="3"/>
  <c r="P1933" i="3"/>
  <c r="Q1933" i="3"/>
  <c r="R1933" i="3"/>
  <c r="S1933" i="3"/>
  <c r="T1933" i="3"/>
  <c r="U1933" i="3"/>
  <c r="AE1933" i="3" s="1"/>
  <c r="L1934" i="3"/>
  <c r="M1934" i="3"/>
  <c r="N1934" i="3"/>
  <c r="O1934" i="3"/>
  <c r="P1934" i="3"/>
  <c r="Q1934" i="3"/>
  <c r="R1934" i="3"/>
  <c r="S1934" i="3"/>
  <c r="T1934" i="3"/>
  <c r="U1934" i="3"/>
  <c r="AE1934" i="3" s="1"/>
  <c r="L1935" i="3"/>
  <c r="M1935" i="3"/>
  <c r="N1935" i="3"/>
  <c r="O1935" i="3"/>
  <c r="P1935" i="3"/>
  <c r="Q1935" i="3"/>
  <c r="R1935" i="3"/>
  <c r="S1935" i="3"/>
  <c r="T1935" i="3"/>
  <c r="U1935" i="3"/>
  <c r="AE1935" i="3" s="1"/>
  <c r="L1936" i="3"/>
  <c r="M1936" i="3"/>
  <c r="N1936" i="3"/>
  <c r="O1936" i="3"/>
  <c r="P1936" i="3"/>
  <c r="Q1936" i="3"/>
  <c r="R1936" i="3"/>
  <c r="S1936" i="3"/>
  <c r="T1936" i="3"/>
  <c r="U1936" i="3"/>
  <c r="AE1936" i="3" s="1"/>
  <c r="L1937" i="3"/>
  <c r="M1937" i="3"/>
  <c r="N1937" i="3"/>
  <c r="O1937" i="3"/>
  <c r="P1937" i="3"/>
  <c r="Q1937" i="3"/>
  <c r="R1937" i="3"/>
  <c r="S1937" i="3"/>
  <c r="T1937" i="3"/>
  <c r="U1937" i="3"/>
  <c r="AE1937" i="3" s="1"/>
  <c r="L1938" i="3"/>
  <c r="M1938" i="3"/>
  <c r="N1938" i="3"/>
  <c r="O1938" i="3"/>
  <c r="P1938" i="3"/>
  <c r="Q1938" i="3"/>
  <c r="R1938" i="3"/>
  <c r="S1938" i="3"/>
  <c r="T1938" i="3"/>
  <c r="U1938" i="3"/>
  <c r="AE1938" i="3" s="1"/>
  <c r="L1939" i="3"/>
  <c r="M1939" i="3"/>
  <c r="N1939" i="3"/>
  <c r="O1939" i="3"/>
  <c r="P1939" i="3"/>
  <c r="Q1939" i="3"/>
  <c r="R1939" i="3"/>
  <c r="S1939" i="3"/>
  <c r="T1939" i="3"/>
  <c r="U1939" i="3"/>
  <c r="AE1939" i="3" s="1"/>
  <c r="L1940" i="3"/>
  <c r="M1940" i="3"/>
  <c r="N1940" i="3"/>
  <c r="O1940" i="3"/>
  <c r="P1940" i="3"/>
  <c r="Q1940" i="3"/>
  <c r="R1940" i="3"/>
  <c r="S1940" i="3"/>
  <c r="T1940" i="3"/>
  <c r="U1940" i="3"/>
  <c r="AE1940" i="3" s="1"/>
  <c r="L1941" i="3"/>
  <c r="M1941" i="3"/>
  <c r="N1941" i="3"/>
  <c r="O1941" i="3"/>
  <c r="P1941" i="3"/>
  <c r="Q1941" i="3"/>
  <c r="R1941" i="3"/>
  <c r="S1941" i="3"/>
  <c r="T1941" i="3"/>
  <c r="U1941" i="3"/>
  <c r="AE1941" i="3" s="1"/>
  <c r="L1942" i="3"/>
  <c r="M1942" i="3"/>
  <c r="N1942" i="3"/>
  <c r="O1942" i="3"/>
  <c r="P1942" i="3"/>
  <c r="Q1942" i="3"/>
  <c r="R1942" i="3"/>
  <c r="S1942" i="3"/>
  <c r="T1942" i="3"/>
  <c r="U1942" i="3"/>
  <c r="AE1942" i="3" s="1"/>
  <c r="L1943" i="3"/>
  <c r="M1943" i="3"/>
  <c r="N1943" i="3"/>
  <c r="O1943" i="3"/>
  <c r="P1943" i="3"/>
  <c r="Q1943" i="3"/>
  <c r="R1943" i="3"/>
  <c r="S1943" i="3"/>
  <c r="T1943" i="3"/>
  <c r="U1943" i="3"/>
  <c r="AE1943" i="3" s="1"/>
  <c r="L1944" i="3"/>
  <c r="M1944" i="3"/>
  <c r="N1944" i="3"/>
  <c r="O1944" i="3"/>
  <c r="P1944" i="3"/>
  <c r="Q1944" i="3"/>
  <c r="R1944" i="3"/>
  <c r="S1944" i="3"/>
  <c r="T1944" i="3"/>
  <c r="U1944" i="3"/>
  <c r="AE1944" i="3" s="1"/>
  <c r="L1945" i="3"/>
  <c r="M1945" i="3"/>
  <c r="N1945" i="3"/>
  <c r="O1945" i="3"/>
  <c r="P1945" i="3"/>
  <c r="Q1945" i="3"/>
  <c r="R1945" i="3"/>
  <c r="S1945" i="3"/>
  <c r="T1945" i="3"/>
  <c r="U1945" i="3"/>
  <c r="AE1945" i="3" s="1"/>
  <c r="L1946" i="3"/>
  <c r="M1946" i="3"/>
  <c r="N1946" i="3"/>
  <c r="O1946" i="3"/>
  <c r="P1946" i="3"/>
  <c r="Q1946" i="3"/>
  <c r="R1946" i="3"/>
  <c r="S1946" i="3"/>
  <c r="T1946" i="3"/>
  <c r="U1946" i="3"/>
  <c r="AE1946" i="3" s="1"/>
  <c r="L1947" i="3"/>
  <c r="M1947" i="3"/>
  <c r="N1947" i="3"/>
  <c r="O1947" i="3"/>
  <c r="P1947" i="3"/>
  <c r="Q1947" i="3"/>
  <c r="R1947" i="3"/>
  <c r="S1947" i="3"/>
  <c r="T1947" i="3"/>
  <c r="U1947" i="3"/>
  <c r="AE1947" i="3" s="1"/>
  <c r="L1948" i="3"/>
  <c r="M1948" i="3"/>
  <c r="N1948" i="3"/>
  <c r="O1948" i="3"/>
  <c r="P1948" i="3"/>
  <c r="Q1948" i="3"/>
  <c r="R1948" i="3"/>
  <c r="S1948" i="3"/>
  <c r="T1948" i="3"/>
  <c r="U1948" i="3"/>
  <c r="AE1948" i="3" s="1"/>
  <c r="L1949" i="3"/>
  <c r="M1949" i="3"/>
  <c r="N1949" i="3"/>
  <c r="O1949" i="3"/>
  <c r="P1949" i="3"/>
  <c r="Q1949" i="3"/>
  <c r="R1949" i="3"/>
  <c r="S1949" i="3"/>
  <c r="T1949" i="3"/>
  <c r="U1949" i="3"/>
  <c r="AE1949" i="3" s="1"/>
  <c r="L1950" i="3"/>
  <c r="M1950" i="3"/>
  <c r="N1950" i="3"/>
  <c r="O1950" i="3"/>
  <c r="P1950" i="3"/>
  <c r="Q1950" i="3"/>
  <c r="R1950" i="3"/>
  <c r="S1950" i="3"/>
  <c r="T1950" i="3"/>
  <c r="U1950" i="3"/>
  <c r="AE1950" i="3" s="1"/>
  <c r="L1951" i="3"/>
  <c r="M1951" i="3"/>
  <c r="N1951" i="3"/>
  <c r="O1951" i="3"/>
  <c r="P1951" i="3"/>
  <c r="Q1951" i="3"/>
  <c r="R1951" i="3"/>
  <c r="S1951" i="3"/>
  <c r="T1951" i="3"/>
  <c r="U1951" i="3"/>
  <c r="AE1951" i="3" s="1"/>
  <c r="L1952" i="3"/>
  <c r="M1952" i="3"/>
  <c r="N1952" i="3"/>
  <c r="O1952" i="3"/>
  <c r="P1952" i="3"/>
  <c r="Q1952" i="3"/>
  <c r="R1952" i="3"/>
  <c r="S1952" i="3"/>
  <c r="T1952" i="3"/>
  <c r="U1952" i="3"/>
  <c r="AE1952" i="3" s="1"/>
  <c r="L1953" i="3"/>
  <c r="M1953" i="3"/>
  <c r="N1953" i="3"/>
  <c r="O1953" i="3"/>
  <c r="P1953" i="3"/>
  <c r="Q1953" i="3"/>
  <c r="R1953" i="3"/>
  <c r="S1953" i="3"/>
  <c r="T1953" i="3"/>
  <c r="U1953" i="3"/>
  <c r="AE1953" i="3" s="1"/>
  <c r="L1954" i="3"/>
  <c r="M1954" i="3"/>
  <c r="N1954" i="3"/>
  <c r="O1954" i="3"/>
  <c r="P1954" i="3"/>
  <c r="Q1954" i="3"/>
  <c r="R1954" i="3"/>
  <c r="S1954" i="3"/>
  <c r="T1954" i="3"/>
  <c r="U1954" i="3"/>
  <c r="AE1954" i="3" s="1"/>
  <c r="L1955" i="3"/>
  <c r="M1955" i="3"/>
  <c r="N1955" i="3"/>
  <c r="O1955" i="3"/>
  <c r="P1955" i="3"/>
  <c r="Q1955" i="3"/>
  <c r="R1955" i="3"/>
  <c r="S1955" i="3"/>
  <c r="T1955" i="3"/>
  <c r="U1955" i="3"/>
  <c r="AE1955" i="3" s="1"/>
  <c r="L1956" i="3"/>
  <c r="M1956" i="3"/>
  <c r="N1956" i="3"/>
  <c r="O1956" i="3"/>
  <c r="P1956" i="3"/>
  <c r="Q1956" i="3"/>
  <c r="R1956" i="3"/>
  <c r="S1956" i="3"/>
  <c r="T1956" i="3"/>
  <c r="U1956" i="3"/>
  <c r="AE1956" i="3" s="1"/>
  <c r="L1957" i="3"/>
  <c r="M1957" i="3"/>
  <c r="N1957" i="3"/>
  <c r="O1957" i="3"/>
  <c r="P1957" i="3"/>
  <c r="Q1957" i="3"/>
  <c r="R1957" i="3"/>
  <c r="S1957" i="3"/>
  <c r="T1957" i="3"/>
  <c r="U1957" i="3"/>
  <c r="AE1957" i="3" s="1"/>
  <c r="L1958" i="3"/>
  <c r="M1958" i="3"/>
  <c r="N1958" i="3"/>
  <c r="O1958" i="3"/>
  <c r="P1958" i="3"/>
  <c r="Q1958" i="3"/>
  <c r="R1958" i="3"/>
  <c r="S1958" i="3"/>
  <c r="T1958" i="3"/>
  <c r="U1958" i="3"/>
  <c r="AE1958" i="3" s="1"/>
  <c r="L1959" i="3"/>
  <c r="M1959" i="3"/>
  <c r="N1959" i="3"/>
  <c r="O1959" i="3"/>
  <c r="P1959" i="3"/>
  <c r="Q1959" i="3"/>
  <c r="R1959" i="3"/>
  <c r="S1959" i="3"/>
  <c r="T1959" i="3"/>
  <c r="U1959" i="3"/>
  <c r="AE1959" i="3" s="1"/>
  <c r="L1960" i="3"/>
  <c r="M1960" i="3"/>
  <c r="N1960" i="3"/>
  <c r="O1960" i="3"/>
  <c r="P1960" i="3"/>
  <c r="Q1960" i="3"/>
  <c r="R1960" i="3"/>
  <c r="S1960" i="3"/>
  <c r="T1960" i="3"/>
  <c r="U1960" i="3"/>
  <c r="AE1960" i="3" s="1"/>
  <c r="L1961" i="3"/>
  <c r="M1961" i="3"/>
  <c r="N1961" i="3"/>
  <c r="O1961" i="3"/>
  <c r="P1961" i="3"/>
  <c r="Q1961" i="3"/>
  <c r="R1961" i="3"/>
  <c r="S1961" i="3"/>
  <c r="T1961" i="3"/>
  <c r="U1961" i="3"/>
  <c r="AE1961" i="3" s="1"/>
  <c r="L1962" i="3"/>
  <c r="M1962" i="3"/>
  <c r="N1962" i="3"/>
  <c r="O1962" i="3"/>
  <c r="P1962" i="3"/>
  <c r="Q1962" i="3"/>
  <c r="R1962" i="3"/>
  <c r="S1962" i="3"/>
  <c r="T1962" i="3"/>
  <c r="U1962" i="3"/>
  <c r="AE1962" i="3" s="1"/>
  <c r="L1963" i="3"/>
  <c r="M1963" i="3"/>
  <c r="N1963" i="3"/>
  <c r="O1963" i="3"/>
  <c r="P1963" i="3"/>
  <c r="Q1963" i="3"/>
  <c r="R1963" i="3"/>
  <c r="S1963" i="3"/>
  <c r="T1963" i="3"/>
  <c r="U1963" i="3"/>
  <c r="AE1963" i="3" s="1"/>
  <c r="L1964" i="3"/>
  <c r="M1964" i="3"/>
  <c r="N1964" i="3"/>
  <c r="O1964" i="3"/>
  <c r="P1964" i="3"/>
  <c r="Q1964" i="3"/>
  <c r="R1964" i="3"/>
  <c r="S1964" i="3"/>
  <c r="T1964" i="3"/>
  <c r="U1964" i="3"/>
  <c r="AE1964" i="3" s="1"/>
  <c r="L1965" i="3"/>
  <c r="M1965" i="3"/>
  <c r="N1965" i="3"/>
  <c r="O1965" i="3"/>
  <c r="P1965" i="3"/>
  <c r="Q1965" i="3"/>
  <c r="R1965" i="3"/>
  <c r="S1965" i="3"/>
  <c r="T1965" i="3"/>
  <c r="U1965" i="3"/>
  <c r="AE1965" i="3" s="1"/>
  <c r="L1966" i="3"/>
  <c r="M1966" i="3"/>
  <c r="N1966" i="3"/>
  <c r="O1966" i="3"/>
  <c r="P1966" i="3"/>
  <c r="Q1966" i="3"/>
  <c r="R1966" i="3"/>
  <c r="S1966" i="3"/>
  <c r="T1966" i="3"/>
  <c r="U1966" i="3"/>
  <c r="AE1966" i="3" s="1"/>
  <c r="L1967" i="3"/>
  <c r="M1967" i="3"/>
  <c r="N1967" i="3"/>
  <c r="O1967" i="3"/>
  <c r="P1967" i="3"/>
  <c r="Q1967" i="3"/>
  <c r="R1967" i="3"/>
  <c r="S1967" i="3"/>
  <c r="T1967" i="3"/>
  <c r="U1967" i="3"/>
  <c r="AE1967" i="3" s="1"/>
  <c r="L1968" i="3"/>
  <c r="M1968" i="3"/>
  <c r="N1968" i="3"/>
  <c r="O1968" i="3"/>
  <c r="P1968" i="3"/>
  <c r="Q1968" i="3"/>
  <c r="R1968" i="3"/>
  <c r="S1968" i="3"/>
  <c r="T1968" i="3"/>
  <c r="U1968" i="3"/>
  <c r="AE1968" i="3" s="1"/>
  <c r="L1969" i="3"/>
  <c r="M1969" i="3"/>
  <c r="N1969" i="3"/>
  <c r="O1969" i="3"/>
  <c r="P1969" i="3"/>
  <c r="Q1969" i="3"/>
  <c r="R1969" i="3"/>
  <c r="S1969" i="3"/>
  <c r="T1969" i="3"/>
  <c r="U1969" i="3"/>
  <c r="AE1969" i="3" s="1"/>
  <c r="L1970" i="3"/>
  <c r="M1970" i="3"/>
  <c r="N1970" i="3"/>
  <c r="O1970" i="3"/>
  <c r="P1970" i="3"/>
  <c r="Q1970" i="3"/>
  <c r="R1970" i="3"/>
  <c r="S1970" i="3"/>
  <c r="T1970" i="3"/>
  <c r="U1970" i="3"/>
  <c r="AE1970" i="3" s="1"/>
  <c r="L1971" i="3"/>
  <c r="M1971" i="3"/>
  <c r="N1971" i="3"/>
  <c r="O1971" i="3"/>
  <c r="P1971" i="3"/>
  <c r="Q1971" i="3"/>
  <c r="R1971" i="3"/>
  <c r="S1971" i="3"/>
  <c r="T1971" i="3"/>
  <c r="U1971" i="3"/>
  <c r="AE1971" i="3" s="1"/>
  <c r="L1972" i="3"/>
  <c r="M1972" i="3"/>
  <c r="N1972" i="3"/>
  <c r="O1972" i="3"/>
  <c r="P1972" i="3"/>
  <c r="Q1972" i="3"/>
  <c r="R1972" i="3"/>
  <c r="S1972" i="3"/>
  <c r="T1972" i="3"/>
  <c r="U1972" i="3"/>
  <c r="AE1972" i="3" s="1"/>
  <c r="L1973" i="3"/>
  <c r="M1973" i="3"/>
  <c r="N1973" i="3"/>
  <c r="O1973" i="3"/>
  <c r="P1973" i="3"/>
  <c r="Q1973" i="3"/>
  <c r="R1973" i="3"/>
  <c r="S1973" i="3"/>
  <c r="T1973" i="3"/>
  <c r="U1973" i="3"/>
  <c r="AE1973" i="3" s="1"/>
  <c r="L1974" i="3"/>
  <c r="M1974" i="3"/>
  <c r="N1974" i="3"/>
  <c r="O1974" i="3"/>
  <c r="P1974" i="3"/>
  <c r="Q1974" i="3"/>
  <c r="R1974" i="3"/>
  <c r="S1974" i="3"/>
  <c r="T1974" i="3"/>
  <c r="U1974" i="3"/>
  <c r="AE1974" i="3" s="1"/>
  <c r="L1975" i="3"/>
  <c r="M1975" i="3"/>
  <c r="N1975" i="3"/>
  <c r="O1975" i="3"/>
  <c r="P1975" i="3"/>
  <c r="Q1975" i="3"/>
  <c r="R1975" i="3"/>
  <c r="S1975" i="3"/>
  <c r="T1975" i="3"/>
  <c r="U1975" i="3"/>
  <c r="AE1975" i="3" s="1"/>
  <c r="L1976" i="3"/>
  <c r="M1976" i="3"/>
  <c r="N1976" i="3"/>
  <c r="O1976" i="3"/>
  <c r="P1976" i="3"/>
  <c r="Q1976" i="3"/>
  <c r="R1976" i="3"/>
  <c r="S1976" i="3"/>
  <c r="T1976" i="3"/>
  <c r="U1976" i="3"/>
  <c r="AE1976" i="3" s="1"/>
  <c r="L1977" i="3"/>
  <c r="M1977" i="3"/>
  <c r="N1977" i="3"/>
  <c r="O1977" i="3"/>
  <c r="P1977" i="3"/>
  <c r="Q1977" i="3"/>
  <c r="R1977" i="3"/>
  <c r="S1977" i="3"/>
  <c r="T1977" i="3"/>
  <c r="U1977" i="3"/>
  <c r="AE1977" i="3" s="1"/>
  <c r="L1978" i="3"/>
  <c r="M1978" i="3"/>
  <c r="N1978" i="3"/>
  <c r="O1978" i="3"/>
  <c r="P1978" i="3"/>
  <c r="Q1978" i="3"/>
  <c r="R1978" i="3"/>
  <c r="S1978" i="3"/>
  <c r="T1978" i="3"/>
  <c r="U1978" i="3"/>
  <c r="AE1978" i="3" s="1"/>
  <c r="L1979" i="3"/>
  <c r="M1979" i="3"/>
  <c r="N1979" i="3"/>
  <c r="O1979" i="3"/>
  <c r="P1979" i="3"/>
  <c r="Q1979" i="3"/>
  <c r="R1979" i="3"/>
  <c r="S1979" i="3"/>
  <c r="T1979" i="3"/>
  <c r="U1979" i="3"/>
  <c r="AE1979" i="3" s="1"/>
  <c r="L1980" i="3"/>
  <c r="M1980" i="3"/>
  <c r="N1980" i="3"/>
  <c r="O1980" i="3"/>
  <c r="P1980" i="3"/>
  <c r="Q1980" i="3"/>
  <c r="R1980" i="3"/>
  <c r="S1980" i="3"/>
  <c r="T1980" i="3"/>
  <c r="U1980" i="3"/>
  <c r="AE1980" i="3" s="1"/>
  <c r="L1981" i="3"/>
  <c r="M1981" i="3"/>
  <c r="N1981" i="3"/>
  <c r="O1981" i="3"/>
  <c r="P1981" i="3"/>
  <c r="Q1981" i="3"/>
  <c r="R1981" i="3"/>
  <c r="S1981" i="3"/>
  <c r="T1981" i="3"/>
  <c r="U1981" i="3"/>
  <c r="AE1981" i="3" s="1"/>
  <c r="L1982" i="3"/>
  <c r="M1982" i="3"/>
  <c r="N1982" i="3"/>
  <c r="O1982" i="3"/>
  <c r="P1982" i="3"/>
  <c r="Q1982" i="3"/>
  <c r="R1982" i="3"/>
  <c r="S1982" i="3"/>
  <c r="T1982" i="3"/>
  <c r="U1982" i="3"/>
  <c r="AE1982" i="3" s="1"/>
  <c r="L1983" i="3"/>
  <c r="M1983" i="3"/>
  <c r="N1983" i="3"/>
  <c r="O1983" i="3"/>
  <c r="P1983" i="3"/>
  <c r="Q1983" i="3"/>
  <c r="R1983" i="3"/>
  <c r="S1983" i="3"/>
  <c r="T1983" i="3"/>
  <c r="U1983" i="3"/>
  <c r="AE1983" i="3" s="1"/>
  <c r="L1984" i="3"/>
  <c r="M1984" i="3"/>
  <c r="N1984" i="3"/>
  <c r="O1984" i="3"/>
  <c r="P1984" i="3"/>
  <c r="Q1984" i="3"/>
  <c r="R1984" i="3"/>
  <c r="S1984" i="3"/>
  <c r="T1984" i="3"/>
  <c r="U1984" i="3"/>
  <c r="AE1984" i="3" s="1"/>
  <c r="L1985" i="3"/>
  <c r="M1985" i="3"/>
  <c r="N1985" i="3"/>
  <c r="O1985" i="3"/>
  <c r="P1985" i="3"/>
  <c r="Q1985" i="3"/>
  <c r="R1985" i="3"/>
  <c r="S1985" i="3"/>
  <c r="T1985" i="3"/>
  <c r="U1985" i="3"/>
  <c r="AE1985" i="3" s="1"/>
  <c r="L1986" i="3"/>
  <c r="M1986" i="3"/>
  <c r="N1986" i="3"/>
  <c r="O1986" i="3"/>
  <c r="P1986" i="3"/>
  <c r="Q1986" i="3"/>
  <c r="R1986" i="3"/>
  <c r="S1986" i="3"/>
  <c r="T1986" i="3"/>
  <c r="U1986" i="3"/>
  <c r="AE1986" i="3" s="1"/>
  <c r="L1987" i="3"/>
  <c r="M1987" i="3"/>
  <c r="N1987" i="3"/>
  <c r="O1987" i="3"/>
  <c r="P1987" i="3"/>
  <c r="Q1987" i="3"/>
  <c r="R1987" i="3"/>
  <c r="S1987" i="3"/>
  <c r="T1987" i="3"/>
  <c r="U1987" i="3"/>
  <c r="AE1987" i="3" s="1"/>
  <c r="L1988" i="3"/>
  <c r="M1988" i="3"/>
  <c r="N1988" i="3"/>
  <c r="O1988" i="3"/>
  <c r="P1988" i="3"/>
  <c r="Q1988" i="3"/>
  <c r="R1988" i="3"/>
  <c r="S1988" i="3"/>
  <c r="T1988" i="3"/>
  <c r="U1988" i="3"/>
  <c r="AE1988" i="3" s="1"/>
  <c r="L1989" i="3"/>
  <c r="M1989" i="3"/>
  <c r="N1989" i="3"/>
  <c r="O1989" i="3"/>
  <c r="P1989" i="3"/>
  <c r="Q1989" i="3"/>
  <c r="R1989" i="3"/>
  <c r="S1989" i="3"/>
  <c r="T1989" i="3"/>
  <c r="U1989" i="3"/>
  <c r="AE1989" i="3" s="1"/>
  <c r="L1990" i="3"/>
  <c r="M1990" i="3"/>
  <c r="N1990" i="3"/>
  <c r="O1990" i="3"/>
  <c r="P1990" i="3"/>
  <c r="Q1990" i="3"/>
  <c r="R1990" i="3"/>
  <c r="S1990" i="3"/>
  <c r="T1990" i="3"/>
  <c r="U1990" i="3"/>
  <c r="AE1990" i="3" s="1"/>
  <c r="L1991" i="3"/>
  <c r="M1991" i="3"/>
  <c r="N1991" i="3"/>
  <c r="O1991" i="3"/>
  <c r="P1991" i="3"/>
  <c r="Q1991" i="3"/>
  <c r="R1991" i="3"/>
  <c r="S1991" i="3"/>
  <c r="T1991" i="3"/>
  <c r="U1991" i="3"/>
  <c r="AE1991" i="3" s="1"/>
  <c r="L1992" i="3"/>
  <c r="M1992" i="3"/>
  <c r="N1992" i="3"/>
  <c r="O1992" i="3"/>
  <c r="P1992" i="3"/>
  <c r="Q1992" i="3"/>
  <c r="R1992" i="3"/>
  <c r="S1992" i="3"/>
  <c r="T1992" i="3"/>
  <c r="U1992" i="3"/>
  <c r="AE1992" i="3" s="1"/>
  <c r="L1993" i="3"/>
  <c r="M1993" i="3"/>
  <c r="N1993" i="3"/>
  <c r="O1993" i="3"/>
  <c r="P1993" i="3"/>
  <c r="Q1993" i="3"/>
  <c r="R1993" i="3"/>
  <c r="S1993" i="3"/>
  <c r="T1993" i="3"/>
  <c r="U1993" i="3"/>
  <c r="AE1993" i="3" s="1"/>
  <c r="L1994" i="3"/>
  <c r="M1994" i="3"/>
  <c r="N1994" i="3"/>
  <c r="O1994" i="3"/>
  <c r="P1994" i="3"/>
  <c r="Q1994" i="3"/>
  <c r="R1994" i="3"/>
  <c r="S1994" i="3"/>
  <c r="T1994" i="3"/>
  <c r="U1994" i="3"/>
  <c r="AE1994" i="3" s="1"/>
  <c r="L1995" i="3"/>
  <c r="M1995" i="3"/>
  <c r="N1995" i="3"/>
  <c r="O1995" i="3"/>
  <c r="P1995" i="3"/>
  <c r="Q1995" i="3"/>
  <c r="R1995" i="3"/>
  <c r="S1995" i="3"/>
  <c r="T1995" i="3"/>
  <c r="U1995" i="3"/>
  <c r="AE1995" i="3" s="1"/>
  <c r="L1996" i="3"/>
  <c r="M1996" i="3"/>
  <c r="N1996" i="3"/>
  <c r="O1996" i="3"/>
  <c r="P1996" i="3"/>
  <c r="Q1996" i="3"/>
  <c r="R1996" i="3"/>
  <c r="S1996" i="3"/>
  <c r="T1996" i="3"/>
  <c r="U1996" i="3"/>
  <c r="AE1996" i="3" s="1"/>
  <c r="L1997" i="3"/>
  <c r="M1997" i="3"/>
  <c r="N1997" i="3"/>
  <c r="O1997" i="3"/>
  <c r="P1997" i="3"/>
  <c r="Q1997" i="3"/>
  <c r="R1997" i="3"/>
  <c r="S1997" i="3"/>
  <c r="T1997" i="3"/>
  <c r="U1997" i="3"/>
  <c r="AE1997" i="3" s="1"/>
  <c r="L1998" i="3"/>
  <c r="M1998" i="3"/>
  <c r="N1998" i="3"/>
  <c r="O1998" i="3"/>
  <c r="P1998" i="3"/>
  <c r="Q1998" i="3"/>
  <c r="R1998" i="3"/>
  <c r="S1998" i="3"/>
  <c r="T1998" i="3"/>
  <c r="U1998" i="3"/>
  <c r="AE1998" i="3" s="1"/>
  <c r="L1999" i="3"/>
  <c r="M1999" i="3"/>
  <c r="N1999" i="3"/>
  <c r="O1999" i="3"/>
  <c r="P1999" i="3"/>
  <c r="Q1999" i="3"/>
  <c r="R1999" i="3"/>
  <c r="S1999" i="3"/>
  <c r="T1999" i="3"/>
  <c r="U1999" i="3"/>
  <c r="AE1999" i="3" s="1"/>
  <c r="L2000" i="3"/>
  <c r="M2000" i="3"/>
  <c r="N2000" i="3"/>
  <c r="O2000" i="3"/>
  <c r="P2000" i="3"/>
  <c r="Q2000" i="3"/>
  <c r="R2000" i="3"/>
  <c r="S2000" i="3"/>
  <c r="T2000" i="3"/>
  <c r="U2000" i="3"/>
  <c r="AE2000" i="3" s="1"/>
  <c r="L2001" i="3"/>
  <c r="M2001" i="3"/>
  <c r="N2001" i="3"/>
  <c r="O2001" i="3"/>
  <c r="P2001" i="3"/>
  <c r="Q2001" i="3"/>
  <c r="R2001" i="3"/>
  <c r="S2001" i="3"/>
  <c r="T2001" i="3"/>
  <c r="U2001" i="3"/>
  <c r="AE2001" i="3" s="1"/>
  <c r="L2002" i="3"/>
  <c r="M2002" i="3"/>
  <c r="N2002" i="3"/>
  <c r="O2002" i="3"/>
  <c r="P2002" i="3"/>
  <c r="Q2002" i="3"/>
  <c r="R2002" i="3"/>
  <c r="S2002" i="3"/>
  <c r="T2002" i="3"/>
  <c r="U2002" i="3"/>
  <c r="AE2002" i="3" s="1"/>
  <c r="L2003" i="3"/>
  <c r="M2003" i="3"/>
  <c r="N2003" i="3"/>
  <c r="O2003" i="3"/>
  <c r="P2003" i="3"/>
  <c r="Q2003" i="3"/>
  <c r="R2003" i="3"/>
  <c r="S2003" i="3"/>
  <c r="T2003" i="3"/>
  <c r="U2003" i="3"/>
  <c r="AE2003" i="3" s="1"/>
  <c r="L2004" i="3"/>
  <c r="M2004" i="3"/>
  <c r="N2004" i="3"/>
  <c r="O2004" i="3"/>
  <c r="P2004" i="3"/>
  <c r="Q2004" i="3"/>
  <c r="R2004" i="3"/>
  <c r="S2004" i="3"/>
  <c r="T2004" i="3"/>
  <c r="U2004" i="3"/>
  <c r="AE2004" i="3" s="1"/>
  <c r="L2005" i="3"/>
  <c r="M2005" i="3"/>
  <c r="N2005" i="3"/>
  <c r="O2005" i="3"/>
  <c r="P2005" i="3"/>
  <c r="Q2005" i="3"/>
  <c r="R2005" i="3"/>
  <c r="S2005" i="3"/>
  <c r="T2005" i="3"/>
  <c r="U2005" i="3"/>
  <c r="AE2005" i="3" s="1"/>
  <c r="L2006" i="3"/>
  <c r="M2006" i="3"/>
  <c r="N2006" i="3"/>
  <c r="O2006" i="3"/>
  <c r="P2006" i="3"/>
  <c r="Q2006" i="3"/>
  <c r="R2006" i="3"/>
  <c r="S2006" i="3"/>
  <c r="T2006" i="3"/>
  <c r="U2006" i="3"/>
  <c r="AE2006" i="3" s="1"/>
  <c r="L2007" i="3"/>
  <c r="M2007" i="3"/>
  <c r="N2007" i="3"/>
  <c r="O2007" i="3"/>
  <c r="P2007" i="3"/>
  <c r="Q2007" i="3"/>
  <c r="R2007" i="3"/>
  <c r="S2007" i="3"/>
  <c r="T2007" i="3"/>
  <c r="U2007" i="3"/>
  <c r="AE2007" i="3" s="1"/>
  <c r="L2008" i="3"/>
  <c r="M2008" i="3"/>
  <c r="N2008" i="3"/>
  <c r="O2008" i="3"/>
  <c r="P2008" i="3"/>
  <c r="Q2008" i="3"/>
  <c r="R2008" i="3"/>
  <c r="S2008" i="3"/>
  <c r="T2008" i="3"/>
  <c r="U2008" i="3"/>
  <c r="AE2008" i="3" s="1"/>
  <c r="L2009" i="3"/>
  <c r="M2009" i="3"/>
  <c r="N2009" i="3"/>
  <c r="O2009" i="3"/>
  <c r="P2009" i="3"/>
  <c r="Q2009" i="3"/>
  <c r="R2009" i="3"/>
  <c r="S2009" i="3"/>
  <c r="T2009" i="3"/>
  <c r="U2009" i="3"/>
  <c r="AE2009" i="3" s="1"/>
  <c r="L2010" i="3"/>
  <c r="M2010" i="3"/>
  <c r="N2010" i="3"/>
  <c r="O2010" i="3"/>
  <c r="P2010" i="3"/>
  <c r="Q2010" i="3"/>
  <c r="R2010" i="3"/>
  <c r="S2010" i="3"/>
  <c r="T2010" i="3"/>
  <c r="U2010" i="3"/>
  <c r="AE2010" i="3" s="1"/>
  <c r="L2011" i="3"/>
  <c r="M2011" i="3"/>
  <c r="N2011" i="3"/>
  <c r="O2011" i="3"/>
  <c r="P2011" i="3"/>
  <c r="Q2011" i="3"/>
  <c r="R2011" i="3"/>
  <c r="S2011" i="3"/>
  <c r="T2011" i="3"/>
  <c r="U2011" i="3"/>
  <c r="AE2011" i="3" s="1"/>
  <c r="L2012" i="3"/>
  <c r="M2012" i="3"/>
  <c r="N2012" i="3"/>
  <c r="O2012" i="3"/>
  <c r="P2012" i="3"/>
  <c r="Q2012" i="3"/>
  <c r="R2012" i="3"/>
  <c r="S2012" i="3"/>
  <c r="T2012" i="3"/>
  <c r="U2012" i="3"/>
  <c r="AE2012" i="3" s="1"/>
  <c r="L2013" i="3"/>
  <c r="M2013" i="3"/>
  <c r="N2013" i="3"/>
  <c r="O2013" i="3"/>
  <c r="P2013" i="3"/>
  <c r="Q2013" i="3"/>
  <c r="R2013" i="3"/>
  <c r="S2013" i="3"/>
  <c r="T2013" i="3"/>
  <c r="U2013" i="3"/>
  <c r="AE2013" i="3" s="1"/>
  <c r="L2014" i="3"/>
  <c r="M2014" i="3"/>
  <c r="N2014" i="3"/>
  <c r="O2014" i="3"/>
  <c r="P2014" i="3"/>
  <c r="Q2014" i="3"/>
  <c r="R2014" i="3"/>
  <c r="S2014" i="3"/>
  <c r="T2014" i="3"/>
  <c r="U2014" i="3"/>
  <c r="AE2014" i="3" s="1"/>
  <c r="L2015" i="3"/>
  <c r="M2015" i="3"/>
  <c r="N2015" i="3"/>
  <c r="O2015" i="3"/>
  <c r="P2015" i="3"/>
  <c r="Q2015" i="3"/>
  <c r="R2015" i="3"/>
  <c r="S2015" i="3"/>
  <c r="T2015" i="3"/>
  <c r="U2015" i="3"/>
  <c r="AE2015" i="3" s="1"/>
  <c r="L2016" i="3"/>
  <c r="M2016" i="3"/>
  <c r="N2016" i="3"/>
  <c r="O2016" i="3"/>
  <c r="P2016" i="3"/>
  <c r="Q2016" i="3"/>
  <c r="R2016" i="3"/>
  <c r="S2016" i="3"/>
  <c r="T2016" i="3"/>
  <c r="U2016" i="3"/>
  <c r="AE2016" i="3" s="1"/>
  <c r="L2017" i="3"/>
  <c r="M2017" i="3"/>
  <c r="N2017" i="3"/>
  <c r="O2017" i="3"/>
  <c r="P2017" i="3"/>
  <c r="Q2017" i="3"/>
  <c r="R2017" i="3"/>
  <c r="S2017" i="3"/>
  <c r="T2017" i="3"/>
  <c r="U2017" i="3"/>
  <c r="AE2017" i="3" s="1"/>
  <c r="L2018" i="3"/>
  <c r="M2018" i="3"/>
  <c r="N2018" i="3"/>
  <c r="O2018" i="3"/>
  <c r="P2018" i="3"/>
  <c r="Q2018" i="3"/>
  <c r="R2018" i="3"/>
  <c r="S2018" i="3"/>
  <c r="T2018" i="3"/>
  <c r="U2018" i="3"/>
  <c r="AE2018" i="3" s="1"/>
  <c r="L2019" i="3"/>
  <c r="M2019" i="3"/>
  <c r="N2019" i="3"/>
  <c r="O2019" i="3"/>
  <c r="P2019" i="3"/>
  <c r="Q2019" i="3"/>
  <c r="R2019" i="3"/>
  <c r="S2019" i="3"/>
  <c r="T2019" i="3"/>
  <c r="U2019" i="3"/>
  <c r="AE2019" i="3" s="1"/>
  <c r="L2020" i="3"/>
  <c r="M2020" i="3"/>
  <c r="N2020" i="3"/>
  <c r="O2020" i="3"/>
  <c r="P2020" i="3"/>
  <c r="Q2020" i="3"/>
  <c r="R2020" i="3"/>
  <c r="S2020" i="3"/>
  <c r="T2020" i="3"/>
  <c r="U2020" i="3"/>
  <c r="AE2020" i="3" s="1"/>
  <c r="L2021" i="3"/>
  <c r="M2021" i="3"/>
  <c r="N2021" i="3"/>
  <c r="O2021" i="3"/>
  <c r="P2021" i="3"/>
  <c r="Q2021" i="3"/>
  <c r="R2021" i="3"/>
  <c r="S2021" i="3"/>
  <c r="T2021" i="3"/>
  <c r="U2021" i="3"/>
  <c r="AE2021" i="3" s="1"/>
  <c r="L2022" i="3"/>
  <c r="M2022" i="3"/>
  <c r="N2022" i="3"/>
  <c r="O2022" i="3"/>
  <c r="P2022" i="3"/>
  <c r="Q2022" i="3"/>
  <c r="R2022" i="3"/>
  <c r="S2022" i="3"/>
  <c r="T2022" i="3"/>
  <c r="U2022" i="3"/>
  <c r="AE2022" i="3" s="1"/>
  <c r="L2023" i="3"/>
  <c r="M2023" i="3"/>
  <c r="N2023" i="3"/>
  <c r="O2023" i="3"/>
  <c r="P2023" i="3"/>
  <c r="Q2023" i="3"/>
  <c r="R2023" i="3"/>
  <c r="S2023" i="3"/>
  <c r="T2023" i="3"/>
  <c r="U2023" i="3"/>
  <c r="AE2023" i="3" s="1"/>
  <c r="L2024" i="3"/>
  <c r="M2024" i="3"/>
  <c r="N2024" i="3"/>
  <c r="O2024" i="3"/>
  <c r="P2024" i="3"/>
  <c r="Q2024" i="3"/>
  <c r="R2024" i="3"/>
  <c r="S2024" i="3"/>
  <c r="T2024" i="3"/>
  <c r="U2024" i="3"/>
  <c r="AE2024" i="3" s="1"/>
  <c r="L2025" i="3"/>
  <c r="M2025" i="3"/>
  <c r="N2025" i="3"/>
  <c r="O2025" i="3"/>
  <c r="P2025" i="3"/>
  <c r="Q2025" i="3"/>
  <c r="R2025" i="3"/>
  <c r="S2025" i="3"/>
  <c r="T2025" i="3"/>
  <c r="U2025" i="3"/>
  <c r="AE2025" i="3" s="1"/>
  <c r="L2026" i="3"/>
  <c r="M2026" i="3"/>
  <c r="N2026" i="3"/>
  <c r="O2026" i="3"/>
  <c r="P2026" i="3"/>
  <c r="Q2026" i="3"/>
  <c r="R2026" i="3"/>
  <c r="S2026" i="3"/>
  <c r="T2026" i="3"/>
  <c r="U2026" i="3"/>
  <c r="AE2026" i="3" s="1"/>
  <c r="L2027" i="3"/>
  <c r="M2027" i="3"/>
  <c r="N2027" i="3"/>
  <c r="O2027" i="3"/>
  <c r="P2027" i="3"/>
  <c r="Q2027" i="3"/>
  <c r="R2027" i="3"/>
  <c r="S2027" i="3"/>
  <c r="T2027" i="3"/>
  <c r="U2027" i="3"/>
  <c r="AE2027" i="3" s="1"/>
  <c r="L2028" i="3"/>
  <c r="M2028" i="3"/>
  <c r="N2028" i="3"/>
  <c r="O2028" i="3"/>
  <c r="P2028" i="3"/>
  <c r="Q2028" i="3"/>
  <c r="R2028" i="3"/>
  <c r="S2028" i="3"/>
  <c r="T2028" i="3"/>
  <c r="U2028" i="3"/>
  <c r="AE2028" i="3" s="1"/>
  <c r="L2029" i="3"/>
  <c r="M2029" i="3"/>
  <c r="N2029" i="3"/>
  <c r="O2029" i="3"/>
  <c r="P2029" i="3"/>
  <c r="Q2029" i="3"/>
  <c r="R2029" i="3"/>
  <c r="S2029" i="3"/>
  <c r="T2029" i="3"/>
  <c r="U2029" i="3"/>
  <c r="AE2029" i="3" s="1"/>
  <c r="L2030" i="3"/>
  <c r="M2030" i="3"/>
  <c r="N2030" i="3"/>
  <c r="O2030" i="3"/>
  <c r="P2030" i="3"/>
  <c r="Q2030" i="3"/>
  <c r="R2030" i="3"/>
  <c r="S2030" i="3"/>
  <c r="T2030" i="3"/>
  <c r="U2030" i="3"/>
  <c r="AE2030" i="3" s="1"/>
  <c r="L2031" i="3"/>
  <c r="M2031" i="3"/>
  <c r="N2031" i="3"/>
  <c r="O2031" i="3"/>
  <c r="P2031" i="3"/>
  <c r="Q2031" i="3"/>
  <c r="R2031" i="3"/>
  <c r="S2031" i="3"/>
  <c r="T2031" i="3"/>
  <c r="U2031" i="3"/>
  <c r="AE2031" i="3" s="1"/>
  <c r="L2032" i="3"/>
  <c r="M2032" i="3"/>
  <c r="N2032" i="3"/>
  <c r="O2032" i="3"/>
  <c r="P2032" i="3"/>
  <c r="Q2032" i="3"/>
  <c r="R2032" i="3"/>
  <c r="S2032" i="3"/>
  <c r="T2032" i="3"/>
  <c r="U2032" i="3"/>
  <c r="AE2032" i="3" s="1"/>
  <c r="L2033" i="3"/>
  <c r="M2033" i="3"/>
  <c r="N2033" i="3"/>
  <c r="O2033" i="3"/>
  <c r="P2033" i="3"/>
  <c r="Q2033" i="3"/>
  <c r="R2033" i="3"/>
  <c r="S2033" i="3"/>
  <c r="T2033" i="3"/>
  <c r="U2033" i="3"/>
  <c r="AE2033" i="3" s="1"/>
  <c r="L2034" i="3"/>
  <c r="M2034" i="3"/>
  <c r="N2034" i="3"/>
  <c r="O2034" i="3"/>
  <c r="P2034" i="3"/>
  <c r="Q2034" i="3"/>
  <c r="R2034" i="3"/>
  <c r="S2034" i="3"/>
  <c r="T2034" i="3"/>
  <c r="U2034" i="3"/>
  <c r="AE2034" i="3" s="1"/>
  <c r="L2035" i="3"/>
  <c r="M2035" i="3"/>
  <c r="N2035" i="3"/>
  <c r="O2035" i="3"/>
  <c r="P2035" i="3"/>
  <c r="Q2035" i="3"/>
  <c r="R2035" i="3"/>
  <c r="S2035" i="3"/>
  <c r="T2035" i="3"/>
  <c r="U2035" i="3"/>
  <c r="AE2035" i="3" s="1"/>
  <c r="L2036" i="3"/>
  <c r="M2036" i="3"/>
  <c r="N2036" i="3"/>
  <c r="O2036" i="3"/>
  <c r="P2036" i="3"/>
  <c r="Q2036" i="3"/>
  <c r="R2036" i="3"/>
  <c r="S2036" i="3"/>
  <c r="T2036" i="3"/>
  <c r="U2036" i="3"/>
  <c r="AE2036" i="3" s="1"/>
  <c r="L2037" i="3"/>
  <c r="M2037" i="3"/>
  <c r="N2037" i="3"/>
  <c r="O2037" i="3"/>
  <c r="P2037" i="3"/>
  <c r="Q2037" i="3"/>
  <c r="R2037" i="3"/>
  <c r="S2037" i="3"/>
  <c r="T2037" i="3"/>
  <c r="U2037" i="3"/>
  <c r="AE2037" i="3" s="1"/>
  <c r="L2038" i="3"/>
  <c r="M2038" i="3"/>
  <c r="N2038" i="3"/>
  <c r="O2038" i="3"/>
  <c r="P2038" i="3"/>
  <c r="Q2038" i="3"/>
  <c r="R2038" i="3"/>
  <c r="S2038" i="3"/>
  <c r="T2038" i="3"/>
  <c r="U2038" i="3"/>
  <c r="AE2038" i="3" s="1"/>
  <c r="L2039" i="3"/>
  <c r="M2039" i="3"/>
  <c r="N2039" i="3"/>
  <c r="O2039" i="3"/>
  <c r="P2039" i="3"/>
  <c r="Q2039" i="3"/>
  <c r="R2039" i="3"/>
  <c r="S2039" i="3"/>
  <c r="T2039" i="3"/>
  <c r="U2039" i="3"/>
  <c r="AE2039" i="3" s="1"/>
  <c r="L2040" i="3"/>
  <c r="M2040" i="3"/>
  <c r="N2040" i="3"/>
  <c r="O2040" i="3"/>
  <c r="P2040" i="3"/>
  <c r="Q2040" i="3"/>
  <c r="R2040" i="3"/>
  <c r="S2040" i="3"/>
  <c r="T2040" i="3"/>
  <c r="U2040" i="3"/>
  <c r="AE2040" i="3" s="1"/>
  <c r="L2041" i="3"/>
  <c r="M2041" i="3"/>
  <c r="N2041" i="3"/>
  <c r="O2041" i="3"/>
  <c r="P2041" i="3"/>
  <c r="Q2041" i="3"/>
  <c r="R2041" i="3"/>
  <c r="S2041" i="3"/>
  <c r="T2041" i="3"/>
  <c r="U2041" i="3"/>
  <c r="AE2041" i="3" s="1"/>
  <c r="L2042" i="3"/>
  <c r="M2042" i="3"/>
  <c r="N2042" i="3"/>
  <c r="O2042" i="3"/>
  <c r="P2042" i="3"/>
  <c r="Q2042" i="3"/>
  <c r="R2042" i="3"/>
  <c r="S2042" i="3"/>
  <c r="T2042" i="3"/>
  <c r="U2042" i="3"/>
  <c r="AE2042" i="3" s="1"/>
  <c r="L2043" i="3"/>
  <c r="M2043" i="3"/>
  <c r="N2043" i="3"/>
  <c r="O2043" i="3"/>
  <c r="P2043" i="3"/>
  <c r="Q2043" i="3"/>
  <c r="R2043" i="3"/>
  <c r="S2043" i="3"/>
  <c r="T2043" i="3"/>
  <c r="U2043" i="3"/>
  <c r="AE2043" i="3" s="1"/>
  <c r="L2044" i="3"/>
  <c r="M2044" i="3"/>
  <c r="N2044" i="3"/>
  <c r="O2044" i="3"/>
  <c r="P2044" i="3"/>
  <c r="Q2044" i="3"/>
  <c r="R2044" i="3"/>
  <c r="S2044" i="3"/>
  <c r="T2044" i="3"/>
  <c r="U2044" i="3"/>
  <c r="AE2044" i="3" s="1"/>
  <c r="L2045" i="3"/>
  <c r="M2045" i="3"/>
  <c r="N2045" i="3"/>
  <c r="O2045" i="3"/>
  <c r="P2045" i="3"/>
  <c r="Q2045" i="3"/>
  <c r="R2045" i="3"/>
  <c r="S2045" i="3"/>
  <c r="T2045" i="3"/>
  <c r="U2045" i="3"/>
  <c r="AE2045" i="3" s="1"/>
  <c r="L2046" i="3"/>
  <c r="M2046" i="3"/>
  <c r="N2046" i="3"/>
  <c r="O2046" i="3"/>
  <c r="P2046" i="3"/>
  <c r="Q2046" i="3"/>
  <c r="R2046" i="3"/>
  <c r="S2046" i="3"/>
  <c r="T2046" i="3"/>
  <c r="U2046" i="3"/>
  <c r="AE2046" i="3" s="1"/>
  <c r="L2047" i="3"/>
  <c r="M2047" i="3"/>
  <c r="N2047" i="3"/>
  <c r="O2047" i="3"/>
  <c r="P2047" i="3"/>
  <c r="Q2047" i="3"/>
  <c r="R2047" i="3"/>
  <c r="S2047" i="3"/>
  <c r="T2047" i="3"/>
  <c r="U2047" i="3"/>
  <c r="AE2047" i="3" s="1"/>
  <c r="L2048" i="3"/>
  <c r="M2048" i="3"/>
  <c r="N2048" i="3"/>
  <c r="O2048" i="3"/>
  <c r="P2048" i="3"/>
  <c r="Q2048" i="3"/>
  <c r="R2048" i="3"/>
  <c r="S2048" i="3"/>
  <c r="T2048" i="3"/>
  <c r="U2048" i="3"/>
  <c r="AE2048" i="3" s="1"/>
  <c r="L2049" i="3"/>
  <c r="M2049" i="3"/>
  <c r="N2049" i="3"/>
  <c r="O2049" i="3"/>
  <c r="P2049" i="3"/>
  <c r="Q2049" i="3"/>
  <c r="R2049" i="3"/>
  <c r="S2049" i="3"/>
  <c r="T2049" i="3"/>
  <c r="U2049" i="3"/>
  <c r="AE2049" i="3" s="1"/>
  <c r="L2050" i="3"/>
  <c r="M2050" i="3"/>
  <c r="N2050" i="3"/>
  <c r="O2050" i="3"/>
  <c r="P2050" i="3"/>
  <c r="Q2050" i="3"/>
  <c r="R2050" i="3"/>
  <c r="S2050" i="3"/>
  <c r="T2050" i="3"/>
  <c r="U2050" i="3"/>
  <c r="AE2050" i="3" s="1"/>
  <c r="L2051" i="3"/>
  <c r="M2051" i="3"/>
  <c r="N2051" i="3"/>
  <c r="O2051" i="3"/>
  <c r="P2051" i="3"/>
  <c r="Q2051" i="3"/>
  <c r="R2051" i="3"/>
  <c r="S2051" i="3"/>
  <c r="T2051" i="3"/>
  <c r="U2051" i="3"/>
  <c r="AE2051" i="3" s="1"/>
  <c r="L2052" i="3"/>
  <c r="M2052" i="3"/>
  <c r="N2052" i="3"/>
  <c r="O2052" i="3"/>
  <c r="P2052" i="3"/>
  <c r="Q2052" i="3"/>
  <c r="R2052" i="3"/>
  <c r="S2052" i="3"/>
  <c r="T2052" i="3"/>
  <c r="U2052" i="3"/>
  <c r="AE2052" i="3" s="1"/>
  <c r="L2053" i="3"/>
  <c r="M2053" i="3"/>
  <c r="N2053" i="3"/>
  <c r="O2053" i="3"/>
  <c r="P2053" i="3"/>
  <c r="Q2053" i="3"/>
  <c r="R2053" i="3"/>
  <c r="S2053" i="3"/>
  <c r="T2053" i="3"/>
  <c r="U2053" i="3"/>
  <c r="AE2053" i="3" s="1"/>
  <c r="L2054" i="3"/>
  <c r="M2054" i="3"/>
  <c r="N2054" i="3"/>
  <c r="O2054" i="3"/>
  <c r="P2054" i="3"/>
  <c r="Q2054" i="3"/>
  <c r="R2054" i="3"/>
  <c r="S2054" i="3"/>
  <c r="T2054" i="3"/>
  <c r="U2054" i="3"/>
  <c r="AE2054" i="3" s="1"/>
  <c r="L2055" i="3"/>
  <c r="M2055" i="3"/>
  <c r="N2055" i="3"/>
  <c r="O2055" i="3"/>
  <c r="P2055" i="3"/>
  <c r="Q2055" i="3"/>
  <c r="R2055" i="3"/>
  <c r="S2055" i="3"/>
  <c r="T2055" i="3"/>
  <c r="U2055" i="3"/>
  <c r="AE2055" i="3" s="1"/>
  <c r="L2056" i="3"/>
  <c r="M2056" i="3"/>
  <c r="N2056" i="3"/>
  <c r="O2056" i="3"/>
  <c r="P2056" i="3"/>
  <c r="Q2056" i="3"/>
  <c r="R2056" i="3"/>
  <c r="S2056" i="3"/>
  <c r="T2056" i="3"/>
  <c r="U2056" i="3"/>
  <c r="AE2056" i="3" s="1"/>
  <c r="L2057" i="3"/>
  <c r="M2057" i="3"/>
  <c r="N2057" i="3"/>
  <c r="O2057" i="3"/>
  <c r="P2057" i="3"/>
  <c r="Q2057" i="3"/>
  <c r="R2057" i="3"/>
  <c r="S2057" i="3"/>
  <c r="T2057" i="3"/>
  <c r="U2057" i="3"/>
  <c r="AE2057" i="3" s="1"/>
  <c r="L2058" i="3"/>
  <c r="M2058" i="3"/>
  <c r="N2058" i="3"/>
  <c r="O2058" i="3"/>
  <c r="P2058" i="3"/>
  <c r="Q2058" i="3"/>
  <c r="R2058" i="3"/>
  <c r="S2058" i="3"/>
  <c r="T2058" i="3"/>
  <c r="U2058" i="3"/>
  <c r="AE2058" i="3" s="1"/>
  <c r="L2059" i="3"/>
  <c r="M2059" i="3"/>
  <c r="N2059" i="3"/>
  <c r="O2059" i="3"/>
  <c r="P2059" i="3"/>
  <c r="Q2059" i="3"/>
  <c r="R2059" i="3"/>
  <c r="S2059" i="3"/>
  <c r="T2059" i="3"/>
  <c r="U2059" i="3"/>
  <c r="AE2059" i="3" s="1"/>
  <c r="L2060" i="3"/>
  <c r="M2060" i="3"/>
  <c r="N2060" i="3"/>
  <c r="O2060" i="3"/>
  <c r="P2060" i="3"/>
  <c r="Q2060" i="3"/>
  <c r="R2060" i="3"/>
  <c r="S2060" i="3"/>
  <c r="T2060" i="3"/>
  <c r="U2060" i="3"/>
  <c r="AE2060" i="3" s="1"/>
  <c r="L2061" i="3"/>
  <c r="M2061" i="3"/>
  <c r="N2061" i="3"/>
  <c r="O2061" i="3"/>
  <c r="P2061" i="3"/>
  <c r="Q2061" i="3"/>
  <c r="R2061" i="3"/>
  <c r="S2061" i="3"/>
  <c r="T2061" i="3"/>
  <c r="U2061" i="3"/>
  <c r="AE2061" i="3" s="1"/>
  <c r="L2062" i="3"/>
  <c r="M2062" i="3"/>
  <c r="N2062" i="3"/>
  <c r="O2062" i="3"/>
  <c r="P2062" i="3"/>
  <c r="Q2062" i="3"/>
  <c r="R2062" i="3"/>
  <c r="S2062" i="3"/>
  <c r="T2062" i="3"/>
  <c r="U2062" i="3"/>
  <c r="AE2062" i="3" s="1"/>
  <c r="L2063" i="3"/>
  <c r="M2063" i="3"/>
  <c r="N2063" i="3"/>
  <c r="O2063" i="3"/>
  <c r="P2063" i="3"/>
  <c r="Q2063" i="3"/>
  <c r="R2063" i="3"/>
  <c r="S2063" i="3"/>
  <c r="T2063" i="3"/>
  <c r="U2063" i="3"/>
  <c r="AE2063" i="3" s="1"/>
  <c r="L2064" i="3"/>
  <c r="M2064" i="3"/>
  <c r="N2064" i="3"/>
  <c r="O2064" i="3"/>
  <c r="P2064" i="3"/>
  <c r="Q2064" i="3"/>
  <c r="R2064" i="3"/>
  <c r="S2064" i="3"/>
  <c r="T2064" i="3"/>
  <c r="U2064" i="3"/>
  <c r="AE2064" i="3" s="1"/>
  <c r="L2065" i="3"/>
  <c r="M2065" i="3"/>
  <c r="N2065" i="3"/>
  <c r="O2065" i="3"/>
  <c r="P2065" i="3"/>
  <c r="Q2065" i="3"/>
  <c r="R2065" i="3"/>
  <c r="S2065" i="3"/>
  <c r="T2065" i="3"/>
  <c r="U2065" i="3"/>
  <c r="AE2065" i="3" s="1"/>
  <c r="L2066" i="3"/>
  <c r="M2066" i="3"/>
  <c r="N2066" i="3"/>
  <c r="O2066" i="3"/>
  <c r="P2066" i="3"/>
  <c r="Q2066" i="3"/>
  <c r="R2066" i="3"/>
  <c r="S2066" i="3"/>
  <c r="T2066" i="3"/>
  <c r="U2066" i="3"/>
  <c r="AE2066" i="3" s="1"/>
  <c r="L2067" i="3"/>
  <c r="M2067" i="3"/>
  <c r="N2067" i="3"/>
  <c r="O2067" i="3"/>
  <c r="P2067" i="3"/>
  <c r="Q2067" i="3"/>
  <c r="R2067" i="3"/>
  <c r="S2067" i="3"/>
  <c r="T2067" i="3"/>
  <c r="U2067" i="3"/>
  <c r="AE2067" i="3" s="1"/>
  <c r="L2068" i="3"/>
  <c r="M2068" i="3"/>
  <c r="N2068" i="3"/>
  <c r="O2068" i="3"/>
  <c r="P2068" i="3"/>
  <c r="Q2068" i="3"/>
  <c r="R2068" i="3"/>
  <c r="S2068" i="3"/>
  <c r="T2068" i="3"/>
  <c r="U2068" i="3"/>
  <c r="AE2068" i="3" s="1"/>
  <c r="L2069" i="3"/>
  <c r="M2069" i="3"/>
  <c r="N2069" i="3"/>
  <c r="O2069" i="3"/>
  <c r="P2069" i="3"/>
  <c r="Q2069" i="3"/>
  <c r="R2069" i="3"/>
  <c r="S2069" i="3"/>
  <c r="T2069" i="3"/>
  <c r="U2069" i="3"/>
  <c r="AE2069" i="3" s="1"/>
  <c r="L2070" i="3"/>
  <c r="M2070" i="3"/>
  <c r="N2070" i="3"/>
  <c r="O2070" i="3"/>
  <c r="P2070" i="3"/>
  <c r="Q2070" i="3"/>
  <c r="R2070" i="3"/>
  <c r="S2070" i="3"/>
  <c r="T2070" i="3"/>
  <c r="U2070" i="3"/>
  <c r="AE2070" i="3" s="1"/>
  <c r="L2071" i="3"/>
  <c r="M2071" i="3"/>
  <c r="N2071" i="3"/>
  <c r="O2071" i="3"/>
  <c r="P2071" i="3"/>
  <c r="Q2071" i="3"/>
  <c r="R2071" i="3"/>
  <c r="S2071" i="3"/>
  <c r="T2071" i="3"/>
  <c r="U2071" i="3"/>
  <c r="AE2071" i="3" s="1"/>
  <c r="L2072" i="3"/>
  <c r="M2072" i="3"/>
  <c r="N2072" i="3"/>
  <c r="O2072" i="3"/>
  <c r="P2072" i="3"/>
  <c r="Q2072" i="3"/>
  <c r="R2072" i="3"/>
  <c r="S2072" i="3"/>
  <c r="T2072" i="3"/>
  <c r="U2072" i="3"/>
  <c r="AE2072" i="3" s="1"/>
  <c r="L2073" i="3"/>
  <c r="M2073" i="3"/>
  <c r="N2073" i="3"/>
  <c r="O2073" i="3"/>
  <c r="P2073" i="3"/>
  <c r="Q2073" i="3"/>
  <c r="R2073" i="3"/>
  <c r="S2073" i="3"/>
  <c r="T2073" i="3"/>
  <c r="U2073" i="3"/>
  <c r="AE2073" i="3" s="1"/>
  <c r="L2074" i="3"/>
  <c r="M2074" i="3"/>
  <c r="N2074" i="3"/>
  <c r="O2074" i="3"/>
  <c r="P2074" i="3"/>
  <c r="Q2074" i="3"/>
  <c r="R2074" i="3"/>
  <c r="S2074" i="3"/>
  <c r="T2074" i="3"/>
  <c r="U2074" i="3"/>
  <c r="AE2074" i="3" s="1"/>
  <c r="L2075" i="3"/>
  <c r="M2075" i="3"/>
  <c r="N2075" i="3"/>
  <c r="O2075" i="3"/>
  <c r="P2075" i="3"/>
  <c r="Q2075" i="3"/>
  <c r="R2075" i="3"/>
  <c r="S2075" i="3"/>
  <c r="T2075" i="3"/>
  <c r="U2075" i="3"/>
  <c r="AE2075" i="3" s="1"/>
  <c r="L2076" i="3"/>
  <c r="M2076" i="3"/>
  <c r="N2076" i="3"/>
  <c r="O2076" i="3"/>
  <c r="P2076" i="3"/>
  <c r="Q2076" i="3"/>
  <c r="R2076" i="3"/>
  <c r="S2076" i="3"/>
  <c r="T2076" i="3"/>
  <c r="U2076" i="3"/>
  <c r="AE2076" i="3" s="1"/>
  <c r="L2077" i="3"/>
  <c r="M2077" i="3"/>
  <c r="N2077" i="3"/>
  <c r="O2077" i="3"/>
  <c r="P2077" i="3"/>
  <c r="Q2077" i="3"/>
  <c r="R2077" i="3"/>
  <c r="S2077" i="3"/>
  <c r="T2077" i="3"/>
  <c r="U2077" i="3"/>
  <c r="AE2077" i="3" s="1"/>
  <c r="L2078" i="3"/>
  <c r="M2078" i="3"/>
  <c r="N2078" i="3"/>
  <c r="O2078" i="3"/>
  <c r="P2078" i="3"/>
  <c r="Q2078" i="3"/>
  <c r="R2078" i="3"/>
  <c r="S2078" i="3"/>
  <c r="T2078" i="3"/>
  <c r="U2078" i="3"/>
  <c r="AE2078" i="3" s="1"/>
  <c r="L2079" i="3"/>
  <c r="M2079" i="3"/>
  <c r="N2079" i="3"/>
  <c r="O2079" i="3"/>
  <c r="P2079" i="3"/>
  <c r="Q2079" i="3"/>
  <c r="R2079" i="3"/>
  <c r="S2079" i="3"/>
  <c r="T2079" i="3"/>
  <c r="U2079" i="3"/>
  <c r="AE2079" i="3" s="1"/>
  <c r="L2080" i="3"/>
  <c r="M2080" i="3"/>
  <c r="N2080" i="3"/>
  <c r="O2080" i="3"/>
  <c r="P2080" i="3"/>
  <c r="Q2080" i="3"/>
  <c r="R2080" i="3"/>
  <c r="S2080" i="3"/>
  <c r="T2080" i="3"/>
  <c r="U2080" i="3"/>
  <c r="AE2080" i="3" s="1"/>
  <c r="L2081" i="3"/>
  <c r="M2081" i="3"/>
  <c r="N2081" i="3"/>
  <c r="O2081" i="3"/>
  <c r="P2081" i="3"/>
  <c r="Q2081" i="3"/>
  <c r="R2081" i="3"/>
  <c r="S2081" i="3"/>
  <c r="T2081" i="3"/>
  <c r="U2081" i="3"/>
  <c r="AE2081" i="3" s="1"/>
  <c r="L2082" i="3"/>
  <c r="M2082" i="3"/>
  <c r="N2082" i="3"/>
  <c r="O2082" i="3"/>
  <c r="P2082" i="3"/>
  <c r="Q2082" i="3"/>
  <c r="R2082" i="3"/>
  <c r="S2082" i="3"/>
  <c r="T2082" i="3"/>
  <c r="U2082" i="3"/>
  <c r="AE2082" i="3" s="1"/>
  <c r="L2083" i="3"/>
  <c r="M2083" i="3"/>
  <c r="N2083" i="3"/>
  <c r="O2083" i="3"/>
  <c r="P2083" i="3"/>
  <c r="Q2083" i="3"/>
  <c r="R2083" i="3"/>
  <c r="S2083" i="3"/>
  <c r="T2083" i="3"/>
  <c r="U2083" i="3"/>
  <c r="AE2083" i="3" s="1"/>
  <c r="L2084" i="3"/>
  <c r="M2084" i="3"/>
  <c r="N2084" i="3"/>
  <c r="O2084" i="3"/>
  <c r="P2084" i="3"/>
  <c r="Q2084" i="3"/>
  <c r="R2084" i="3"/>
  <c r="S2084" i="3"/>
  <c r="T2084" i="3"/>
  <c r="U2084" i="3"/>
  <c r="AE2084" i="3" s="1"/>
  <c r="L2085" i="3"/>
  <c r="M2085" i="3"/>
  <c r="N2085" i="3"/>
  <c r="O2085" i="3"/>
  <c r="P2085" i="3"/>
  <c r="Q2085" i="3"/>
  <c r="R2085" i="3"/>
  <c r="S2085" i="3"/>
  <c r="T2085" i="3"/>
  <c r="U2085" i="3"/>
  <c r="AE2085" i="3" s="1"/>
  <c r="L2086" i="3"/>
  <c r="M2086" i="3"/>
  <c r="N2086" i="3"/>
  <c r="O2086" i="3"/>
  <c r="P2086" i="3"/>
  <c r="Q2086" i="3"/>
  <c r="R2086" i="3"/>
  <c r="S2086" i="3"/>
  <c r="T2086" i="3"/>
  <c r="U2086" i="3"/>
  <c r="AE2086" i="3" s="1"/>
  <c r="L2087" i="3"/>
  <c r="M2087" i="3"/>
  <c r="N2087" i="3"/>
  <c r="O2087" i="3"/>
  <c r="P2087" i="3"/>
  <c r="Q2087" i="3"/>
  <c r="R2087" i="3"/>
  <c r="S2087" i="3"/>
  <c r="T2087" i="3"/>
  <c r="U2087" i="3"/>
  <c r="AE2087" i="3" s="1"/>
  <c r="L2088" i="3"/>
  <c r="M2088" i="3"/>
  <c r="N2088" i="3"/>
  <c r="O2088" i="3"/>
  <c r="P2088" i="3"/>
  <c r="Q2088" i="3"/>
  <c r="R2088" i="3"/>
  <c r="S2088" i="3"/>
  <c r="T2088" i="3"/>
  <c r="U2088" i="3"/>
  <c r="AE2088" i="3" s="1"/>
  <c r="L2089" i="3"/>
  <c r="M2089" i="3"/>
  <c r="N2089" i="3"/>
  <c r="O2089" i="3"/>
  <c r="P2089" i="3"/>
  <c r="Q2089" i="3"/>
  <c r="R2089" i="3"/>
  <c r="S2089" i="3"/>
  <c r="T2089" i="3"/>
  <c r="U2089" i="3"/>
  <c r="AE2089" i="3" s="1"/>
  <c r="L2090" i="3"/>
  <c r="M2090" i="3"/>
  <c r="N2090" i="3"/>
  <c r="O2090" i="3"/>
  <c r="P2090" i="3"/>
  <c r="Q2090" i="3"/>
  <c r="R2090" i="3"/>
  <c r="S2090" i="3"/>
  <c r="T2090" i="3"/>
  <c r="U2090" i="3"/>
  <c r="AE2090" i="3" s="1"/>
  <c r="L2091" i="3"/>
  <c r="M2091" i="3"/>
  <c r="N2091" i="3"/>
  <c r="O2091" i="3"/>
  <c r="P2091" i="3"/>
  <c r="Q2091" i="3"/>
  <c r="R2091" i="3"/>
  <c r="S2091" i="3"/>
  <c r="T2091" i="3"/>
  <c r="U2091" i="3"/>
  <c r="AE2091" i="3" s="1"/>
  <c r="L2092" i="3"/>
  <c r="M2092" i="3"/>
  <c r="N2092" i="3"/>
  <c r="O2092" i="3"/>
  <c r="P2092" i="3"/>
  <c r="Q2092" i="3"/>
  <c r="R2092" i="3"/>
  <c r="S2092" i="3"/>
  <c r="T2092" i="3"/>
  <c r="U2092" i="3"/>
  <c r="AE2092" i="3" s="1"/>
  <c r="L2093" i="3"/>
  <c r="M2093" i="3"/>
  <c r="N2093" i="3"/>
  <c r="O2093" i="3"/>
  <c r="P2093" i="3"/>
  <c r="Q2093" i="3"/>
  <c r="R2093" i="3"/>
  <c r="S2093" i="3"/>
  <c r="T2093" i="3"/>
  <c r="U2093" i="3"/>
  <c r="AE2093" i="3" s="1"/>
  <c r="L2094" i="3"/>
  <c r="M2094" i="3"/>
  <c r="N2094" i="3"/>
  <c r="O2094" i="3"/>
  <c r="P2094" i="3"/>
  <c r="Q2094" i="3"/>
  <c r="R2094" i="3"/>
  <c r="S2094" i="3"/>
  <c r="T2094" i="3"/>
  <c r="U2094" i="3"/>
  <c r="AE2094" i="3" s="1"/>
  <c r="L2095" i="3"/>
  <c r="M2095" i="3"/>
  <c r="N2095" i="3"/>
  <c r="O2095" i="3"/>
  <c r="P2095" i="3"/>
  <c r="Q2095" i="3"/>
  <c r="R2095" i="3"/>
  <c r="S2095" i="3"/>
  <c r="T2095" i="3"/>
  <c r="U2095" i="3"/>
  <c r="AE2095" i="3" s="1"/>
  <c r="L2096" i="3"/>
  <c r="M2096" i="3"/>
  <c r="N2096" i="3"/>
  <c r="O2096" i="3"/>
  <c r="P2096" i="3"/>
  <c r="Q2096" i="3"/>
  <c r="R2096" i="3"/>
  <c r="S2096" i="3"/>
  <c r="T2096" i="3"/>
  <c r="U2096" i="3"/>
  <c r="AE2096" i="3" s="1"/>
  <c r="L2097" i="3"/>
  <c r="M2097" i="3"/>
  <c r="N2097" i="3"/>
  <c r="O2097" i="3"/>
  <c r="P2097" i="3"/>
  <c r="Q2097" i="3"/>
  <c r="R2097" i="3"/>
  <c r="S2097" i="3"/>
  <c r="T2097" i="3"/>
  <c r="U2097" i="3"/>
  <c r="AE2097" i="3" s="1"/>
  <c r="L2098" i="3"/>
  <c r="M2098" i="3"/>
  <c r="N2098" i="3"/>
  <c r="O2098" i="3"/>
  <c r="P2098" i="3"/>
  <c r="Q2098" i="3"/>
  <c r="R2098" i="3"/>
  <c r="S2098" i="3"/>
  <c r="T2098" i="3"/>
  <c r="U2098" i="3"/>
  <c r="AE2098" i="3" s="1"/>
  <c r="L2099" i="3"/>
  <c r="M2099" i="3"/>
  <c r="N2099" i="3"/>
  <c r="O2099" i="3"/>
  <c r="P2099" i="3"/>
  <c r="Q2099" i="3"/>
  <c r="R2099" i="3"/>
  <c r="S2099" i="3"/>
  <c r="T2099" i="3"/>
  <c r="U2099" i="3"/>
  <c r="AE2099" i="3" s="1"/>
  <c r="L2100" i="3"/>
  <c r="M2100" i="3"/>
  <c r="N2100" i="3"/>
  <c r="O2100" i="3"/>
  <c r="P2100" i="3"/>
  <c r="Q2100" i="3"/>
  <c r="R2100" i="3"/>
  <c r="S2100" i="3"/>
  <c r="T2100" i="3"/>
  <c r="U2100" i="3"/>
  <c r="AE2100" i="3" s="1"/>
  <c r="L2101" i="3"/>
  <c r="M2101" i="3"/>
  <c r="N2101" i="3"/>
  <c r="O2101" i="3"/>
  <c r="P2101" i="3"/>
  <c r="Q2101" i="3"/>
  <c r="R2101" i="3"/>
  <c r="S2101" i="3"/>
  <c r="T2101" i="3"/>
  <c r="U2101" i="3"/>
  <c r="AE2101" i="3" s="1"/>
  <c r="L2102" i="3"/>
  <c r="M2102" i="3"/>
  <c r="N2102" i="3"/>
  <c r="O2102" i="3"/>
  <c r="P2102" i="3"/>
  <c r="Q2102" i="3"/>
  <c r="R2102" i="3"/>
  <c r="S2102" i="3"/>
  <c r="T2102" i="3"/>
  <c r="U2102" i="3"/>
  <c r="AE2102" i="3" s="1"/>
  <c r="L2103" i="3"/>
  <c r="M2103" i="3"/>
  <c r="N2103" i="3"/>
  <c r="O2103" i="3"/>
  <c r="P2103" i="3"/>
  <c r="Q2103" i="3"/>
  <c r="R2103" i="3"/>
  <c r="S2103" i="3"/>
  <c r="T2103" i="3"/>
  <c r="U2103" i="3"/>
  <c r="AE2103" i="3" s="1"/>
  <c r="L2104" i="3"/>
  <c r="M2104" i="3"/>
  <c r="N2104" i="3"/>
  <c r="O2104" i="3"/>
  <c r="P2104" i="3"/>
  <c r="Q2104" i="3"/>
  <c r="R2104" i="3"/>
  <c r="S2104" i="3"/>
  <c r="T2104" i="3"/>
  <c r="U2104" i="3"/>
  <c r="AE2104" i="3" s="1"/>
  <c r="L2105" i="3"/>
  <c r="M2105" i="3"/>
  <c r="N2105" i="3"/>
  <c r="O2105" i="3"/>
  <c r="P2105" i="3"/>
  <c r="Q2105" i="3"/>
  <c r="R2105" i="3"/>
  <c r="S2105" i="3"/>
  <c r="T2105" i="3"/>
  <c r="U2105" i="3"/>
  <c r="AE2105" i="3" s="1"/>
  <c r="L2106" i="3"/>
  <c r="M2106" i="3"/>
  <c r="N2106" i="3"/>
  <c r="O2106" i="3"/>
  <c r="P2106" i="3"/>
  <c r="Q2106" i="3"/>
  <c r="R2106" i="3"/>
  <c r="S2106" i="3"/>
  <c r="T2106" i="3"/>
  <c r="U2106" i="3"/>
  <c r="AE2106" i="3" s="1"/>
  <c r="L2107" i="3"/>
  <c r="M2107" i="3"/>
  <c r="N2107" i="3"/>
  <c r="O2107" i="3"/>
  <c r="P2107" i="3"/>
  <c r="Q2107" i="3"/>
  <c r="R2107" i="3"/>
  <c r="S2107" i="3"/>
  <c r="T2107" i="3"/>
  <c r="U2107" i="3"/>
  <c r="AE2107" i="3" s="1"/>
  <c r="L2108" i="3"/>
  <c r="M2108" i="3"/>
  <c r="N2108" i="3"/>
  <c r="O2108" i="3"/>
  <c r="P2108" i="3"/>
  <c r="Q2108" i="3"/>
  <c r="R2108" i="3"/>
  <c r="S2108" i="3"/>
  <c r="T2108" i="3"/>
  <c r="U2108" i="3"/>
  <c r="AE2108" i="3" s="1"/>
  <c r="L2109" i="3"/>
  <c r="M2109" i="3"/>
  <c r="N2109" i="3"/>
  <c r="O2109" i="3"/>
  <c r="P2109" i="3"/>
  <c r="Q2109" i="3"/>
  <c r="R2109" i="3"/>
  <c r="S2109" i="3"/>
  <c r="T2109" i="3"/>
  <c r="U2109" i="3"/>
  <c r="AE2109" i="3" s="1"/>
  <c r="L2110" i="3"/>
  <c r="M2110" i="3"/>
  <c r="N2110" i="3"/>
  <c r="O2110" i="3"/>
  <c r="P2110" i="3"/>
  <c r="Q2110" i="3"/>
  <c r="R2110" i="3"/>
  <c r="S2110" i="3"/>
  <c r="T2110" i="3"/>
  <c r="U2110" i="3"/>
  <c r="AE2110" i="3" s="1"/>
  <c r="L2111" i="3"/>
  <c r="M2111" i="3"/>
  <c r="N2111" i="3"/>
  <c r="O2111" i="3"/>
  <c r="P2111" i="3"/>
  <c r="Q2111" i="3"/>
  <c r="R2111" i="3"/>
  <c r="S2111" i="3"/>
  <c r="T2111" i="3"/>
  <c r="U2111" i="3"/>
  <c r="AE2111" i="3" s="1"/>
  <c r="L2112" i="3"/>
  <c r="M2112" i="3"/>
  <c r="N2112" i="3"/>
  <c r="O2112" i="3"/>
  <c r="P2112" i="3"/>
  <c r="Q2112" i="3"/>
  <c r="R2112" i="3"/>
  <c r="S2112" i="3"/>
  <c r="T2112" i="3"/>
  <c r="U2112" i="3"/>
  <c r="AE2112" i="3" s="1"/>
  <c r="L2113" i="3"/>
  <c r="M2113" i="3"/>
  <c r="N2113" i="3"/>
  <c r="O2113" i="3"/>
  <c r="P2113" i="3"/>
  <c r="Q2113" i="3"/>
  <c r="R2113" i="3"/>
  <c r="S2113" i="3"/>
  <c r="T2113" i="3"/>
  <c r="U2113" i="3"/>
  <c r="AE2113" i="3" s="1"/>
  <c r="L2114" i="3"/>
  <c r="M2114" i="3"/>
  <c r="N2114" i="3"/>
  <c r="O2114" i="3"/>
  <c r="P2114" i="3"/>
  <c r="Q2114" i="3"/>
  <c r="R2114" i="3"/>
  <c r="S2114" i="3"/>
  <c r="T2114" i="3"/>
  <c r="U2114" i="3"/>
  <c r="AE2114" i="3" s="1"/>
  <c r="L2115" i="3"/>
  <c r="M2115" i="3"/>
  <c r="N2115" i="3"/>
  <c r="O2115" i="3"/>
  <c r="P2115" i="3"/>
  <c r="Q2115" i="3"/>
  <c r="R2115" i="3"/>
  <c r="S2115" i="3"/>
  <c r="T2115" i="3"/>
  <c r="U2115" i="3"/>
  <c r="AE2115" i="3" s="1"/>
  <c r="L2116" i="3"/>
  <c r="M2116" i="3"/>
  <c r="N2116" i="3"/>
  <c r="O2116" i="3"/>
  <c r="P2116" i="3"/>
  <c r="Q2116" i="3"/>
  <c r="R2116" i="3"/>
  <c r="S2116" i="3"/>
  <c r="T2116" i="3"/>
  <c r="U2116" i="3"/>
  <c r="AE2116" i="3" s="1"/>
  <c r="L2117" i="3"/>
  <c r="M2117" i="3"/>
  <c r="N2117" i="3"/>
  <c r="O2117" i="3"/>
  <c r="P2117" i="3"/>
  <c r="Q2117" i="3"/>
  <c r="R2117" i="3"/>
  <c r="S2117" i="3"/>
  <c r="T2117" i="3"/>
  <c r="U2117" i="3"/>
  <c r="AE2117" i="3" s="1"/>
  <c r="L2118" i="3"/>
  <c r="M2118" i="3"/>
  <c r="N2118" i="3"/>
  <c r="O2118" i="3"/>
  <c r="P2118" i="3"/>
  <c r="Q2118" i="3"/>
  <c r="R2118" i="3"/>
  <c r="S2118" i="3"/>
  <c r="T2118" i="3"/>
  <c r="U2118" i="3"/>
  <c r="AE2118" i="3" s="1"/>
  <c r="L2119" i="3"/>
  <c r="M2119" i="3"/>
  <c r="N2119" i="3"/>
  <c r="O2119" i="3"/>
  <c r="P2119" i="3"/>
  <c r="Q2119" i="3"/>
  <c r="R2119" i="3"/>
  <c r="S2119" i="3"/>
  <c r="T2119" i="3"/>
  <c r="U2119" i="3"/>
  <c r="AE2119" i="3" s="1"/>
  <c r="L2120" i="3"/>
  <c r="M2120" i="3"/>
  <c r="N2120" i="3"/>
  <c r="O2120" i="3"/>
  <c r="P2120" i="3"/>
  <c r="Q2120" i="3"/>
  <c r="R2120" i="3"/>
  <c r="S2120" i="3"/>
  <c r="T2120" i="3"/>
  <c r="U2120" i="3"/>
  <c r="AE2120" i="3" s="1"/>
  <c r="L2121" i="3"/>
  <c r="M2121" i="3"/>
  <c r="N2121" i="3"/>
  <c r="O2121" i="3"/>
  <c r="P2121" i="3"/>
  <c r="Q2121" i="3"/>
  <c r="R2121" i="3"/>
  <c r="S2121" i="3"/>
  <c r="T2121" i="3"/>
  <c r="U2121" i="3"/>
  <c r="AE2121" i="3" s="1"/>
  <c r="L2122" i="3"/>
  <c r="M2122" i="3"/>
  <c r="N2122" i="3"/>
  <c r="O2122" i="3"/>
  <c r="P2122" i="3"/>
  <c r="Q2122" i="3"/>
  <c r="R2122" i="3"/>
  <c r="S2122" i="3"/>
  <c r="T2122" i="3"/>
  <c r="U2122" i="3"/>
  <c r="AE2122" i="3" s="1"/>
  <c r="L2123" i="3"/>
  <c r="M2123" i="3"/>
  <c r="N2123" i="3"/>
  <c r="O2123" i="3"/>
  <c r="P2123" i="3"/>
  <c r="Q2123" i="3"/>
  <c r="R2123" i="3"/>
  <c r="S2123" i="3"/>
  <c r="T2123" i="3"/>
  <c r="U2123" i="3"/>
  <c r="AE2123" i="3" s="1"/>
  <c r="L2124" i="3"/>
  <c r="M2124" i="3"/>
  <c r="N2124" i="3"/>
  <c r="O2124" i="3"/>
  <c r="P2124" i="3"/>
  <c r="Q2124" i="3"/>
  <c r="R2124" i="3"/>
  <c r="S2124" i="3"/>
  <c r="T2124" i="3"/>
  <c r="U2124" i="3"/>
  <c r="AE2124" i="3" s="1"/>
  <c r="L2125" i="3"/>
  <c r="M2125" i="3"/>
  <c r="N2125" i="3"/>
  <c r="O2125" i="3"/>
  <c r="P2125" i="3"/>
  <c r="Q2125" i="3"/>
  <c r="R2125" i="3"/>
  <c r="S2125" i="3"/>
  <c r="T2125" i="3"/>
  <c r="U2125" i="3"/>
  <c r="AE2125" i="3" s="1"/>
  <c r="L2126" i="3"/>
  <c r="M2126" i="3"/>
  <c r="N2126" i="3"/>
  <c r="O2126" i="3"/>
  <c r="P2126" i="3"/>
  <c r="Q2126" i="3"/>
  <c r="R2126" i="3"/>
  <c r="S2126" i="3"/>
  <c r="T2126" i="3"/>
  <c r="U2126" i="3"/>
  <c r="AE2126" i="3" s="1"/>
  <c r="L2127" i="3"/>
  <c r="M2127" i="3"/>
  <c r="N2127" i="3"/>
  <c r="O2127" i="3"/>
  <c r="P2127" i="3"/>
  <c r="Q2127" i="3"/>
  <c r="R2127" i="3"/>
  <c r="S2127" i="3"/>
  <c r="T2127" i="3"/>
  <c r="U2127" i="3"/>
  <c r="AE2127" i="3" s="1"/>
  <c r="L2128" i="3"/>
  <c r="M2128" i="3"/>
  <c r="N2128" i="3"/>
  <c r="O2128" i="3"/>
  <c r="P2128" i="3"/>
  <c r="Q2128" i="3"/>
  <c r="R2128" i="3"/>
  <c r="S2128" i="3"/>
  <c r="T2128" i="3"/>
  <c r="U2128" i="3"/>
  <c r="AE2128" i="3" s="1"/>
  <c r="L2129" i="3"/>
  <c r="M2129" i="3"/>
  <c r="N2129" i="3"/>
  <c r="O2129" i="3"/>
  <c r="P2129" i="3"/>
  <c r="Q2129" i="3"/>
  <c r="R2129" i="3"/>
  <c r="S2129" i="3"/>
  <c r="T2129" i="3"/>
  <c r="U2129" i="3"/>
  <c r="AE2129" i="3" s="1"/>
  <c r="L2130" i="3"/>
  <c r="M2130" i="3"/>
  <c r="N2130" i="3"/>
  <c r="O2130" i="3"/>
  <c r="P2130" i="3"/>
  <c r="Q2130" i="3"/>
  <c r="R2130" i="3"/>
  <c r="S2130" i="3"/>
  <c r="T2130" i="3"/>
  <c r="U2130" i="3"/>
  <c r="AE2130" i="3" s="1"/>
  <c r="L2131" i="3"/>
  <c r="M2131" i="3"/>
  <c r="N2131" i="3"/>
  <c r="O2131" i="3"/>
  <c r="P2131" i="3"/>
  <c r="Q2131" i="3"/>
  <c r="R2131" i="3"/>
  <c r="S2131" i="3"/>
  <c r="T2131" i="3"/>
  <c r="U2131" i="3"/>
  <c r="AE2131" i="3" s="1"/>
  <c r="L2132" i="3"/>
  <c r="M2132" i="3"/>
  <c r="N2132" i="3"/>
  <c r="O2132" i="3"/>
  <c r="P2132" i="3"/>
  <c r="Q2132" i="3"/>
  <c r="R2132" i="3"/>
  <c r="S2132" i="3"/>
  <c r="T2132" i="3"/>
  <c r="U2132" i="3"/>
  <c r="AE2132" i="3" s="1"/>
  <c r="L2133" i="3"/>
  <c r="M2133" i="3"/>
  <c r="N2133" i="3"/>
  <c r="O2133" i="3"/>
  <c r="P2133" i="3"/>
  <c r="Q2133" i="3"/>
  <c r="R2133" i="3"/>
  <c r="S2133" i="3"/>
  <c r="T2133" i="3"/>
  <c r="U2133" i="3"/>
  <c r="AE2133" i="3" s="1"/>
  <c r="L2134" i="3"/>
  <c r="M2134" i="3"/>
  <c r="N2134" i="3"/>
  <c r="O2134" i="3"/>
  <c r="P2134" i="3"/>
  <c r="Q2134" i="3"/>
  <c r="R2134" i="3"/>
  <c r="S2134" i="3"/>
  <c r="T2134" i="3"/>
  <c r="U2134" i="3"/>
  <c r="AE2134" i="3" s="1"/>
  <c r="L2135" i="3"/>
  <c r="M2135" i="3"/>
  <c r="N2135" i="3"/>
  <c r="O2135" i="3"/>
  <c r="P2135" i="3"/>
  <c r="Q2135" i="3"/>
  <c r="R2135" i="3"/>
  <c r="S2135" i="3"/>
  <c r="T2135" i="3"/>
  <c r="U2135" i="3"/>
  <c r="AE2135" i="3" s="1"/>
  <c r="L2136" i="3"/>
  <c r="M2136" i="3"/>
  <c r="N2136" i="3"/>
  <c r="O2136" i="3"/>
  <c r="P2136" i="3"/>
  <c r="Q2136" i="3"/>
  <c r="R2136" i="3"/>
  <c r="S2136" i="3"/>
  <c r="T2136" i="3"/>
  <c r="U2136" i="3"/>
  <c r="AE2136" i="3" s="1"/>
  <c r="L2137" i="3"/>
  <c r="M2137" i="3"/>
  <c r="N2137" i="3"/>
  <c r="O2137" i="3"/>
  <c r="P2137" i="3"/>
  <c r="Q2137" i="3"/>
  <c r="R2137" i="3"/>
  <c r="S2137" i="3"/>
  <c r="T2137" i="3"/>
  <c r="U2137" i="3"/>
  <c r="AE2137" i="3" s="1"/>
  <c r="L2138" i="3"/>
  <c r="M2138" i="3"/>
  <c r="N2138" i="3"/>
  <c r="O2138" i="3"/>
  <c r="P2138" i="3"/>
  <c r="Q2138" i="3"/>
  <c r="R2138" i="3"/>
  <c r="S2138" i="3"/>
  <c r="T2138" i="3"/>
  <c r="U2138" i="3"/>
  <c r="AE2138" i="3" s="1"/>
  <c r="L2139" i="3"/>
  <c r="M2139" i="3"/>
  <c r="N2139" i="3"/>
  <c r="O2139" i="3"/>
  <c r="P2139" i="3"/>
  <c r="Q2139" i="3"/>
  <c r="R2139" i="3"/>
  <c r="S2139" i="3"/>
  <c r="T2139" i="3"/>
  <c r="U2139" i="3"/>
  <c r="AE2139" i="3" s="1"/>
  <c r="L2140" i="3"/>
  <c r="M2140" i="3"/>
  <c r="N2140" i="3"/>
  <c r="O2140" i="3"/>
  <c r="P2140" i="3"/>
  <c r="Q2140" i="3"/>
  <c r="R2140" i="3"/>
  <c r="S2140" i="3"/>
  <c r="T2140" i="3"/>
  <c r="U2140" i="3"/>
  <c r="AE2140" i="3" s="1"/>
  <c r="L2141" i="3"/>
  <c r="M2141" i="3"/>
  <c r="N2141" i="3"/>
  <c r="O2141" i="3"/>
  <c r="P2141" i="3"/>
  <c r="Q2141" i="3"/>
  <c r="R2141" i="3"/>
  <c r="S2141" i="3"/>
  <c r="T2141" i="3"/>
  <c r="U2141" i="3"/>
  <c r="AE2141" i="3" s="1"/>
  <c r="L2142" i="3"/>
  <c r="M2142" i="3"/>
  <c r="N2142" i="3"/>
  <c r="O2142" i="3"/>
  <c r="P2142" i="3"/>
  <c r="Q2142" i="3"/>
  <c r="R2142" i="3"/>
  <c r="S2142" i="3"/>
  <c r="T2142" i="3"/>
  <c r="U2142" i="3"/>
  <c r="AE2142" i="3" s="1"/>
  <c r="L2143" i="3"/>
  <c r="M2143" i="3"/>
  <c r="N2143" i="3"/>
  <c r="O2143" i="3"/>
  <c r="P2143" i="3"/>
  <c r="Q2143" i="3"/>
  <c r="R2143" i="3"/>
  <c r="S2143" i="3"/>
  <c r="T2143" i="3"/>
  <c r="U2143" i="3"/>
  <c r="AE2143" i="3" s="1"/>
  <c r="L2144" i="3"/>
  <c r="M2144" i="3"/>
  <c r="N2144" i="3"/>
  <c r="O2144" i="3"/>
  <c r="P2144" i="3"/>
  <c r="Q2144" i="3"/>
  <c r="R2144" i="3"/>
  <c r="S2144" i="3"/>
  <c r="T2144" i="3"/>
  <c r="U2144" i="3"/>
  <c r="AE2144" i="3" s="1"/>
  <c r="L2145" i="3"/>
  <c r="M2145" i="3"/>
  <c r="N2145" i="3"/>
  <c r="O2145" i="3"/>
  <c r="P2145" i="3"/>
  <c r="Q2145" i="3"/>
  <c r="R2145" i="3"/>
  <c r="S2145" i="3"/>
  <c r="T2145" i="3"/>
  <c r="U2145" i="3"/>
  <c r="AE2145" i="3" s="1"/>
  <c r="L2146" i="3"/>
  <c r="M2146" i="3"/>
  <c r="N2146" i="3"/>
  <c r="O2146" i="3"/>
  <c r="P2146" i="3"/>
  <c r="Q2146" i="3"/>
  <c r="R2146" i="3"/>
  <c r="S2146" i="3"/>
  <c r="T2146" i="3"/>
  <c r="U2146" i="3"/>
  <c r="AE2146" i="3" s="1"/>
  <c r="L2147" i="3"/>
  <c r="M2147" i="3"/>
  <c r="N2147" i="3"/>
  <c r="O2147" i="3"/>
  <c r="P2147" i="3"/>
  <c r="Q2147" i="3"/>
  <c r="R2147" i="3"/>
  <c r="S2147" i="3"/>
  <c r="T2147" i="3"/>
  <c r="U2147" i="3"/>
  <c r="AE2147" i="3" s="1"/>
  <c r="L2148" i="3"/>
  <c r="M2148" i="3"/>
  <c r="N2148" i="3"/>
  <c r="O2148" i="3"/>
  <c r="P2148" i="3"/>
  <c r="Q2148" i="3"/>
  <c r="R2148" i="3"/>
  <c r="S2148" i="3"/>
  <c r="T2148" i="3"/>
  <c r="U2148" i="3"/>
  <c r="AE2148" i="3" s="1"/>
  <c r="L2149" i="3"/>
  <c r="M2149" i="3"/>
  <c r="N2149" i="3"/>
  <c r="O2149" i="3"/>
  <c r="P2149" i="3"/>
  <c r="Q2149" i="3"/>
  <c r="R2149" i="3"/>
  <c r="S2149" i="3"/>
  <c r="T2149" i="3"/>
  <c r="U2149" i="3"/>
  <c r="AE2149" i="3" s="1"/>
  <c r="L2150" i="3"/>
  <c r="M2150" i="3"/>
  <c r="N2150" i="3"/>
  <c r="O2150" i="3"/>
  <c r="P2150" i="3"/>
  <c r="Q2150" i="3"/>
  <c r="R2150" i="3"/>
  <c r="S2150" i="3"/>
  <c r="T2150" i="3"/>
  <c r="U2150" i="3"/>
  <c r="AE2150" i="3" s="1"/>
  <c r="L2151" i="3"/>
  <c r="M2151" i="3"/>
  <c r="N2151" i="3"/>
  <c r="O2151" i="3"/>
  <c r="P2151" i="3"/>
  <c r="Q2151" i="3"/>
  <c r="R2151" i="3"/>
  <c r="S2151" i="3"/>
  <c r="T2151" i="3"/>
  <c r="U2151" i="3"/>
  <c r="AE2151" i="3" s="1"/>
  <c r="L2152" i="3"/>
  <c r="M2152" i="3"/>
  <c r="N2152" i="3"/>
  <c r="O2152" i="3"/>
  <c r="P2152" i="3"/>
  <c r="Q2152" i="3"/>
  <c r="R2152" i="3"/>
  <c r="S2152" i="3"/>
  <c r="T2152" i="3"/>
  <c r="U2152" i="3"/>
  <c r="AE2152" i="3" s="1"/>
  <c r="L2153" i="3"/>
  <c r="M2153" i="3"/>
  <c r="N2153" i="3"/>
  <c r="O2153" i="3"/>
  <c r="P2153" i="3"/>
  <c r="Q2153" i="3"/>
  <c r="R2153" i="3"/>
  <c r="S2153" i="3"/>
  <c r="T2153" i="3"/>
  <c r="U2153" i="3"/>
  <c r="AE2153" i="3" s="1"/>
  <c r="L2154" i="3"/>
  <c r="M2154" i="3"/>
  <c r="N2154" i="3"/>
  <c r="O2154" i="3"/>
  <c r="P2154" i="3"/>
  <c r="Q2154" i="3"/>
  <c r="R2154" i="3"/>
  <c r="S2154" i="3"/>
  <c r="T2154" i="3"/>
  <c r="U2154" i="3"/>
  <c r="AE2154" i="3" s="1"/>
  <c r="L2155" i="3"/>
  <c r="M2155" i="3"/>
  <c r="N2155" i="3"/>
  <c r="O2155" i="3"/>
  <c r="P2155" i="3"/>
  <c r="Q2155" i="3"/>
  <c r="R2155" i="3"/>
  <c r="S2155" i="3"/>
  <c r="T2155" i="3"/>
  <c r="U2155" i="3"/>
  <c r="AE2155" i="3" s="1"/>
  <c r="L2156" i="3"/>
  <c r="M2156" i="3"/>
  <c r="N2156" i="3"/>
  <c r="O2156" i="3"/>
  <c r="P2156" i="3"/>
  <c r="Q2156" i="3"/>
  <c r="R2156" i="3"/>
  <c r="S2156" i="3"/>
  <c r="T2156" i="3"/>
  <c r="U2156" i="3"/>
  <c r="AE2156" i="3" s="1"/>
  <c r="L2157" i="3"/>
  <c r="M2157" i="3"/>
  <c r="N2157" i="3"/>
  <c r="O2157" i="3"/>
  <c r="P2157" i="3"/>
  <c r="Q2157" i="3"/>
  <c r="R2157" i="3"/>
  <c r="S2157" i="3"/>
  <c r="T2157" i="3"/>
  <c r="U2157" i="3"/>
  <c r="AE2157" i="3" s="1"/>
  <c r="L2158" i="3"/>
  <c r="M2158" i="3"/>
  <c r="N2158" i="3"/>
  <c r="O2158" i="3"/>
  <c r="P2158" i="3"/>
  <c r="Q2158" i="3"/>
  <c r="R2158" i="3"/>
  <c r="S2158" i="3"/>
  <c r="T2158" i="3"/>
  <c r="U2158" i="3"/>
  <c r="AE2158" i="3" s="1"/>
  <c r="L2159" i="3"/>
  <c r="M2159" i="3"/>
  <c r="N2159" i="3"/>
  <c r="O2159" i="3"/>
  <c r="P2159" i="3"/>
  <c r="Q2159" i="3"/>
  <c r="R2159" i="3"/>
  <c r="S2159" i="3"/>
  <c r="T2159" i="3"/>
  <c r="U2159" i="3"/>
  <c r="AE2159" i="3" s="1"/>
  <c r="L2160" i="3"/>
  <c r="M2160" i="3"/>
  <c r="N2160" i="3"/>
  <c r="O2160" i="3"/>
  <c r="P2160" i="3"/>
  <c r="Q2160" i="3"/>
  <c r="R2160" i="3"/>
  <c r="S2160" i="3"/>
  <c r="T2160" i="3"/>
  <c r="U2160" i="3"/>
  <c r="AE2160" i="3" s="1"/>
  <c r="L2161" i="3"/>
  <c r="M2161" i="3"/>
  <c r="N2161" i="3"/>
  <c r="O2161" i="3"/>
  <c r="P2161" i="3"/>
  <c r="Q2161" i="3"/>
  <c r="R2161" i="3"/>
  <c r="S2161" i="3"/>
  <c r="T2161" i="3"/>
  <c r="U2161" i="3"/>
  <c r="AE2161" i="3" s="1"/>
  <c r="L2162" i="3"/>
  <c r="M2162" i="3"/>
  <c r="N2162" i="3"/>
  <c r="O2162" i="3"/>
  <c r="P2162" i="3"/>
  <c r="Q2162" i="3"/>
  <c r="R2162" i="3"/>
  <c r="S2162" i="3"/>
  <c r="T2162" i="3"/>
  <c r="U2162" i="3"/>
  <c r="AE2162" i="3" s="1"/>
  <c r="L2163" i="3"/>
  <c r="M2163" i="3"/>
  <c r="N2163" i="3"/>
  <c r="O2163" i="3"/>
  <c r="P2163" i="3"/>
  <c r="Q2163" i="3"/>
  <c r="R2163" i="3"/>
  <c r="S2163" i="3"/>
  <c r="T2163" i="3"/>
  <c r="U2163" i="3"/>
  <c r="AE2163" i="3" s="1"/>
  <c r="L2164" i="3"/>
  <c r="M2164" i="3"/>
  <c r="N2164" i="3"/>
  <c r="O2164" i="3"/>
  <c r="P2164" i="3"/>
  <c r="Q2164" i="3"/>
  <c r="R2164" i="3"/>
  <c r="S2164" i="3"/>
  <c r="T2164" i="3"/>
  <c r="U2164" i="3"/>
  <c r="AE2164" i="3" s="1"/>
  <c r="L2165" i="3"/>
  <c r="M2165" i="3"/>
  <c r="N2165" i="3"/>
  <c r="O2165" i="3"/>
  <c r="P2165" i="3"/>
  <c r="Q2165" i="3"/>
  <c r="R2165" i="3"/>
  <c r="S2165" i="3"/>
  <c r="T2165" i="3"/>
  <c r="U2165" i="3"/>
  <c r="AE2165" i="3" s="1"/>
  <c r="L2166" i="3"/>
  <c r="M2166" i="3"/>
  <c r="N2166" i="3"/>
  <c r="O2166" i="3"/>
  <c r="P2166" i="3"/>
  <c r="Q2166" i="3"/>
  <c r="R2166" i="3"/>
  <c r="S2166" i="3"/>
  <c r="T2166" i="3"/>
  <c r="U2166" i="3"/>
  <c r="AE2166" i="3" s="1"/>
  <c r="L2167" i="3"/>
  <c r="M2167" i="3"/>
  <c r="N2167" i="3"/>
  <c r="O2167" i="3"/>
  <c r="P2167" i="3"/>
  <c r="Q2167" i="3"/>
  <c r="R2167" i="3"/>
  <c r="S2167" i="3"/>
  <c r="T2167" i="3"/>
  <c r="U2167" i="3"/>
  <c r="AE2167" i="3" s="1"/>
  <c r="L2168" i="3"/>
  <c r="M2168" i="3"/>
  <c r="N2168" i="3"/>
  <c r="O2168" i="3"/>
  <c r="P2168" i="3"/>
  <c r="Q2168" i="3"/>
  <c r="R2168" i="3"/>
  <c r="S2168" i="3"/>
  <c r="T2168" i="3"/>
  <c r="U2168" i="3"/>
  <c r="AE2168" i="3" s="1"/>
  <c r="L2169" i="3"/>
  <c r="M2169" i="3"/>
  <c r="N2169" i="3"/>
  <c r="O2169" i="3"/>
  <c r="P2169" i="3"/>
  <c r="Q2169" i="3"/>
  <c r="R2169" i="3"/>
  <c r="S2169" i="3"/>
  <c r="T2169" i="3"/>
  <c r="U2169" i="3"/>
  <c r="AE2169" i="3" s="1"/>
  <c r="L2170" i="3"/>
  <c r="M2170" i="3"/>
  <c r="N2170" i="3"/>
  <c r="O2170" i="3"/>
  <c r="P2170" i="3"/>
  <c r="Q2170" i="3"/>
  <c r="R2170" i="3"/>
  <c r="S2170" i="3"/>
  <c r="T2170" i="3"/>
  <c r="U2170" i="3"/>
  <c r="AE2170" i="3" s="1"/>
  <c r="L2171" i="3"/>
  <c r="M2171" i="3"/>
  <c r="N2171" i="3"/>
  <c r="O2171" i="3"/>
  <c r="P2171" i="3"/>
  <c r="Q2171" i="3"/>
  <c r="R2171" i="3"/>
  <c r="S2171" i="3"/>
  <c r="T2171" i="3"/>
  <c r="U2171" i="3"/>
  <c r="AE2171" i="3" s="1"/>
  <c r="L2172" i="3"/>
  <c r="M2172" i="3"/>
  <c r="N2172" i="3"/>
  <c r="O2172" i="3"/>
  <c r="P2172" i="3"/>
  <c r="Q2172" i="3"/>
  <c r="R2172" i="3"/>
  <c r="S2172" i="3"/>
  <c r="T2172" i="3"/>
  <c r="U2172" i="3"/>
  <c r="AE2172" i="3" s="1"/>
  <c r="L2173" i="3"/>
  <c r="M2173" i="3"/>
  <c r="N2173" i="3"/>
  <c r="O2173" i="3"/>
  <c r="P2173" i="3"/>
  <c r="Q2173" i="3"/>
  <c r="R2173" i="3"/>
  <c r="S2173" i="3"/>
  <c r="T2173" i="3"/>
  <c r="U2173" i="3"/>
  <c r="AE2173" i="3" s="1"/>
  <c r="L2174" i="3"/>
  <c r="M2174" i="3"/>
  <c r="N2174" i="3"/>
  <c r="O2174" i="3"/>
  <c r="P2174" i="3"/>
  <c r="Q2174" i="3"/>
  <c r="R2174" i="3"/>
  <c r="S2174" i="3"/>
  <c r="T2174" i="3"/>
  <c r="U2174" i="3"/>
  <c r="AE2174" i="3" s="1"/>
  <c r="L2175" i="3"/>
  <c r="M2175" i="3"/>
  <c r="N2175" i="3"/>
  <c r="O2175" i="3"/>
  <c r="P2175" i="3"/>
  <c r="Q2175" i="3"/>
  <c r="R2175" i="3"/>
  <c r="S2175" i="3"/>
  <c r="T2175" i="3"/>
  <c r="U2175" i="3"/>
  <c r="AE2175" i="3" s="1"/>
  <c r="L2176" i="3"/>
  <c r="M2176" i="3"/>
  <c r="N2176" i="3"/>
  <c r="O2176" i="3"/>
  <c r="P2176" i="3"/>
  <c r="Q2176" i="3"/>
  <c r="R2176" i="3"/>
  <c r="S2176" i="3"/>
  <c r="T2176" i="3"/>
  <c r="U2176" i="3"/>
  <c r="AE2176" i="3" s="1"/>
  <c r="L2177" i="3"/>
  <c r="M2177" i="3"/>
  <c r="N2177" i="3"/>
  <c r="O2177" i="3"/>
  <c r="P2177" i="3"/>
  <c r="Q2177" i="3"/>
  <c r="R2177" i="3"/>
  <c r="S2177" i="3"/>
  <c r="T2177" i="3"/>
  <c r="U2177" i="3"/>
  <c r="AE2177" i="3" s="1"/>
  <c r="L2178" i="3"/>
  <c r="M2178" i="3"/>
  <c r="N2178" i="3"/>
  <c r="O2178" i="3"/>
  <c r="P2178" i="3"/>
  <c r="Q2178" i="3"/>
  <c r="R2178" i="3"/>
  <c r="S2178" i="3"/>
  <c r="T2178" i="3"/>
  <c r="U2178" i="3"/>
  <c r="AE2178" i="3" s="1"/>
  <c r="L2179" i="3"/>
  <c r="M2179" i="3"/>
  <c r="N2179" i="3"/>
  <c r="O2179" i="3"/>
  <c r="P2179" i="3"/>
  <c r="Q2179" i="3"/>
  <c r="R2179" i="3"/>
  <c r="S2179" i="3"/>
  <c r="T2179" i="3"/>
  <c r="U2179" i="3"/>
  <c r="AE2179" i="3" s="1"/>
  <c r="L2180" i="3"/>
  <c r="M2180" i="3"/>
  <c r="N2180" i="3"/>
  <c r="O2180" i="3"/>
  <c r="P2180" i="3"/>
  <c r="Q2180" i="3"/>
  <c r="R2180" i="3"/>
  <c r="S2180" i="3"/>
  <c r="T2180" i="3"/>
  <c r="U2180" i="3"/>
  <c r="AE2180" i="3" s="1"/>
  <c r="L2181" i="3"/>
  <c r="M2181" i="3"/>
  <c r="N2181" i="3"/>
  <c r="O2181" i="3"/>
  <c r="P2181" i="3"/>
  <c r="Q2181" i="3"/>
  <c r="R2181" i="3"/>
  <c r="S2181" i="3"/>
  <c r="T2181" i="3"/>
  <c r="U2181" i="3"/>
  <c r="AE2181" i="3" s="1"/>
  <c r="L2182" i="3"/>
  <c r="M2182" i="3"/>
  <c r="N2182" i="3"/>
  <c r="O2182" i="3"/>
  <c r="P2182" i="3"/>
  <c r="Q2182" i="3"/>
  <c r="R2182" i="3"/>
  <c r="S2182" i="3"/>
  <c r="T2182" i="3"/>
  <c r="U2182" i="3"/>
  <c r="AE2182" i="3" s="1"/>
  <c r="L2183" i="3"/>
  <c r="M2183" i="3"/>
  <c r="N2183" i="3"/>
  <c r="O2183" i="3"/>
  <c r="P2183" i="3"/>
  <c r="Q2183" i="3"/>
  <c r="R2183" i="3"/>
  <c r="S2183" i="3"/>
  <c r="T2183" i="3"/>
  <c r="U2183" i="3"/>
  <c r="AE2183" i="3" s="1"/>
  <c r="L2184" i="3"/>
  <c r="M2184" i="3"/>
  <c r="N2184" i="3"/>
  <c r="O2184" i="3"/>
  <c r="P2184" i="3"/>
  <c r="Q2184" i="3"/>
  <c r="R2184" i="3"/>
  <c r="S2184" i="3"/>
  <c r="T2184" i="3"/>
  <c r="U2184" i="3"/>
  <c r="AE2184" i="3" s="1"/>
  <c r="L2185" i="3"/>
  <c r="M2185" i="3"/>
  <c r="N2185" i="3"/>
  <c r="O2185" i="3"/>
  <c r="P2185" i="3"/>
  <c r="Q2185" i="3"/>
  <c r="R2185" i="3"/>
  <c r="S2185" i="3"/>
  <c r="T2185" i="3"/>
  <c r="U2185" i="3"/>
  <c r="AE2185" i="3" s="1"/>
  <c r="L2186" i="3"/>
  <c r="M2186" i="3"/>
  <c r="N2186" i="3"/>
  <c r="O2186" i="3"/>
  <c r="P2186" i="3"/>
  <c r="Q2186" i="3"/>
  <c r="R2186" i="3"/>
  <c r="S2186" i="3"/>
  <c r="T2186" i="3"/>
  <c r="U2186" i="3"/>
  <c r="AE2186" i="3" s="1"/>
  <c r="L2187" i="3"/>
  <c r="M2187" i="3"/>
  <c r="N2187" i="3"/>
  <c r="O2187" i="3"/>
  <c r="P2187" i="3"/>
  <c r="Q2187" i="3"/>
  <c r="R2187" i="3"/>
  <c r="S2187" i="3"/>
  <c r="T2187" i="3"/>
  <c r="U2187" i="3"/>
  <c r="AE2187" i="3" s="1"/>
  <c r="L2188" i="3"/>
  <c r="M2188" i="3"/>
  <c r="N2188" i="3"/>
  <c r="O2188" i="3"/>
  <c r="P2188" i="3"/>
  <c r="Q2188" i="3"/>
  <c r="R2188" i="3"/>
  <c r="S2188" i="3"/>
  <c r="T2188" i="3"/>
  <c r="U2188" i="3"/>
  <c r="AE2188" i="3" s="1"/>
  <c r="L2189" i="3"/>
  <c r="M2189" i="3"/>
  <c r="N2189" i="3"/>
  <c r="O2189" i="3"/>
  <c r="P2189" i="3"/>
  <c r="Q2189" i="3"/>
  <c r="R2189" i="3"/>
  <c r="S2189" i="3"/>
  <c r="T2189" i="3"/>
  <c r="U2189" i="3"/>
  <c r="AE2189" i="3" s="1"/>
  <c r="L2190" i="3"/>
  <c r="M2190" i="3"/>
  <c r="N2190" i="3"/>
  <c r="O2190" i="3"/>
  <c r="P2190" i="3"/>
  <c r="Q2190" i="3"/>
  <c r="R2190" i="3"/>
  <c r="S2190" i="3"/>
  <c r="T2190" i="3"/>
  <c r="U2190" i="3"/>
  <c r="AE2190" i="3" s="1"/>
  <c r="L2191" i="3"/>
  <c r="M2191" i="3"/>
  <c r="N2191" i="3"/>
  <c r="O2191" i="3"/>
  <c r="P2191" i="3"/>
  <c r="Q2191" i="3"/>
  <c r="R2191" i="3"/>
  <c r="S2191" i="3"/>
  <c r="T2191" i="3"/>
  <c r="U2191" i="3"/>
  <c r="AE2191" i="3" s="1"/>
  <c r="L2192" i="3"/>
  <c r="M2192" i="3"/>
  <c r="N2192" i="3"/>
  <c r="O2192" i="3"/>
  <c r="P2192" i="3"/>
  <c r="Q2192" i="3"/>
  <c r="R2192" i="3"/>
  <c r="S2192" i="3"/>
  <c r="T2192" i="3"/>
  <c r="U2192" i="3"/>
  <c r="AE2192" i="3" s="1"/>
  <c r="L2193" i="3"/>
  <c r="M2193" i="3"/>
  <c r="N2193" i="3"/>
  <c r="O2193" i="3"/>
  <c r="P2193" i="3"/>
  <c r="Q2193" i="3"/>
  <c r="R2193" i="3"/>
  <c r="S2193" i="3"/>
  <c r="T2193" i="3"/>
  <c r="U2193" i="3"/>
  <c r="AE2193" i="3" s="1"/>
  <c r="L2194" i="3"/>
  <c r="M2194" i="3"/>
  <c r="N2194" i="3"/>
  <c r="O2194" i="3"/>
  <c r="P2194" i="3"/>
  <c r="Q2194" i="3"/>
  <c r="R2194" i="3"/>
  <c r="S2194" i="3"/>
  <c r="T2194" i="3"/>
  <c r="U2194" i="3"/>
  <c r="AE2194" i="3" s="1"/>
  <c r="L2195" i="3"/>
  <c r="M2195" i="3"/>
  <c r="N2195" i="3"/>
  <c r="O2195" i="3"/>
  <c r="P2195" i="3"/>
  <c r="Q2195" i="3"/>
  <c r="R2195" i="3"/>
  <c r="S2195" i="3"/>
  <c r="T2195" i="3"/>
  <c r="U2195" i="3"/>
  <c r="AE2195" i="3" s="1"/>
  <c r="L2196" i="3"/>
  <c r="M2196" i="3"/>
  <c r="N2196" i="3"/>
  <c r="O2196" i="3"/>
  <c r="P2196" i="3"/>
  <c r="Q2196" i="3"/>
  <c r="R2196" i="3"/>
  <c r="S2196" i="3"/>
  <c r="T2196" i="3"/>
  <c r="U2196" i="3"/>
  <c r="AE2196" i="3" s="1"/>
  <c r="L2197" i="3"/>
  <c r="M2197" i="3"/>
  <c r="N2197" i="3"/>
  <c r="O2197" i="3"/>
  <c r="P2197" i="3"/>
  <c r="Q2197" i="3"/>
  <c r="R2197" i="3"/>
  <c r="S2197" i="3"/>
  <c r="T2197" i="3"/>
  <c r="U2197" i="3"/>
  <c r="AE2197" i="3" s="1"/>
  <c r="L2198" i="3"/>
  <c r="M2198" i="3"/>
  <c r="N2198" i="3"/>
  <c r="O2198" i="3"/>
  <c r="P2198" i="3"/>
  <c r="Q2198" i="3"/>
  <c r="R2198" i="3"/>
  <c r="S2198" i="3"/>
  <c r="T2198" i="3"/>
  <c r="U2198" i="3"/>
  <c r="AE2198" i="3" s="1"/>
  <c r="L2199" i="3"/>
  <c r="M2199" i="3"/>
  <c r="N2199" i="3"/>
  <c r="O2199" i="3"/>
  <c r="P2199" i="3"/>
  <c r="Q2199" i="3"/>
  <c r="R2199" i="3"/>
  <c r="S2199" i="3"/>
  <c r="T2199" i="3"/>
  <c r="U2199" i="3"/>
  <c r="AE2199" i="3" s="1"/>
  <c r="L2200" i="3"/>
  <c r="M2200" i="3"/>
  <c r="N2200" i="3"/>
  <c r="O2200" i="3"/>
  <c r="P2200" i="3"/>
  <c r="Q2200" i="3"/>
  <c r="R2200" i="3"/>
  <c r="S2200" i="3"/>
  <c r="T2200" i="3"/>
  <c r="U2200" i="3"/>
  <c r="AE2200" i="3" s="1"/>
  <c r="L2201" i="3"/>
  <c r="M2201" i="3"/>
  <c r="N2201" i="3"/>
  <c r="O2201" i="3"/>
  <c r="P2201" i="3"/>
  <c r="Q2201" i="3"/>
  <c r="R2201" i="3"/>
  <c r="S2201" i="3"/>
  <c r="T2201" i="3"/>
  <c r="U2201" i="3"/>
  <c r="AE2201" i="3" s="1"/>
  <c r="L2202" i="3"/>
  <c r="M2202" i="3"/>
  <c r="N2202" i="3"/>
  <c r="O2202" i="3"/>
  <c r="P2202" i="3"/>
  <c r="Q2202" i="3"/>
  <c r="R2202" i="3"/>
  <c r="S2202" i="3"/>
  <c r="T2202" i="3"/>
  <c r="U2202" i="3"/>
  <c r="AE2202" i="3" s="1"/>
  <c r="L2203" i="3"/>
  <c r="M2203" i="3"/>
  <c r="N2203" i="3"/>
  <c r="O2203" i="3"/>
  <c r="P2203" i="3"/>
  <c r="Q2203" i="3"/>
  <c r="R2203" i="3"/>
  <c r="S2203" i="3"/>
  <c r="T2203" i="3"/>
  <c r="U2203" i="3"/>
  <c r="AE2203" i="3" s="1"/>
  <c r="L2204" i="3"/>
  <c r="M2204" i="3"/>
  <c r="N2204" i="3"/>
  <c r="O2204" i="3"/>
  <c r="P2204" i="3"/>
  <c r="Q2204" i="3"/>
  <c r="R2204" i="3"/>
  <c r="S2204" i="3"/>
  <c r="T2204" i="3"/>
  <c r="U2204" i="3"/>
  <c r="AE2204" i="3" s="1"/>
  <c r="L2205" i="3"/>
  <c r="M2205" i="3"/>
  <c r="N2205" i="3"/>
  <c r="O2205" i="3"/>
  <c r="P2205" i="3"/>
  <c r="Q2205" i="3"/>
  <c r="R2205" i="3"/>
  <c r="S2205" i="3"/>
  <c r="T2205" i="3"/>
  <c r="U2205" i="3"/>
  <c r="AE2205" i="3" s="1"/>
  <c r="L2206" i="3"/>
  <c r="M2206" i="3"/>
  <c r="N2206" i="3"/>
  <c r="O2206" i="3"/>
  <c r="P2206" i="3"/>
  <c r="Q2206" i="3"/>
  <c r="R2206" i="3"/>
  <c r="S2206" i="3"/>
  <c r="T2206" i="3"/>
  <c r="U2206" i="3"/>
  <c r="AE2206" i="3" s="1"/>
  <c r="L2207" i="3"/>
  <c r="M2207" i="3"/>
  <c r="N2207" i="3"/>
  <c r="O2207" i="3"/>
  <c r="P2207" i="3"/>
  <c r="Q2207" i="3"/>
  <c r="R2207" i="3"/>
  <c r="S2207" i="3"/>
  <c r="T2207" i="3"/>
  <c r="U2207" i="3"/>
  <c r="AE2207" i="3" s="1"/>
  <c r="L2208" i="3"/>
  <c r="M2208" i="3"/>
  <c r="N2208" i="3"/>
  <c r="O2208" i="3"/>
  <c r="P2208" i="3"/>
  <c r="Q2208" i="3"/>
  <c r="R2208" i="3"/>
  <c r="S2208" i="3"/>
  <c r="T2208" i="3"/>
  <c r="U2208" i="3"/>
  <c r="AE2208" i="3" s="1"/>
  <c r="L2209" i="3"/>
  <c r="M2209" i="3"/>
  <c r="N2209" i="3"/>
  <c r="O2209" i="3"/>
  <c r="P2209" i="3"/>
  <c r="Q2209" i="3"/>
  <c r="R2209" i="3"/>
  <c r="S2209" i="3"/>
  <c r="T2209" i="3"/>
  <c r="U2209" i="3"/>
  <c r="AE2209" i="3" s="1"/>
  <c r="L2210" i="3"/>
  <c r="M2210" i="3"/>
  <c r="N2210" i="3"/>
  <c r="O2210" i="3"/>
  <c r="P2210" i="3"/>
  <c r="Q2210" i="3"/>
  <c r="R2210" i="3"/>
  <c r="S2210" i="3"/>
  <c r="T2210" i="3"/>
  <c r="U2210" i="3"/>
  <c r="AE2210" i="3" s="1"/>
  <c r="L2211" i="3"/>
  <c r="M2211" i="3"/>
  <c r="N2211" i="3"/>
  <c r="O2211" i="3"/>
  <c r="P2211" i="3"/>
  <c r="Q2211" i="3"/>
  <c r="R2211" i="3"/>
  <c r="S2211" i="3"/>
  <c r="T2211" i="3"/>
  <c r="U2211" i="3"/>
  <c r="AE2211" i="3" s="1"/>
  <c r="L2212" i="3"/>
  <c r="M2212" i="3"/>
  <c r="N2212" i="3"/>
  <c r="O2212" i="3"/>
  <c r="P2212" i="3"/>
  <c r="Q2212" i="3"/>
  <c r="R2212" i="3"/>
  <c r="S2212" i="3"/>
  <c r="T2212" i="3"/>
  <c r="U2212" i="3"/>
  <c r="AE2212" i="3" s="1"/>
  <c r="L2213" i="3"/>
  <c r="M2213" i="3"/>
  <c r="N2213" i="3"/>
  <c r="O2213" i="3"/>
  <c r="P2213" i="3"/>
  <c r="Q2213" i="3"/>
  <c r="R2213" i="3"/>
  <c r="S2213" i="3"/>
  <c r="T2213" i="3"/>
  <c r="U2213" i="3"/>
  <c r="AE2213" i="3" s="1"/>
  <c r="L2214" i="3"/>
  <c r="M2214" i="3"/>
  <c r="N2214" i="3"/>
  <c r="O2214" i="3"/>
  <c r="P2214" i="3"/>
  <c r="Q2214" i="3"/>
  <c r="R2214" i="3"/>
  <c r="S2214" i="3"/>
  <c r="T2214" i="3"/>
  <c r="U2214" i="3"/>
  <c r="AE2214" i="3" s="1"/>
  <c r="L2215" i="3"/>
  <c r="M2215" i="3"/>
  <c r="N2215" i="3"/>
  <c r="O2215" i="3"/>
  <c r="P2215" i="3"/>
  <c r="Q2215" i="3"/>
  <c r="R2215" i="3"/>
  <c r="S2215" i="3"/>
  <c r="T2215" i="3"/>
  <c r="U2215" i="3"/>
  <c r="AE2215" i="3" s="1"/>
  <c r="L2216" i="3"/>
  <c r="M2216" i="3"/>
  <c r="N2216" i="3"/>
  <c r="O2216" i="3"/>
  <c r="P2216" i="3"/>
  <c r="Q2216" i="3"/>
  <c r="R2216" i="3"/>
  <c r="S2216" i="3"/>
  <c r="T2216" i="3"/>
  <c r="U2216" i="3"/>
  <c r="AE2216" i="3" s="1"/>
  <c r="L2217" i="3"/>
  <c r="M2217" i="3"/>
  <c r="N2217" i="3"/>
  <c r="O2217" i="3"/>
  <c r="P2217" i="3"/>
  <c r="Q2217" i="3"/>
  <c r="R2217" i="3"/>
  <c r="S2217" i="3"/>
  <c r="T2217" i="3"/>
  <c r="U2217" i="3"/>
  <c r="AE2217" i="3" s="1"/>
  <c r="L2218" i="3"/>
  <c r="M2218" i="3"/>
  <c r="N2218" i="3"/>
  <c r="O2218" i="3"/>
  <c r="P2218" i="3"/>
  <c r="Q2218" i="3"/>
  <c r="R2218" i="3"/>
  <c r="S2218" i="3"/>
  <c r="T2218" i="3"/>
  <c r="U2218" i="3"/>
  <c r="AE2218" i="3" s="1"/>
  <c r="L2219" i="3"/>
  <c r="M2219" i="3"/>
  <c r="N2219" i="3"/>
  <c r="O2219" i="3"/>
  <c r="P2219" i="3"/>
  <c r="Q2219" i="3"/>
  <c r="R2219" i="3"/>
  <c r="S2219" i="3"/>
  <c r="T2219" i="3"/>
  <c r="U2219" i="3"/>
  <c r="AE2219" i="3" s="1"/>
  <c r="L2220" i="3"/>
  <c r="M2220" i="3"/>
  <c r="N2220" i="3"/>
  <c r="O2220" i="3"/>
  <c r="P2220" i="3"/>
  <c r="Q2220" i="3"/>
  <c r="R2220" i="3"/>
  <c r="S2220" i="3"/>
  <c r="T2220" i="3"/>
  <c r="U2220" i="3"/>
  <c r="AE2220" i="3" s="1"/>
  <c r="L2221" i="3"/>
  <c r="M2221" i="3"/>
  <c r="N2221" i="3"/>
  <c r="O2221" i="3"/>
  <c r="P2221" i="3"/>
  <c r="Q2221" i="3"/>
  <c r="R2221" i="3"/>
  <c r="S2221" i="3"/>
  <c r="T2221" i="3"/>
  <c r="U2221" i="3"/>
  <c r="AE2221" i="3" s="1"/>
  <c r="L2222" i="3"/>
  <c r="M2222" i="3"/>
  <c r="N2222" i="3"/>
  <c r="O2222" i="3"/>
  <c r="P2222" i="3"/>
  <c r="Q2222" i="3"/>
  <c r="R2222" i="3"/>
  <c r="S2222" i="3"/>
  <c r="T2222" i="3"/>
  <c r="U2222" i="3"/>
  <c r="AE2222" i="3" s="1"/>
  <c r="L2223" i="3"/>
  <c r="M2223" i="3"/>
  <c r="N2223" i="3"/>
  <c r="O2223" i="3"/>
  <c r="P2223" i="3"/>
  <c r="Q2223" i="3"/>
  <c r="R2223" i="3"/>
  <c r="S2223" i="3"/>
  <c r="T2223" i="3"/>
  <c r="U2223" i="3"/>
  <c r="AE2223" i="3" s="1"/>
  <c r="L2224" i="3"/>
  <c r="M2224" i="3"/>
  <c r="N2224" i="3"/>
  <c r="O2224" i="3"/>
  <c r="P2224" i="3"/>
  <c r="Q2224" i="3"/>
  <c r="R2224" i="3"/>
  <c r="S2224" i="3"/>
  <c r="T2224" i="3"/>
  <c r="U2224" i="3"/>
  <c r="AE2224" i="3" s="1"/>
  <c r="L2225" i="3"/>
  <c r="M2225" i="3"/>
  <c r="N2225" i="3"/>
  <c r="O2225" i="3"/>
  <c r="P2225" i="3"/>
  <c r="Q2225" i="3"/>
  <c r="R2225" i="3"/>
  <c r="S2225" i="3"/>
  <c r="T2225" i="3"/>
  <c r="U2225" i="3"/>
  <c r="AE2225" i="3" s="1"/>
  <c r="L2226" i="3"/>
  <c r="M2226" i="3"/>
  <c r="N2226" i="3"/>
  <c r="O2226" i="3"/>
  <c r="P2226" i="3"/>
  <c r="Q2226" i="3"/>
  <c r="R2226" i="3"/>
  <c r="S2226" i="3"/>
  <c r="T2226" i="3"/>
  <c r="U2226" i="3"/>
  <c r="AE2226" i="3" s="1"/>
  <c r="L2227" i="3"/>
  <c r="M2227" i="3"/>
  <c r="N2227" i="3"/>
  <c r="O2227" i="3"/>
  <c r="P2227" i="3"/>
  <c r="Q2227" i="3"/>
  <c r="R2227" i="3"/>
  <c r="S2227" i="3"/>
  <c r="T2227" i="3"/>
  <c r="U2227" i="3"/>
  <c r="AE2227" i="3" s="1"/>
  <c r="L2228" i="3"/>
  <c r="M2228" i="3"/>
  <c r="N2228" i="3"/>
  <c r="O2228" i="3"/>
  <c r="P2228" i="3"/>
  <c r="Q2228" i="3"/>
  <c r="R2228" i="3"/>
  <c r="S2228" i="3"/>
  <c r="T2228" i="3"/>
  <c r="U2228" i="3"/>
  <c r="AE2228" i="3" s="1"/>
  <c r="L2229" i="3"/>
  <c r="M2229" i="3"/>
  <c r="N2229" i="3"/>
  <c r="O2229" i="3"/>
  <c r="P2229" i="3"/>
  <c r="Q2229" i="3"/>
  <c r="R2229" i="3"/>
  <c r="S2229" i="3"/>
  <c r="T2229" i="3"/>
  <c r="U2229" i="3"/>
  <c r="AE2229" i="3" s="1"/>
  <c r="L2230" i="3"/>
  <c r="M2230" i="3"/>
  <c r="N2230" i="3"/>
  <c r="O2230" i="3"/>
  <c r="P2230" i="3"/>
  <c r="Q2230" i="3"/>
  <c r="R2230" i="3"/>
  <c r="S2230" i="3"/>
  <c r="T2230" i="3"/>
  <c r="U2230" i="3"/>
  <c r="AE2230" i="3" s="1"/>
  <c r="L2231" i="3"/>
  <c r="M2231" i="3"/>
  <c r="N2231" i="3"/>
  <c r="O2231" i="3"/>
  <c r="P2231" i="3"/>
  <c r="Q2231" i="3"/>
  <c r="R2231" i="3"/>
  <c r="S2231" i="3"/>
  <c r="T2231" i="3"/>
  <c r="U2231" i="3"/>
  <c r="AE2231" i="3" s="1"/>
  <c r="L2232" i="3"/>
  <c r="M2232" i="3"/>
  <c r="N2232" i="3"/>
  <c r="O2232" i="3"/>
  <c r="P2232" i="3"/>
  <c r="Q2232" i="3"/>
  <c r="R2232" i="3"/>
  <c r="S2232" i="3"/>
  <c r="T2232" i="3"/>
  <c r="U2232" i="3"/>
  <c r="AE2232" i="3" s="1"/>
  <c r="L2233" i="3"/>
  <c r="M2233" i="3"/>
  <c r="N2233" i="3"/>
  <c r="O2233" i="3"/>
  <c r="P2233" i="3"/>
  <c r="Q2233" i="3"/>
  <c r="R2233" i="3"/>
  <c r="S2233" i="3"/>
  <c r="T2233" i="3"/>
  <c r="U2233" i="3"/>
  <c r="AE2233" i="3" s="1"/>
  <c r="L2234" i="3"/>
  <c r="M2234" i="3"/>
  <c r="N2234" i="3"/>
  <c r="O2234" i="3"/>
  <c r="P2234" i="3"/>
  <c r="Q2234" i="3"/>
  <c r="R2234" i="3"/>
  <c r="S2234" i="3"/>
  <c r="T2234" i="3"/>
  <c r="U2234" i="3"/>
  <c r="AE2234" i="3" s="1"/>
  <c r="L2235" i="3"/>
  <c r="M2235" i="3"/>
  <c r="N2235" i="3"/>
  <c r="O2235" i="3"/>
  <c r="P2235" i="3"/>
  <c r="Q2235" i="3"/>
  <c r="R2235" i="3"/>
  <c r="S2235" i="3"/>
  <c r="T2235" i="3"/>
  <c r="U2235" i="3"/>
  <c r="AE2235" i="3" s="1"/>
  <c r="L2236" i="3"/>
  <c r="M2236" i="3"/>
  <c r="N2236" i="3"/>
  <c r="O2236" i="3"/>
  <c r="P2236" i="3"/>
  <c r="Q2236" i="3"/>
  <c r="R2236" i="3"/>
  <c r="S2236" i="3"/>
  <c r="T2236" i="3"/>
  <c r="U2236" i="3"/>
  <c r="AE2236" i="3" s="1"/>
  <c r="L2237" i="3"/>
  <c r="M2237" i="3"/>
  <c r="N2237" i="3"/>
  <c r="O2237" i="3"/>
  <c r="P2237" i="3"/>
  <c r="Q2237" i="3"/>
  <c r="R2237" i="3"/>
  <c r="S2237" i="3"/>
  <c r="T2237" i="3"/>
  <c r="U2237" i="3"/>
  <c r="AE2237" i="3" s="1"/>
  <c r="L2238" i="3"/>
  <c r="M2238" i="3"/>
  <c r="N2238" i="3"/>
  <c r="O2238" i="3"/>
  <c r="P2238" i="3"/>
  <c r="Q2238" i="3"/>
  <c r="R2238" i="3"/>
  <c r="S2238" i="3"/>
  <c r="T2238" i="3"/>
  <c r="U2238" i="3"/>
  <c r="AE2238" i="3" s="1"/>
  <c r="L2239" i="3"/>
  <c r="M2239" i="3"/>
  <c r="N2239" i="3"/>
  <c r="O2239" i="3"/>
  <c r="P2239" i="3"/>
  <c r="Q2239" i="3"/>
  <c r="R2239" i="3"/>
  <c r="S2239" i="3"/>
  <c r="T2239" i="3"/>
  <c r="U2239" i="3"/>
  <c r="AE2239" i="3" s="1"/>
  <c r="L2240" i="3"/>
  <c r="M2240" i="3"/>
  <c r="N2240" i="3"/>
  <c r="O2240" i="3"/>
  <c r="P2240" i="3"/>
  <c r="Q2240" i="3"/>
  <c r="R2240" i="3"/>
  <c r="S2240" i="3"/>
  <c r="T2240" i="3"/>
  <c r="U2240" i="3"/>
  <c r="AE2240" i="3" s="1"/>
  <c r="L2241" i="3"/>
  <c r="M2241" i="3"/>
  <c r="N2241" i="3"/>
  <c r="O2241" i="3"/>
  <c r="P2241" i="3"/>
  <c r="Q2241" i="3"/>
  <c r="R2241" i="3"/>
  <c r="S2241" i="3"/>
  <c r="T2241" i="3"/>
  <c r="U2241" i="3"/>
  <c r="AE2241" i="3" s="1"/>
  <c r="L2242" i="3"/>
  <c r="M2242" i="3"/>
  <c r="N2242" i="3"/>
  <c r="O2242" i="3"/>
  <c r="P2242" i="3"/>
  <c r="Q2242" i="3"/>
  <c r="R2242" i="3"/>
  <c r="S2242" i="3"/>
  <c r="T2242" i="3"/>
  <c r="U2242" i="3"/>
  <c r="AE2242" i="3" s="1"/>
  <c r="L2243" i="3"/>
  <c r="M2243" i="3"/>
  <c r="N2243" i="3"/>
  <c r="O2243" i="3"/>
  <c r="P2243" i="3"/>
  <c r="Q2243" i="3"/>
  <c r="R2243" i="3"/>
  <c r="S2243" i="3"/>
  <c r="T2243" i="3"/>
  <c r="U2243" i="3"/>
  <c r="AE2243" i="3" s="1"/>
  <c r="L2244" i="3"/>
  <c r="M2244" i="3"/>
  <c r="N2244" i="3"/>
  <c r="O2244" i="3"/>
  <c r="P2244" i="3"/>
  <c r="Q2244" i="3"/>
  <c r="R2244" i="3"/>
  <c r="S2244" i="3"/>
  <c r="T2244" i="3"/>
  <c r="U2244" i="3"/>
  <c r="AE2244" i="3" s="1"/>
  <c r="L2245" i="3"/>
  <c r="M2245" i="3"/>
  <c r="N2245" i="3"/>
  <c r="O2245" i="3"/>
  <c r="P2245" i="3"/>
  <c r="Q2245" i="3"/>
  <c r="R2245" i="3"/>
  <c r="S2245" i="3"/>
  <c r="T2245" i="3"/>
  <c r="U2245" i="3"/>
  <c r="AE2245" i="3" s="1"/>
  <c r="L2246" i="3"/>
  <c r="M2246" i="3"/>
  <c r="N2246" i="3"/>
  <c r="O2246" i="3"/>
  <c r="P2246" i="3"/>
  <c r="Q2246" i="3"/>
  <c r="R2246" i="3"/>
  <c r="S2246" i="3"/>
  <c r="T2246" i="3"/>
  <c r="U2246" i="3"/>
  <c r="AE2246" i="3" s="1"/>
  <c r="L2247" i="3"/>
  <c r="M2247" i="3"/>
  <c r="N2247" i="3"/>
  <c r="O2247" i="3"/>
  <c r="P2247" i="3"/>
  <c r="Q2247" i="3"/>
  <c r="R2247" i="3"/>
  <c r="S2247" i="3"/>
  <c r="T2247" i="3"/>
  <c r="U2247" i="3"/>
  <c r="AE2247" i="3" s="1"/>
  <c r="L2248" i="3"/>
  <c r="M2248" i="3"/>
  <c r="N2248" i="3"/>
  <c r="O2248" i="3"/>
  <c r="P2248" i="3"/>
  <c r="Q2248" i="3"/>
  <c r="R2248" i="3"/>
  <c r="S2248" i="3"/>
  <c r="T2248" i="3"/>
  <c r="U2248" i="3"/>
  <c r="AE2248" i="3" s="1"/>
  <c r="L2249" i="3"/>
  <c r="M2249" i="3"/>
  <c r="N2249" i="3"/>
  <c r="O2249" i="3"/>
  <c r="P2249" i="3"/>
  <c r="Q2249" i="3"/>
  <c r="R2249" i="3"/>
  <c r="S2249" i="3"/>
  <c r="T2249" i="3"/>
  <c r="U2249" i="3"/>
  <c r="AE2249" i="3" s="1"/>
  <c r="L2250" i="3"/>
  <c r="M2250" i="3"/>
  <c r="N2250" i="3"/>
  <c r="O2250" i="3"/>
  <c r="P2250" i="3"/>
  <c r="Q2250" i="3"/>
  <c r="R2250" i="3"/>
  <c r="S2250" i="3"/>
  <c r="T2250" i="3"/>
  <c r="U2250" i="3"/>
  <c r="AE2250" i="3" s="1"/>
  <c r="L2251" i="3"/>
  <c r="M2251" i="3"/>
  <c r="N2251" i="3"/>
  <c r="O2251" i="3"/>
  <c r="P2251" i="3"/>
  <c r="Q2251" i="3"/>
  <c r="R2251" i="3"/>
  <c r="S2251" i="3"/>
  <c r="T2251" i="3"/>
  <c r="U2251" i="3"/>
  <c r="AE2251" i="3" s="1"/>
  <c r="L2252" i="3"/>
  <c r="M2252" i="3"/>
  <c r="N2252" i="3"/>
  <c r="O2252" i="3"/>
  <c r="P2252" i="3"/>
  <c r="Q2252" i="3"/>
  <c r="R2252" i="3"/>
  <c r="S2252" i="3"/>
  <c r="T2252" i="3"/>
  <c r="U2252" i="3"/>
  <c r="AE2252" i="3" s="1"/>
  <c r="L2253" i="3"/>
  <c r="M2253" i="3"/>
  <c r="N2253" i="3"/>
  <c r="O2253" i="3"/>
  <c r="P2253" i="3"/>
  <c r="Q2253" i="3"/>
  <c r="R2253" i="3"/>
  <c r="S2253" i="3"/>
  <c r="T2253" i="3"/>
  <c r="U2253" i="3"/>
  <c r="AE2253" i="3" s="1"/>
  <c r="L2254" i="3"/>
  <c r="M2254" i="3"/>
  <c r="N2254" i="3"/>
  <c r="O2254" i="3"/>
  <c r="P2254" i="3"/>
  <c r="Q2254" i="3"/>
  <c r="R2254" i="3"/>
  <c r="S2254" i="3"/>
  <c r="T2254" i="3"/>
  <c r="U2254" i="3"/>
  <c r="AE2254" i="3" s="1"/>
  <c r="L2255" i="3"/>
  <c r="M2255" i="3"/>
  <c r="N2255" i="3"/>
  <c r="O2255" i="3"/>
  <c r="P2255" i="3"/>
  <c r="Q2255" i="3"/>
  <c r="R2255" i="3"/>
  <c r="S2255" i="3"/>
  <c r="T2255" i="3"/>
  <c r="U2255" i="3"/>
  <c r="AE2255" i="3" s="1"/>
  <c r="L2256" i="3"/>
  <c r="M2256" i="3"/>
  <c r="N2256" i="3"/>
  <c r="O2256" i="3"/>
  <c r="P2256" i="3"/>
  <c r="Q2256" i="3"/>
  <c r="R2256" i="3"/>
  <c r="S2256" i="3"/>
  <c r="T2256" i="3"/>
  <c r="U2256" i="3"/>
  <c r="AE2256" i="3" s="1"/>
  <c r="L2257" i="3"/>
  <c r="M2257" i="3"/>
  <c r="N2257" i="3"/>
  <c r="O2257" i="3"/>
  <c r="P2257" i="3"/>
  <c r="Q2257" i="3"/>
  <c r="R2257" i="3"/>
  <c r="S2257" i="3"/>
  <c r="T2257" i="3"/>
  <c r="U2257" i="3"/>
  <c r="AE2257" i="3" s="1"/>
  <c r="L2258" i="3"/>
  <c r="M2258" i="3"/>
  <c r="N2258" i="3"/>
  <c r="O2258" i="3"/>
  <c r="P2258" i="3"/>
  <c r="Q2258" i="3"/>
  <c r="R2258" i="3"/>
  <c r="S2258" i="3"/>
  <c r="T2258" i="3"/>
  <c r="U2258" i="3"/>
  <c r="AE2258" i="3" s="1"/>
  <c r="L2259" i="3"/>
  <c r="M2259" i="3"/>
  <c r="N2259" i="3"/>
  <c r="O2259" i="3"/>
  <c r="P2259" i="3"/>
  <c r="Q2259" i="3"/>
  <c r="R2259" i="3"/>
  <c r="S2259" i="3"/>
  <c r="T2259" i="3"/>
  <c r="U2259" i="3"/>
  <c r="AE2259" i="3" s="1"/>
  <c r="L2260" i="3"/>
  <c r="M2260" i="3"/>
  <c r="N2260" i="3"/>
  <c r="O2260" i="3"/>
  <c r="P2260" i="3"/>
  <c r="Q2260" i="3"/>
  <c r="R2260" i="3"/>
  <c r="S2260" i="3"/>
  <c r="T2260" i="3"/>
  <c r="U2260" i="3"/>
  <c r="AE2260" i="3" s="1"/>
  <c r="L2261" i="3"/>
  <c r="M2261" i="3"/>
  <c r="N2261" i="3"/>
  <c r="O2261" i="3"/>
  <c r="P2261" i="3"/>
  <c r="Q2261" i="3"/>
  <c r="R2261" i="3"/>
  <c r="S2261" i="3"/>
  <c r="T2261" i="3"/>
  <c r="U2261" i="3"/>
  <c r="AE2261" i="3" s="1"/>
  <c r="L2262" i="3"/>
  <c r="M2262" i="3"/>
  <c r="N2262" i="3"/>
  <c r="O2262" i="3"/>
  <c r="P2262" i="3"/>
  <c r="Q2262" i="3"/>
  <c r="R2262" i="3"/>
  <c r="S2262" i="3"/>
  <c r="T2262" i="3"/>
  <c r="U2262" i="3"/>
  <c r="AE2262" i="3" s="1"/>
  <c r="L2263" i="3"/>
  <c r="M2263" i="3"/>
  <c r="N2263" i="3"/>
  <c r="O2263" i="3"/>
  <c r="P2263" i="3"/>
  <c r="Q2263" i="3"/>
  <c r="R2263" i="3"/>
  <c r="S2263" i="3"/>
  <c r="T2263" i="3"/>
  <c r="U2263" i="3"/>
  <c r="AE2263" i="3" s="1"/>
  <c r="L2264" i="3"/>
  <c r="M2264" i="3"/>
  <c r="N2264" i="3"/>
  <c r="O2264" i="3"/>
  <c r="P2264" i="3"/>
  <c r="Q2264" i="3"/>
  <c r="R2264" i="3"/>
  <c r="S2264" i="3"/>
  <c r="T2264" i="3"/>
  <c r="U2264" i="3"/>
  <c r="AE2264" i="3" s="1"/>
  <c r="L2265" i="3"/>
  <c r="M2265" i="3"/>
  <c r="N2265" i="3"/>
  <c r="O2265" i="3"/>
  <c r="P2265" i="3"/>
  <c r="Q2265" i="3"/>
  <c r="R2265" i="3"/>
  <c r="S2265" i="3"/>
  <c r="T2265" i="3"/>
  <c r="U2265" i="3"/>
  <c r="AE2265" i="3" s="1"/>
  <c r="L2266" i="3"/>
  <c r="M2266" i="3"/>
  <c r="N2266" i="3"/>
  <c r="O2266" i="3"/>
  <c r="P2266" i="3"/>
  <c r="Q2266" i="3"/>
  <c r="R2266" i="3"/>
  <c r="S2266" i="3"/>
  <c r="T2266" i="3"/>
  <c r="U2266" i="3"/>
  <c r="AE2266" i="3" s="1"/>
  <c r="L2267" i="3"/>
  <c r="M2267" i="3"/>
  <c r="N2267" i="3"/>
  <c r="O2267" i="3"/>
  <c r="P2267" i="3"/>
  <c r="Q2267" i="3"/>
  <c r="R2267" i="3"/>
  <c r="S2267" i="3"/>
  <c r="T2267" i="3"/>
  <c r="U2267" i="3"/>
  <c r="AE2267" i="3" s="1"/>
  <c r="L2268" i="3"/>
  <c r="M2268" i="3"/>
  <c r="N2268" i="3"/>
  <c r="O2268" i="3"/>
  <c r="P2268" i="3"/>
  <c r="Q2268" i="3"/>
  <c r="R2268" i="3"/>
  <c r="S2268" i="3"/>
  <c r="T2268" i="3"/>
  <c r="U2268" i="3"/>
  <c r="AE2268" i="3" s="1"/>
  <c r="L2269" i="3"/>
  <c r="M2269" i="3"/>
  <c r="N2269" i="3"/>
  <c r="O2269" i="3"/>
  <c r="P2269" i="3"/>
  <c r="Q2269" i="3"/>
  <c r="R2269" i="3"/>
  <c r="S2269" i="3"/>
  <c r="T2269" i="3"/>
  <c r="U2269" i="3"/>
  <c r="AE2269" i="3" s="1"/>
  <c r="L2270" i="3"/>
  <c r="M2270" i="3"/>
  <c r="N2270" i="3"/>
  <c r="O2270" i="3"/>
  <c r="P2270" i="3"/>
  <c r="Q2270" i="3"/>
  <c r="R2270" i="3"/>
  <c r="S2270" i="3"/>
  <c r="T2270" i="3"/>
  <c r="U2270" i="3"/>
  <c r="AE2270" i="3" s="1"/>
  <c r="L2271" i="3"/>
  <c r="M2271" i="3"/>
  <c r="N2271" i="3"/>
  <c r="O2271" i="3"/>
  <c r="P2271" i="3"/>
  <c r="Q2271" i="3"/>
  <c r="R2271" i="3"/>
  <c r="S2271" i="3"/>
  <c r="T2271" i="3"/>
  <c r="U2271" i="3"/>
  <c r="AE2271" i="3" s="1"/>
  <c r="L2272" i="3"/>
  <c r="M2272" i="3"/>
  <c r="N2272" i="3"/>
  <c r="O2272" i="3"/>
  <c r="P2272" i="3"/>
  <c r="Q2272" i="3"/>
  <c r="R2272" i="3"/>
  <c r="S2272" i="3"/>
  <c r="T2272" i="3"/>
  <c r="U2272" i="3"/>
  <c r="AE2272" i="3" s="1"/>
  <c r="L2273" i="3"/>
  <c r="M2273" i="3"/>
  <c r="N2273" i="3"/>
  <c r="O2273" i="3"/>
  <c r="P2273" i="3"/>
  <c r="Q2273" i="3"/>
  <c r="R2273" i="3"/>
  <c r="S2273" i="3"/>
  <c r="T2273" i="3"/>
  <c r="U2273" i="3"/>
  <c r="AE2273" i="3" s="1"/>
  <c r="L2274" i="3"/>
  <c r="M2274" i="3"/>
  <c r="N2274" i="3"/>
  <c r="O2274" i="3"/>
  <c r="P2274" i="3"/>
  <c r="Q2274" i="3"/>
  <c r="R2274" i="3"/>
  <c r="S2274" i="3"/>
  <c r="T2274" i="3"/>
  <c r="U2274" i="3"/>
  <c r="AE2274" i="3" s="1"/>
  <c r="L2275" i="3"/>
  <c r="M2275" i="3"/>
  <c r="N2275" i="3"/>
  <c r="O2275" i="3"/>
  <c r="P2275" i="3"/>
  <c r="Q2275" i="3"/>
  <c r="R2275" i="3"/>
  <c r="S2275" i="3"/>
  <c r="T2275" i="3"/>
  <c r="U2275" i="3"/>
  <c r="AE2275" i="3" s="1"/>
  <c r="L2276" i="3"/>
  <c r="M2276" i="3"/>
  <c r="N2276" i="3"/>
  <c r="O2276" i="3"/>
  <c r="P2276" i="3"/>
  <c r="Q2276" i="3"/>
  <c r="R2276" i="3"/>
  <c r="S2276" i="3"/>
  <c r="T2276" i="3"/>
  <c r="U2276" i="3"/>
  <c r="AE2276" i="3" s="1"/>
  <c r="L2277" i="3"/>
  <c r="M2277" i="3"/>
  <c r="N2277" i="3"/>
  <c r="O2277" i="3"/>
  <c r="P2277" i="3"/>
  <c r="Q2277" i="3"/>
  <c r="R2277" i="3"/>
  <c r="S2277" i="3"/>
  <c r="T2277" i="3"/>
  <c r="U2277" i="3"/>
  <c r="AE2277" i="3" s="1"/>
  <c r="L2278" i="3"/>
  <c r="M2278" i="3"/>
  <c r="N2278" i="3"/>
  <c r="O2278" i="3"/>
  <c r="P2278" i="3"/>
  <c r="Q2278" i="3"/>
  <c r="R2278" i="3"/>
  <c r="S2278" i="3"/>
  <c r="T2278" i="3"/>
  <c r="U2278" i="3"/>
  <c r="AE2278" i="3" s="1"/>
  <c r="L2279" i="3"/>
  <c r="M2279" i="3"/>
  <c r="N2279" i="3"/>
  <c r="O2279" i="3"/>
  <c r="P2279" i="3"/>
  <c r="Q2279" i="3"/>
  <c r="R2279" i="3"/>
  <c r="S2279" i="3"/>
  <c r="T2279" i="3"/>
  <c r="U2279" i="3"/>
  <c r="AE2279" i="3" s="1"/>
  <c r="L2280" i="3"/>
  <c r="M2280" i="3"/>
  <c r="N2280" i="3"/>
  <c r="O2280" i="3"/>
  <c r="P2280" i="3"/>
  <c r="Q2280" i="3"/>
  <c r="R2280" i="3"/>
  <c r="S2280" i="3"/>
  <c r="T2280" i="3"/>
  <c r="U2280" i="3"/>
  <c r="AE2280" i="3" s="1"/>
  <c r="L2281" i="3"/>
  <c r="M2281" i="3"/>
  <c r="N2281" i="3"/>
  <c r="O2281" i="3"/>
  <c r="P2281" i="3"/>
  <c r="Q2281" i="3"/>
  <c r="R2281" i="3"/>
  <c r="S2281" i="3"/>
  <c r="T2281" i="3"/>
  <c r="U2281" i="3"/>
  <c r="AE2281" i="3" s="1"/>
  <c r="L2282" i="3"/>
  <c r="M2282" i="3"/>
  <c r="N2282" i="3"/>
  <c r="O2282" i="3"/>
  <c r="P2282" i="3"/>
  <c r="Q2282" i="3"/>
  <c r="R2282" i="3"/>
  <c r="S2282" i="3"/>
  <c r="T2282" i="3"/>
  <c r="U2282" i="3"/>
  <c r="AE2282" i="3" s="1"/>
  <c r="L2283" i="3"/>
  <c r="M2283" i="3"/>
  <c r="N2283" i="3"/>
  <c r="O2283" i="3"/>
  <c r="P2283" i="3"/>
  <c r="Q2283" i="3"/>
  <c r="R2283" i="3"/>
  <c r="S2283" i="3"/>
  <c r="T2283" i="3"/>
  <c r="U2283" i="3"/>
  <c r="AE2283" i="3" s="1"/>
  <c r="L2284" i="3"/>
  <c r="M2284" i="3"/>
  <c r="N2284" i="3"/>
  <c r="O2284" i="3"/>
  <c r="P2284" i="3"/>
  <c r="Q2284" i="3"/>
  <c r="R2284" i="3"/>
  <c r="S2284" i="3"/>
  <c r="T2284" i="3"/>
  <c r="U2284" i="3"/>
  <c r="AE2284" i="3" s="1"/>
  <c r="L2285" i="3"/>
  <c r="M2285" i="3"/>
  <c r="N2285" i="3"/>
  <c r="O2285" i="3"/>
  <c r="P2285" i="3"/>
  <c r="Q2285" i="3"/>
  <c r="R2285" i="3"/>
  <c r="S2285" i="3"/>
  <c r="T2285" i="3"/>
  <c r="U2285" i="3"/>
  <c r="AE2285" i="3" s="1"/>
  <c r="L2286" i="3"/>
  <c r="M2286" i="3"/>
  <c r="N2286" i="3"/>
  <c r="O2286" i="3"/>
  <c r="P2286" i="3"/>
  <c r="Q2286" i="3"/>
  <c r="R2286" i="3"/>
  <c r="S2286" i="3"/>
  <c r="T2286" i="3"/>
  <c r="U2286" i="3"/>
  <c r="AE2286" i="3" s="1"/>
  <c r="L2287" i="3"/>
  <c r="M2287" i="3"/>
  <c r="N2287" i="3"/>
  <c r="O2287" i="3"/>
  <c r="P2287" i="3"/>
  <c r="Q2287" i="3"/>
  <c r="R2287" i="3"/>
  <c r="S2287" i="3"/>
  <c r="T2287" i="3"/>
  <c r="U2287" i="3"/>
  <c r="AE2287" i="3" s="1"/>
  <c r="L2288" i="3"/>
  <c r="M2288" i="3"/>
  <c r="N2288" i="3"/>
  <c r="O2288" i="3"/>
  <c r="P2288" i="3"/>
  <c r="Q2288" i="3"/>
  <c r="R2288" i="3"/>
  <c r="S2288" i="3"/>
  <c r="T2288" i="3"/>
  <c r="U2288" i="3"/>
  <c r="AE2288" i="3" s="1"/>
  <c r="L2289" i="3"/>
  <c r="M2289" i="3"/>
  <c r="N2289" i="3"/>
  <c r="O2289" i="3"/>
  <c r="P2289" i="3"/>
  <c r="Q2289" i="3"/>
  <c r="R2289" i="3"/>
  <c r="S2289" i="3"/>
  <c r="T2289" i="3"/>
  <c r="U2289" i="3"/>
  <c r="AE2289" i="3" s="1"/>
  <c r="L2290" i="3"/>
  <c r="M2290" i="3"/>
  <c r="N2290" i="3"/>
  <c r="O2290" i="3"/>
  <c r="P2290" i="3"/>
  <c r="Q2290" i="3"/>
  <c r="R2290" i="3"/>
  <c r="S2290" i="3"/>
  <c r="T2290" i="3"/>
  <c r="U2290" i="3"/>
  <c r="AE2290" i="3" s="1"/>
  <c r="L2291" i="3"/>
  <c r="M2291" i="3"/>
  <c r="N2291" i="3"/>
  <c r="O2291" i="3"/>
  <c r="P2291" i="3"/>
  <c r="Q2291" i="3"/>
  <c r="R2291" i="3"/>
  <c r="S2291" i="3"/>
  <c r="T2291" i="3"/>
  <c r="U2291" i="3"/>
  <c r="AE2291" i="3" s="1"/>
  <c r="L2292" i="3"/>
  <c r="M2292" i="3"/>
  <c r="N2292" i="3"/>
  <c r="O2292" i="3"/>
  <c r="P2292" i="3"/>
  <c r="Q2292" i="3"/>
  <c r="R2292" i="3"/>
  <c r="S2292" i="3"/>
  <c r="T2292" i="3"/>
  <c r="U2292" i="3"/>
  <c r="AE2292" i="3" s="1"/>
  <c r="L2293" i="3"/>
  <c r="M2293" i="3"/>
  <c r="N2293" i="3"/>
  <c r="O2293" i="3"/>
  <c r="P2293" i="3"/>
  <c r="Q2293" i="3"/>
  <c r="R2293" i="3"/>
  <c r="S2293" i="3"/>
  <c r="T2293" i="3"/>
  <c r="U2293" i="3"/>
  <c r="AE2293" i="3" s="1"/>
  <c r="L2294" i="3"/>
  <c r="M2294" i="3"/>
  <c r="N2294" i="3"/>
  <c r="O2294" i="3"/>
  <c r="P2294" i="3"/>
  <c r="Q2294" i="3"/>
  <c r="R2294" i="3"/>
  <c r="S2294" i="3"/>
  <c r="T2294" i="3"/>
  <c r="U2294" i="3"/>
  <c r="AE2294" i="3" s="1"/>
  <c r="L2295" i="3"/>
  <c r="M2295" i="3"/>
  <c r="N2295" i="3"/>
  <c r="O2295" i="3"/>
  <c r="P2295" i="3"/>
  <c r="Q2295" i="3"/>
  <c r="R2295" i="3"/>
  <c r="S2295" i="3"/>
  <c r="T2295" i="3"/>
  <c r="U2295" i="3"/>
  <c r="AE2295" i="3" s="1"/>
  <c r="L2296" i="3"/>
  <c r="M2296" i="3"/>
  <c r="N2296" i="3"/>
  <c r="O2296" i="3"/>
  <c r="P2296" i="3"/>
  <c r="Q2296" i="3"/>
  <c r="R2296" i="3"/>
  <c r="S2296" i="3"/>
  <c r="T2296" i="3"/>
  <c r="U2296" i="3"/>
  <c r="AE2296" i="3" s="1"/>
  <c r="L2297" i="3"/>
  <c r="M2297" i="3"/>
  <c r="N2297" i="3"/>
  <c r="O2297" i="3"/>
  <c r="P2297" i="3"/>
  <c r="Q2297" i="3"/>
  <c r="R2297" i="3"/>
  <c r="S2297" i="3"/>
  <c r="T2297" i="3"/>
  <c r="U2297" i="3"/>
  <c r="AE2297" i="3" s="1"/>
  <c r="L2298" i="3"/>
  <c r="M2298" i="3"/>
  <c r="N2298" i="3"/>
  <c r="O2298" i="3"/>
  <c r="P2298" i="3"/>
  <c r="Q2298" i="3"/>
  <c r="R2298" i="3"/>
  <c r="S2298" i="3"/>
  <c r="T2298" i="3"/>
  <c r="U2298" i="3"/>
  <c r="AE2298" i="3" s="1"/>
  <c r="L2299" i="3"/>
  <c r="M2299" i="3"/>
  <c r="N2299" i="3"/>
  <c r="O2299" i="3"/>
  <c r="P2299" i="3"/>
  <c r="Q2299" i="3"/>
  <c r="R2299" i="3"/>
  <c r="S2299" i="3"/>
  <c r="T2299" i="3"/>
  <c r="U2299" i="3"/>
  <c r="AE2299" i="3" s="1"/>
  <c r="L2300" i="3"/>
  <c r="M2300" i="3"/>
  <c r="N2300" i="3"/>
  <c r="O2300" i="3"/>
  <c r="P2300" i="3"/>
  <c r="Q2300" i="3"/>
  <c r="R2300" i="3"/>
  <c r="S2300" i="3"/>
  <c r="T2300" i="3"/>
  <c r="U2300" i="3"/>
  <c r="AE2300" i="3" s="1"/>
  <c r="L2301" i="3"/>
  <c r="M2301" i="3"/>
  <c r="N2301" i="3"/>
  <c r="O2301" i="3"/>
  <c r="P2301" i="3"/>
  <c r="Q2301" i="3"/>
  <c r="R2301" i="3"/>
  <c r="S2301" i="3"/>
  <c r="T2301" i="3"/>
  <c r="U2301" i="3"/>
  <c r="AE2301" i="3" s="1"/>
  <c r="L2302" i="3"/>
  <c r="M2302" i="3"/>
  <c r="N2302" i="3"/>
  <c r="O2302" i="3"/>
  <c r="P2302" i="3"/>
  <c r="Q2302" i="3"/>
  <c r="R2302" i="3"/>
  <c r="S2302" i="3"/>
  <c r="T2302" i="3"/>
  <c r="U2302" i="3"/>
  <c r="AE2302" i="3" s="1"/>
  <c r="L2303" i="3"/>
  <c r="M2303" i="3"/>
  <c r="N2303" i="3"/>
  <c r="O2303" i="3"/>
  <c r="P2303" i="3"/>
  <c r="Q2303" i="3"/>
  <c r="R2303" i="3"/>
  <c r="S2303" i="3"/>
  <c r="T2303" i="3"/>
  <c r="U2303" i="3"/>
  <c r="AE2303" i="3" s="1"/>
  <c r="L2304" i="3"/>
  <c r="M2304" i="3"/>
  <c r="N2304" i="3"/>
  <c r="O2304" i="3"/>
  <c r="P2304" i="3"/>
  <c r="Q2304" i="3"/>
  <c r="R2304" i="3"/>
  <c r="S2304" i="3"/>
  <c r="T2304" i="3"/>
  <c r="U2304" i="3"/>
  <c r="AE2304" i="3" s="1"/>
  <c r="L2305" i="3"/>
  <c r="M2305" i="3"/>
  <c r="N2305" i="3"/>
  <c r="O2305" i="3"/>
  <c r="P2305" i="3"/>
  <c r="Q2305" i="3"/>
  <c r="R2305" i="3"/>
  <c r="S2305" i="3"/>
  <c r="T2305" i="3"/>
  <c r="U2305" i="3"/>
  <c r="AE2305" i="3" s="1"/>
  <c r="L2306" i="3"/>
  <c r="M2306" i="3"/>
  <c r="N2306" i="3"/>
  <c r="O2306" i="3"/>
  <c r="P2306" i="3"/>
  <c r="Q2306" i="3"/>
  <c r="R2306" i="3"/>
  <c r="S2306" i="3"/>
  <c r="T2306" i="3"/>
  <c r="U2306" i="3"/>
  <c r="AE2306" i="3" s="1"/>
  <c r="L2307" i="3"/>
  <c r="M2307" i="3"/>
  <c r="N2307" i="3"/>
  <c r="O2307" i="3"/>
  <c r="P2307" i="3"/>
  <c r="Q2307" i="3"/>
  <c r="R2307" i="3"/>
  <c r="S2307" i="3"/>
  <c r="T2307" i="3"/>
  <c r="U2307" i="3"/>
  <c r="AE2307" i="3" s="1"/>
  <c r="L2308" i="3"/>
  <c r="M2308" i="3"/>
  <c r="N2308" i="3"/>
  <c r="O2308" i="3"/>
  <c r="P2308" i="3"/>
  <c r="Q2308" i="3"/>
  <c r="R2308" i="3"/>
  <c r="S2308" i="3"/>
  <c r="T2308" i="3"/>
  <c r="U2308" i="3"/>
  <c r="AE2308" i="3" s="1"/>
  <c r="L2309" i="3"/>
  <c r="M2309" i="3"/>
  <c r="N2309" i="3"/>
  <c r="O2309" i="3"/>
  <c r="P2309" i="3"/>
  <c r="Q2309" i="3"/>
  <c r="R2309" i="3"/>
  <c r="S2309" i="3"/>
  <c r="T2309" i="3"/>
  <c r="U2309" i="3"/>
  <c r="AE2309" i="3" s="1"/>
  <c r="L2310" i="3"/>
  <c r="M2310" i="3"/>
  <c r="N2310" i="3"/>
  <c r="O2310" i="3"/>
  <c r="P2310" i="3"/>
  <c r="Q2310" i="3"/>
  <c r="R2310" i="3"/>
  <c r="S2310" i="3"/>
  <c r="T2310" i="3"/>
  <c r="U2310" i="3"/>
  <c r="AE2310" i="3" s="1"/>
  <c r="L2311" i="3"/>
  <c r="M2311" i="3"/>
  <c r="N2311" i="3"/>
  <c r="O2311" i="3"/>
  <c r="P2311" i="3"/>
  <c r="Q2311" i="3"/>
  <c r="R2311" i="3"/>
  <c r="S2311" i="3"/>
  <c r="T2311" i="3"/>
  <c r="U2311" i="3"/>
  <c r="AE2311" i="3" s="1"/>
  <c r="L2312" i="3"/>
  <c r="M2312" i="3"/>
  <c r="N2312" i="3"/>
  <c r="O2312" i="3"/>
  <c r="P2312" i="3"/>
  <c r="Q2312" i="3"/>
  <c r="R2312" i="3"/>
  <c r="S2312" i="3"/>
  <c r="T2312" i="3"/>
  <c r="U2312" i="3"/>
  <c r="AE2312" i="3" s="1"/>
  <c r="L2313" i="3"/>
  <c r="M2313" i="3"/>
  <c r="N2313" i="3"/>
  <c r="O2313" i="3"/>
  <c r="P2313" i="3"/>
  <c r="Q2313" i="3"/>
  <c r="R2313" i="3"/>
  <c r="S2313" i="3"/>
  <c r="T2313" i="3"/>
  <c r="U2313" i="3"/>
  <c r="AE2313" i="3" s="1"/>
  <c r="L2314" i="3"/>
  <c r="M2314" i="3"/>
  <c r="N2314" i="3"/>
  <c r="O2314" i="3"/>
  <c r="P2314" i="3"/>
  <c r="Q2314" i="3"/>
  <c r="R2314" i="3"/>
  <c r="S2314" i="3"/>
  <c r="T2314" i="3"/>
  <c r="U2314" i="3"/>
  <c r="AE2314" i="3" s="1"/>
  <c r="L2315" i="3"/>
  <c r="M2315" i="3"/>
  <c r="N2315" i="3"/>
  <c r="O2315" i="3"/>
  <c r="P2315" i="3"/>
  <c r="Q2315" i="3"/>
  <c r="R2315" i="3"/>
  <c r="S2315" i="3"/>
  <c r="T2315" i="3"/>
  <c r="U2315" i="3"/>
  <c r="AE2315" i="3" s="1"/>
  <c r="L2316" i="3"/>
  <c r="M2316" i="3"/>
  <c r="N2316" i="3"/>
  <c r="O2316" i="3"/>
  <c r="P2316" i="3"/>
  <c r="Q2316" i="3"/>
  <c r="R2316" i="3"/>
  <c r="S2316" i="3"/>
  <c r="T2316" i="3"/>
  <c r="U2316" i="3"/>
  <c r="AE2316" i="3" s="1"/>
  <c r="L2317" i="3"/>
  <c r="M2317" i="3"/>
  <c r="N2317" i="3"/>
  <c r="O2317" i="3"/>
  <c r="P2317" i="3"/>
  <c r="Q2317" i="3"/>
  <c r="R2317" i="3"/>
  <c r="S2317" i="3"/>
  <c r="T2317" i="3"/>
  <c r="U2317" i="3"/>
  <c r="AE2317" i="3" s="1"/>
  <c r="L2318" i="3"/>
  <c r="M2318" i="3"/>
  <c r="N2318" i="3"/>
  <c r="O2318" i="3"/>
  <c r="P2318" i="3"/>
  <c r="Q2318" i="3"/>
  <c r="R2318" i="3"/>
  <c r="S2318" i="3"/>
  <c r="T2318" i="3"/>
  <c r="U2318" i="3"/>
  <c r="AE2318" i="3" s="1"/>
  <c r="L2319" i="3"/>
  <c r="M2319" i="3"/>
  <c r="N2319" i="3"/>
  <c r="O2319" i="3"/>
  <c r="P2319" i="3"/>
  <c r="Q2319" i="3"/>
  <c r="R2319" i="3"/>
  <c r="S2319" i="3"/>
  <c r="T2319" i="3"/>
  <c r="U2319" i="3"/>
  <c r="AE2319" i="3" s="1"/>
  <c r="L2320" i="3"/>
  <c r="M2320" i="3"/>
  <c r="N2320" i="3"/>
  <c r="O2320" i="3"/>
  <c r="P2320" i="3"/>
  <c r="Q2320" i="3"/>
  <c r="R2320" i="3"/>
  <c r="S2320" i="3"/>
  <c r="T2320" i="3"/>
  <c r="U2320" i="3"/>
  <c r="AE2320" i="3" s="1"/>
  <c r="L2321" i="3"/>
  <c r="M2321" i="3"/>
  <c r="N2321" i="3"/>
  <c r="O2321" i="3"/>
  <c r="P2321" i="3"/>
  <c r="Q2321" i="3"/>
  <c r="R2321" i="3"/>
  <c r="S2321" i="3"/>
  <c r="T2321" i="3"/>
  <c r="U2321" i="3"/>
  <c r="AE2321" i="3" s="1"/>
  <c r="L2322" i="3"/>
  <c r="M2322" i="3"/>
  <c r="N2322" i="3"/>
  <c r="O2322" i="3"/>
  <c r="P2322" i="3"/>
  <c r="Q2322" i="3"/>
  <c r="R2322" i="3"/>
  <c r="S2322" i="3"/>
  <c r="T2322" i="3"/>
  <c r="U2322" i="3"/>
  <c r="AE2322" i="3" s="1"/>
  <c r="L2323" i="3"/>
  <c r="M2323" i="3"/>
  <c r="N2323" i="3"/>
  <c r="O2323" i="3"/>
  <c r="P2323" i="3"/>
  <c r="Q2323" i="3"/>
  <c r="R2323" i="3"/>
  <c r="S2323" i="3"/>
  <c r="T2323" i="3"/>
  <c r="U2323" i="3"/>
  <c r="AE2323" i="3" s="1"/>
  <c r="L2324" i="3"/>
  <c r="M2324" i="3"/>
  <c r="N2324" i="3"/>
  <c r="O2324" i="3"/>
  <c r="P2324" i="3"/>
  <c r="Q2324" i="3"/>
  <c r="R2324" i="3"/>
  <c r="S2324" i="3"/>
  <c r="T2324" i="3"/>
  <c r="U2324" i="3"/>
  <c r="AE2324" i="3" s="1"/>
  <c r="L2325" i="3"/>
  <c r="M2325" i="3"/>
  <c r="N2325" i="3"/>
  <c r="O2325" i="3"/>
  <c r="P2325" i="3"/>
  <c r="Q2325" i="3"/>
  <c r="R2325" i="3"/>
  <c r="S2325" i="3"/>
  <c r="T2325" i="3"/>
  <c r="U2325" i="3"/>
  <c r="AE2325" i="3" s="1"/>
  <c r="L2326" i="3"/>
  <c r="M2326" i="3"/>
  <c r="N2326" i="3"/>
  <c r="O2326" i="3"/>
  <c r="P2326" i="3"/>
  <c r="Q2326" i="3"/>
  <c r="R2326" i="3"/>
  <c r="S2326" i="3"/>
  <c r="T2326" i="3"/>
  <c r="U2326" i="3"/>
  <c r="AE2326" i="3" s="1"/>
  <c r="L2327" i="3"/>
  <c r="M2327" i="3"/>
  <c r="N2327" i="3"/>
  <c r="O2327" i="3"/>
  <c r="P2327" i="3"/>
  <c r="Q2327" i="3"/>
  <c r="R2327" i="3"/>
  <c r="S2327" i="3"/>
  <c r="T2327" i="3"/>
  <c r="U2327" i="3"/>
  <c r="AE2327" i="3" s="1"/>
  <c r="L2328" i="3"/>
  <c r="M2328" i="3"/>
  <c r="N2328" i="3"/>
  <c r="O2328" i="3"/>
  <c r="P2328" i="3"/>
  <c r="Q2328" i="3"/>
  <c r="R2328" i="3"/>
  <c r="S2328" i="3"/>
  <c r="T2328" i="3"/>
  <c r="U2328" i="3"/>
  <c r="AE2328" i="3" s="1"/>
  <c r="L2329" i="3"/>
  <c r="M2329" i="3"/>
  <c r="N2329" i="3"/>
  <c r="O2329" i="3"/>
  <c r="P2329" i="3"/>
  <c r="Q2329" i="3"/>
  <c r="R2329" i="3"/>
  <c r="S2329" i="3"/>
  <c r="T2329" i="3"/>
  <c r="U2329" i="3"/>
  <c r="AE2329" i="3" s="1"/>
  <c r="L2330" i="3"/>
  <c r="M2330" i="3"/>
  <c r="N2330" i="3"/>
  <c r="O2330" i="3"/>
  <c r="P2330" i="3"/>
  <c r="Q2330" i="3"/>
  <c r="R2330" i="3"/>
  <c r="S2330" i="3"/>
  <c r="T2330" i="3"/>
  <c r="U2330" i="3"/>
  <c r="AE2330" i="3" s="1"/>
  <c r="L2331" i="3"/>
  <c r="M2331" i="3"/>
  <c r="N2331" i="3"/>
  <c r="O2331" i="3"/>
  <c r="P2331" i="3"/>
  <c r="Q2331" i="3"/>
  <c r="R2331" i="3"/>
  <c r="S2331" i="3"/>
  <c r="T2331" i="3"/>
  <c r="U2331" i="3"/>
  <c r="AE2331" i="3" s="1"/>
  <c r="L2332" i="3"/>
  <c r="M2332" i="3"/>
  <c r="N2332" i="3"/>
  <c r="O2332" i="3"/>
  <c r="P2332" i="3"/>
  <c r="Q2332" i="3"/>
  <c r="R2332" i="3"/>
  <c r="S2332" i="3"/>
  <c r="T2332" i="3"/>
  <c r="U2332" i="3"/>
  <c r="AE2332" i="3" s="1"/>
  <c r="L2333" i="3"/>
  <c r="M2333" i="3"/>
  <c r="N2333" i="3"/>
  <c r="O2333" i="3"/>
  <c r="P2333" i="3"/>
  <c r="Q2333" i="3"/>
  <c r="R2333" i="3"/>
  <c r="S2333" i="3"/>
  <c r="T2333" i="3"/>
  <c r="U2333" i="3"/>
  <c r="AE2333" i="3" s="1"/>
  <c r="L2334" i="3"/>
  <c r="M2334" i="3"/>
  <c r="N2334" i="3"/>
  <c r="O2334" i="3"/>
  <c r="P2334" i="3"/>
  <c r="Q2334" i="3"/>
  <c r="R2334" i="3"/>
  <c r="S2334" i="3"/>
  <c r="T2334" i="3"/>
  <c r="U2334" i="3"/>
  <c r="AE2334" i="3" s="1"/>
  <c r="L2335" i="3"/>
  <c r="M2335" i="3"/>
  <c r="N2335" i="3"/>
  <c r="O2335" i="3"/>
  <c r="P2335" i="3"/>
  <c r="Q2335" i="3"/>
  <c r="R2335" i="3"/>
  <c r="S2335" i="3"/>
  <c r="T2335" i="3"/>
  <c r="U2335" i="3"/>
  <c r="AE2335" i="3" s="1"/>
  <c r="L2336" i="3"/>
  <c r="M2336" i="3"/>
  <c r="N2336" i="3"/>
  <c r="O2336" i="3"/>
  <c r="P2336" i="3"/>
  <c r="Q2336" i="3"/>
  <c r="R2336" i="3"/>
  <c r="S2336" i="3"/>
  <c r="T2336" i="3"/>
  <c r="U2336" i="3"/>
  <c r="AE2336" i="3" s="1"/>
  <c r="L2337" i="3"/>
  <c r="M2337" i="3"/>
  <c r="N2337" i="3"/>
  <c r="O2337" i="3"/>
  <c r="P2337" i="3"/>
  <c r="Q2337" i="3"/>
  <c r="R2337" i="3"/>
  <c r="S2337" i="3"/>
  <c r="T2337" i="3"/>
  <c r="U2337" i="3"/>
  <c r="AE2337" i="3" s="1"/>
  <c r="L2338" i="3"/>
  <c r="M2338" i="3"/>
  <c r="N2338" i="3"/>
  <c r="O2338" i="3"/>
  <c r="P2338" i="3"/>
  <c r="Q2338" i="3"/>
  <c r="R2338" i="3"/>
  <c r="S2338" i="3"/>
  <c r="T2338" i="3"/>
  <c r="U2338" i="3"/>
  <c r="AE2338" i="3" s="1"/>
  <c r="L2339" i="3"/>
  <c r="M2339" i="3"/>
  <c r="N2339" i="3"/>
  <c r="O2339" i="3"/>
  <c r="P2339" i="3"/>
  <c r="Q2339" i="3"/>
  <c r="R2339" i="3"/>
  <c r="S2339" i="3"/>
  <c r="T2339" i="3"/>
  <c r="U2339" i="3"/>
  <c r="AE2339" i="3" s="1"/>
  <c r="L2340" i="3"/>
  <c r="M2340" i="3"/>
  <c r="N2340" i="3"/>
  <c r="O2340" i="3"/>
  <c r="P2340" i="3"/>
  <c r="Q2340" i="3"/>
  <c r="R2340" i="3"/>
  <c r="S2340" i="3"/>
  <c r="T2340" i="3"/>
  <c r="U2340" i="3"/>
  <c r="AE2340" i="3" s="1"/>
  <c r="L2341" i="3"/>
  <c r="M2341" i="3"/>
  <c r="N2341" i="3"/>
  <c r="O2341" i="3"/>
  <c r="P2341" i="3"/>
  <c r="Q2341" i="3"/>
  <c r="R2341" i="3"/>
  <c r="S2341" i="3"/>
  <c r="T2341" i="3"/>
  <c r="U2341" i="3"/>
  <c r="AE2341" i="3" s="1"/>
  <c r="L2342" i="3"/>
  <c r="M2342" i="3"/>
  <c r="N2342" i="3"/>
  <c r="O2342" i="3"/>
  <c r="P2342" i="3"/>
  <c r="Q2342" i="3"/>
  <c r="R2342" i="3"/>
  <c r="S2342" i="3"/>
  <c r="T2342" i="3"/>
  <c r="U2342" i="3"/>
  <c r="AE2342" i="3" s="1"/>
  <c r="L2343" i="3"/>
  <c r="M2343" i="3"/>
  <c r="N2343" i="3"/>
  <c r="O2343" i="3"/>
  <c r="P2343" i="3"/>
  <c r="Q2343" i="3"/>
  <c r="R2343" i="3"/>
  <c r="S2343" i="3"/>
  <c r="T2343" i="3"/>
  <c r="U2343" i="3"/>
  <c r="AE2343" i="3" s="1"/>
  <c r="L2344" i="3"/>
  <c r="M2344" i="3"/>
  <c r="N2344" i="3"/>
  <c r="O2344" i="3"/>
  <c r="P2344" i="3"/>
  <c r="Q2344" i="3"/>
  <c r="R2344" i="3"/>
  <c r="S2344" i="3"/>
  <c r="T2344" i="3"/>
  <c r="U2344" i="3"/>
  <c r="AE2344" i="3" s="1"/>
  <c r="L2345" i="3"/>
  <c r="M2345" i="3"/>
  <c r="N2345" i="3"/>
  <c r="O2345" i="3"/>
  <c r="P2345" i="3"/>
  <c r="Q2345" i="3"/>
  <c r="R2345" i="3"/>
  <c r="S2345" i="3"/>
  <c r="T2345" i="3"/>
  <c r="U2345" i="3"/>
  <c r="AE2345" i="3" s="1"/>
  <c r="L2346" i="3"/>
  <c r="M2346" i="3"/>
  <c r="N2346" i="3"/>
  <c r="O2346" i="3"/>
  <c r="P2346" i="3"/>
  <c r="Q2346" i="3"/>
  <c r="R2346" i="3"/>
  <c r="S2346" i="3"/>
  <c r="T2346" i="3"/>
  <c r="U2346" i="3"/>
  <c r="AE2346" i="3" s="1"/>
  <c r="L2347" i="3"/>
  <c r="M2347" i="3"/>
  <c r="N2347" i="3"/>
  <c r="O2347" i="3"/>
  <c r="P2347" i="3"/>
  <c r="Q2347" i="3"/>
  <c r="R2347" i="3"/>
  <c r="S2347" i="3"/>
  <c r="T2347" i="3"/>
  <c r="U2347" i="3"/>
  <c r="AE2347" i="3" s="1"/>
  <c r="L2348" i="3"/>
  <c r="M2348" i="3"/>
  <c r="N2348" i="3"/>
  <c r="O2348" i="3"/>
  <c r="P2348" i="3"/>
  <c r="Q2348" i="3"/>
  <c r="R2348" i="3"/>
  <c r="S2348" i="3"/>
  <c r="T2348" i="3"/>
  <c r="U2348" i="3"/>
  <c r="AE2348" i="3" s="1"/>
  <c r="L2349" i="3"/>
  <c r="M2349" i="3"/>
  <c r="N2349" i="3"/>
  <c r="O2349" i="3"/>
  <c r="P2349" i="3"/>
  <c r="Q2349" i="3"/>
  <c r="R2349" i="3"/>
  <c r="S2349" i="3"/>
  <c r="T2349" i="3"/>
  <c r="U2349" i="3"/>
  <c r="AE2349" i="3" s="1"/>
  <c r="L2350" i="3"/>
  <c r="M2350" i="3"/>
  <c r="N2350" i="3"/>
  <c r="O2350" i="3"/>
  <c r="P2350" i="3"/>
  <c r="Q2350" i="3"/>
  <c r="R2350" i="3"/>
  <c r="S2350" i="3"/>
  <c r="T2350" i="3"/>
  <c r="U2350" i="3"/>
  <c r="AE2350" i="3" s="1"/>
  <c r="L2351" i="3"/>
  <c r="M2351" i="3"/>
  <c r="N2351" i="3"/>
  <c r="O2351" i="3"/>
  <c r="P2351" i="3"/>
  <c r="Q2351" i="3"/>
  <c r="R2351" i="3"/>
  <c r="S2351" i="3"/>
  <c r="T2351" i="3"/>
  <c r="U2351" i="3"/>
  <c r="AE2351" i="3" s="1"/>
  <c r="L2352" i="3"/>
  <c r="M2352" i="3"/>
  <c r="N2352" i="3"/>
  <c r="O2352" i="3"/>
  <c r="P2352" i="3"/>
  <c r="Q2352" i="3"/>
  <c r="R2352" i="3"/>
  <c r="S2352" i="3"/>
  <c r="T2352" i="3"/>
  <c r="U2352" i="3"/>
  <c r="AE2352" i="3" s="1"/>
  <c r="L2353" i="3"/>
  <c r="M2353" i="3"/>
  <c r="N2353" i="3"/>
  <c r="O2353" i="3"/>
  <c r="P2353" i="3"/>
  <c r="Q2353" i="3"/>
  <c r="R2353" i="3"/>
  <c r="S2353" i="3"/>
  <c r="T2353" i="3"/>
  <c r="U2353" i="3"/>
  <c r="AE2353" i="3" s="1"/>
  <c r="L2354" i="3"/>
  <c r="M2354" i="3"/>
  <c r="N2354" i="3"/>
  <c r="O2354" i="3"/>
  <c r="P2354" i="3"/>
  <c r="Q2354" i="3"/>
  <c r="R2354" i="3"/>
  <c r="S2354" i="3"/>
  <c r="T2354" i="3"/>
  <c r="U2354" i="3"/>
  <c r="AE2354" i="3" s="1"/>
  <c r="L2355" i="3"/>
  <c r="M2355" i="3"/>
  <c r="N2355" i="3"/>
  <c r="O2355" i="3"/>
  <c r="P2355" i="3"/>
  <c r="Q2355" i="3"/>
  <c r="R2355" i="3"/>
  <c r="S2355" i="3"/>
  <c r="T2355" i="3"/>
  <c r="U2355" i="3"/>
  <c r="AE2355" i="3" s="1"/>
  <c r="L2356" i="3"/>
  <c r="M2356" i="3"/>
  <c r="N2356" i="3"/>
  <c r="O2356" i="3"/>
  <c r="P2356" i="3"/>
  <c r="Q2356" i="3"/>
  <c r="R2356" i="3"/>
  <c r="S2356" i="3"/>
  <c r="T2356" i="3"/>
  <c r="U2356" i="3"/>
  <c r="AE2356" i="3" s="1"/>
  <c r="L2357" i="3"/>
  <c r="M2357" i="3"/>
  <c r="N2357" i="3"/>
  <c r="O2357" i="3"/>
  <c r="P2357" i="3"/>
  <c r="Q2357" i="3"/>
  <c r="R2357" i="3"/>
  <c r="S2357" i="3"/>
  <c r="T2357" i="3"/>
  <c r="U2357" i="3"/>
  <c r="AE2357" i="3" s="1"/>
  <c r="L2358" i="3"/>
  <c r="M2358" i="3"/>
  <c r="N2358" i="3"/>
  <c r="O2358" i="3"/>
  <c r="P2358" i="3"/>
  <c r="Q2358" i="3"/>
  <c r="R2358" i="3"/>
  <c r="S2358" i="3"/>
  <c r="T2358" i="3"/>
  <c r="U2358" i="3"/>
  <c r="AE2358" i="3" s="1"/>
  <c r="L2359" i="3"/>
  <c r="M2359" i="3"/>
  <c r="N2359" i="3"/>
  <c r="O2359" i="3"/>
  <c r="P2359" i="3"/>
  <c r="Q2359" i="3"/>
  <c r="R2359" i="3"/>
  <c r="S2359" i="3"/>
  <c r="T2359" i="3"/>
  <c r="U2359" i="3"/>
  <c r="AE2359" i="3" s="1"/>
  <c r="L2360" i="3"/>
  <c r="M2360" i="3"/>
  <c r="N2360" i="3"/>
  <c r="O2360" i="3"/>
  <c r="P2360" i="3"/>
  <c r="Q2360" i="3"/>
  <c r="R2360" i="3"/>
  <c r="S2360" i="3"/>
  <c r="T2360" i="3"/>
  <c r="U2360" i="3"/>
  <c r="AE2360" i="3" s="1"/>
  <c r="L2361" i="3"/>
  <c r="M2361" i="3"/>
  <c r="N2361" i="3"/>
  <c r="O2361" i="3"/>
  <c r="P2361" i="3"/>
  <c r="Q2361" i="3"/>
  <c r="R2361" i="3"/>
  <c r="S2361" i="3"/>
  <c r="T2361" i="3"/>
  <c r="U2361" i="3"/>
  <c r="AE2361" i="3" s="1"/>
  <c r="L2362" i="3"/>
  <c r="M2362" i="3"/>
  <c r="N2362" i="3"/>
  <c r="O2362" i="3"/>
  <c r="P2362" i="3"/>
  <c r="Q2362" i="3"/>
  <c r="R2362" i="3"/>
  <c r="S2362" i="3"/>
  <c r="T2362" i="3"/>
  <c r="U2362" i="3"/>
  <c r="AE2362" i="3" s="1"/>
  <c r="L2363" i="3"/>
  <c r="M2363" i="3"/>
  <c r="N2363" i="3"/>
  <c r="O2363" i="3"/>
  <c r="P2363" i="3"/>
  <c r="Q2363" i="3"/>
  <c r="R2363" i="3"/>
  <c r="S2363" i="3"/>
  <c r="T2363" i="3"/>
  <c r="U2363" i="3"/>
  <c r="AE2363" i="3" s="1"/>
  <c r="L2364" i="3"/>
  <c r="M2364" i="3"/>
  <c r="N2364" i="3"/>
  <c r="O2364" i="3"/>
  <c r="P2364" i="3"/>
  <c r="Q2364" i="3"/>
  <c r="R2364" i="3"/>
  <c r="S2364" i="3"/>
  <c r="T2364" i="3"/>
  <c r="U2364" i="3"/>
  <c r="AE2364" i="3" s="1"/>
  <c r="L2365" i="3"/>
  <c r="M2365" i="3"/>
  <c r="N2365" i="3"/>
  <c r="O2365" i="3"/>
  <c r="P2365" i="3"/>
  <c r="Q2365" i="3"/>
  <c r="R2365" i="3"/>
  <c r="S2365" i="3"/>
  <c r="T2365" i="3"/>
  <c r="U2365" i="3"/>
  <c r="AE2365" i="3" s="1"/>
  <c r="L2366" i="3"/>
  <c r="M2366" i="3"/>
  <c r="N2366" i="3"/>
  <c r="O2366" i="3"/>
  <c r="P2366" i="3"/>
  <c r="Q2366" i="3"/>
  <c r="R2366" i="3"/>
  <c r="S2366" i="3"/>
  <c r="T2366" i="3"/>
  <c r="U2366" i="3"/>
  <c r="AE2366" i="3" s="1"/>
  <c r="L2367" i="3"/>
  <c r="M2367" i="3"/>
  <c r="N2367" i="3"/>
  <c r="O2367" i="3"/>
  <c r="P2367" i="3"/>
  <c r="Q2367" i="3"/>
  <c r="R2367" i="3"/>
  <c r="S2367" i="3"/>
  <c r="T2367" i="3"/>
  <c r="U2367" i="3"/>
  <c r="AE2367" i="3" s="1"/>
  <c r="L2368" i="3"/>
  <c r="M2368" i="3"/>
  <c r="N2368" i="3"/>
  <c r="O2368" i="3"/>
  <c r="P2368" i="3"/>
  <c r="Q2368" i="3"/>
  <c r="R2368" i="3"/>
  <c r="S2368" i="3"/>
  <c r="T2368" i="3"/>
  <c r="U2368" i="3"/>
  <c r="AE2368" i="3" s="1"/>
  <c r="L2369" i="3"/>
  <c r="M2369" i="3"/>
  <c r="N2369" i="3"/>
  <c r="O2369" i="3"/>
  <c r="P2369" i="3"/>
  <c r="Q2369" i="3"/>
  <c r="R2369" i="3"/>
  <c r="S2369" i="3"/>
  <c r="T2369" i="3"/>
  <c r="U2369" i="3"/>
  <c r="AE2369" i="3" s="1"/>
  <c r="L2370" i="3"/>
  <c r="M2370" i="3"/>
  <c r="N2370" i="3"/>
  <c r="O2370" i="3"/>
  <c r="P2370" i="3"/>
  <c r="Q2370" i="3"/>
  <c r="R2370" i="3"/>
  <c r="S2370" i="3"/>
  <c r="T2370" i="3"/>
  <c r="U2370" i="3"/>
  <c r="AE2370" i="3" s="1"/>
  <c r="L2371" i="3"/>
  <c r="M2371" i="3"/>
  <c r="N2371" i="3"/>
  <c r="O2371" i="3"/>
  <c r="P2371" i="3"/>
  <c r="Q2371" i="3"/>
  <c r="R2371" i="3"/>
  <c r="S2371" i="3"/>
  <c r="T2371" i="3"/>
  <c r="U2371" i="3"/>
  <c r="AE2371" i="3" s="1"/>
  <c r="L2372" i="3"/>
  <c r="M2372" i="3"/>
  <c r="N2372" i="3"/>
  <c r="O2372" i="3"/>
  <c r="P2372" i="3"/>
  <c r="Q2372" i="3"/>
  <c r="R2372" i="3"/>
  <c r="S2372" i="3"/>
  <c r="T2372" i="3"/>
  <c r="U2372" i="3"/>
  <c r="AE2372" i="3" s="1"/>
  <c r="L2373" i="3"/>
  <c r="M2373" i="3"/>
  <c r="N2373" i="3"/>
  <c r="O2373" i="3"/>
  <c r="P2373" i="3"/>
  <c r="Q2373" i="3"/>
  <c r="R2373" i="3"/>
  <c r="S2373" i="3"/>
  <c r="T2373" i="3"/>
  <c r="U2373" i="3"/>
  <c r="AE2373" i="3" s="1"/>
  <c r="L2374" i="3"/>
  <c r="M2374" i="3"/>
  <c r="N2374" i="3"/>
  <c r="O2374" i="3"/>
  <c r="P2374" i="3"/>
  <c r="Q2374" i="3"/>
  <c r="R2374" i="3"/>
  <c r="S2374" i="3"/>
  <c r="T2374" i="3"/>
  <c r="U2374" i="3"/>
  <c r="AE2374" i="3" s="1"/>
  <c r="L2375" i="3"/>
  <c r="M2375" i="3"/>
  <c r="N2375" i="3"/>
  <c r="O2375" i="3"/>
  <c r="P2375" i="3"/>
  <c r="Q2375" i="3"/>
  <c r="R2375" i="3"/>
  <c r="S2375" i="3"/>
  <c r="T2375" i="3"/>
  <c r="U2375" i="3"/>
  <c r="AE2375" i="3" s="1"/>
  <c r="L2376" i="3"/>
  <c r="M2376" i="3"/>
  <c r="N2376" i="3"/>
  <c r="O2376" i="3"/>
  <c r="P2376" i="3"/>
  <c r="Q2376" i="3"/>
  <c r="R2376" i="3"/>
  <c r="S2376" i="3"/>
  <c r="T2376" i="3"/>
  <c r="U2376" i="3"/>
  <c r="AE2376" i="3" s="1"/>
  <c r="L2377" i="3"/>
  <c r="M2377" i="3"/>
  <c r="N2377" i="3"/>
  <c r="O2377" i="3"/>
  <c r="P2377" i="3"/>
  <c r="Q2377" i="3"/>
  <c r="R2377" i="3"/>
  <c r="S2377" i="3"/>
  <c r="T2377" i="3"/>
  <c r="U2377" i="3"/>
  <c r="AE2377" i="3" s="1"/>
  <c r="L2378" i="3"/>
  <c r="M2378" i="3"/>
  <c r="N2378" i="3"/>
  <c r="O2378" i="3"/>
  <c r="P2378" i="3"/>
  <c r="Q2378" i="3"/>
  <c r="R2378" i="3"/>
  <c r="S2378" i="3"/>
  <c r="T2378" i="3"/>
  <c r="U2378" i="3"/>
  <c r="AE2378" i="3" s="1"/>
  <c r="L2379" i="3"/>
  <c r="M2379" i="3"/>
  <c r="N2379" i="3"/>
  <c r="O2379" i="3"/>
  <c r="P2379" i="3"/>
  <c r="Q2379" i="3"/>
  <c r="R2379" i="3"/>
  <c r="S2379" i="3"/>
  <c r="T2379" i="3"/>
  <c r="U2379" i="3"/>
  <c r="AE2379" i="3" s="1"/>
  <c r="L2380" i="3"/>
  <c r="M2380" i="3"/>
  <c r="N2380" i="3"/>
  <c r="O2380" i="3"/>
  <c r="P2380" i="3"/>
  <c r="Q2380" i="3"/>
  <c r="R2380" i="3"/>
  <c r="S2380" i="3"/>
  <c r="T2380" i="3"/>
  <c r="U2380" i="3"/>
  <c r="AE2380" i="3" s="1"/>
  <c r="L2381" i="3"/>
  <c r="M2381" i="3"/>
  <c r="N2381" i="3"/>
  <c r="O2381" i="3"/>
  <c r="P2381" i="3"/>
  <c r="Q2381" i="3"/>
  <c r="R2381" i="3"/>
  <c r="S2381" i="3"/>
  <c r="T2381" i="3"/>
  <c r="U2381" i="3"/>
  <c r="AE2381" i="3" s="1"/>
  <c r="L2382" i="3"/>
  <c r="M2382" i="3"/>
  <c r="N2382" i="3"/>
  <c r="O2382" i="3"/>
  <c r="P2382" i="3"/>
  <c r="Q2382" i="3"/>
  <c r="R2382" i="3"/>
  <c r="S2382" i="3"/>
  <c r="T2382" i="3"/>
  <c r="U2382" i="3"/>
  <c r="AE2382" i="3" s="1"/>
  <c r="L2383" i="3"/>
  <c r="M2383" i="3"/>
  <c r="N2383" i="3"/>
  <c r="O2383" i="3"/>
  <c r="P2383" i="3"/>
  <c r="Q2383" i="3"/>
  <c r="R2383" i="3"/>
  <c r="S2383" i="3"/>
  <c r="T2383" i="3"/>
  <c r="U2383" i="3"/>
  <c r="AE2383" i="3" s="1"/>
  <c r="L2384" i="3"/>
  <c r="M2384" i="3"/>
  <c r="N2384" i="3"/>
  <c r="O2384" i="3"/>
  <c r="P2384" i="3"/>
  <c r="Q2384" i="3"/>
  <c r="R2384" i="3"/>
  <c r="S2384" i="3"/>
  <c r="T2384" i="3"/>
  <c r="U2384" i="3"/>
  <c r="AE2384" i="3" s="1"/>
  <c r="L2385" i="3"/>
  <c r="M2385" i="3"/>
  <c r="N2385" i="3"/>
  <c r="O2385" i="3"/>
  <c r="P2385" i="3"/>
  <c r="Q2385" i="3"/>
  <c r="R2385" i="3"/>
  <c r="S2385" i="3"/>
  <c r="T2385" i="3"/>
  <c r="U2385" i="3"/>
  <c r="AE2385" i="3" s="1"/>
  <c r="L2386" i="3"/>
  <c r="M2386" i="3"/>
  <c r="N2386" i="3"/>
  <c r="O2386" i="3"/>
  <c r="P2386" i="3"/>
  <c r="Q2386" i="3"/>
  <c r="R2386" i="3"/>
  <c r="S2386" i="3"/>
  <c r="T2386" i="3"/>
  <c r="U2386" i="3"/>
  <c r="AE2386" i="3" s="1"/>
  <c r="L2387" i="3"/>
  <c r="M2387" i="3"/>
  <c r="N2387" i="3"/>
  <c r="O2387" i="3"/>
  <c r="P2387" i="3"/>
  <c r="Q2387" i="3"/>
  <c r="R2387" i="3"/>
  <c r="S2387" i="3"/>
  <c r="T2387" i="3"/>
  <c r="U2387" i="3"/>
  <c r="AE2387" i="3" s="1"/>
  <c r="L2388" i="3"/>
  <c r="M2388" i="3"/>
  <c r="N2388" i="3"/>
  <c r="O2388" i="3"/>
  <c r="P2388" i="3"/>
  <c r="Q2388" i="3"/>
  <c r="R2388" i="3"/>
  <c r="S2388" i="3"/>
  <c r="T2388" i="3"/>
  <c r="U2388" i="3"/>
  <c r="AE2388" i="3" s="1"/>
  <c r="L2389" i="3"/>
  <c r="M2389" i="3"/>
  <c r="N2389" i="3"/>
  <c r="O2389" i="3"/>
  <c r="P2389" i="3"/>
  <c r="Q2389" i="3"/>
  <c r="R2389" i="3"/>
  <c r="S2389" i="3"/>
  <c r="T2389" i="3"/>
  <c r="U2389" i="3"/>
  <c r="AE2389" i="3" s="1"/>
  <c r="L2390" i="3"/>
  <c r="M2390" i="3"/>
  <c r="N2390" i="3"/>
  <c r="O2390" i="3"/>
  <c r="P2390" i="3"/>
  <c r="Q2390" i="3"/>
  <c r="R2390" i="3"/>
  <c r="S2390" i="3"/>
  <c r="T2390" i="3"/>
  <c r="U2390" i="3"/>
  <c r="AE2390" i="3" s="1"/>
  <c r="L2391" i="3"/>
  <c r="M2391" i="3"/>
  <c r="N2391" i="3"/>
  <c r="O2391" i="3"/>
  <c r="P2391" i="3"/>
  <c r="Q2391" i="3"/>
  <c r="R2391" i="3"/>
  <c r="S2391" i="3"/>
  <c r="T2391" i="3"/>
  <c r="U2391" i="3"/>
  <c r="AE2391" i="3" s="1"/>
  <c r="L2392" i="3"/>
  <c r="M2392" i="3"/>
  <c r="N2392" i="3"/>
  <c r="O2392" i="3"/>
  <c r="P2392" i="3"/>
  <c r="Q2392" i="3"/>
  <c r="R2392" i="3"/>
  <c r="S2392" i="3"/>
  <c r="T2392" i="3"/>
  <c r="U2392" i="3"/>
  <c r="AE2392" i="3" s="1"/>
  <c r="L2393" i="3"/>
  <c r="M2393" i="3"/>
  <c r="N2393" i="3"/>
  <c r="O2393" i="3"/>
  <c r="P2393" i="3"/>
  <c r="Q2393" i="3"/>
  <c r="R2393" i="3"/>
  <c r="S2393" i="3"/>
  <c r="T2393" i="3"/>
  <c r="U2393" i="3"/>
  <c r="AE2393" i="3" s="1"/>
  <c r="L2394" i="3"/>
  <c r="M2394" i="3"/>
  <c r="N2394" i="3"/>
  <c r="O2394" i="3"/>
  <c r="P2394" i="3"/>
  <c r="Q2394" i="3"/>
  <c r="R2394" i="3"/>
  <c r="S2394" i="3"/>
  <c r="T2394" i="3"/>
  <c r="U2394" i="3"/>
  <c r="AE2394" i="3" s="1"/>
  <c r="L2395" i="3"/>
  <c r="M2395" i="3"/>
  <c r="N2395" i="3"/>
  <c r="O2395" i="3"/>
  <c r="P2395" i="3"/>
  <c r="Q2395" i="3"/>
  <c r="R2395" i="3"/>
  <c r="S2395" i="3"/>
  <c r="T2395" i="3"/>
  <c r="U2395" i="3"/>
  <c r="AE2395" i="3" s="1"/>
  <c r="L2396" i="3"/>
  <c r="M2396" i="3"/>
  <c r="N2396" i="3"/>
  <c r="O2396" i="3"/>
  <c r="P2396" i="3"/>
  <c r="Q2396" i="3"/>
  <c r="R2396" i="3"/>
  <c r="S2396" i="3"/>
  <c r="T2396" i="3"/>
  <c r="U2396" i="3"/>
  <c r="AE2396" i="3" s="1"/>
  <c r="L2397" i="3"/>
  <c r="M2397" i="3"/>
  <c r="N2397" i="3"/>
  <c r="O2397" i="3"/>
  <c r="P2397" i="3"/>
  <c r="Q2397" i="3"/>
  <c r="R2397" i="3"/>
  <c r="S2397" i="3"/>
  <c r="T2397" i="3"/>
  <c r="U2397" i="3"/>
  <c r="AE2397" i="3" s="1"/>
  <c r="L2398" i="3"/>
  <c r="M2398" i="3"/>
  <c r="N2398" i="3"/>
  <c r="O2398" i="3"/>
  <c r="P2398" i="3"/>
  <c r="Q2398" i="3"/>
  <c r="R2398" i="3"/>
  <c r="S2398" i="3"/>
  <c r="T2398" i="3"/>
  <c r="U2398" i="3"/>
  <c r="AE2398" i="3" s="1"/>
  <c r="L2399" i="3"/>
  <c r="M2399" i="3"/>
  <c r="N2399" i="3"/>
  <c r="O2399" i="3"/>
  <c r="P2399" i="3"/>
  <c r="Q2399" i="3"/>
  <c r="R2399" i="3"/>
  <c r="S2399" i="3"/>
  <c r="T2399" i="3"/>
  <c r="U2399" i="3"/>
  <c r="AE2399" i="3" s="1"/>
  <c r="L2400" i="3"/>
  <c r="M2400" i="3"/>
  <c r="N2400" i="3"/>
  <c r="O2400" i="3"/>
  <c r="P2400" i="3"/>
  <c r="Q2400" i="3"/>
  <c r="R2400" i="3"/>
  <c r="S2400" i="3"/>
  <c r="T2400" i="3"/>
  <c r="U2400" i="3"/>
  <c r="AE2400" i="3" s="1"/>
  <c r="L2401" i="3"/>
  <c r="M2401" i="3"/>
  <c r="N2401" i="3"/>
  <c r="O2401" i="3"/>
  <c r="P2401" i="3"/>
  <c r="Q2401" i="3"/>
  <c r="R2401" i="3"/>
  <c r="S2401" i="3"/>
  <c r="T2401" i="3"/>
  <c r="U2401" i="3"/>
  <c r="AE2401" i="3" s="1"/>
  <c r="L2402" i="3"/>
  <c r="M2402" i="3"/>
  <c r="N2402" i="3"/>
  <c r="O2402" i="3"/>
  <c r="P2402" i="3"/>
  <c r="Q2402" i="3"/>
  <c r="R2402" i="3"/>
  <c r="S2402" i="3"/>
  <c r="T2402" i="3"/>
  <c r="U2402" i="3"/>
  <c r="AE2402" i="3" s="1"/>
  <c r="L2403" i="3"/>
  <c r="M2403" i="3"/>
  <c r="N2403" i="3"/>
  <c r="O2403" i="3"/>
  <c r="P2403" i="3"/>
  <c r="Q2403" i="3"/>
  <c r="R2403" i="3"/>
  <c r="S2403" i="3"/>
  <c r="T2403" i="3"/>
  <c r="U2403" i="3"/>
  <c r="AE2403" i="3" s="1"/>
  <c r="L2404" i="3"/>
  <c r="M2404" i="3"/>
  <c r="N2404" i="3"/>
  <c r="O2404" i="3"/>
  <c r="P2404" i="3"/>
  <c r="Q2404" i="3"/>
  <c r="R2404" i="3"/>
  <c r="S2404" i="3"/>
  <c r="T2404" i="3"/>
  <c r="U2404" i="3"/>
  <c r="AE2404" i="3" s="1"/>
  <c r="L2405" i="3"/>
  <c r="M2405" i="3"/>
  <c r="N2405" i="3"/>
  <c r="O2405" i="3"/>
  <c r="P2405" i="3"/>
  <c r="Q2405" i="3"/>
  <c r="R2405" i="3"/>
  <c r="S2405" i="3"/>
  <c r="T2405" i="3"/>
  <c r="U2405" i="3"/>
  <c r="AE2405" i="3" s="1"/>
  <c r="L2406" i="3"/>
  <c r="M2406" i="3"/>
  <c r="N2406" i="3"/>
  <c r="O2406" i="3"/>
  <c r="P2406" i="3"/>
  <c r="Q2406" i="3"/>
  <c r="R2406" i="3"/>
  <c r="S2406" i="3"/>
  <c r="T2406" i="3"/>
  <c r="U2406" i="3"/>
  <c r="AE2406" i="3" s="1"/>
  <c r="L2407" i="3"/>
  <c r="M2407" i="3"/>
  <c r="N2407" i="3"/>
  <c r="O2407" i="3"/>
  <c r="P2407" i="3"/>
  <c r="Q2407" i="3"/>
  <c r="R2407" i="3"/>
  <c r="S2407" i="3"/>
  <c r="T2407" i="3"/>
  <c r="U2407" i="3"/>
  <c r="AE2407" i="3" s="1"/>
  <c r="L2408" i="3"/>
  <c r="M2408" i="3"/>
  <c r="N2408" i="3"/>
  <c r="O2408" i="3"/>
  <c r="P2408" i="3"/>
  <c r="Q2408" i="3"/>
  <c r="R2408" i="3"/>
  <c r="S2408" i="3"/>
  <c r="T2408" i="3"/>
  <c r="U2408" i="3"/>
  <c r="AE2408" i="3" s="1"/>
  <c r="L2409" i="3"/>
  <c r="M2409" i="3"/>
  <c r="N2409" i="3"/>
  <c r="O2409" i="3"/>
  <c r="P2409" i="3"/>
  <c r="Q2409" i="3"/>
  <c r="R2409" i="3"/>
  <c r="S2409" i="3"/>
  <c r="T2409" i="3"/>
  <c r="U2409" i="3"/>
  <c r="AE2409" i="3" s="1"/>
  <c r="L2410" i="3"/>
  <c r="M2410" i="3"/>
  <c r="N2410" i="3"/>
  <c r="O2410" i="3"/>
  <c r="P2410" i="3"/>
  <c r="Q2410" i="3"/>
  <c r="R2410" i="3"/>
  <c r="S2410" i="3"/>
  <c r="T2410" i="3"/>
  <c r="U2410" i="3"/>
  <c r="AE2410" i="3" s="1"/>
  <c r="L2411" i="3"/>
  <c r="M2411" i="3"/>
  <c r="N2411" i="3"/>
  <c r="O2411" i="3"/>
  <c r="P2411" i="3"/>
  <c r="Q2411" i="3"/>
  <c r="R2411" i="3"/>
  <c r="S2411" i="3"/>
  <c r="T2411" i="3"/>
  <c r="U2411" i="3"/>
  <c r="AE2411" i="3" s="1"/>
  <c r="L2412" i="3"/>
  <c r="M2412" i="3"/>
  <c r="N2412" i="3"/>
  <c r="O2412" i="3"/>
  <c r="P2412" i="3"/>
  <c r="Q2412" i="3"/>
  <c r="R2412" i="3"/>
  <c r="S2412" i="3"/>
  <c r="T2412" i="3"/>
  <c r="U2412" i="3"/>
  <c r="AE2412" i="3" s="1"/>
  <c r="L2413" i="3"/>
  <c r="M2413" i="3"/>
  <c r="N2413" i="3"/>
  <c r="O2413" i="3"/>
  <c r="P2413" i="3"/>
  <c r="Q2413" i="3"/>
  <c r="R2413" i="3"/>
  <c r="S2413" i="3"/>
  <c r="T2413" i="3"/>
  <c r="U2413" i="3"/>
  <c r="AE2413" i="3" s="1"/>
  <c r="L2414" i="3"/>
  <c r="M2414" i="3"/>
  <c r="N2414" i="3"/>
  <c r="O2414" i="3"/>
  <c r="P2414" i="3"/>
  <c r="Q2414" i="3"/>
  <c r="R2414" i="3"/>
  <c r="S2414" i="3"/>
  <c r="T2414" i="3"/>
  <c r="U2414" i="3"/>
  <c r="AE2414" i="3" s="1"/>
  <c r="L2415" i="3"/>
  <c r="M2415" i="3"/>
  <c r="N2415" i="3"/>
  <c r="O2415" i="3"/>
  <c r="P2415" i="3"/>
  <c r="Q2415" i="3"/>
  <c r="R2415" i="3"/>
  <c r="S2415" i="3"/>
  <c r="T2415" i="3"/>
  <c r="U2415" i="3"/>
  <c r="AE2415" i="3" s="1"/>
  <c r="L2416" i="3"/>
  <c r="M2416" i="3"/>
  <c r="N2416" i="3"/>
  <c r="O2416" i="3"/>
  <c r="P2416" i="3"/>
  <c r="Q2416" i="3"/>
  <c r="R2416" i="3"/>
  <c r="S2416" i="3"/>
  <c r="T2416" i="3"/>
  <c r="U2416" i="3"/>
  <c r="AE2416" i="3" s="1"/>
  <c r="L2417" i="3"/>
  <c r="M2417" i="3"/>
  <c r="N2417" i="3"/>
  <c r="O2417" i="3"/>
  <c r="P2417" i="3"/>
  <c r="Q2417" i="3"/>
  <c r="R2417" i="3"/>
  <c r="S2417" i="3"/>
  <c r="T2417" i="3"/>
  <c r="U2417" i="3"/>
  <c r="AE2417" i="3" s="1"/>
  <c r="L2418" i="3"/>
  <c r="M2418" i="3"/>
  <c r="N2418" i="3"/>
  <c r="O2418" i="3"/>
  <c r="P2418" i="3"/>
  <c r="Q2418" i="3"/>
  <c r="R2418" i="3"/>
  <c r="S2418" i="3"/>
  <c r="T2418" i="3"/>
  <c r="U2418" i="3"/>
  <c r="AE2418" i="3" s="1"/>
  <c r="L2419" i="3"/>
  <c r="M2419" i="3"/>
  <c r="N2419" i="3"/>
  <c r="O2419" i="3"/>
  <c r="P2419" i="3"/>
  <c r="Q2419" i="3"/>
  <c r="R2419" i="3"/>
  <c r="S2419" i="3"/>
  <c r="T2419" i="3"/>
  <c r="U2419" i="3"/>
  <c r="AE2419" i="3" s="1"/>
  <c r="L2420" i="3"/>
  <c r="M2420" i="3"/>
  <c r="N2420" i="3"/>
  <c r="O2420" i="3"/>
  <c r="P2420" i="3"/>
  <c r="Q2420" i="3"/>
  <c r="R2420" i="3"/>
  <c r="S2420" i="3"/>
  <c r="T2420" i="3"/>
  <c r="U2420" i="3"/>
  <c r="AE2420" i="3" s="1"/>
  <c r="L2421" i="3"/>
  <c r="M2421" i="3"/>
  <c r="N2421" i="3"/>
  <c r="O2421" i="3"/>
  <c r="P2421" i="3"/>
  <c r="Q2421" i="3"/>
  <c r="R2421" i="3"/>
  <c r="S2421" i="3"/>
  <c r="T2421" i="3"/>
  <c r="U2421" i="3"/>
  <c r="AE2421" i="3" s="1"/>
  <c r="L2422" i="3"/>
  <c r="M2422" i="3"/>
  <c r="N2422" i="3"/>
  <c r="O2422" i="3"/>
  <c r="P2422" i="3"/>
  <c r="Q2422" i="3"/>
  <c r="R2422" i="3"/>
  <c r="S2422" i="3"/>
  <c r="T2422" i="3"/>
  <c r="U2422" i="3"/>
  <c r="AE2422" i="3" s="1"/>
  <c r="L2423" i="3"/>
  <c r="M2423" i="3"/>
  <c r="N2423" i="3"/>
  <c r="O2423" i="3"/>
  <c r="P2423" i="3"/>
  <c r="Q2423" i="3"/>
  <c r="R2423" i="3"/>
  <c r="S2423" i="3"/>
  <c r="T2423" i="3"/>
  <c r="U2423" i="3"/>
  <c r="AE2423" i="3" s="1"/>
  <c r="L2424" i="3"/>
  <c r="M2424" i="3"/>
  <c r="N2424" i="3"/>
  <c r="O2424" i="3"/>
  <c r="P2424" i="3"/>
  <c r="Q2424" i="3"/>
  <c r="R2424" i="3"/>
  <c r="S2424" i="3"/>
  <c r="T2424" i="3"/>
  <c r="U2424" i="3"/>
  <c r="AE2424" i="3" s="1"/>
  <c r="L2425" i="3"/>
  <c r="M2425" i="3"/>
  <c r="N2425" i="3"/>
  <c r="O2425" i="3"/>
  <c r="P2425" i="3"/>
  <c r="Q2425" i="3"/>
  <c r="R2425" i="3"/>
  <c r="S2425" i="3"/>
  <c r="T2425" i="3"/>
  <c r="U2425" i="3"/>
  <c r="AE2425" i="3" s="1"/>
  <c r="L2426" i="3"/>
  <c r="M2426" i="3"/>
  <c r="N2426" i="3"/>
  <c r="O2426" i="3"/>
  <c r="P2426" i="3"/>
  <c r="Q2426" i="3"/>
  <c r="R2426" i="3"/>
  <c r="S2426" i="3"/>
  <c r="T2426" i="3"/>
  <c r="U2426" i="3"/>
  <c r="AE2426" i="3" s="1"/>
  <c r="L2427" i="3"/>
  <c r="M2427" i="3"/>
  <c r="N2427" i="3"/>
  <c r="O2427" i="3"/>
  <c r="P2427" i="3"/>
  <c r="Q2427" i="3"/>
  <c r="R2427" i="3"/>
  <c r="S2427" i="3"/>
  <c r="T2427" i="3"/>
  <c r="U2427" i="3"/>
  <c r="AE2427" i="3" s="1"/>
  <c r="L2428" i="3"/>
  <c r="M2428" i="3"/>
  <c r="N2428" i="3"/>
  <c r="O2428" i="3"/>
  <c r="P2428" i="3"/>
  <c r="Q2428" i="3"/>
  <c r="R2428" i="3"/>
  <c r="S2428" i="3"/>
  <c r="T2428" i="3"/>
  <c r="U2428" i="3"/>
  <c r="AE2428" i="3" s="1"/>
  <c r="L2429" i="3"/>
  <c r="M2429" i="3"/>
  <c r="N2429" i="3"/>
  <c r="O2429" i="3"/>
  <c r="P2429" i="3"/>
  <c r="Q2429" i="3"/>
  <c r="R2429" i="3"/>
  <c r="S2429" i="3"/>
  <c r="T2429" i="3"/>
  <c r="U2429" i="3"/>
  <c r="AE2429" i="3" s="1"/>
  <c r="L2430" i="3"/>
  <c r="M2430" i="3"/>
  <c r="N2430" i="3"/>
  <c r="O2430" i="3"/>
  <c r="P2430" i="3"/>
  <c r="Q2430" i="3"/>
  <c r="R2430" i="3"/>
  <c r="S2430" i="3"/>
  <c r="T2430" i="3"/>
  <c r="U2430" i="3"/>
  <c r="AE2430" i="3" s="1"/>
  <c r="L2431" i="3"/>
  <c r="M2431" i="3"/>
  <c r="N2431" i="3"/>
  <c r="O2431" i="3"/>
  <c r="P2431" i="3"/>
  <c r="Q2431" i="3"/>
  <c r="R2431" i="3"/>
  <c r="S2431" i="3"/>
  <c r="T2431" i="3"/>
  <c r="U2431" i="3"/>
  <c r="AE2431" i="3" s="1"/>
  <c r="L2432" i="3"/>
  <c r="M2432" i="3"/>
  <c r="N2432" i="3"/>
  <c r="O2432" i="3"/>
  <c r="P2432" i="3"/>
  <c r="Q2432" i="3"/>
  <c r="R2432" i="3"/>
  <c r="S2432" i="3"/>
  <c r="T2432" i="3"/>
  <c r="U2432" i="3"/>
  <c r="AE2432" i="3" s="1"/>
  <c r="L2433" i="3"/>
  <c r="M2433" i="3"/>
  <c r="N2433" i="3"/>
  <c r="O2433" i="3"/>
  <c r="P2433" i="3"/>
  <c r="Q2433" i="3"/>
  <c r="R2433" i="3"/>
  <c r="S2433" i="3"/>
  <c r="T2433" i="3"/>
  <c r="U2433" i="3"/>
  <c r="AE2433" i="3" s="1"/>
  <c r="L2434" i="3"/>
  <c r="M2434" i="3"/>
  <c r="N2434" i="3"/>
  <c r="O2434" i="3"/>
  <c r="P2434" i="3"/>
  <c r="Q2434" i="3"/>
  <c r="R2434" i="3"/>
  <c r="S2434" i="3"/>
  <c r="T2434" i="3"/>
  <c r="U2434" i="3"/>
  <c r="AE2434" i="3" s="1"/>
  <c r="L2435" i="3"/>
  <c r="M2435" i="3"/>
  <c r="N2435" i="3"/>
  <c r="O2435" i="3"/>
  <c r="P2435" i="3"/>
  <c r="Q2435" i="3"/>
  <c r="R2435" i="3"/>
  <c r="S2435" i="3"/>
  <c r="T2435" i="3"/>
  <c r="U2435" i="3"/>
  <c r="AE2435" i="3" s="1"/>
  <c r="L2436" i="3"/>
  <c r="M2436" i="3"/>
  <c r="N2436" i="3"/>
  <c r="O2436" i="3"/>
  <c r="P2436" i="3"/>
  <c r="Q2436" i="3"/>
  <c r="R2436" i="3"/>
  <c r="S2436" i="3"/>
  <c r="T2436" i="3"/>
  <c r="U2436" i="3"/>
  <c r="AE2436" i="3" s="1"/>
  <c r="L2437" i="3"/>
  <c r="M2437" i="3"/>
  <c r="N2437" i="3"/>
  <c r="O2437" i="3"/>
  <c r="P2437" i="3"/>
  <c r="Q2437" i="3"/>
  <c r="R2437" i="3"/>
  <c r="S2437" i="3"/>
  <c r="T2437" i="3"/>
  <c r="U2437" i="3"/>
  <c r="AE2437" i="3" s="1"/>
  <c r="L2438" i="3"/>
  <c r="M2438" i="3"/>
  <c r="N2438" i="3"/>
  <c r="O2438" i="3"/>
  <c r="P2438" i="3"/>
  <c r="Q2438" i="3"/>
  <c r="R2438" i="3"/>
  <c r="S2438" i="3"/>
  <c r="T2438" i="3"/>
  <c r="U2438" i="3"/>
  <c r="AE2438" i="3" s="1"/>
  <c r="L2439" i="3"/>
  <c r="M2439" i="3"/>
  <c r="N2439" i="3"/>
  <c r="O2439" i="3"/>
  <c r="P2439" i="3"/>
  <c r="Q2439" i="3"/>
  <c r="R2439" i="3"/>
  <c r="S2439" i="3"/>
  <c r="T2439" i="3"/>
  <c r="U2439" i="3"/>
  <c r="AE2439" i="3" s="1"/>
  <c r="L2440" i="3"/>
  <c r="M2440" i="3"/>
  <c r="N2440" i="3"/>
  <c r="O2440" i="3"/>
  <c r="P2440" i="3"/>
  <c r="Q2440" i="3"/>
  <c r="R2440" i="3"/>
  <c r="S2440" i="3"/>
  <c r="T2440" i="3"/>
  <c r="U2440" i="3"/>
  <c r="AE2440" i="3" s="1"/>
  <c r="L2441" i="3"/>
  <c r="M2441" i="3"/>
  <c r="N2441" i="3"/>
  <c r="O2441" i="3"/>
  <c r="P2441" i="3"/>
  <c r="Q2441" i="3"/>
  <c r="R2441" i="3"/>
  <c r="S2441" i="3"/>
  <c r="T2441" i="3"/>
  <c r="U2441" i="3"/>
  <c r="AE2441" i="3" s="1"/>
  <c r="L2442" i="3"/>
  <c r="M2442" i="3"/>
  <c r="N2442" i="3"/>
  <c r="O2442" i="3"/>
  <c r="P2442" i="3"/>
  <c r="Q2442" i="3"/>
  <c r="R2442" i="3"/>
  <c r="S2442" i="3"/>
  <c r="T2442" i="3"/>
  <c r="U2442" i="3"/>
  <c r="AE2442" i="3" s="1"/>
  <c r="L2443" i="3"/>
  <c r="M2443" i="3"/>
  <c r="N2443" i="3"/>
  <c r="O2443" i="3"/>
  <c r="P2443" i="3"/>
  <c r="Q2443" i="3"/>
  <c r="R2443" i="3"/>
  <c r="S2443" i="3"/>
  <c r="T2443" i="3"/>
  <c r="U2443" i="3"/>
  <c r="AE2443" i="3" s="1"/>
  <c r="L2444" i="3"/>
  <c r="M2444" i="3"/>
  <c r="N2444" i="3"/>
  <c r="O2444" i="3"/>
  <c r="P2444" i="3"/>
  <c r="Q2444" i="3"/>
  <c r="R2444" i="3"/>
  <c r="S2444" i="3"/>
  <c r="T2444" i="3"/>
  <c r="U2444" i="3"/>
  <c r="AE2444" i="3" s="1"/>
  <c r="L2445" i="3"/>
  <c r="M2445" i="3"/>
  <c r="N2445" i="3"/>
  <c r="O2445" i="3"/>
  <c r="P2445" i="3"/>
  <c r="Q2445" i="3"/>
  <c r="R2445" i="3"/>
  <c r="S2445" i="3"/>
  <c r="T2445" i="3"/>
  <c r="U2445" i="3"/>
  <c r="AE2445" i="3" s="1"/>
  <c r="L2446" i="3"/>
  <c r="M2446" i="3"/>
  <c r="N2446" i="3"/>
  <c r="O2446" i="3"/>
  <c r="P2446" i="3"/>
  <c r="Q2446" i="3"/>
  <c r="R2446" i="3"/>
  <c r="S2446" i="3"/>
  <c r="T2446" i="3"/>
  <c r="U2446" i="3"/>
  <c r="AE2446" i="3" s="1"/>
  <c r="L2447" i="3"/>
  <c r="M2447" i="3"/>
  <c r="N2447" i="3"/>
  <c r="O2447" i="3"/>
  <c r="P2447" i="3"/>
  <c r="Q2447" i="3"/>
  <c r="R2447" i="3"/>
  <c r="S2447" i="3"/>
  <c r="T2447" i="3"/>
  <c r="U2447" i="3"/>
  <c r="AE2447" i="3" s="1"/>
  <c r="L2448" i="3"/>
  <c r="M2448" i="3"/>
  <c r="N2448" i="3"/>
  <c r="O2448" i="3"/>
  <c r="P2448" i="3"/>
  <c r="Q2448" i="3"/>
  <c r="R2448" i="3"/>
  <c r="S2448" i="3"/>
  <c r="T2448" i="3"/>
  <c r="U2448" i="3"/>
  <c r="AE2448" i="3" s="1"/>
  <c r="L2449" i="3"/>
  <c r="M2449" i="3"/>
  <c r="N2449" i="3"/>
  <c r="O2449" i="3"/>
  <c r="P2449" i="3"/>
  <c r="Q2449" i="3"/>
  <c r="R2449" i="3"/>
  <c r="S2449" i="3"/>
  <c r="T2449" i="3"/>
  <c r="U2449" i="3"/>
  <c r="AE2449" i="3" s="1"/>
  <c r="L2450" i="3"/>
  <c r="M2450" i="3"/>
  <c r="N2450" i="3"/>
  <c r="O2450" i="3"/>
  <c r="P2450" i="3"/>
  <c r="Q2450" i="3"/>
  <c r="R2450" i="3"/>
  <c r="S2450" i="3"/>
  <c r="T2450" i="3"/>
  <c r="U2450" i="3"/>
  <c r="AE2450" i="3" s="1"/>
  <c r="L2451" i="3"/>
  <c r="M2451" i="3"/>
  <c r="N2451" i="3"/>
  <c r="O2451" i="3"/>
  <c r="P2451" i="3"/>
  <c r="Q2451" i="3"/>
  <c r="R2451" i="3"/>
  <c r="S2451" i="3"/>
  <c r="T2451" i="3"/>
  <c r="U2451" i="3"/>
  <c r="AE2451" i="3" s="1"/>
  <c r="L2452" i="3"/>
  <c r="M2452" i="3"/>
  <c r="N2452" i="3"/>
  <c r="O2452" i="3"/>
  <c r="P2452" i="3"/>
  <c r="Q2452" i="3"/>
  <c r="R2452" i="3"/>
  <c r="S2452" i="3"/>
  <c r="T2452" i="3"/>
  <c r="U2452" i="3"/>
  <c r="AE2452" i="3" s="1"/>
  <c r="L2453" i="3"/>
  <c r="M2453" i="3"/>
  <c r="N2453" i="3"/>
  <c r="O2453" i="3"/>
  <c r="P2453" i="3"/>
  <c r="Q2453" i="3"/>
  <c r="R2453" i="3"/>
  <c r="S2453" i="3"/>
  <c r="T2453" i="3"/>
  <c r="U2453" i="3"/>
  <c r="AE2453" i="3" s="1"/>
  <c r="L2454" i="3"/>
  <c r="M2454" i="3"/>
  <c r="N2454" i="3"/>
  <c r="O2454" i="3"/>
  <c r="P2454" i="3"/>
  <c r="Q2454" i="3"/>
  <c r="R2454" i="3"/>
  <c r="S2454" i="3"/>
  <c r="T2454" i="3"/>
  <c r="U2454" i="3"/>
  <c r="AE2454" i="3" s="1"/>
  <c r="L2455" i="3"/>
  <c r="M2455" i="3"/>
  <c r="N2455" i="3"/>
  <c r="O2455" i="3"/>
  <c r="P2455" i="3"/>
  <c r="Q2455" i="3"/>
  <c r="R2455" i="3"/>
  <c r="S2455" i="3"/>
  <c r="T2455" i="3"/>
  <c r="U2455" i="3"/>
  <c r="AE2455" i="3" s="1"/>
  <c r="L2456" i="3"/>
  <c r="M2456" i="3"/>
  <c r="N2456" i="3"/>
  <c r="O2456" i="3"/>
  <c r="P2456" i="3"/>
  <c r="Q2456" i="3"/>
  <c r="R2456" i="3"/>
  <c r="S2456" i="3"/>
  <c r="T2456" i="3"/>
  <c r="U2456" i="3"/>
  <c r="AE2456" i="3" s="1"/>
  <c r="L2457" i="3"/>
  <c r="M2457" i="3"/>
  <c r="N2457" i="3"/>
  <c r="O2457" i="3"/>
  <c r="P2457" i="3"/>
  <c r="Q2457" i="3"/>
  <c r="R2457" i="3"/>
  <c r="S2457" i="3"/>
  <c r="T2457" i="3"/>
  <c r="U2457" i="3"/>
  <c r="AE2457" i="3" s="1"/>
  <c r="L2458" i="3"/>
  <c r="M2458" i="3"/>
  <c r="N2458" i="3"/>
  <c r="O2458" i="3"/>
  <c r="P2458" i="3"/>
  <c r="Q2458" i="3"/>
  <c r="R2458" i="3"/>
  <c r="S2458" i="3"/>
  <c r="T2458" i="3"/>
  <c r="U2458" i="3"/>
  <c r="AE2458" i="3" s="1"/>
  <c r="L2459" i="3"/>
  <c r="M2459" i="3"/>
  <c r="N2459" i="3"/>
  <c r="O2459" i="3"/>
  <c r="P2459" i="3"/>
  <c r="Q2459" i="3"/>
  <c r="R2459" i="3"/>
  <c r="S2459" i="3"/>
  <c r="T2459" i="3"/>
  <c r="U2459" i="3"/>
  <c r="AE2459" i="3" s="1"/>
  <c r="L2460" i="3"/>
  <c r="M2460" i="3"/>
  <c r="N2460" i="3"/>
  <c r="O2460" i="3"/>
  <c r="P2460" i="3"/>
  <c r="Q2460" i="3"/>
  <c r="R2460" i="3"/>
  <c r="S2460" i="3"/>
  <c r="T2460" i="3"/>
  <c r="U2460" i="3"/>
  <c r="AE2460" i="3" s="1"/>
  <c r="L2461" i="3"/>
  <c r="M2461" i="3"/>
  <c r="N2461" i="3"/>
  <c r="O2461" i="3"/>
  <c r="P2461" i="3"/>
  <c r="Q2461" i="3"/>
  <c r="R2461" i="3"/>
  <c r="S2461" i="3"/>
  <c r="T2461" i="3"/>
  <c r="U2461" i="3"/>
  <c r="AE2461" i="3" s="1"/>
  <c r="L2462" i="3"/>
  <c r="M2462" i="3"/>
  <c r="N2462" i="3"/>
  <c r="O2462" i="3"/>
  <c r="P2462" i="3"/>
  <c r="Q2462" i="3"/>
  <c r="R2462" i="3"/>
  <c r="S2462" i="3"/>
  <c r="T2462" i="3"/>
  <c r="U2462" i="3"/>
  <c r="AE2462" i="3" s="1"/>
  <c r="L2463" i="3"/>
  <c r="M2463" i="3"/>
  <c r="N2463" i="3"/>
  <c r="O2463" i="3"/>
  <c r="P2463" i="3"/>
  <c r="Q2463" i="3"/>
  <c r="R2463" i="3"/>
  <c r="S2463" i="3"/>
  <c r="T2463" i="3"/>
  <c r="U2463" i="3"/>
  <c r="AE2463" i="3" s="1"/>
  <c r="L2464" i="3"/>
  <c r="M2464" i="3"/>
  <c r="N2464" i="3"/>
  <c r="O2464" i="3"/>
  <c r="P2464" i="3"/>
  <c r="Q2464" i="3"/>
  <c r="R2464" i="3"/>
  <c r="S2464" i="3"/>
  <c r="T2464" i="3"/>
  <c r="U2464" i="3"/>
  <c r="AE2464" i="3" s="1"/>
  <c r="L2465" i="3"/>
  <c r="M2465" i="3"/>
  <c r="N2465" i="3"/>
  <c r="O2465" i="3"/>
  <c r="P2465" i="3"/>
  <c r="Q2465" i="3"/>
  <c r="R2465" i="3"/>
  <c r="S2465" i="3"/>
  <c r="T2465" i="3"/>
  <c r="U2465" i="3"/>
  <c r="AE2465" i="3" s="1"/>
  <c r="L2466" i="3"/>
  <c r="M2466" i="3"/>
  <c r="N2466" i="3"/>
  <c r="O2466" i="3"/>
  <c r="P2466" i="3"/>
  <c r="Q2466" i="3"/>
  <c r="R2466" i="3"/>
  <c r="S2466" i="3"/>
  <c r="T2466" i="3"/>
  <c r="U2466" i="3"/>
  <c r="AE2466" i="3" s="1"/>
  <c r="L2467" i="3"/>
  <c r="M2467" i="3"/>
  <c r="N2467" i="3"/>
  <c r="O2467" i="3"/>
  <c r="P2467" i="3"/>
  <c r="Q2467" i="3"/>
  <c r="R2467" i="3"/>
  <c r="S2467" i="3"/>
  <c r="T2467" i="3"/>
  <c r="U2467" i="3"/>
  <c r="AE2467" i="3" s="1"/>
  <c r="L2468" i="3"/>
  <c r="M2468" i="3"/>
  <c r="N2468" i="3"/>
  <c r="O2468" i="3"/>
  <c r="P2468" i="3"/>
  <c r="Q2468" i="3"/>
  <c r="R2468" i="3"/>
  <c r="S2468" i="3"/>
  <c r="T2468" i="3"/>
  <c r="U2468" i="3"/>
  <c r="AE2468" i="3" s="1"/>
  <c r="L2469" i="3"/>
  <c r="M2469" i="3"/>
  <c r="N2469" i="3"/>
  <c r="O2469" i="3"/>
  <c r="P2469" i="3"/>
  <c r="Q2469" i="3"/>
  <c r="R2469" i="3"/>
  <c r="S2469" i="3"/>
  <c r="T2469" i="3"/>
  <c r="U2469" i="3"/>
  <c r="AE2469" i="3" s="1"/>
  <c r="L2470" i="3"/>
  <c r="M2470" i="3"/>
  <c r="N2470" i="3"/>
  <c r="O2470" i="3"/>
  <c r="P2470" i="3"/>
  <c r="Q2470" i="3"/>
  <c r="R2470" i="3"/>
  <c r="S2470" i="3"/>
  <c r="T2470" i="3"/>
  <c r="U2470" i="3"/>
  <c r="AE2470" i="3" s="1"/>
  <c r="L2471" i="3"/>
  <c r="M2471" i="3"/>
  <c r="N2471" i="3"/>
  <c r="O2471" i="3"/>
  <c r="P2471" i="3"/>
  <c r="Q2471" i="3"/>
  <c r="R2471" i="3"/>
  <c r="S2471" i="3"/>
  <c r="T2471" i="3"/>
  <c r="U2471" i="3"/>
  <c r="AE2471" i="3" s="1"/>
  <c r="L2472" i="3"/>
  <c r="M2472" i="3"/>
  <c r="N2472" i="3"/>
  <c r="O2472" i="3"/>
  <c r="P2472" i="3"/>
  <c r="Q2472" i="3"/>
  <c r="R2472" i="3"/>
  <c r="S2472" i="3"/>
  <c r="T2472" i="3"/>
  <c r="U2472" i="3"/>
  <c r="AE2472" i="3" s="1"/>
  <c r="L2473" i="3"/>
  <c r="M2473" i="3"/>
  <c r="N2473" i="3"/>
  <c r="O2473" i="3"/>
  <c r="P2473" i="3"/>
  <c r="Q2473" i="3"/>
  <c r="R2473" i="3"/>
  <c r="S2473" i="3"/>
  <c r="T2473" i="3"/>
  <c r="U2473" i="3"/>
  <c r="AE2473" i="3" s="1"/>
  <c r="L2474" i="3"/>
  <c r="M2474" i="3"/>
  <c r="N2474" i="3"/>
  <c r="O2474" i="3"/>
  <c r="P2474" i="3"/>
  <c r="Q2474" i="3"/>
  <c r="R2474" i="3"/>
  <c r="S2474" i="3"/>
  <c r="T2474" i="3"/>
  <c r="U2474" i="3"/>
  <c r="AE2474" i="3" s="1"/>
  <c r="L2475" i="3"/>
  <c r="M2475" i="3"/>
  <c r="N2475" i="3"/>
  <c r="O2475" i="3"/>
  <c r="P2475" i="3"/>
  <c r="Q2475" i="3"/>
  <c r="R2475" i="3"/>
  <c r="S2475" i="3"/>
  <c r="T2475" i="3"/>
  <c r="U2475" i="3"/>
  <c r="AE2475" i="3" s="1"/>
  <c r="L2476" i="3"/>
  <c r="M2476" i="3"/>
  <c r="N2476" i="3"/>
  <c r="O2476" i="3"/>
  <c r="P2476" i="3"/>
  <c r="Q2476" i="3"/>
  <c r="R2476" i="3"/>
  <c r="S2476" i="3"/>
  <c r="T2476" i="3"/>
  <c r="U2476" i="3"/>
  <c r="AE2476" i="3" s="1"/>
  <c r="L2477" i="3"/>
  <c r="M2477" i="3"/>
  <c r="N2477" i="3"/>
  <c r="O2477" i="3"/>
  <c r="P2477" i="3"/>
  <c r="Q2477" i="3"/>
  <c r="R2477" i="3"/>
  <c r="S2477" i="3"/>
  <c r="T2477" i="3"/>
  <c r="U2477" i="3"/>
  <c r="AE2477" i="3" s="1"/>
  <c r="L2478" i="3"/>
  <c r="M2478" i="3"/>
  <c r="N2478" i="3"/>
  <c r="O2478" i="3"/>
  <c r="P2478" i="3"/>
  <c r="Q2478" i="3"/>
  <c r="R2478" i="3"/>
  <c r="S2478" i="3"/>
  <c r="T2478" i="3"/>
  <c r="U2478" i="3"/>
  <c r="AE2478" i="3" s="1"/>
  <c r="L2479" i="3"/>
  <c r="M2479" i="3"/>
  <c r="N2479" i="3"/>
  <c r="O2479" i="3"/>
  <c r="P2479" i="3"/>
  <c r="Q2479" i="3"/>
  <c r="R2479" i="3"/>
  <c r="S2479" i="3"/>
  <c r="T2479" i="3"/>
  <c r="U2479" i="3"/>
  <c r="AE2479" i="3" s="1"/>
  <c r="L2480" i="3"/>
  <c r="M2480" i="3"/>
  <c r="N2480" i="3"/>
  <c r="O2480" i="3"/>
  <c r="P2480" i="3"/>
  <c r="Q2480" i="3"/>
  <c r="R2480" i="3"/>
  <c r="S2480" i="3"/>
  <c r="T2480" i="3"/>
  <c r="U2480" i="3"/>
  <c r="AE2480" i="3" s="1"/>
  <c r="L2481" i="3"/>
  <c r="M2481" i="3"/>
  <c r="N2481" i="3"/>
  <c r="O2481" i="3"/>
  <c r="P2481" i="3"/>
  <c r="Q2481" i="3"/>
  <c r="R2481" i="3"/>
  <c r="S2481" i="3"/>
  <c r="T2481" i="3"/>
  <c r="U2481" i="3"/>
  <c r="AE2481" i="3" s="1"/>
  <c r="L2482" i="3"/>
  <c r="M2482" i="3"/>
  <c r="N2482" i="3"/>
  <c r="O2482" i="3"/>
  <c r="P2482" i="3"/>
  <c r="Q2482" i="3"/>
  <c r="R2482" i="3"/>
  <c r="S2482" i="3"/>
  <c r="T2482" i="3"/>
  <c r="U2482" i="3"/>
  <c r="AE2482" i="3" s="1"/>
  <c r="L2483" i="3"/>
  <c r="M2483" i="3"/>
  <c r="N2483" i="3"/>
  <c r="O2483" i="3"/>
  <c r="P2483" i="3"/>
  <c r="Q2483" i="3"/>
  <c r="R2483" i="3"/>
  <c r="S2483" i="3"/>
  <c r="T2483" i="3"/>
  <c r="U2483" i="3"/>
  <c r="AE2483" i="3" s="1"/>
  <c r="L2484" i="3"/>
  <c r="M2484" i="3"/>
  <c r="N2484" i="3"/>
  <c r="O2484" i="3"/>
  <c r="P2484" i="3"/>
  <c r="Q2484" i="3"/>
  <c r="R2484" i="3"/>
  <c r="S2484" i="3"/>
  <c r="T2484" i="3"/>
  <c r="U2484" i="3"/>
  <c r="AE2484" i="3" s="1"/>
  <c r="L2485" i="3"/>
  <c r="M2485" i="3"/>
  <c r="N2485" i="3"/>
  <c r="O2485" i="3"/>
  <c r="P2485" i="3"/>
  <c r="Q2485" i="3"/>
  <c r="R2485" i="3"/>
  <c r="S2485" i="3"/>
  <c r="T2485" i="3"/>
  <c r="U2485" i="3"/>
  <c r="AE2485" i="3" s="1"/>
  <c r="L2486" i="3"/>
  <c r="M2486" i="3"/>
  <c r="N2486" i="3"/>
  <c r="O2486" i="3"/>
  <c r="P2486" i="3"/>
  <c r="Q2486" i="3"/>
  <c r="R2486" i="3"/>
  <c r="S2486" i="3"/>
  <c r="T2486" i="3"/>
  <c r="U2486" i="3"/>
  <c r="AE2486" i="3" s="1"/>
  <c r="L2487" i="3"/>
  <c r="M2487" i="3"/>
  <c r="N2487" i="3"/>
  <c r="O2487" i="3"/>
  <c r="P2487" i="3"/>
  <c r="Q2487" i="3"/>
  <c r="R2487" i="3"/>
  <c r="S2487" i="3"/>
  <c r="T2487" i="3"/>
  <c r="U2487" i="3"/>
  <c r="AE2487" i="3" s="1"/>
  <c r="L2488" i="3"/>
  <c r="M2488" i="3"/>
  <c r="N2488" i="3"/>
  <c r="O2488" i="3"/>
  <c r="P2488" i="3"/>
  <c r="Q2488" i="3"/>
  <c r="R2488" i="3"/>
  <c r="S2488" i="3"/>
  <c r="T2488" i="3"/>
  <c r="U2488" i="3"/>
  <c r="AE2488" i="3" s="1"/>
  <c r="L2489" i="3"/>
  <c r="M2489" i="3"/>
  <c r="N2489" i="3"/>
  <c r="O2489" i="3"/>
  <c r="P2489" i="3"/>
  <c r="Q2489" i="3"/>
  <c r="R2489" i="3"/>
  <c r="S2489" i="3"/>
  <c r="T2489" i="3"/>
  <c r="U2489" i="3"/>
  <c r="AE2489" i="3" s="1"/>
  <c r="L2490" i="3"/>
  <c r="M2490" i="3"/>
  <c r="N2490" i="3"/>
  <c r="O2490" i="3"/>
  <c r="P2490" i="3"/>
  <c r="Q2490" i="3"/>
  <c r="R2490" i="3"/>
  <c r="S2490" i="3"/>
  <c r="T2490" i="3"/>
  <c r="U2490" i="3"/>
  <c r="AE2490" i="3" s="1"/>
  <c r="L2491" i="3"/>
  <c r="M2491" i="3"/>
  <c r="N2491" i="3"/>
  <c r="O2491" i="3"/>
  <c r="P2491" i="3"/>
  <c r="Q2491" i="3"/>
  <c r="R2491" i="3"/>
  <c r="S2491" i="3"/>
  <c r="T2491" i="3"/>
  <c r="U2491" i="3"/>
  <c r="AE2491" i="3" s="1"/>
  <c r="L2492" i="3"/>
  <c r="M2492" i="3"/>
  <c r="N2492" i="3"/>
  <c r="O2492" i="3"/>
  <c r="P2492" i="3"/>
  <c r="Q2492" i="3"/>
  <c r="R2492" i="3"/>
  <c r="S2492" i="3"/>
  <c r="T2492" i="3"/>
  <c r="U2492" i="3"/>
  <c r="AE2492" i="3" s="1"/>
  <c r="L2493" i="3"/>
  <c r="M2493" i="3"/>
  <c r="N2493" i="3"/>
  <c r="O2493" i="3"/>
  <c r="P2493" i="3"/>
  <c r="Q2493" i="3"/>
  <c r="R2493" i="3"/>
  <c r="S2493" i="3"/>
  <c r="T2493" i="3"/>
  <c r="U2493" i="3"/>
  <c r="AE2493" i="3" s="1"/>
  <c r="L2494" i="3"/>
  <c r="M2494" i="3"/>
  <c r="N2494" i="3"/>
  <c r="O2494" i="3"/>
  <c r="P2494" i="3"/>
  <c r="Q2494" i="3"/>
  <c r="R2494" i="3"/>
  <c r="S2494" i="3"/>
  <c r="T2494" i="3"/>
  <c r="U2494" i="3"/>
  <c r="AE2494" i="3" s="1"/>
  <c r="L2495" i="3"/>
  <c r="M2495" i="3"/>
  <c r="N2495" i="3"/>
  <c r="O2495" i="3"/>
  <c r="P2495" i="3"/>
  <c r="Q2495" i="3"/>
  <c r="R2495" i="3"/>
  <c r="S2495" i="3"/>
  <c r="T2495" i="3"/>
  <c r="U2495" i="3"/>
  <c r="AE2495" i="3" s="1"/>
  <c r="L2496" i="3"/>
  <c r="M2496" i="3"/>
  <c r="N2496" i="3"/>
  <c r="O2496" i="3"/>
  <c r="P2496" i="3"/>
  <c r="Q2496" i="3"/>
  <c r="R2496" i="3"/>
  <c r="S2496" i="3"/>
  <c r="T2496" i="3"/>
  <c r="U2496" i="3"/>
  <c r="AE2496" i="3" s="1"/>
  <c r="L2497" i="3"/>
  <c r="M2497" i="3"/>
  <c r="N2497" i="3"/>
  <c r="O2497" i="3"/>
  <c r="P2497" i="3"/>
  <c r="Q2497" i="3"/>
  <c r="R2497" i="3"/>
  <c r="S2497" i="3"/>
  <c r="T2497" i="3"/>
  <c r="U2497" i="3"/>
  <c r="AE2497" i="3" s="1"/>
  <c r="L2498" i="3"/>
  <c r="M2498" i="3"/>
  <c r="N2498" i="3"/>
  <c r="O2498" i="3"/>
  <c r="P2498" i="3"/>
  <c r="Q2498" i="3"/>
  <c r="R2498" i="3"/>
  <c r="S2498" i="3"/>
  <c r="T2498" i="3"/>
  <c r="U2498" i="3"/>
  <c r="AE2498" i="3" s="1"/>
  <c r="L2499" i="3"/>
  <c r="M2499" i="3"/>
  <c r="N2499" i="3"/>
  <c r="O2499" i="3"/>
  <c r="P2499" i="3"/>
  <c r="Q2499" i="3"/>
  <c r="R2499" i="3"/>
  <c r="S2499" i="3"/>
  <c r="T2499" i="3"/>
  <c r="U2499" i="3"/>
  <c r="AE2499" i="3" s="1"/>
  <c r="L2500" i="3"/>
  <c r="M2500" i="3"/>
  <c r="N2500" i="3"/>
  <c r="O2500" i="3"/>
  <c r="P2500" i="3"/>
  <c r="Q2500" i="3"/>
  <c r="R2500" i="3"/>
  <c r="S2500" i="3"/>
  <c r="T2500" i="3"/>
  <c r="U2500" i="3"/>
  <c r="AE2500" i="3" s="1"/>
  <c r="L2501" i="3"/>
  <c r="M2501" i="3"/>
  <c r="N2501" i="3"/>
  <c r="O2501" i="3"/>
  <c r="P2501" i="3"/>
  <c r="Q2501" i="3"/>
  <c r="R2501" i="3"/>
  <c r="S2501" i="3"/>
  <c r="T2501" i="3"/>
  <c r="U2501" i="3"/>
  <c r="AE2501" i="3" s="1"/>
  <c r="L2502" i="3"/>
  <c r="M2502" i="3"/>
  <c r="N2502" i="3"/>
  <c r="O2502" i="3"/>
  <c r="P2502" i="3"/>
  <c r="Q2502" i="3"/>
  <c r="R2502" i="3"/>
  <c r="S2502" i="3"/>
  <c r="T2502" i="3"/>
  <c r="U2502" i="3"/>
  <c r="AE2502" i="3" s="1"/>
  <c r="L2503" i="3"/>
  <c r="M2503" i="3"/>
  <c r="N2503" i="3"/>
  <c r="O2503" i="3"/>
  <c r="P2503" i="3"/>
  <c r="Q2503" i="3"/>
  <c r="R2503" i="3"/>
  <c r="S2503" i="3"/>
  <c r="T2503" i="3"/>
  <c r="U2503" i="3"/>
  <c r="AE2503" i="3" s="1"/>
  <c r="L2504" i="3"/>
  <c r="M2504" i="3"/>
  <c r="N2504" i="3"/>
  <c r="O2504" i="3"/>
  <c r="P2504" i="3"/>
  <c r="Q2504" i="3"/>
  <c r="R2504" i="3"/>
  <c r="S2504" i="3"/>
  <c r="T2504" i="3"/>
  <c r="U2504" i="3"/>
  <c r="AE2504" i="3" s="1"/>
  <c r="L2505" i="3"/>
  <c r="M2505" i="3"/>
  <c r="N2505" i="3"/>
  <c r="O2505" i="3"/>
  <c r="P2505" i="3"/>
  <c r="Q2505" i="3"/>
  <c r="R2505" i="3"/>
  <c r="S2505" i="3"/>
  <c r="T2505" i="3"/>
  <c r="U2505" i="3"/>
  <c r="AE2505" i="3" s="1"/>
  <c r="L2506" i="3"/>
  <c r="M2506" i="3"/>
  <c r="N2506" i="3"/>
  <c r="O2506" i="3"/>
  <c r="P2506" i="3"/>
  <c r="Q2506" i="3"/>
  <c r="R2506" i="3"/>
  <c r="S2506" i="3"/>
  <c r="T2506" i="3"/>
  <c r="U2506" i="3"/>
  <c r="AE2506" i="3" s="1"/>
  <c r="L2507" i="3"/>
  <c r="M2507" i="3"/>
  <c r="N2507" i="3"/>
  <c r="O2507" i="3"/>
  <c r="P2507" i="3"/>
  <c r="Q2507" i="3"/>
  <c r="R2507" i="3"/>
  <c r="S2507" i="3"/>
  <c r="T2507" i="3"/>
  <c r="U2507" i="3"/>
  <c r="AE2507" i="3" s="1"/>
  <c r="L2508" i="3"/>
  <c r="M2508" i="3"/>
  <c r="N2508" i="3"/>
  <c r="O2508" i="3"/>
  <c r="P2508" i="3"/>
  <c r="Q2508" i="3"/>
  <c r="R2508" i="3"/>
  <c r="S2508" i="3"/>
  <c r="T2508" i="3"/>
  <c r="U2508" i="3"/>
  <c r="AE2508" i="3" s="1"/>
  <c r="L2509" i="3"/>
  <c r="M2509" i="3"/>
  <c r="N2509" i="3"/>
  <c r="O2509" i="3"/>
  <c r="P2509" i="3"/>
  <c r="Q2509" i="3"/>
  <c r="R2509" i="3"/>
  <c r="S2509" i="3"/>
  <c r="T2509" i="3"/>
  <c r="U2509" i="3"/>
  <c r="AE2509" i="3" s="1"/>
  <c r="L2510" i="3"/>
  <c r="M2510" i="3"/>
  <c r="N2510" i="3"/>
  <c r="O2510" i="3"/>
  <c r="P2510" i="3"/>
  <c r="Q2510" i="3"/>
  <c r="R2510" i="3"/>
  <c r="S2510" i="3"/>
  <c r="T2510" i="3"/>
  <c r="U2510" i="3"/>
  <c r="AE2510" i="3" s="1"/>
  <c r="L2511" i="3"/>
  <c r="M2511" i="3"/>
  <c r="N2511" i="3"/>
  <c r="O2511" i="3"/>
  <c r="P2511" i="3"/>
  <c r="Q2511" i="3"/>
  <c r="R2511" i="3"/>
  <c r="S2511" i="3"/>
  <c r="T2511" i="3"/>
  <c r="U2511" i="3"/>
  <c r="AE2511" i="3" s="1"/>
  <c r="L2512" i="3"/>
  <c r="M2512" i="3"/>
  <c r="N2512" i="3"/>
  <c r="O2512" i="3"/>
  <c r="P2512" i="3"/>
  <c r="Q2512" i="3"/>
  <c r="R2512" i="3"/>
  <c r="S2512" i="3"/>
  <c r="T2512" i="3"/>
  <c r="U2512" i="3"/>
  <c r="AE2512" i="3" s="1"/>
  <c r="L2513" i="3"/>
  <c r="M2513" i="3"/>
  <c r="N2513" i="3"/>
  <c r="O2513" i="3"/>
  <c r="P2513" i="3"/>
  <c r="Q2513" i="3"/>
  <c r="R2513" i="3"/>
  <c r="S2513" i="3"/>
  <c r="T2513" i="3"/>
  <c r="U2513" i="3"/>
  <c r="AE2513" i="3" s="1"/>
  <c r="L2514" i="3"/>
  <c r="M2514" i="3"/>
  <c r="N2514" i="3"/>
  <c r="O2514" i="3"/>
  <c r="P2514" i="3"/>
  <c r="Q2514" i="3"/>
  <c r="R2514" i="3"/>
  <c r="S2514" i="3"/>
  <c r="T2514" i="3"/>
  <c r="U2514" i="3"/>
  <c r="AE2514" i="3" s="1"/>
  <c r="L2515" i="3"/>
  <c r="M2515" i="3"/>
  <c r="N2515" i="3"/>
  <c r="O2515" i="3"/>
  <c r="P2515" i="3"/>
  <c r="Q2515" i="3"/>
  <c r="R2515" i="3"/>
  <c r="S2515" i="3"/>
  <c r="T2515" i="3"/>
  <c r="U2515" i="3"/>
  <c r="AE2515" i="3" s="1"/>
  <c r="L2516" i="3"/>
  <c r="M2516" i="3"/>
  <c r="N2516" i="3"/>
  <c r="O2516" i="3"/>
  <c r="P2516" i="3"/>
  <c r="Q2516" i="3"/>
  <c r="R2516" i="3"/>
  <c r="S2516" i="3"/>
  <c r="T2516" i="3"/>
  <c r="U2516" i="3"/>
  <c r="AE2516" i="3" s="1"/>
  <c r="L2517" i="3"/>
  <c r="M2517" i="3"/>
  <c r="N2517" i="3"/>
  <c r="O2517" i="3"/>
  <c r="P2517" i="3"/>
  <c r="Q2517" i="3"/>
  <c r="R2517" i="3"/>
  <c r="S2517" i="3"/>
  <c r="T2517" i="3"/>
  <c r="U2517" i="3"/>
  <c r="AE2517" i="3" s="1"/>
  <c r="L2518" i="3"/>
  <c r="M2518" i="3"/>
  <c r="N2518" i="3"/>
  <c r="O2518" i="3"/>
  <c r="P2518" i="3"/>
  <c r="Q2518" i="3"/>
  <c r="R2518" i="3"/>
  <c r="S2518" i="3"/>
  <c r="T2518" i="3"/>
  <c r="U2518" i="3"/>
  <c r="AE2518" i="3" s="1"/>
  <c r="L2519" i="3"/>
  <c r="M2519" i="3"/>
  <c r="N2519" i="3"/>
  <c r="O2519" i="3"/>
  <c r="P2519" i="3"/>
  <c r="Q2519" i="3"/>
  <c r="R2519" i="3"/>
  <c r="S2519" i="3"/>
  <c r="T2519" i="3"/>
  <c r="U2519" i="3"/>
  <c r="AE2519" i="3" s="1"/>
  <c r="L2520" i="3"/>
  <c r="M2520" i="3"/>
  <c r="N2520" i="3"/>
  <c r="O2520" i="3"/>
  <c r="P2520" i="3"/>
  <c r="Q2520" i="3"/>
  <c r="R2520" i="3"/>
  <c r="S2520" i="3"/>
  <c r="T2520" i="3"/>
  <c r="U2520" i="3"/>
  <c r="AE2520" i="3" s="1"/>
  <c r="L2521" i="3"/>
  <c r="M2521" i="3"/>
  <c r="N2521" i="3"/>
  <c r="O2521" i="3"/>
  <c r="P2521" i="3"/>
  <c r="Q2521" i="3"/>
  <c r="R2521" i="3"/>
  <c r="S2521" i="3"/>
  <c r="T2521" i="3"/>
  <c r="U2521" i="3"/>
  <c r="AE2521" i="3" s="1"/>
  <c r="L2522" i="3"/>
  <c r="M2522" i="3"/>
  <c r="N2522" i="3"/>
  <c r="O2522" i="3"/>
  <c r="P2522" i="3"/>
  <c r="Q2522" i="3"/>
  <c r="R2522" i="3"/>
  <c r="S2522" i="3"/>
  <c r="T2522" i="3"/>
  <c r="U2522" i="3"/>
  <c r="AE2522" i="3" s="1"/>
  <c r="L2523" i="3"/>
  <c r="M2523" i="3"/>
  <c r="N2523" i="3"/>
  <c r="O2523" i="3"/>
  <c r="P2523" i="3"/>
  <c r="Q2523" i="3"/>
  <c r="R2523" i="3"/>
  <c r="S2523" i="3"/>
  <c r="T2523" i="3"/>
  <c r="U2523" i="3"/>
  <c r="AE2523" i="3" s="1"/>
  <c r="L2524" i="3"/>
  <c r="M2524" i="3"/>
  <c r="N2524" i="3"/>
  <c r="O2524" i="3"/>
  <c r="P2524" i="3"/>
  <c r="Q2524" i="3"/>
  <c r="R2524" i="3"/>
  <c r="S2524" i="3"/>
  <c r="T2524" i="3"/>
  <c r="U2524" i="3"/>
  <c r="AE2524" i="3" s="1"/>
  <c r="L2525" i="3"/>
  <c r="M2525" i="3"/>
  <c r="N2525" i="3"/>
  <c r="O2525" i="3"/>
  <c r="P2525" i="3"/>
  <c r="Q2525" i="3"/>
  <c r="R2525" i="3"/>
  <c r="S2525" i="3"/>
  <c r="T2525" i="3"/>
  <c r="U2525" i="3"/>
  <c r="AE2525" i="3" s="1"/>
  <c r="L2526" i="3"/>
  <c r="M2526" i="3"/>
  <c r="N2526" i="3"/>
  <c r="O2526" i="3"/>
  <c r="P2526" i="3"/>
  <c r="Q2526" i="3"/>
  <c r="R2526" i="3"/>
  <c r="S2526" i="3"/>
  <c r="T2526" i="3"/>
  <c r="U2526" i="3"/>
  <c r="AE2526" i="3" s="1"/>
  <c r="L2527" i="3"/>
  <c r="M2527" i="3"/>
  <c r="N2527" i="3"/>
  <c r="O2527" i="3"/>
  <c r="P2527" i="3"/>
  <c r="Q2527" i="3"/>
  <c r="R2527" i="3"/>
  <c r="S2527" i="3"/>
  <c r="T2527" i="3"/>
  <c r="U2527" i="3"/>
  <c r="AE2527" i="3" s="1"/>
  <c r="L2528" i="3"/>
  <c r="M2528" i="3"/>
  <c r="N2528" i="3"/>
  <c r="O2528" i="3"/>
  <c r="P2528" i="3"/>
  <c r="Q2528" i="3"/>
  <c r="R2528" i="3"/>
  <c r="S2528" i="3"/>
  <c r="T2528" i="3"/>
  <c r="U2528" i="3"/>
  <c r="AE2528" i="3" s="1"/>
  <c r="L2529" i="3"/>
  <c r="M2529" i="3"/>
  <c r="N2529" i="3"/>
  <c r="O2529" i="3"/>
  <c r="P2529" i="3"/>
  <c r="Q2529" i="3"/>
  <c r="R2529" i="3"/>
  <c r="S2529" i="3"/>
  <c r="T2529" i="3"/>
  <c r="U2529" i="3"/>
  <c r="AE2529" i="3" s="1"/>
  <c r="L2530" i="3"/>
  <c r="M2530" i="3"/>
  <c r="N2530" i="3"/>
  <c r="O2530" i="3"/>
  <c r="P2530" i="3"/>
  <c r="Q2530" i="3"/>
  <c r="R2530" i="3"/>
  <c r="S2530" i="3"/>
  <c r="T2530" i="3"/>
  <c r="U2530" i="3"/>
  <c r="AE2530" i="3" s="1"/>
  <c r="L2531" i="3"/>
  <c r="M2531" i="3"/>
  <c r="N2531" i="3"/>
  <c r="O2531" i="3"/>
  <c r="P2531" i="3"/>
  <c r="Q2531" i="3"/>
  <c r="R2531" i="3"/>
  <c r="S2531" i="3"/>
  <c r="T2531" i="3"/>
  <c r="U2531" i="3"/>
  <c r="AE2531" i="3" s="1"/>
  <c r="L2532" i="3"/>
  <c r="M2532" i="3"/>
  <c r="N2532" i="3"/>
  <c r="O2532" i="3"/>
  <c r="P2532" i="3"/>
  <c r="Q2532" i="3"/>
  <c r="R2532" i="3"/>
  <c r="S2532" i="3"/>
  <c r="T2532" i="3"/>
  <c r="U2532" i="3"/>
  <c r="AE2532" i="3" s="1"/>
  <c r="L2533" i="3"/>
  <c r="M2533" i="3"/>
  <c r="N2533" i="3"/>
  <c r="O2533" i="3"/>
  <c r="P2533" i="3"/>
  <c r="Q2533" i="3"/>
  <c r="R2533" i="3"/>
  <c r="S2533" i="3"/>
  <c r="T2533" i="3"/>
  <c r="U2533" i="3"/>
  <c r="AE2533" i="3" s="1"/>
  <c r="L2534" i="3"/>
  <c r="M2534" i="3"/>
  <c r="N2534" i="3"/>
  <c r="O2534" i="3"/>
  <c r="P2534" i="3"/>
  <c r="Q2534" i="3"/>
  <c r="R2534" i="3"/>
  <c r="S2534" i="3"/>
  <c r="T2534" i="3"/>
  <c r="U2534" i="3"/>
  <c r="AE2534" i="3" s="1"/>
  <c r="L2535" i="3"/>
  <c r="M2535" i="3"/>
  <c r="N2535" i="3"/>
  <c r="O2535" i="3"/>
  <c r="P2535" i="3"/>
  <c r="Q2535" i="3"/>
  <c r="R2535" i="3"/>
  <c r="S2535" i="3"/>
  <c r="T2535" i="3"/>
  <c r="U2535" i="3"/>
  <c r="AE2535" i="3" s="1"/>
  <c r="L2536" i="3"/>
  <c r="M2536" i="3"/>
  <c r="N2536" i="3"/>
  <c r="O2536" i="3"/>
  <c r="P2536" i="3"/>
  <c r="Q2536" i="3"/>
  <c r="R2536" i="3"/>
  <c r="S2536" i="3"/>
  <c r="T2536" i="3"/>
  <c r="U2536" i="3"/>
  <c r="AE2536" i="3" s="1"/>
  <c r="L2537" i="3"/>
  <c r="M2537" i="3"/>
  <c r="N2537" i="3"/>
  <c r="O2537" i="3"/>
  <c r="P2537" i="3"/>
  <c r="Q2537" i="3"/>
  <c r="R2537" i="3"/>
  <c r="S2537" i="3"/>
  <c r="T2537" i="3"/>
  <c r="U2537" i="3"/>
  <c r="AE2537" i="3" s="1"/>
  <c r="L2538" i="3"/>
  <c r="M2538" i="3"/>
  <c r="N2538" i="3"/>
  <c r="O2538" i="3"/>
  <c r="P2538" i="3"/>
  <c r="Q2538" i="3"/>
  <c r="R2538" i="3"/>
  <c r="S2538" i="3"/>
  <c r="T2538" i="3"/>
  <c r="U2538" i="3"/>
  <c r="AE2538" i="3" s="1"/>
  <c r="L2539" i="3"/>
  <c r="M2539" i="3"/>
  <c r="N2539" i="3"/>
  <c r="O2539" i="3"/>
  <c r="P2539" i="3"/>
  <c r="Q2539" i="3"/>
  <c r="R2539" i="3"/>
  <c r="S2539" i="3"/>
  <c r="T2539" i="3"/>
  <c r="U2539" i="3"/>
  <c r="AE2539" i="3" s="1"/>
  <c r="L2540" i="3"/>
  <c r="M2540" i="3"/>
  <c r="N2540" i="3"/>
  <c r="O2540" i="3"/>
  <c r="P2540" i="3"/>
  <c r="Q2540" i="3"/>
  <c r="R2540" i="3"/>
  <c r="S2540" i="3"/>
  <c r="T2540" i="3"/>
  <c r="U2540" i="3"/>
  <c r="AE2540" i="3" s="1"/>
  <c r="L2541" i="3"/>
  <c r="M2541" i="3"/>
  <c r="N2541" i="3"/>
  <c r="O2541" i="3"/>
  <c r="P2541" i="3"/>
  <c r="Q2541" i="3"/>
  <c r="R2541" i="3"/>
  <c r="S2541" i="3"/>
  <c r="T2541" i="3"/>
  <c r="U2541" i="3"/>
  <c r="AE2541" i="3" s="1"/>
  <c r="L2542" i="3"/>
  <c r="M2542" i="3"/>
  <c r="N2542" i="3"/>
  <c r="O2542" i="3"/>
  <c r="P2542" i="3"/>
  <c r="Q2542" i="3"/>
  <c r="R2542" i="3"/>
  <c r="S2542" i="3"/>
  <c r="T2542" i="3"/>
  <c r="U2542" i="3"/>
  <c r="AE2542" i="3" s="1"/>
  <c r="L2543" i="3"/>
  <c r="M2543" i="3"/>
  <c r="N2543" i="3"/>
  <c r="O2543" i="3"/>
  <c r="P2543" i="3"/>
  <c r="Q2543" i="3"/>
  <c r="R2543" i="3"/>
  <c r="S2543" i="3"/>
  <c r="T2543" i="3"/>
  <c r="U2543" i="3"/>
  <c r="AE2543" i="3" s="1"/>
  <c r="L2544" i="3"/>
  <c r="M2544" i="3"/>
  <c r="N2544" i="3"/>
  <c r="O2544" i="3"/>
  <c r="P2544" i="3"/>
  <c r="Q2544" i="3"/>
  <c r="R2544" i="3"/>
  <c r="S2544" i="3"/>
  <c r="T2544" i="3"/>
  <c r="U2544" i="3"/>
  <c r="AE2544" i="3" s="1"/>
  <c r="L2545" i="3"/>
  <c r="M2545" i="3"/>
  <c r="N2545" i="3"/>
  <c r="O2545" i="3"/>
  <c r="P2545" i="3"/>
  <c r="Q2545" i="3"/>
  <c r="R2545" i="3"/>
  <c r="S2545" i="3"/>
  <c r="T2545" i="3"/>
  <c r="U2545" i="3"/>
  <c r="AE2545" i="3" s="1"/>
  <c r="L2546" i="3"/>
  <c r="M2546" i="3"/>
  <c r="N2546" i="3"/>
  <c r="O2546" i="3"/>
  <c r="P2546" i="3"/>
  <c r="Q2546" i="3"/>
  <c r="R2546" i="3"/>
  <c r="S2546" i="3"/>
  <c r="T2546" i="3"/>
  <c r="U2546" i="3"/>
  <c r="AE2546" i="3" s="1"/>
  <c r="L2547" i="3"/>
  <c r="M2547" i="3"/>
  <c r="N2547" i="3"/>
  <c r="O2547" i="3"/>
  <c r="P2547" i="3"/>
  <c r="Q2547" i="3"/>
  <c r="R2547" i="3"/>
  <c r="S2547" i="3"/>
  <c r="T2547" i="3"/>
  <c r="U2547" i="3"/>
  <c r="AE2547" i="3" s="1"/>
  <c r="L2548" i="3"/>
  <c r="M2548" i="3"/>
  <c r="N2548" i="3"/>
  <c r="O2548" i="3"/>
  <c r="P2548" i="3"/>
  <c r="Q2548" i="3"/>
  <c r="R2548" i="3"/>
  <c r="S2548" i="3"/>
  <c r="T2548" i="3"/>
  <c r="U2548" i="3"/>
  <c r="AE2548" i="3" s="1"/>
  <c r="L2549" i="3"/>
  <c r="M2549" i="3"/>
  <c r="N2549" i="3"/>
  <c r="O2549" i="3"/>
  <c r="P2549" i="3"/>
  <c r="Q2549" i="3"/>
  <c r="R2549" i="3"/>
  <c r="S2549" i="3"/>
  <c r="T2549" i="3"/>
  <c r="U2549" i="3"/>
  <c r="AE2549" i="3" s="1"/>
  <c r="L2550" i="3"/>
  <c r="M2550" i="3"/>
  <c r="N2550" i="3"/>
  <c r="O2550" i="3"/>
  <c r="P2550" i="3"/>
  <c r="Q2550" i="3"/>
  <c r="R2550" i="3"/>
  <c r="S2550" i="3"/>
  <c r="T2550" i="3"/>
  <c r="U2550" i="3"/>
  <c r="AE2550" i="3" s="1"/>
  <c r="L2551" i="3"/>
  <c r="M2551" i="3"/>
  <c r="N2551" i="3"/>
  <c r="O2551" i="3"/>
  <c r="P2551" i="3"/>
  <c r="Q2551" i="3"/>
  <c r="R2551" i="3"/>
  <c r="S2551" i="3"/>
  <c r="T2551" i="3"/>
  <c r="U2551" i="3"/>
  <c r="AE2551" i="3" s="1"/>
  <c r="L2552" i="3"/>
  <c r="M2552" i="3"/>
  <c r="N2552" i="3"/>
  <c r="O2552" i="3"/>
  <c r="P2552" i="3"/>
  <c r="Q2552" i="3"/>
  <c r="R2552" i="3"/>
  <c r="S2552" i="3"/>
  <c r="T2552" i="3"/>
  <c r="U2552" i="3"/>
  <c r="AE2552" i="3" s="1"/>
  <c r="L2553" i="3"/>
  <c r="M2553" i="3"/>
  <c r="N2553" i="3"/>
  <c r="O2553" i="3"/>
  <c r="P2553" i="3"/>
  <c r="Q2553" i="3"/>
  <c r="R2553" i="3"/>
  <c r="S2553" i="3"/>
  <c r="T2553" i="3"/>
  <c r="U2553" i="3"/>
  <c r="AE2553" i="3" s="1"/>
  <c r="L2554" i="3"/>
  <c r="M2554" i="3"/>
  <c r="N2554" i="3"/>
  <c r="O2554" i="3"/>
  <c r="P2554" i="3"/>
  <c r="Q2554" i="3"/>
  <c r="R2554" i="3"/>
  <c r="S2554" i="3"/>
  <c r="T2554" i="3"/>
  <c r="U2554" i="3"/>
  <c r="AE2554" i="3" s="1"/>
  <c r="L2555" i="3"/>
  <c r="M2555" i="3"/>
  <c r="N2555" i="3"/>
  <c r="O2555" i="3"/>
  <c r="P2555" i="3"/>
  <c r="Q2555" i="3"/>
  <c r="R2555" i="3"/>
  <c r="S2555" i="3"/>
  <c r="T2555" i="3"/>
  <c r="U2555" i="3"/>
  <c r="AE2555" i="3" s="1"/>
  <c r="L2556" i="3"/>
  <c r="M2556" i="3"/>
  <c r="N2556" i="3"/>
  <c r="O2556" i="3"/>
  <c r="P2556" i="3"/>
  <c r="Q2556" i="3"/>
  <c r="R2556" i="3"/>
  <c r="S2556" i="3"/>
  <c r="T2556" i="3"/>
  <c r="U2556" i="3"/>
  <c r="AE2556" i="3" s="1"/>
  <c r="L2557" i="3"/>
  <c r="M2557" i="3"/>
  <c r="N2557" i="3"/>
  <c r="O2557" i="3"/>
  <c r="P2557" i="3"/>
  <c r="Q2557" i="3"/>
  <c r="R2557" i="3"/>
  <c r="S2557" i="3"/>
  <c r="T2557" i="3"/>
  <c r="U2557" i="3"/>
  <c r="AE2557" i="3" s="1"/>
  <c r="L2558" i="3"/>
  <c r="M2558" i="3"/>
  <c r="N2558" i="3"/>
  <c r="O2558" i="3"/>
  <c r="P2558" i="3"/>
  <c r="Q2558" i="3"/>
  <c r="R2558" i="3"/>
  <c r="S2558" i="3"/>
  <c r="T2558" i="3"/>
  <c r="U2558" i="3"/>
  <c r="AE2558" i="3" s="1"/>
  <c r="L2559" i="3"/>
  <c r="M2559" i="3"/>
  <c r="N2559" i="3"/>
  <c r="O2559" i="3"/>
  <c r="P2559" i="3"/>
  <c r="Q2559" i="3"/>
  <c r="R2559" i="3"/>
  <c r="S2559" i="3"/>
  <c r="T2559" i="3"/>
  <c r="U2559" i="3"/>
  <c r="AE2559" i="3" s="1"/>
  <c r="L2560" i="3"/>
  <c r="M2560" i="3"/>
  <c r="N2560" i="3"/>
  <c r="O2560" i="3"/>
  <c r="P2560" i="3"/>
  <c r="Q2560" i="3"/>
  <c r="R2560" i="3"/>
  <c r="S2560" i="3"/>
  <c r="T2560" i="3"/>
  <c r="U2560" i="3"/>
  <c r="AE2560" i="3" s="1"/>
  <c r="L2561" i="3"/>
  <c r="M2561" i="3"/>
  <c r="N2561" i="3"/>
  <c r="O2561" i="3"/>
  <c r="P2561" i="3"/>
  <c r="Q2561" i="3"/>
  <c r="R2561" i="3"/>
  <c r="S2561" i="3"/>
  <c r="T2561" i="3"/>
  <c r="U2561" i="3"/>
  <c r="AE2561" i="3" s="1"/>
  <c r="L2562" i="3"/>
  <c r="M2562" i="3"/>
  <c r="N2562" i="3"/>
  <c r="O2562" i="3"/>
  <c r="P2562" i="3"/>
  <c r="Q2562" i="3"/>
  <c r="R2562" i="3"/>
  <c r="S2562" i="3"/>
  <c r="T2562" i="3"/>
  <c r="U2562" i="3"/>
  <c r="AE2562" i="3" s="1"/>
  <c r="L2563" i="3"/>
  <c r="M2563" i="3"/>
  <c r="N2563" i="3"/>
  <c r="O2563" i="3"/>
  <c r="P2563" i="3"/>
  <c r="Q2563" i="3"/>
  <c r="R2563" i="3"/>
  <c r="S2563" i="3"/>
  <c r="T2563" i="3"/>
  <c r="U2563" i="3"/>
  <c r="AE2563" i="3" s="1"/>
  <c r="L2564" i="3"/>
  <c r="M2564" i="3"/>
  <c r="N2564" i="3"/>
  <c r="O2564" i="3"/>
  <c r="P2564" i="3"/>
  <c r="Q2564" i="3"/>
  <c r="R2564" i="3"/>
  <c r="S2564" i="3"/>
  <c r="T2564" i="3"/>
  <c r="U2564" i="3"/>
  <c r="AE2564" i="3" s="1"/>
  <c r="L2565" i="3"/>
  <c r="M2565" i="3"/>
  <c r="N2565" i="3"/>
  <c r="O2565" i="3"/>
  <c r="P2565" i="3"/>
  <c r="Q2565" i="3"/>
  <c r="R2565" i="3"/>
  <c r="S2565" i="3"/>
  <c r="T2565" i="3"/>
  <c r="U2565" i="3"/>
  <c r="AE2565" i="3" s="1"/>
  <c r="L2566" i="3"/>
  <c r="M2566" i="3"/>
  <c r="N2566" i="3"/>
  <c r="O2566" i="3"/>
  <c r="P2566" i="3"/>
  <c r="Q2566" i="3"/>
  <c r="R2566" i="3"/>
  <c r="S2566" i="3"/>
  <c r="T2566" i="3"/>
  <c r="U2566" i="3"/>
  <c r="AE2566" i="3" s="1"/>
  <c r="L2567" i="3"/>
  <c r="M2567" i="3"/>
  <c r="N2567" i="3"/>
  <c r="O2567" i="3"/>
  <c r="P2567" i="3"/>
  <c r="Q2567" i="3"/>
  <c r="R2567" i="3"/>
  <c r="S2567" i="3"/>
  <c r="T2567" i="3"/>
  <c r="U2567" i="3"/>
  <c r="AE2567" i="3" s="1"/>
  <c r="L2568" i="3"/>
  <c r="M2568" i="3"/>
  <c r="N2568" i="3"/>
  <c r="O2568" i="3"/>
  <c r="P2568" i="3"/>
  <c r="Q2568" i="3"/>
  <c r="R2568" i="3"/>
  <c r="S2568" i="3"/>
  <c r="T2568" i="3"/>
  <c r="U2568" i="3"/>
  <c r="AE2568" i="3" s="1"/>
  <c r="L2569" i="3"/>
  <c r="M2569" i="3"/>
  <c r="N2569" i="3"/>
  <c r="O2569" i="3"/>
  <c r="P2569" i="3"/>
  <c r="Q2569" i="3"/>
  <c r="R2569" i="3"/>
  <c r="S2569" i="3"/>
  <c r="T2569" i="3"/>
  <c r="U2569" i="3"/>
  <c r="AE2569" i="3" s="1"/>
  <c r="L2570" i="3"/>
  <c r="M2570" i="3"/>
  <c r="N2570" i="3"/>
  <c r="O2570" i="3"/>
  <c r="P2570" i="3"/>
  <c r="Q2570" i="3"/>
  <c r="R2570" i="3"/>
  <c r="S2570" i="3"/>
  <c r="T2570" i="3"/>
  <c r="U2570" i="3"/>
  <c r="AE2570" i="3" s="1"/>
  <c r="L2571" i="3"/>
  <c r="M2571" i="3"/>
  <c r="N2571" i="3"/>
  <c r="O2571" i="3"/>
  <c r="P2571" i="3"/>
  <c r="Q2571" i="3"/>
  <c r="R2571" i="3"/>
  <c r="S2571" i="3"/>
  <c r="T2571" i="3"/>
  <c r="U2571" i="3"/>
  <c r="AE2571" i="3" s="1"/>
  <c r="L2572" i="3"/>
  <c r="M2572" i="3"/>
  <c r="N2572" i="3"/>
  <c r="O2572" i="3"/>
  <c r="P2572" i="3"/>
  <c r="Q2572" i="3"/>
  <c r="R2572" i="3"/>
  <c r="S2572" i="3"/>
  <c r="T2572" i="3"/>
  <c r="U2572" i="3"/>
  <c r="AE2572" i="3" s="1"/>
  <c r="L2573" i="3"/>
  <c r="M2573" i="3"/>
  <c r="N2573" i="3"/>
  <c r="O2573" i="3"/>
  <c r="P2573" i="3"/>
  <c r="Q2573" i="3"/>
  <c r="R2573" i="3"/>
  <c r="S2573" i="3"/>
  <c r="T2573" i="3"/>
  <c r="U2573" i="3"/>
  <c r="AE2573" i="3" s="1"/>
  <c r="L2574" i="3"/>
  <c r="M2574" i="3"/>
  <c r="N2574" i="3"/>
  <c r="O2574" i="3"/>
  <c r="P2574" i="3"/>
  <c r="Q2574" i="3"/>
  <c r="R2574" i="3"/>
  <c r="S2574" i="3"/>
  <c r="T2574" i="3"/>
  <c r="U2574" i="3"/>
  <c r="AE2574" i="3" s="1"/>
  <c r="L2575" i="3"/>
  <c r="M2575" i="3"/>
  <c r="N2575" i="3"/>
  <c r="O2575" i="3"/>
  <c r="P2575" i="3"/>
  <c r="Q2575" i="3"/>
  <c r="R2575" i="3"/>
  <c r="S2575" i="3"/>
  <c r="T2575" i="3"/>
  <c r="U2575" i="3"/>
  <c r="AE2575" i="3" s="1"/>
  <c r="L2576" i="3"/>
  <c r="M2576" i="3"/>
  <c r="N2576" i="3"/>
  <c r="O2576" i="3"/>
  <c r="P2576" i="3"/>
  <c r="Q2576" i="3"/>
  <c r="R2576" i="3"/>
  <c r="S2576" i="3"/>
  <c r="T2576" i="3"/>
  <c r="U2576" i="3"/>
  <c r="AE2576" i="3" s="1"/>
  <c r="L2577" i="3"/>
  <c r="M2577" i="3"/>
  <c r="N2577" i="3"/>
  <c r="O2577" i="3"/>
  <c r="P2577" i="3"/>
  <c r="Q2577" i="3"/>
  <c r="R2577" i="3"/>
  <c r="S2577" i="3"/>
  <c r="T2577" i="3"/>
  <c r="U2577" i="3"/>
  <c r="AE2577" i="3" s="1"/>
  <c r="L2578" i="3"/>
  <c r="M2578" i="3"/>
  <c r="N2578" i="3"/>
  <c r="O2578" i="3"/>
  <c r="P2578" i="3"/>
  <c r="Q2578" i="3"/>
  <c r="R2578" i="3"/>
  <c r="S2578" i="3"/>
  <c r="T2578" i="3"/>
  <c r="U2578" i="3"/>
  <c r="AE2578" i="3" s="1"/>
  <c r="L2579" i="3"/>
  <c r="M2579" i="3"/>
  <c r="N2579" i="3"/>
  <c r="O2579" i="3"/>
  <c r="P2579" i="3"/>
  <c r="Q2579" i="3"/>
  <c r="R2579" i="3"/>
  <c r="S2579" i="3"/>
  <c r="T2579" i="3"/>
  <c r="U2579" i="3"/>
  <c r="AE2579" i="3" s="1"/>
  <c r="L2580" i="3"/>
  <c r="M2580" i="3"/>
  <c r="N2580" i="3"/>
  <c r="O2580" i="3"/>
  <c r="P2580" i="3"/>
  <c r="Q2580" i="3"/>
  <c r="R2580" i="3"/>
  <c r="S2580" i="3"/>
  <c r="T2580" i="3"/>
  <c r="U2580" i="3"/>
  <c r="AE2580" i="3" s="1"/>
  <c r="L2581" i="3"/>
  <c r="M2581" i="3"/>
  <c r="N2581" i="3"/>
  <c r="O2581" i="3"/>
  <c r="P2581" i="3"/>
  <c r="Q2581" i="3"/>
  <c r="R2581" i="3"/>
  <c r="S2581" i="3"/>
  <c r="T2581" i="3"/>
  <c r="U2581" i="3"/>
  <c r="AE2581" i="3" s="1"/>
  <c r="L2582" i="3"/>
  <c r="M2582" i="3"/>
  <c r="N2582" i="3"/>
  <c r="O2582" i="3"/>
  <c r="P2582" i="3"/>
  <c r="Q2582" i="3"/>
  <c r="R2582" i="3"/>
  <c r="S2582" i="3"/>
  <c r="T2582" i="3"/>
  <c r="U2582" i="3"/>
  <c r="AE2582" i="3" s="1"/>
  <c r="L2583" i="3"/>
  <c r="M2583" i="3"/>
  <c r="N2583" i="3"/>
  <c r="O2583" i="3"/>
  <c r="P2583" i="3"/>
  <c r="Q2583" i="3"/>
  <c r="R2583" i="3"/>
  <c r="S2583" i="3"/>
  <c r="T2583" i="3"/>
  <c r="U2583" i="3"/>
  <c r="AE2583" i="3" s="1"/>
  <c r="L2584" i="3"/>
  <c r="M2584" i="3"/>
  <c r="N2584" i="3"/>
  <c r="O2584" i="3"/>
  <c r="P2584" i="3"/>
  <c r="Q2584" i="3"/>
  <c r="R2584" i="3"/>
  <c r="S2584" i="3"/>
  <c r="T2584" i="3"/>
  <c r="U2584" i="3"/>
  <c r="AE2584" i="3" s="1"/>
  <c r="L2585" i="3"/>
  <c r="M2585" i="3"/>
  <c r="N2585" i="3"/>
  <c r="O2585" i="3"/>
  <c r="P2585" i="3"/>
  <c r="Q2585" i="3"/>
  <c r="R2585" i="3"/>
  <c r="S2585" i="3"/>
  <c r="T2585" i="3"/>
  <c r="U2585" i="3"/>
  <c r="AE2585" i="3" s="1"/>
  <c r="L2586" i="3"/>
  <c r="M2586" i="3"/>
  <c r="N2586" i="3"/>
  <c r="O2586" i="3"/>
  <c r="P2586" i="3"/>
  <c r="Q2586" i="3"/>
  <c r="R2586" i="3"/>
  <c r="S2586" i="3"/>
  <c r="T2586" i="3"/>
  <c r="U2586" i="3"/>
  <c r="AE2586" i="3" s="1"/>
  <c r="L2587" i="3"/>
  <c r="M2587" i="3"/>
  <c r="N2587" i="3"/>
  <c r="O2587" i="3"/>
  <c r="P2587" i="3"/>
  <c r="Q2587" i="3"/>
  <c r="R2587" i="3"/>
  <c r="S2587" i="3"/>
  <c r="T2587" i="3"/>
  <c r="U2587" i="3"/>
  <c r="AE2587" i="3" s="1"/>
  <c r="L2588" i="3"/>
  <c r="M2588" i="3"/>
  <c r="N2588" i="3"/>
  <c r="O2588" i="3"/>
  <c r="P2588" i="3"/>
  <c r="Q2588" i="3"/>
  <c r="R2588" i="3"/>
  <c r="S2588" i="3"/>
  <c r="T2588" i="3"/>
  <c r="U2588" i="3"/>
  <c r="AE2588" i="3" s="1"/>
  <c r="L2589" i="3"/>
  <c r="M2589" i="3"/>
  <c r="N2589" i="3"/>
  <c r="O2589" i="3"/>
  <c r="P2589" i="3"/>
  <c r="Q2589" i="3"/>
  <c r="R2589" i="3"/>
  <c r="S2589" i="3"/>
  <c r="T2589" i="3"/>
  <c r="U2589" i="3"/>
  <c r="AE2589" i="3" s="1"/>
  <c r="L2590" i="3"/>
  <c r="M2590" i="3"/>
  <c r="N2590" i="3"/>
  <c r="O2590" i="3"/>
  <c r="P2590" i="3"/>
  <c r="Q2590" i="3"/>
  <c r="R2590" i="3"/>
  <c r="S2590" i="3"/>
  <c r="T2590" i="3"/>
  <c r="U2590" i="3"/>
  <c r="AE2590" i="3" s="1"/>
  <c r="L2591" i="3"/>
  <c r="M2591" i="3"/>
  <c r="N2591" i="3"/>
  <c r="O2591" i="3"/>
  <c r="P2591" i="3"/>
  <c r="Q2591" i="3"/>
  <c r="R2591" i="3"/>
  <c r="S2591" i="3"/>
  <c r="T2591" i="3"/>
  <c r="U2591" i="3"/>
  <c r="AE2591" i="3" s="1"/>
  <c r="L2592" i="3"/>
  <c r="M2592" i="3"/>
  <c r="N2592" i="3"/>
  <c r="O2592" i="3"/>
  <c r="P2592" i="3"/>
  <c r="Q2592" i="3"/>
  <c r="R2592" i="3"/>
  <c r="S2592" i="3"/>
  <c r="T2592" i="3"/>
  <c r="U2592" i="3"/>
  <c r="AE2592" i="3" s="1"/>
  <c r="L2593" i="3"/>
  <c r="M2593" i="3"/>
  <c r="N2593" i="3"/>
  <c r="O2593" i="3"/>
  <c r="P2593" i="3"/>
  <c r="Q2593" i="3"/>
  <c r="R2593" i="3"/>
  <c r="S2593" i="3"/>
  <c r="T2593" i="3"/>
  <c r="U2593" i="3"/>
  <c r="AE2593" i="3" s="1"/>
  <c r="L2594" i="3"/>
  <c r="M2594" i="3"/>
  <c r="N2594" i="3"/>
  <c r="O2594" i="3"/>
  <c r="P2594" i="3"/>
  <c r="Q2594" i="3"/>
  <c r="R2594" i="3"/>
  <c r="S2594" i="3"/>
  <c r="T2594" i="3"/>
  <c r="U2594" i="3"/>
  <c r="AE2594" i="3" s="1"/>
  <c r="L2595" i="3"/>
  <c r="M2595" i="3"/>
  <c r="N2595" i="3"/>
  <c r="O2595" i="3"/>
  <c r="P2595" i="3"/>
  <c r="Q2595" i="3"/>
  <c r="R2595" i="3"/>
  <c r="S2595" i="3"/>
  <c r="T2595" i="3"/>
  <c r="U2595" i="3"/>
  <c r="AE2595" i="3" s="1"/>
  <c r="L2596" i="3"/>
  <c r="M2596" i="3"/>
  <c r="N2596" i="3"/>
  <c r="O2596" i="3"/>
  <c r="P2596" i="3"/>
  <c r="Q2596" i="3"/>
  <c r="R2596" i="3"/>
  <c r="S2596" i="3"/>
  <c r="T2596" i="3"/>
  <c r="U2596" i="3"/>
  <c r="AE2596" i="3" s="1"/>
  <c r="L2597" i="3"/>
  <c r="M2597" i="3"/>
  <c r="N2597" i="3"/>
  <c r="O2597" i="3"/>
  <c r="P2597" i="3"/>
  <c r="Q2597" i="3"/>
  <c r="R2597" i="3"/>
  <c r="S2597" i="3"/>
  <c r="T2597" i="3"/>
  <c r="U2597" i="3"/>
  <c r="AE2597" i="3" s="1"/>
  <c r="L2598" i="3"/>
  <c r="M2598" i="3"/>
  <c r="N2598" i="3"/>
  <c r="O2598" i="3"/>
  <c r="P2598" i="3"/>
  <c r="Q2598" i="3"/>
  <c r="R2598" i="3"/>
  <c r="S2598" i="3"/>
  <c r="T2598" i="3"/>
  <c r="U2598" i="3"/>
  <c r="AE2598" i="3" s="1"/>
  <c r="L2599" i="3"/>
  <c r="M2599" i="3"/>
  <c r="N2599" i="3"/>
  <c r="O2599" i="3"/>
  <c r="P2599" i="3"/>
  <c r="Q2599" i="3"/>
  <c r="R2599" i="3"/>
  <c r="S2599" i="3"/>
  <c r="T2599" i="3"/>
  <c r="U2599" i="3"/>
  <c r="AE2599" i="3" s="1"/>
  <c r="L2600" i="3"/>
  <c r="M2600" i="3"/>
  <c r="N2600" i="3"/>
  <c r="O2600" i="3"/>
  <c r="P2600" i="3"/>
  <c r="Q2600" i="3"/>
  <c r="R2600" i="3"/>
  <c r="S2600" i="3"/>
  <c r="T2600" i="3"/>
  <c r="U2600" i="3"/>
  <c r="AE2600" i="3" s="1"/>
  <c r="L2601" i="3"/>
  <c r="M2601" i="3"/>
  <c r="N2601" i="3"/>
  <c r="O2601" i="3"/>
  <c r="P2601" i="3"/>
  <c r="Q2601" i="3"/>
  <c r="R2601" i="3"/>
  <c r="S2601" i="3"/>
  <c r="T2601" i="3"/>
  <c r="U2601" i="3"/>
  <c r="AE2601" i="3" s="1"/>
  <c r="L2602" i="3"/>
  <c r="M2602" i="3"/>
  <c r="N2602" i="3"/>
  <c r="O2602" i="3"/>
  <c r="P2602" i="3"/>
  <c r="Q2602" i="3"/>
  <c r="R2602" i="3"/>
  <c r="S2602" i="3"/>
  <c r="T2602" i="3"/>
  <c r="U2602" i="3"/>
  <c r="AE2602" i="3" s="1"/>
  <c r="L2603" i="3"/>
  <c r="M2603" i="3"/>
  <c r="N2603" i="3"/>
  <c r="O2603" i="3"/>
  <c r="P2603" i="3"/>
  <c r="Q2603" i="3"/>
  <c r="R2603" i="3"/>
  <c r="S2603" i="3"/>
  <c r="T2603" i="3"/>
  <c r="U2603" i="3"/>
  <c r="AE2603" i="3" s="1"/>
  <c r="L2604" i="3"/>
  <c r="M2604" i="3"/>
  <c r="N2604" i="3"/>
  <c r="O2604" i="3"/>
  <c r="P2604" i="3"/>
  <c r="Q2604" i="3"/>
  <c r="R2604" i="3"/>
  <c r="S2604" i="3"/>
  <c r="T2604" i="3"/>
  <c r="U2604" i="3"/>
  <c r="AE2604" i="3" s="1"/>
  <c r="L2605" i="3"/>
  <c r="M2605" i="3"/>
  <c r="N2605" i="3"/>
  <c r="O2605" i="3"/>
  <c r="P2605" i="3"/>
  <c r="Q2605" i="3"/>
  <c r="R2605" i="3"/>
  <c r="S2605" i="3"/>
  <c r="T2605" i="3"/>
  <c r="U2605" i="3"/>
  <c r="AE2605" i="3" s="1"/>
  <c r="L2606" i="3"/>
  <c r="M2606" i="3"/>
  <c r="N2606" i="3"/>
  <c r="O2606" i="3"/>
  <c r="P2606" i="3"/>
  <c r="Q2606" i="3"/>
  <c r="R2606" i="3"/>
  <c r="S2606" i="3"/>
  <c r="T2606" i="3"/>
  <c r="U2606" i="3"/>
  <c r="AE2606" i="3" s="1"/>
  <c r="L2607" i="3"/>
  <c r="M2607" i="3"/>
  <c r="N2607" i="3"/>
  <c r="O2607" i="3"/>
  <c r="P2607" i="3"/>
  <c r="Q2607" i="3"/>
  <c r="R2607" i="3"/>
  <c r="S2607" i="3"/>
  <c r="T2607" i="3"/>
  <c r="U2607" i="3"/>
  <c r="AE2607" i="3" s="1"/>
  <c r="L2608" i="3"/>
  <c r="M2608" i="3"/>
  <c r="N2608" i="3"/>
  <c r="O2608" i="3"/>
  <c r="P2608" i="3"/>
  <c r="Q2608" i="3"/>
  <c r="R2608" i="3"/>
  <c r="S2608" i="3"/>
  <c r="T2608" i="3"/>
  <c r="U2608" i="3"/>
  <c r="AE2608" i="3" s="1"/>
  <c r="L2609" i="3"/>
  <c r="M2609" i="3"/>
  <c r="N2609" i="3"/>
  <c r="O2609" i="3"/>
  <c r="P2609" i="3"/>
  <c r="Q2609" i="3"/>
  <c r="R2609" i="3"/>
  <c r="S2609" i="3"/>
  <c r="T2609" i="3"/>
  <c r="U2609" i="3"/>
  <c r="AE2609" i="3" s="1"/>
  <c r="L2610" i="3"/>
  <c r="M2610" i="3"/>
  <c r="N2610" i="3"/>
  <c r="O2610" i="3"/>
  <c r="P2610" i="3"/>
  <c r="Q2610" i="3"/>
  <c r="R2610" i="3"/>
  <c r="S2610" i="3"/>
  <c r="T2610" i="3"/>
  <c r="U2610" i="3"/>
  <c r="AE2610" i="3" s="1"/>
  <c r="L2611" i="3"/>
  <c r="M2611" i="3"/>
  <c r="N2611" i="3"/>
  <c r="O2611" i="3"/>
  <c r="P2611" i="3"/>
  <c r="Q2611" i="3"/>
  <c r="R2611" i="3"/>
  <c r="S2611" i="3"/>
  <c r="T2611" i="3"/>
  <c r="U2611" i="3"/>
  <c r="AE2611" i="3" s="1"/>
  <c r="L2612" i="3"/>
  <c r="M2612" i="3"/>
  <c r="N2612" i="3"/>
  <c r="O2612" i="3"/>
  <c r="P2612" i="3"/>
  <c r="Q2612" i="3"/>
  <c r="R2612" i="3"/>
  <c r="S2612" i="3"/>
  <c r="T2612" i="3"/>
  <c r="U2612" i="3"/>
  <c r="AE2612" i="3" s="1"/>
  <c r="L2613" i="3"/>
  <c r="M2613" i="3"/>
  <c r="N2613" i="3"/>
  <c r="O2613" i="3"/>
  <c r="P2613" i="3"/>
  <c r="Q2613" i="3"/>
  <c r="R2613" i="3"/>
  <c r="S2613" i="3"/>
  <c r="T2613" i="3"/>
  <c r="U2613" i="3"/>
  <c r="AE2613" i="3" s="1"/>
  <c r="L2614" i="3"/>
  <c r="M2614" i="3"/>
  <c r="N2614" i="3"/>
  <c r="O2614" i="3"/>
  <c r="P2614" i="3"/>
  <c r="Q2614" i="3"/>
  <c r="R2614" i="3"/>
  <c r="S2614" i="3"/>
  <c r="T2614" i="3"/>
  <c r="U2614" i="3"/>
  <c r="AE2614" i="3" s="1"/>
  <c r="L2615" i="3"/>
  <c r="M2615" i="3"/>
  <c r="N2615" i="3"/>
  <c r="O2615" i="3"/>
  <c r="P2615" i="3"/>
  <c r="Q2615" i="3"/>
  <c r="R2615" i="3"/>
  <c r="S2615" i="3"/>
  <c r="T2615" i="3"/>
  <c r="U2615" i="3"/>
  <c r="AE2615" i="3" s="1"/>
  <c r="L2616" i="3"/>
  <c r="M2616" i="3"/>
  <c r="N2616" i="3"/>
  <c r="O2616" i="3"/>
  <c r="P2616" i="3"/>
  <c r="Q2616" i="3"/>
  <c r="R2616" i="3"/>
  <c r="S2616" i="3"/>
  <c r="T2616" i="3"/>
  <c r="U2616" i="3"/>
  <c r="AE2616" i="3" s="1"/>
  <c r="L2617" i="3"/>
  <c r="M2617" i="3"/>
  <c r="N2617" i="3"/>
  <c r="O2617" i="3"/>
  <c r="P2617" i="3"/>
  <c r="Q2617" i="3"/>
  <c r="R2617" i="3"/>
  <c r="S2617" i="3"/>
  <c r="T2617" i="3"/>
  <c r="U2617" i="3"/>
  <c r="AE2617" i="3" s="1"/>
  <c r="L2618" i="3"/>
  <c r="M2618" i="3"/>
  <c r="N2618" i="3"/>
  <c r="O2618" i="3"/>
  <c r="P2618" i="3"/>
  <c r="Q2618" i="3"/>
  <c r="R2618" i="3"/>
  <c r="S2618" i="3"/>
  <c r="T2618" i="3"/>
  <c r="U2618" i="3"/>
  <c r="AE2618" i="3" s="1"/>
  <c r="L2619" i="3"/>
  <c r="M2619" i="3"/>
  <c r="N2619" i="3"/>
  <c r="O2619" i="3"/>
  <c r="P2619" i="3"/>
  <c r="Q2619" i="3"/>
  <c r="R2619" i="3"/>
  <c r="S2619" i="3"/>
  <c r="T2619" i="3"/>
  <c r="U2619" i="3"/>
  <c r="AE2619" i="3" s="1"/>
  <c r="L2620" i="3"/>
  <c r="M2620" i="3"/>
  <c r="N2620" i="3"/>
  <c r="O2620" i="3"/>
  <c r="P2620" i="3"/>
  <c r="Q2620" i="3"/>
  <c r="R2620" i="3"/>
  <c r="S2620" i="3"/>
  <c r="T2620" i="3"/>
  <c r="U2620" i="3"/>
  <c r="AE2620" i="3" s="1"/>
  <c r="L2621" i="3"/>
  <c r="M2621" i="3"/>
  <c r="N2621" i="3"/>
  <c r="O2621" i="3"/>
  <c r="P2621" i="3"/>
  <c r="Q2621" i="3"/>
  <c r="R2621" i="3"/>
  <c r="S2621" i="3"/>
  <c r="T2621" i="3"/>
  <c r="U2621" i="3"/>
  <c r="AE2621" i="3" s="1"/>
  <c r="L2622" i="3"/>
  <c r="M2622" i="3"/>
  <c r="N2622" i="3"/>
  <c r="O2622" i="3"/>
  <c r="P2622" i="3"/>
  <c r="Q2622" i="3"/>
  <c r="R2622" i="3"/>
  <c r="S2622" i="3"/>
  <c r="T2622" i="3"/>
  <c r="U2622" i="3"/>
  <c r="AE2622" i="3" s="1"/>
  <c r="L2623" i="3"/>
  <c r="M2623" i="3"/>
  <c r="N2623" i="3"/>
  <c r="O2623" i="3"/>
  <c r="P2623" i="3"/>
  <c r="Q2623" i="3"/>
  <c r="R2623" i="3"/>
  <c r="S2623" i="3"/>
  <c r="T2623" i="3"/>
  <c r="U2623" i="3"/>
  <c r="AE2623" i="3" s="1"/>
  <c r="L2624" i="3"/>
  <c r="M2624" i="3"/>
  <c r="N2624" i="3"/>
  <c r="O2624" i="3"/>
  <c r="P2624" i="3"/>
  <c r="Q2624" i="3"/>
  <c r="R2624" i="3"/>
  <c r="S2624" i="3"/>
  <c r="T2624" i="3"/>
  <c r="U2624" i="3"/>
  <c r="AE2624" i="3" s="1"/>
  <c r="L2625" i="3"/>
  <c r="M2625" i="3"/>
  <c r="N2625" i="3"/>
  <c r="O2625" i="3"/>
  <c r="P2625" i="3"/>
  <c r="Q2625" i="3"/>
  <c r="R2625" i="3"/>
  <c r="S2625" i="3"/>
  <c r="T2625" i="3"/>
  <c r="U2625" i="3"/>
  <c r="AE2625" i="3" s="1"/>
  <c r="L2626" i="3"/>
  <c r="M2626" i="3"/>
  <c r="N2626" i="3"/>
  <c r="O2626" i="3"/>
  <c r="P2626" i="3"/>
  <c r="Q2626" i="3"/>
  <c r="R2626" i="3"/>
  <c r="S2626" i="3"/>
  <c r="T2626" i="3"/>
  <c r="U2626" i="3"/>
  <c r="AE2626" i="3" s="1"/>
  <c r="L2627" i="3"/>
  <c r="M2627" i="3"/>
  <c r="N2627" i="3"/>
  <c r="O2627" i="3"/>
  <c r="P2627" i="3"/>
  <c r="Q2627" i="3"/>
  <c r="R2627" i="3"/>
  <c r="S2627" i="3"/>
  <c r="T2627" i="3"/>
  <c r="U2627" i="3"/>
  <c r="AE2627" i="3" s="1"/>
  <c r="L2628" i="3"/>
  <c r="M2628" i="3"/>
  <c r="N2628" i="3"/>
  <c r="O2628" i="3"/>
  <c r="P2628" i="3"/>
  <c r="Q2628" i="3"/>
  <c r="R2628" i="3"/>
  <c r="S2628" i="3"/>
  <c r="T2628" i="3"/>
  <c r="U2628" i="3"/>
  <c r="AE2628" i="3" s="1"/>
  <c r="L2629" i="3"/>
  <c r="M2629" i="3"/>
  <c r="N2629" i="3"/>
  <c r="O2629" i="3"/>
  <c r="P2629" i="3"/>
  <c r="Q2629" i="3"/>
  <c r="R2629" i="3"/>
  <c r="S2629" i="3"/>
  <c r="T2629" i="3"/>
  <c r="U2629" i="3"/>
  <c r="AE2629" i="3" s="1"/>
  <c r="L2630" i="3"/>
  <c r="M2630" i="3"/>
  <c r="N2630" i="3"/>
  <c r="O2630" i="3"/>
  <c r="P2630" i="3"/>
  <c r="Q2630" i="3"/>
  <c r="R2630" i="3"/>
  <c r="S2630" i="3"/>
  <c r="T2630" i="3"/>
  <c r="U2630" i="3"/>
  <c r="AE2630" i="3" s="1"/>
  <c r="L2631" i="3"/>
  <c r="M2631" i="3"/>
  <c r="N2631" i="3"/>
  <c r="O2631" i="3"/>
  <c r="P2631" i="3"/>
  <c r="Q2631" i="3"/>
  <c r="R2631" i="3"/>
  <c r="S2631" i="3"/>
  <c r="T2631" i="3"/>
  <c r="U2631" i="3"/>
  <c r="AE2631" i="3" s="1"/>
  <c r="L2632" i="3"/>
  <c r="M2632" i="3"/>
  <c r="N2632" i="3"/>
  <c r="O2632" i="3"/>
  <c r="P2632" i="3"/>
  <c r="Q2632" i="3"/>
  <c r="R2632" i="3"/>
  <c r="S2632" i="3"/>
  <c r="T2632" i="3"/>
  <c r="U2632" i="3"/>
  <c r="AE2632" i="3" s="1"/>
  <c r="L2633" i="3"/>
  <c r="M2633" i="3"/>
  <c r="N2633" i="3"/>
  <c r="O2633" i="3"/>
  <c r="P2633" i="3"/>
  <c r="Q2633" i="3"/>
  <c r="R2633" i="3"/>
  <c r="S2633" i="3"/>
  <c r="T2633" i="3"/>
  <c r="U2633" i="3"/>
  <c r="AE2633" i="3" s="1"/>
  <c r="L2634" i="3"/>
  <c r="M2634" i="3"/>
  <c r="N2634" i="3"/>
  <c r="O2634" i="3"/>
  <c r="P2634" i="3"/>
  <c r="Q2634" i="3"/>
  <c r="R2634" i="3"/>
  <c r="S2634" i="3"/>
  <c r="T2634" i="3"/>
  <c r="U2634" i="3"/>
  <c r="AE2634" i="3" s="1"/>
  <c r="L2635" i="3"/>
  <c r="M2635" i="3"/>
  <c r="N2635" i="3"/>
  <c r="O2635" i="3"/>
  <c r="P2635" i="3"/>
  <c r="Q2635" i="3"/>
  <c r="R2635" i="3"/>
  <c r="S2635" i="3"/>
  <c r="T2635" i="3"/>
  <c r="U2635" i="3"/>
  <c r="AE2635" i="3" s="1"/>
  <c r="L2636" i="3"/>
  <c r="M2636" i="3"/>
  <c r="N2636" i="3"/>
  <c r="O2636" i="3"/>
  <c r="P2636" i="3"/>
  <c r="Q2636" i="3"/>
  <c r="R2636" i="3"/>
  <c r="S2636" i="3"/>
  <c r="T2636" i="3"/>
  <c r="U2636" i="3"/>
  <c r="AE2636" i="3" s="1"/>
  <c r="L2637" i="3"/>
  <c r="M2637" i="3"/>
  <c r="N2637" i="3"/>
  <c r="O2637" i="3"/>
  <c r="P2637" i="3"/>
  <c r="Q2637" i="3"/>
  <c r="R2637" i="3"/>
  <c r="S2637" i="3"/>
  <c r="T2637" i="3"/>
  <c r="U2637" i="3"/>
  <c r="AE2637" i="3" s="1"/>
  <c r="L2638" i="3"/>
  <c r="M2638" i="3"/>
  <c r="N2638" i="3"/>
  <c r="O2638" i="3"/>
  <c r="P2638" i="3"/>
  <c r="Q2638" i="3"/>
  <c r="R2638" i="3"/>
  <c r="S2638" i="3"/>
  <c r="T2638" i="3"/>
  <c r="U2638" i="3"/>
  <c r="AE2638" i="3" s="1"/>
  <c r="L2639" i="3"/>
  <c r="M2639" i="3"/>
  <c r="N2639" i="3"/>
  <c r="O2639" i="3"/>
  <c r="P2639" i="3"/>
  <c r="Q2639" i="3"/>
  <c r="R2639" i="3"/>
  <c r="S2639" i="3"/>
  <c r="T2639" i="3"/>
  <c r="U2639" i="3"/>
  <c r="AE2639" i="3" s="1"/>
  <c r="L2640" i="3"/>
  <c r="M2640" i="3"/>
  <c r="N2640" i="3"/>
  <c r="O2640" i="3"/>
  <c r="P2640" i="3"/>
  <c r="Q2640" i="3"/>
  <c r="R2640" i="3"/>
  <c r="S2640" i="3"/>
  <c r="T2640" i="3"/>
  <c r="U2640" i="3"/>
  <c r="AE2640" i="3" s="1"/>
  <c r="L2641" i="3"/>
  <c r="M2641" i="3"/>
  <c r="N2641" i="3"/>
  <c r="O2641" i="3"/>
  <c r="P2641" i="3"/>
  <c r="Q2641" i="3"/>
  <c r="R2641" i="3"/>
  <c r="S2641" i="3"/>
  <c r="T2641" i="3"/>
  <c r="U2641" i="3"/>
  <c r="AE2641" i="3" s="1"/>
  <c r="L2642" i="3"/>
  <c r="M2642" i="3"/>
  <c r="N2642" i="3"/>
  <c r="O2642" i="3"/>
  <c r="P2642" i="3"/>
  <c r="Q2642" i="3"/>
  <c r="R2642" i="3"/>
  <c r="S2642" i="3"/>
  <c r="T2642" i="3"/>
  <c r="U2642" i="3"/>
  <c r="AE2642" i="3" s="1"/>
  <c r="L2643" i="3"/>
  <c r="M2643" i="3"/>
  <c r="N2643" i="3"/>
  <c r="O2643" i="3"/>
  <c r="P2643" i="3"/>
  <c r="Q2643" i="3"/>
  <c r="R2643" i="3"/>
  <c r="S2643" i="3"/>
  <c r="T2643" i="3"/>
  <c r="U2643" i="3"/>
  <c r="AE2643" i="3" s="1"/>
  <c r="L2644" i="3"/>
  <c r="M2644" i="3"/>
  <c r="N2644" i="3"/>
  <c r="O2644" i="3"/>
  <c r="P2644" i="3"/>
  <c r="Q2644" i="3"/>
  <c r="R2644" i="3"/>
  <c r="S2644" i="3"/>
  <c r="T2644" i="3"/>
  <c r="U2644" i="3"/>
  <c r="AE2644" i="3" s="1"/>
  <c r="L2645" i="3"/>
  <c r="M2645" i="3"/>
  <c r="N2645" i="3"/>
  <c r="O2645" i="3"/>
  <c r="P2645" i="3"/>
  <c r="Q2645" i="3"/>
  <c r="R2645" i="3"/>
  <c r="S2645" i="3"/>
  <c r="T2645" i="3"/>
  <c r="U2645" i="3"/>
  <c r="AE2645" i="3" s="1"/>
  <c r="L2646" i="3"/>
  <c r="M2646" i="3"/>
  <c r="N2646" i="3"/>
  <c r="O2646" i="3"/>
  <c r="P2646" i="3"/>
  <c r="Q2646" i="3"/>
  <c r="R2646" i="3"/>
  <c r="S2646" i="3"/>
  <c r="T2646" i="3"/>
  <c r="U2646" i="3"/>
  <c r="AE2646" i="3" s="1"/>
  <c r="L2647" i="3"/>
  <c r="M2647" i="3"/>
  <c r="N2647" i="3"/>
  <c r="O2647" i="3"/>
  <c r="P2647" i="3"/>
  <c r="Q2647" i="3"/>
  <c r="R2647" i="3"/>
  <c r="S2647" i="3"/>
  <c r="T2647" i="3"/>
  <c r="U2647" i="3"/>
  <c r="AE2647" i="3" s="1"/>
  <c r="L2648" i="3"/>
  <c r="M2648" i="3"/>
  <c r="N2648" i="3"/>
  <c r="O2648" i="3"/>
  <c r="P2648" i="3"/>
  <c r="Q2648" i="3"/>
  <c r="R2648" i="3"/>
  <c r="S2648" i="3"/>
  <c r="T2648" i="3"/>
  <c r="U2648" i="3"/>
  <c r="AE2648" i="3" s="1"/>
  <c r="L2649" i="3"/>
  <c r="M2649" i="3"/>
  <c r="N2649" i="3"/>
  <c r="O2649" i="3"/>
  <c r="P2649" i="3"/>
  <c r="Q2649" i="3"/>
  <c r="R2649" i="3"/>
  <c r="S2649" i="3"/>
  <c r="T2649" i="3"/>
  <c r="U2649" i="3"/>
  <c r="AE2649" i="3" s="1"/>
  <c r="L2650" i="3"/>
  <c r="M2650" i="3"/>
  <c r="N2650" i="3"/>
  <c r="O2650" i="3"/>
  <c r="P2650" i="3"/>
  <c r="Q2650" i="3"/>
  <c r="R2650" i="3"/>
  <c r="S2650" i="3"/>
  <c r="T2650" i="3"/>
  <c r="U2650" i="3"/>
  <c r="AE2650" i="3" s="1"/>
  <c r="L2651" i="3"/>
  <c r="M2651" i="3"/>
  <c r="N2651" i="3"/>
  <c r="O2651" i="3"/>
  <c r="P2651" i="3"/>
  <c r="Q2651" i="3"/>
  <c r="R2651" i="3"/>
  <c r="S2651" i="3"/>
  <c r="T2651" i="3"/>
  <c r="U2651" i="3"/>
  <c r="AE2651" i="3" s="1"/>
  <c r="L2652" i="3"/>
  <c r="M2652" i="3"/>
  <c r="N2652" i="3"/>
  <c r="O2652" i="3"/>
  <c r="P2652" i="3"/>
  <c r="Q2652" i="3"/>
  <c r="R2652" i="3"/>
  <c r="S2652" i="3"/>
  <c r="T2652" i="3"/>
  <c r="U2652" i="3"/>
  <c r="AE2652" i="3" s="1"/>
  <c r="L2653" i="3"/>
  <c r="M2653" i="3"/>
  <c r="N2653" i="3"/>
  <c r="O2653" i="3"/>
  <c r="P2653" i="3"/>
  <c r="Q2653" i="3"/>
  <c r="R2653" i="3"/>
  <c r="S2653" i="3"/>
  <c r="T2653" i="3"/>
  <c r="U2653" i="3"/>
  <c r="AE2653" i="3" s="1"/>
  <c r="L2654" i="3"/>
  <c r="M2654" i="3"/>
  <c r="N2654" i="3"/>
  <c r="O2654" i="3"/>
  <c r="P2654" i="3"/>
  <c r="Q2654" i="3"/>
  <c r="R2654" i="3"/>
  <c r="S2654" i="3"/>
  <c r="T2654" i="3"/>
  <c r="U2654" i="3"/>
  <c r="AE2654" i="3" s="1"/>
  <c r="L2655" i="3"/>
  <c r="M2655" i="3"/>
  <c r="N2655" i="3"/>
  <c r="O2655" i="3"/>
  <c r="P2655" i="3"/>
  <c r="Q2655" i="3"/>
  <c r="R2655" i="3"/>
  <c r="S2655" i="3"/>
  <c r="T2655" i="3"/>
  <c r="U2655" i="3"/>
  <c r="AE2655" i="3" s="1"/>
  <c r="L2656" i="3"/>
  <c r="M2656" i="3"/>
  <c r="N2656" i="3"/>
  <c r="O2656" i="3"/>
  <c r="P2656" i="3"/>
  <c r="Q2656" i="3"/>
  <c r="R2656" i="3"/>
  <c r="S2656" i="3"/>
  <c r="T2656" i="3"/>
  <c r="U2656" i="3"/>
  <c r="AE2656" i="3" s="1"/>
  <c r="L2657" i="3"/>
  <c r="M2657" i="3"/>
  <c r="N2657" i="3"/>
  <c r="O2657" i="3"/>
  <c r="P2657" i="3"/>
  <c r="Q2657" i="3"/>
  <c r="R2657" i="3"/>
  <c r="S2657" i="3"/>
  <c r="T2657" i="3"/>
  <c r="U2657" i="3"/>
  <c r="AE2657" i="3" s="1"/>
  <c r="L2658" i="3"/>
  <c r="M2658" i="3"/>
  <c r="N2658" i="3"/>
  <c r="O2658" i="3"/>
  <c r="P2658" i="3"/>
  <c r="Q2658" i="3"/>
  <c r="R2658" i="3"/>
  <c r="S2658" i="3"/>
  <c r="T2658" i="3"/>
  <c r="U2658" i="3"/>
  <c r="AE2658" i="3" s="1"/>
  <c r="L2659" i="3"/>
  <c r="M2659" i="3"/>
  <c r="N2659" i="3"/>
  <c r="O2659" i="3"/>
  <c r="P2659" i="3"/>
  <c r="Q2659" i="3"/>
  <c r="R2659" i="3"/>
  <c r="S2659" i="3"/>
  <c r="T2659" i="3"/>
  <c r="U2659" i="3"/>
  <c r="AE2659" i="3" s="1"/>
  <c r="L2660" i="3"/>
  <c r="M2660" i="3"/>
  <c r="N2660" i="3"/>
  <c r="O2660" i="3"/>
  <c r="P2660" i="3"/>
  <c r="Q2660" i="3"/>
  <c r="R2660" i="3"/>
  <c r="S2660" i="3"/>
  <c r="T2660" i="3"/>
  <c r="U2660" i="3"/>
  <c r="AE2660" i="3" s="1"/>
  <c r="L2661" i="3"/>
  <c r="M2661" i="3"/>
  <c r="N2661" i="3"/>
  <c r="O2661" i="3"/>
  <c r="P2661" i="3"/>
  <c r="Q2661" i="3"/>
  <c r="R2661" i="3"/>
  <c r="S2661" i="3"/>
  <c r="T2661" i="3"/>
  <c r="U2661" i="3"/>
  <c r="AE2661" i="3" s="1"/>
  <c r="L2662" i="3"/>
  <c r="M2662" i="3"/>
  <c r="N2662" i="3"/>
  <c r="O2662" i="3"/>
  <c r="P2662" i="3"/>
  <c r="Q2662" i="3"/>
  <c r="R2662" i="3"/>
  <c r="S2662" i="3"/>
  <c r="T2662" i="3"/>
  <c r="U2662" i="3"/>
  <c r="AE2662" i="3" s="1"/>
  <c r="L2663" i="3"/>
  <c r="M2663" i="3"/>
  <c r="N2663" i="3"/>
  <c r="O2663" i="3"/>
  <c r="P2663" i="3"/>
  <c r="Q2663" i="3"/>
  <c r="R2663" i="3"/>
  <c r="S2663" i="3"/>
  <c r="T2663" i="3"/>
  <c r="U2663" i="3"/>
  <c r="AE2663" i="3" s="1"/>
  <c r="L2664" i="3"/>
  <c r="M2664" i="3"/>
  <c r="N2664" i="3"/>
  <c r="O2664" i="3"/>
  <c r="P2664" i="3"/>
  <c r="Q2664" i="3"/>
  <c r="R2664" i="3"/>
  <c r="S2664" i="3"/>
  <c r="T2664" i="3"/>
  <c r="U2664" i="3"/>
  <c r="AE2664" i="3" s="1"/>
  <c r="L2665" i="3"/>
  <c r="M2665" i="3"/>
  <c r="N2665" i="3"/>
  <c r="O2665" i="3"/>
  <c r="P2665" i="3"/>
  <c r="Q2665" i="3"/>
  <c r="R2665" i="3"/>
  <c r="S2665" i="3"/>
  <c r="T2665" i="3"/>
  <c r="U2665" i="3"/>
  <c r="AE2665" i="3" s="1"/>
  <c r="L2666" i="3"/>
  <c r="M2666" i="3"/>
  <c r="N2666" i="3"/>
  <c r="O2666" i="3"/>
  <c r="P2666" i="3"/>
  <c r="Q2666" i="3"/>
  <c r="R2666" i="3"/>
  <c r="S2666" i="3"/>
  <c r="T2666" i="3"/>
  <c r="U2666" i="3"/>
  <c r="AE2666" i="3" s="1"/>
  <c r="L2667" i="3"/>
  <c r="M2667" i="3"/>
  <c r="N2667" i="3"/>
  <c r="O2667" i="3"/>
  <c r="P2667" i="3"/>
  <c r="Q2667" i="3"/>
  <c r="R2667" i="3"/>
  <c r="S2667" i="3"/>
  <c r="T2667" i="3"/>
  <c r="U2667" i="3"/>
  <c r="AE2667" i="3" s="1"/>
  <c r="L2668" i="3"/>
  <c r="M2668" i="3"/>
  <c r="N2668" i="3"/>
  <c r="O2668" i="3"/>
  <c r="P2668" i="3"/>
  <c r="Q2668" i="3"/>
  <c r="R2668" i="3"/>
  <c r="S2668" i="3"/>
  <c r="T2668" i="3"/>
  <c r="U2668" i="3"/>
  <c r="AE2668" i="3" s="1"/>
  <c r="L2669" i="3"/>
  <c r="M2669" i="3"/>
  <c r="N2669" i="3"/>
  <c r="O2669" i="3"/>
  <c r="P2669" i="3"/>
  <c r="Q2669" i="3"/>
  <c r="R2669" i="3"/>
  <c r="S2669" i="3"/>
  <c r="T2669" i="3"/>
  <c r="U2669" i="3"/>
  <c r="AE2669" i="3" s="1"/>
  <c r="L2670" i="3"/>
  <c r="M2670" i="3"/>
  <c r="N2670" i="3"/>
  <c r="O2670" i="3"/>
  <c r="P2670" i="3"/>
  <c r="Q2670" i="3"/>
  <c r="R2670" i="3"/>
  <c r="S2670" i="3"/>
  <c r="T2670" i="3"/>
  <c r="U2670" i="3"/>
  <c r="AE2670" i="3" s="1"/>
  <c r="L2671" i="3"/>
  <c r="M2671" i="3"/>
  <c r="N2671" i="3"/>
  <c r="O2671" i="3"/>
  <c r="P2671" i="3"/>
  <c r="Q2671" i="3"/>
  <c r="R2671" i="3"/>
  <c r="S2671" i="3"/>
  <c r="T2671" i="3"/>
  <c r="U2671" i="3"/>
  <c r="AE2671" i="3" s="1"/>
  <c r="L2672" i="3"/>
  <c r="M2672" i="3"/>
  <c r="N2672" i="3"/>
  <c r="O2672" i="3"/>
  <c r="P2672" i="3"/>
  <c r="Q2672" i="3"/>
  <c r="R2672" i="3"/>
  <c r="S2672" i="3"/>
  <c r="T2672" i="3"/>
  <c r="U2672" i="3"/>
  <c r="AE2672" i="3" s="1"/>
  <c r="L2673" i="3"/>
  <c r="M2673" i="3"/>
  <c r="N2673" i="3"/>
  <c r="O2673" i="3"/>
  <c r="P2673" i="3"/>
  <c r="Q2673" i="3"/>
  <c r="R2673" i="3"/>
  <c r="S2673" i="3"/>
  <c r="T2673" i="3"/>
  <c r="U2673" i="3"/>
  <c r="AE2673" i="3" s="1"/>
  <c r="L2674" i="3"/>
  <c r="M2674" i="3"/>
  <c r="N2674" i="3"/>
  <c r="O2674" i="3"/>
  <c r="P2674" i="3"/>
  <c r="Q2674" i="3"/>
  <c r="R2674" i="3"/>
  <c r="S2674" i="3"/>
  <c r="T2674" i="3"/>
  <c r="U2674" i="3"/>
  <c r="AE2674" i="3" s="1"/>
  <c r="L2675" i="3"/>
  <c r="M2675" i="3"/>
  <c r="N2675" i="3"/>
  <c r="O2675" i="3"/>
  <c r="P2675" i="3"/>
  <c r="Q2675" i="3"/>
  <c r="R2675" i="3"/>
  <c r="S2675" i="3"/>
  <c r="T2675" i="3"/>
  <c r="U2675" i="3"/>
  <c r="AE2675" i="3" s="1"/>
  <c r="L2676" i="3"/>
  <c r="M2676" i="3"/>
  <c r="N2676" i="3"/>
  <c r="O2676" i="3"/>
  <c r="P2676" i="3"/>
  <c r="Q2676" i="3"/>
  <c r="R2676" i="3"/>
  <c r="S2676" i="3"/>
  <c r="T2676" i="3"/>
  <c r="U2676" i="3"/>
  <c r="AE2676" i="3" s="1"/>
  <c r="L2677" i="3"/>
  <c r="M2677" i="3"/>
  <c r="N2677" i="3"/>
  <c r="O2677" i="3"/>
  <c r="P2677" i="3"/>
  <c r="Q2677" i="3"/>
  <c r="R2677" i="3"/>
  <c r="S2677" i="3"/>
  <c r="T2677" i="3"/>
  <c r="U2677" i="3"/>
  <c r="AE2677" i="3" s="1"/>
  <c r="L2678" i="3"/>
  <c r="M2678" i="3"/>
  <c r="N2678" i="3"/>
  <c r="O2678" i="3"/>
  <c r="P2678" i="3"/>
  <c r="Q2678" i="3"/>
  <c r="R2678" i="3"/>
  <c r="S2678" i="3"/>
  <c r="T2678" i="3"/>
  <c r="U2678" i="3"/>
  <c r="AE2678" i="3" s="1"/>
  <c r="L2679" i="3"/>
  <c r="M2679" i="3"/>
  <c r="N2679" i="3"/>
  <c r="O2679" i="3"/>
  <c r="P2679" i="3"/>
  <c r="Q2679" i="3"/>
  <c r="R2679" i="3"/>
  <c r="S2679" i="3"/>
  <c r="T2679" i="3"/>
  <c r="U2679" i="3"/>
  <c r="AE2679" i="3" s="1"/>
  <c r="L2680" i="3"/>
  <c r="M2680" i="3"/>
  <c r="N2680" i="3"/>
  <c r="O2680" i="3"/>
  <c r="P2680" i="3"/>
  <c r="Q2680" i="3"/>
  <c r="R2680" i="3"/>
  <c r="S2680" i="3"/>
  <c r="T2680" i="3"/>
  <c r="U2680" i="3"/>
  <c r="AE2680" i="3" s="1"/>
  <c r="L2681" i="3"/>
  <c r="M2681" i="3"/>
  <c r="N2681" i="3"/>
  <c r="O2681" i="3"/>
  <c r="P2681" i="3"/>
  <c r="Q2681" i="3"/>
  <c r="R2681" i="3"/>
  <c r="S2681" i="3"/>
  <c r="T2681" i="3"/>
  <c r="U2681" i="3"/>
  <c r="AE2681" i="3" s="1"/>
  <c r="L2682" i="3"/>
  <c r="M2682" i="3"/>
  <c r="N2682" i="3"/>
  <c r="O2682" i="3"/>
  <c r="P2682" i="3"/>
  <c r="Q2682" i="3"/>
  <c r="R2682" i="3"/>
  <c r="S2682" i="3"/>
  <c r="T2682" i="3"/>
  <c r="U2682" i="3"/>
  <c r="AE2682" i="3" s="1"/>
  <c r="L2683" i="3"/>
  <c r="M2683" i="3"/>
  <c r="N2683" i="3"/>
  <c r="O2683" i="3"/>
  <c r="P2683" i="3"/>
  <c r="Q2683" i="3"/>
  <c r="R2683" i="3"/>
  <c r="S2683" i="3"/>
  <c r="T2683" i="3"/>
  <c r="U2683" i="3"/>
  <c r="AE2683" i="3" s="1"/>
  <c r="L2684" i="3"/>
  <c r="M2684" i="3"/>
  <c r="N2684" i="3"/>
  <c r="O2684" i="3"/>
  <c r="P2684" i="3"/>
  <c r="Q2684" i="3"/>
  <c r="R2684" i="3"/>
  <c r="S2684" i="3"/>
  <c r="T2684" i="3"/>
  <c r="U2684" i="3"/>
  <c r="AE2684" i="3" s="1"/>
  <c r="L2685" i="3"/>
  <c r="M2685" i="3"/>
  <c r="N2685" i="3"/>
  <c r="O2685" i="3"/>
  <c r="P2685" i="3"/>
  <c r="Q2685" i="3"/>
  <c r="R2685" i="3"/>
  <c r="S2685" i="3"/>
  <c r="T2685" i="3"/>
  <c r="U2685" i="3"/>
  <c r="AE2685" i="3" s="1"/>
  <c r="L2686" i="3"/>
  <c r="M2686" i="3"/>
  <c r="N2686" i="3"/>
  <c r="O2686" i="3"/>
  <c r="P2686" i="3"/>
  <c r="Q2686" i="3"/>
  <c r="R2686" i="3"/>
  <c r="S2686" i="3"/>
  <c r="T2686" i="3"/>
  <c r="U2686" i="3"/>
  <c r="AE2686" i="3" s="1"/>
  <c r="L2687" i="3"/>
  <c r="M2687" i="3"/>
  <c r="N2687" i="3"/>
  <c r="O2687" i="3"/>
  <c r="P2687" i="3"/>
  <c r="Q2687" i="3"/>
  <c r="R2687" i="3"/>
  <c r="S2687" i="3"/>
  <c r="T2687" i="3"/>
  <c r="U2687" i="3"/>
  <c r="AE2687" i="3" s="1"/>
  <c r="L2688" i="3"/>
  <c r="M2688" i="3"/>
  <c r="N2688" i="3"/>
  <c r="O2688" i="3"/>
  <c r="P2688" i="3"/>
  <c r="Q2688" i="3"/>
  <c r="R2688" i="3"/>
  <c r="S2688" i="3"/>
  <c r="T2688" i="3"/>
  <c r="U2688" i="3"/>
  <c r="AE2688" i="3" s="1"/>
  <c r="L2689" i="3"/>
  <c r="M2689" i="3"/>
  <c r="N2689" i="3"/>
  <c r="O2689" i="3"/>
  <c r="P2689" i="3"/>
  <c r="Q2689" i="3"/>
  <c r="R2689" i="3"/>
  <c r="S2689" i="3"/>
  <c r="T2689" i="3"/>
  <c r="U2689" i="3"/>
  <c r="AE2689" i="3" s="1"/>
  <c r="L2690" i="3"/>
  <c r="M2690" i="3"/>
  <c r="N2690" i="3"/>
  <c r="O2690" i="3"/>
  <c r="P2690" i="3"/>
  <c r="Q2690" i="3"/>
  <c r="R2690" i="3"/>
  <c r="S2690" i="3"/>
  <c r="T2690" i="3"/>
  <c r="U2690" i="3"/>
  <c r="AE2690" i="3" s="1"/>
  <c r="L2691" i="3"/>
  <c r="M2691" i="3"/>
  <c r="N2691" i="3"/>
  <c r="O2691" i="3"/>
  <c r="P2691" i="3"/>
  <c r="Q2691" i="3"/>
  <c r="R2691" i="3"/>
  <c r="S2691" i="3"/>
  <c r="T2691" i="3"/>
  <c r="U2691" i="3"/>
  <c r="AE2691" i="3" s="1"/>
  <c r="L2692" i="3"/>
  <c r="M2692" i="3"/>
  <c r="N2692" i="3"/>
  <c r="O2692" i="3"/>
  <c r="P2692" i="3"/>
  <c r="Q2692" i="3"/>
  <c r="R2692" i="3"/>
  <c r="S2692" i="3"/>
  <c r="T2692" i="3"/>
  <c r="U2692" i="3"/>
  <c r="AE2692" i="3" s="1"/>
  <c r="L2693" i="3"/>
  <c r="M2693" i="3"/>
  <c r="N2693" i="3"/>
  <c r="O2693" i="3"/>
  <c r="P2693" i="3"/>
  <c r="Q2693" i="3"/>
  <c r="R2693" i="3"/>
  <c r="S2693" i="3"/>
  <c r="T2693" i="3"/>
  <c r="U2693" i="3"/>
  <c r="AE2693" i="3" s="1"/>
  <c r="L2694" i="3"/>
  <c r="M2694" i="3"/>
  <c r="N2694" i="3"/>
  <c r="O2694" i="3"/>
  <c r="P2694" i="3"/>
  <c r="Q2694" i="3"/>
  <c r="R2694" i="3"/>
  <c r="S2694" i="3"/>
  <c r="T2694" i="3"/>
  <c r="U2694" i="3"/>
  <c r="AE2694" i="3" s="1"/>
  <c r="L2695" i="3"/>
  <c r="M2695" i="3"/>
  <c r="N2695" i="3"/>
  <c r="O2695" i="3"/>
  <c r="P2695" i="3"/>
  <c r="Q2695" i="3"/>
  <c r="R2695" i="3"/>
  <c r="S2695" i="3"/>
  <c r="T2695" i="3"/>
  <c r="U2695" i="3"/>
  <c r="AE2695" i="3" s="1"/>
  <c r="L2696" i="3"/>
  <c r="M2696" i="3"/>
  <c r="N2696" i="3"/>
  <c r="O2696" i="3"/>
  <c r="P2696" i="3"/>
  <c r="Q2696" i="3"/>
  <c r="R2696" i="3"/>
  <c r="S2696" i="3"/>
  <c r="T2696" i="3"/>
  <c r="U2696" i="3"/>
  <c r="AE2696" i="3" s="1"/>
  <c r="L2697" i="3"/>
  <c r="M2697" i="3"/>
  <c r="N2697" i="3"/>
  <c r="O2697" i="3"/>
  <c r="P2697" i="3"/>
  <c r="Q2697" i="3"/>
  <c r="R2697" i="3"/>
  <c r="S2697" i="3"/>
  <c r="T2697" i="3"/>
  <c r="U2697" i="3"/>
  <c r="AE2697" i="3" s="1"/>
  <c r="L2698" i="3"/>
  <c r="M2698" i="3"/>
  <c r="N2698" i="3"/>
  <c r="O2698" i="3"/>
  <c r="P2698" i="3"/>
  <c r="Q2698" i="3"/>
  <c r="R2698" i="3"/>
  <c r="S2698" i="3"/>
  <c r="T2698" i="3"/>
  <c r="U2698" i="3"/>
  <c r="AE2698" i="3" s="1"/>
  <c r="L2699" i="3"/>
  <c r="M2699" i="3"/>
  <c r="N2699" i="3"/>
  <c r="O2699" i="3"/>
  <c r="P2699" i="3"/>
  <c r="Q2699" i="3"/>
  <c r="R2699" i="3"/>
  <c r="S2699" i="3"/>
  <c r="T2699" i="3"/>
  <c r="U2699" i="3"/>
  <c r="AE2699" i="3" s="1"/>
  <c r="L2700" i="3"/>
  <c r="M2700" i="3"/>
  <c r="N2700" i="3"/>
  <c r="O2700" i="3"/>
  <c r="P2700" i="3"/>
  <c r="Q2700" i="3"/>
  <c r="R2700" i="3"/>
  <c r="S2700" i="3"/>
  <c r="T2700" i="3"/>
  <c r="U2700" i="3"/>
  <c r="AE2700" i="3" s="1"/>
  <c r="L2701" i="3"/>
  <c r="M2701" i="3"/>
  <c r="N2701" i="3"/>
  <c r="O2701" i="3"/>
  <c r="P2701" i="3"/>
  <c r="Q2701" i="3"/>
  <c r="R2701" i="3"/>
  <c r="S2701" i="3"/>
  <c r="T2701" i="3"/>
  <c r="U2701" i="3"/>
  <c r="AE2701" i="3" s="1"/>
  <c r="L2702" i="3"/>
  <c r="M2702" i="3"/>
  <c r="N2702" i="3"/>
  <c r="O2702" i="3"/>
  <c r="P2702" i="3"/>
  <c r="Q2702" i="3"/>
  <c r="R2702" i="3"/>
  <c r="S2702" i="3"/>
  <c r="T2702" i="3"/>
  <c r="U2702" i="3"/>
  <c r="AE2702" i="3" s="1"/>
  <c r="L2703" i="3"/>
  <c r="M2703" i="3"/>
  <c r="N2703" i="3"/>
  <c r="O2703" i="3"/>
  <c r="P2703" i="3"/>
  <c r="Q2703" i="3"/>
  <c r="R2703" i="3"/>
  <c r="S2703" i="3"/>
  <c r="T2703" i="3"/>
  <c r="U2703" i="3"/>
  <c r="AE2703" i="3" s="1"/>
  <c r="L2704" i="3"/>
  <c r="M2704" i="3"/>
  <c r="N2704" i="3"/>
  <c r="O2704" i="3"/>
  <c r="P2704" i="3"/>
  <c r="Q2704" i="3"/>
  <c r="R2704" i="3"/>
  <c r="S2704" i="3"/>
  <c r="T2704" i="3"/>
  <c r="U2704" i="3"/>
  <c r="AE2704" i="3" s="1"/>
  <c r="L2705" i="3"/>
  <c r="M2705" i="3"/>
  <c r="N2705" i="3"/>
  <c r="O2705" i="3"/>
  <c r="P2705" i="3"/>
  <c r="Q2705" i="3"/>
  <c r="R2705" i="3"/>
  <c r="S2705" i="3"/>
  <c r="T2705" i="3"/>
  <c r="U2705" i="3"/>
  <c r="AE2705" i="3" s="1"/>
  <c r="L2706" i="3"/>
  <c r="M2706" i="3"/>
  <c r="N2706" i="3"/>
  <c r="O2706" i="3"/>
  <c r="P2706" i="3"/>
  <c r="Q2706" i="3"/>
  <c r="R2706" i="3"/>
  <c r="S2706" i="3"/>
  <c r="T2706" i="3"/>
  <c r="U2706" i="3"/>
  <c r="AE2706" i="3" s="1"/>
  <c r="L2707" i="3"/>
  <c r="M2707" i="3"/>
  <c r="N2707" i="3"/>
  <c r="O2707" i="3"/>
  <c r="P2707" i="3"/>
  <c r="Q2707" i="3"/>
  <c r="R2707" i="3"/>
  <c r="S2707" i="3"/>
  <c r="T2707" i="3"/>
  <c r="U2707" i="3"/>
  <c r="AE2707" i="3" s="1"/>
  <c r="L2708" i="3"/>
  <c r="M2708" i="3"/>
  <c r="N2708" i="3"/>
  <c r="O2708" i="3"/>
  <c r="P2708" i="3"/>
  <c r="Q2708" i="3"/>
  <c r="R2708" i="3"/>
  <c r="S2708" i="3"/>
  <c r="T2708" i="3"/>
  <c r="U2708" i="3"/>
  <c r="AE2708" i="3" s="1"/>
  <c r="L2709" i="3"/>
  <c r="M2709" i="3"/>
  <c r="N2709" i="3"/>
  <c r="O2709" i="3"/>
  <c r="P2709" i="3"/>
  <c r="Q2709" i="3"/>
  <c r="R2709" i="3"/>
  <c r="S2709" i="3"/>
  <c r="T2709" i="3"/>
  <c r="U2709" i="3"/>
  <c r="AE2709" i="3" s="1"/>
  <c r="L2710" i="3"/>
  <c r="M2710" i="3"/>
  <c r="N2710" i="3"/>
  <c r="O2710" i="3"/>
  <c r="P2710" i="3"/>
  <c r="Q2710" i="3"/>
  <c r="R2710" i="3"/>
  <c r="S2710" i="3"/>
  <c r="T2710" i="3"/>
  <c r="U2710" i="3"/>
  <c r="AE2710" i="3" s="1"/>
  <c r="L2711" i="3"/>
  <c r="M2711" i="3"/>
  <c r="N2711" i="3"/>
  <c r="O2711" i="3"/>
  <c r="P2711" i="3"/>
  <c r="Q2711" i="3"/>
  <c r="R2711" i="3"/>
  <c r="S2711" i="3"/>
  <c r="T2711" i="3"/>
  <c r="U2711" i="3"/>
  <c r="AE2711" i="3" s="1"/>
  <c r="L2712" i="3"/>
  <c r="M2712" i="3"/>
  <c r="N2712" i="3"/>
  <c r="O2712" i="3"/>
  <c r="P2712" i="3"/>
  <c r="Q2712" i="3"/>
  <c r="R2712" i="3"/>
  <c r="S2712" i="3"/>
  <c r="T2712" i="3"/>
  <c r="U2712" i="3"/>
  <c r="AE2712" i="3" s="1"/>
  <c r="L2713" i="3"/>
  <c r="M2713" i="3"/>
  <c r="N2713" i="3"/>
  <c r="O2713" i="3"/>
  <c r="P2713" i="3"/>
  <c r="Q2713" i="3"/>
  <c r="R2713" i="3"/>
  <c r="S2713" i="3"/>
  <c r="T2713" i="3"/>
  <c r="U2713" i="3"/>
  <c r="AE2713" i="3" s="1"/>
  <c r="L2714" i="3"/>
  <c r="M2714" i="3"/>
  <c r="N2714" i="3"/>
  <c r="O2714" i="3"/>
  <c r="P2714" i="3"/>
  <c r="Q2714" i="3"/>
  <c r="R2714" i="3"/>
  <c r="S2714" i="3"/>
  <c r="T2714" i="3"/>
  <c r="U2714" i="3"/>
  <c r="AE2714" i="3" s="1"/>
  <c r="L2715" i="3"/>
  <c r="M2715" i="3"/>
  <c r="N2715" i="3"/>
  <c r="O2715" i="3"/>
  <c r="P2715" i="3"/>
  <c r="Q2715" i="3"/>
  <c r="R2715" i="3"/>
  <c r="S2715" i="3"/>
  <c r="T2715" i="3"/>
  <c r="U2715" i="3"/>
  <c r="AE2715" i="3" s="1"/>
  <c r="L2716" i="3"/>
  <c r="M2716" i="3"/>
  <c r="N2716" i="3"/>
  <c r="O2716" i="3"/>
  <c r="P2716" i="3"/>
  <c r="Q2716" i="3"/>
  <c r="R2716" i="3"/>
  <c r="S2716" i="3"/>
  <c r="T2716" i="3"/>
  <c r="U2716" i="3"/>
  <c r="AE2716" i="3" s="1"/>
  <c r="L2717" i="3"/>
  <c r="M2717" i="3"/>
  <c r="N2717" i="3"/>
  <c r="O2717" i="3"/>
  <c r="P2717" i="3"/>
  <c r="Q2717" i="3"/>
  <c r="R2717" i="3"/>
  <c r="S2717" i="3"/>
  <c r="T2717" i="3"/>
  <c r="U2717" i="3"/>
  <c r="AE2717" i="3" s="1"/>
  <c r="L2718" i="3"/>
  <c r="M2718" i="3"/>
  <c r="N2718" i="3"/>
  <c r="O2718" i="3"/>
  <c r="P2718" i="3"/>
  <c r="Q2718" i="3"/>
  <c r="R2718" i="3"/>
  <c r="S2718" i="3"/>
  <c r="T2718" i="3"/>
  <c r="U2718" i="3"/>
  <c r="AE2718" i="3" s="1"/>
  <c r="L2719" i="3"/>
  <c r="M2719" i="3"/>
  <c r="N2719" i="3"/>
  <c r="O2719" i="3"/>
  <c r="P2719" i="3"/>
  <c r="Q2719" i="3"/>
  <c r="R2719" i="3"/>
  <c r="S2719" i="3"/>
  <c r="T2719" i="3"/>
  <c r="U2719" i="3"/>
  <c r="AE2719" i="3" s="1"/>
  <c r="L2720" i="3"/>
  <c r="M2720" i="3"/>
  <c r="N2720" i="3"/>
  <c r="O2720" i="3"/>
  <c r="P2720" i="3"/>
  <c r="Q2720" i="3"/>
  <c r="R2720" i="3"/>
  <c r="S2720" i="3"/>
  <c r="T2720" i="3"/>
  <c r="U2720" i="3"/>
  <c r="AE2720" i="3" s="1"/>
  <c r="L2721" i="3"/>
  <c r="M2721" i="3"/>
  <c r="N2721" i="3"/>
  <c r="O2721" i="3"/>
  <c r="P2721" i="3"/>
  <c r="Q2721" i="3"/>
  <c r="R2721" i="3"/>
  <c r="S2721" i="3"/>
  <c r="T2721" i="3"/>
  <c r="U2721" i="3"/>
  <c r="AE2721" i="3" s="1"/>
  <c r="L2722" i="3"/>
  <c r="M2722" i="3"/>
  <c r="N2722" i="3"/>
  <c r="O2722" i="3"/>
  <c r="P2722" i="3"/>
  <c r="Q2722" i="3"/>
  <c r="R2722" i="3"/>
  <c r="S2722" i="3"/>
  <c r="T2722" i="3"/>
  <c r="U2722" i="3"/>
  <c r="AE2722" i="3" s="1"/>
  <c r="L2723" i="3"/>
  <c r="M2723" i="3"/>
  <c r="N2723" i="3"/>
  <c r="O2723" i="3"/>
  <c r="P2723" i="3"/>
  <c r="Q2723" i="3"/>
  <c r="R2723" i="3"/>
  <c r="S2723" i="3"/>
  <c r="T2723" i="3"/>
  <c r="U2723" i="3"/>
  <c r="AE2723" i="3" s="1"/>
  <c r="L2724" i="3"/>
  <c r="M2724" i="3"/>
  <c r="N2724" i="3"/>
  <c r="O2724" i="3"/>
  <c r="P2724" i="3"/>
  <c r="Q2724" i="3"/>
  <c r="R2724" i="3"/>
  <c r="S2724" i="3"/>
  <c r="T2724" i="3"/>
  <c r="U2724" i="3"/>
  <c r="AE2724" i="3" s="1"/>
  <c r="L2725" i="3"/>
  <c r="M2725" i="3"/>
  <c r="N2725" i="3"/>
  <c r="O2725" i="3"/>
  <c r="P2725" i="3"/>
  <c r="Q2725" i="3"/>
  <c r="R2725" i="3"/>
  <c r="S2725" i="3"/>
  <c r="T2725" i="3"/>
  <c r="U2725" i="3"/>
  <c r="AE2725" i="3" s="1"/>
  <c r="L2726" i="3"/>
  <c r="M2726" i="3"/>
  <c r="N2726" i="3"/>
  <c r="O2726" i="3"/>
  <c r="P2726" i="3"/>
  <c r="Q2726" i="3"/>
  <c r="R2726" i="3"/>
  <c r="S2726" i="3"/>
  <c r="T2726" i="3"/>
  <c r="U2726" i="3"/>
  <c r="AE2726" i="3" s="1"/>
  <c r="L2727" i="3"/>
  <c r="M2727" i="3"/>
  <c r="N2727" i="3"/>
  <c r="O2727" i="3"/>
  <c r="P2727" i="3"/>
  <c r="Q2727" i="3"/>
  <c r="R2727" i="3"/>
  <c r="S2727" i="3"/>
  <c r="T2727" i="3"/>
  <c r="U2727" i="3"/>
  <c r="AE2727" i="3" s="1"/>
  <c r="L2728" i="3"/>
  <c r="M2728" i="3"/>
  <c r="N2728" i="3"/>
  <c r="O2728" i="3"/>
  <c r="P2728" i="3"/>
  <c r="Q2728" i="3"/>
  <c r="R2728" i="3"/>
  <c r="S2728" i="3"/>
  <c r="T2728" i="3"/>
  <c r="U2728" i="3"/>
  <c r="AE2728" i="3" s="1"/>
  <c r="L2729" i="3"/>
  <c r="M2729" i="3"/>
  <c r="N2729" i="3"/>
  <c r="O2729" i="3"/>
  <c r="P2729" i="3"/>
  <c r="Q2729" i="3"/>
  <c r="R2729" i="3"/>
  <c r="S2729" i="3"/>
  <c r="T2729" i="3"/>
  <c r="U2729" i="3"/>
  <c r="AE2729" i="3" s="1"/>
  <c r="L2730" i="3"/>
  <c r="M2730" i="3"/>
  <c r="N2730" i="3"/>
  <c r="O2730" i="3"/>
  <c r="P2730" i="3"/>
  <c r="Q2730" i="3"/>
  <c r="R2730" i="3"/>
  <c r="S2730" i="3"/>
  <c r="T2730" i="3"/>
  <c r="U2730" i="3"/>
  <c r="AE2730" i="3" s="1"/>
  <c r="L2731" i="3"/>
  <c r="M2731" i="3"/>
  <c r="N2731" i="3"/>
  <c r="O2731" i="3"/>
  <c r="P2731" i="3"/>
  <c r="Q2731" i="3"/>
  <c r="R2731" i="3"/>
  <c r="S2731" i="3"/>
  <c r="T2731" i="3"/>
  <c r="U2731" i="3"/>
  <c r="AE2731" i="3" s="1"/>
  <c r="L2732" i="3"/>
  <c r="M2732" i="3"/>
  <c r="N2732" i="3"/>
  <c r="O2732" i="3"/>
  <c r="P2732" i="3"/>
  <c r="Q2732" i="3"/>
  <c r="R2732" i="3"/>
  <c r="S2732" i="3"/>
  <c r="T2732" i="3"/>
  <c r="U2732" i="3"/>
  <c r="AE2732" i="3" s="1"/>
  <c r="L2733" i="3"/>
  <c r="M2733" i="3"/>
  <c r="N2733" i="3"/>
  <c r="O2733" i="3"/>
  <c r="P2733" i="3"/>
  <c r="Q2733" i="3"/>
  <c r="R2733" i="3"/>
  <c r="S2733" i="3"/>
  <c r="T2733" i="3"/>
  <c r="U2733" i="3"/>
  <c r="AE2733" i="3" s="1"/>
  <c r="L2734" i="3"/>
  <c r="M2734" i="3"/>
  <c r="N2734" i="3"/>
  <c r="O2734" i="3"/>
  <c r="P2734" i="3"/>
  <c r="Q2734" i="3"/>
  <c r="R2734" i="3"/>
  <c r="S2734" i="3"/>
  <c r="T2734" i="3"/>
  <c r="U2734" i="3"/>
  <c r="AE2734" i="3" s="1"/>
  <c r="L2735" i="3"/>
  <c r="M2735" i="3"/>
  <c r="N2735" i="3"/>
  <c r="O2735" i="3"/>
  <c r="P2735" i="3"/>
  <c r="Q2735" i="3"/>
  <c r="R2735" i="3"/>
  <c r="S2735" i="3"/>
  <c r="T2735" i="3"/>
  <c r="U2735" i="3"/>
  <c r="AE2735" i="3" s="1"/>
  <c r="L2736" i="3"/>
  <c r="M2736" i="3"/>
  <c r="N2736" i="3"/>
  <c r="O2736" i="3"/>
  <c r="P2736" i="3"/>
  <c r="Q2736" i="3"/>
  <c r="R2736" i="3"/>
  <c r="S2736" i="3"/>
  <c r="T2736" i="3"/>
  <c r="U2736" i="3"/>
  <c r="AE2736" i="3" s="1"/>
  <c r="L2737" i="3"/>
  <c r="M2737" i="3"/>
  <c r="N2737" i="3"/>
  <c r="O2737" i="3"/>
  <c r="P2737" i="3"/>
  <c r="Q2737" i="3"/>
  <c r="R2737" i="3"/>
  <c r="S2737" i="3"/>
  <c r="T2737" i="3"/>
  <c r="U2737" i="3"/>
  <c r="AE2737" i="3" s="1"/>
  <c r="L2738" i="3"/>
  <c r="M2738" i="3"/>
  <c r="N2738" i="3"/>
  <c r="O2738" i="3"/>
  <c r="P2738" i="3"/>
  <c r="Q2738" i="3"/>
  <c r="R2738" i="3"/>
  <c r="S2738" i="3"/>
  <c r="T2738" i="3"/>
  <c r="U2738" i="3"/>
  <c r="AE2738" i="3" s="1"/>
  <c r="L2739" i="3"/>
  <c r="M2739" i="3"/>
  <c r="N2739" i="3"/>
  <c r="O2739" i="3"/>
  <c r="P2739" i="3"/>
  <c r="Q2739" i="3"/>
  <c r="R2739" i="3"/>
  <c r="S2739" i="3"/>
  <c r="T2739" i="3"/>
  <c r="U2739" i="3"/>
  <c r="AE2739" i="3" s="1"/>
  <c r="L2740" i="3"/>
  <c r="M2740" i="3"/>
  <c r="N2740" i="3"/>
  <c r="O2740" i="3"/>
  <c r="P2740" i="3"/>
  <c r="Q2740" i="3"/>
  <c r="R2740" i="3"/>
  <c r="S2740" i="3"/>
  <c r="T2740" i="3"/>
  <c r="U2740" i="3"/>
  <c r="AE2740" i="3" s="1"/>
  <c r="L2741" i="3"/>
  <c r="M2741" i="3"/>
  <c r="N2741" i="3"/>
  <c r="O2741" i="3"/>
  <c r="P2741" i="3"/>
  <c r="Q2741" i="3"/>
  <c r="R2741" i="3"/>
  <c r="S2741" i="3"/>
  <c r="T2741" i="3"/>
  <c r="U2741" i="3"/>
  <c r="AE2741" i="3" s="1"/>
  <c r="L2742" i="3"/>
  <c r="M2742" i="3"/>
  <c r="N2742" i="3"/>
  <c r="O2742" i="3"/>
  <c r="P2742" i="3"/>
  <c r="Q2742" i="3"/>
  <c r="R2742" i="3"/>
  <c r="S2742" i="3"/>
  <c r="T2742" i="3"/>
  <c r="U2742" i="3"/>
  <c r="AE2742" i="3" s="1"/>
  <c r="L2743" i="3"/>
  <c r="M2743" i="3"/>
  <c r="N2743" i="3"/>
  <c r="O2743" i="3"/>
  <c r="P2743" i="3"/>
  <c r="Q2743" i="3"/>
  <c r="R2743" i="3"/>
  <c r="S2743" i="3"/>
  <c r="T2743" i="3"/>
  <c r="U2743" i="3"/>
  <c r="AE2743" i="3" s="1"/>
  <c r="L2744" i="3"/>
  <c r="M2744" i="3"/>
  <c r="N2744" i="3"/>
  <c r="O2744" i="3"/>
  <c r="P2744" i="3"/>
  <c r="Q2744" i="3"/>
  <c r="R2744" i="3"/>
  <c r="S2744" i="3"/>
  <c r="T2744" i="3"/>
  <c r="U2744" i="3"/>
  <c r="AE2744" i="3" s="1"/>
  <c r="L2745" i="3"/>
  <c r="M2745" i="3"/>
  <c r="N2745" i="3"/>
  <c r="O2745" i="3"/>
  <c r="P2745" i="3"/>
  <c r="Q2745" i="3"/>
  <c r="R2745" i="3"/>
  <c r="S2745" i="3"/>
  <c r="T2745" i="3"/>
  <c r="U2745" i="3"/>
  <c r="AE2745" i="3" s="1"/>
  <c r="L2746" i="3"/>
  <c r="M2746" i="3"/>
  <c r="N2746" i="3"/>
  <c r="O2746" i="3"/>
  <c r="P2746" i="3"/>
  <c r="Q2746" i="3"/>
  <c r="R2746" i="3"/>
  <c r="S2746" i="3"/>
  <c r="T2746" i="3"/>
  <c r="U2746" i="3"/>
  <c r="AE2746" i="3" s="1"/>
  <c r="L2747" i="3"/>
  <c r="M2747" i="3"/>
  <c r="N2747" i="3"/>
  <c r="O2747" i="3"/>
  <c r="P2747" i="3"/>
  <c r="Q2747" i="3"/>
  <c r="R2747" i="3"/>
  <c r="S2747" i="3"/>
  <c r="T2747" i="3"/>
  <c r="U2747" i="3"/>
  <c r="AE2747" i="3" s="1"/>
  <c r="L2748" i="3"/>
  <c r="M2748" i="3"/>
  <c r="N2748" i="3"/>
  <c r="O2748" i="3"/>
  <c r="P2748" i="3"/>
  <c r="Q2748" i="3"/>
  <c r="R2748" i="3"/>
  <c r="S2748" i="3"/>
  <c r="T2748" i="3"/>
  <c r="U2748" i="3"/>
  <c r="AE2748" i="3" s="1"/>
  <c r="L2749" i="3"/>
  <c r="M2749" i="3"/>
  <c r="N2749" i="3"/>
  <c r="O2749" i="3"/>
  <c r="P2749" i="3"/>
  <c r="Q2749" i="3"/>
  <c r="R2749" i="3"/>
  <c r="S2749" i="3"/>
  <c r="T2749" i="3"/>
  <c r="U2749" i="3"/>
  <c r="AE2749" i="3" s="1"/>
  <c r="L2750" i="3"/>
  <c r="M2750" i="3"/>
  <c r="N2750" i="3"/>
  <c r="O2750" i="3"/>
  <c r="P2750" i="3"/>
  <c r="Q2750" i="3"/>
  <c r="R2750" i="3"/>
  <c r="S2750" i="3"/>
  <c r="T2750" i="3"/>
  <c r="U2750" i="3"/>
  <c r="AE2750" i="3" s="1"/>
  <c r="L2751" i="3"/>
  <c r="M2751" i="3"/>
  <c r="N2751" i="3"/>
  <c r="O2751" i="3"/>
  <c r="P2751" i="3"/>
  <c r="Q2751" i="3"/>
  <c r="R2751" i="3"/>
  <c r="S2751" i="3"/>
  <c r="T2751" i="3"/>
  <c r="U2751" i="3"/>
  <c r="AE2751" i="3" s="1"/>
  <c r="L2752" i="3"/>
  <c r="M2752" i="3"/>
  <c r="N2752" i="3"/>
  <c r="O2752" i="3"/>
  <c r="P2752" i="3"/>
  <c r="Q2752" i="3"/>
  <c r="R2752" i="3"/>
  <c r="S2752" i="3"/>
  <c r="T2752" i="3"/>
  <c r="U2752" i="3"/>
  <c r="AE2752" i="3" s="1"/>
  <c r="L2753" i="3"/>
  <c r="M2753" i="3"/>
  <c r="N2753" i="3"/>
  <c r="O2753" i="3"/>
  <c r="P2753" i="3"/>
  <c r="Q2753" i="3"/>
  <c r="R2753" i="3"/>
  <c r="S2753" i="3"/>
  <c r="T2753" i="3"/>
  <c r="U2753" i="3"/>
  <c r="AE2753" i="3" s="1"/>
  <c r="L2754" i="3"/>
  <c r="M2754" i="3"/>
  <c r="N2754" i="3"/>
  <c r="O2754" i="3"/>
  <c r="P2754" i="3"/>
  <c r="Q2754" i="3"/>
  <c r="R2754" i="3"/>
  <c r="S2754" i="3"/>
  <c r="T2754" i="3"/>
  <c r="U2754" i="3"/>
  <c r="AE2754" i="3" s="1"/>
  <c r="L2755" i="3"/>
  <c r="M2755" i="3"/>
  <c r="N2755" i="3"/>
  <c r="O2755" i="3"/>
  <c r="P2755" i="3"/>
  <c r="Q2755" i="3"/>
  <c r="R2755" i="3"/>
  <c r="S2755" i="3"/>
  <c r="T2755" i="3"/>
  <c r="U2755" i="3"/>
  <c r="AE2755" i="3" s="1"/>
  <c r="L2756" i="3"/>
  <c r="M2756" i="3"/>
  <c r="N2756" i="3"/>
  <c r="O2756" i="3"/>
  <c r="P2756" i="3"/>
  <c r="Q2756" i="3"/>
  <c r="R2756" i="3"/>
  <c r="S2756" i="3"/>
  <c r="T2756" i="3"/>
  <c r="U2756" i="3"/>
  <c r="AE2756" i="3" s="1"/>
  <c r="L2757" i="3"/>
  <c r="M2757" i="3"/>
  <c r="N2757" i="3"/>
  <c r="O2757" i="3"/>
  <c r="P2757" i="3"/>
  <c r="Q2757" i="3"/>
  <c r="R2757" i="3"/>
  <c r="S2757" i="3"/>
  <c r="T2757" i="3"/>
  <c r="U2757" i="3"/>
  <c r="AE2757" i="3" s="1"/>
  <c r="L2758" i="3"/>
  <c r="M2758" i="3"/>
  <c r="N2758" i="3"/>
  <c r="O2758" i="3"/>
  <c r="P2758" i="3"/>
  <c r="Q2758" i="3"/>
  <c r="R2758" i="3"/>
  <c r="S2758" i="3"/>
  <c r="T2758" i="3"/>
  <c r="U2758" i="3"/>
  <c r="AE2758" i="3" s="1"/>
  <c r="L2759" i="3"/>
  <c r="M2759" i="3"/>
  <c r="N2759" i="3"/>
  <c r="O2759" i="3"/>
  <c r="P2759" i="3"/>
  <c r="Q2759" i="3"/>
  <c r="R2759" i="3"/>
  <c r="S2759" i="3"/>
  <c r="T2759" i="3"/>
  <c r="U2759" i="3"/>
  <c r="AE2759" i="3" s="1"/>
  <c r="L2760" i="3"/>
  <c r="M2760" i="3"/>
  <c r="N2760" i="3"/>
  <c r="O2760" i="3"/>
  <c r="P2760" i="3"/>
  <c r="Q2760" i="3"/>
  <c r="R2760" i="3"/>
  <c r="S2760" i="3"/>
  <c r="T2760" i="3"/>
  <c r="U2760" i="3"/>
  <c r="AE2760" i="3" s="1"/>
  <c r="L2761" i="3"/>
  <c r="M2761" i="3"/>
  <c r="N2761" i="3"/>
  <c r="O2761" i="3"/>
  <c r="P2761" i="3"/>
  <c r="Q2761" i="3"/>
  <c r="R2761" i="3"/>
  <c r="S2761" i="3"/>
  <c r="T2761" i="3"/>
  <c r="U2761" i="3"/>
  <c r="AE2761" i="3" s="1"/>
  <c r="L2762" i="3"/>
  <c r="M2762" i="3"/>
  <c r="N2762" i="3"/>
  <c r="O2762" i="3"/>
  <c r="P2762" i="3"/>
  <c r="Q2762" i="3"/>
  <c r="R2762" i="3"/>
  <c r="S2762" i="3"/>
  <c r="T2762" i="3"/>
  <c r="U2762" i="3"/>
  <c r="AE2762" i="3" s="1"/>
  <c r="L2763" i="3"/>
  <c r="M2763" i="3"/>
  <c r="N2763" i="3"/>
  <c r="O2763" i="3"/>
  <c r="P2763" i="3"/>
  <c r="Q2763" i="3"/>
  <c r="R2763" i="3"/>
  <c r="S2763" i="3"/>
  <c r="T2763" i="3"/>
  <c r="U2763" i="3"/>
  <c r="AE2763" i="3" s="1"/>
  <c r="L2764" i="3"/>
  <c r="M2764" i="3"/>
  <c r="N2764" i="3"/>
  <c r="O2764" i="3"/>
  <c r="P2764" i="3"/>
  <c r="Q2764" i="3"/>
  <c r="R2764" i="3"/>
  <c r="S2764" i="3"/>
  <c r="T2764" i="3"/>
  <c r="U2764" i="3"/>
  <c r="AE2764" i="3" s="1"/>
  <c r="L2765" i="3"/>
  <c r="M2765" i="3"/>
  <c r="N2765" i="3"/>
  <c r="O2765" i="3"/>
  <c r="P2765" i="3"/>
  <c r="Q2765" i="3"/>
  <c r="R2765" i="3"/>
  <c r="S2765" i="3"/>
  <c r="T2765" i="3"/>
  <c r="U2765" i="3"/>
  <c r="AE2765" i="3" s="1"/>
  <c r="L2766" i="3"/>
  <c r="M2766" i="3"/>
  <c r="N2766" i="3"/>
  <c r="O2766" i="3"/>
  <c r="P2766" i="3"/>
  <c r="Q2766" i="3"/>
  <c r="R2766" i="3"/>
  <c r="S2766" i="3"/>
  <c r="T2766" i="3"/>
  <c r="U2766" i="3"/>
  <c r="AE2766" i="3" s="1"/>
  <c r="L2767" i="3"/>
  <c r="M2767" i="3"/>
  <c r="N2767" i="3"/>
  <c r="O2767" i="3"/>
  <c r="P2767" i="3"/>
  <c r="Q2767" i="3"/>
  <c r="R2767" i="3"/>
  <c r="S2767" i="3"/>
  <c r="T2767" i="3"/>
  <c r="U2767" i="3"/>
  <c r="AE2767" i="3" s="1"/>
  <c r="L2768" i="3"/>
  <c r="M2768" i="3"/>
  <c r="N2768" i="3"/>
  <c r="O2768" i="3"/>
  <c r="P2768" i="3"/>
  <c r="Q2768" i="3"/>
  <c r="R2768" i="3"/>
  <c r="S2768" i="3"/>
  <c r="T2768" i="3"/>
  <c r="U2768" i="3"/>
  <c r="AE2768" i="3" s="1"/>
  <c r="L2769" i="3"/>
  <c r="M2769" i="3"/>
  <c r="N2769" i="3"/>
  <c r="O2769" i="3"/>
  <c r="P2769" i="3"/>
  <c r="Q2769" i="3"/>
  <c r="R2769" i="3"/>
  <c r="S2769" i="3"/>
  <c r="T2769" i="3"/>
  <c r="U2769" i="3"/>
  <c r="AE2769" i="3" s="1"/>
  <c r="L2770" i="3"/>
  <c r="M2770" i="3"/>
  <c r="N2770" i="3"/>
  <c r="O2770" i="3"/>
  <c r="P2770" i="3"/>
  <c r="Q2770" i="3"/>
  <c r="R2770" i="3"/>
  <c r="S2770" i="3"/>
  <c r="T2770" i="3"/>
  <c r="U2770" i="3"/>
  <c r="AE2770" i="3" s="1"/>
  <c r="L2771" i="3"/>
  <c r="M2771" i="3"/>
  <c r="N2771" i="3"/>
  <c r="O2771" i="3"/>
  <c r="P2771" i="3"/>
  <c r="Q2771" i="3"/>
  <c r="R2771" i="3"/>
  <c r="S2771" i="3"/>
  <c r="T2771" i="3"/>
  <c r="U2771" i="3"/>
  <c r="AE2771" i="3" s="1"/>
  <c r="L2772" i="3"/>
  <c r="M2772" i="3"/>
  <c r="N2772" i="3"/>
  <c r="O2772" i="3"/>
  <c r="P2772" i="3"/>
  <c r="Q2772" i="3"/>
  <c r="R2772" i="3"/>
  <c r="S2772" i="3"/>
  <c r="T2772" i="3"/>
  <c r="U2772" i="3"/>
  <c r="AE2772" i="3" s="1"/>
  <c r="L2773" i="3"/>
  <c r="M2773" i="3"/>
  <c r="N2773" i="3"/>
  <c r="O2773" i="3"/>
  <c r="P2773" i="3"/>
  <c r="Q2773" i="3"/>
  <c r="R2773" i="3"/>
  <c r="S2773" i="3"/>
  <c r="T2773" i="3"/>
  <c r="U2773" i="3"/>
  <c r="AE2773" i="3" s="1"/>
  <c r="L2774" i="3"/>
  <c r="M2774" i="3"/>
  <c r="N2774" i="3"/>
  <c r="O2774" i="3"/>
  <c r="P2774" i="3"/>
  <c r="Q2774" i="3"/>
  <c r="R2774" i="3"/>
  <c r="S2774" i="3"/>
  <c r="T2774" i="3"/>
  <c r="U2774" i="3"/>
  <c r="AE2774" i="3" s="1"/>
  <c r="L2775" i="3"/>
  <c r="M2775" i="3"/>
  <c r="N2775" i="3"/>
  <c r="O2775" i="3"/>
  <c r="P2775" i="3"/>
  <c r="Q2775" i="3"/>
  <c r="R2775" i="3"/>
  <c r="S2775" i="3"/>
  <c r="T2775" i="3"/>
  <c r="U2775" i="3"/>
  <c r="AE2775" i="3" s="1"/>
  <c r="L2776" i="3"/>
  <c r="M2776" i="3"/>
  <c r="N2776" i="3"/>
  <c r="O2776" i="3"/>
  <c r="P2776" i="3"/>
  <c r="Q2776" i="3"/>
  <c r="R2776" i="3"/>
  <c r="S2776" i="3"/>
  <c r="T2776" i="3"/>
  <c r="U2776" i="3"/>
  <c r="AE2776" i="3" s="1"/>
  <c r="L2777" i="3"/>
  <c r="M2777" i="3"/>
  <c r="N2777" i="3"/>
  <c r="O2777" i="3"/>
  <c r="P2777" i="3"/>
  <c r="Q2777" i="3"/>
  <c r="R2777" i="3"/>
  <c r="S2777" i="3"/>
  <c r="T2777" i="3"/>
  <c r="U2777" i="3"/>
  <c r="AE2777" i="3" s="1"/>
  <c r="L2778" i="3"/>
  <c r="M2778" i="3"/>
  <c r="N2778" i="3"/>
  <c r="O2778" i="3"/>
  <c r="P2778" i="3"/>
  <c r="Q2778" i="3"/>
  <c r="R2778" i="3"/>
  <c r="S2778" i="3"/>
  <c r="T2778" i="3"/>
  <c r="U2778" i="3"/>
  <c r="AE2778" i="3" s="1"/>
  <c r="L2779" i="3"/>
  <c r="M2779" i="3"/>
  <c r="N2779" i="3"/>
  <c r="O2779" i="3"/>
  <c r="P2779" i="3"/>
  <c r="Q2779" i="3"/>
  <c r="R2779" i="3"/>
  <c r="S2779" i="3"/>
  <c r="T2779" i="3"/>
  <c r="U2779" i="3"/>
  <c r="AE2779" i="3" s="1"/>
  <c r="L2780" i="3"/>
  <c r="M2780" i="3"/>
  <c r="N2780" i="3"/>
  <c r="O2780" i="3"/>
  <c r="P2780" i="3"/>
  <c r="Q2780" i="3"/>
  <c r="R2780" i="3"/>
  <c r="S2780" i="3"/>
  <c r="T2780" i="3"/>
  <c r="U2780" i="3"/>
  <c r="AE2780" i="3" s="1"/>
  <c r="L2781" i="3"/>
  <c r="M2781" i="3"/>
  <c r="N2781" i="3"/>
  <c r="O2781" i="3"/>
  <c r="P2781" i="3"/>
  <c r="Q2781" i="3"/>
  <c r="R2781" i="3"/>
  <c r="S2781" i="3"/>
  <c r="T2781" i="3"/>
  <c r="U2781" i="3"/>
  <c r="AE2781" i="3" s="1"/>
  <c r="L2782" i="3"/>
  <c r="M2782" i="3"/>
  <c r="N2782" i="3"/>
  <c r="O2782" i="3"/>
  <c r="P2782" i="3"/>
  <c r="Q2782" i="3"/>
  <c r="R2782" i="3"/>
  <c r="S2782" i="3"/>
  <c r="T2782" i="3"/>
  <c r="U2782" i="3"/>
  <c r="AE2782" i="3" s="1"/>
  <c r="L2783" i="3"/>
  <c r="M2783" i="3"/>
  <c r="N2783" i="3"/>
  <c r="O2783" i="3"/>
  <c r="P2783" i="3"/>
  <c r="Q2783" i="3"/>
  <c r="R2783" i="3"/>
  <c r="S2783" i="3"/>
  <c r="T2783" i="3"/>
  <c r="U2783" i="3"/>
  <c r="AE2783" i="3" s="1"/>
  <c r="L2784" i="3"/>
  <c r="M2784" i="3"/>
  <c r="N2784" i="3"/>
  <c r="O2784" i="3"/>
  <c r="P2784" i="3"/>
  <c r="Q2784" i="3"/>
  <c r="R2784" i="3"/>
  <c r="S2784" i="3"/>
  <c r="T2784" i="3"/>
  <c r="U2784" i="3"/>
  <c r="AE2784" i="3" s="1"/>
  <c r="L2785" i="3"/>
  <c r="M2785" i="3"/>
  <c r="N2785" i="3"/>
  <c r="O2785" i="3"/>
  <c r="P2785" i="3"/>
  <c r="Q2785" i="3"/>
  <c r="R2785" i="3"/>
  <c r="S2785" i="3"/>
  <c r="T2785" i="3"/>
  <c r="U2785" i="3"/>
  <c r="AE2785" i="3" s="1"/>
  <c r="L2786" i="3"/>
  <c r="M2786" i="3"/>
  <c r="N2786" i="3"/>
  <c r="O2786" i="3"/>
  <c r="P2786" i="3"/>
  <c r="Q2786" i="3"/>
  <c r="R2786" i="3"/>
  <c r="S2786" i="3"/>
  <c r="T2786" i="3"/>
  <c r="U2786" i="3"/>
  <c r="AE2786" i="3" s="1"/>
  <c r="L2787" i="3"/>
  <c r="M2787" i="3"/>
  <c r="N2787" i="3"/>
  <c r="O2787" i="3"/>
  <c r="P2787" i="3"/>
  <c r="Q2787" i="3"/>
  <c r="R2787" i="3"/>
  <c r="S2787" i="3"/>
  <c r="T2787" i="3"/>
  <c r="U2787" i="3"/>
  <c r="AE2787" i="3" s="1"/>
  <c r="L2788" i="3"/>
  <c r="M2788" i="3"/>
  <c r="N2788" i="3"/>
  <c r="O2788" i="3"/>
  <c r="P2788" i="3"/>
  <c r="Q2788" i="3"/>
  <c r="R2788" i="3"/>
  <c r="S2788" i="3"/>
  <c r="T2788" i="3"/>
  <c r="U2788" i="3"/>
  <c r="AE2788" i="3" s="1"/>
  <c r="L2789" i="3"/>
  <c r="M2789" i="3"/>
  <c r="N2789" i="3"/>
  <c r="O2789" i="3"/>
  <c r="P2789" i="3"/>
  <c r="Q2789" i="3"/>
  <c r="R2789" i="3"/>
  <c r="S2789" i="3"/>
  <c r="T2789" i="3"/>
  <c r="U2789" i="3"/>
  <c r="AE2789" i="3" s="1"/>
  <c r="L2790" i="3"/>
  <c r="M2790" i="3"/>
  <c r="N2790" i="3"/>
  <c r="O2790" i="3"/>
  <c r="P2790" i="3"/>
  <c r="Q2790" i="3"/>
  <c r="R2790" i="3"/>
  <c r="S2790" i="3"/>
  <c r="T2790" i="3"/>
  <c r="U2790" i="3"/>
  <c r="AE2790" i="3" s="1"/>
  <c r="L2791" i="3"/>
  <c r="M2791" i="3"/>
  <c r="N2791" i="3"/>
  <c r="O2791" i="3"/>
  <c r="P2791" i="3"/>
  <c r="Q2791" i="3"/>
  <c r="R2791" i="3"/>
  <c r="S2791" i="3"/>
  <c r="T2791" i="3"/>
  <c r="U2791" i="3"/>
  <c r="AE2791" i="3" s="1"/>
  <c r="L2792" i="3"/>
  <c r="M2792" i="3"/>
  <c r="N2792" i="3"/>
  <c r="O2792" i="3"/>
  <c r="P2792" i="3"/>
  <c r="Q2792" i="3"/>
  <c r="R2792" i="3"/>
  <c r="S2792" i="3"/>
  <c r="T2792" i="3"/>
  <c r="U2792" i="3"/>
  <c r="AE2792" i="3" s="1"/>
  <c r="L2793" i="3"/>
  <c r="M2793" i="3"/>
  <c r="N2793" i="3"/>
  <c r="O2793" i="3"/>
  <c r="P2793" i="3"/>
  <c r="Q2793" i="3"/>
  <c r="R2793" i="3"/>
  <c r="S2793" i="3"/>
  <c r="T2793" i="3"/>
  <c r="U2793" i="3"/>
  <c r="AE2793" i="3" s="1"/>
  <c r="L2794" i="3"/>
  <c r="M2794" i="3"/>
  <c r="N2794" i="3"/>
  <c r="O2794" i="3"/>
  <c r="P2794" i="3"/>
  <c r="Q2794" i="3"/>
  <c r="R2794" i="3"/>
  <c r="S2794" i="3"/>
  <c r="T2794" i="3"/>
  <c r="U2794" i="3"/>
  <c r="AE2794" i="3" s="1"/>
  <c r="L2795" i="3"/>
  <c r="M2795" i="3"/>
  <c r="N2795" i="3"/>
  <c r="O2795" i="3"/>
  <c r="P2795" i="3"/>
  <c r="Q2795" i="3"/>
  <c r="R2795" i="3"/>
  <c r="S2795" i="3"/>
  <c r="T2795" i="3"/>
  <c r="U2795" i="3"/>
  <c r="AE2795" i="3" s="1"/>
  <c r="L2796" i="3"/>
  <c r="M2796" i="3"/>
  <c r="N2796" i="3"/>
  <c r="O2796" i="3"/>
  <c r="P2796" i="3"/>
  <c r="Q2796" i="3"/>
  <c r="R2796" i="3"/>
  <c r="S2796" i="3"/>
  <c r="T2796" i="3"/>
  <c r="U2796" i="3"/>
  <c r="AE2796" i="3" s="1"/>
  <c r="L2797" i="3"/>
  <c r="M2797" i="3"/>
  <c r="N2797" i="3"/>
  <c r="O2797" i="3"/>
  <c r="P2797" i="3"/>
  <c r="Q2797" i="3"/>
  <c r="R2797" i="3"/>
  <c r="S2797" i="3"/>
  <c r="T2797" i="3"/>
  <c r="U2797" i="3"/>
  <c r="AE2797" i="3" s="1"/>
  <c r="L2798" i="3"/>
  <c r="M2798" i="3"/>
  <c r="N2798" i="3"/>
  <c r="O2798" i="3"/>
  <c r="P2798" i="3"/>
  <c r="Q2798" i="3"/>
  <c r="R2798" i="3"/>
  <c r="S2798" i="3"/>
  <c r="T2798" i="3"/>
  <c r="U2798" i="3"/>
  <c r="AE2798" i="3" s="1"/>
  <c r="L2799" i="3"/>
  <c r="M2799" i="3"/>
  <c r="N2799" i="3"/>
  <c r="O2799" i="3"/>
  <c r="P2799" i="3"/>
  <c r="Q2799" i="3"/>
  <c r="R2799" i="3"/>
  <c r="S2799" i="3"/>
  <c r="T2799" i="3"/>
  <c r="U2799" i="3"/>
  <c r="AE2799" i="3" s="1"/>
  <c r="L2800" i="3"/>
  <c r="M2800" i="3"/>
  <c r="N2800" i="3"/>
  <c r="O2800" i="3"/>
  <c r="P2800" i="3"/>
  <c r="Q2800" i="3"/>
  <c r="R2800" i="3"/>
  <c r="S2800" i="3"/>
  <c r="T2800" i="3"/>
  <c r="U2800" i="3"/>
  <c r="AE2800" i="3" s="1"/>
  <c r="L2801" i="3"/>
  <c r="M2801" i="3"/>
  <c r="N2801" i="3"/>
  <c r="O2801" i="3"/>
  <c r="P2801" i="3"/>
  <c r="Q2801" i="3"/>
  <c r="R2801" i="3"/>
  <c r="S2801" i="3"/>
  <c r="T2801" i="3"/>
  <c r="U2801" i="3"/>
  <c r="AE2801" i="3" s="1"/>
  <c r="L2802" i="3"/>
  <c r="M2802" i="3"/>
  <c r="N2802" i="3"/>
  <c r="O2802" i="3"/>
  <c r="P2802" i="3"/>
  <c r="Q2802" i="3"/>
  <c r="R2802" i="3"/>
  <c r="S2802" i="3"/>
  <c r="T2802" i="3"/>
  <c r="U2802" i="3"/>
  <c r="AE2802" i="3" s="1"/>
  <c r="L2803" i="3"/>
  <c r="M2803" i="3"/>
  <c r="N2803" i="3"/>
  <c r="O2803" i="3"/>
  <c r="P2803" i="3"/>
  <c r="Q2803" i="3"/>
  <c r="R2803" i="3"/>
  <c r="S2803" i="3"/>
  <c r="T2803" i="3"/>
  <c r="U2803" i="3"/>
  <c r="AE2803" i="3" s="1"/>
  <c r="L2804" i="3"/>
  <c r="M2804" i="3"/>
  <c r="N2804" i="3"/>
  <c r="O2804" i="3"/>
  <c r="P2804" i="3"/>
  <c r="Q2804" i="3"/>
  <c r="R2804" i="3"/>
  <c r="S2804" i="3"/>
  <c r="T2804" i="3"/>
  <c r="U2804" i="3"/>
  <c r="AE2804" i="3" s="1"/>
  <c r="L2805" i="3"/>
  <c r="M2805" i="3"/>
  <c r="N2805" i="3"/>
  <c r="O2805" i="3"/>
  <c r="P2805" i="3"/>
  <c r="Q2805" i="3"/>
  <c r="R2805" i="3"/>
  <c r="S2805" i="3"/>
  <c r="T2805" i="3"/>
  <c r="U2805" i="3"/>
  <c r="AE2805" i="3" s="1"/>
  <c r="L2806" i="3"/>
  <c r="M2806" i="3"/>
  <c r="N2806" i="3"/>
  <c r="O2806" i="3"/>
  <c r="P2806" i="3"/>
  <c r="Q2806" i="3"/>
  <c r="R2806" i="3"/>
  <c r="S2806" i="3"/>
  <c r="T2806" i="3"/>
  <c r="U2806" i="3"/>
  <c r="AE2806" i="3" s="1"/>
  <c r="L2807" i="3"/>
  <c r="M2807" i="3"/>
  <c r="N2807" i="3"/>
  <c r="O2807" i="3"/>
  <c r="P2807" i="3"/>
  <c r="Q2807" i="3"/>
  <c r="R2807" i="3"/>
  <c r="S2807" i="3"/>
  <c r="T2807" i="3"/>
  <c r="U2807" i="3"/>
  <c r="AE2807" i="3" s="1"/>
  <c r="L2808" i="3"/>
  <c r="M2808" i="3"/>
  <c r="N2808" i="3"/>
  <c r="O2808" i="3"/>
  <c r="P2808" i="3"/>
  <c r="Q2808" i="3"/>
  <c r="R2808" i="3"/>
  <c r="S2808" i="3"/>
  <c r="T2808" i="3"/>
  <c r="U2808" i="3"/>
  <c r="AE2808" i="3" s="1"/>
  <c r="L2809" i="3"/>
  <c r="M2809" i="3"/>
  <c r="N2809" i="3"/>
  <c r="O2809" i="3"/>
  <c r="P2809" i="3"/>
  <c r="Q2809" i="3"/>
  <c r="R2809" i="3"/>
  <c r="S2809" i="3"/>
  <c r="T2809" i="3"/>
  <c r="U2809" i="3"/>
  <c r="AE2809" i="3" s="1"/>
  <c r="L2810" i="3"/>
  <c r="M2810" i="3"/>
  <c r="N2810" i="3"/>
  <c r="O2810" i="3"/>
  <c r="P2810" i="3"/>
  <c r="Q2810" i="3"/>
  <c r="R2810" i="3"/>
  <c r="S2810" i="3"/>
  <c r="T2810" i="3"/>
  <c r="U2810" i="3"/>
  <c r="AE2810" i="3" s="1"/>
  <c r="L2811" i="3"/>
  <c r="M2811" i="3"/>
  <c r="N2811" i="3"/>
  <c r="O2811" i="3"/>
  <c r="P2811" i="3"/>
  <c r="Q2811" i="3"/>
  <c r="R2811" i="3"/>
  <c r="S2811" i="3"/>
  <c r="T2811" i="3"/>
  <c r="U2811" i="3"/>
  <c r="AE2811" i="3" s="1"/>
  <c r="L2812" i="3"/>
  <c r="M2812" i="3"/>
  <c r="N2812" i="3"/>
  <c r="O2812" i="3"/>
  <c r="P2812" i="3"/>
  <c r="Q2812" i="3"/>
  <c r="R2812" i="3"/>
  <c r="S2812" i="3"/>
  <c r="T2812" i="3"/>
  <c r="U2812" i="3"/>
  <c r="AE2812" i="3" s="1"/>
  <c r="L2813" i="3"/>
  <c r="M2813" i="3"/>
  <c r="N2813" i="3"/>
  <c r="O2813" i="3"/>
  <c r="P2813" i="3"/>
  <c r="Q2813" i="3"/>
  <c r="R2813" i="3"/>
  <c r="S2813" i="3"/>
  <c r="T2813" i="3"/>
  <c r="U2813" i="3"/>
  <c r="AE2813" i="3" s="1"/>
  <c r="L2814" i="3"/>
  <c r="M2814" i="3"/>
  <c r="N2814" i="3"/>
  <c r="O2814" i="3"/>
  <c r="P2814" i="3"/>
  <c r="Q2814" i="3"/>
  <c r="R2814" i="3"/>
  <c r="S2814" i="3"/>
  <c r="T2814" i="3"/>
  <c r="U2814" i="3"/>
  <c r="AE2814" i="3" s="1"/>
  <c r="L2815" i="3"/>
  <c r="M2815" i="3"/>
  <c r="N2815" i="3"/>
  <c r="O2815" i="3"/>
  <c r="P2815" i="3"/>
  <c r="Q2815" i="3"/>
  <c r="R2815" i="3"/>
  <c r="S2815" i="3"/>
  <c r="T2815" i="3"/>
  <c r="U2815" i="3"/>
  <c r="AE2815" i="3" s="1"/>
  <c r="L2816" i="3"/>
  <c r="M2816" i="3"/>
  <c r="N2816" i="3"/>
  <c r="O2816" i="3"/>
  <c r="P2816" i="3"/>
  <c r="Q2816" i="3"/>
  <c r="R2816" i="3"/>
  <c r="S2816" i="3"/>
  <c r="T2816" i="3"/>
  <c r="U2816" i="3"/>
  <c r="AE2816" i="3" s="1"/>
  <c r="L2817" i="3"/>
  <c r="M2817" i="3"/>
  <c r="N2817" i="3"/>
  <c r="O2817" i="3"/>
  <c r="P2817" i="3"/>
  <c r="Q2817" i="3"/>
  <c r="R2817" i="3"/>
  <c r="S2817" i="3"/>
  <c r="T2817" i="3"/>
  <c r="U2817" i="3"/>
  <c r="AE2817" i="3" s="1"/>
  <c r="L2818" i="3"/>
  <c r="M2818" i="3"/>
  <c r="N2818" i="3"/>
  <c r="O2818" i="3"/>
  <c r="P2818" i="3"/>
  <c r="Q2818" i="3"/>
  <c r="R2818" i="3"/>
  <c r="S2818" i="3"/>
  <c r="T2818" i="3"/>
  <c r="U2818" i="3"/>
  <c r="AE2818" i="3" s="1"/>
  <c r="L2819" i="3"/>
  <c r="M2819" i="3"/>
  <c r="N2819" i="3"/>
  <c r="O2819" i="3"/>
  <c r="P2819" i="3"/>
  <c r="Q2819" i="3"/>
  <c r="R2819" i="3"/>
  <c r="S2819" i="3"/>
  <c r="T2819" i="3"/>
  <c r="U2819" i="3"/>
  <c r="AE2819" i="3" s="1"/>
  <c r="L2820" i="3"/>
  <c r="M2820" i="3"/>
  <c r="N2820" i="3"/>
  <c r="O2820" i="3"/>
  <c r="P2820" i="3"/>
  <c r="Q2820" i="3"/>
  <c r="R2820" i="3"/>
  <c r="S2820" i="3"/>
  <c r="T2820" i="3"/>
  <c r="U2820" i="3"/>
  <c r="AE2820" i="3" s="1"/>
  <c r="L2821" i="3"/>
  <c r="M2821" i="3"/>
  <c r="N2821" i="3"/>
  <c r="O2821" i="3"/>
  <c r="P2821" i="3"/>
  <c r="Q2821" i="3"/>
  <c r="R2821" i="3"/>
  <c r="S2821" i="3"/>
  <c r="T2821" i="3"/>
  <c r="U2821" i="3"/>
  <c r="AE2821" i="3" s="1"/>
  <c r="L2822" i="3"/>
  <c r="M2822" i="3"/>
  <c r="N2822" i="3"/>
  <c r="O2822" i="3"/>
  <c r="P2822" i="3"/>
  <c r="Q2822" i="3"/>
  <c r="R2822" i="3"/>
  <c r="S2822" i="3"/>
  <c r="T2822" i="3"/>
  <c r="U2822" i="3"/>
  <c r="AE2822" i="3" s="1"/>
  <c r="L2823" i="3"/>
  <c r="M2823" i="3"/>
  <c r="N2823" i="3"/>
  <c r="O2823" i="3"/>
  <c r="P2823" i="3"/>
  <c r="Q2823" i="3"/>
  <c r="R2823" i="3"/>
  <c r="S2823" i="3"/>
  <c r="T2823" i="3"/>
  <c r="U2823" i="3"/>
  <c r="AE2823" i="3" s="1"/>
  <c r="L2824" i="3"/>
  <c r="M2824" i="3"/>
  <c r="N2824" i="3"/>
  <c r="O2824" i="3"/>
  <c r="P2824" i="3"/>
  <c r="Q2824" i="3"/>
  <c r="R2824" i="3"/>
  <c r="S2824" i="3"/>
  <c r="T2824" i="3"/>
  <c r="U2824" i="3"/>
  <c r="AE2824" i="3" s="1"/>
  <c r="L2825" i="3"/>
  <c r="M2825" i="3"/>
  <c r="N2825" i="3"/>
  <c r="O2825" i="3"/>
  <c r="P2825" i="3"/>
  <c r="Q2825" i="3"/>
  <c r="R2825" i="3"/>
  <c r="S2825" i="3"/>
  <c r="T2825" i="3"/>
  <c r="U2825" i="3"/>
  <c r="AE2825" i="3" s="1"/>
  <c r="L2826" i="3"/>
  <c r="M2826" i="3"/>
  <c r="N2826" i="3"/>
  <c r="O2826" i="3"/>
  <c r="P2826" i="3"/>
  <c r="Q2826" i="3"/>
  <c r="R2826" i="3"/>
  <c r="S2826" i="3"/>
  <c r="T2826" i="3"/>
  <c r="U2826" i="3"/>
  <c r="AE2826" i="3" s="1"/>
  <c r="L2827" i="3"/>
  <c r="M2827" i="3"/>
  <c r="N2827" i="3"/>
  <c r="O2827" i="3"/>
  <c r="P2827" i="3"/>
  <c r="Q2827" i="3"/>
  <c r="R2827" i="3"/>
  <c r="S2827" i="3"/>
  <c r="T2827" i="3"/>
  <c r="U2827" i="3"/>
  <c r="AE2827" i="3" s="1"/>
  <c r="L2828" i="3"/>
  <c r="M2828" i="3"/>
  <c r="N2828" i="3"/>
  <c r="O2828" i="3"/>
  <c r="P2828" i="3"/>
  <c r="Q2828" i="3"/>
  <c r="R2828" i="3"/>
  <c r="S2828" i="3"/>
  <c r="T2828" i="3"/>
  <c r="U2828" i="3"/>
  <c r="AE2828" i="3" s="1"/>
  <c r="L2829" i="3"/>
  <c r="M2829" i="3"/>
  <c r="N2829" i="3"/>
  <c r="O2829" i="3"/>
  <c r="P2829" i="3"/>
  <c r="Q2829" i="3"/>
  <c r="R2829" i="3"/>
  <c r="S2829" i="3"/>
  <c r="T2829" i="3"/>
  <c r="U2829" i="3"/>
  <c r="AE2829" i="3" s="1"/>
  <c r="L2830" i="3"/>
  <c r="M2830" i="3"/>
  <c r="N2830" i="3"/>
  <c r="O2830" i="3"/>
  <c r="P2830" i="3"/>
  <c r="Q2830" i="3"/>
  <c r="R2830" i="3"/>
  <c r="S2830" i="3"/>
  <c r="T2830" i="3"/>
  <c r="U2830" i="3"/>
  <c r="AE2830" i="3" s="1"/>
  <c r="L2831" i="3"/>
  <c r="M2831" i="3"/>
  <c r="N2831" i="3"/>
  <c r="O2831" i="3"/>
  <c r="P2831" i="3"/>
  <c r="Q2831" i="3"/>
  <c r="R2831" i="3"/>
  <c r="S2831" i="3"/>
  <c r="T2831" i="3"/>
  <c r="U2831" i="3"/>
  <c r="AE2831" i="3" s="1"/>
  <c r="L2832" i="3"/>
  <c r="M2832" i="3"/>
  <c r="N2832" i="3"/>
  <c r="O2832" i="3"/>
  <c r="P2832" i="3"/>
  <c r="Q2832" i="3"/>
  <c r="R2832" i="3"/>
  <c r="S2832" i="3"/>
  <c r="T2832" i="3"/>
  <c r="U2832" i="3"/>
  <c r="AE2832" i="3" s="1"/>
  <c r="L2833" i="3"/>
  <c r="M2833" i="3"/>
  <c r="N2833" i="3"/>
  <c r="O2833" i="3"/>
  <c r="P2833" i="3"/>
  <c r="Q2833" i="3"/>
  <c r="R2833" i="3"/>
  <c r="S2833" i="3"/>
  <c r="T2833" i="3"/>
  <c r="U2833" i="3"/>
  <c r="AE2833" i="3" s="1"/>
  <c r="L2834" i="3"/>
  <c r="M2834" i="3"/>
  <c r="N2834" i="3"/>
  <c r="O2834" i="3"/>
  <c r="P2834" i="3"/>
  <c r="Q2834" i="3"/>
  <c r="R2834" i="3"/>
  <c r="S2834" i="3"/>
  <c r="T2834" i="3"/>
  <c r="U2834" i="3"/>
  <c r="AE2834" i="3" s="1"/>
  <c r="L2835" i="3"/>
  <c r="M2835" i="3"/>
  <c r="N2835" i="3"/>
  <c r="O2835" i="3"/>
  <c r="P2835" i="3"/>
  <c r="Q2835" i="3"/>
  <c r="R2835" i="3"/>
  <c r="S2835" i="3"/>
  <c r="T2835" i="3"/>
  <c r="U2835" i="3"/>
  <c r="AE2835" i="3" s="1"/>
  <c r="L2836" i="3"/>
  <c r="M2836" i="3"/>
  <c r="N2836" i="3"/>
  <c r="O2836" i="3"/>
  <c r="P2836" i="3"/>
  <c r="Q2836" i="3"/>
  <c r="R2836" i="3"/>
  <c r="S2836" i="3"/>
  <c r="T2836" i="3"/>
  <c r="U2836" i="3"/>
  <c r="AE2836" i="3" s="1"/>
  <c r="L2837" i="3"/>
  <c r="M2837" i="3"/>
  <c r="N2837" i="3"/>
  <c r="O2837" i="3"/>
  <c r="P2837" i="3"/>
  <c r="Q2837" i="3"/>
  <c r="R2837" i="3"/>
  <c r="S2837" i="3"/>
  <c r="T2837" i="3"/>
  <c r="U2837" i="3"/>
  <c r="AE2837" i="3" s="1"/>
  <c r="L2838" i="3"/>
  <c r="M2838" i="3"/>
  <c r="N2838" i="3"/>
  <c r="O2838" i="3"/>
  <c r="P2838" i="3"/>
  <c r="Q2838" i="3"/>
  <c r="R2838" i="3"/>
  <c r="S2838" i="3"/>
  <c r="T2838" i="3"/>
  <c r="U2838" i="3"/>
  <c r="AE2838" i="3" s="1"/>
  <c r="L2839" i="3"/>
  <c r="M2839" i="3"/>
  <c r="N2839" i="3"/>
  <c r="O2839" i="3"/>
  <c r="P2839" i="3"/>
  <c r="Q2839" i="3"/>
  <c r="R2839" i="3"/>
  <c r="S2839" i="3"/>
  <c r="T2839" i="3"/>
  <c r="U2839" i="3"/>
  <c r="AE2839" i="3" s="1"/>
  <c r="L2840" i="3"/>
  <c r="M2840" i="3"/>
  <c r="N2840" i="3"/>
  <c r="O2840" i="3"/>
  <c r="P2840" i="3"/>
  <c r="Q2840" i="3"/>
  <c r="R2840" i="3"/>
  <c r="S2840" i="3"/>
  <c r="T2840" i="3"/>
  <c r="U2840" i="3"/>
  <c r="AE2840" i="3" s="1"/>
  <c r="L2841" i="3"/>
  <c r="M2841" i="3"/>
  <c r="N2841" i="3"/>
  <c r="O2841" i="3"/>
  <c r="P2841" i="3"/>
  <c r="Q2841" i="3"/>
  <c r="R2841" i="3"/>
  <c r="S2841" i="3"/>
  <c r="T2841" i="3"/>
  <c r="U2841" i="3"/>
  <c r="AE2841" i="3" s="1"/>
  <c r="L2842" i="3"/>
  <c r="M2842" i="3"/>
  <c r="N2842" i="3"/>
  <c r="O2842" i="3"/>
  <c r="P2842" i="3"/>
  <c r="Q2842" i="3"/>
  <c r="R2842" i="3"/>
  <c r="S2842" i="3"/>
  <c r="T2842" i="3"/>
  <c r="U2842" i="3"/>
  <c r="AE2842" i="3" s="1"/>
  <c r="L2843" i="3"/>
  <c r="M2843" i="3"/>
  <c r="N2843" i="3"/>
  <c r="O2843" i="3"/>
  <c r="P2843" i="3"/>
  <c r="Q2843" i="3"/>
  <c r="R2843" i="3"/>
  <c r="S2843" i="3"/>
  <c r="T2843" i="3"/>
  <c r="U2843" i="3"/>
  <c r="AE2843" i="3" s="1"/>
  <c r="L2844" i="3"/>
  <c r="M2844" i="3"/>
  <c r="N2844" i="3"/>
  <c r="O2844" i="3"/>
  <c r="P2844" i="3"/>
  <c r="Q2844" i="3"/>
  <c r="R2844" i="3"/>
  <c r="S2844" i="3"/>
  <c r="T2844" i="3"/>
  <c r="U2844" i="3"/>
  <c r="AE2844" i="3" s="1"/>
  <c r="L2845" i="3"/>
  <c r="M2845" i="3"/>
  <c r="N2845" i="3"/>
  <c r="O2845" i="3"/>
  <c r="P2845" i="3"/>
  <c r="Q2845" i="3"/>
  <c r="R2845" i="3"/>
  <c r="S2845" i="3"/>
  <c r="T2845" i="3"/>
  <c r="U2845" i="3"/>
  <c r="AE2845" i="3" s="1"/>
  <c r="L2846" i="3"/>
  <c r="M2846" i="3"/>
  <c r="N2846" i="3"/>
  <c r="O2846" i="3"/>
  <c r="P2846" i="3"/>
  <c r="Q2846" i="3"/>
  <c r="R2846" i="3"/>
  <c r="S2846" i="3"/>
  <c r="T2846" i="3"/>
  <c r="U2846" i="3"/>
  <c r="AE2846" i="3" s="1"/>
  <c r="L2847" i="3"/>
  <c r="M2847" i="3"/>
  <c r="N2847" i="3"/>
  <c r="O2847" i="3"/>
  <c r="P2847" i="3"/>
  <c r="Q2847" i="3"/>
  <c r="R2847" i="3"/>
  <c r="S2847" i="3"/>
  <c r="T2847" i="3"/>
  <c r="U2847" i="3"/>
  <c r="AE2847" i="3" s="1"/>
  <c r="L2848" i="3"/>
  <c r="M2848" i="3"/>
  <c r="N2848" i="3"/>
  <c r="O2848" i="3"/>
  <c r="P2848" i="3"/>
  <c r="Q2848" i="3"/>
  <c r="R2848" i="3"/>
  <c r="S2848" i="3"/>
  <c r="T2848" i="3"/>
  <c r="U2848" i="3"/>
  <c r="AE2848" i="3" s="1"/>
  <c r="L2849" i="3"/>
  <c r="M2849" i="3"/>
  <c r="N2849" i="3"/>
  <c r="O2849" i="3"/>
  <c r="P2849" i="3"/>
  <c r="Q2849" i="3"/>
  <c r="R2849" i="3"/>
  <c r="S2849" i="3"/>
  <c r="T2849" i="3"/>
  <c r="U2849" i="3"/>
  <c r="AE2849" i="3" s="1"/>
  <c r="L2850" i="3"/>
  <c r="M2850" i="3"/>
  <c r="N2850" i="3"/>
  <c r="O2850" i="3"/>
  <c r="P2850" i="3"/>
  <c r="Q2850" i="3"/>
  <c r="R2850" i="3"/>
  <c r="S2850" i="3"/>
  <c r="T2850" i="3"/>
  <c r="U2850" i="3"/>
  <c r="AE2850" i="3" s="1"/>
  <c r="L2851" i="3"/>
  <c r="M2851" i="3"/>
  <c r="N2851" i="3"/>
  <c r="O2851" i="3"/>
  <c r="P2851" i="3"/>
  <c r="Q2851" i="3"/>
  <c r="R2851" i="3"/>
  <c r="S2851" i="3"/>
  <c r="T2851" i="3"/>
  <c r="U2851" i="3"/>
  <c r="AE2851" i="3" s="1"/>
  <c r="L2852" i="3"/>
  <c r="M2852" i="3"/>
  <c r="N2852" i="3"/>
  <c r="O2852" i="3"/>
  <c r="P2852" i="3"/>
  <c r="Q2852" i="3"/>
  <c r="R2852" i="3"/>
  <c r="S2852" i="3"/>
  <c r="T2852" i="3"/>
  <c r="U2852" i="3"/>
  <c r="AE2852" i="3" s="1"/>
  <c r="L2853" i="3"/>
  <c r="M2853" i="3"/>
  <c r="N2853" i="3"/>
  <c r="O2853" i="3"/>
  <c r="P2853" i="3"/>
  <c r="Q2853" i="3"/>
  <c r="R2853" i="3"/>
  <c r="S2853" i="3"/>
  <c r="T2853" i="3"/>
  <c r="U2853" i="3"/>
  <c r="AE2853" i="3" s="1"/>
  <c r="L2854" i="3"/>
  <c r="M2854" i="3"/>
  <c r="N2854" i="3"/>
  <c r="O2854" i="3"/>
  <c r="P2854" i="3"/>
  <c r="Q2854" i="3"/>
  <c r="R2854" i="3"/>
  <c r="S2854" i="3"/>
  <c r="T2854" i="3"/>
  <c r="U2854" i="3"/>
  <c r="AE2854" i="3" s="1"/>
  <c r="L2855" i="3"/>
  <c r="M2855" i="3"/>
  <c r="N2855" i="3"/>
  <c r="O2855" i="3"/>
  <c r="P2855" i="3"/>
  <c r="Q2855" i="3"/>
  <c r="R2855" i="3"/>
  <c r="S2855" i="3"/>
  <c r="T2855" i="3"/>
  <c r="U2855" i="3"/>
  <c r="AE2855" i="3" s="1"/>
  <c r="L2856" i="3"/>
  <c r="M2856" i="3"/>
  <c r="N2856" i="3"/>
  <c r="O2856" i="3"/>
  <c r="P2856" i="3"/>
  <c r="Q2856" i="3"/>
  <c r="R2856" i="3"/>
  <c r="S2856" i="3"/>
  <c r="T2856" i="3"/>
  <c r="U2856" i="3"/>
  <c r="AE2856" i="3" s="1"/>
  <c r="L2857" i="3"/>
  <c r="M2857" i="3"/>
  <c r="N2857" i="3"/>
  <c r="O2857" i="3"/>
  <c r="P2857" i="3"/>
  <c r="Q2857" i="3"/>
  <c r="R2857" i="3"/>
  <c r="S2857" i="3"/>
  <c r="T2857" i="3"/>
  <c r="U2857" i="3"/>
  <c r="AE2857" i="3" s="1"/>
  <c r="L2858" i="3"/>
  <c r="M2858" i="3"/>
  <c r="N2858" i="3"/>
  <c r="O2858" i="3"/>
  <c r="P2858" i="3"/>
  <c r="Q2858" i="3"/>
  <c r="R2858" i="3"/>
  <c r="S2858" i="3"/>
  <c r="T2858" i="3"/>
  <c r="U2858" i="3"/>
  <c r="AE2858" i="3" s="1"/>
  <c r="L2859" i="3"/>
  <c r="M2859" i="3"/>
  <c r="N2859" i="3"/>
  <c r="O2859" i="3"/>
  <c r="P2859" i="3"/>
  <c r="Q2859" i="3"/>
  <c r="R2859" i="3"/>
  <c r="S2859" i="3"/>
  <c r="T2859" i="3"/>
  <c r="U2859" i="3"/>
  <c r="AE2859" i="3" s="1"/>
  <c r="L2860" i="3"/>
  <c r="M2860" i="3"/>
  <c r="N2860" i="3"/>
  <c r="O2860" i="3"/>
  <c r="P2860" i="3"/>
  <c r="Q2860" i="3"/>
  <c r="R2860" i="3"/>
  <c r="S2860" i="3"/>
  <c r="T2860" i="3"/>
  <c r="U2860" i="3"/>
  <c r="AE2860" i="3" s="1"/>
  <c r="L2861" i="3"/>
  <c r="M2861" i="3"/>
  <c r="N2861" i="3"/>
  <c r="O2861" i="3"/>
  <c r="P2861" i="3"/>
  <c r="Q2861" i="3"/>
  <c r="R2861" i="3"/>
  <c r="S2861" i="3"/>
  <c r="T2861" i="3"/>
  <c r="U2861" i="3"/>
  <c r="AE2861" i="3" s="1"/>
  <c r="L2862" i="3"/>
  <c r="M2862" i="3"/>
  <c r="N2862" i="3"/>
  <c r="O2862" i="3"/>
  <c r="P2862" i="3"/>
  <c r="Q2862" i="3"/>
  <c r="R2862" i="3"/>
  <c r="S2862" i="3"/>
  <c r="T2862" i="3"/>
  <c r="U2862" i="3"/>
  <c r="AE2862" i="3" s="1"/>
  <c r="L2863" i="3"/>
  <c r="M2863" i="3"/>
  <c r="N2863" i="3"/>
  <c r="O2863" i="3"/>
  <c r="P2863" i="3"/>
  <c r="Q2863" i="3"/>
  <c r="R2863" i="3"/>
  <c r="S2863" i="3"/>
  <c r="T2863" i="3"/>
  <c r="U2863" i="3"/>
  <c r="AE2863" i="3" s="1"/>
  <c r="L2864" i="3"/>
  <c r="M2864" i="3"/>
  <c r="N2864" i="3"/>
  <c r="O2864" i="3"/>
  <c r="P2864" i="3"/>
  <c r="Q2864" i="3"/>
  <c r="R2864" i="3"/>
  <c r="S2864" i="3"/>
  <c r="T2864" i="3"/>
  <c r="U2864" i="3"/>
  <c r="AE2864" i="3" s="1"/>
  <c r="L2865" i="3"/>
  <c r="M2865" i="3"/>
  <c r="N2865" i="3"/>
  <c r="O2865" i="3"/>
  <c r="P2865" i="3"/>
  <c r="Q2865" i="3"/>
  <c r="R2865" i="3"/>
  <c r="S2865" i="3"/>
  <c r="T2865" i="3"/>
  <c r="U2865" i="3"/>
  <c r="AE2865" i="3" s="1"/>
  <c r="L2866" i="3"/>
  <c r="M2866" i="3"/>
  <c r="N2866" i="3"/>
  <c r="O2866" i="3"/>
  <c r="P2866" i="3"/>
  <c r="Q2866" i="3"/>
  <c r="R2866" i="3"/>
  <c r="S2866" i="3"/>
  <c r="T2866" i="3"/>
  <c r="U2866" i="3"/>
  <c r="AE2866" i="3" s="1"/>
  <c r="L2867" i="3"/>
  <c r="M2867" i="3"/>
  <c r="N2867" i="3"/>
  <c r="O2867" i="3"/>
  <c r="P2867" i="3"/>
  <c r="Q2867" i="3"/>
  <c r="R2867" i="3"/>
  <c r="S2867" i="3"/>
  <c r="T2867" i="3"/>
  <c r="U2867" i="3"/>
  <c r="AE2867" i="3" s="1"/>
  <c r="L2868" i="3"/>
  <c r="M2868" i="3"/>
  <c r="N2868" i="3"/>
  <c r="O2868" i="3"/>
  <c r="P2868" i="3"/>
  <c r="Q2868" i="3"/>
  <c r="R2868" i="3"/>
  <c r="S2868" i="3"/>
  <c r="T2868" i="3"/>
  <c r="U2868" i="3"/>
  <c r="AE2868" i="3" s="1"/>
  <c r="L2869" i="3"/>
  <c r="M2869" i="3"/>
  <c r="N2869" i="3"/>
  <c r="O2869" i="3"/>
  <c r="P2869" i="3"/>
  <c r="Q2869" i="3"/>
  <c r="R2869" i="3"/>
  <c r="S2869" i="3"/>
  <c r="T2869" i="3"/>
  <c r="U2869" i="3"/>
  <c r="AE2869" i="3" s="1"/>
  <c r="L2870" i="3"/>
  <c r="M2870" i="3"/>
  <c r="N2870" i="3"/>
  <c r="O2870" i="3"/>
  <c r="P2870" i="3"/>
  <c r="Q2870" i="3"/>
  <c r="R2870" i="3"/>
  <c r="S2870" i="3"/>
  <c r="T2870" i="3"/>
  <c r="U2870" i="3"/>
  <c r="AE2870" i="3" s="1"/>
  <c r="L2871" i="3"/>
  <c r="M2871" i="3"/>
  <c r="N2871" i="3"/>
  <c r="O2871" i="3"/>
  <c r="P2871" i="3"/>
  <c r="Q2871" i="3"/>
  <c r="R2871" i="3"/>
  <c r="S2871" i="3"/>
  <c r="T2871" i="3"/>
  <c r="U2871" i="3"/>
  <c r="AE2871" i="3" s="1"/>
  <c r="L2872" i="3"/>
  <c r="M2872" i="3"/>
  <c r="N2872" i="3"/>
  <c r="O2872" i="3"/>
  <c r="P2872" i="3"/>
  <c r="Q2872" i="3"/>
  <c r="R2872" i="3"/>
  <c r="S2872" i="3"/>
  <c r="T2872" i="3"/>
  <c r="U2872" i="3"/>
  <c r="AE2872" i="3" s="1"/>
  <c r="L2873" i="3"/>
  <c r="M2873" i="3"/>
  <c r="N2873" i="3"/>
  <c r="O2873" i="3"/>
  <c r="P2873" i="3"/>
  <c r="Q2873" i="3"/>
  <c r="R2873" i="3"/>
  <c r="S2873" i="3"/>
  <c r="T2873" i="3"/>
  <c r="U2873" i="3"/>
  <c r="AE2873" i="3" s="1"/>
  <c r="L2874" i="3"/>
  <c r="M2874" i="3"/>
  <c r="N2874" i="3"/>
  <c r="O2874" i="3"/>
  <c r="P2874" i="3"/>
  <c r="Q2874" i="3"/>
  <c r="R2874" i="3"/>
  <c r="S2874" i="3"/>
  <c r="T2874" i="3"/>
  <c r="U2874" i="3"/>
  <c r="AE2874" i="3" s="1"/>
  <c r="L2875" i="3"/>
  <c r="M2875" i="3"/>
  <c r="N2875" i="3"/>
  <c r="O2875" i="3"/>
  <c r="P2875" i="3"/>
  <c r="Q2875" i="3"/>
  <c r="R2875" i="3"/>
  <c r="S2875" i="3"/>
  <c r="T2875" i="3"/>
  <c r="U2875" i="3"/>
  <c r="AE2875" i="3" s="1"/>
  <c r="L2876" i="3"/>
  <c r="M2876" i="3"/>
  <c r="N2876" i="3"/>
  <c r="O2876" i="3"/>
  <c r="P2876" i="3"/>
  <c r="Q2876" i="3"/>
  <c r="R2876" i="3"/>
  <c r="S2876" i="3"/>
  <c r="T2876" i="3"/>
  <c r="U2876" i="3"/>
  <c r="AE2876" i="3" s="1"/>
  <c r="L2877" i="3"/>
  <c r="M2877" i="3"/>
  <c r="N2877" i="3"/>
  <c r="O2877" i="3"/>
  <c r="P2877" i="3"/>
  <c r="Q2877" i="3"/>
  <c r="R2877" i="3"/>
  <c r="S2877" i="3"/>
  <c r="T2877" i="3"/>
  <c r="U2877" i="3"/>
  <c r="AE2877" i="3" s="1"/>
  <c r="L2878" i="3"/>
  <c r="M2878" i="3"/>
  <c r="N2878" i="3"/>
  <c r="O2878" i="3"/>
  <c r="P2878" i="3"/>
  <c r="Q2878" i="3"/>
  <c r="R2878" i="3"/>
  <c r="S2878" i="3"/>
  <c r="T2878" i="3"/>
  <c r="U2878" i="3"/>
  <c r="AE2878" i="3" s="1"/>
  <c r="L2879" i="3"/>
  <c r="M2879" i="3"/>
  <c r="N2879" i="3"/>
  <c r="O2879" i="3"/>
  <c r="P2879" i="3"/>
  <c r="Q2879" i="3"/>
  <c r="R2879" i="3"/>
  <c r="S2879" i="3"/>
  <c r="T2879" i="3"/>
  <c r="U2879" i="3"/>
  <c r="AE2879" i="3" s="1"/>
  <c r="L2880" i="3"/>
  <c r="M2880" i="3"/>
  <c r="N2880" i="3"/>
  <c r="O2880" i="3"/>
  <c r="P2880" i="3"/>
  <c r="Q2880" i="3"/>
  <c r="R2880" i="3"/>
  <c r="S2880" i="3"/>
  <c r="T2880" i="3"/>
  <c r="U2880" i="3"/>
  <c r="AE2880" i="3" s="1"/>
  <c r="L2881" i="3"/>
  <c r="M2881" i="3"/>
  <c r="N2881" i="3"/>
  <c r="O2881" i="3"/>
  <c r="P2881" i="3"/>
  <c r="Q2881" i="3"/>
  <c r="R2881" i="3"/>
  <c r="S2881" i="3"/>
  <c r="T2881" i="3"/>
  <c r="U2881" i="3"/>
  <c r="AE2881" i="3" s="1"/>
  <c r="L2882" i="3"/>
  <c r="M2882" i="3"/>
  <c r="N2882" i="3"/>
  <c r="O2882" i="3"/>
  <c r="P2882" i="3"/>
  <c r="Q2882" i="3"/>
  <c r="R2882" i="3"/>
  <c r="S2882" i="3"/>
  <c r="T2882" i="3"/>
  <c r="U2882" i="3"/>
  <c r="AE2882" i="3" s="1"/>
  <c r="L2883" i="3"/>
  <c r="M2883" i="3"/>
  <c r="N2883" i="3"/>
  <c r="O2883" i="3"/>
  <c r="P2883" i="3"/>
  <c r="Q2883" i="3"/>
  <c r="R2883" i="3"/>
  <c r="S2883" i="3"/>
  <c r="T2883" i="3"/>
  <c r="U2883" i="3"/>
  <c r="AE2883" i="3" s="1"/>
  <c r="L2884" i="3"/>
  <c r="M2884" i="3"/>
  <c r="N2884" i="3"/>
  <c r="O2884" i="3"/>
  <c r="P2884" i="3"/>
  <c r="Q2884" i="3"/>
  <c r="R2884" i="3"/>
  <c r="S2884" i="3"/>
  <c r="T2884" i="3"/>
  <c r="U2884" i="3"/>
  <c r="AE2884" i="3" s="1"/>
  <c r="L2885" i="3"/>
  <c r="M2885" i="3"/>
  <c r="N2885" i="3"/>
  <c r="O2885" i="3"/>
  <c r="P2885" i="3"/>
  <c r="Q2885" i="3"/>
  <c r="R2885" i="3"/>
  <c r="S2885" i="3"/>
  <c r="T2885" i="3"/>
  <c r="U2885" i="3"/>
  <c r="AE2885" i="3" s="1"/>
  <c r="L2886" i="3"/>
  <c r="M2886" i="3"/>
  <c r="N2886" i="3"/>
  <c r="O2886" i="3"/>
  <c r="P2886" i="3"/>
  <c r="Q2886" i="3"/>
  <c r="R2886" i="3"/>
  <c r="S2886" i="3"/>
  <c r="T2886" i="3"/>
  <c r="U2886" i="3"/>
  <c r="AE2886" i="3" s="1"/>
  <c r="L2887" i="3"/>
  <c r="M2887" i="3"/>
  <c r="N2887" i="3"/>
  <c r="O2887" i="3"/>
  <c r="P2887" i="3"/>
  <c r="Q2887" i="3"/>
  <c r="R2887" i="3"/>
  <c r="S2887" i="3"/>
  <c r="T2887" i="3"/>
  <c r="U2887" i="3"/>
  <c r="AE2887" i="3" s="1"/>
  <c r="L2888" i="3"/>
  <c r="M2888" i="3"/>
  <c r="N2888" i="3"/>
  <c r="O2888" i="3"/>
  <c r="P2888" i="3"/>
  <c r="Q2888" i="3"/>
  <c r="R2888" i="3"/>
  <c r="S2888" i="3"/>
  <c r="T2888" i="3"/>
  <c r="U2888" i="3"/>
  <c r="AE2888" i="3" s="1"/>
  <c r="L2889" i="3"/>
  <c r="M2889" i="3"/>
  <c r="N2889" i="3"/>
  <c r="O2889" i="3"/>
  <c r="P2889" i="3"/>
  <c r="Q2889" i="3"/>
  <c r="R2889" i="3"/>
  <c r="S2889" i="3"/>
  <c r="T2889" i="3"/>
  <c r="U2889" i="3"/>
  <c r="AE2889" i="3" s="1"/>
  <c r="L2890" i="3"/>
  <c r="M2890" i="3"/>
  <c r="N2890" i="3"/>
  <c r="O2890" i="3"/>
  <c r="P2890" i="3"/>
  <c r="Q2890" i="3"/>
  <c r="R2890" i="3"/>
  <c r="S2890" i="3"/>
  <c r="T2890" i="3"/>
  <c r="U2890" i="3"/>
  <c r="AE2890" i="3" s="1"/>
  <c r="L2891" i="3"/>
  <c r="M2891" i="3"/>
  <c r="N2891" i="3"/>
  <c r="O2891" i="3"/>
  <c r="P2891" i="3"/>
  <c r="Q2891" i="3"/>
  <c r="R2891" i="3"/>
  <c r="S2891" i="3"/>
  <c r="T2891" i="3"/>
  <c r="U2891" i="3"/>
  <c r="AE2891" i="3" s="1"/>
  <c r="L2892" i="3"/>
  <c r="M2892" i="3"/>
  <c r="N2892" i="3"/>
  <c r="O2892" i="3"/>
  <c r="P2892" i="3"/>
  <c r="Q2892" i="3"/>
  <c r="R2892" i="3"/>
  <c r="S2892" i="3"/>
  <c r="T2892" i="3"/>
  <c r="U2892" i="3"/>
  <c r="AE2892" i="3" s="1"/>
  <c r="L2893" i="3"/>
  <c r="M2893" i="3"/>
  <c r="N2893" i="3"/>
  <c r="O2893" i="3"/>
  <c r="P2893" i="3"/>
  <c r="Q2893" i="3"/>
  <c r="R2893" i="3"/>
  <c r="S2893" i="3"/>
  <c r="T2893" i="3"/>
  <c r="U2893" i="3"/>
  <c r="AE2893" i="3" s="1"/>
  <c r="L2894" i="3"/>
  <c r="M2894" i="3"/>
  <c r="N2894" i="3"/>
  <c r="O2894" i="3"/>
  <c r="P2894" i="3"/>
  <c r="Q2894" i="3"/>
  <c r="R2894" i="3"/>
  <c r="S2894" i="3"/>
  <c r="T2894" i="3"/>
  <c r="U2894" i="3"/>
  <c r="AE2894" i="3" s="1"/>
  <c r="L2895" i="3"/>
  <c r="M2895" i="3"/>
  <c r="N2895" i="3"/>
  <c r="O2895" i="3"/>
  <c r="P2895" i="3"/>
  <c r="Q2895" i="3"/>
  <c r="R2895" i="3"/>
  <c r="S2895" i="3"/>
  <c r="T2895" i="3"/>
  <c r="U2895" i="3"/>
  <c r="AE2895" i="3" s="1"/>
  <c r="L2896" i="3"/>
  <c r="M2896" i="3"/>
  <c r="N2896" i="3"/>
  <c r="O2896" i="3"/>
  <c r="P2896" i="3"/>
  <c r="Q2896" i="3"/>
  <c r="R2896" i="3"/>
  <c r="S2896" i="3"/>
  <c r="T2896" i="3"/>
  <c r="U2896" i="3"/>
  <c r="AE2896" i="3" s="1"/>
  <c r="L2897" i="3"/>
  <c r="M2897" i="3"/>
  <c r="N2897" i="3"/>
  <c r="O2897" i="3"/>
  <c r="P2897" i="3"/>
  <c r="Q2897" i="3"/>
  <c r="R2897" i="3"/>
  <c r="S2897" i="3"/>
  <c r="T2897" i="3"/>
  <c r="U2897" i="3"/>
  <c r="AE2897" i="3" s="1"/>
  <c r="L2898" i="3"/>
  <c r="M2898" i="3"/>
  <c r="N2898" i="3"/>
  <c r="O2898" i="3"/>
  <c r="P2898" i="3"/>
  <c r="Q2898" i="3"/>
  <c r="R2898" i="3"/>
  <c r="S2898" i="3"/>
  <c r="T2898" i="3"/>
  <c r="U2898" i="3"/>
  <c r="AE2898" i="3" s="1"/>
  <c r="L2899" i="3"/>
  <c r="M2899" i="3"/>
  <c r="N2899" i="3"/>
  <c r="O2899" i="3"/>
  <c r="P2899" i="3"/>
  <c r="Q2899" i="3"/>
  <c r="R2899" i="3"/>
  <c r="S2899" i="3"/>
  <c r="T2899" i="3"/>
  <c r="U2899" i="3"/>
  <c r="AE2899" i="3" s="1"/>
  <c r="L2900" i="3"/>
  <c r="M2900" i="3"/>
  <c r="N2900" i="3"/>
  <c r="O2900" i="3"/>
  <c r="P2900" i="3"/>
  <c r="Q2900" i="3"/>
  <c r="R2900" i="3"/>
  <c r="S2900" i="3"/>
  <c r="T2900" i="3"/>
  <c r="U2900" i="3"/>
  <c r="AE2900" i="3" s="1"/>
  <c r="L2901" i="3"/>
  <c r="M2901" i="3"/>
  <c r="N2901" i="3"/>
  <c r="O2901" i="3"/>
  <c r="P2901" i="3"/>
  <c r="Q2901" i="3"/>
  <c r="R2901" i="3"/>
  <c r="S2901" i="3"/>
  <c r="T2901" i="3"/>
  <c r="U2901" i="3"/>
  <c r="AE2901" i="3" s="1"/>
  <c r="L2902" i="3"/>
  <c r="M2902" i="3"/>
  <c r="N2902" i="3"/>
  <c r="O2902" i="3"/>
  <c r="P2902" i="3"/>
  <c r="Q2902" i="3"/>
  <c r="R2902" i="3"/>
  <c r="S2902" i="3"/>
  <c r="T2902" i="3"/>
  <c r="U2902" i="3"/>
  <c r="AE2902" i="3" s="1"/>
  <c r="L2903" i="3"/>
  <c r="M2903" i="3"/>
  <c r="N2903" i="3"/>
  <c r="O2903" i="3"/>
  <c r="P2903" i="3"/>
  <c r="Q2903" i="3"/>
  <c r="R2903" i="3"/>
  <c r="S2903" i="3"/>
  <c r="T2903" i="3"/>
  <c r="U2903" i="3"/>
  <c r="AE2903" i="3" s="1"/>
  <c r="L2904" i="3"/>
  <c r="M2904" i="3"/>
  <c r="N2904" i="3"/>
  <c r="O2904" i="3"/>
  <c r="P2904" i="3"/>
  <c r="Q2904" i="3"/>
  <c r="R2904" i="3"/>
  <c r="S2904" i="3"/>
  <c r="T2904" i="3"/>
  <c r="U2904" i="3"/>
  <c r="AE2904" i="3" s="1"/>
  <c r="L2905" i="3"/>
  <c r="M2905" i="3"/>
  <c r="N2905" i="3"/>
  <c r="O2905" i="3"/>
  <c r="P2905" i="3"/>
  <c r="Q2905" i="3"/>
  <c r="R2905" i="3"/>
  <c r="S2905" i="3"/>
  <c r="T2905" i="3"/>
  <c r="U2905" i="3"/>
  <c r="AE2905" i="3" s="1"/>
  <c r="L2906" i="3"/>
  <c r="M2906" i="3"/>
  <c r="N2906" i="3"/>
  <c r="O2906" i="3"/>
  <c r="P2906" i="3"/>
  <c r="Q2906" i="3"/>
  <c r="R2906" i="3"/>
  <c r="S2906" i="3"/>
  <c r="T2906" i="3"/>
  <c r="U2906" i="3"/>
  <c r="AE2906" i="3" s="1"/>
  <c r="L2907" i="3"/>
  <c r="M2907" i="3"/>
  <c r="N2907" i="3"/>
  <c r="O2907" i="3"/>
  <c r="P2907" i="3"/>
  <c r="Q2907" i="3"/>
  <c r="R2907" i="3"/>
  <c r="S2907" i="3"/>
  <c r="T2907" i="3"/>
  <c r="U2907" i="3"/>
  <c r="AE2907" i="3" s="1"/>
  <c r="L2908" i="3"/>
  <c r="M2908" i="3"/>
  <c r="N2908" i="3"/>
  <c r="O2908" i="3"/>
  <c r="P2908" i="3"/>
  <c r="Q2908" i="3"/>
  <c r="R2908" i="3"/>
  <c r="S2908" i="3"/>
  <c r="T2908" i="3"/>
  <c r="U2908" i="3"/>
  <c r="AE2908" i="3" s="1"/>
  <c r="L2909" i="3"/>
  <c r="M2909" i="3"/>
  <c r="N2909" i="3"/>
  <c r="O2909" i="3"/>
  <c r="P2909" i="3"/>
  <c r="Q2909" i="3"/>
  <c r="R2909" i="3"/>
  <c r="S2909" i="3"/>
  <c r="T2909" i="3"/>
  <c r="U2909" i="3"/>
  <c r="AE2909" i="3" s="1"/>
  <c r="L2910" i="3"/>
  <c r="M2910" i="3"/>
  <c r="N2910" i="3"/>
  <c r="O2910" i="3"/>
  <c r="P2910" i="3"/>
  <c r="Q2910" i="3"/>
  <c r="R2910" i="3"/>
  <c r="S2910" i="3"/>
  <c r="T2910" i="3"/>
  <c r="U2910" i="3"/>
  <c r="AE2910" i="3" s="1"/>
  <c r="L2911" i="3"/>
  <c r="M2911" i="3"/>
  <c r="N2911" i="3"/>
  <c r="O2911" i="3"/>
  <c r="P2911" i="3"/>
  <c r="Q2911" i="3"/>
  <c r="R2911" i="3"/>
  <c r="S2911" i="3"/>
  <c r="T2911" i="3"/>
  <c r="U2911" i="3"/>
  <c r="AE2911" i="3" s="1"/>
  <c r="L2912" i="3"/>
  <c r="M2912" i="3"/>
  <c r="N2912" i="3"/>
  <c r="O2912" i="3"/>
  <c r="P2912" i="3"/>
  <c r="Q2912" i="3"/>
  <c r="R2912" i="3"/>
  <c r="S2912" i="3"/>
  <c r="T2912" i="3"/>
  <c r="U2912" i="3"/>
  <c r="AE2912" i="3" s="1"/>
  <c r="L2913" i="3"/>
  <c r="M2913" i="3"/>
  <c r="N2913" i="3"/>
  <c r="O2913" i="3"/>
  <c r="P2913" i="3"/>
  <c r="Q2913" i="3"/>
  <c r="R2913" i="3"/>
  <c r="S2913" i="3"/>
  <c r="T2913" i="3"/>
  <c r="U2913" i="3"/>
  <c r="AE2913" i="3" s="1"/>
  <c r="L2914" i="3"/>
  <c r="M2914" i="3"/>
  <c r="N2914" i="3"/>
  <c r="O2914" i="3"/>
  <c r="P2914" i="3"/>
  <c r="Q2914" i="3"/>
  <c r="R2914" i="3"/>
  <c r="S2914" i="3"/>
  <c r="T2914" i="3"/>
  <c r="U2914" i="3"/>
  <c r="AE2914" i="3" s="1"/>
  <c r="L2915" i="3"/>
  <c r="M2915" i="3"/>
  <c r="N2915" i="3"/>
  <c r="O2915" i="3"/>
  <c r="P2915" i="3"/>
  <c r="Q2915" i="3"/>
  <c r="R2915" i="3"/>
  <c r="S2915" i="3"/>
  <c r="T2915" i="3"/>
  <c r="U2915" i="3"/>
  <c r="AE2915" i="3" s="1"/>
  <c r="L2916" i="3"/>
  <c r="M2916" i="3"/>
  <c r="N2916" i="3"/>
  <c r="O2916" i="3"/>
  <c r="P2916" i="3"/>
  <c r="Q2916" i="3"/>
  <c r="R2916" i="3"/>
  <c r="S2916" i="3"/>
  <c r="T2916" i="3"/>
  <c r="U2916" i="3"/>
  <c r="AE2916" i="3" s="1"/>
  <c r="L2917" i="3"/>
  <c r="M2917" i="3"/>
  <c r="N2917" i="3"/>
  <c r="O2917" i="3"/>
  <c r="P2917" i="3"/>
  <c r="Q2917" i="3"/>
  <c r="R2917" i="3"/>
  <c r="S2917" i="3"/>
  <c r="T2917" i="3"/>
  <c r="U2917" i="3"/>
  <c r="AE2917" i="3" s="1"/>
  <c r="L2918" i="3"/>
  <c r="M2918" i="3"/>
  <c r="N2918" i="3"/>
  <c r="O2918" i="3"/>
  <c r="P2918" i="3"/>
  <c r="Q2918" i="3"/>
  <c r="R2918" i="3"/>
  <c r="S2918" i="3"/>
  <c r="T2918" i="3"/>
  <c r="U2918" i="3"/>
  <c r="AE2918" i="3" s="1"/>
  <c r="L2919" i="3"/>
  <c r="M2919" i="3"/>
  <c r="N2919" i="3"/>
  <c r="O2919" i="3"/>
  <c r="P2919" i="3"/>
  <c r="Q2919" i="3"/>
  <c r="R2919" i="3"/>
  <c r="S2919" i="3"/>
  <c r="T2919" i="3"/>
  <c r="U2919" i="3"/>
  <c r="AE2919" i="3" s="1"/>
  <c r="L2920" i="3"/>
  <c r="M2920" i="3"/>
  <c r="N2920" i="3"/>
  <c r="O2920" i="3"/>
  <c r="P2920" i="3"/>
  <c r="Q2920" i="3"/>
  <c r="R2920" i="3"/>
  <c r="S2920" i="3"/>
  <c r="T2920" i="3"/>
  <c r="U2920" i="3"/>
  <c r="AE2920" i="3" s="1"/>
  <c r="L2921" i="3"/>
  <c r="M2921" i="3"/>
  <c r="N2921" i="3"/>
  <c r="O2921" i="3"/>
  <c r="P2921" i="3"/>
  <c r="Q2921" i="3"/>
  <c r="R2921" i="3"/>
  <c r="S2921" i="3"/>
  <c r="T2921" i="3"/>
  <c r="U2921" i="3"/>
  <c r="AE2921" i="3" s="1"/>
  <c r="L2922" i="3"/>
  <c r="M2922" i="3"/>
  <c r="N2922" i="3"/>
  <c r="O2922" i="3"/>
  <c r="P2922" i="3"/>
  <c r="Q2922" i="3"/>
  <c r="R2922" i="3"/>
  <c r="S2922" i="3"/>
  <c r="T2922" i="3"/>
  <c r="U2922" i="3"/>
  <c r="AE2922" i="3" s="1"/>
  <c r="L2923" i="3"/>
  <c r="M2923" i="3"/>
  <c r="N2923" i="3"/>
  <c r="O2923" i="3"/>
  <c r="P2923" i="3"/>
  <c r="Q2923" i="3"/>
  <c r="R2923" i="3"/>
  <c r="S2923" i="3"/>
  <c r="T2923" i="3"/>
  <c r="U2923" i="3"/>
  <c r="AE2923" i="3" s="1"/>
  <c r="L2924" i="3"/>
  <c r="M2924" i="3"/>
  <c r="N2924" i="3"/>
  <c r="O2924" i="3"/>
  <c r="P2924" i="3"/>
  <c r="Q2924" i="3"/>
  <c r="R2924" i="3"/>
  <c r="S2924" i="3"/>
  <c r="T2924" i="3"/>
  <c r="U2924" i="3"/>
  <c r="AE2924" i="3" s="1"/>
  <c r="L2925" i="3"/>
  <c r="M2925" i="3"/>
  <c r="N2925" i="3"/>
  <c r="O2925" i="3"/>
  <c r="P2925" i="3"/>
  <c r="Q2925" i="3"/>
  <c r="R2925" i="3"/>
  <c r="S2925" i="3"/>
  <c r="T2925" i="3"/>
  <c r="U2925" i="3"/>
  <c r="AE2925" i="3" s="1"/>
  <c r="L2926" i="3"/>
  <c r="M2926" i="3"/>
  <c r="N2926" i="3"/>
  <c r="O2926" i="3"/>
  <c r="P2926" i="3"/>
  <c r="Q2926" i="3"/>
  <c r="R2926" i="3"/>
  <c r="S2926" i="3"/>
  <c r="T2926" i="3"/>
  <c r="U2926" i="3"/>
  <c r="AE2926" i="3" s="1"/>
  <c r="L2927" i="3"/>
  <c r="M2927" i="3"/>
  <c r="N2927" i="3"/>
  <c r="O2927" i="3"/>
  <c r="P2927" i="3"/>
  <c r="Q2927" i="3"/>
  <c r="R2927" i="3"/>
  <c r="S2927" i="3"/>
  <c r="T2927" i="3"/>
  <c r="U2927" i="3"/>
  <c r="AE2927" i="3" s="1"/>
  <c r="L2928" i="3"/>
  <c r="M2928" i="3"/>
  <c r="N2928" i="3"/>
  <c r="O2928" i="3"/>
  <c r="P2928" i="3"/>
  <c r="Q2928" i="3"/>
  <c r="R2928" i="3"/>
  <c r="S2928" i="3"/>
  <c r="T2928" i="3"/>
  <c r="U2928" i="3"/>
  <c r="AE2928" i="3" s="1"/>
  <c r="L2929" i="3"/>
  <c r="M2929" i="3"/>
  <c r="N2929" i="3"/>
  <c r="O2929" i="3"/>
  <c r="P2929" i="3"/>
  <c r="Q2929" i="3"/>
  <c r="R2929" i="3"/>
  <c r="S2929" i="3"/>
  <c r="T2929" i="3"/>
  <c r="U2929" i="3"/>
  <c r="AE2929" i="3" s="1"/>
  <c r="L2930" i="3"/>
  <c r="M2930" i="3"/>
  <c r="N2930" i="3"/>
  <c r="O2930" i="3"/>
  <c r="P2930" i="3"/>
  <c r="Q2930" i="3"/>
  <c r="R2930" i="3"/>
  <c r="S2930" i="3"/>
  <c r="T2930" i="3"/>
  <c r="U2930" i="3"/>
  <c r="AE2930" i="3" s="1"/>
  <c r="L2931" i="3"/>
  <c r="M2931" i="3"/>
  <c r="N2931" i="3"/>
  <c r="O2931" i="3"/>
  <c r="P2931" i="3"/>
  <c r="Q2931" i="3"/>
  <c r="R2931" i="3"/>
  <c r="S2931" i="3"/>
  <c r="T2931" i="3"/>
  <c r="U2931" i="3"/>
  <c r="AE2931" i="3" s="1"/>
  <c r="L2932" i="3"/>
  <c r="M2932" i="3"/>
  <c r="N2932" i="3"/>
  <c r="O2932" i="3"/>
  <c r="P2932" i="3"/>
  <c r="Q2932" i="3"/>
  <c r="R2932" i="3"/>
  <c r="S2932" i="3"/>
  <c r="T2932" i="3"/>
  <c r="U2932" i="3"/>
  <c r="AE2932" i="3" s="1"/>
  <c r="L2933" i="3"/>
  <c r="M2933" i="3"/>
  <c r="N2933" i="3"/>
  <c r="O2933" i="3"/>
  <c r="P2933" i="3"/>
  <c r="Q2933" i="3"/>
  <c r="R2933" i="3"/>
  <c r="S2933" i="3"/>
  <c r="T2933" i="3"/>
  <c r="U2933" i="3"/>
  <c r="AE2933" i="3" s="1"/>
  <c r="L2934" i="3"/>
  <c r="M2934" i="3"/>
  <c r="N2934" i="3"/>
  <c r="O2934" i="3"/>
  <c r="P2934" i="3"/>
  <c r="Q2934" i="3"/>
  <c r="R2934" i="3"/>
  <c r="S2934" i="3"/>
  <c r="T2934" i="3"/>
  <c r="U2934" i="3"/>
  <c r="AE2934" i="3" s="1"/>
  <c r="L2935" i="3"/>
  <c r="M2935" i="3"/>
  <c r="N2935" i="3"/>
  <c r="O2935" i="3"/>
  <c r="P2935" i="3"/>
  <c r="Q2935" i="3"/>
  <c r="R2935" i="3"/>
  <c r="S2935" i="3"/>
  <c r="T2935" i="3"/>
  <c r="U2935" i="3"/>
  <c r="AE2935" i="3" s="1"/>
  <c r="L2936" i="3"/>
  <c r="M2936" i="3"/>
  <c r="N2936" i="3"/>
  <c r="O2936" i="3"/>
  <c r="P2936" i="3"/>
  <c r="Q2936" i="3"/>
  <c r="R2936" i="3"/>
  <c r="S2936" i="3"/>
  <c r="T2936" i="3"/>
  <c r="U2936" i="3"/>
  <c r="AE2936" i="3" s="1"/>
  <c r="L2937" i="3"/>
  <c r="M2937" i="3"/>
  <c r="N2937" i="3"/>
  <c r="O2937" i="3"/>
  <c r="P2937" i="3"/>
  <c r="Q2937" i="3"/>
  <c r="R2937" i="3"/>
  <c r="S2937" i="3"/>
  <c r="T2937" i="3"/>
  <c r="U2937" i="3"/>
  <c r="AE2937" i="3" s="1"/>
  <c r="L2938" i="3"/>
  <c r="M2938" i="3"/>
  <c r="N2938" i="3"/>
  <c r="O2938" i="3"/>
  <c r="P2938" i="3"/>
  <c r="Q2938" i="3"/>
  <c r="R2938" i="3"/>
  <c r="S2938" i="3"/>
  <c r="T2938" i="3"/>
  <c r="U2938" i="3"/>
  <c r="AE2938" i="3" s="1"/>
  <c r="L2939" i="3"/>
  <c r="M2939" i="3"/>
  <c r="N2939" i="3"/>
  <c r="O2939" i="3"/>
  <c r="P2939" i="3"/>
  <c r="Q2939" i="3"/>
  <c r="R2939" i="3"/>
  <c r="S2939" i="3"/>
  <c r="T2939" i="3"/>
  <c r="U2939" i="3"/>
  <c r="AE2939" i="3" s="1"/>
  <c r="L2940" i="3"/>
  <c r="M2940" i="3"/>
  <c r="N2940" i="3"/>
  <c r="O2940" i="3"/>
  <c r="P2940" i="3"/>
  <c r="Q2940" i="3"/>
  <c r="R2940" i="3"/>
  <c r="S2940" i="3"/>
  <c r="T2940" i="3"/>
  <c r="U2940" i="3"/>
  <c r="AE2940" i="3" s="1"/>
  <c r="L2941" i="3"/>
  <c r="M2941" i="3"/>
  <c r="N2941" i="3"/>
  <c r="O2941" i="3"/>
  <c r="P2941" i="3"/>
  <c r="Q2941" i="3"/>
  <c r="R2941" i="3"/>
  <c r="S2941" i="3"/>
  <c r="T2941" i="3"/>
  <c r="U2941" i="3"/>
  <c r="AE2941" i="3" s="1"/>
  <c r="L2942" i="3"/>
  <c r="M2942" i="3"/>
  <c r="N2942" i="3"/>
  <c r="O2942" i="3"/>
  <c r="P2942" i="3"/>
  <c r="Q2942" i="3"/>
  <c r="R2942" i="3"/>
  <c r="S2942" i="3"/>
  <c r="T2942" i="3"/>
  <c r="U2942" i="3"/>
  <c r="AE2942" i="3" s="1"/>
  <c r="L2943" i="3"/>
  <c r="M2943" i="3"/>
  <c r="N2943" i="3"/>
  <c r="O2943" i="3"/>
  <c r="P2943" i="3"/>
  <c r="Q2943" i="3"/>
  <c r="R2943" i="3"/>
  <c r="S2943" i="3"/>
  <c r="T2943" i="3"/>
  <c r="U2943" i="3"/>
  <c r="AE2943" i="3" s="1"/>
  <c r="L2944" i="3"/>
  <c r="M2944" i="3"/>
  <c r="N2944" i="3"/>
  <c r="O2944" i="3"/>
  <c r="P2944" i="3"/>
  <c r="Q2944" i="3"/>
  <c r="R2944" i="3"/>
  <c r="S2944" i="3"/>
  <c r="T2944" i="3"/>
  <c r="U2944" i="3"/>
  <c r="AE2944" i="3" s="1"/>
  <c r="L2945" i="3"/>
  <c r="M2945" i="3"/>
  <c r="N2945" i="3"/>
  <c r="O2945" i="3"/>
  <c r="P2945" i="3"/>
  <c r="Q2945" i="3"/>
  <c r="R2945" i="3"/>
  <c r="S2945" i="3"/>
  <c r="T2945" i="3"/>
  <c r="U2945" i="3"/>
  <c r="AE2945" i="3" s="1"/>
  <c r="L2946" i="3"/>
  <c r="M2946" i="3"/>
  <c r="N2946" i="3"/>
  <c r="O2946" i="3"/>
  <c r="P2946" i="3"/>
  <c r="Q2946" i="3"/>
  <c r="R2946" i="3"/>
  <c r="S2946" i="3"/>
  <c r="T2946" i="3"/>
  <c r="U2946" i="3"/>
  <c r="AE2946" i="3" s="1"/>
  <c r="L2947" i="3"/>
  <c r="M2947" i="3"/>
  <c r="N2947" i="3"/>
  <c r="O2947" i="3"/>
  <c r="P2947" i="3"/>
  <c r="Q2947" i="3"/>
  <c r="R2947" i="3"/>
  <c r="S2947" i="3"/>
  <c r="T2947" i="3"/>
  <c r="U2947" i="3"/>
  <c r="AE2947" i="3" s="1"/>
  <c r="L2948" i="3"/>
  <c r="M2948" i="3"/>
  <c r="N2948" i="3"/>
  <c r="O2948" i="3"/>
  <c r="P2948" i="3"/>
  <c r="Q2948" i="3"/>
  <c r="R2948" i="3"/>
  <c r="S2948" i="3"/>
  <c r="T2948" i="3"/>
  <c r="U2948" i="3"/>
  <c r="AE2948" i="3" s="1"/>
  <c r="L2949" i="3"/>
  <c r="M2949" i="3"/>
  <c r="N2949" i="3"/>
  <c r="O2949" i="3"/>
  <c r="P2949" i="3"/>
  <c r="Q2949" i="3"/>
  <c r="R2949" i="3"/>
  <c r="S2949" i="3"/>
  <c r="T2949" i="3"/>
  <c r="U2949" i="3"/>
  <c r="AE2949" i="3" s="1"/>
  <c r="L2950" i="3"/>
  <c r="M2950" i="3"/>
  <c r="N2950" i="3"/>
  <c r="O2950" i="3"/>
  <c r="P2950" i="3"/>
  <c r="Q2950" i="3"/>
  <c r="R2950" i="3"/>
  <c r="S2950" i="3"/>
  <c r="T2950" i="3"/>
  <c r="U2950" i="3"/>
  <c r="AE2950" i="3" s="1"/>
  <c r="L2951" i="3"/>
  <c r="M2951" i="3"/>
  <c r="N2951" i="3"/>
  <c r="O2951" i="3"/>
  <c r="P2951" i="3"/>
  <c r="Q2951" i="3"/>
  <c r="R2951" i="3"/>
  <c r="S2951" i="3"/>
  <c r="T2951" i="3"/>
  <c r="U2951" i="3"/>
  <c r="AE2951" i="3" s="1"/>
  <c r="L2952" i="3"/>
  <c r="M2952" i="3"/>
  <c r="N2952" i="3"/>
  <c r="O2952" i="3"/>
  <c r="P2952" i="3"/>
  <c r="Q2952" i="3"/>
  <c r="R2952" i="3"/>
  <c r="S2952" i="3"/>
  <c r="T2952" i="3"/>
  <c r="U2952" i="3"/>
  <c r="AE2952" i="3" s="1"/>
  <c r="L2953" i="3"/>
  <c r="M2953" i="3"/>
  <c r="N2953" i="3"/>
  <c r="O2953" i="3"/>
  <c r="P2953" i="3"/>
  <c r="Q2953" i="3"/>
  <c r="R2953" i="3"/>
  <c r="S2953" i="3"/>
  <c r="T2953" i="3"/>
  <c r="U2953" i="3"/>
  <c r="AE2953" i="3" s="1"/>
  <c r="L2954" i="3"/>
  <c r="M2954" i="3"/>
  <c r="N2954" i="3"/>
  <c r="O2954" i="3"/>
  <c r="P2954" i="3"/>
  <c r="Q2954" i="3"/>
  <c r="R2954" i="3"/>
  <c r="S2954" i="3"/>
  <c r="T2954" i="3"/>
  <c r="U2954" i="3"/>
  <c r="AE2954" i="3" s="1"/>
  <c r="L2955" i="3"/>
  <c r="M2955" i="3"/>
  <c r="N2955" i="3"/>
  <c r="O2955" i="3"/>
  <c r="P2955" i="3"/>
  <c r="Q2955" i="3"/>
  <c r="R2955" i="3"/>
  <c r="S2955" i="3"/>
  <c r="T2955" i="3"/>
  <c r="U2955" i="3"/>
  <c r="AE2955" i="3" s="1"/>
  <c r="L2956" i="3"/>
  <c r="M2956" i="3"/>
  <c r="N2956" i="3"/>
  <c r="O2956" i="3"/>
  <c r="P2956" i="3"/>
  <c r="Q2956" i="3"/>
  <c r="R2956" i="3"/>
  <c r="S2956" i="3"/>
  <c r="T2956" i="3"/>
  <c r="U2956" i="3"/>
  <c r="AE2956" i="3" s="1"/>
  <c r="L2957" i="3"/>
  <c r="M2957" i="3"/>
  <c r="N2957" i="3"/>
  <c r="O2957" i="3"/>
  <c r="P2957" i="3"/>
  <c r="Q2957" i="3"/>
  <c r="R2957" i="3"/>
  <c r="S2957" i="3"/>
  <c r="T2957" i="3"/>
  <c r="U2957" i="3"/>
  <c r="AE2957" i="3" s="1"/>
  <c r="L2958" i="3"/>
  <c r="M2958" i="3"/>
  <c r="N2958" i="3"/>
  <c r="O2958" i="3"/>
  <c r="P2958" i="3"/>
  <c r="Q2958" i="3"/>
  <c r="R2958" i="3"/>
  <c r="S2958" i="3"/>
  <c r="T2958" i="3"/>
  <c r="U2958" i="3"/>
  <c r="AE2958" i="3" s="1"/>
  <c r="L2959" i="3"/>
  <c r="M2959" i="3"/>
  <c r="N2959" i="3"/>
  <c r="O2959" i="3"/>
  <c r="P2959" i="3"/>
  <c r="Q2959" i="3"/>
  <c r="R2959" i="3"/>
  <c r="S2959" i="3"/>
  <c r="T2959" i="3"/>
  <c r="U2959" i="3"/>
  <c r="AE2959" i="3" s="1"/>
  <c r="L2960" i="3"/>
  <c r="M2960" i="3"/>
  <c r="N2960" i="3"/>
  <c r="O2960" i="3"/>
  <c r="P2960" i="3"/>
  <c r="Q2960" i="3"/>
  <c r="R2960" i="3"/>
  <c r="S2960" i="3"/>
  <c r="T2960" i="3"/>
  <c r="U2960" i="3"/>
  <c r="AE2960" i="3" s="1"/>
  <c r="L2961" i="3"/>
  <c r="M2961" i="3"/>
  <c r="N2961" i="3"/>
  <c r="O2961" i="3"/>
  <c r="P2961" i="3"/>
  <c r="Q2961" i="3"/>
  <c r="R2961" i="3"/>
  <c r="S2961" i="3"/>
  <c r="T2961" i="3"/>
  <c r="U2961" i="3"/>
  <c r="AE2961" i="3" s="1"/>
  <c r="L2962" i="3"/>
  <c r="M2962" i="3"/>
  <c r="N2962" i="3"/>
  <c r="O2962" i="3"/>
  <c r="P2962" i="3"/>
  <c r="Q2962" i="3"/>
  <c r="R2962" i="3"/>
  <c r="S2962" i="3"/>
  <c r="T2962" i="3"/>
  <c r="U2962" i="3"/>
  <c r="AE2962" i="3" s="1"/>
  <c r="L2963" i="3"/>
  <c r="M2963" i="3"/>
  <c r="N2963" i="3"/>
  <c r="O2963" i="3"/>
  <c r="P2963" i="3"/>
  <c r="Q2963" i="3"/>
  <c r="R2963" i="3"/>
  <c r="S2963" i="3"/>
  <c r="T2963" i="3"/>
  <c r="U2963" i="3"/>
  <c r="AE2963" i="3" s="1"/>
  <c r="L2964" i="3"/>
  <c r="M2964" i="3"/>
  <c r="N2964" i="3"/>
  <c r="O2964" i="3"/>
  <c r="P2964" i="3"/>
  <c r="Q2964" i="3"/>
  <c r="R2964" i="3"/>
  <c r="S2964" i="3"/>
  <c r="T2964" i="3"/>
  <c r="U2964" i="3"/>
  <c r="AE2964" i="3" s="1"/>
  <c r="L2965" i="3"/>
  <c r="M2965" i="3"/>
  <c r="N2965" i="3"/>
  <c r="O2965" i="3"/>
  <c r="P2965" i="3"/>
  <c r="Q2965" i="3"/>
  <c r="R2965" i="3"/>
  <c r="S2965" i="3"/>
  <c r="T2965" i="3"/>
  <c r="U2965" i="3"/>
  <c r="AE2965" i="3" s="1"/>
  <c r="L2966" i="3"/>
  <c r="M2966" i="3"/>
  <c r="N2966" i="3"/>
  <c r="O2966" i="3"/>
  <c r="P2966" i="3"/>
  <c r="Q2966" i="3"/>
  <c r="R2966" i="3"/>
  <c r="S2966" i="3"/>
  <c r="T2966" i="3"/>
  <c r="U2966" i="3"/>
  <c r="AE2966" i="3" s="1"/>
  <c r="L2967" i="3"/>
  <c r="M2967" i="3"/>
  <c r="N2967" i="3"/>
  <c r="O2967" i="3"/>
  <c r="P2967" i="3"/>
  <c r="Q2967" i="3"/>
  <c r="R2967" i="3"/>
  <c r="S2967" i="3"/>
  <c r="T2967" i="3"/>
  <c r="U2967" i="3"/>
  <c r="AE2967" i="3" s="1"/>
  <c r="L2968" i="3"/>
  <c r="M2968" i="3"/>
  <c r="N2968" i="3"/>
  <c r="O2968" i="3"/>
  <c r="P2968" i="3"/>
  <c r="Q2968" i="3"/>
  <c r="R2968" i="3"/>
  <c r="S2968" i="3"/>
  <c r="T2968" i="3"/>
  <c r="U2968" i="3"/>
  <c r="AE2968" i="3" s="1"/>
  <c r="L2969" i="3"/>
  <c r="M2969" i="3"/>
  <c r="N2969" i="3"/>
  <c r="O2969" i="3"/>
  <c r="P2969" i="3"/>
  <c r="Q2969" i="3"/>
  <c r="R2969" i="3"/>
  <c r="S2969" i="3"/>
  <c r="T2969" i="3"/>
  <c r="U2969" i="3"/>
  <c r="AE2969" i="3" s="1"/>
  <c r="L2970" i="3"/>
  <c r="M2970" i="3"/>
  <c r="N2970" i="3"/>
  <c r="O2970" i="3"/>
  <c r="P2970" i="3"/>
  <c r="Q2970" i="3"/>
  <c r="R2970" i="3"/>
  <c r="S2970" i="3"/>
  <c r="T2970" i="3"/>
  <c r="U2970" i="3"/>
  <c r="AE2970" i="3" s="1"/>
  <c r="L2971" i="3"/>
  <c r="M2971" i="3"/>
  <c r="N2971" i="3"/>
  <c r="O2971" i="3"/>
  <c r="P2971" i="3"/>
  <c r="Q2971" i="3"/>
  <c r="R2971" i="3"/>
  <c r="S2971" i="3"/>
  <c r="T2971" i="3"/>
  <c r="U2971" i="3"/>
  <c r="AE2971" i="3" s="1"/>
  <c r="L2972" i="3"/>
  <c r="M2972" i="3"/>
  <c r="N2972" i="3"/>
  <c r="O2972" i="3"/>
  <c r="P2972" i="3"/>
  <c r="Q2972" i="3"/>
  <c r="R2972" i="3"/>
  <c r="S2972" i="3"/>
  <c r="T2972" i="3"/>
  <c r="U2972" i="3"/>
  <c r="AE2972" i="3" s="1"/>
  <c r="L2973" i="3"/>
  <c r="M2973" i="3"/>
  <c r="N2973" i="3"/>
  <c r="O2973" i="3"/>
  <c r="P2973" i="3"/>
  <c r="Q2973" i="3"/>
  <c r="R2973" i="3"/>
  <c r="S2973" i="3"/>
  <c r="T2973" i="3"/>
  <c r="U2973" i="3"/>
  <c r="AE2973" i="3" s="1"/>
  <c r="L2974" i="3"/>
  <c r="M2974" i="3"/>
  <c r="N2974" i="3"/>
  <c r="O2974" i="3"/>
  <c r="P2974" i="3"/>
  <c r="Q2974" i="3"/>
  <c r="R2974" i="3"/>
  <c r="S2974" i="3"/>
  <c r="T2974" i="3"/>
  <c r="U2974" i="3"/>
  <c r="AE2974" i="3" s="1"/>
  <c r="L2975" i="3"/>
  <c r="M2975" i="3"/>
  <c r="N2975" i="3"/>
  <c r="O2975" i="3"/>
  <c r="P2975" i="3"/>
  <c r="Q2975" i="3"/>
  <c r="R2975" i="3"/>
  <c r="S2975" i="3"/>
  <c r="T2975" i="3"/>
  <c r="U2975" i="3"/>
  <c r="AE2975" i="3" s="1"/>
  <c r="L2976" i="3"/>
  <c r="M2976" i="3"/>
  <c r="N2976" i="3"/>
  <c r="O2976" i="3"/>
  <c r="P2976" i="3"/>
  <c r="Q2976" i="3"/>
  <c r="R2976" i="3"/>
  <c r="S2976" i="3"/>
  <c r="T2976" i="3"/>
  <c r="U2976" i="3"/>
  <c r="AE2976" i="3" s="1"/>
  <c r="L2977" i="3"/>
  <c r="M2977" i="3"/>
  <c r="N2977" i="3"/>
  <c r="O2977" i="3"/>
  <c r="P2977" i="3"/>
  <c r="Q2977" i="3"/>
  <c r="R2977" i="3"/>
  <c r="S2977" i="3"/>
  <c r="T2977" i="3"/>
  <c r="U2977" i="3"/>
  <c r="AE2977" i="3" s="1"/>
  <c r="L2978" i="3"/>
  <c r="M2978" i="3"/>
  <c r="N2978" i="3"/>
  <c r="O2978" i="3"/>
  <c r="P2978" i="3"/>
  <c r="Q2978" i="3"/>
  <c r="R2978" i="3"/>
  <c r="S2978" i="3"/>
  <c r="T2978" i="3"/>
  <c r="U2978" i="3"/>
  <c r="AE2978" i="3" s="1"/>
  <c r="L2979" i="3"/>
  <c r="M2979" i="3"/>
  <c r="N2979" i="3"/>
  <c r="O2979" i="3"/>
  <c r="P2979" i="3"/>
  <c r="Q2979" i="3"/>
  <c r="R2979" i="3"/>
  <c r="S2979" i="3"/>
  <c r="T2979" i="3"/>
  <c r="U2979" i="3"/>
  <c r="AE2979" i="3" s="1"/>
  <c r="L2980" i="3"/>
  <c r="M2980" i="3"/>
  <c r="N2980" i="3"/>
  <c r="O2980" i="3"/>
  <c r="P2980" i="3"/>
  <c r="Q2980" i="3"/>
  <c r="R2980" i="3"/>
  <c r="S2980" i="3"/>
  <c r="T2980" i="3"/>
  <c r="U2980" i="3"/>
  <c r="AE2980" i="3" s="1"/>
  <c r="L2981" i="3"/>
  <c r="M2981" i="3"/>
  <c r="N2981" i="3"/>
  <c r="O2981" i="3"/>
  <c r="P2981" i="3"/>
  <c r="Q2981" i="3"/>
  <c r="R2981" i="3"/>
  <c r="S2981" i="3"/>
  <c r="T2981" i="3"/>
  <c r="U2981" i="3"/>
  <c r="AE2981" i="3" s="1"/>
  <c r="L2982" i="3"/>
  <c r="M2982" i="3"/>
  <c r="N2982" i="3"/>
  <c r="O2982" i="3"/>
  <c r="P2982" i="3"/>
  <c r="Q2982" i="3"/>
  <c r="R2982" i="3"/>
  <c r="S2982" i="3"/>
  <c r="T2982" i="3"/>
  <c r="U2982" i="3"/>
  <c r="AE2982" i="3" s="1"/>
  <c r="L2983" i="3"/>
  <c r="M2983" i="3"/>
  <c r="N2983" i="3"/>
  <c r="O2983" i="3"/>
  <c r="P2983" i="3"/>
  <c r="Q2983" i="3"/>
  <c r="R2983" i="3"/>
  <c r="S2983" i="3"/>
  <c r="T2983" i="3"/>
  <c r="U2983" i="3"/>
  <c r="AE2983" i="3" s="1"/>
  <c r="L2984" i="3"/>
  <c r="M2984" i="3"/>
  <c r="N2984" i="3"/>
  <c r="O2984" i="3"/>
  <c r="P2984" i="3"/>
  <c r="Q2984" i="3"/>
  <c r="R2984" i="3"/>
  <c r="S2984" i="3"/>
  <c r="T2984" i="3"/>
  <c r="U2984" i="3"/>
  <c r="AE2984" i="3" s="1"/>
  <c r="L2985" i="3"/>
  <c r="M2985" i="3"/>
  <c r="N2985" i="3"/>
  <c r="O2985" i="3"/>
  <c r="P2985" i="3"/>
  <c r="Q2985" i="3"/>
  <c r="R2985" i="3"/>
  <c r="S2985" i="3"/>
  <c r="T2985" i="3"/>
  <c r="U2985" i="3"/>
  <c r="AE2985" i="3" s="1"/>
  <c r="L2986" i="3"/>
  <c r="M2986" i="3"/>
  <c r="N2986" i="3"/>
  <c r="O2986" i="3"/>
  <c r="P2986" i="3"/>
  <c r="Q2986" i="3"/>
  <c r="R2986" i="3"/>
  <c r="S2986" i="3"/>
  <c r="T2986" i="3"/>
  <c r="U2986" i="3"/>
  <c r="AE2986" i="3" s="1"/>
  <c r="L2987" i="3"/>
  <c r="M2987" i="3"/>
  <c r="N2987" i="3"/>
  <c r="O2987" i="3"/>
  <c r="P2987" i="3"/>
  <c r="Q2987" i="3"/>
  <c r="R2987" i="3"/>
  <c r="S2987" i="3"/>
  <c r="T2987" i="3"/>
  <c r="U2987" i="3"/>
  <c r="AE2987" i="3" s="1"/>
  <c r="L2988" i="3"/>
  <c r="M2988" i="3"/>
  <c r="N2988" i="3"/>
  <c r="O2988" i="3"/>
  <c r="P2988" i="3"/>
  <c r="Q2988" i="3"/>
  <c r="R2988" i="3"/>
  <c r="S2988" i="3"/>
  <c r="T2988" i="3"/>
  <c r="U2988" i="3"/>
  <c r="AE2988" i="3" s="1"/>
  <c r="L2989" i="3"/>
  <c r="M2989" i="3"/>
  <c r="N2989" i="3"/>
  <c r="O2989" i="3"/>
  <c r="P2989" i="3"/>
  <c r="Q2989" i="3"/>
  <c r="R2989" i="3"/>
  <c r="S2989" i="3"/>
  <c r="T2989" i="3"/>
  <c r="U2989" i="3"/>
  <c r="AE2989" i="3" s="1"/>
  <c r="L2990" i="3"/>
  <c r="M2990" i="3"/>
  <c r="N2990" i="3"/>
  <c r="O2990" i="3"/>
  <c r="P2990" i="3"/>
  <c r="Q2990" i="3"/>
  <c r="R2990" i="3"/>
  <c r="S2990" i="3"/>
  <c r="T2990" i="3"/>
  <c r="U2990" i="3"/>
  <c r="AE2990" i="3" s="1"/>
  <c r="L2991" i="3"/>
  <c r="M2991" i="3"/>
  <c r="N2991" i="3"/>
  <c r="O2991" i="3"/>
  <c r="P2991" i="3"/>
  <c r="Q2991" i="3"/>
  <c r="R2991" i="3"/>
  <c r="S2991" i="3"/>
  <c r="T2991" i="3"/>
  <c r="U2991" i="3"/>
  <c r="AE2991" i="3" s="1"/>
  <c r="L2992" i="3"/>
  <c r="M2992" i="3"/>
  <c r="N2992" i="3"/>
  <c r="O2992" i="3"/>
  <c r="P2992" i="3"/>
  <c r="Q2992" i="3"/>
  <c r="R2992" i="3"/>
  <c r="S2992" i="3"/>
  <c r="T2992" i="3"/>
  <c r="U2992" i="3"/>
  <c r="AE2992" i="3" s="1"/>
  <c r="L2993" i="3"/>
  <c r="M2993" i="3"/>
  <c r="N2993" i="3"/>
  <c r="O2993" i="3"/>
  <c r="P2993" i="3"/>
  <c r="Q2993" i="3"/>
  <c r="R2993" i="3"/>
  <c r="S2993" i="3"/>
  <c r="T2993" i="3"/>
  <c r="U2993" i="3"/>
  <c r="AE2993" i="3" s="1"/>
  <c r="L2994" i="3"/>
  <c r="M2994" i="3"/>
  <c r="N2994" i="3"/>
  <c r="O2994" i="3"/>
  <c r="P2994" i="3"/>
  <c r="Q2994" i="3"/>
  <c r="R2994" i="3"/>
  <c r="S2994" i="3"/>
  <c r="T2994" i="3"/>
  <c r="U2994" i="3"/>
  <c r="AE2994" i="3" s="1"/>
  <c r="L2995" i="3"/>
  <c r="M2995" i="3"/>
  <c r="N2995" i="3"/>
  <c r="O2995" i="3"/>
  <c r="P2995" i="3"/>
  <c r="Q2995" i="3"/>
  <c r="R2995" i="3"/>
  <c r="S2995" i="3"/>
  <c r="T2995" i="3"/>
  <c r="U2995" i="3"/>
  <c r="AE2995" i="3" s="1"/>
  <c r="L2996" i="3"/>
  <c r="M2996" i="3"/>
  <c r="N2996" i="3"/>
  <c r="O2996" i="3"/>
  <c r="P2996" i="3"/>
  <c r="Q2996" i="3"/>
  <c r="R2996" i="3"/>
  <c r="S2996" i="3"/>
  <c r="T2996" i="3"/>
  <c r="U2996" i="3"/>
  <c r="AE2996" i="3" s="1"/>
  <c r="L2997" i="3"/>
  <c r="M2997" i="3"/>
  <c r="N2997" i="3"/>
  <c r="O2997" i="3"/>
  <c r="P2997" i="3"/>
  <c r="Q2997" i="3"/>
  <c r="R2997" i="3"/>
  <c r="S2997" i="3"/>
  <c r="T2997" i="3"/>
  <c r="U2997" i="3"/>
  <c r="AE2997" i="3" s="1"/>
  <c r="L2998" i="3"/>
  <c r="M2998" i="3"/>
  <c r="N2998" i="3"/>
  <c r="O2998" i="3"/>
  <c r="P2998" i="3"/>
  <c r="Q2998" i="3"/>
  <c r="R2998" i="3"/>
  <c r="S2998" i="3"/>
  <c r="T2998" i="3"/>
  <c r="U2998" i="3"/>
  <c r="AE2998" i="3" s="1"/>
  <c r="L2999" i="3"/>
  <c r="M2999" i="3"/>
  <c r="N2999" i="3"/>
  <c r="O2999" i="3"/>
  <c r="P2999" i="3"/>
  <c r="Q2999" i="3"/>
  <c r="R2999" i="3"/>
  <c r="S2999" i="3"/>
  <c r="T2999" i="3"/>
  <c r="U2999" i="3"/>
  <c r="AE2999" i="3" s="1"/>
  <c r="L3000" i="3"/>
  <c r="M3000" i="3"/>
  <c r="N3000" i="3"/>
  <c r="O3000" i="3"/>
  <c r="P3000" i="3"/>
  <c r="Q3000" i="3"/>
  <c r="R3000" i="3"/>
  <c r="S3000" i="3"/>
  <c r="T3000" i="3"/>
  <c r="U3000" i="3"/>
  <c r="AE3000" i="3" s="1"/>
  <c r="L3001" i="3"/>
  <c r="M3001" i="3"/>
  <c r="N3001" i="3"/>
  <c r="O3001" i="3"/>
  <c r="P3001" i="3"/>
  <c r="Q3001" i="3"/>
  <c r="R3001" i="3"/>
  <c r="S3001" i="3"/>
  <c r="T3001" i="3"/>
  <c r="U3001" i="3"/>
  <c r="AE3001" i="3" s="1"/>
  <c r="L3002" i="3"/>
  <c r="M3002" i="3"/>
  <c r="N3002" i="3"/>
  <c r="O3002" i="3"/>
  <c r="P3002" i="3"/>
  <c r="Q3002" i="3"/>
  <c r="R3002" i="3"/>
  <c r="S3002" i="3"/>
  <c r="T3002" i="3"/>
  <c r="U3002" i="3"/>
  <c r="AE3002" i="3" s="1"/>
  <c r="L3003" i="3"/>
  <c r="M3003" i="3"/>
  <c r="N3003" i="3"/>
  <c r="O3003" i="3"/>
  <c r="P3003" i="3"/>
  <c r="Q3003" i="3"/>
  <c r="R3003" i="3"/>
  <c r="S3003" i="3"/>
  <c r="T3003" i="3"/>
  <c r="U3003" i="3"/>
  <c r="AE3003" i="3" s="1"/>
  <c r="L3004" i="3"/>
  <c r="M3004" i="3"/>
  <c r="N3004" i="3"/>
  <c r="O3004" i="3"/>
  <c r="P3004" i="3"/>
  <c r="Q3004" i="3"/>
  <c r="R3004" i="3"/>
  <c r="S3004" i="3"/>
  <c r="T3004" i="3"/>
  <c r="U3004" i="3"/>
  <c r="AE3004" i="3" s="1"/>
  <c r="L3005" i="3"/>
  <c r="M3005" i="3"/>
  <c r="N3005" i="3"/>
  <c r="O3005" i="3"/>
  <c r="P3005" i="3"/>
  <c r="Q3005" i="3"/>
  <c r="R3005" i="3"/>
  <c r="S3005" i="3"/>
  <c r="T3005" i="3"/>
  <c r="U3005" i="3"/>
  <c r="AE3005" i="3" s="1"/>
  <c r="L3006" i="3"/>
  <c r="M3006" i="3"/>
  <c r="N3006" i="3"/>
  <c r="O3006" i="3"/>
  <c r="P3006" i="3"/>
  <c r="Q3006" i="3"/>
  <c r="R3006" i="3"/>
  <c r="S3006" i="3"/>
  <c r="T3006" i="3"/>
  <c r="U3006" i="3"/>
  <c r="AE3006" i="3" s="1"/>
  <c r="L3007" i="3"/>
  <c r="M3007" i="3"/>
  <c r="N3007" i="3"/>
  <c r="O3007" i="3"/>
  <c r="P3007" i="3"/>
  <c r="Q3007" i="3"/>
  <c r="R3007" i="3"/>
  <c r="S3007" i="3"/>
  <c r="T3007" i="3"/>
  <c r="U3007" i="3"/>
  <c r="AE3007" i="3" s="1"/>
  <c r="L3008" i="3"/>
  <c r="M3008" i="3"/>
  <c r="N3008" i="3"/>
  <c r="O3008" i="3"/>
  <c r="P3008" i="3"/>
  <c r="Q3008" i="3"/>
  <c r="R3008" i="3"/>
  <c r="S3008" i="3"/>
  <c r="T3008" i="3"/>
  <c r="U3008" i="3"/>
  <c r="AE3008" i="3" s="1"/>
  <c r="L3009" i="3"/>
  <c r="M3009" i="3"/>
  <c r="N3009" i="3"/>
  <c r="O3009" i="3"/>
  <c r="P3009" i="3"/>
  <c r="Q3009" i="3"/>
  <c r="R3009" i="3"/>
  <c r="S3009" i="3"/>
  <c r="T3009" i="3"/>
  <c r="U3009" i="3"/>
  <c r="AE3009" i="3" s="1"/>
  <c r="L3010" i="3"/>
  <c r="M3010" i="3"/>
  <c r="N3010" i="3"/>
  <c r="O3010" i="3"/>
  <c r="P3010" i="3"/>
  <c r="Q3010" i="3"/>
  <c r="R3010" i="3"/>
  <c r="S3010" i="3"/>
  <c r="T3010" i="3"/>
  <c r="U3010" i="3"/>
  <c r="AE3010" i="3" s="1"/>
  <c r="L3011" i="3"/>
  <c r="M3011" i="3"/>
  <c r="N3011" i="3"/>
  <c r="O3011" i="3"/>
  <c r="P3011" i="3"/>
  <c r="Q3011" i="3"/>
  <c r="R3011" i="3"/>
  <c r="S3011" i="3"/>
  <c r="T3011" i="3"/>
  <c r="U3011" i="3"/>
  <c r="AE3011" i="3" s="1"/>
  <c r="L3012" i="3"/>
  <c r="M3012" i="3"/>
  <c r="N3012" i="3"/>
  <c r="O3012" i="3"/>
  <c r="P3012" i="3"/>
  <c r="Q3012" i="3"/>
  <c r="R3012" i="3"/>
  <c r="S3012" i="3"/>
  <c r="T3012" i="3"/>
  <c r="U3012" i="3"/>
  <c r="AE3012" i="3" s="1"/>
  <c r="L3013" i="3"/>
  <c r="M3013" i="3"/>
  <c r="N3013" i="3"/>
  <c r="O3013" i="3"/>
  <c r="P3013" i="3"/>
  <c r="Q3013" i="3"/>
  <c r="R3013" i="3"/>
  <c r="S3013" i="3"/>
  <c r="T3013" i="3"/>
  <c r="U3013" i="3"/>
  <c r="AE3013" i="3" s="1"/>
  <c r="L3014" i="3"/>
  <c r="M3014" i="3"/>
  <c r="N3014" i="3"/>
  <c r="O3014" i="3"/>
  <c r="P3014" i="3"/>
  <c r="Q3014" i="3"/>
  <c r="R3014" i="3"/>
  <c r="S3014" i="3"/>
  <c r="T3014" i="3"/>
  <c r="U3014" i="3"/>
  <c r="AE3014" i="3" s="1"/>
  <c r="L3015" i="3"/>
  <c r="M3015" i="3"/>
  <c r="N3015" i="3"/>
  <c r="O3015" i="3"/>
  <c r="P3015" i="3"/>
  <c r="Q3015" i="3"/>
  <c r="R3015" i="3"/>
  <c r="S3015" i="3"/>
  <c r="T3015" i="3"/>
  <c r="U3015" i="3"/>
  <c r="AE3015" i="3" s="1"/>
  <c r="L3016" i="3"/>
  <c r="M3016" i="3"/>
  <c r="N3016" i="3"/>
  <c r="O3016" i="3"/>
  <c r="P3016" i="3"/>
  <c r="Q3016" i="3"/>
  <c r="R3016" i="3"/>
  <c r="S3016" i="3"/>
  <c r="T3016" i="3"/>
  <c r="U3016" i="3"/>
  <c r="AE3016" i="3" s="1"/>
  <c r="L3017" i="3"/>
  <c r="M3017" i="3"/>
  <c r="N3017" i="3"/>
  <c r="O3017" i="3"/>
  <c r="P3017" i="3"/>
  <c r="Q3017" i="3"/>
  <c r="R3017" i="3"/>
  <c r="S3017" i="3"/>
  <c r="T3017" i="3"/>
  <c r="U3017" i="3"/>
  <c r="AE3017" i="3" s="1"/>
  <c r="L3018" i="3"/>
  <c r="M3018" i="3"/>
  <c r="N3018" i="3"/>
  <c r="O3018" i="3"/>
  <c r="P3018" i="3"/>
  <c r="Q3018" i="3"/>
  <c r="R3018" i="3"/>
  <c r="S3018" i="3"/>
  <c r="T3018" i="3"/>
  <c r="U3018" i="3"/>
  <c r="AE3018" i="3" s="1"/>
  <c r="L3019" i="3"/>
  <c r="M3019" i="3"/>
  <c r="N3019" i="3"/>
  <c r="O3019" i="3"/>
  <c r="P3019" i="3"/>
  <c r="Q3019" i="3"/>
  <c r="R3019" i="3"/>
  <c r="S3019" i="3"/>
  <c r="T3019" i="3"/>
  <c r="U3019" i="3"/>
  <c r="AE3019" i="3" s="1"/>
  <c r="L3020" i="3"/>
  <c r="M3020" i="3"/>
  <c r="N3020" i="3"/>
  <c r="O3020" i="3"/>
  <c r="P3020" i="3"/>
  <c r="Q3020" i="3"/>
  <c r="R3020" i="3"/>
  <c r="S3020" i="3"/>
  <c r="T3020" i="3"/>
  <c r="U3020" i="3"/>
  <c r="AE3020" i="3" s="1"/>
  <c r="L3021" i="3"/>
  <c r="M3021" i="3"/>
  <c r="N3021" i="3"/>
  <c r="O3021" i="3"/>
  <c r="P3021" i="3"/>
  <c r="Q3021" i="3"/>
  <c r="R3021" i="3"/>
  <c r="S3021" i="3"/>
  <c r="T3021" i="3"/>
  <c r="U3021" i="3"/>
  <c r="AE3021" i="3" s="1"/>
  <c r="L3022" i="3"/>
  <c r="M3022" i="3"/>
  <c r="N3022" i="3"/>
  <c r="O3022" i="3"/>
  <c r="P3022" i="3"/>
  <c r="Q3022" i="3"/>
  <c r="R3022" i="3"/>
  <c r="S3022" i="3"/>
  <c r="T3022" i="3"/>
  <c r="U3022" i="3"/>
  <c r="AE3022" i="3" s="1"/>
  <c r="L3023" i="3"/>
  <c r="M3023" i="3"/>
  <c r="N3023" i="3"/>
  <c r="O3023" i="3"/>
  <c r="P3023" i="3"/>
  <c r="Q3023" i="3"/>
  <c r="R3023" i="3"/>
  <c r="S3023" i="3"/>
  <c r="T3023" i="3"/>
  <c r="U3023" i="3"/>
  <c r="AE3023" i="3" s="1"/>
  <c r="L3024" i="3"/>
  <c r="M3024" i="3"/>
  <c r="N3024" i="3"/>
  <c r="O3024" i="3"/>
  <c r="P3024" i="3"/>
  <c r="Q3024" i="3"/>
  <c r="R3024" i="3"/>
  <c r="S3024" i="3"/>
  <c r="T3024" i="3"/>
  <c r="U3024" i="3"/>
  <c r="AE3024" i="3" s="1"/>
  <c r="L3025" i="3"/>
  <c r="M3025" i="3"/>
  <c r="N3025" i="3"/>
  <c r="O3025" i="3"/>
  <c r="P3025" i="3"/>
  <c r="Q3025" i="3"/>
  <c r="R3025" i="3"/>
  <c r="S3025" i="3"/>
  <c r="T3025" i="3"/>
  <c r="U3025" i="3"/>
  <c r="AE3025" i="3" s="1"/>
  <c r="L3026" i="3"/>
  <c r="M3026" i="3"/>
  <c r="N3026" i="3"/>
  <c r="O3026" i="3"/>
  <c r="P3026" i="3"/>
  <c r="Q3026" i="3"/>
  <c r="R3026" i="3"/>
  <c r="S3026" i="3"/>
  <c r="T3026" i="3"/>
  <c r="U3026" i="3"/>
  <c r="AE3026" i="3" s="1"/>
  <c r="L3027" i="3"/>
  <c r="M3027" i="3"/>
  <c r="N3027" i="3"/>
  <c r="O3027" i="3"/>
  <c r="P3027" i="3"/>
  <c r="Q3027" i="3"/>
  <c r="R3027" i="3"/>
  <c r="S3027" i="3"/>
  <c r="T3027" i="3"/>
  <c r="U3027" i="3"/>
  <c r="AE3027" i="3" s="1"/>
  <c r="L3028" i="3"/>
  <c r="M3028" i="3"/>
  <c r="N3028" i="3"/>
  <c r="O3028" i="3"/>
  <c r="P3028" i="3"/>
  <c r="Q3028" i="3"/>
  <c r="R3028" i="3"/>
  <c r="S3028" i="3"/>
  <c r="T3028" i="3"/>
  <c r="U3028" i="3"/>
  <c r="AE3028" i="3" s="1"/>
  <c r="L3029" i="3"/>
  <c r="M3029" i="3"/>
  <c r="N3029" i="3"/>
  <c r="O3029" i="3"/>
  <c r="P3029" i="3"/>
  <c r="Q3029" i="3"/>
  <c r="R3029" i="3"/>
  <c r="S3029" i="3"/>
  <c r="T3029" i="3"/>
  <c r="U3029" i="3"/>
  <c r="AE3029" i="3" s="1"/>
  <c r="L3030" i="3"/>
  <c r="M3030" i="3"/>
  <c r="N3030" i="3"/>
  <c r="O3030" i="3"/>
  <c r="P3030" i="3"/>
  <c r="Q3030" i="3"/>
  <c r="R3030" i="3"/>
  <c r="S3030" i="3"/>
  <c r="T3030" i="3"/>
  <c r="U3030" i="3"/>
  <c r="AE3030" i="3" s="1"/>
  <c r="L3031" i="3"/>
  <c r="M3031" i="3"/>
  <c r="N3031" i="3"/>
  <c r="O3031" i="3"/>
  <c r="P3031" i="3"/>
  <c r="Q3031" i="3"/>
  <c r="R3031" i="3"/>
  <c r="S3031" i="3"/>
  <c r="T3031" i="3"/>
  <c r="U3031" i="3"/>
  <c r="AE3031" i="3" s="1"/>
  <c r="L3032" i="3"/>
  <c r="M3032" i="3"/>
  <c r="N3032" i="3"/>
  <c r="O3032" i="3"/>
  <c r="P3032" i="3"/>
  <c r="Q3032" i="3"/>
  <c r="R3032" i="3"/>
  <c r="S3032" i="3"/>
  <c r="T3032" i="3"/>
  <c r="U3032" i="3"/>
  <c r="AE3032" i="3" s="1"/>
  <c r="L3033" i="3"/>
  <c r="M3033" i="3"/>
  <c r="N3033" i="3"/>
  <c r="O3033" i="3"/>
  <c r="P3033" i="3"/>
  <c r="Q3033" i="3"/>
  <c r="R3033" i="3"/>
  <c r="S3033" i="3"/>
  <c r="T3033" i="3"/>
  <c r="U3033" i="3"/>
  <c r="AE3033" i="3" s="1"/>
  <c r="L3034" i="3"/>
  <c r="M3034" i="3"/>
  <c r="N3034" i="3"/>
  <c r="O3034" i="3"/>
  <c r="P3034" i="3"/>
  <c r="Q3034" i="3"/>
  <c r="R3034" i="3"/>
  <c r="S3034" i="3"/>
  <c r="T3034" i="3"/>
  <c r="U3034" i="3"/>
  <c r="AE3034" i="3" s="1"/>
  <c r="L3035" i="3"/>
  <c r="M3035" i="3"/>
  <c r="N3035" i="3"/>
  <c r="O3035" i="3"/>
  <c r="P3035" i="3"/>
  <c r="Q3035" i="3"/>
  <c r="R3035" i="3"/>
  <c r="S3035" i="3"/>
  <c r="T3035" i="3"/>
  <c r="U3035" i="3"/>
  <c r="AE3035" i="3" s="1"/>
  <c r="L3036" i="3"/>
  <c r="M3036" i="3"/>
  <c r="N3036" i="3"/>
  <c r="O3036" i="3"/>
  <c r="P3036" i="3"/>
  <c r="Q3036" i="3"/>
  <c r="R3036" i="3"/>
  <c r="S3036" i="3"/>
  <c r="T3036" i="3"/>
  <c r="U3036" i="3"/>
  <c r="AE3036" i="3" s="1"/>
  <c r="L3037" i="3"/>
  <c r="M3037" i="3"/>
  <c r="N3037" i="3"/>
  <c r="O3037" i="3"/>
  <c r="P3037" i="3"/>
  <c r="Q3037" i="3"/>
  <c r="R3037" i="3"/>
  <c r="S3037" i="3"/>
  <c r="T3037" i="3"/>
  <c r="U3037" i="3"/>
  <c r="AE3037" i="3" s="1"/>
  <c r="L3038" i="3"/>
  <c r="M3038" i="3"/>
  <c r="N3038" i="3"/>
  <c r="O3038" i="3"/>
  <c r="P3038" i="3"/>
  <c r="Q3038" i="3"/>
  <c r="R3038" i="3"/>
  <c r="S3038" i="3"/>
  <c r="T3038" i="3"/>
  <c r="U3038" i="3"/>
  <c r="AE3038" i="3" s="1"/>
  <c r="L3039" i="3"/>
  <c r="M3039" i="3"/>
  <c r="N3039" i="3"/>
  <c r="O3039" i="3"/>
  <c r="P3039" i="3"/>
  <c r="Q3039" i="3"/>
  <c r="R3039" i="3"/>
  <c r="S3039" i="3"/>
  <c r="T3039" i="3"/>
  <c r="U3039" i="3"/>
  <c r="AE3039" i="3" s="1"/>
  <c r="L3040" i="3"/>
  <c r="M3040" i="3"/>
  <c r="N3040" i="3"/>
  <c r="O3040" i="3"/>
  <c r="P3040" i="3"/>
  <c r="Q3040" i="3"/>
  <c r="R3040" i="3"/>
  <c r="S3040" i="3"/>
  <c r="T3040" i="3"/>
  <c r="U3040" i="3"/>
  <c r="AE3040" i="3" s="1"/>
  <c r="L3041" i="3"/>
  <c r="M3041" i="3"/>
  <c r="N3041" i="3"/>
  <c r="O3041" i="3"/>
  <c r="P3041" i="3"/>
  <c r="Q3041" i="3"/>
  <c r="R3041" i="3"/>
  <c r="S3041" i="3"/>
  <c r="T3041" i="3"/>
  <c r="U3041" i="3"/>
  <c r="AE3041" i="3" s="1"/>
  <c r="L3042" i="3"/>
  <c r="M3042" i="3"/>
  <c r="N3042" i="3"/>
  <c r="O3042" i="3"/>
  <c r="P3042" i="3"/>
  <c r="Q3042" i="3"/>
  <c r="R3042" i="3"/>
  <c r="S3042" i="3"/>
  <c r="T3042" i="3"/>
  <c r="U3042" i="3"/>
  <c r="AE3042" i="3" s="1"/>
  <c r="L3043" i="3"/>
  <c r="M3043" i="3"/>
  <c r="N3043" i="3"/>
  <c r="O3043" i="3"/>
  <c r="P3043" i="3"/>
  <c r="Q3043" i="3"/>
  <c r="R3043" i="3"/>
  <c r="S3043" i="3"/>
  <c r="T3043" i="3"/>
  <c r="U3043" i="3"/>
  <c r="AE3043" i="3" s="1"/>
  <c r="L3044" i="3"/>
  <c r="M3044" i="3"/>
  <c r="N3044" i="3"/>
  <c r="O3044" i="3"/>
  <c r="P3044" i="3"/>
  <c r="Q3044" i="3"/>
  <c r="R3044" i="3"/>
  <c r="S3044" i="3"/>
  <c r="T3044" i="3"/>
  <c r="U3044" i="3"/>
  <c r="AE3044" i="3" s="1"/>
  <c r="L3045" i="3"/>
  <c r="M3045" i="3"/>
  <c r="N3045" i="3"/>
  <c r="O3045" i="3"/>
  <c r="P3045" i="3"/>
  <c r="Q3045" i="3"/>
  <c r="R3045" i="3"/>
  <c r="S3045" i="3"/>
  <c r="T3045" i="3"/>
  <c r="U3045" i="3"/>
  <c r="AE3045" i="3" s="1"/>
  <c r="L3046" i="3"/>
  <c r="M3046" i="3"/>
  <c r="N3046" i="3"/>
  <c r="O3046" i="3"/>
  <c r="P3046" i="3"/>
  <c r="Q3046" i="3"/>
  <c r="R3046" i="3"/>
  <c r="S3046" i="3"/>
  <c r="T3046" i="3"/>
  <c r="U3046" i="3"/>
  <c r="AE3046" i="3" s="1"/>
  <c r="L3047" i="3"/>
  <c r="M3047" i="3"/>
  <c r="N3047" i="3"/>
  <c r="O3047" i="3"/>
  <c r="P3047" i="3"/>
  <c r="Q3047" i="3"/>
  <c r="R3047" i="3"/>
  <c r="S3047" i="3"/>
  <c r="T3047" i="3"/>
  <c r="U3047" i="3"/>
  <c r="AE3047" i="3" s="1"/>
  <c r="L3048" i="3"/>
  <c r="M3048" i="3"/>
  <c r="N3048" i="3"/>
  <c r="O3048" i="3"/>
  <c r="P3048" i="3"/>
  <c r="Q3048" i="3"/>
  <c r="R3048" i="3"/>
  <c r="S3048" i="3"/>
  <c r="T3048" i="3"/>
  <c r="U3048" i="3"/>
  <c r="AE3048" i="3" s="1"/>
  <c r="L3049" i="3"/>
  <c r="M3049" i="3"/>
  <c r="N3049" i="3"/>
  <c r="O3049" i="3"/>
  <c r="P3049" i="3"/>
  <c r="Q3049" i="3"/>
  <c r="R3049" i="3"/>
  <c r="S3049" i="3"/>
  <c r="T3049" i="3"/>
  <c r="U3049" i="3"/>
  <c r="AE3049" i="3" s="1"/>
  <c r="L3050" i="3"/>
  <c r="M3050" i="3"/>
  <c r="N3050" i="3"/>
  <c r="O3050" i="3"/>
  <c r="P3050" i="3"/>
  <c r="Q3050" i="3"/>
  <c r="R3050" i="3"/>
  <c r="S3050" i="3"/>
  <c r="T3050" i="3"/>
  <c r="U3050" i="3"/>
  <c r="AE3050" i="3" s="1"/>
  <c r="L3051" i="3"/>
  <c r="M3051" i="3"/>
  <c r="N3051" i="3"/>
  <c r="O3051" i="3"/>
  <c r="P3051" i="3"/>
  <c r="Q3051" i="3"/>
  <c r="R3051" i="3"/>
  <c r="S3051" i="3"/>
  <c r="T3051" i="3"/>
  <c r="U3051" i="3"/>
  <c r="AE3051" i="3" s="1"/>
  <c r="L3052" i="3"/>
  <c r="M3052" i="3"/>
  <c r="N3052" i="3"/>
  <c r="O3052" i="3"/>
  <c r="P3052" i="3"/>
  <c r="Q3052" i="3"/>
  <c r="R3052" i="3"/>
  <c r="S3052" i="3"/>
  <c r="T3052" i="3"/>
  <c r="U3052" i="3"/>
  <c r="AE3052" i="3" s="1"/>
  <c r="L3053" i="3"/>
  <c r="M3053" i="3"/>
  <c r="N3053" i="3"/>
  <c r="O3053" i="3"/>
  <c r="P3053" i="3"/>
  <c r="Q3053" i="3"/>
  <c r="R3053" i="3"/>
  <c r="S3053" i="3"/>
  <c r="T3053" i="3"/>
  <c r="U3053" i="3"/>
  <c r="AE3053" i="3" s="1"/>
  <c r="L3054" i="3"/>
  <c r="M3054" i="3"/>
  <c r="N3054" i="3"/>
  <c r="O3054" i="3"/>
  <c r="P3054" i="3"/>
  <c r="Q3054" i="3"/>
  <c r="R3054" i="3"/>
  <c r="S3054" i="3"/>
  <c r="T3054" i="3"/>
  <c r="U3054" i="3"/>
  <c r="AE3054" i="3" s="1"/>
  <c r="L3055" i="3"/>
  <c r="M3055" i="3"/>
  <c r="N3055" i="3"/>
  <c r="O3055" i="3"/>
  <c r="P3055" i="3"/>
  <c r="Q3055" i="3"/>
  <c r="R3055" i="3"/>
  <c r="S3055" i="3"/>
  <c r="T3055" i="3"/>
  <c r="U3055" i="3"/>
  <c r="AE3055" i="3" s="1"/>
  <c r="L3056" i="3"/>
  <c r="M3056" i="3"/>
  <c r="N3056" i="3"/>
  <c r="O3056" i="3"/>
  <c r="P3056" i="3"/>
  <c r="Q3056" i="3"/>
  <c r="R3056" i="3"/>
  <c r="S3056" i="3"/>
  <c r="T3056" i="3"/>
  <c r="U3056" i="3"/>
  <c r="AE3056" i="3" s="1"/>
  <c r="L3057" i="3"/>
  <c r="M3057" i="3"/>
  <c r="N3057" i="3"/>
  <c r="O3057" i="3"/>
  <c r="P3057" i="3"/>
  <c r="Q3057" i="3"/>
  <c r="R3057" i="3"/>
  <c r="S3057" i="3"/>
  <c r="T3057" i="3"/>
  <c r="U3057" i="3"/>
  <c r="AE3057" i="3" s="1"/>
  <c r="L3058" i="3"/>
  <c r="M3058" i="3"/>
  <c r="N3058" i="3"/>
  <c r="O3058" i="3"/>
  <c r="P3058" i="3"/>
  <c r="Q3058" i="3"/>
  <c r="R3058" i="3"/>
  <c r="S3058" i="3"/>
  <c r="T3058" i="3"/>
  <c r="U3058" i="3"/>
  <c r="AE3058" i="3" s="1"/>
  <c r="L3059" i="3"/>
  <c r="M3059" i="3"/>
  <c r="N3059" i="3"/>
  <c r="O3059" i="3"/>
  <c r="P3059" i="3"/>
  <c r="Q3059" i="3"/>
  <c r="R3059" i="3"/>
  <c r="S3059" i="3"/>
  <c r="T3059" i="3"/>
  <c r="U3059" i="3"/>
  <c r="AE3059" i="3" s="1"/>
  <c r="L3060" i="3"/>
  <c r="M3060" i="3"/>
  <c r="N3060" i="3"/>
  <c r="O3060" i="3"/>
  <c r="P3060" i="3"/>
  <c r="Q3060" i="3"/>
  <c r="R3060" i="3"/>
  <c r="S3060" i="3"/>
  <c r="T3060" i="3"/>
  <c r="U3060" i="3"/>
  <c r="AE3060" i="3" s="1"/>
  <c r="L3061" i="3"/>
  <c r="M3061" i="3"/>
  <c r="N3061" i="3"/>
  <c r="O3061" i="3"/>
  <c r="P3061" i="3"/>
  <c r="Q3061" i="3"/>
  <c r="R3061" i="3"/>
  <c r="S3061" i="3"/>
  <c r="T3061" i="3"/>
  <c r="U3061" i="3"/>
  <c r="AE3061" i="3" s="1"/>
  <c r="L3062" i="3"/>
  <c r="M3062" i="3"/>
  <c r="N3062" i="3"/>
  <c r="O3062" i="3"/>
  <c r="P3062" i="3"/>
  <c r="Q3062" i="3"/>
  <c r="R3062" i="3"/>
  <c r="S3062" i="3"/>
  <c r="T3062" i="3"/>
  <c r="U3062" i="3"/>
  <c r="AE3062" i="3" s="1"/>
  <c r="L3063" i="3"/>
  <c r="M3063" i="3"/>
  <c r="N3063" i="3"/>
  <c r="O3063" i="3"/>
  <c r="P3063" i="3"/>
  <c r="Q3063" i="3"/>
  <c r="R3063" i="3"/>
  <c r="S3063" i="3"/>
  <c r="T3063" i="3"/>
  <c r="U3063" i="3"/>
  <c r="AE3063" i="3" s="1"/>
  <c r="L3064" i="3"/>
  <c r="M3064" i="3"/>
  <c r="N3064" i="3"/>
  <c r="O3064" i="3"/>
  <c r="P3064" i="3"/>
  <c r="Q3064" i="3"/>
  <c r="R3064" i="3"/>
  <c r="S3064" i="3"/>
  <c r="T3064" i="3"/>
  <c r="U3064" i="3"/>
  <c r="AE3064" i="3" s="1"/>
  <c r="L3065" i="3"/>
  <c r="M3065" i="3"/>
  <c r="N3065" i="3"/>
  <c r="O3065" i="3"/>
  <c r="P3065" i="3"/>
  <c r="Q3065" i="3"/>
  <c r="R3065" i="3"/>
  <c r="S3065" i="3"/>
  <c r="T3065" i="3"/>
  <c r="U3065" i="3"/>
  <c r="AE3065" i="3" s="1"/>
  <c r="L3066" i="3"/>
  <c r="M3066" i="3"/>
  <c r="N3066" i="3"/>
  <c r="O3066" i="3"/>
  <c r="P3066" i="3"/>
  <c r="Q3066" i="3"/>
  <c r="R3066" i="3"/>
  <c r="S3066" i="3"/>
  <c r="T3066" i="3"/>
  <c r="U3066" i="3"/>
  <c r="AE3066" i="3" s="1"/>
  <c r="L3067" i="3"/>
  <c r="M3067" i="3"/>
  <c r="N3067" i="3"/>
  <c r="O3067" i="3"/>
  <c r="P3067" i="3"/>
  <c r="Q3067" i="3"/>
  <c r="R3067" i="3"/>
  <c r="S3067" i="3"/>
  <c r="T3067" i="3"/>
  <c r="U3067" i="3"/>
  <c r="AE3067" i="3" s="1"/>
  <c r="L3068" i="3"/>
  <c r="M3068" i="3"/>
  <c r="N3068" i="3"/>
  <c r="O3068" i="3"/>
  <c r="P3068" i="3"/>
  <c r="Q3068" i="3"/>
  <c r="R3068" i="3"/>
  <c r="S3068" i="3"/>
  <c r="T3068" i="3"/>
  <c r="U3068" i="3"/>
  <c r="AE3068" i="3" s="1"/>
  <c r="L3069" i="3"/>
  <c r="M3069" i="3"/>
  <c r="N3069" i="3"/>
  <c r="O3069" i="3"/>
  <c r="P3069" i="3"/>
  <c r="Q3069" i="3"/>
  <c r="R3069" i="3"/>
  <c r="S3069" i="3"/>
  <c r="T3069" i="3"/>
  <c r="U3069" i="3"/>
  <c r="AE3069" i="3" s="1"/>
  <c r="L3070" i="3"/>
  <c r="M3070" i="3"/>
  <c r="N3070" i="3"/>
  <c r="O3070" i="3"/>
  <c r="P3070" i="3"/>
  <c r="Q3070" i="3"/>
  <c r="R3070" i="3"/>
  <c r="S3070" i="3"/>
  <c r="T3070" i="3"/>
  <c r="U3070" i="3"/>
  <c r="AE3070" i="3" s="1"/>
  <c r="L3071" i="3"/>
  <c r="M3071" i="3"/>
  <c r="N3071" i="3"/>
  <c r="O3071" i="3"/>
  <c r="P3071" i="3"/>
  <c r="Q3071" i="3"/>
  <c r="R3071" i="3"/>
  <c r="S3071" i="3"/>
  <c r="T3071" i="3"/>
  <c r="U3071" i="3"/>
  <c r="AE3071" i="3" s="1"/>
  <c r="L3072" i="3"/>
  <c r="M3072" i="3"/>
  <c r="N3072" i="3"/>
  <c r="O3072" i="3"/>
  <c r="P3072" i="3"/>
  <c r="Q3072" i="3"/>
  <c r="R3072" i="3"/>
  <c r="S3072" i="3"/>
  <c r="T3072" i="3"/>
  <c r="U3072" i="3"/>
  <c r="AE3072" i="3" s="1"/>
  <c r="L3073" i="3"/>
  <c r="M3073" i="3"/>
  <c r="N3073" i="3"/>
  <c r="O3073" i="3"/>
  <c r="P3073" i="3"/>
  <c r="Q3073" i="3"/>
  <c r="R3073" i="3"/>
  <c r="S3073" i="3"/>
  <c r="T3073" i="3"/>
  <c r="U3073" i="3"/>
  <c r="AE3073" i="3" s="1"/>
  <c r="L3074" i="3"/>
  <c r="M3074" i="3"/>
  <c r="N3074" i="3"/>
  <c r="O3074" i="3"/>
  <c r="P3074" i="3"/>
  <c r="Q3074" i="3"/>
  <c r="R3074" i="3"/>
  <c r="S3074" i="3"/>
  <c r="T3074" i="3"/>
  <c r="U3074" i="3"/>
  <c r="AE3074" i="3" s="1"/>
  <c r="L3075" i="3"/>
  <c r="M3075" i="3"/>
  <c r="N3075" i="3"/>
  <c r="O3075" i="3"/>
  <c r="P3075" i="3"/>
  <c r="Q3075" i="3"/>
  <c r="R3075" i="3"/>
  <c r="S3075" i="3"/>
  <c r="T3075" i="3"/>
  <c r="U3075" i="3"/>
  <c r="AE3075" i="3" s="1"/>
  <c r="L3076" i="3"/>
  <c r="M3076" i="3"/>
  <c r="N3076" i="3"/>
  <c r="O3076" i="3"/>
  <c r="P3076" i="3"/>
  <c r="Q3076" i="3"/>
  <c r="R3076" i="3"/>
  <c r="S3076" i="3"/>
  <c r="T3076" i="3"/>
  <c r="U3076" i="3"/>
  <c r="AE3076" i="3" s="1"/>
  <c r="L3077" i="3"/>
  <c r="M3077" i="3"/>
  <c r="N3077" i="3"/>
  <c r="O3077" i="3"/>
  <c r="P3077" i="3"/>
  <c r="Q3077" i="3"/>
  <c r="R3077" i="3"/>
  <c r="S3077" i="3"/>
  <c r="T3077" i="3"/>
  <c r="U3077" i="3"/>
  <c r="AE3077" i="3" s="1"/>
  <c r="L3078" i="3"/>
  <c r="M3078" i="3"/>
  <c r="N3078" i="3"/>
  <c r="O3078" i="3"/>
  <c r="P3078" i="3"/>
  <c r="Q3078" i="3"/>
  <c r="R3078" i="3"/>
  <c r="S3078" i="3"/>
  <c r="T3078" i="3"/>
  <c r="U3078" i="3"/>
  <c r="AE3078" i="3" s="1"/>
  <c r="L3079" i="3"/>
  <c r="M3079" i="3"/>
  <c r="N3079" i="3"/>
  <c r="O3079" i="3"/>
  <c r="P3079" i="3"/>
  <c r="Q3079" i="3"/>
  <c r="R3079" i="3"/>
  <c r="S3079" i="3"/>
  <c r="T3079" i="3"/>
  <c r="U3079" i="3"/>
  <c r="AE3079" i="3" s="1"/>
  <c r="L3080" i="3"/>
  <c r="M3080" i="3"/>
  <c r="N3080" i="3"/>
  <c r="O3080" i="3"/>
  <c r="P3080" i="3"/>
  <c r="Q3080" i="3"/>
  <c r="R3080" i="3"/>
  <c r="S3080" i="3"/>
  <c r="T3080" i="3"/>
  <c r="U3080" i="3"/>
  <c r="AE3080" i="3" s="1"/>
  <c r="L3081" i="3"/>
  <c r="M3081" i="3"/>
  <c r="N3081" i="3"/>
  <c r="O3081" i="3"/>
  <c r="P3081" i="3"/>
  <c r="Q3081" i="3"/>
  <c r="R3081" i="3"/>
  <c r="S3081" i="3"/>
  <c r="T3081" i="3"/>
  <c r="U3081" i="3"/>
  <c r="AE3081" i="3" s="1"/>
  <c r="L3082" i="3"/>
  <c r="M3082" i="3"/>
  <c r="N3082" i="3"/>
  <c r="O3082" i="3"/>
  <c r="P3082" i="3"/>
  <c r="Q3082" i="3"/>
  <c r="R3082" i="3"/>
  <c r="S3082" i="3"/>
  <c r="T3082" i="3"/>
  <c r="U3082" i="3"/>
  <c r="AE3082" i="3" s="1"/>
  <c r="L3083" i="3"/>
  <c r="M3083" i="3"/>
  <c r="N3083" i="3"/>
  <c r="O3083" i="3"/>
  <c r="P3083" i="3"/>
  <c r="Q3083" i="3"/>
  <c r="R3083" i="3"/>
  <c r="S3083" i="3"/>
  <c r="T3083" i="3"/>
  <c r="U3083" i="3"/>
  <c r="AE3083" i="3" s="1"/>
  <c r="L3084" i="3"/>
  <c r="M3084" i="3"/>
  <c r="N3084" i="3"/>
  <c r="O3084" i="3"/>
  <c r="P3084" i="3"/>
  <c r="Q3084" i="3"/>
  <c r="R3084" i="3"/>
  <c r="S3084" i="3"/>
  <c r="T3084" i="3"/>
  <c r="U3084" i="3"/>
  <c r="AE3084" i="3" s="1"/>
  <c r="L3085" i="3"/>
  <c r="M3085" i="3"/>
  <c r="N3085" i="3"/>
  <c r="O3085" i="3"/>
  <c r="P3085" i="3"/>
  <c r="Q3085" i="3"/>
  <c r="R3085" i="3"/>
  <c r="S3085" i="3"/>
  <c r="T3085" i="3"/>
  <c r="U3085" i="3"/>
  <c r="AE3085" i="3" s="1"/>
  <c r="L3086" i="3"/>
  <c r="M3086" i="3"/>
  <c r="N3086" i="3"/>
  <c r="O3086" i="3"/>
  <c r="P3086" i="3"/>
  <c r="Q3086" i="3"/>
  <c r="R3086" i="3"/>
  <c r="S3086" i="3"/>
  <c r="T3086" i="3"/>
  <c r="U3086" i="3"/>
  <c r="AE3086" i="3" s="1"/>
  <c r="L3087" i="3"/>
  <c r="M3087" i="3"/>
  <c r="N3087" i="3"/>
  <c r="O3087" i="3"/>
  <c r="P3087" i="3"/>
  <c r="Q3087" i="3"/>
  <c r="R3087" i="3"/>
  <c r="S3087" i="3"/>
  <c r="T3087" i="3"/>
  <c r="U3087" i="3"/>
  <c r="AE3087" i="3" s="1"/>
  <c r="L3088" i="3"/>
  <c r="M3088" i="3"/>
  <c r="N3088" i="3"/>
  <c r="O3088" i="3"/>
  <c r="P3088" i="3"/>
  <c r="Q3088" i="3"/>
  <c r="R3088" i="3"/>
  <c r="S3088" i="3"/>
  <c r="T3088" i="3"/>
  <c r="U3088" i="3"/>
  <c r="AE3088" i="3" s="1"/>
  <c r="L3089" i="3"/>
  <c r="M3089" i="3"/>
  <c r="N3089" i="3"/>
  <c r="O3089" i="3"/>
  <c r="P3089" i="3"/>
  <c r="Q3089" i="3"/>
  <c r="R3089" i="3"/>
  <c r="S3089" i="3"/>
  <c r="T3089" i="3"/>
  <c r="U3089" i="3"/>
  <c r="AE3089" i="3" s="1"/>
  <c r="L3090" i="3"/>
  <c r="M3090" i="3"/>
  <c r="N3090" i="3"/>
  <c r="O3090" i="3"/>
  <c r="P3090" i="3"/>
  <c r="Q3090" i="3"/>
  <c r="R3090" i="3"/>
  <c r="S3090" i="3"/>
  <c r="T3090" i="3"/>
  <c r="U3090" i="3"/>
  <c r="AE3090" i="3" s="1"/>
  <c r="L3091" i="3"/>
  <c r="M3091" i="3"/>
  <c r="N3091" i="3"/>
  <c r="O3091" i="3"/>
  <c r="P3091" i="3"/>
  <c r="Q3091" i="3"/>
  <c r="R3091" i="3"/>
  <c r="S3091" i="3"/>
  <c r="T3091" i="3"/>
  <c r="U3091" i="3"/>
  <c r="AE3091" i="3" s="1"/>
  <c r="L3092" i="3"/>
  <c r="M3092" i="3"/>
  <c r="N3092" i="3"/>
  <c r="O3092" i="3"/>
  <c r="P3092" i="3"/>
  <c r="Q3092" i="3"/>
  <c r="R3092" i="3"/>
  <c r="S3092" i="3"/>
  <c r="T3092" i="3"/>
  <c r="U3092" i="3"/>
  <c r="AE3092" i="3" s="1"/>
  <c r="L3093" i="3"/>
  <c r="M3093" i="3"/>
  <c r="N3093" i="3"/>
  <c r="O3093" i="3"/>
  <c r="P3093" i="3"/>
  <c r="Q3093" i="3"/>
  <c r="R3093" i="3"/>
  <c r="S3093" i="3"/>
  <c r="T3093" i="3"/>
  <c r="U3093" i="3"/>
  <c r="AE3093" i="3" s="1"/>
  <c r="L3094" i="3"/>
  <c r="M3094" i="3"/>
  <c r="N3094" i="3"/>
  <c r="O3094" i="3"/>
  <c r="P3094" i="3"/>
  <c r="Q3094" i="3"/>
  <c r="R3094" i="3"/>
  <c r="S3094" i="3"/>
  <c r="T3094" i="3"/>
  <c r="U3094" i="3"/>
  <c r="AE3094" i="3" s="1"/>
  <c r="L3095" i="3"/>
  <c r="M3095" i="3"/>
  <c r="N3095" i="3"/>
  <c r="O3095" i="3"/>
  <c r="P3095" i="3"/>
  <c r="Q3095" i="3"/>
  <c r="R3095" i="3"/>
  <c r="S3095" i="3"/>
  <c r="T3095" i="3"/>
  <c r="U3095" i="3"/>
  <c r="AE3095" i="3" s="1"/>
  <c r="L3096" i="3"/>
  <c r="M3096" i="3"/>
  <c r="N3096" i="3"/>
  <c r="O3096" i="3"/>
  <c r="P3096" i="3"/>
  <c r="Q3096" i="3"/>
  <c r="R3096" i="3"/>
  <c r="S3096" i="3"/>
  <c r="T3096" i="3"/>
  <c r="U3096" i="3"/>
  <c r="AE3096" i="3" s="1"/>
  <c r="L3097" i="3"/>
  <c r="M3097" i="3"/>
  <c r="N3097" i="3"/>
  <c r="O3097" i="3"/>
  <c r="P3097" i="3"/>
  <c r="Q3097" i="3"/>
  <c r="R3097" i="3"/>
  <c r="S3097" i="3"/>
  <c r="T3097" i="3"/>
  <c r="U3097" i="3"/>
  <c r="AE3097" i="3" s="1"/>
  <c r="L3098" i="3"/>
  <c r="M3098" i="3"/>
  <c r="N3098" i="3"/>
  <c r="O3098" i="3"/>
  <c r="P3098" i="3"/>
  <c r="Q3098" i="3"/>
  <c r="R3098" i="3"/>
  <c r="S3098" i="3"/>
  <c r="T3098" i="3"/>
  <c r="U3098" i="3"/>
  <c r="AE3098" i="3" s="1"/>
  <c r="L3099" i="3"/>
  <c r="M3099" i="3"/>
  <c r="N3099" i="3"/>
  <c r="O3099" i="3"/>
  <c r="P3099" i="3"/>
  <c r="Q3099" i="3"/>
  <c r="R3099" i="3"/>
  <c r="S3099" i="3"/>
  <c r="T3099" i="3"/>
  <c r="U3099" i="3"/>
  <c r="AE3099" i="3" s="1"/>
  <c r="L3100" i="3"/>
  <c r="M3100" i="3"/>
  <c r="N3100" i="3"/>
  <c r="O3100" i="3"/>
  <c r="P3100" i="3"/>
  <c r="Q3100" i="3"/>
  <c r="R3100" i="3"/>
  <c r="S3100" i="3"/>
  <c r="T3100" i="3"/>
  <c r="U3100" i="3"/>
  <c r="AE3100" i="3" s="1"/>
  <c r="L3101" i="3"/>
  <c r="M3101" i="3"/>
  <c r="N3101" i="3"/>
  <c r="O3101" i="3"/>
  <c r="P3101" i="3"/>
  <c r="Q3101" i="3"/>
  <c r="R3101" i="3"/>
  <c r="S3101" i="3"/>
  <c r="T3101" i="3"/>
  <c r="U3101" i="3"/>
  <c r="AE3101" i="3" s="1"/>
  <c r="L3102" i="3"/>
  <c r="M3102" i="3"/>
  <c r="N3102" i="3"/>
  <c r="O3102" i="3"/>
  <c r="P3102" i="3"/>
  <c r="Q3102" i="3"/>
  <c r="R3102" i="3"/>
  <c r="S3102" i="3"/>
  <c r="T3102" i="3"/>
  <c r="U3102" i="3"/>
  <c r="AE3102" i="3" s="1"/>
  <c r="L3103" i="3"/>
  <c r="M3103" i="3"/>
  <c r="N3103" i="3"/>
  <c r="O3103" i="3"/>
  <c r="P3103" i="3"/>
  <c r="Q3103" i="3"/>
  <c r="R3103" i="3"/>
  <c r="S3103" i="3"/>
  <c r="T3103" i="3"/>
  <c r="U3103" i="3"/>
  <c r="AE3103" i="3" s="1"/>
  <c r="L3104" i="3"/>
  <c r="M3104" i="3"/>
  <c r="N3104" i="3"/>
  <c r="O3104" i="3"/>
  <c r="P3104" i="3"/>
  <c r="Q3104" i="3"/>
  <c r="R3104" i="3"/>
  <c r="S3104" i="3"/>
  <c r="T3104" i="3"/>
  <c r="U3104" i="3"/>
  <c r="AE3104" i="3" s="1"/>
  <c r="L3105" i="3"/>
  <c r="M3105" i="3"/>
  <c r="N3105" i="3"/>
  <c r="O3105" i="3"/>
  <c r="P3105" i="3"/>
  <c r="Q3105" i="3"/>
  <c r="R3105" i="3"/>
  <c r="S3105" i="3"/>
  <c r="T3105" i="3"/>
  <c r="U3105" i="3"/>
  <c r="AE3105" i="3" s="1"/>
  <c r="L3106" i="3"/>
  <c r="M3106" i="3"/>
  <c r="N3106" i="3"/>
  <c r="O3106" i="3"/>
  <c r="P3106" i="3"/>
  <c r="Q3106" i="3"/>
  <c r="R3106" i="3"/>
  <c r="S3106" i="3"/>
  <c r="T3106" i="3"/>
  <c r="U3106" i="3"/>
  <c r="AE3106" i="3" s="1"/>
  <c r="L3107" i="3"/>
  <c r="M3107" i="3"/>
  <c r="N3107" i="3"/>
  <c r="O3107" i="3"/>
  <c r="P3107" i="3"/>
  <c r="Q3107" i="3"/>
  <c r="R3107" i="3"/>
  <c r="S3107" i="3"/>
  <c r="T3107" i="3"/>
  <c r="U3107" i="3"/>
  <c r="AE3107" i="3" s="1"/>
  <c r="L3108" i="3"/>
  <c r="M3108" i="3"/>
  <c r="N3108" i="3"/>
  <c r="O3108" i="3"/>
  <c r="P3108" i="3"/>
  <c r="Q3108" i="3"/>
  <c r="R3108" i="3"/>
  <c r="S3108" i="3"/>
  <c r="T3108" i="3"/>
  <c r="U3108" i="3"/>
  <c r="AE3108" i="3" s="1"/>
  <c r="L3109" i="3"/>
  <c r="M3109" i="3"/>
  <c r="N3109" i="3"/>
  <c r="O3109" i="3"/>
  <c r="P3109" i="3"/>
  <c r="Q3109" i="3"/>
  <c r="R3109" i="3"/>
  <c r="S3109" i="3"/>
  <c r="T3109" i="3"/>
  <c r="U3109" i="3"/>
  <c r="AE3109" i="3" s="1"/>
  <c r="L3110" i="3"/>
  <c r="M3110" i="3"/>
  <c r="N3110" i="3"/>
  <c r="O3110" i="3"/>
  <c r="P3110" i="3"/>
  <c r="Q3110" i="3"/>
  <c r="R3110" i="3"/>
  <c r="S3110" i="3"/>
  <c r="T3110" i="3"/>
  <c r="U3110" i="3"/>
  <c r="AE3110" i="3" s="1"/>
  <c r="L3111" i="3"/>
  <c r="M3111" i="3"/>
  <c r="N3111" i="3"/>
  <c r="O3111" i="3"/>
  <c r="P3111" i="3"/>
  <c r="Q3111" i="3"/>
  <c r="R3111" i="3"/>
  <c r="S3111" i="3"/>
  <c r="T3111" i="3"/>
  <c r="U3111" i="3"/>
  <c r="AE3111" i="3" s="1"/>
  <c r="L3112" i="3"/>
  <c r="M3112" i="3"/>
  <c r="N3112" i="3"/>
  <c r="O3112" i="3"/>
  <c r="P3112" i="3"/>
  <c r="Q3112" i="3"/>
  <c r="R3112" i="3"/>
  <c r="S3112" i="3"/>
  <c r="T3112" i="3"/>
  <c r="U3112" i="3"/>
  <c r="AE3112" i="3" s="1"/>
  <c r="L3113" i="3"/>
  <c r="M3113" i="3"/>
  <c r="N3113" i="3"/>
  <c r="O3113" i="3"/>
  <c r="P3113" i="3"/>
  <c r="Q3113" i="3"/>
  <c r="R3113" i="3"/>
  <c r="S3113" i="3"/>
  <c r="T3113" i="3"/>
  <c r="U3113" i="3"/>
  <c r="AE3113" i="3" s="1"/>
  <c r="L3114" i="3"/>
  <c r="M3114" i="3"/>
  <c r="N3114" i="3"/>
  <c r="O3114" i="3"/>
  <c r="P3114" i="3"/>
  <c r="Q3114" i="3"/>
  <c r="R3114" i="3"/>
  <c r="S3114" i="3"/>
  <c r="T3114" i="3"/>
  <c r="U3114" i="3"/>
  <c r="AE3114" i="3" s="1"/>
  <c r="L3115" i="3"/>
  <c r="M3115" i="3"/>
  <c r="N3115" i="3"/>
  <c r="O3115" i="3"/>
  <c r="P3115" i="3"/>
  <c r="Q3115" i="3"/>
  <c r="R3115" i="3"/>
  <c r="S3115" i="3"/>
  <c r="T3115" i="3"/>
  <c r="U3115" i="3"/>
  <c r="AE3115" i="3" s="1"/>
  <c r="L3116" i="3"/>
  <c r="M3116" i="3"/>
  <c r="N3116" i="3"/>
  <c r="O3116" i="3"/>
  <c r="P3116" i="3"/>
  <c r="Q3116" i="3"/>
  <c r="R3116" i="3"/>
  <c r="S3116" i="3"/>
  <c r="T3116" i="3"/>
  <c r="U3116" i="3"/>
  <c r="AE3116" i="3" s="1"/>
  <c r="L3117" i="3"/>
  <c r="M3117" i="3"/>
  <c r="N3117" i="3"/>
  <c r="O3117" i="3"/>
  <c r="P3117" i="3"/>
  <c r="Q3117" i="3"/>
  <c r="R3117" i="3"/>
  <c r="S3117" i="3"/>
  <c r="T3117" i="3"/>
  <c r="U3117" i="3"/>
  <c r="AE3117" i="3" s="1"/>
  <c r="L3118" i="3"/>
  <c r="M3118" i="3"/>
  <c r="N3118" i="3"/>
  <c r="O3118" i="3"/>
  <c r="P3118" i="3"/>
  <c r="Q3118" i="3"/>
  <c r="R3118" i="3"/>
  <c r="S3118" i="3"/>
  <c r="T3118" i="3"/>
  <c r="U3118" i="3"/>
  <c r="AE3118" i="3" s="1"/>
  <c r="L3119" i="3"/>
  <c r="M3119" i="3"/>
  <c r="N3119" i="3"/>
  <c r="O3119" i="3"/>
  <c r="P3119" i="3"/>
  <c r="Q3119" i="3"/>
  <c r="R3119" i="3"/>
  <c r="S3119" i="3"/>
  <c r="T3119" i="3"/>
  <c r="U3119" i="3"/>
  <c r="AE3119" i="3" s="1"/>
  <c r="L3120" i="3"/>
  <c r="M3120" i="3"/>
  <c r="N3120" i="3"/>
  <c r="O3120" i="3"/>
  <c r="P3120" i="3"/>
  <c r="Q3120" i="3"/>
  <c r="R3120" i="3"/>
  <c r="S3120" i="3"/>
  <c r="T3120" i="3"/>
  <c r="U3120" i="3"/>
  <c r="AE3120" i="3" s="1"/>
  <c r="L3121" i="3"/>
  <c r="M3121" i="3"/>
  <c r="N3121" i="3"/>
  <c r="O3121" i="3"/>
  <c r="P3121" i="3"/>
  <c r="Q3121" i="3"/>
  <c r="R3121" i="3"/>
  <c r="S3121" i="3"/>
  <c r="T3121" i="3"/>
  <c r="U3121" i="3"/>
  <c r="AE3121" i="3" s="1"/>
  <c r="L3122" i="3"/>
  <c r="M3122" i="3"/>
  <c r="N3122" i="3"/>
  <c r="O3122" i="3"/>
  <c r="P3122" i="3"/>
  <c r="Q3122" i="3"/>
  <c r="R3122" i="3"/>
  <c r="S3122" i="3"/>
  <c r="T3122" i="3"/>
  <c r="U3122" i="3"/>
  <c r="AE3122" i="3" s="1"/>
  <c r="L3123" i="3"/>
  <c r="M3123" i="3"/>
  <c r="N3123" i="3"/>
  <c r="O3123" i="3"/>
  <c r="P3123" i="3"/>
  <c r="Q3123" i="3"/>
  <c r="R3123" i="3"/>
  <c r="S3123" i="3"/>
  <c r="T3123" i="3"/>
  <c r="U3123" i="3"/>
  <c r="AE3123" i="3" s="1"/>
  <c r="L3124" i="3"/>
  <c r="M3124" i="3"/>
  <c r="N3124" i="3"/>
  <c r="O3124" i="3"/>
  <c r="P3124" i="3"/>
  <c r="Q3124" i="3"/>
  <c r="R3124" i="3"/>
  <c r="S3124" i="3"/>
  <c r="T3124" i="3"/>
  <c r="U3124" i="3"/>
  <c r="AE3124" i="3" s="1"/>
  <c r="L3125" i="3"/>
  <c r="M3125" i="3"/>
  <c r="N3125" i="3"/>
  <c r="O3125" i="3"/>
  <c r="P3125" i="3"/>
  <c r="Q3125" i="3"/>
  <c r="R3125" i="3"/>
  <c r="S3125" i="3"/>
  <c r="T3125" i="3"/>
  <c r="U3125" i="3"/>
  <c r="AE3125" i="3" s="1"/>
  <c r="L3126" i="3"/>
  <c r="M3126" i="3"/>
  <c r="N3126" i="3"/>
  <c r="O3126" i="3"/>
  <c r="P3126" i="3"/>
  <c r="Q3126" i="3"/>
  <c r="R3126" i="3"/>
  <c r="S3126" i="3"/>
  <c r="T3126" i="3"/>
  <c r="U3126" i="3"/>
  <c r="AE3126" i="3" s="1"/>
  <c r="L3127" i="3"/>
  <c r="M3127" i="3"/>
  <c r="N3127" i="3"/>
  <c r="O3127" i="3"/>
  <c r="P3127" i="3"/>
  <c r="Q3127" i="3"/>
  <c r="R3127" i="3"/>
  <c r="S3127" i="3"/>
  <c r="T3127" i="3"/>
  <c r="U3127" i="3"/>
  <c r="AE3127" i="3" s="1"/>
  <c r="L3128" i="3"/>
  <c r="M3128" i="3"/>
  <c r="N3128" i="3"/>
  <c r="O3128" i="3"/>
  <c r="P3128" i="3"/>
  <c r="Q3128" i="3"/>
  <c r="R3128" i="3"/>
  <c r="S3128" i="3"/>
  <c r="T3128" i="3"/>
  <c r="U3128" i="3"/>
  <c r="AE3128" i="3" s="1"/>
  <c r="L3129" i="3"/>
  <c r="M3129" i="3"/>
  <c r="N3129" i="3"/>
  <c r="O3129" i="3"/>
  <c r="P3129" i="3"/>
  <c r="Q3129" i="3"/>
  <c r="R3129" i="3"/>
  <c r="S3129" i="3"/>
  <c r="T3129" i="3"/>
  <c r="U3129" i="3"/>
  <c r="AE3129" i="3" s="1"/>
  <c r="L3130" i="3"/>
  <c r="M3130" i="3"/>
  <c r="N3130" i="3"/>
  <c r="O3130" i="3"/>
  <c r="P3130" i="3"/>
  <c r="Q3130" i="3"/>
  <c r="R3130" i="3"/>
  <c r="S3130" i="3"/>
  <c r="T3130" i="3"/>
  <c r="U3130" i="3"/>
  <c r="AE3130" i="3" s="1"/>
  <c r="L3131" i="3"/>
  <c r="M3131" i="3"/>
  <c r="N3131" i="3"/>
  <c r="O3131" i="3"/>
  <c r="P3131" i="3"/>
  <c r="Q3131" i="3"/>
  <c r="R3131" i="3"/>
  <c r="S3131" i="3"/>
  <c r="T3131" i="3"/>
  <c r="U3131" i="3"/>
  <c r="AE3131" i="3" s="1"/>
  <c r="L3132" i="3"/>
  <c r="M3132" i="3"/>
  <c r="N3132" i="3"/>
  <c r="O3132" i="3"/>
  <c r="P3132" i="3"/>
  <c r="Q3132" i="3"/>
  <c r="R3132" i="3"/>
  <c r="S3132" i="3"/>
  <c r="T3132" i="3"/>
  <c r="U3132" i="3"/>
  <c r="AE3132" i="3" s="1"/>
  <c r="L3133" i="3"/>
  <c r="M3133" i="3"/>
  <c r="N3133" i="3"/>
  <c r="O3133" i="3"/>
  <c r="P3133" i="3"/>
  <c r="Q3133" i="3"/>
  <c r="R3133" i="3"/>
  <c r="S3133" i="3"/>
  <c r="T3133" i="3"/>
  <c r="U3133" i="3"/>
  <c r="AE3133" i="3" s="1"/>
  <c r="L3134" i="3"/>
  <c r="M3134" i="3"/>
  <c r="N3134" i="3"/>
  <c r="O3134" i="3"/>
  <c r="P3134" i="3"/>
  <c r="Q3134" i="3"/>
  <c r="R3134" i="3"/>
  <c r="S3134" i="3"/>
  <c r="T3134" i="3"/>
  <c r="U3134" i="3"/>
  <c r="AE3134" i="3" s="1"/>
  <c r="L3135" i="3"/>
  <c r="M3135" i="3"/>
  <c r="N3135" i="3"/>
  <c r="O3135" i="3"/>
  <c r="P3135" i="3"/>
  <c r="Q3135" i="3"/>
  <c r="R3135" i="3"/>
  <c r="S3135" i="3"/>
  <c r="T3135" i="3"/>
  <c r="U3135" i="3"/>
  <c r="AE3135" i="3" s="1"/>
  <c r="L3136" i="3"/>
  <c r="M3136" i="3"/>
  <c r="N3136" i="3"/>
  <c r="O3136" i="3"/>
  <c r="P3136" i="3"/>
  <c r="Q3136" i="3"/>
  <c r="R3136" i="3"/>
  <c r="S3136" i="3"/>
  <c r="T3136" i="3"/>
  <c r="U3136" i="3"/>
  <c r="AE3136" i="3" s="1"/>
  <c r="L3137" i="3"/>
  <c r="M3137" i="3"/>
  <c r="N3137" i="3"/>
  <c r="O3137" i="3"/>
  <c r="P3137" i="3"/>
  <c r="Q3137" i="3"/>
  <c r="R3137" i="3"/>
  <c r="S3137" i="3"/>
  <c r="T3137" i="3"/>
  <c r="U3137" i="3"/>
  <c r="AE3137" i="3" s="1"/>
  <c r="L3138" i="3"/>
  <c r="M3138" i="3"/>
  <c r="N3138" i="3"/>
  <c r="O3138" i="3"/>
  <c r="P3138" i="3"/>
  <c r="Q3138" i="3"/>
  <c r="R3138" i="3"/>
  <c r="S3138" i="3"/>
  <c r="T3138" i="3"/>
  <c r="U3138" i="3"/>
  <c r="AE3138" i="3" s="1"/>
  <c r="L3139" i="3"/>
  <c r="M3139" i="3"/>
  <c r="N3139" i="3"/>
  <c r="O3139" i="3"/>
  <c r="P3139" i="3"/>
  <c r="Q3139" i="3"/>
  <c r="R3139" i="3"/>
  <c r="S3139" i="3"/>
  <c r="T3139" i="3"/>
  <c r="U3139" i="3"/>
  <c r="AE3139" i="3" s="1"/>
  <c r="L3140" i="3"/>
  <c r="M3140" i="3"/>
  <c r="N3140" i="3"/>
  <c r="O3140" i="3"/>
  <c r="P3140" i="3"/>
  <c r="Q3140" i="3"/>
  <c r="R3140" i="3"/>
  <c r="S3140" i="3"/>
  <c r="T3140" i="3"/>
  <c r="U3140" i="3"/>
  <c r="AE3140" i="3" s="1"/>
  <c r="L3141" i="3"/>
  <c r="M3141" i="3"/>
  <c r="N3141" i="3"/>
  <c r="O3141" i="3"/>
  <c r="P3141" i="3"/>
  <c r="Q3141" i="3"/>
  <c r="R3141" i="3"/>
  <c r="S3141" i="3"/>
  <c r="T3141" i="3"/>
  <c r="U3141" i="3"/>
  <c r="AE3141" i="3" s="1"/>
  <c r="L3142" i="3"/>
  <c r="M3142" i="3"/>
  <c r="N3142" i="3"/>
  <c r="O3142" i="3"/>
  <c r="P3142" i="3"/>
  <c r="Q3142" i="3"/>
  <c r="R3142" i="3"/>
  <c r="S3142" i="3"/>
  <c r="T3142" i="3"/>
  <c r="U3142" i="3"/>
  <c r="AE3142" i="3" s="1"/>
  <c r="L3143" i="3"/>
  <c r="M3143" i="3"/>
  <c r="N3143" i="3"/>
  <c r="O3143" i="3"/>
  <c r="P3143" i="3"/>
  <c r="Q3143" i="3"/>
  <c r="R3143" i="3"/>
  <c r="S3143" i="3"/>
  <c r="T3143" i="3"/>
  <c r="U3143" i="3"/>
  <c r="AE3143" i="3" s="1"/>
  <c r="L3144" i="3"/>
  <c r="M3144" i="3"/>
  <c r="N3144" i="3"/>
  <c r="O3144" i="3"/>
  <c r="P3144" i="3"/>
  <c r="Q3144" i="3"/>
  <c r="R3144" i="3"/>
  <c r="S3144" i="3"/>
  <c r="T3144" i="3"/>
  <c r="U3144" i="3"/>
  <c r="AE3144" i="3" s="1"/>
  <c r="L3145" i="3"/>
  <c r="M3145" i="3"/>
  <c r="N3145" i="3"/>
  <c r="O3145" i="3"/>
  <c r="P3145" i="3"/>
  <c r="Q3145" i="3"/>
  <c r="R3145" i="3"/>
  <c r="S3145" i="3"/>
  <c r="T3145" i="3"/>
  <c r="U3145" i="3"/>
  <c r="AE3145" i="3" s="1"/>
  <c r="L3146" i="3"/>
  <c r="M3146" i="3"/>
  <c r="N3146" i="3"/>
  <c r="O3146" i="3"/>
  <c r="P3146" i="3"/>
  <c r="Q3146" i="3"/>
  <c r="R3146" i="3"/>
  <c r="S3146" i="3"/>
  <c r="T3146" i="3"/>
  <c r="U3146" i="3"/>
  <c r="AE3146" i="3" s="1"/>
  <c r="L3147" i="3"/>
  <c r="M3147" i="3"/>
  <c r="N3147" i="3"/>
  <c r="O3147" i="3"/>
  <c r="P3147" i="3"/>
  <c r="Q3147" i="3"/>
  <c r="R3147" i="3"/>
  <c r="S3147" i="3"/>
  <c r="T3147" i="3"/>
  <c r="U3147" i="3"/>
  <c r="AE3147" i="3" s="1"/>
  <c r="L3148" i="3"/>
  <c r="M3148" i="3"/>
  <c r="N3148" i="3"/>
  <c r="O3148" i="3"/>
  <c r="P3148" i="3"/>
  <c r="Q3148" i="3"/>
  <c r="R3148" i="3"/>
  <c r="S3148" i="3"/>
  <c r="T3148" i="3"/>
  <c r="U3148" i="3"/>
  <c r="AE3148" i="3" s="1"/>
  <c r="L3149" i="3"/>
  <c r="M3149" i="3"/>
  <c r="N3149" i="3"/>
  <c r="O3149" i="3"/>
  <c r="P3149" i="3"/>
  <c r="Q3149" i="3"/>
  <c r="R3149" i="3"/>
  <c r="S3149" i="3"/>
  <c r="T3149" i="3"/>
  <c r="U3149" i="3"/>
  <c r="AE3149" i="3" s="1"/>
  <c r="L3150" i="3"/>
  <c r="M3150" i="3"/>
  <c r="N3150" i="3"/>
  <c r="O3150" i="3"/>
  <c r="P3150" i="3"/>
  <c r="Q3150" i="3"/>
  <c r="R3150" i="3"/>
  <c r="S3150" i="3"/>
  <c r="T3150" i="3"/>
  <c r="U3150" i="3"/>
  <c r="AE3150" i="3" s="1"/>
  <c r="L3151" i="3"/>
  <c r="M3151" i="3"/>
  <c r="N3151" i="3"/>
  <c r="O3151" i="3"/>
  <c r="P3151" i="3"/>
  <c r="Q3151" i="3"/>
  <c r="R3151" i="3"/>
  <c r="S3151" i="3"/>
  <c r="T3151" i="3"/>
  <c r="U3151" i="3"/>
  <c r="AE3151" i="3" s="1"/>
  <c r="L3152" i="3"/>
  <c r="M3152" i="3"/>
  <c r="N3152" i="3"/>
  <c r="O3152" i="3"/>
  <c r="P3152" i="3"/>
  <c r="Q3152" i="3"/>
  <c r="R3152" i="3"/>
  <c r="S3152" i="3"/>
  <c r="T3152" i="3"/>
  <c r="U3152" i="3"/>
  <c r="AE3152" i="3" s="1"/>
  <c r="L3153" i="3"/>
  <c r="M3153" i="3"/>
  <c r="N3153" i="3"/>
  <c r="O3153" i="3"/>
  <c r="P3153" i="3"/>
  <c r="Q3153" i="3"/>
  <c r="R3153" i="3"/>
  <c r="S3153" i="3"/>
  <c r="T3153" i="3"/>
  <c r="U3153" i="3"/>
  <c r="AE3153" i="3" s="1"/>
  <c r="L3154" i="3"/>
  <c r="M3154" i="3"/>
  <c r="N3154" i="3"/>
  <c r="O3154" i="3"/>
  <c r="P3154" i="3"/>
  <c r="Q3154" i="3"/>
  <c r="R3154" i="3"/>
  <c r="S3154" i="3"/>
  <c r="T3154" i="3"/>
  <c r="U3154" i="3"/>
  <c r="AE3154" i="3" s="1"/>
  <c r="L3155" i="3"/>
  <c r="M3155" i="3"/>
  <c r="N3155" i="3"/>
  <c r="O3155" i="3"/>
  <c r="P3155" i="3"/>
  <c r="Q3155" i="3"/>
  <c r="R3155" i="3"/>
  <c r="S3155" i="3"/>
  <c r="T3155" i="3"/>
  <c r="U3155" i="3"/>
  <c r="AE3155" i="3" s="1"/>
  <c r="L3156" i="3"/>
  <c r="M3156" i="3"/>
  <c r="N3156" i="3"/>
  <c r="O3156" i="3"/>
  <c r="P3156" i="3"/>
  <c r="Q3156" i="3"/>
  <c r="R3156" i="3"/>
  <c r="S3156" i="3"/>
  <c r="T3156" i="3"/>
  <c r="U3156" i="3"/>
  <c r="AE3156" i="3" s="1"/>
  <c r="L3157" i="3"/>
  <c r="M3157" i="3"/>
  <c r="N3157" i="3"/>
  <c r="O3157" i="3"/>
  <c r="P3157" i="3"/>
  <c r="Q3157" i="3"/>
  <c r="R3157" i="3"/>
  <c r="S3157" i="3"/>
  <c r="T3157" i="3"/>
  <c r="U3157" i="3"/>
  <c r="AE3157" i="3" s="1"/>
  <c r="L3158" i="3"/>
  <c r="M3158" i="3"/>
  <c r="N3158" i="3"/>
  <c r="O3158" i="3"/>
  <c r="P3158" i="3"/>
  <c r="Q3158" i="3"/>
  <c r="R3158" i="3"/>
  <c r="S3158" i="3"/>
  <c r="T3158" i="3"/>
  <c r="U3158" i="3"/>
  <c r="AE3158" i="3" s="1"/>
  <c r="L3159" i="3"/>
  <c r="M3159" i="3"/>
  <c r="N3159" i="3"/>
  <c r="O3159" i="3"/>
  <c r="P3159" i="3"/>
  <c r="Q3159" i="3"/>
  <c r="R3159" i="3"/>
  <c r="S3159" i="3"/>
  <c r="T3159" i="3"/>
  <c r="U3159" i="3"/>
  <c r="AE3159" i="3" s="1"/>
  <c r="L3160" i="3"/>
  <c r="M3160" i="3"/>
  <c r="N3160" i="3"/>
  <c r="O3160" i="3"/>
  <c r="P3160" i="3"/>
  <c r="Q3160" i="3"/>
  <c r="R3160" i="3"/>
  <c r="S3160" i="3"/>
  <c r="T3160" i="3"/>
  <c r="U3160" i="3"/>
  <c r="AE3160" i="3" s="1"/>
  <c r="L3161" i="3"/>
  <c r="M3161" i="3"/>
  <c r="N3161" i="3"/>
  <c r="O3161" i="3"/>
  <c r="P3161" i="3"/>
  <c r="Q3161" i="3"/>
  <c r="R3161" i="3"/>
  <c r="S3161" i="3"/>
  <c r="T3161" i="3"/>
  <c r="U3161" i="3"/>
  <c r="AE3161" i="3" s="1"/>
  <c r="L3162" i="3"/>
  <c r="M3162" i="3"/>
  <c r="N3162" i="3"/>
  <c r="O3162" i="3"/>
  <c r="P3162" i="3"/>
  <c r="Q3162" i="3"/>
  <c r="R3162" i="3"/>
  <c r="S3162" i="3"/>
  <c r="T3162" i="3"/>
  <c r="U3162" i="3"/>
  <c r="AE3162" i="3" s="1"/>
  <c r="L3163" i="3"/>
  <c r="M3163" i="3"/>
  <c r="N3163" i="3"/>
  <c r="O3163" i="3"/>
  <c r="P3163" i="3"/>
  <c r="Q3163" i="3"/>
  <c r="R3163" i="3"/>
  <c r="S3163" i="3"/>
  <c r="T3163" i="3"/>
  <c r="U3163" i="3"/>
  <c r="AE3163" i="3" s="1"/>
  <c r="L3164" i="3"/>
  <c r="M3164" i="3"/>
  <c r="N3164" i="3"/>
  <c r="O3164" i="3"/>
  <c r="P3164" i="3"/>
  <c r="Q3164" i="3"/>
  <c r="R3164" i="3"/>
  <c r="S3164" i="3"/>
  <c r="T3164" i="3"/>
  <c r="U3164" i="3"/>
  <c r="AE3164" i="3" s="1"/>
  <c r="L3165" i="3"/>
  <c r="M3165" i="3"/>
  <c r="N3165" i="3"/>
  <c r="O3165" i="3"/>
  <c r="P3165" i="3"/>
  <c r="Q3165" i="3"/>
  <c r="R3165" i="3"/>
  <c r="S3165" i="3"/>
  <c r="T3165" i="3"/>
  <c r="U3165" i="3"/>
  <c r="AE3165" i="3" s="1"/>
  <c r="L3166" i="3"/>
  <c r="M3166" i="3"/>
  <c r="N3166" i="3"/>
  <c r="O3166" i="3"/>
  <c r="P3166" i="3"/>
  <c r="Q3166" i="3"/>
  <c r="R3166" i="3"/>
  <c r="S3166" i="3"/>
  <c r="T3166" i="3"/>
  <c r="U3166" i="3"/>
  <c r="AE3166" i="3" s="1"/>
  <c r="L3167" i="3"/>
  <c r="M3167" i="3"/>
  <c r="N3167" i="3"/>
  <c r="O3167" i="3"/>
  <c r="P3167" i="3"/>
  <c r="Q3167" i="3"/>
  <c r="R3167" i="3"/>
  <c r="S3167" i="3"/>
  <c r="T3167" i="3"/>
  <c r="U3167" i="3"/>
  <c r="AE3167" i="3" s="1"/>
  <c r="L3168" i="3"/>
  <c r="M3168" i="3"/>
  <c r="N3168" i="3"/>
  <c r="O3168" i="3"/>
  <c r="P3168" i="3"/>
  <c r="Q3168" i="3"/>
  <c r="R3168" i="3"/>
  <c r="S3168" i="3"/>
  <c r="T3168" i="3"/>
  <c r="U3168" i="3"/>
  <c r="AE3168" i="3" s="1"/>
  <c r="L3169" i="3"/>
  <c r="M3169" i="3"/>
  <c r="N3169" i="3"/>
  <c r="O3169" i="3"/>
  <c r="P3169" i="3"/>
  <c r="Q3169" i="3"/>
  <c r="R3169" i="3"/>
  <c r="S3169" i="3"/>
  <c r="T3169" i="3"/>
  <c r="U3169" i="3"/>
  <c r="AE3169" i="3" s="1"/>
  <c r="L3170" i="3"/>
  <c r="M3170" i="3"/>
  <c r="N3170" i="3"/>
  <c r="O3170" i="3"/>
  <c r="P3170" i="3"/>
  <c r="Q3170" i="3"/>
  <c r="R3170" i="3"/>
  <c r="S3170" i="3"/>
  <c r="T3170" i="3"/>
  <c r="U3170" i="3"/>
  <c r="AE3170" i="3" s="1"/>
  <c r="L3171" i="3"/>
  <c r="M3171" i="3"/>
  <c r="N3171" i="3"/>
  <c r="O3171" i="3"/>
  <c r="P3171" i="3"/>
  <c r="Q3171" i="3"/>
  <c r="R3171" i="3"/>
  <c r="S3171" i="3"/>
  <c r="T3171" i="3"/>
  <c r="U3171" i="3"/>
  <c r="AE3171" i="3" s="1"/>
  <c r="L3172" i="3"/>
  <c r="M3172" i="3"/>
  <c r="N3172" i="3"/>
  <c r="O3172" i="3"/>
  <c r="P3172" i="3"/>
  <c r="Q3172" i="3"/>
  <c r="R3172" i="3"/>
  <c r="S3172" i="3"/>
  <c r="T3172" i="3"/>
  <c r="U3172" i="3"/>
  <c r="AE3172" i="3" s="1"/>
  <c r="L3173" i="3"/>
  <c r="M3173" i="3"/>
  <c r="N3173" i="3"/>
  <c r="O3173" i="3"/>
  <c r="P3173" i="3"/>
  <c r="Q3173" i="3"/>
  <c r="R3173" i="3"/>
  <c r="S3173" i="3"/>
  <c r="T3173" i="3"/>
  <c r="U3173" i="3"/>
  <c r="AE3173" i="3" s="1"/>
  <c r="L3174" i="3"/>
  <c r="M3174" i="3"/>
  <c r="N3174" i="3"/>
  <c r="O3174" i="3"/>
  <c r="P3174" i="3"/>
  <c r="Q3174" i="3"/>
  <c r="R3174" i="3"/>
  <c r="S3174" i="3"/>
  <c r="T3174" i="3"/>
  <c r="U3174" i="3"/>
  <c r="AE3174" i="3" s="1"/>
  <c r="L3175" i="3"/>
  <c r="M3175" i="3"/>
  <c r="N3175" i="3"/>
  <c r="O3175" i="3"/>
  <c r="P3175" i="3"/>
  <c r="Q3175" i="3"/>
  <c r="R3175" i="3"/>
  <c r="S3175" i="3"/>
  <c r="T3175" i="3"/>
  <c r="U3175" i="3"/>
  <c r="AE3175" i="3" s="1"/>
  <c r="L3176" i="3"/>
  <c r="M3176" i="3"/>
  <c r="N3176" i="3"/>
  <c r="O3176" i="3"/>
  <c r="P3176" i="3"/>
  <c r="Q3176" i="3"/>
  <c r="R3176" i="3"/>
  <c r="S3176" i="3"/>
  <c r="T3176" i="3"/>
  <c r="U3176" i="3"/>
  <c r="AE3176" i="3" s="1"/>
  <c r="L3177" i="3"/>
  <c r="M3177" i="3"/>
  <c r="N3177" i="3"/>
  <c r="O3177" i="3"/>
  <c r="P3177" i="3"/>
  <c r="Q3177" i="3"/>
  <c r="R3177" i="3"/>
  <c r="S3177" i="3"/>
  <c r="T3177" i="3"/>
  <c r="U3177" i="3"/>
  <c r="AE3177" i="3" s="1"/>
  <c r="L3178" i="3"/>
  <c r="M3178" i="3"/>
  <c r="N3178" i="3"/>
  <c r="O3178" i="3"/>
  <c r="P3178" i="3"/>
  <c r="Q3178" i="3"/>
  <c r="R3178" i="3"/>
  <c r="S3178" i="3"/>
  <c r="T3178" i="3"/>
  <c r="U3178" i="3"/>
  <c r="AE3178" i="3" s="1"/>
  <c r="L3179" i="3"/>
  <c r="M3179" i="3"/>
  <c r="N3179" i="3"/>
  <c r="O3179" i="3"/>
  <c r="P3179" i="3"/>
  <c r="Q3179" i="3"/>
  <c r="R3179" i="3"/>
  <c r="S3179" i="3"/>
  <c r="T3179" i="3"/>
  <c r="U3179" i="3"/>
  <c r="AE3179" i="3" s="1"/>
  <c r="L3180" i="3"/>
  <c r="M3180" i="3"/>
  <c r="N3180" i="3"/>
  <c r="O3180" i="3"/>
  <c r="P3180" i="3"/>
  <c r="Q3180" i="3"/>
  <c r="R3180" i="3"/>
  <c r="S3180" i="3"/>
  <c r="T3180" i="3"/>
  <c r="U3180" i="3"/>
  <c r="AE3180" i="3" s="1"/>
  <c r="L3181" i="3"/>
  <c r="M3181" i="3"/>
  <c r="N3181" i="3"/>
  <c r="O3181" i="3"/>
  <c r="P3181" i="3"/>
  <c r="Q3181" i="3"/>
  <c r="R3181" i="3"/>
  <c r="S3181" i="3"/>
  <c r="T3181" i="3"/>
  <c r="U3181" i="3"/>
  <c r="AE3181" i="3" s="1"/>
  <c r="L3182" i="3"/>
  <c r="M3182" i="3"/>
  <c r="N3182" i="3"/>
  <c r="O3182" i="3"/>
  <c r="P3182" i="3"/>
  <c r="Q3182" i="3"/>
  <c r="R3182" i="3"/>
  <c r="S3182" i="3"/>
  <c r="T3182" i="3"/>
  <c r="U3182" i="3"/>
  <c r="AE3182" i="3" s="1"/>
  <c r="L3183" i="3"/>
  <c r="M3183" i="3"/>
  <c r="N3183" i="3"/>
  <c r="O3183" i="3"/>
  <c r="P3183" i="3"/>
  <c r="Q3183" i="3"/>
  <c r="R3183" i="3"/>
  <c r="S3183" i="3"/>
  <c r="T3183" i="3"/>
  <c r="U3183" i="3"/>
  <c r="AE3183" i="3" s="1"/>
  <c r="L3184" i="3"/>
  <c r="M3184" i="3"/>
  <c r="N3184" i="3"/>
  <c r="O3184" i="3"/>
  <c r="P3184" i="3"/>
  <c r="Q3184" i="3"/>
  <c r="R3184" i="3"/>
  <c r="S3184" i="3"/>
  <c r="T3184" i="3"/>
  <c r="U3184" i="3"/>
  <c r="AE3184" i="3" s="1"/>
  <c r="L3185" i="3"/>
  <c r="M3185" i="3"/>
  <c r="N3185" i="3"/>
  <c r="O3185" i="3"/>
  <c r="P3185" i="3"/>
  <c r="Q3185" i="3"/>
  <c r="R3185" i="3"/>
  <c r="S3185" i="3"/>
  <c r="T3185" i="3"/>
  <c r="U3185" i="3"/>
  <c r="AE3185" i="3" s="1"/>
  <c r="L3186" i="3"/>
  <c r="M3186" i="3"/>
  <c r="N3186" i="3"/>
  <c r="O3186" i="3"/>
  <c r="P3186" i="3"/>
  <c r="Q3186" i="3"/>
  <c r="R3186" i="3"/>
  <c r="S3186" i="3"/>
  <c r="T3186" i="3"/>
  <c r="U3186" i="3"/>
  <c r="AE3186" i="3" s="1"/>
  <c r="L3187" i="3"/>
  <c r="M3187" i="3"/>
  <c r="N3187" i="3"/>
  <c r="O3187" i="3"/>
  <c r="P3187" i="3"/>
  <c r="Q3187" i="3"/>
  <c r="R3187" i="3"/>
  <c r="S3187" i="3"/>
  <c r="T3187" i="3"/>
  <c r="U3187" i="3"/>
  <c r="AE3187" i="3" s="1"/>
  <c r="L3188" i="3"/>
  <c r="M3188" i="3"/>
  <c r="N3188" i="3"/>
  <c r="O3188" i="3"/>
  <c r="P3188" i="3"/>
  <c r="Q3188" i="3"/>
  <c r="R3188" i="3"/>
  <c r="S3188" i="3"/>
  <c r="T3188" i="3"/>
  <c r="U3188" i="3"/>
  <c r="AE3188" i="3" s="1"/>
  <c r="L3189" i="3"/>
  <c r="M3189" i="3"/>
  <c r="N3189" i="3"/>
  <c r="O3189" i="3"/>
  <c r="P3189" i="3"/>
  <c r="Q3189" i="3"/>
  <c r="R3189" i="3"/>
  <c r="S3189" i="3"/>
  <c r="T3189" i="3"/>
  <c r="U3189" i="3"/>
  <c r="AE3189" i="3" s="1"/>
  <c r="L3190" i="3"/>
  <c r="M3190" i="3"/>
  <c r="N3190" i="3"/>
  <c r="O3190" i="3"/>
  <c r="P3190" i="3"/>
  <c r="Q3190" i="3"/>
  <c r="R3190" i="3"/>
  <c r="S3190" i="3"/>
  <c r="T3190" i="3"/>
  <c r="U3190" i="3"/>
  <c r="AE3190" i="3" s="1"/>
  <c r="L3191" i="3"/>
  <c r="M3191" i="3"/>
  <c r="N3191" i="3"/>
  <c r="O3191" i="3"/>
  <c r="P3191" i="3"/>
  <c r="Q3191" i="3"/>
  <c r="R3191" i="3"/>
  <c r="S3191" i="3"/>
  <c r="T3191" i="3"/>
  <c r="U3191" i="3"/>
  <c r="AE3191" i="3" s="1"/>
  <c r="L3192" i="3"/>
  <c r="M3192" i="3"/>
  <c r="N3192" i="3"/>
  <c r="O3192" i="3"/>
  <c r="P3192" i="3"/>
  <c r="Q3192" i="3"/>
  <c r="R3192" i="3"/>
  <c r="S3192" i="3"/>
  <c r="T3192" i="3"/>
  <c r="U3192" i="3"/>
  <c r="AE3192" i="3" s="1"/>
  <c r="L3193" i="3"/>
  <c r="M3193" i="3"/>
  <c r="N3193" i="3"/>
  <c r="O3193" i="3"/>
  <c r="P3193" i="3"/>
  <c r="Q3193" i="3"/>
  <c r="R3193" i="3"/>
  <c r="S3193" i="3"/>
  <c r="T3193" i="3"/>
  <c r="U3193" i="3"/>
  <c r="AE3193" i="3" s="1"/>
  <c r="L3194" i="3"/>
  <c r="M3194" i="3"/>
  <c r="N3194" i="3"/>
  <c r="O3194" i="3"/>
  <c r="P3194" i="3"/>
  <c r="Q3194" i="3"/>
  <c r="R3194" i="3"/>
  <c r="S3194" i="3"/>
  <c r="T3194" i="3"/>
  <c r="U3194" i="3"/>
  <c r="AE3194" i="3" s="1"/>
  <c r="L3195" i="3"/>
  <c r="M3195" i="3"/>
  <c r="N3195" i="3"/>
  <c r="O3195" i="3"/>
  <c r="P3195" i="3"/>
  <c r="Q3195" i="3"/>
  <c r="R3195" i="3"/>
  <c r="S3195" i="3"/>
  <c r="T3195" i="3"/>
  <c r="U3195" i="3"/>
  <c r="AE3195" i="3" s="1"/>
  <c r="L3196" i="3"/>
  <c r="M3196" i="3"/>
  <c r="N3196" i="3"/>
  <c r="O3196" i="3"/>
  <c r="P3196" i="3"/>
  <c r="Q3196" i="3"/>
  <c r="R3196" i="3"/>
  <c r="S3196" i="3"/>
  <c r="T3196" i="3"/>
  <c r="U3196" i="3"/>
  <c r="AE3196" i="3" s="1"/>
  <c r="L3197" i="3"/>
  <c r="M3197" i="3"/>
  <c r="N3197" i="3"/>
  <c r="O3197" i="3"/>
  <c r="P3197" i="3"/>
  <c r="Q3197" i="3"/>
  <c r="R3197" i="3"/>
  <c r="S3197" i="3"/>
  <c r="T3197" i="3"/>
  <c r="U3197" i="3"/>
  <c r="AE3197" i="3" s="1"/>
  <c r="L3198" i="3"/>
  <c r="M3198" i="3"/>
  <c r="N3198" i="3"/>
  <c r="O3198" i="3"/>
  <c r="P3198" i="3"/>
  <c r="Q3198" i="3"/>
  <c r="R3198" i="3"/>
  <c r="S3198" i="3"/>
  <c r="T3198" i="3"/>
  <c r="U3198" i="3"/>
  <c r="AE3198" i="3" s="1"/>
  <c r="L3199" i="3"/>
  <c r="M3199" i="3"/>
  <c r="N3199" i="3"/>
  <c r="O3199" i="3"/>
  <c r="P3199" i="3"/>
  <c r="Q3199" i="3"/>
  <c r="R3199" i="3"/>
  <c r="S3199" i="3"/>
  <c r="T3199" i="3"/>
  <c r="U3199" i="3"/>
  <c r="AE3199" i="3" s="1"/>
  <c r="L3200" i="3"/>
  <c r="M3200" i="3"/>
  <c r="N3200" i="3"/>
  <c r="O3200" i="3"/>
  <c r="P3200" i="3"/>
  <c r="Q3200" i="3"/>
  <c r="R3200" i="3"/>
  <c r="S3200" i="3"/>
  <c r="T3200" i="3"/>
  <c r="U3200" i="3"/>
  <c r="AE3200" i="3" s="1"/>
  <c r="L3201" i="3"/>
  <c r="M3201" i="3"/>
  <c r="N3201" i="3"/>
  <c r="O3201" i="3"/>
  <c r="P3201" i="3"/>
  <c r="Q3201" i="3"/>
  <c r="R3201" i="3"/>
  <c r="S3201" i="3"/>
  <c r="T3201" i="3"/>
  <c r="U3201" i="3"/>
  <c r="AE3201" i="3" s="1"/>
  <c r="L3202" i="3"/>
  <c r="M3202" i="3"/>
  <c r="N3202" i="3"/>
  <c r="O3202" i="3"/>
  <c r="P3202" i="3"/>
  <c r="Q3202" i="3"/>
  <c r="R3202" i="3"/>
  <c r="S3202" i="3"/>
  <c r="T3202" i="3"/>
  <c r="U3202" i="3"/>
  <c r="AE3202" i="3" s="1"/>
  <c r="L3203" i="3"/>
  <c r="M3203" i="3"/>
  <c r="N3203" i="3"/>
  <c r="O3203" i="3"/>
  <c r="P3203" i="3"/>
  <c r="Q3203" i="3"/>
  <c r="R3203" i="3"/>
  <c r="S3203" i="3"/>
  <c r="T3203" i="3"/>
  <c r="U3203" i="3"/>
  <c r="AE3203" i="3" s="1"/>
  <c r="L3204" i="3"/>
  <c r="M3204" i="3"/>
  <c r="N3204" i="3"/>
  <c r="O3204" i="3"/>
  <c r="P3204" i="3"/>
  <c r="Q3204" i="3"/>
  <c r="R3204" i="3"/>
  <c r="S3204" i="3"/>
  <c r="T3204" i="3"/>
  <c r="U3204" i="3"/>
  <c r="AE3204" i="3" s="1"/>
  <c r="L3205" i="3"/>
  <c r="M3205" i="3"/>
  <c r="N3205" i="3"/>
  <c r="O3205" i="3"/>
  <c r="P3205" i="3"/>
  <c r="Q3205" i="3"/>
  <c r="R3205" i="3"/>
  <c r="S3205" i="3"/>
  <c r="T3205" i="3"/>
  <c r="U3205" i="3"/>
  <c r="AE3205" i="3" s="1"/>
  <c r="L3206" i="3"/>
  <c r="M3206" i="3"/>
  <c r="N3206" i="3"/>
  <c r="O3206" i="3"/>
  <c r="P3206" i="3"/>
  <c r="Q3206" i="3"/>
  <c r="R3206" i="3"/>
  <c r="S3206" i="3"/>
  <c r="T3206" i="3"/>
  <c r="U3206" i="3"/>
  <c r="AE3206" i="3" s="1"/>
  <c r="L3207" i="3"/>
  <c r="M3207" i="3"/>
  <c r="N3207" i="3"/>
  <c r="O3207" i="3"/>
  <c r="P3207" i="3"/>
  <c r="Q3207" i="3"/>
  <c r="R3207" i="3"/>
  <c r="S3207" i="3"/>
  <c r="T3207" i="3"/>
  <c r="U3207" i="3"/>
  <c r="AE3207" i="3" s="1"/>
  <c r="L3208" i="3"/>
  <c r="M3208" i="3"/>
  <c r="N3208" i="3"/>
  <c r="O3208" i="3"/>
  <c r="P3208" i="3"/>
  <c r="Q3208" i="3"/>
  <c r="R3208" i="3"/>
  <c r="S3208" i="3"/>
  <c r="T3208" i="3"/>
  <c r="U3208" i="3"/>
  <c r="AE3208" i="3" s="1"/>
  <c r="L3209" i="3"/>
  <c r="M3209" i="3"/>
  <c r="N3209" i="3"/>
  <c r="O3209" i="3"/>
  <c r="P3209" i="3"/>
  <c r="Q3209" i="3"/>
  <c r="R3209" i="3"/>
  <c r="S3209" i="3"/>
  <c r="T3209" i="3"/>
  <c r="U3209" i="3"/>
  <c r="AE3209" i="3" s="1"/>
  <c r="L3210" i="3"/>
  <c r="M3210" i="3"/>
  <c r="N3210" i="3"/>
  <c r="O3210" i="3"/>
  <c r="P3210" i="3"/>
  <c r="Q3210" i="3"/>
  <c r="R3210" i="3"/>
  <c r="S3210" i="3"/>
  <c r="T3210" i="3"/>
  <c r="U3210" i="3"/>
  <c r="AE3210" i="3" s="1"/>
  <c r="L3211" i="3"/>
  <c r="M3211" i="3"/>
  <c r="N3211" i="3"/>
  <c r="O3211" i="3"/>
  <c r="P3211" i="3"/>
  <c r="Q3211" i="3"/>
  <c r="R3211" i="3"/>
  <c r="S3211" i="3"/>
  <c r="T3211" i="3"/>
  <c r="U3211" i="3"/>
  <c r="AE3211" i="3" s="1"/>
  <c r="L3212" i="3"/>
  <c r="M3212" i="3"/>
  <c r="N3212" i="3"/>
  <c r="O3212" i="3"/>
  <c r="P3212" i="3"/>
  <c r="Q3212" i="3"/>
  <c r="R3212" i="3"/>
  <c r="S3212" i="3"/>
  <c r="T3212" i="3"/>
  <c r="U3212" i="3"/>
  <c r="AE3212" i="3" s="1"/>
  <c r="L3213" i="3"/>
  <c r="M3213" i="3"/>
  <c r="N3213" i="3"/>
  <c r="O3213" i="3"/>
  <c r="P3213" i="3"/>
  <c r="Q3213" i="3"/>
  <c r="R3213" i="3"/>
  <c r="S3213" i="3"/>
  <c r="T3213" i="3"/>
  <c r="U3213" i="3"/>
  <c r="AE3213" i="3" s="1"/>
  <c r="L3214" i="3"/>
  <c r="M3214" i="3"/>
  <c r="N3214" i="3"/>
  <c r="O3214" i="3"/>
  <c r="P3214" i="3"/>
  <c r="Q3214" i="3"/>
  <c r="R3214" i="3"/>
  <c r="S3214" i="3"/>
  <c r="T3214" i="3"/>
  <c r="U3214" i="3"/>
  <c r="AE3214" i="3" s="1"/>
  <c r="L3215" i="3"/>
  <c r="M3215" i="3"/>
  <c r="N3215" i="3"/>
  <c r="O3215" i="3"/>
  <c r="P3215" i="3"/>
  <c r="Q3215" i="3"/>
  <c r="R3215" i="3"/>
  <c r="S3215" i="3"/>
  <c r="T3215" i="3"/>
  <c r="U3215" i="3"/>
  <c r="AE3215" i="3" s="1"/>
  <c r="L3216" i="3"/>
  <c r="M3216" i="3"/>
  <c r="N3216" i="3"/>
  <c r="O3216" i="3"/>
  <c r="P3216" i="3"/>
  <c r="Q3216" i="3"/>
  <c r="R3216" i="3"/>
  <c r="S3216" i="3"/>
  <c r="T3216" i="3"/>
  <c r="U3216" i="3"/>
  <c r="AE3216" i="3" s="1"/>
  <c r="L3217" i="3"/>
  <c r="M3217" i="3"/>
  <c r="N3217" i="3"/>
  <c r="O3217" i="3"/>
  <c r="P3217" i="3"/>
  <c r="Q3217" i="3"/>
  <c r="R3217" i="3"/>
  <c r="S3217" i="3"/>
  <c r="T3217" i="3"/>
  <c r="U3217" i="3"/>
  <c r="AE3217" i="3" s="1"/>
  <c r="L3218" i="3"/>
  <c r="M3218" i="3"/>
  <c r="N3218" i="3"/>
  <c r="O3218" i="3"/>
  <c r="P3218" i="3"/>
  <c r="Q3218" i="3"/>
  <c r="R3218" i="3"/>
  <c r="S3218" i="3"/>
  <c r="T3218" i="3"/>
  <c r="U3218" i="3"/>
  <c r="AE3218" i="3" s="1"/>
  <c r="L3219" i="3"/>
  <c r="M3219" i="3"/>
  <c r="N3219" i="3"/>
  <c r="O3219" i="3"/>
  <c r="P3219" i="3"/>
  <c r="Q3219" i="3"/>
  <c r="R3219" i="3"/>
  <c r="S3219" i="3"/>
  <c r="T3219" i="3"/>
  <c r="U3219" i="3"/>
  <c r="AE3219" i="3" s="1"/>
  <c r="L3220" i="3"/>
  <c r="M3220" i="3"/>
  <c r="N3220" i="3"/>
  <c r="O3220" i="3"/>
  <c r="P3220" i="3"/>
  <c r="Q3220" i="3"/>
  <c r="R3220" i="3"/>
  <c r="S3220" i="3"/>
  <c r="T3220" i="3"/>
  <c r="U3220" i="3"/>
  <c r="AE3220" i="3" s="1"/>
  <c r="L3221" i="3"/>
  <c r="M3221" i="3"/>
  <c r="N3221" i="3"/>
  <c r="O3221" i="3"/>
  <c r="P3221" i="3"/>
  <c r="Q3221" i="3"/>
  <c r="R3221" i="3"/>
  <c r="S3221" i="3"/>
  <c r="T3221" i="3"/>
  <c r="U3221" i="3"/>
  <c r="AE3221" i="3" s="1"/>
  <c r="L3222" i="3"/>
  <c r="M3222" i="3"/>
  <c r="N3222" i="3"/>
  <c r="O3222" i="3"/>
  <c r="P3222" i="3"/>
  <c r="Q3222" i="3"/>
  <c r="R3222" i="3"/>
  <c r="S3222" i="3"/>
  <c r="T3222" i="3"/>
  <c r="U3222" i="3"/>
  <c r="AE3222" i="3" s="1"/>
  <c r="L3223" i="3"/>
  <c r="M3223" i="3"/>
  <c r="N3223" i="3"/>
  <c r="O3223" i="3"/>
  <c r="P3223" i="3"/>
  <c r="Q3223" i="3"/>
  <c r="R3223" i="3"/>
  <c r="S3223" i="3"/>
  <c r="T3223" i="3"/>
  <c r="U3223" i="3"/>
  <c r="AE3223" i="3" s="1"/>
  <c r="L3224" i="3"/>
  <c r="M3224" i="3"/>
  <c r="N3224" i="3"/>
  <c r="O3224" i="3"/>
  <c r="P3224" i="3"/>
  <c r="Q3224" i="3"/>
  <c r="R3224" i="3"/>
  <c r="S3224" i="3"/>
  <c r="T3224" i="3"/>
  <c r="U3224" i="3"/>
  <c r="AE3224" i="3" s="1"/>
  <c r="L3225" i="3"/>
  <c r="M3225" i="3"/>
  <c r="N3225" i="3"/>
  <c r="O3225" i="3"/>
  <c r="P3225" i="3"/>
  <c r="Q3225" i="3"/>
  <c r="R3225" i="3"/>
  <c r="S3225" i="3"/>
  <c r="T3225" i="3"/>
  <c r="U3225" i="3"/>
  <c r="AE3225" i="3" s="1"/>
  <c r="L3226" i="3"/>
  <c r="M3226" i="3"/>
  <c r="N3226" i="3"/>
  <c r="O3226" i="3"/>
  <c r="P3226" i="3"/>
  <c r="Q3226" i="3"/>
  <c r="R3226" i="3"/>
  <c r="S3226" i="3"/>
  <c r="T3226" i="3"/>
  <c r="U3226" i="3"/>
  <c r="AE3226" i="3" s="1"/>
  <c r="L3227" i="3"/>
  <c r="M3227" i="3"/>
  <c r="N3227" i="3"/>
  <c r="O3227" i="3"/>
  <c r="P3227" i="3"/>
  <c r="Q3227" i="3"/>
  <c r="R3227" i="3"/>
  <c r="S3227" i="3"/>
  <c r="T3227" i="3"/>
  <c r="U3227" i="3"/>
  <c r="AE3227" i="3" s="1"/>
  <c r="L3228" i="3"/>
  <c r="M3228" i="3"/>
  <c r="N3228" i="3"/>
  <c r="O3228" i="3"/>
  <c r="P3228" i="3"/>
  <c r="Q3228" i="3"/>
  <c r="R3228" i="3"/>
  <c r="S3228" i="3"/>
  <c r="T3228" i="3"/>
  <c r="U3228" i="3"/>
  <c r="AE3228" i="3" s="1"/>
  <c r="L3229" i="3"/>
  <c r="M3229" i="3"/>
  <c r="N3229" i="3"/>
  <c r="O3229" i="3"/>
  <c r="P3229" i="3"/>
  <c r="Q3229" i="3"/>
  <c r="R3229" i="3"/>
  <c r="S3229" i="3"/>
  <c r="T3229" i="3"/>
  <c r="U3229" i="3"/>
  <c r="AE3229" i="3" s="1"/>
  <c r="L3230" i="3"/>
  <c r="M3230" i="3"/>
  <c r="N3230" i="3"/>
  <c r="O3230" i="3"/>
  <c r="P3230" i="3"/>
  <c r="Q3230" i="3"/>
  <c r="R3230" i="3"/>
  <c r="S3230" i="3"/>
  <c r="T3230" i="3"/>
  <c r="U3230" i="3"/>
  <c r="AE3230" i="3" s="1"/>
  <c r="L3231" i="3"/>
  <c r="M3231" i="3"/>
  <c r="N3231" i="3"/>
  <c r="O3231" i="3"/>
  <c r="P3231" i="3"/>
  <c r="Q3231" i="3"/>
  <c r="R3231" i="3"/>
  <c r="S3231" i="3"/>
  <c r="T3231" i="3"/>
  <c r="U3231" i="3"/>
  <c r="AE3231" i="3" s="1"/>
  <c r="L3232" i="3"/>
  <c r="M3232" i="3"/>
  <c r="N3232" i="3"/>
  <c r="O3232" i="3"/>
  <c r="P3232" i="3"/>
  <c r="Q3232" i="3"/>
  <c r="R3232" i="3"/>
  <c r="S3232" i="3"/>
  <c r="T3232" i="3"/>
  <c r="U3232" i="3"/>
  <c r="AE3232" i="3" s="1"/>
  <c r="L3233" i="3"/>
  <c r="M3233" i="3"/>
  <c r="N3233" i="3"/>
  <c r="O3233" i="3"/>
  <c r="P3233" i="3"/>
  <c r="Q3233" i="3"/>
  <c r="R3233" i="3"/>
  <c r="S3233" i="3"/>
  <c r="T3233" i="3"/>
  <c r="U3233" i="3"/>
  <c r="AE3233" i="3" s="1"/>
  <c r="L3234" i="3"/>
  <c r="M3234" i="3"/>
  <c r="N3234" i="3"/>
  <c r="O3234" i="3"/>
  <c r="P3234" i="3"/>
  <c r="Q3234" i="3"/>
  <c r="R3234" i="3"/>
  <c r="S3234" i="3"/>
  <c r="T3234" i="3"/>
  <c r="U3234" i="3"/>
  <c r="AE3234" i="3" s="1"/>
  <c r="L3235" i="3"/>
  <c r="M3235" i="3"/>
  <c r="N3235" i="3"/>
  <c r="O3235" i="3"/>
  <c r="P3235" i="3"/>
  <c r="Q3235" i="3"/>
  <c r="R3235" i="3"/>
  <c r="S3235" i="3"/>
  <c r="T3235" i="3"/>
  <c r="U3235" i="3"/>
  <c r="AE3235" i="3" s="1"/>
  <c r="L3236" i="3"/>
  <c r="M3236" i="3"/>
  <c r="N3236" i="3"/>
  <c r="O3236" i="3"/>
  <c r="P3236" i="3"/>
  <c r="Q3236" i="3"/>
  <c r="R3236" i="3"/>
  <c r="S3236" i="3"/>
  <c r="T3236" i="3"/>
  <c r="U3236" i="3"/>
  <c r="AE3236" i="3" s="1"/>
  <c r="L3237" i="3"/>
  <c r="M3237" i="3"/>
  <c r="N3237" i="3"/>
  <c r="O3237" i="3"/>
  <c r="P3237" i="3"/>
  <c r="Q3237" i="3"/>
  <c r="R3237" i="3"/>
  <c r="S3237" i="3"/>
  <c r="T3237" i="3"/>
  <c r="U3237" i="3"/>
  <c r="AE3237" i="3" s="1"/>
  <c r="L3238" i="3"/>
  <c r="M3238" i="3"/>
  <c r="N3238" i="3"/>
  <c r="O3238" i="3"/>
  <c r="P3238" i="3"/>
  <c r="Q3238" i="3"/>
  <c r="R3238" i="3"/>
  <c r="S3238" i="3"/>
  <c r="T3238" i="3"/>
  <c r="U3238" i="3"/>
  <c r="AE3238" i="3" s="1"/>
  <c r="L3239" i="3"/>
  <c r="M3239" i="3"/>
  <c r="N3239" i="3"/>
  <c r="O3239" i="3"/>
  <c r="P3239" i="3"/>
  <c r="Q3239" i="3"/>
  <c r="R3239" i="3"/>
  <c r="S3239" i="3"/>
  <c r="T3239" i="3"/>
  <c r="U3239" i="3"/>
  <c r="AE3239" i="3" s="1"/>
  <c r="L3240" i="3"/>
  <c r="M3240" i="3"/>
  <c r="N3240" i="3"/>
  <c r="O3240" i="3"/>
  <c r="P3240" i="3"/>
  <c r="Q3240" i="3"/>
  <c r="R3240" i="3"/>
  <c r="S3240" i="3"/>
  <c r="T3240" i="3"/>
  <c r="U3240" i="3"/>
  <c r="AE3240" i="3" s="1"/>
  <c r="L3241" i="3"/>
  <c r="M3241" i="3"/>
  <c r="N3241" i="3"/>
  <c r="O3241" i="3"/>
  <c r="P3241" i="3"/>
  <c r="Q3241" i="3"/>
  <c r="R3241" i="3"/>
  <c r="S3241" i="3"/>
  <c r="T3241" i="3"/>
  <c r="U3241" i="3"/>
  <c r="AE3241" i="3" s="1"/>
  <c r="L3242" i="3"/>
  <c r="M3242" i="3"/>
  <c r="N3242" i="3"/>
  <c r="O3242" i="3"/>
  <c r="P3242" i="3"/>
  <c r="Q3242" i="3"/>
  <c r="R3242" i="3"/>
  <c r="S3242" i="3"/>
  <c r="T3242" i="3"/>
  <c r="U3242" i="3"/>
  <c r="AE3242" i="3" s="1"/>
  <c r="L3243" i="3"/>
  <c r="M3243" i="3"/>
  <c r="N3243" i="3"/>
  <c r="O3243" i="3"/>
  <c r="P3243" i="3"/>
  <c r="Q3243" i="3"/>
  <c r="R3243" i="3"/>
  <c r="S3243" i="3"/>
  <c r="T3243" i="3"/>
  <c r="U3243" i="3"/>
  <c r="AE3243" i="3" s="1"/>
  <c r="L3244" i="3"/>
  <c r="M3244" i="3"/>
  <c r="N3244" i="3"/>
  <c r="O3244" i="3"/>
  <c r="P3244" i="3"/>
  <c r="Q3244" i="3"/>
  <c r="R3244" i="3"/>
  <c r="S3244" i="3"/>
  <c r="T3244" i="3"/>
  <c r="U3244" i="3"/>
  <c r="AE3244" i="3" s="1"/>
  <c r="L3245" i="3"/>
  <c r="M3245" i="3"/>
  <c r="N3245" i="3"/>
  <c r="O3245" i="3"/>
  <c r="P3245" i="3"/>
  <c r="Q3245" i="3"/>
  <c r="R3245" i="3"/>
  <c r="S3245" i="3"/>
  <c r="T3245" i="3"/>
  <c r="U3245" i="3"/>
  <c r="AE3245" i="3" s="1"/>
  <c r="L3246" i="3"/>
  <c r="M3246" i="3"/>
  <c r="N3246" i="3"/>
  <c r="O3246" i="3"/>
  <c r="P3246" i="3"/>
  <c r="Q3246" i="3"/>
  <c r="R3246" i="3"/>
  <c r="S3246" i="3"/>
  <c r="T3246" i="3"/>
  <c r="U3246" i="3"/>
  <c r="AE3246" i="3" s="1"/>
  <c r="L3247" i="3"/>
  <c r="M3247" i="3"/>
  <c r="N3247" i="3"/>
  <c r="O3247" i="3"/>
  <c r="P3247" i="3"/>
  <c r="Q3247" i="3"/>
  <c r="R3247" i="3"/>
  <c r="S3247" i="3"/>
  <c r="T3247" i="3"/>
  <c r="U3247" i="3"/>
  <c r="AE3247" i="3" s="1"/>
  <c r="L3248" i="3"/>
  <c r="M3248" i="3"/>
  <c r="N3248" i="3"/>
  <c r="O3248" i="3"/>
  <c r="P3248" i="3"/>
  <c r="Q3248" i="3"/>
  <c r="R3248" i="3"/>
  <c r="S3248" i="3"/>
  <c r="T3248" i="3"/>
  <c r="U3248" i="3"/>
  <c r="AE3248" i="3" s="1"/>
  <c r="L3249" i="3"/>
  <c r="M3249" i="3"/>
  <c r="N3249" i="3"/>
  <c r="O3249" i="3"/>
  <c r="P3249" i="3"/>
  <c r="Q3249" i="3"/>
  <c r="R3249" i="3"/>
  <c r="S3249" i="3"/>
  <c r="T3249" i="3"/>
  <c r="U3249" i="3"/>
  <c r="AE3249" i="3" s="1"/>
  <c r="L3250" i="3"/>
  <c r="M3250" i="3"/>
  <c r="N3250" i="3"/>
  <c r="O3250" i="3"/>
  <c r="P3250" i="3"/>
  <c r="Q3250" i="3"/>
  <c r="R3250" i="3"/>
  <c r="S3250" i="3"/>
  <c r="T3250" i="3"/>
  <c r="U3250" i="3"/>
  <c r="AE3250" i="3" s="1"/>
  <c r="L3251" i="3"/>
  <c r="M3251" i="3"/>
  <c r="N3251" i="3"/>
  <c r="O3251" i="3"/>
  <c r="P3251" i="3"/>
  <c r="Q3251" i="3"/>
  <c r="R3251" i="3"/>
  <c r="S3251" i="3"/>
  <c r="T3251" i="3"/>
  <c r="U3251" i="3"/>
  <c r="AE3251" i="3" s="1"/>
  <c r="L3252" i="3"/>
  <c r="M3252" i="3"/>
  <c r="N3252" i="3"/>
  <c r="O3252" i="3"/>
  <c r="P3252" i="3"/>
  <c r="Q3252" i="3"/>
  <c r="R3252" i="3"/>
  <c r="S3252" i="3"/>
  <c r="T3252" i="3"/>
  <c r="U3252" i="3"/>
  <c r="AE3252" i="3" s="1"/>
  <c r="L3253" i="3"/>
  <c r="M3253" i="3"/>
  <c r="N3253" i="3"/>
  <c r="O3253" i="3"/>
  <c r="P3253" i="3"/>
  <c r="Q3253" i="3"/>
  <c r="R3253" i="3"/>
  <c r="S3253" i="3"/>
  <c r="T3253" i="3"/>
  <c r="U3253" i="3"/>
  <c r="AE3253" i="3" s="1"/>
  <c r="L3254" i="3"/>
  <c r="M3254" i="3"/>
  <c r="N3254" i="3"/>
  <c r="O3254" i="3"/>
  <c r="P3254" i="3"/>
  <c r="Q3254" i="3"/>
  <c r="R3254" i="3"/>
  <c r="S3254" i="3"/>
  <c r="T3254" i="3"/>
  <c r="U3254" i="3"/>
  <c r="AE3254" i="3" s="1"/>
  <c r="L3255" i="3"/>
  <c r="M3255" i="3"/>
  <c r="N3255" i="3"/>
  <c r="O3255" i="3"/>
  <c r="P3255" i="3"/>
  <c r="Q3255" i="3"/>
  <c r="R3255" i="3"/>
  <c r="S3255" i="3"/>
  <c r="T3255" i="3"/>
  <c r="U3255" i="3"/>
  <c r="AE3255" i="3" s="1"/>
  <c r="L3256" i="3"/>
  <c r="M3256" i="3"/>
  <c r="N3256" i="3"/>
  <c r="O3256" i="3"/>
  <c r="P3256" i="3"/>
  <c r="Q3256" i="3"/>
  <c r="R3256" i="3"/>
  <c r="S3256" i="3"/>
  <c r="T3256" i="3"/>
  <c r="U3256" i="3"/>
  <c r="AE3256" i="3" s="1"/>
  <c r="L3257" i="3"/>
  <c r="M3257" i="3"/>
  <c r="N3257" i="3"/>
  <c r="O3257" i="3"/>
  <c r="P3257" i="3"/>
  <c r="Q3257" i="3"/>
  <c r="R3257" i="3"/>
  <c r="S3257" i="3"/>
  <c r="T3257" i="3"/>
  <c r="U3257" i="3"/>
  <c r="AE3257" i="3" s="1"/>
  <c r="L3258" i="3"/>
  <c r="M3258" i="3"/>
  <c r="N3258" i="3"/>
  <c r="O3258" i="3"/>
  <c r="P3258" i="3"/>
  <c r="Q3258" i="3"/>
  <c r="R3258" i="3"/>
  <c r="S3258" i="3"/>
  <c r="T3258" i="3"/>
  <c r="U3258" i="3"/>
  <c r="AE3258" i="3" s="1"/>
  <c r="L3259" i="3"/>
  <c r="M3259" i="3"/>
  <c r="N3259" i="3"/>
  <c r="O3259" i="3"/>
  <c r="P3259" i="3"/>
  <c r="Q3259" i="3"/>
  <c r="R3259" i="3"/>
  <c r="S3259" i="3"/>
  <c r="T3259" i="3"/>
  <c r="U3259" i="3"/>
  <c r="AE3259" i="3" s="1"/>
  <c r="L3260" i="3"/>
  <c r="M3260" i="3"/>
  <c r="N3260" i="3"/>
  <c r="O3260" i="3"/>
  <c r="P3260" i="3"/>
  <c r="Q3260" i="3"/>
  <c r="R3260" i="3"/>
  <c r="S3260" i="3"/>
  <c r="T3260" i="3"/>
  <c r="U3260" i="3"/>
  <c r="AE3260" i="3" s="1"/>
  <c r="L3261" i="3"/>
  <c r="M3261" i="3"/>
  <c r="N3261" i="3"/>
  <c r="O3261" i="3"/>
  <c r="P3261" i="3"/>
  <c r="Q3261" i="3"/>
  <c r="R3261" i="3"/>
  <c r="S3261" i="3"/>
  <c r="T3261" i="3"/>
  <c r="U3261" i="3"/>
  <c r="AE3261" i="3" s="1"/>
  <c r="L3262" i="3"/>
  <c r="M3262" i="3"/>
  <c r="N3262" i="3"/>
  <c r="O3262" i="3"/>
  <c r="P3262" i="3"/>
  <c r="Q3262" i="3"/>
  <c r="R3262" i="3"/>
  <c r="S3262" i="3"/>
  <c r="T3262" i="3"/>
  <c r="U3262" i="3"/>
  <c r="AE3262" i="3" s="1"/>
  <c r="L3263" i="3"/>
  <c r="M3263" i="3"/>
  <c r="N3263" i="3"/>
  <c r="O3263" i="3"/>
  <c r="P3263" i="3"/>
  <c r="Q3263" i="3"/>
  <c r="R3263" i="3"/>
  <c r="S3263" i="3"/>
  <c r="T3263" i="3"/>
  <c r="U3263" i="3"/>
  <c r="AE3263" i="3" s="1"/>
  <c r="L3264" i="3"/>
  <c r="M3264" i="3"/>
  <c r="N3264" i="3"/>
  <c r="O3264" i="3"/>
  <c r="P3264" i="3"/>
  <c r="Q3264" i="3"/>
  <c r="R3264" i="3"/>
  <c r="S3264" i="3"/>
  <c r="T3264" i="3"/>
  <c r="U3264" i="3"/>
  <c r="AE3264" i="3" s="1"/>
  <c r="L3265" i="3"/>
  <c r="M3265" i="3"/>
  <c r="N3265" i="3"/>
  <c r="O3265" i="3"/>
  <c r="P3265" i="3"/>
  <c r="Q3265" i="3"/>
  <c r="R3265" i="3"/>
  <c r="S3265" i="3"/>
  <c r="T3265" i="3"/>
  <c r="U3265" i="3"/>
  <c r="AE3265" i="3" s="1"/>
  <c r="L3266" i="3"/>
  <c r="M3266" i="3"/>
  <c r="N3266" i="3"/>
  <c r="O3266" i="3"/>
  <c r="P3266" i="3"/>
  <c r="Q3266" i="3"/>
  <c r="R3266" i="3"/>
  <c r="S3266" i="3"/>
  <c r="T3266" i="3"/>
  <c r="U3266" i="3"/>
  <c r="AE3266" i="3" s="1"/>
  <c r="L3267" i="3"/>
  <c r="M3267" i="3"/>
  <c r="N3267" i="3"/>
  <c r="O3267" i="3"/>
  <c r="P3267" i="3"/>
  <c r="Q3267" i="3"/>
  <c r="R3267" i="3"/>
  <c r="S3267" i="3"/>
  <c r="T3267" i="3"/>
  <c r="U3267" i="3"/>
  <c r="AE3267" i="3" s="1"/>
  <c r="L3268" i="3"/>
  <c r="M3268" i="3"/>
  <c r="N3268" i="3"/>
  <c r="O3268" i="3"/>
  <c r="P3268" i="3"/>
  <c r="Q3268" i="3"/>
  <c r="R3268" i="3"/>
  <c r="S3268" i="3"/>
  <c r="T3268" i="3"/>
  <c r="U3268" i="3"/>
  <c r="AE3268" i="3" s="1"/>
  <c r="L3269" i="3"/>
  <c r="M3269" i="3"/>
  <c r="N3269" i="3"/>
  <c r="O3269" i="3"/>
  <c r="P3269" i="3"/>
  <c r="Q3269" i="3"/>
  <c r="R3269" i="3"/>
  <c r="S3269" i="3"/>
  <c r="T3269" i="3"/>
  <c r="U3269" i="3"/>
  <c r="AE3269" i="3" s="1"/>
  <c r="L3270" i="3"/>
  <c r="M3270" i="3"/>
  <c r="N3270" i="3"/>
  <c r="O3270" i="3"/>
  <c r="P3270" i="3"/>
  <c r="Q3270" i="3"/>
  <c r="R3270" i="3"/>
  <c r="S3270" i="3"/>
  <c r="T3270" i="3"/>
  <c r="U3270" i="3"/>
  <c r="AE3270" i="3" s="1"/>
  <c r="L3271" i="3"/>
  <c r="M3271" i="3"/>
  <c r="N3271" i="3"/>
  <c r="O3271" i="3"/>
  <c r="P3271" i="3"/>
  <c r="Q3271" i="3"/>
  <c r="R3271" i="3"/>
  <c r="S3271" i="3"/>
  <c r="T3271" i="3"/>
  <c r="U3271" i="3"/>
  <c r="AE3271" i="3" s="1"/>
  <c r="L3272" i="3"/>
  <c r="M3272" i="3"/>
  <c r="N3272" i="3"/>
  <c r="O3272" i="3"/>
  <c r="P3272" i="3"/>
  <c r="Q3272" i="3"/>
  <c r="R3272" i="3"/>
  <c r="S3272" i="3"/>
  <c r="T3272" i="3"/>
  <c r="U3272" i="3"/>
  <c r="AE3272" i="3" s="1"/>
  <c r="L3273" i="3"/>
  <c r="M3273" i="3"/>
  <c r="N3273" i="3"/>
  <c r="O3273" i="3"/>
  <c r="P3273" i="3"/>
  <c r="Q3273" i="3"/>
  <c r="R3273" i="3"/>
  <c r="S3273" i="3"/>
  <c r="T3273" i="3"/>
  <c r="U3273" i="3"/>
  <c r="AE3273" i="3" s="1"/>
  <c r="L3274" i="3"/>
  <c r="M3274" i="3"/>
  <c r="N3274" i="3"/>
  <c r="O3274" i="3"/>
  <c r="P3274" i="3"/>
  <c r="Q3274" i="3"/>
  <c r="R3274" i="3"/>
  <c r="S3274" i="3"/>
  <c r="T3274" i="3"/>
  <c r="U3274" i="3"/>
  <c r="AE3274" i="3" s="1"/>
  <c r="L3275" i="3"/>
  <c r="M3275" i="3"/>
  <c r="N3275" i="3"/>
  <c r="O3275" i="3"/>
  <c r="P3275" i="3"/>
  <c r="Q3275" i="3"/>
  <c r="R3275" i="3"/>
  <c r="S3275" i="3"/>
  <c r="T3275" i="3"/>
  <c r="U3275" i="3"/>
  <c r="AE3275" i="3" s="1"/>
  <c r="L3276" i="3"/>
  <c r="M3276" i="3"/>
  <c r="N3276" i="3"/>
  <c r="O3276" i="3"/>
  <c r="P3276" i="3"/>
  <c r="Q3276" i="3"/>
  <c r="R3276" i="3"/>
  <c r="S3276" i="3"/>
  <c r="T3276" i="3"/>
  <c r="U3276" i="3"/>
  <c r="AE3276" i="3" s="1"/>
  <c r="L3277" i="3"/>
  <c r="M3277" i="3"/>
  <c r="N3277" i="3"/>
  <c r="O3277" i="3"/>
  <c r="P3277" i="3"/>
  <c r="Q3277" i="3"/>
  <c r="R3277" i="3"/>
  <c r="S3277" i="3"/>
  <c r="T3277" i="3"/>
  <c r="U3277" i="3"/>
  <c r="AE3277" i="3" s="1"/>
  <c r="L3278" i="3"/>
  <c r="M3278" i="3"/>
  <c r="N3278" i="3"/>
  <c r="O3278" i="3"/>
  <c r="P3278" i="3"/>
  <c r="Q3278" i="3"/>
  <c r="R3278" i="3"/>
  <c r="S3278" i="3"/>
  <c r="T3278" i="3"/>
  <c r="U3278" i="3"/>
  <c r="AE3278" i="3" s="1"/>
  <c r="L3279" i="3"/>
  <c r="M3279" i="3"/>
  <c r="N3279" i="3"/>
  <c r="O3279" i="3"/>
  <c r="P3279" i="3"/>
  <c r="Q3279" i="3"/>
  <c r="R3279" i="3"/>
  <c r="S3279" i="3"/>
  <c r="T3279" i="3"/>
  <c r="U3279" i="3"/>
  <c r="AE3279" i="3" s="1"/>
  <c r="L3280" i="3"/>
  <c r="M3280" i="3"/>
  <c r="N3280" i="3"/>
  <c r="O3280" i="3"/>
  <c r="P3280" i="3"/>
  <c r="Q3280" i="3"/>
  <c r="R3280" i="3"/>
  <c r="S3280" i="3"/>
  <c r="T3280" i="3"/>
  <c r="U3280" i="3"/>
  <c r="AE3280" i="3" s="1"/>
  <c r="L3281" i="3"/>
  <c r="M3281" i="3"/>
  <c r="N3281" i="3"/>
  <c r="O3281" i="3"/>
  <c r="P3281" i="3"/>
  <c r="Q3281" i="3"/>
  <c r="R3281" i="3"/>
  <c r="S3281" i="3"/>
  <c r="T3281" i="3"/>
  <c r="U3281" i="3"/>
  <c r="AE3281" i="3" s="1"/>
  <c r="L3282" i="3"/>
  <c r="M3282" i="3"/>
  <c r="N3282" i="3"/>
  <c r="O3282" i="3"/>
  <c r="P3282" i="3"/>
  <c r="Q3282" i="3"/>
  <c r="R3282" i="3"/>
  <c r="S3282" i="3"/>
  <c r="T3282" i="3"/>
  <c r="U3282" i="3"/>
  <c r="AE3282" i="3" s="1"/>
  <c r="L3283" i="3"/>
  <c r="M3283" i="3"/>
  <c r="N3283" i="3"/>
  <c r="O3283" i="3"/>
  <c r="P3283" i="3"/>
  <c r="Q3283" i="3"/>
  <c r="R3283" i="3"/>
  <c r="S3283" i="3"/>
  <c r="T3283" i="3"/>
  <c r="U3283" i="3"/>
  <c r="AE3283" i="3" s="1"/>
  <c r="L3284" i="3"/>
  <c r="M3284" i="3"/>
  <c r="N3284" i="3"/>
  <c r="O3284" i="3"/>
  <c r="P3284" i="3"/>
  <c r="Q3284" i="3"/>
  <c r="R3284" i="3"/>
  <c r="S3284" i="3"/>
  <c r="T3284" i="3"/>
  <c r="U3284" i="3"/>
  <c r="AE3284" i="3" s="1"/>
  <c r="L3285" i="3"/>
  <c r="M3285" i="3"/>
  <c r="N3285" i="3"/>
  <c r="O3285" i="3"/>
  <c r="P3285" i="3"/>
  <c r="Q3285" i="3"/>
  <c r="R3285" i="3"/>
  <c r="S3285" i="3"/>
  <c r="T3285" i="3"/>
  <c r="U3285" i="3"/>
  <c r="AE3285" i="3" s="1"/>
  <c r="L3286" i="3"/>
  <c r="M3286" i="3"/>
  <c r="N3286" i="3"/>
  <c r="O3286" i="3"/>
  <c r="P3286" i="3"/>
  <c r="Q3286" i="3"/>
  <c r="R3286" i="3"/>
  <c r="S3286" i="3"/>
  <c r="T3286" i="3"/>
  <c r="U3286" i="3"/>
  <c r="AE3286" i="3" s="1"/>
  <c r="L3287" i="3"/>
  <c r="M3287" i="3"/>
  <c r="N3287" i="3"/>
  <c r="O3287" i="3"/>
  <c r="P3287" i="3"/>
  <c r="Q3287" i="3"/>
  <c r="R3287" i="3"/>
  <c r="S3287" i="3"/>
  <c r="T3287" i="3"/>
  <c r="U3287" i="3"/>
  <c r="AE3287" i="3" s="1"/>
  <c r="L3288" i="3"/>
  <c r="M3288" i="3"/>
  <c r="N3288" i="3"/>
  <c r="O3288" i="3"/>
  <c r="P3288" i="3"/>
  <c r="Q3288" i="3"/>
  <c r="R3288" i="3"/>
  <c r="S3288" i="3"/>
  <c r="T3288" i="3"/>
  <c r="U3288" i="3"/>
  <c r="AE3288" i="3" s="1"/>
  <c r="L3289" i="3"/>
  <c r="M3289" i="3"/>
  <c r="N3289" i="3"/>
  <c r="O3289" i="3"/>
  <c r="P3289" i="3"/>
  <c r="Q3289" i="3"/>
  <c r="R3289" i="3"/>
  <c r="S3289" i="3"/>
  <c r="T3289" i="3"/>
  <c r="U3289" i="3"/>
  <c r="AE3289" i="3" s="1"/>
  <c r="L3290" i="3"/>
  <c r="M3290" i="3"/>
  <c r="N3290" i="3"/>
  <c r="O3290" i="3"/>
  <c r="P3290" i="3"/>
  <c r="Q3290" i="3"/>
  <c r="R3290" i="3"/>
  <c r="S3290" i="3"/>
  <c r="T3290" i="3"/>
  <c r="U3290" i="3"/>
  <c r="AE3290" i="3" s="1"/>
  <c r="L3291" i="3"/>
  <c r="M3291" i="3"/>
  <c r="N3291" i="3"/>
  <c r="O3291" i="3"/>
  <c r="P3291" i="3"/>
  <c r="Q3291" i="3"/>
  <c r="R3291" i="3"/>
  <c r="S3291" i="3"/>
  <c r="T3291" i="3"/>
  <c r="U3291" i="3"/>
  <c r="AE3291" i="3" s="1"/>
  <c r="L3292" i="3"/>
  <c r="M3292" i="3"/>
  <c r="N3292" i="3"/>
  <c r="O3292" i="3"/>
  <c r="P3292" i="3"/>
  <c r="Q3292" i="3"/>
  <c r="R3292" i="3"/>
  <c r="S3292" i="3"/>
  <c r="T3292" i="3"/>
  <c r="U3292" i="3"/>
  <c r="AE3292" i="3" s="1"/>
  <c r="L3293" i="3"/>
  <c r="M3293" i="3"/>
  <c r="N3293" i="3"/>
  <c r="O3293" i="3"/>
  <c r="P3293" i="3"/>
  <c r="Q3293" i="3"/>
  <c r="R3293" i="3"/>
  <c r="S3293" i="3"/>
  <c r="T3293" i="3"/>
  <c r="U3293" i="3"/>
  <c r="AE3293" i="3" s="1"/>
  <c r="L3294" i="3"/>
  <c r="M3294" i="3"/>
  <c r="N3294" i="3"/>
  <c r="O3294" i="3"/>
  <c r="P3294" i="3"/>
  <c r="Q3294" i="3"/>
  <c r="R3294" i="3"/>
  <c r="S3294" i="3"/>
  <c r="T3294" i="3"/>
  <c r="U3294" i="3"/>
  <c r="AE3294" i="3" s="1"/>
  <c r="L3295" i="3"/>
  <c r="M3295" i="3"/>
  <c r="N3295" i="3"/>
  <c r="O3295" i="3"/>
  <c r="P3295" i="3"/>
  <c r="Q3295" i="3"/>
  <c r="R3295" i="3"/>
  <c r="S3295" i="3"/>
  <c r="T3295" i="3"/>
  <c r="U3295" i="3"/>
  <c r="AE3295" i="3" s="1"/>
  <c r="L3296" i="3"/>
  <c r="M3296" i="3"/>
  <c r="N3296" i="3"/>
  <c r="O3296" i="3"/>
  <c r="P3296" i="3"/>
  <c r="Q3296" i="3"/>
  <c r="R3296" i="3"/>
  <c r="S3296" i="3"/>
  <c r="T3296" i="3"/>
  <c r="U3296" i="3"/>
  <c r="AE3296" i="3" s="1"/>
  <c r="L3297" i="3"/>
  <c r="M3297" i="3"/>
  <c r="N3297" i="3"/>
  <c r="O3297" i="3"/>
  <c r="P3297" i="3"/>
  <c r="Q3297" i="3"/>
  <c r="R3297" i="3"/>
  <c r="S3297" i="3"/>
  <c r="T3297" i="3"/>
  <c r="U3297" i="3"/>
  <c r="AE3297" i="3" s="1"/>
  <c r="L3298" i="3"/>
  <c r="M3298" i="3"/>
  <c r="N3298" i="3"/>
  <c r="O3298" i="3"/>
  <c r="P3298" i="3"/>
  <c r="Q3298" i="3"/>
  <c r="R3298" i="3"/>
  <c r="S3298" i="3"/>
  <c r="T3298" i="3"/>
  <c r="U3298" i="3"/>
  <c r="AE3298" i="3" s="1"/>
  <c r="L3299" i="3"/>
  <c r="M3299" i="3"/>
  <c r="N3299" i="3"/>
  <c r="O3299" i="3"/>
  <c r="P3299" i="3"/>
  <c r="Q3299" i="3"/>
  <c r="R3299" i="3"/>
  <c r="S3299" i="3"/>
  <c r="T3299" i="3"/>
  <c r="U3299" i="3"/>
  <c r="AE3299" i="3" s="1"/>
  <c r="L3300" i="3"/>
  <c r="M3300" i="3"/>
  <c r="N3300" i="3"/>
  <c r="O3300" i="3"/>
  <c r="P3300" i="3"/>
  <c r="Q3300" i="3"/>
  <c r="R3300" i="3"/>
  <c r="S3300" i="3"/>
  <c r="T3300" i="3"/>
  <c r="U3300" i="3"/>
  <c r="AE3300" i="3" s="1"/>
  <c r="L3301" i="3"/>
  <c r="M3301" i="3"/>
  <c r="N3301" i="3"/>
  <c r="O3301" i="3"/>
  <c r="P3301" i="3"/>
  <c r="Q3301" i="3"/>
  <c r="R3301" i="3"/>
  <c r="S3301" i="3"/>
  <c r="T3301" i="3"/>
  <c r="U3301" i="3"/>
  <c r="AE3301" i="3" s="1"/>
  <c r="L3302" i="3"/>
  <c r="M3302" i="3"/>
  <c r="N3302" i="3"/>
  <c r="O3302" i="3"/>
  <c r="P3302" i="3"/>
  <c r="Q3302" i="3"/>
  <c r="R3302" i="3"/>
  <c r="S3302" i="3"/>
  <c r="T3302" i="3"/>
  <c r="U3302" i="3"/>
  <c r="AE3302" i="3" s="1"/>
  <c r="L3303" i="3"/>
  <c r="M3303" i="3"/>
  <c r="N3303" i="3"/>
  <c r="O3303" i="3"/>
  <c r="P3303" i="3"/>
  <c r="Q3303" i="3"/>
  <c r="R3303" i="3"/>
  <c r="S3303" i="3"/>
  <c r="T3303" i="3"/>
  <c r="U3303" i="3"/>
  <c r="AE3303" i="3" s="1"/>
  <c r="L3304" i="3"/>
  <c r="M3304" i="3"/>
  <c r="N3304" i="3"/>
  <c r="O3304" i="3"/>
  <c r="P3304" i="3"/>
  <c r="Q3304" i="3"/>
  <c r="R3304" i="3"/>
  <c r="S3304" i="3"/>
  <c r="T3304" i="3"/>
  <c r="U3304" i="3"/>
  <c r="AE3304" i="3" s="1"/>
  <c r="L3305" i="3"/>
  <c r="M3305" i="3"/>
  <c r="N3305" i="3"/>
  <c r="O3305" i="3"/>
  <c r="P3305" i="3"/>
  <c r="Q3305" i="3"/>
  <c r="R3305" i="3"/>
  <c r="S3305" i="3"/>
  <c r="T3305" i="3"/>
  <c r="U3305" i="3"/>
  <c r="AE3305" i="3" s="1"/>
  <c r="L3306" i="3"/>
  <c r="M3306" i="3"/>
  <c r="N3306" i="3"/>
  <c r="O3306" i="3"/>
  <c r="P3306" i="3"/>
  <c r="Q3306" i="3"/>
  <c r="R3306" i="3"/>
  <c r="S3306" i="3"/>
  <c r="T3306" i="3"/>
  <c r="U3306" i="3"/>
  <c r="AE3306" i="3" s="1"/>
  <c r="L3307" i="3"/>
  <c r="M3307" i="3"/>
  <c r="N3307" i="3"/>
  <c r="O3307" i="3"/>
  <c r="P3307" i="3"/>
  <c r="Q3307" i="3"/>
  <c r="R3307" i="3"/>
  <c r="S3307" i="3"/>
  <c r="T3307" i="3"/>
  <c r="U3307" i="3"/>
  <c r="AE3307" i="3" s="1"/>
  <c r="L3308" i="3"/>
  <c r="M3308" i="3"/>
  <c r="N3308" i="3"/>
  <c r="O3308" i="3"/>
  <c r="P3308" i="3"/>
  <c r="Q3308" i="3"/>
  <c r="R3308" i="3"/>
  <c r="S3308" i="3"/>
  <c r="T3308" i="3"/>
  <c r="U3308" i="3"/>
  <c r="AE3308" i="3" s="1"/>
  <c r="L3309" i="3"/>
  <c r="M3309" i="3"/>
  <c r="N3309" i="3"/>
  <c r="O3309" i="3"/>
  <c r="P3309" i="3"/>
  <c r="Q3309" i="3"/>
  <c r="R3309" i="3"/>
  <c r="S3309" i="3"/>
  <c r="T3309" i="3"/>
  <c r="U3309" i="3"/>
  <c r="AE3309" i="3" s="1"/>
  <c r="L3310" i="3"/>
  <c r="M3310" i="3"/>
  <c r="N3310" i="3"/>
  <c r="O3310" i="3"/>
  <c r="P3310" i="3"/>
  <c r="Q3310" i="3"/>
  <c r="R3310" i="3"/>
  <c r="S3310" i="3"/>
  <c r="T3310" i="3"/>
  <c r="U3310" i="3"/>
  <c r="AE3310" i="3" s="1"/>
  <c r="L3311" i="3"/>
  <c r="M3311" i="3"/>
  <c r="N3311" i="3"/>
  <c r="O3311" i="3"/>
  <c r="P3311" i="3"/>
  <c r="Q3311" i="3"/>
  <c r="R3311" i="3"/>
  <c r="S3311" i="3"/>
  <c r="T3311" i="3"/>
  <c r="U3311" i="3"/>
  <c r="AE3311" i="3" s="1"/>
  <c r="L3312" i="3"/>
  <c r="M3312" i="3"/>
  <c r="N3312" i="3"/>
  <c r="O3312" i="3"/>
  <c r="P3312" i="3"/>
  <c r="Q3312" i="3"/>
  <c r="R3312" i="3"/>
  <c r="S3312" i="3"/>
  <c r="T3312" i="3"/>
  <c r="U3312" i="3"/>
  <c r="AE3312" i="3" s="1"/>
  <c r="L3313" i="3"/>
  <c r="M3313" i="3"/>
  <c r="N3313" i="3"/>
  <c r="O3313" i="3"/>
  <c r="P3313" i="3"/>
  <c r="Q3313" i="3"/>
  <c r="R3313" i="3"/>
  <c r="S3313" i="3"/>
  <c r="T3313" i="3"/>
  <c r="U3313" i="3"/>
  <c r="AE3313" i="3" s="1"/>
  <c r="L3314" i="3"/>
  <c r="M3314" i="3"/>
  <c r="N3314" i="3"/>
  <c r="O3314" i="3"/>
  <c r="P3314" i="3"/>
  <c r="Q3314" i="3"/>
  <c r="R3314" i="3"/>
  <c r="S3314" i="3"/>
  <c r="T3314" i="3"/>
  <c r="U3314" i="3"/>
  <c r="AE3314" i="3" s="1"/>
  <c r="L3315" i="3"/>
  <c r="M3315" i="3"/>
  <c r="N3315" i="3"/>
  <c r="O3315" i="3"/>
  <c r="P3315" i="3"/>
  <c r="Q3315" i="3"/>
  <c r="R3315" i="3"/>
  <c r="S3315" i="3"/>
  <c r="T3315" i="3"/>
  <c r="U3315" i="3"/>
  <c r="AE3315" i="3" s="1"/>
  <c r="L3316" i="3"/>
  <c r="M3316" i="3"/>
  <c r="N3316" i="3"/>
  <c r="O3316" i="3"/>
  <c r="P3316" i="3"/>
  <c r="Q3316" i="3"/>
  <c r="R3316" i="3"/>
  <c r="S3316" i="3"/>
  <c r="T3316" i="3"/>
  <c r="U3316" i="3"/>
  <c r="AE3316" i="3" s="1"/>
  <c r="L3317" i="3"/>
  <c r="M3317" i="3"/>
  <c r="N3317" i="3"/>
  <c r="O3317" i="3"/>
  <c r="P3317" i="3"/>
  <c r="Q3317" i="3"/>
  <c r="R3317" i="3"/>
  <c r="S3317" i="3"/>
  <c r="T3317" i="3"/>
  <c r="U3317" i="3"/>
  <c r="AE3317" i="3" s="1"/>
  <c r="L3318" i="3"/>
  <c r="M3318" i="3"/>
  <c r="N3318" i="3"/>
  <c r="O3318" i="3"/>
  <c r="P3318" i="3"/>
  <c r="Q3318" i="3"/>
  <c r="R3318" i="3"/>
  <c r="S3318" i="3"/>
  <c r="T3318" i="3"/>
  <c r="U3318" i="3"/>
  <c r="AE3318" i="3" s="1"/>
  <c r="L3319" i="3"/>
  <c r="M3319" i="3"/>
  <c r="N3319" i="3"/>
  <c r="O3319" i="3"/>
  <c r="P3319" i="3"/>
  <c r="Q3319" i="3"/>
  <c r="R3319" i="3"/>
  <c r="S3319" i="3"/>
  <c r="T3319" i="3"/>
  <c r="U3319" i="3"/>
  <c r="AE3319" i="3" s="1"/>
  <c r="L3320" i="3"/>
  <c r="M3320" i="3"/>
  <c r="N3320" i="3"/>
  <c r="O3320" i="3"/>
  <c r="P3320" i="3"/>
  <c r="Q3320" i="3"/>
  <c r="R3320" i="3"/>
  <c r="S3320" i="3"/>
  <c r="T3320" i="3"/>
  <c r="U3320" i="3"/>
  <c r="AE3320" i="3" s="1"/>
  <c r="L3321" i="3"/>
  <c r="M3321" i="3"/>
  <c r="N3321" i="3"/>
  <c r="O3321" i="3"/>
  <c r="P3321" i="3"/>
  <c r="Q3321" i="3"/>
  <c r="R3321" i="3"/>
  <c r="S3321" i="3"/>
  <c r="T3321" i="3"/>
  <c r="U3321" i="3"/>
  <c r="AE3321" i="3" s="1"/>
  <c r="L3322" i="3"/>
  <c r="M3322" i="3"/>
  <c r="N3322" i="3"/>
  <c r="O3322" i="3"/>
  <c r="P3322" i="3"/>
  <c r="Q3322" i="3"/>
  <c r="R3322" i="3"/>
  <c r="S3322" i="3"/>
  <c r="T3322" i="3"/>
  <c r="U3322" i="3"/>
  <c r="AE3322" i="3" s="1"/>
  <c r="L3323" i="3"/>
  <c r="M3323" i="3"/>
  <c r="N3323" i="3"/>
  <c r="O3323" i="3"/>
  <c r="P3323" i="3"/>
  <c r="Q3323" i="3"/>
  <c r="R3323" i="3"/>
  <c r="S3323" i="3"/>
  <c r="T3323" i="3"/>
  <c r="U3323" i="3"/>
  <c r="AE3323" i="3" s="1"/>
  <c r="L3324" i="3"/>
  <c r="M3324" i="3"/>
  <c r="N3324" i="3"/>
  <c r="O3324" i="3"/>
  <c r="P3324" i="3"/>
  <c r="Q3324" i="3"/>
  <c r="R3324" i="3"/>
  <c r="S3324" i="3"/>
  <c r="T3324" i="3"/>
  <c r="U3324" i="3"/>
  <c r="AE3324" i="3" s="1"/>
  <c r="L3325" i="3"/>
  <c r="M3325" i="3"/>
  <c r="N3325" i="3"/>
  <c r="O3325" i="3"/>
  <c r="P3325" i="3"/>
  <c r="Q3325" i="3"/>
  <c r="R3325" i="3"/>
  <c r="S3325" i="3"/>
  <c r="T3325" i="3"/>
  <c r="U3325" i="3"/>
  <c r="AE3325" i="3" s="1"/>
  <c r="L3326" i="3"/>
  <c r="M3326" i="3"/>
  <c r="N3326" i="3"/>
  <c r="O3326" i="3"/>
  <c r="P3326" i="3"/>
  <c r="Q3326" i="3"/>
  <c r="R3326" i="3"/>
  <c r="S3326" i="3"/>
  <c r="T3326" i="3"/>
  <c r="U3326" i="3"/>
  <c r="AE3326" i="3" s="1"/>
  <c r="L3327" i="3"/>
  <c r="M3327" i="3"/>
  <c r="N3327" i="3"/>
  <c r="O3327" i="3"/>
  <c r="P3327" i="3"/>
  <c r="Q3327" i="3"/>
  <c r="R3327" i="3"/>
  <c r="S3327" i="3"/>
  <c r="T3327" i="3"/>
  <c r="U3327" i="3"/>
  <c r="AE3327" i="3" s="1"/>
  <c r="L3328" i="3"/>
  <c r="M3328" i="3"/>
  <c r="N3328" i="3"/>
  <c r="O3328" i="3"/>
  <c r="P3328" i="3"/>
  <c r="Q3328" i="3"/>
  <c r="R3328" i="3"/>
  <c r="S3328" i="3"/>
  <c r="T3328" i="3"/>
  <c r="U3328" i="3"/>
  <c r="AE3328" i="3" s="1"/>
  <c r="L3329" i="3"/>
  <c r="M3329" i="3"/>
  <c r="N3329" i="3"/>
  <c r="O3329" i="3"/>
  <c r="P3329" i="3"/>
  <c r="Q3329" i="3"/>
  <c r="R3329" i="3"/>
  <c r="S3329" i="3"/>
  <c r="T3329" i="3"/>
  <c r="U3329" i="3"/>
  <c r="AE3329" i="3" s="1"/>
  <c r="L3330" i="3"/>
  <c r="M3330" i="3"/>
  <c r="N3330" i="3"/>
  <c r="O3330" i="3"/>
  <c r="P3330" i="3"/>
  <c r="Q3330" i="3"/>
  <c r="R3330" i="3"/>
  <c r="S3330" i="3"/>
  <c r="T3330" i="3"/>
  <c r="U3330" i="3"/>
  <c r="AE3330" i="3" s="1"/>
  <c r="L3331" i="3"/>
  <c r="M3331" i="3"/>
  <c r="N3331" i="3"/>
  <c r="O3331" i="3"/>
  <c r="P3331" i="3"/>
  <c r="Q3331" i="3"/>
  <c r="R3331" i="3"/>
  <c r="S3331" i="3"/>
  <c r="T3331" i="3"/>
  <c r="U3331" i="3"/>
  <c r="AE3331" i="3" s="1"/>
  <c r="L3332" i="3"/>
  <c r="M3332" i="3"/>
  <c r="N3332" i="3"/>
  <c r="O3332" i="3"/>
  <c r="P3332" i="3"/>
  <c r="Q3332" i="3"/>
  <c r="R3332" i="3"/>
  <c r="S3332" i="3"/>
  <c r="T3332" i="3"/>
  <c r="U3332" i="3"/>
  <c r="AE3332" i="3" s="1"/>
  <c r="L3333" i="3"/>
  <c r="V3333" i="3" s="1"/>
  <c r="M3333" i="3"/>
  <c r="W3333" i="3" s="1"/>
  <c r="N3333" i="3"/>
  <c r="O3333" i="3"/>
  <c r="Y3333" i="3" s="1"/>
  <c r="P3333" i="3"/>
  <c r="Z3333" i="3" s="1"/>
  <c r="Q3333" i="3"/>
  <c r="AA3333" i="3" s="1"/>
  <c r="R3333" i="3"/>
  <c r="AB3333" i="3" s="1"/>
  <c r="S3333" i="3"/>
  <c r="AC3333" i="3" s="1"/>
  <c r="T3333" i="3"/>
  <c r="AD3333" i="3" s="1"/>
  <c r="U3333" i="3"/>
  <c r="AE3333" i="3" s="1"/>
  <c r="M4" i="3"/>
  <c r="N4" i="3"/>
  <c r="O4" i="3"/>
  <c r="P4" i="3"/>
  <c r="Q4" i="3"/>
  <c r="R4" i="3"/>
  <c r="S4" i="3"/>
  <c r="T4" i="3"/>
  <c r="U4" i="3"/>
  <c r="L4" i="3"/>
  <c r="M212" i="1" l="1"/>
  <c r="O202" i="1"/>
  <c r="Q202" i="1" s="1"/>
  <c r="O210" i="1"/>
  <c r="Q210" i="1" s="1"/>
  <c r="M220" i="1"/>
  <c r="M218" i="1"/>
  <c r="O208" i="1"/>
  <c r="Q208" i="1" s="1"/>
  <c r="M215" i="1"/>
  <c r="O205" i="1"/>
  <c r="Q205" i="1" s="1"/>
  <c r="M217" i="1"/>
  <c r="O207" i="1"/>
  <c r="Q207" i="1" s="1"/>
  <c r="O206" i="1"/>
  <c r="Q206" i="1" s="1"/>
  <c r="M216" i="1"/>
  <c r="M213" i="1"/>
  <c r="O203" i="1"/>
  <c r="Q203" i="1" s="1"/>
  <c r="O204" i="1"/>
  <c r="Q204" i="1" s="1"/>
  <c r="M214" i="1"/>
  <c r="O201" i="1"/>
  <c r="Q201" i="1" s="1"/>
  <c r="M211" i="1"/>
  <c r="M219" i="1"/>
  <c r="O209" i="1"/>
  <c r="Q209" i="1" s="1"/>
  <c r="F5" i="1"/>
  <c r="G5" i="1" s="1"/>
  <c r="F297" i="1"/>
  <c r="G297" i="1" s="1"/>
  <c r="N136" i="2"/>
  <c r="B158" i="1"/>
  <c r="B159" i="1"/>
  <c r="B160" i="1"/>
  <c r="B165" i="1" s="1"/>
  <c r="B170" i="1" s="1"/>
  <c r="B175" i="1" s="1"/>
  <c r="B180" i="1" s="1"/>
  <c r="B185" i="1" s="1"/>
  <c r="B190" i="1" s="1"/>
  <c r="B195" i="1" s="1"/>
  <c r="B200" i="1" s="1"/>
  <c r="B205" i="1" s="1"/>
  <c r="B210" i="1" s="1"/>
  <c r="B215" i="1" s="1"/>
  <c r="B220" i="1" s="1"/>
  <c r="B225" i="1" s="1"/>
  <c r="B230" i="1" s="1"/>
  <c r="B235" i="1" s="1"/>
  <c r="B240" i="1" s="1"/>
  <c r="B245" i="1" s="1"/>
  <c r="B250" i="1" s="1"/>
  <c r="B255" i="1" s="1"/>
  <c r="B260" i="1" s="1"/>
  <c r="B265" i="1" s="1"/>
  <c r="B270" i="1" s="1"/>
  <c r="B275" i="1" s="1"/>
  <c r="B280" i="1" s="1"/>
  <c r="B285" i="1" s="1"/>
  <c r="B290" i="1" s="1"/>
  <c r="B295" i="1" s="1"/>
  <c r="B300" i="1" s="1"/>
  <c r="B161" i="1"/>
  <c r="B166" i="1" s="1"/>
  <c r="B171" i="1" s="1"/>
  <c r="B176" i="1" s="1"/>
  <c r="B181" i="1" s="1"/>
  <c r="B186" i="1" s="1"/>
  <c r="B191" i="1" s="1"/>
  <c r="B196" i="1" s="1"/>
  <c r="B201" i="1" s="1"/>
  <c r="B206" i="1" s="1"/>
  <c r="B211" i="1" s="1"/>
  <c r="B216" i="1" s="1"/>
  <c r="B221" i="1" s="1"/>
  <c r="B226" i="1" s="1"/>
  <c r="B231" i="1" s="1"/>
  <c r="B236" i="1" s="1"/>
  <c r="B241" i="1" s="1"/>
  <c r="B246" i="1" s="1"/>
  <c r="B251" i="1" s="1"/>
  <c r="B256" i="1" s="1"/>
  <c r="B261" i="1" s="1"/>
  <c r="B266" i="1" s="1"/>
  <c r="B271" i="1" s="1"/>
  <c r="B276" i="1" s="1"/>
  <c r="B281" i="1" s="1"/>
  <c r="B286" i="1" s="1"/>
  <c r="B291" i="1" s="1"/>
  <c r="B296" i="1" s="1"/>
  <c r="B301" i="1" s="1"/>
  <c r="B163" i="1"/>
  <c r="B168" i="1" s="1"/>
  <c r="B173" i="1" s="1"/>
  <c r="B178" i="1" s="1"/>
  <c r="B183" i="1" s="1"/>
  <c r="B188" i="1" s="1"/>
  <c r="B193" i="1" s="1"/>
  <c r="B198" i="1" s="1"/>
  <c r="B203" i="1" s="1"/>
  <c r="B208" i="1" s="1"/>
  <c r="B213" i="1" s="1"/>
  <c r="B218" i="1" s="1"/>
  <c r="B223" i="1" s="1"/>
  <c r="B228" i="1" s="1"/>
  <c r="B233" i="1" s="1"/>
  <c r="B238" i="1" s="1"/>
  <c r="B243" i="1" s="1"/>
  <c r="B248" i="1" s="1"/>
  <c r="B253" i="1" s="1"/>
  <c r="B258" i="1" s="1"/>
  <c r="B263" i="1" s="1"/>
  <c r="B268" i="1" s="1"/>
  <c r="B273" i="1" s="1"/>
  <c r="B278" i="1" s="1"/>
  <c r="B283" i="1" s="1"/>
  <c r="B288" i="1" s="1"/>
  <c r="B293" i="1" s="1"/>
  <c r="B298" i="1" s="1"/>
  <c r="B164" i="1"/>
  <c r="B169" i="1"/>
  <c r="B174" i="1" s="1"/>
  <c r="B179" i="1" s="1"/>
  <c r="B184" i="1" s="1"/>
  <c r="B189" i="1" s="1"/>
  <c r="B194" i="1" s="1"/>
  <c r="B199" i="1" s="1"/>
  <c r="B204" i="1" s="1"/>
  <c r="B209" i="1" s="1"/>
  <c r="B214" i="1" s="1"/>
  <c r="B219" i="1" s="1"/>
  <c r="B224" i="1" s="1"/>
  <c r="B229" i="1" s="1"/>
  <c r="B234" i="1" s="1"/>
  <c r="B239" i="1" s="1"/>
  <c r="B244" i="1" s="1"/>
  <c r="B249" i="1" s="1"/>
  <c r="B254" i="1" s="1"/>
  <c r="B259" i="1" s="1"/>
  <c r="B264" i="1" s="1"/>
  <c r="B269" i="1" s="1"/>
  <c r="B274" i="1" s="1"/>
  <c r="B279" i="1" s="1"/>
  <c r="B284" i="1" s="1"/>
  <c r="B289" i="1" s="1"/>
  <c r="B294" i="1" s="1"/>
  <c r="B299" i="1" s="1"/>
  <c r="B157" i="1"/>
  <c r="B162" i="1" s="1"/>
  <c r="B167" i="1" s="1"/>
  <c r="B172" i="1" s="1"/>
  <c r="B177" i="1" s="1"/>
  <c r="B182" i="1" s="1"/>
  <c r="B187" i="1" s="1"/>
  <c r="B192" i="1" s="1"/>
  <c r="B197" i="1" s="1"/>
  <c r="B202" i="1" s="1"/>
  <c r="B207" i="1" s="1"/>
  <c r="B212" i="1" s="1"/>
  <c r="B217" i="1" s="1"/>
  <c r="B222" i="1" s="1"/>
  <c r="B227" i="1" s="1"/>
  <c r="B232" i="1" s="1"/>
  <c r="B237" i="1" s="1"/>
  <c r="B242" i="1" s="1"/>
  <c r="B247" i="1" s="1"/>
  <c r="B252" i="1" s="1"/>
  <c r="B257" i="1" s="1"/>
  <c r="B262" i="1" s="1"/>
  <c r="B267" i="1" s="1"/>
  <c r="B272" i="1" s="1"/>
  <c r="B277" i="1" s="1"/>
  <c r="B282" i="1" s="1"/>
  <c r="B287" i="1" s="1"/>
  <c r="B292" i="1" s="1"/>
  <c r="B297" i="1" s="1"/>
  <c r="O211" i="1" l="1"/>
  <c r="Q211" i="1" s="1"/>
  <c r="M221" i="1"/>
  <c r="M224" i="1"/>
  <c r="O214" i="1"/>
  <c r="Q214" i="1" s="1"/>
  <c r="M226" i="1"/>
  <c r="O216" i="1"/>
  <c r="Q216" i="1" s="1"/>
  <c r="M230" i="1"/>
  <c r="O220" i="1"/>
  <c r="Q220" i="1" s="1"/>
  <c r="M229" i="1"/>
  <c r="O219" i="1"/>
  <c r="Q219" i="1" s="1"/>
  <c r="M225" i="1"/>
  <c r="O215" i="1"/>
  <c r="Q215" i="1" s="1"/>
  <c r="M223" i="1"/>
  <c r="O213" i="1"/>
  <c r="Q213" i="1" s="1"/>
  <c r="M227" i="1"/>
  <c r="O217" i="1"/>
  <c r="Q217" i="1" s="1"/>
  <c r="O218" i="1"/>
  <c r="Q218" i="1" s="1"/>
  <c r="M228" i="1"/>
  <c r="M222" i="1"/>
  <c r="O212" i="1"/>
  <c r="Q212" i="1" s="1"/>
  <c r="F296" i="1"/>
  <c r="G296" i="1" s="1"/>
  <c r="F6" i="1"/>
  <c r="G6" i="1" s="1"/>
  <c r="L7" i="1"/>
  <c r="J3" i="1"/>
  <c r="L5" i="1"/>
  <c r="L6" i="1"/>
  <c r="J2" i="1"/>
  <c r="N17" i="2"/>
  <c r="N18" i="2"/>
  <c r="N21" i="2"/>
  <c r="N22" i="2"/>
  <c r="N26" i="2"/>
  <c r="N25" i="2"/>
  <c r="N24" i="2"/>
  <c r="N29" i="2"/>
  <c r="N28" i="2"/>
  <c r="N9" i="2"/>
  <c r="Y4" i="3"/>
  <c r="Z4" i="3"/>
  <c r="AA4" i="3"/>
  <c r="AB4" i="3"/>
  <c r="AC4" i="3"/>
  <c r="AD4" i="3"/>
  <c r="AE4" i="3"/>
  <c r="N5" i="2"/>
  <c r="N6" i="2"/>
  <c r="N7" i="2"/>
  <c r="N8" i="2"/>
  <c r="N10" i="2"/>
  <c r="N11" i="2"/>
  <c r="N13" i="2"/>
  <c r="N14" i="2"/>
  <c r="N15" i="2"/>
  <c r="N16" i="2"/>
  <c r="N19" i="2"/>
  <c r="N20" i="2"/>
  <c r="N23" i="2"/>
  <c r="N27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X4" i="3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" i="2"/>
  <c r="C2" i="1"/>
  <c r="D2" i="1" s="1"/>
  <c r="AF326" i="3"/>
  <c r="AF291" i="3"/>
  <c r="AF288" i="3"/>
  <c r="AF248" i="3"/>
  <c r="AF51" i="3"/>
  <c r="AF45" i="3"/>
  <c r="AF35" i="3"/>
  <c r="AF27" i="3"/>
  <c r="AF349" i="3"/>
  <c r="AF357" i="3"/>
  <c r="AF381" i="3"/>
  <c r="AF342" i="3"/>
  <c r="AF350" i="3"/>
  <c r="AF358" i="3"/>
  <c r="AF366" i="3"/>
  <c r="AF389" i="3"/>
  <c r="AF400" i="3"/>
  <c r="AF408" i="3"/>
  <c r="AF416" i="3"/>
  <c r="AF432" i="3"/>
  <c r="AF440" i="3"/>
  <c r="AF448" i="3"/>
  <c r="AF456" i="3"/>
  <c r="AF464" i="3"/>
  <c r="AF472" i="3"/>
  <c r="AF480" i="3"/>
  <c r="AF488" i="3"/>
  <c r="AF496" i="3"/>
  <c r="AF341" i="3"/>
  <c r="AF373" i="3"/>
  <c r="AF392" i="3"/>
  <c r="AF367" i="3"/>
  <c r="AF391" i="3"/>
  <c r="AF399" i="3"/>
  <c r="AF407" i="3"/>
  <c r="AF415" i="3"/>
  <c r="AF431" i="3"/>
  <c r="AF439" i="3"/>
  <c r="AF447" i="3"/>
  <c r="AF455" i="3"/>
  <c r="AF463" i="3"/>
  <c r="AF471" i="3"/>
  <c r="AF479" i="3"/>
  <c r="AF487" i="3"/>
  <c r="AF495" i="3"/>
  <c r="AF503" i="3"/>
  <c r="AF353" i="3"/>
  <c r="AF382" i="3"/>
  <c r="AF396" i="3"/>
  <c r="AF404" i="3"/>
  <c r="AF412" i="3"/>
  <c r="AF420" i="3"/>
  <c r="AF436" i="3"/>
  <c r="AF444" i="3"/>
  <c r="AF452" i="3"/>
  <c r="AF460" i="3"/>
  <c r="AF468" i="3"/>
  <c r="AF476" i="3"/>
  <c r="AF484" i="3"/>
  <c r="AF500" i="3"/>
  <c r="AF511" i="3"/>
  <c r="AF519" i="3"/>
  <c r="AF527" i="3"/>
  <c r="AF535" i="3"/>
  <c r="AF543" i="3"/>
  <c r="AF551" i="3"/>
  <c r="AF559" i="3"/>
  <c r="AF575" i="3"/>
  <c r="AF583" i="3"/>
  <c r="AF591" i="3"/>
  <c r="AF599" i="3"/>
  <c r="AF607" i="3"/>
  <c r="AF615" i="3"/>
  <c r="AF623" i="3"/>
  <c r="AF502" i="3"/>
  <c r="AF510" i="3"/>
  <c r="AF518" i="3"/>
  <c r="AF526" i="3"/>
  <c r="AF534" i="3"/>
  <c r="AF542" i="3"/>
  <c r="AF558" i="3"/>
  <c r="AF566" i="3"/>
  <c r="AF574" i="3"/>
  <c r="AF582" i="3"/>
  <c r="AF590" i="3"/>
  <c r="AF598" i="3"/>
  <c r="AF606" i="3"/>
  <c r="AF614" i="3"/>
  <c r="AF622" i="3"/>
  <c r="AF630" i="3"/>
  <c r="AF507" i="3"/>
  <c r="AF523" i="3"/>
  <c r="AF531" i="3"/>
  <c r="AF539" i="3"/>
  <c r="AF547" i="3"/>
  <c r="AF555" i="3"/>
  <c r="AF563" i="3"/>
  <c r="AF571" i="3"/>
  <c r="AF579" i="3"/>
  <c r="AF587" i="3"/>
  <c r="AF603" i="3"/>
  <c r="AF611" i="3"/>
  <c r="AF619" i="3"/>
  <c r="AF627" i="3"/>
  <c r="AF635" i="3"/>
  <c r="AF644" i="3"/>
  <c r="AF652" i="3"/>
  <c r="AF660" i="3"/>
  <c r="AF668" i="3"/>
  <c r="AF676" i="3"/>
  <c r="AF692" i="3"/>
  <c r="AF700" i="3"/>
  <c r="AF708" i="3"/>
  <c r="AF716" i="3"/>
  <c r="AF724" i="3"/>
  <c r="AF732" i="3"/>
  <c r="AF740" i="3"/>
  <c r="AF756" i="3"/>
  <c r="AF764" i="3"/>
  <c r="AF772" i="3"/>
  <c r="AF780" i="3"/>
  <c r="AF788" i="3"/>
  <c r="AF796" i="3"/>
  <c r="AF804" i="3"/>
  <c r="AF820" i="3"/>
  <c r="AF828" i="3"/>
  <c r="AF836" i="3"/>
  <c r="AF844" i="3"/>
  <c r="AF639" i="3"/>
  <c r="AF648" i="3"/>
  <c r="AF656" i="3"/>
  <c r="AF664" i="3"/>
  <c r="AF672" i="3"/>
  <c r="AF680" i="3"/>
  <c r="AF688" i="3"/>
  <c r="AF696" i="3"/>
  <c r="AF704" i="3"/>
  <c r="AF712" i="3"/>
  <c r="AF720" i="3"/>
  <c r="AF728" i="3"/>
  <c r="AF736" i="3"/>
  <c r="AF744" i="3"/>
  <c r="AF752" i="3"/>
  <c r="AF760" i="3"/>
  <c r="AF768" i="3"/>
  <c r="AF776" i="3"/>
  <c r="AF784" i="3"/>
  <c r="AF800" i="3"/>
  <c r="AF808" i="3"/>
  <c r="AF816" i="3"/>
  <c r="AF824" i="3"/>
  <c r="AF832" i="3"/>
  <c r="AF840" i="3"/>
  <c r="AF848" i="3"/>
  <c r="AF856" i="3"/>
  <c r="AF872" i="3"/>
  <c r="AF699" i="3"/>
  <c r="AF707" i="3"/>
  <c r="AF731" i="3"/>
  <c r="AF739" i="3"/>
  <c r="AF763" i="3"/>
  <c r="AF771" i="3"/>
  <c r="AF795" i="3"/>
  <c r="AF803" i="3"/>
  <c r="AF827" i="3"/>
  <c r="AF859" i="3"/>
  <c r="AF875" i="3"/>
  <c r="AF891" i="3"/>
  <c r="AF899" i="3"/>
  <c r="AF643" i="3"/>
  <c r="AF655" i="3"/>
  <c r="AF687" i="3"/>
  <c r="AF719" i="3"/>
  <c r="AF751" i="3"/>
  <c r="AF783" i="3"/>
  <c r="AF815" i="3"/>
  <c r="AF847" i="3"/>
  <c r="AF901" i="3"/>
  <c r="AF910" i="3"/>
  <c r="AF920" i="3"/>
  <c r="AF928" i="3"/>
  <c r="AF936" i="3"/>
  <c r="AF944" i="3"/>
  <c r="AF952" i="3"/>
  <c r="AF960" i="3"/>
  <c r="AF968" i="3"/>
  <c r="AF976" i="3"/>
  <c r="AF984" i="3"/>
  <c r="AF992" i="3"/>
  <c r="AF1000" i="3"/>
  <c r="AF1008" i="3"/>
  <c r="AF1016" i="3"/>
  <c r="AF1024" i="3"/>
  <c r="AF1032" i="3"/>
  <c r="AF1040" i="3"/>
  <c r="AF1056" i="3"/>
  <c r="AF1064" i="3"/>
  <c r="AF1072" i="3"/>
  <c r="AF1080" i="3"/>
  <c r="AF1088" i="3"/>
  <c r="AF867" i="3"/>
  <c r="AF883" i="3"/>
  <c r="AF896" i="3"/>
  <c r="AF916" i="3"/>
  <c r="AF924" i="3"/>
  <c r="AF932" i="3"/>
  <c r="AF940" i="3"/>
  <c r="AF948" i="3"/>
  <c r="AF964" i="3"/>
  <c r="AF972" i="3"/>
  <c r="AF980" i="3"/>
  <c r="AF988" i="3"/>
  <c r="AF996" i="3"/>
  <c r="AF1004" i="3"/>
  <c r="AF1012" i="3"/>
  <c r="AF1020" i="3"/>
  <c r="AF1028" i="3"/>
  <c r="AF1036" i="3"/>
  <c r="AF1052" i="3"/>
  <c r="AF1060" i="3"/>
  <c r="AF1068" i="3"/>
  <c r="AF1076" i="3"/>
  <c r="AF1084" i="3"/>
  <c r="AF1092" i="3"/>
  <c r="AF659" i="3"/>
  <c r="AF691" i="3"/>
  <c r="AF723" i="3"/>
  <c r="AF755" i="3"/>
  <c r="AF787" i="3"/>
  <c r="AF819" i="3"/>
  <c r="AF851" i="3"/>
  <c r="AF866" i="3"/>
  <c r="AF882" i="3"/>
  <c r="AF894" i="3"/>
  <c r="AF915" i="3"/>
  <c r="AF923" i="3"/>
  <c r="AF931" i="3"/>
  <c r="AF947" i="3"/>
  <c r="AF955" i="3"/>
  <c r="AF963" i="3"/>
  <c r="AF971" i="3"/>
  <c r="AF979" i="3"/>
  <c r="AF987" i="3"/>
  <c r="AF995" i="3"/>
  <c r="AF1011" i="3"/>
  <c r="AF1019" i="3"/>
  <c r="AF1043" i="3"/>
  <c r="AF1051" i="3"/>
  <c r="AF677" i="3"/>
  <c r="AF709" i="3"/>
  <c r="AF741" i="3"/>
  <c r="AF773" i="3"/>
  <c r="AF805" i="3"/>
  <c r="AF837" i="3"/>
  <c r="AF861" i="3"/>
  <c r="AF903" i="3"/>
  <c r="AF912" i="3"/>
  <c r="AF919" i="3"/>
  <c r="AF927" i="3"/>
  <c r="AF935" i="3"/>
  <c r="AF943" i="3"/>
  <c r="AF951" i="3"/>
  <c r="AF959" i="3"/>
  <c r="AF967" i="3"/>
  <c r="AF975" i="3"/>
  <c r="AF983" i="3"/>
  <c r="AF991" i="3"/>
  <c r="AF999" i="3"/>
  <c r="AF1007" i="3"/>
  <c r="AF1057" i="3"/>
  <c r="AF1073" i="3"/>
  <c r="AF1089" i="3"/>
  <c r="AF1035" i="3"/>
  <c r="AF1101" i="3"/>
  <c r="AF1109" i="3"/>
  <c r="AF1125" i="3"/>
  <c r="AF1133" i="3"/>
  <c r="AF1141" i="3"/>
  <c r="AF1165" i="3"/>
  <c r="AF1173" i="3"/>
  <c r="AF1189" i="3"/>
  <c r="AF1197" i="3"/>
  <c r="AF1205" i="3"/>
  <c r="AF1221" i="3"/>
  <c r="AF1229" i="3"/>
  <c r="AF1237" i="3"/>
  <c r="AF1253" i="3"/>
  <c r="AF1261" i="3"/>
  <c r="AF1269" i="3"/>
  <c r="AF1285" i="3"/>
  <c r="AF1293" i="3"/>
  <c r="AF1301" i="3"/>
  <c r="AF1317" i="3"/>
  <c r="AF1325" i="3"/>
  <c r="AF1333" i="3"/>
  <c r="AF1023" i="3"/>
  <c r="AF1100" i="3"/>
  <c r="AF1108" i="3"/>
  <c r="AF1116" i="3"/>
  <c r="AF1124" i="3"/>
  <c r="AF1132" i="3"/>
  <c r="AF1140" i="3"/>
  <c r="AF1148" i="3"/>
  <c r="AF1156" i="3"/>
  <c r="AF1164" i="3"/>
  <c r="AF1172" i="3"/>
  <c r="AF1180" i="3"/>
  <c r="AF1188" i="3"/>
  <c r="AF1196" i="3"/>
  <c r="AF1204" i="3"/>
  <c r="AF1212" i="3"/>
  <c r="AF1220" i="3"/>
  <c r="AF1228" i="3"/>
  <c r="AF1236" i="3"/>
  <c r="AF1252" i="3"/>
  <c r="AF1260" i="3"/>
  <c r="AF1268" i="3"/>
  <c r="AF1276" i="3"/>
  <c r="AF1284" i="3"/>
  <c r="AF1292" i="3"/>
  <c r="AF1300" i="3"/>
  <c r="AF1308" i="3"/>
  <c r="AF1316" i="3"/>
  <c r="AF1324" i="3"/>
  <c r="AF1332" i="3"/>
  <c r="AF1339" i="3"/>
  <c r="AF1347" i="3"/>
  <c r="AF1355" i="3"/>
  <c r="AF1371" i="3"/>
  <c r="AF1379" i="3"/>
  <c r="AF1387" i="3"/>
  <c r="AF1395" i="3"/>
  <c r="AF1403" i="3"/>
  <c r="AF1411" i="3"/>
  <c r="AF1419" i="3"/>
  <c r="AF1427" i="3"/>
  <c r="AF1435" i="3"/>
  <c r="AF1443" i="3"/>
  <c r="AF1451" i="3"/>
  <c r="AF1459" i="3"/>
  <c r="AF1467" i="3"/>
  <c r="AF1475" i="3"/>
  <c r="AF1483" i="3"/>
  <c r="AF1491" i="3"/>
  <c r="AF1499" i="3"/>
  <c r="AF1507" i="3"/>
  <c r="AF1515" i="3"/>
  <c r="AF1523" i="3"/>
  <c r="AF1531" i="3"/>
  <c r="AF1539" i="3"/>
  <c r="AF1547" i="3"/>
  <c r="AF1555" i="3"/>
  <c r="AF1563" i="3"/>
  <c r="AF1571" i="3"/>
  <c r="AF1579" i="3"/>
  <c r="AF1595" i="3"/>
  <c r="AF1603" i="3"/>
  <c r="AF1378" i="3"/>
  <c r="AF1506" i="3"/>
  <c r="AF1618" i="3"/>
  <c r="AF1626" i="3"/>
  <c r="AF1737" i="3"/>
  <c r="AF1993" i="3"/>
  <c r="AF1613" i="3"/>
  <c r="AF1621" i="3"/>
  <c r="AF1668" i="3"/>
  <c r="AF2078" i="3"/>
  <c r="AF2086" i="3"/>
  <c r="AF2094" i="3"/>
  <c r="AF2110" i="3"/>
  <c r="AF2118" i="3"/>
  <c r="AF2126" i="3"/>
  <c r="AF2142" i="3"/>
  <c r="AF2150" i="3"/>
  <c r="AF2158" i="3"/>
  <c r="AF2093" i="3"/>
  <c r="AF2125" i="3"/>
  <c r="AF2157" i="3"/>
  <c r="AF2232" i="3"/>
  <c r="AF2264" i="3"/>
  <c r="AF2360" i="3"/>
  <c r="AF2392" i="3"/>
  <c r="AF2424" i="3"/>
  <c r="AF2520" i="3"/>
  <c r="AF2552" i="3"/>
  <c r="AF2616" i="3"/>
  <c r="AF2680" i="3"/>
  <c r="AF2073" i="3"/>
  <c r="AF2105" i="3"/>
  <c r="AF2137" i="3"/>
  <c r="AF2169" i="3"/>
  <c r="AF2243" i="3"/>
  <c r="AF2499" i="3"/>
  <c r="AF2713" i="3"/>
  <c r="AF2841" i="3"/>
  <c r="AF3097" i="3"/>
  <c r="AF3225" i="3"/>
  <c r="AF3247" i="3"/>
  <c r="AF3271" i="3"/>
  <c r="AF3311" i="3"/>
  <c r="AF3319" i="3"/>
  <c r="AF3243" i="3"/>
  <c r="AF3251" i="3"/>
  <c r="AF3275" i="3"/>
  <c r="AF3283" i="3"/>
  <c r="AF3291" i="3"/>
  <c r="AF3307" i="3"/>
  <c r="AF3331" i="3"/>
  <c r="AF316" i="3"/>
  <c r="AF317" i="3"/>
  <c r="AF320" i="3"/>
  <c r="AF309" i="3"/>
  <c r="AF296" i="3"/>
  <c r="AF274" i="3"/>
  <c r="AF279" i="3"/>
  <c r="AF275" i="3"/>
  <c r="AF272" i="3"/>
  <c r="AF254" i="3"/>
  <c r="AF62" i="3"/>
  <c r="AF42" i="3"/>
  <c r="AF41" i="3"/>
  <c r="AF37" i="3"/>
  <c r="AF33" i="3"/>
  <c r="AF30" i="3"/>
  <c r="AF29" i="3"/>
  <c r="AF22" i="3"/>
  <c r="AF20" i="3"/>
  <c r="AF235" i="3"/>
  <c r="AF232" i="3"/>
  <c r="AF230" i="3"/>
  <c r="AF225" i="3"/>
  <c r="AF221" i="3"/>
  <c r="AF220" i="3"/>
  <c r="AF218" i="3"/>
  <c r="AF213" i="3"/>
  <c r="AF211" i="3"/>
  <c r="AF209" i="3"/>
  <c r="AF201" i="3"/>
  <c r="AF199" i="3"/>
  <c r="AF192" i="3"/>
  <c r="AF184" i="3"/>
  <c r="AF180" i="3"/>
  <c r="AF178" i="3"/>
  <c r="AF176" i="3"/>
  <c r="AF175" i="3"/>
  <c r="AF173" i="3"/>
  <c r="AF171" i="3"/>
  <c r="AF167" i="3"/>
  <c r="AF165" i="3"/>
  <c r="AF163" i="3"/>
  <c r="AF161" i="3"/>
  <c r="AF159" i="3"/>
  <c r="AF155" i="3"/>
  <c r="AF152" i="3"/>
  <c r="AF149" i="3"/>
  <c r="AF148" i="3"/>
  <c r="AF144" i="3"/>
  <c r="AF141" i="3"/>
  <c r="AF140" i="3"/>
  <c r="AF139" i="3"/>
  <c r="AF136" i="3"/>
  <c r="AF134" i="3"/>
  <c r="AF133" i="3"/>
  <c r="AF131" i="3"/>
  <c r="AF127" i="3"/>
  <c r="AF123" i="3"/>
  <c r="AF121" i="3"/>
  <c r="AF119" i="3"/>
  <c r="AF117" i="3"/>
  <c r="AF116" i="3"/>
  <c r="AF115" i="3"/>
  <c r="AF112" i="3"/>
  <c r="AF111" i="3"/>
  <c r="AF108" i="3"/>
  <c r="AF105" i="3"/>
  <c r="AF101" i="3"/>
  <c r="AF100" i="3"/>
  <c r="AF98" i="3"/>
  <c r="AF96" i="3"/>
  <c r="AF95" i="3"/>
  <c r="AF93" i="3"/>
  <c r="AF91" i="3"/>
  <c r="AF86" i="3"/>
  <c r="AF85" i="3"/>
  <c r="AF83" i="3"/>
  <c r="AF94" i="3"/>
  <c r="AF142" i="3"/>
  <c r="AF174" i="3"/>
  <c r="AF214" i="3"/>
  <c r="AF3013" i="3"/>
  <c r="AF2789" i="3"/>
  <c r="AF2781" i="3"/>
  <c r="AF2733" i="3"/>
  <c r="AF2717" i="3"/>
  <c r="AF2701" i="3"/>
  <c r="AF2687" i="3"/>
  <c r="AF2679" i="3"/>
  <c r="AF2671" i="3"/>
  <c r="AF2663" i="3"/>
  <c r="AF2655" i="3"/>
  <c r="AF2647" i="3"/>
  <c r="AF2639" i="3"/>
  <c r="AF2631" i="3"/>
  <c r="AF2623" i="3"/>
  <c r="AF2615" i="3"/>
  <c r="AF2607" i="3"/>
  <c r="AF2599" i="3"/>
  <c r="AF2591" i="3"/>
  <c r="AF2583" i="3"/>
  <c r="AF2575" i="3"/>
  <c r="AF2567" i="3"/>
  <c r="AF2559" i="3"/>
  <c r="AF2551" i="3"/>
  <c r="AF2543" i="3"/>
  <c r="AF2535" i="3"/>
  <c r="AF2527" i="3"/>
  <c r="AF2519" i="3"/>
  <c r="AF2511" i="3"/>
  <c r="AF2503" i="3"/>
  <c r="AF2495" i="3"/>
  <c r="AF2487" i="3"/>
  <c r="AF2479" i="3"/>
  <c r="AF2471" i="3"/>
  <c r="AF2463" i="3"/>
  <c r="AF2455" i="3"/>
  <c r="AF2447" i="3"/>
  <c r="AF2439" i="3"/>
  <c r="AF2431" i="3"/>
  <c r="AF2423" i="3"/>
  <c r="AF2415" i="3"/>
  <c r="AF2407" i="3"/>
  <c r="AF2399" i="3"/>
  <c r="AF2391" i="3"/>
  <c r="AF2383" i="3"/>
  <c r="AF2375" i="3"/>
  <c r="AF2367" i="3"/>
  <c r="AF2359" i="3"/>
  <c r="AF2351" i="3"/>
  <c r="AF2343" i="3"/>
  <c r="AF2335" i="3"/>
  <c r="AF2327" i="3"/>
  <c r="AF2319" i="3"/>
  <c r="AF2311" i="3"/>
  <c r="AF2303" i="3"/>
  <c r="AF2295" i="3"/>
  <c r="AF2287" i="3"/>
  <c r="AF2279" i="3"/>
  <c r="AF2271" i="3"/>
  <c r="AF2263" i="3"/>
  <c r="AF2255" i="3"/>
  <c r="AF2247" i="3"/>
  <c r="AF2239" i="3"/>
  <c r="AF2231" i="3"/>
  <c r="AF2223" i="3"/>
  <c r="AF2215" i="3"/>
  <c r="AF2207" i="3"/>
  <c r="AF2199" i="3"/>
  <c r="AF2191" i="3"/>
  <c r="AF2183" i="3"/>
  <c r="AF2175" i="3"/>
  <c r="AF2167" i="3"/>
  <c r="AF2135" i="3"/>
  <c r="AF2127" i="3"/>
  <c r="AF2095" i="3"/>
  <c r="AF2071" i="3"/>
  <c r="AF1951" i="3"/>
  <c r="AF1620" i="3"/>
  <c r="AF1614" i="3"/>
  <c r="AF1587" i="3"/>
  <c r="AF1363" i="3"/>
  <c r="AF1157" i="3"/>
  <c r="AF1082" i="3"/>
  <c r="AF1322" i="3"/>
  <c r="AF1314" i="3"/>
  <c r="AF1306" i="3"/>
  <c r="AF1290" i="3"/>
  <c r="AF1282" i="3"/>
  <c r="AF1274" i="3"/>
  <c r="AF1258" i="3"/>
  <c r="AF1250" i="3"/>
  <c r="AF1242" i="3"/>
  <c r="AF1226" i="3"/>
  <c r="AF1218" i="3"/>
  <c r="AF1210" i="3"/>
  <c r="AF1194" i="3"/>
  <c r="AF1186" i="3"/>
  <c r="AF1178" i="3"/>
  <c r="AF1162" i="3"/>
  <c r="AF1154" i="3"/>
  <c r="AF1146" i="3"/>
  <c r="AF1130" i="3"/>
  <c r="AF1122" i="3"/>
  <c r="AF1114" i="3"/>
  <c r="AF1098" i="3"/>
  <c r="AF1048" i="3"/>
  <c r="AF893" i="3"/>
  <c r="AF873" i="3"/>
  <c r="AF857" i="3"/>
  <c r="AF911" i="3"/>
  <c r="AF1093" i="3"/>
  <c r="AF1077" i="3"/>
  <c r="AF1061" i="3"/>
  <c r="AF1045" i="3"/>
  <c r="AF1013" i="3"/>
  <c r="AF981" i="3"/>
  <c r="AF965" i="3"/>
  <c r="AF941" i="3"/>
  <c r="AF917" i="3"/>
  <c r="AF871" i="3"/>
  <c r="AF902" i="3"/>
  <c r="AF878" i="3"/>
  <c r="AF862" i="3"/>
  <c r="AF846" i="3"/>
  <c r="AF838" i="3"/>
  <c r="AF830" i="3"/>
  <c r="AF814" i="3"/>
  <c r="AF806" i="3"/>
  <c r="AF798" i="3"/>
  <c r="AF782" i="3"/>
  <c r="AF774" i="3"/>
  <c r="AF766" i="3"/>
  <c r="AF750" i="3"/>
  <c r="AF742" i="3"/>
  <c r="AF734" i="3"/>
  <c r="AF718" i="3"/>
  <c r="AF710" i="3"/>
  <c r="AF702" i="3"/>
  <c r="AF686" i="3"/>
  <c r="AF678" i="3"/>
  <c r="AF670" i="3"/>
  <c r="AF654" i="3"/>
  <c r="AF646" i="3"/>
  <c r="AF841" i="3"/>
  <c r="AF833" i="3"/>
  <c r="AF825" i="3"/>
  <c r="AF809" i="3"/>
  <c r="AF801" i="3"/>
  <c r="AF793" i="3"/>
  <c r="AF777" i="3"/>
  <c r="AF769" i="3"/>
  <c r="AF761" i="3"/>
  <c r="AF745" i="3"/>
  <c r="AF737" i="3"/>
  <c r="AF729" i="3"/>
  <c r="AF713" i="3"/>
  <c r="AF705" i="3"/>
  <c r="AF697" i="3"/>
  <c r="AF681" i="3"/>
  <c r="AF673" i="3"/>
  <c r="AF665" i="3"/>
  <c r="AF649" i="3"/>
  <c r="AF641" i="3"/>
  <c r="AF633" i="3"/>
  <c r="AF625" i="3"/>
  <c r="AF617" i="3"/>
  <c r="AF609" i="3"/>
  <c r="AF601" i="3"/>
  <c r="AF593" i="3"/>
  <c r="AF585" i="3"/>
  <c r="AF577" i="3"/>
  <c r="AF569" i="3"/>
  <c r="AF561" i="3"/>
  <c r="AF553" i="3"/>
  <c r="AF545" i="3"/>
  <c r="AF537" i="3"/>
  <c r="AF529" i="3"/>
  <c r="AF521" i="3"/>
  <c r="AF513" i="3"/>
  <c r="AF499" i="3"/>
  <c r="AF491" i="3"/>
  <c r="AF483" i="3"/>
  <c r="AF475" i="3"/>
  <c r="AF467" i="3"/>
  <c r="AF459" i="3"/>
  <c r="AF451" i="3"/>
  <c r="AF443" i="3"/>
  <c r="AF435" i="3"/>
  <c r="AF427" i="3"/>
  <c r="AF419" i="3"/>
  <c r="AF411" i="3"/>
  <c r="AF403" i="3"/>
  <c r="AF395" i="3"/>
  <c r="AF494" i="3"/>
  <c r="AF486" i="3"/>
  <c r="AF478" i="3"/>
  <c r="AF470" i="3"/>
  <c r="AF462" i="3"/>
  <c r="AF454" i="3"/>
  <c r="AF446" i="3"/>
  <c r="AF438" i="3"/>
  <c r="AF430" i="3"/>
  <c r="AF422" i="3"/>
  <c r="AF414" i="3"/>
  <c r="AF406" i="3"/>
  <c r="AF398" i="3"/>
  <c r="AF379" i="3"/>
  <c r="AF371" i="3"/>
  <c r="AF355" i="3"/>
  <c r="AF347" i="3"/>
  <c r="AF339" i="3"/>
  <c r="AF390" i="3"/>
  <c r="AF374" i="3"/>
  <c r="AF330" i="3"/>
  <c r="AF135" i="3"/>
  <c r="AF324" i="3"/>
  <c r="AF216" i="3"/>
  <c r="AF299" i="3"/>
  <c r="AF2775" i="3"/>
  <c r="AF2684" i="3"/>
  <c r="AF2676" i="3"/>
  <c r="AF2668" i="3"/>
  <c r="AF2660" i="3"/>
  <c r="AF2652" i="3"/>
  <c r="AF2644" i="3"/>
  <c r="AF2636" i="3"/>
  <c r="AF2628" i="3"/>
  <c r="AF2620" i="3"/>
  <c r="AF2612" i="3"/>
  <c r="AF2604" i="3"/>
  <c r="AF2596" i="3"/>
  <c r="AF2588" i="3"/>
  <c r="AF2580" i="3"/>
  <c r="AF2572" i="3"/>
  <c r="AF2564" i="3"/>
  <c r="AF2556" i="3"/>
  <c r="AF2548" i="3"/>
  <c r="AF2540" i="3"/>
  <c r="AF2532" i="3"/>
  <c r="AF2524" i="3"/>
  <c r="AF2516" i="3"/>
  <c r="AF2508" i="3"/>
  <c r="AF2500" i="3"/>
  <c r="AF2492" i="3"/>
  <c r="AF2484" i="3"/>
  <c r="AF2476" i="3"/>
  <c r="AF2468" i="3"/>
  <c r="AF2460" i="3"/>
  <c r="AF2452" i="3"/>
  <c r="AF2444" i="3"/>
  <c r="AF2436" i="3"/>
  <c r="AF2428" i="3"/>
  <c r="AF2420" i="3"/>
  <c r="AF2412" i="3"/>
  <c r="AF2404" i="3"/>
  <c r="AF2396" i="3"/>
  <c r="AF2388" i="3"/>
  <c r="AF2380" i="3"/>
  <c r="AF2372" i="3"/>
  <c r="AF2364" i="3"/>
  <c r="AF2356" i="3"/>
  <c r="AF2348" i="3"/>
  <c r="AF2340" i="3"/>
  <c r="AF2332" i="3"/>
  <c r="AF2324" i="3"/>
  <c r="AF2316" i="3"/>
  <c r="AF2308" i="3"/>
  <c r="AF2300" i="3"/>
  <c r="AF2292" i="3"/>
  <c r="AF2284" i="3"/>
  <c r="AF2276" i="3"/>
  <c r="AF2268" i="3"/>
  <c r="AF2260" i="3"/>
  <c r="AF2252" i="3"/>
  <c r="AF2244" i="3"/>
  <c r="AF2236" i="3"/>
  <c r="AF2228" i="3"/>
  <c r="AF2220" i="3"/>
  <c r="AF2212" i="3"/>
  <c r="AF2204" i="3"/>
  <c r="AF2196" i="3"/>
  <c r="AF2188" i="3"/>
  <c r="AF2180" i="3"/>
  <c r="AF2473" i="3"/>
  <c r="AF1838" i="3"/>
  <c r="AF1806" i="3"/>
  <c r="AF1774" i="3"/>
  <c r="AF1646" i="3"/>
  <c r="AF1622" i="3"/>
  <c r="AF1605" i="3"/>
  <c r="AF1597" i="3"/>
  <c r="AF1589" i="3"/>
  <c r="AF1581" i="3"/>
  <c r="AF1573" i="3"/>
  <c r="AF1565" i="3"/>
  <c r="AF1557" i="3"/>
  <c r="AF1549" i="3"/>
  <c r="AF1541" i="3"/>
  <c r="AF1533" i="3"/>
  <c r="AF1525" i="3"/>
  <c r="AF1517" i="3"/>
  <c r="AF1509" i="3"/>
  <c r="AF1501" i="3"/>
  <c r="AF1493" i="3"/>
  <c r="AF1485" i="3"/>
  <c r="AF1477" i="3"/>
  <c r="AF1469" i="3"/>
  <c r="AF1461" i="3"/>
  <c r="AF1453" i="3"/>
  <c r="AF1445" i="3"/>
  <c r="AF1437" i="3"/>
  <c r="AF1429" i="3"/>
  <c r="AF1421" i="3"/>
  <c r="AF1413" i="3"/>
  <c r="AF1405" i="3"/>
  <c r="AF1397" i="3"/>
  <c r="AF1389" i="3"/>
  <c r="AF1381" i="3"/>
  <c r="AF1373" i="3"/>
  <c r="AF1365" i="3"/>
  <c r="AF1357" i="3"/>
  <c r="AF1349" i="3"/>
  <c r="AF1341" i="3"/>
  <c r="AF1604" i="3"/>
  <c r="AF1596" i="3"/>
  <c r="AF1588" i="3"/>
  <c r="AF1580" i="3"/>
  <c r="AF1572" i="3"/>
  <c r="AF1564" i="3"/>
  <c r="AF1556" i="3"/>
  <c r="AF1548" i="3"/>
  <c r="AF1540" i="3"/>
  <c r="AF1532" i="3"/>
  <c r="AF1524" i="3"/>
  <c r="AF1516" i="3"/>
  <c r="AF1508" i="3"/>
  <c r="AF1500" i="3"/>
  <c r="AF1492" i="3"/>
  <c r="AF1484" i="3"/>
  <c r="AF1476" i="3"/>
  <c r="AF1468" i="3"/>
  <c r="AF1460" i="3"/>
  <c r="AF1452" i="3"/>
  <c r="AF1444" i="3"/>
  <c r="AF1436" i="3"/>
  <c r="AF1428" i="3"/>
  <c r="AF1420" i="3"/>
  <c r="AF1412" i="3"/>
  <c r="AF1404" i="3"/>
  <c r="AF1396" i="3"/>
  <c r="AF1388" i="3"/>
  <c r="AF1380" i="3"/>
  <c r="AF1372" i="3"/>
  <c r="AF1364" i="3"/>
  <c r="AF1356" i="3"/>
  <c r="AF1348" i="3"/>
  <c r="AF1340" i="3"/>
  <c r="AF1335" i="3"/>
  <c r="AF1327" i="3"/>
  <c r="AF1319" i="3"/>
  <c r="AF1311" i="3"/>
  <c r="AF1303" i="3"/>
  <c r="AF1295" i="3"/>
  <c r="AF1287" i="3"/>
  <c r="AF1279" i="3"/>
  <c r="AF1271" i="3"/>
  <c r="AF1263" i="3"/>
  <c r="AF1255" i="3"/>
  <c r="AF1247" i="3"/>
  <c r="AF1239" i="3"/>
  <c r="AF1231" i="3"/>
  <c r="AF1223" i="3"/>
  <c r="AF1215" i="3"/>
  <c r="AF1207" i="3"/>
  <c r="AF1199" i="3"/>
  <c r="AF1191" i="3"/>
  <c r="AF1183" i="3"/>
  <c r="AF1175" i="3"/>
  <c r="AF1167" i="3"/>
  <c r="AF1159" i="3"/>
  <c r="AF1151" i="3"/>
  <c r="AF1143" i="3"/>
  <c r="AF1135" i="3"/>
  <c r="AF1127" i="3"/>
  <c r="AF1119" i="3"/>
  <c r="AF1111" i="3"/>
  <c r="AF1103" i="3"/>
  <c r="AF1086" i="3"/>
  <c r="AF1070" i="3"/>
  <c r="AF1054" i="3"/>
  <c r="AF1244" i="3"/>
  <c r="AF1097" i="3"/>
  <c r="AF1050" i="3"/>
  <c r="AF1042" i="3"/>
  <c r="AF1034" i="3"/>
  <c r="AF1026" i="3"/>
  <c r="AF1018" i="3"/>
  <c r="AF1010" i="3"/>
  <c r="AF1002" i="3"/>
  <c r="AF994" i="3"/>
  <c r="AF986" i="3"/>
  <c r="AF978" i="3"/>
  <c r="AF970" i="3"/>
  <c r="AF962" i="3"/>
  <c r="AF954" i="3"/>
  <c r="AF946" i="3"/>
  <c r="AF938" i="3"/>
  <c r="AF930" i="3"/>
  <c r="AF922" i="3"/>
  <c r="AF914" i="3"/>
  <c r="AF877" i="3"/>
  <c r="AF887" i="3"/>
  <c r="AF1095" i="3"/>
  <c r="AF1087" i="3"/>
  <c r="AF1079" i="3"/>
  <c r="AF1071" i="3"/>
  <c r="AF1063" i="3"/>
  <c r="AF1055" i="3"/>
  <c r="AF1047" i="3"/>
  <c r="AF1039" i="3"/>
  <c r="AF1031" i="3"/>
  <c r="AF1015" i="3"/>
  <c r="AF904" i="3"/>
  <c r="AF888" i="3"/>
  <c r="AF792" i="3"/>
  <c r="AF835" i="3"/>
  <c r="AF715" i="3"/>
  <c r="AF638" i="3"/>
  <c r="AF550" i="3"/>
  <c r="AF595" i="3"/>
  <c r="AF515" i="3"/>
  <c r="AF501" i="3"/>
  <c r="AF493" i="3"/>
  <c r="AF485" i="3"/>
  <c r="AF477" i="3"/>
  <c r="AF469" i="3"/>
  <c r="AF461" i="3"/>
  <c r="AF453" i="3"/>
  <c r="AF445" i="3"/>
  <c r="AF437" i="3"/>
  <c r="AF429" i="3"/>
  <c r="AF421" i="3"/>
  <c r="AF413" i="3"/>
  <c r="AF405" i="3"/>
  <c r="AF397" i="3"/>
  <c r="AF385" i="3"/>
  <c r="AF504" i="3"/>
  <c r="AF424" i="3"/>
  <c r="AF384" i="3"/>
  <c r="AF376" i="3"/>
  <c r="AF368" i="3"/>
  <c r="AF360" i="3"/>
  <c r="AF352" i="3"/>
  <c r="AF344" i="3"/>
  <c r="AF244" i="3"/>
  <c r="AF336" i="3"/>
  <c r="AF145" i="3"/>
  <c r="AF185" i="3"/>
  <c r="AF327" i="3"/>
  <c r="AF114" i="3"/>
  <c r="AF138" i="3"/>
  <c r="AF154" i="3"/>
  <c r="AF194" i="3"/>
  <c r="AF3288" i="3"/>
  <c r="AF3134" i="3"/>
  <c r="AF2878" i="3"/>
  <c r="AF2750" i="3"/>
  <c r="AF2582" i="3"/>
  <c r="AF2502" i="3"/>
  <c r="AF2246" i="3"/>
  <c r="AF2371" i="3"/>
  <c r="AF2147" i="3"/>
  <c r="AF2115" i="3"/>
  <c r="AF2083" i="3"/>
  <c r="AF2051" i="3"/>
  <c r="AF2019" i="3"/>
  <c r="AF1987" i="3"/>
  <c r="AF1955" i="3"/>
  <c r="AF1923" i="3"/>
  <c r="AF1891" i="3"/>
  <c r="AF1859" i="3"/>
  <c r="AF1827" i="3"/>
  <c r="AF1795" i="3"/>
  <c r="AF1763" i="3"/>
  <c r="AF1731" i="3"/>
  <c r="AF1699" i="3"/>
  <c r="AF1667" i="3"/>
  <c r="AF1659" i="3"/>
  <c r="AF1635" i="3"/>
  <c r="AF2168" i="3"/>
  <c r="AF2160" i="3"/>
  <c r="AF2152" i="3"/>
  <c r="AF2144" i="3"/>
  <c r="AF2136" i="3"/>
  <c r="AF2128" i="3"/>
  <c r="AF2120" i="3"/>
  <c r="AF2112" i="3"/>
  <c r="AF2104" i="3"/>
  <c r="AF2096" i="3"/>
  <c r="AF2088" i="3"/>
  <c r="AF2080" i="3"/>
  <c r="AF2072" i="3"/>
  <c r="AF2064" i="3"/>
  <c r="AF2056" i="3"/>
  <c r="AF2048" i="3"/>
  <c r="AF2040" i="3"/>
  <c r="AF2032" i="3"/>
  <c r="AF2024" i="3"/>
  <c r="AF2016" i="3"/>
  <c r="AF2008" i="3"/>
  <c r="AF2000" i="3"/>
  <c r="AF1992" i="3"/>
  <c r="AF1984" i="3"/>
  <c r="AF1976" i="3"/>
  <c r="AF1968" i="3"/>
  <c r="AF1960" i="3"/>
  <c r="AF1952" i="3"/>
  <c r="AF1944" i="3"/>
  <c r="AF1936" i="3"/>
  <c r="AF1928" i="3"/>
  <c r="AF1920" i="3"/>
  <c r="AF1912" i="3"/>
  <c r="AF1904" i="3"/>
  <c r="AF1896" i="3"/>
  <c r="AF1888" i="3"/>
  <c r="AF1880" i="3"/>
  <c r="AF1872" i="3"/>
  <c r="AF1864" i="3"/>
  <c r="AF1856" i="3"/>
  <c r="AF1848" i="3"/>
  <c r="AF1840" i="3"/>
  <c r="AF1832" i="3"/>
  <c r="AF1824" i="3"/>
  <c r="AF1816" i="3"/>
  <c r="AF1808" i="3"/>
  <c r="AF1800" i="3"/>
  <c r="AF1792" i="3"/>
  <c r="AF1784" i="3"/>
  <c r="AF1776" i="3"/>
  <c r="AF1768" i="3"/>
  <c r="AF1760" i="3"/>
  <c r="AF1752" i="3"/>
  <c r="AF1744" i="3"/>
  <c r="AF1736" i="3"/>
  <c r="AF1728" i="3"/>
  <c r="AF1720" i="3"/>
  <c r="AF1712" i="3"/>
  <c r="AF1704" i="3"/>
  <c r="AF1696" i="3"/>
  <c r="AF1688" i="3"/>
  <c r="AF1680" i="3"/>
  <c r="AF1672" i="3"/>
  <c r="AF1664" i="3"/>
  <c r="AF1656" i="3"/>
  <c r="AF1648" i="3"/>
  <c r="AF1640" i="3"/>
  <c r="AF1630" i="3"/>
  <c r="AF1631" i="3"/>
  <c r="AF1623" i="3"/>
  <c r="AF1615" i="3"/>
  <c r="AF1607" i="3"/>
  <c r="AF1599" i="3"/>
  <c r="AF1591" i="3"/>
  <c r="AF1583" i="3"/>
  <c r="AF1575" i="3"/>
  <c r="AF1567" i="3"/>
  <c r="AF1559" i="3"/>
  <c r="AF1551" i="3"/>
  <c r="AF1543" i="3"/>
  <c r="AF1535" i="3"/>
  <c r="AF1527" i="3"/>
  <c r="AF1519" i="3"/>
  <c r="AF1511" i="3"/>
  <c r="AF1503" i="3"/>
  <c r="AF1495" i="3"/>
  <c r="AF1487" i="3"/>
  <c r="AF1479" i="3"/>
  <c r="AF1471" i="3"/>
  <c r="AF1463" i="3"/>
  <c r="AF1455" i="3"/>
  <c r="AF1447" i="3"/>
  <c r="AF1439" i="3"/>
  <c r="AF1431" i="3"/>
  <c r="AF1423" i="3"/>
  <c r="AF1415" i="3"/>
  <c r="AF1407" i="3"/>
  <c r="AF1399" i="3"/>
  <c r="AF1391" i="3"/>
  <c r="AF1383" i="3"/>
  <c r="AF1375" i="3"/>
  <c r="AF1367" i="3"/>
  <c r="AF1359" i="3"/>
  <c r="AF1351" i="3"/>
  <c r="AF1343" i="3"/>
  <c r="AF1606" i="3"/>
  <c r="AF1598" i="3"/>
  <c r="AF1590" i="3"/>
  <c r="AF1582" i="3"/>
  <c r="AF1574" i="3"/>
  <c r="AF1566" i="3"/>
  <c r="AF1558" i="3"/>
  <c r="AF1550" i="3"/>
  <c r="AF1542" i="3"/>
  <c r="AF1534" i="3"/>
  <c r="AF1526" i="3"/>
  <c r="AF1518" i="3"/>
  <c r="AF1510" i="3"/>
  <c r="AF1502" i="3"/>
  <c r="AF1494" i="3"/>
  <c r="AF1486" i="3"/>
  <c r="AF1478" i="3"/>
  <c r="AF1470" i="3"/>
  <c r="AF1462" i="3"/>
  <c r="AF1454" i="3"/>
  <c r="AF1446" i="3"/>
  <c r="AF1438" i="3"/>
  <c r="AF1430" i="3"/>
  <c r="AF1422" i="3"/>
  <c r="AF1414" i="3"/>
  <c r="AF1406" i="3"/>
  <c r="AF1398" i="3"/>
  <c r="AF1390" i="3"/>
  <c r="AF1382" i="3"/>
  <c r="AF1374" i="3"/>
  <c r="AF1366" i="3"/>
  <c r="AF1358" i="3"/>
  <c r="AF1350" i="3"/>
  <c r="AF1342" i="3"/>
  <c r="AF1329" i="3"/>
  <c r="AF1321" i="3"/>
  <c r="AF1313" i="3"/>
  <c r="AF1305" i="3"/>
  <c r="AF1297" i="3"/>
  <c r="AF1289" i="3"/>
  <c r="AF1281" i="3"/>
  <c r="AF1273" i="3"/>
  <c r="AF1265" i="3"/>
  <c r="AF1257" i="3"/>
  <c r="AF1249" i="3"/>
  <c r="AF1241" i="3"/>
  <c r="AF1233" i="3"/>
  <c r="AF1225" i="3"/>
  <c r="AF1217" i="3"/>
  <c r="AF1209" i="3"/>
  <c r="AF1201" i="3"/>
  <c r="AF1193" i="3"/>
  <c r="AF1185" i="3"/>
  <c r="AF1177" i="3"/>
  <c r="AF1169" i="3"/>
  <c r="AF1161" i="3"/>
  <c r="AF1153" i="3"/>
  <c r="AF1145" i="3"/>
  <c r="AF1137" i="3"/>
  <c r="AF1129" i="3"/>
  <c r="AF1121" i="3"/>
  <c r="AF1113" i="3"/>
  <c r="AF1105" i="3"/>
  <c r="AF1090" i="3"/>
  <c r="AF1074" i="3"/>
  <c r="AF1058" i="3"/>
  <c r="AF1334" i="3"/>
  <c r="AF1326" i="3"/>
  <c r="AF1318" i="3"/>
  <c r="AF1310" i="3"/>
  <c r="AF1302" i="3"/>
  <c r="AF1294" i="3"/>
  <c r="AF1286" i="3"/>
  <c r="AF1278" i="3"/>
  <c r="AF1270" i="3"/>
  <c r="AF1262" i="3"/>
  <c r="AF1254" i="3"/>
  <c r="AF1246" i="3"/>
  <c r="AF1238" i="3"/>
  <c r="AF1230" i="3"/>
  <c r="AF1222" i="3"/>
  <c r="AF1214" i="3"/>
  <c r="AF1206" i="3"/>
  <c r="AF1198" i="3"/>
  <c r="AF1190" i="3"/>
  <c r="AF1182" i="3"/>
  <c r="AF1174" i="3"/>
  <c r="AF1166" i="3"/>
  <c r="AF1158" i="3"/>
  <c r="AF1150" i="3"/>
  <c r="AF1142" i="3"/>
  <c r="AF1134" i="3"/>
  <c r="AF1126" i="3"/>
  <c r="AF1118" i="3"/>
  <c r="AF1110" i="3"/>
  <c r="AF1102" i="3"/>
  <c r="AF1096" i="3"/>
  <c r="AF1044" i="3"/>
  <c r="AF956" i="3"/>
  <c r="AF909" i="3"/>
  <c r="AF881" i="3"/>
  <c r="AF865" i="3"/>
  <c r="AF895" i="3"/>
  <c r="AF1081" i="3"/>
  <c r="AF1065" i="3"/>
  <c r="AF1049" i="3"/>
  <c r="AF1041" i="3"/>
  <c r="AF1025" i="3"/>
  <c r="AF1017" i="3"/>
  <c r="AF1009" i="3"/>
  <c r="AF1001" i="3"/>
  <c r="AF993" i="3"/>
  <c r="AF985" i="3"/>
  <c r="AF977" i="3"/>
  <c r="AF969" i="3"/>
  <c r="AF961" i="3"/>
  <c r="AF953" i="3"/>
  <c r="AF945" i="3"/>
  <c r="AF937" i="3"/>
  <c r="AF929" i="3"/>
  <c r="AF921" i="3"/>
  <c r="AF913" i="3"/>
  <c r="AF879" i="3"/>
  <c r="AF863" i="3"/>
  <c r="AF906" i="3"/>
  <c r="AF898" i="3"/>
  <c r="AF874" i="3"/>
  <c r="AF858" i="3"/>
  <c r="AF850" i="3"/>
  <c r="AF842" i="3"/>
  <c r="AF834" i="3"/>
  <c r="AF826" i="3"/>
  <c r="AF818" i="3"/>
  <c r="AF810" i="3"/>
  <c r="AF802" i="3"/>
  <c r="AF794" i="3"/>
  <c r="AF786" i="3"/>
  <c r="AF778" i="3"/>
  <c r="AF770" i="3"/>
  <c r="AF762" i="3"/>
  <c r="AF754" i="3"/>
  <c r="AF746" i="3"/>
  <c r="AF738" i="3"/>
  <c r="AF730" i="3"/>
  <c r="AF722" i="3"/>
  <c r="AF714" i="3"/>
  <c r="AF706" i="3"/>
  <c r="AF698" i="3"/>
  <c r="AF690" i="3"/>
  <c r="AF682" i="3"/>
  <c r="AF674" i="3"/>
  <c r="AF666" i="3"/>
  <c r="AF658" i="3"/>
  <c r="AF650" i="3"/>
  <c r="AF642" i="3"/>
  <c r="AF845" i="3"/>
  <c r="AF829" i="3"/>
  <c r="AF821" i="3"/>
  <c r="AF813" i="3"/>
  <c r="AF797" i="3"/>
  <c r="AF789" i="3"/>
  <c r="AF781" i="3"/>
  <c r="AF765" i="3"/>
  <c r="AF757" i="3"/>
  <c r="AF749" i="3"/>
  <c r="AF733" i="3"/>
  <c r="AF725" i="3"/>
  <c r="AF717" i="3"/>
  <c r="AF701" i="3"/>
  <c r="AF693" i="3"/>
  <c r="AF685" i="3"/>
  <c r="AF669" i="3"/>
  <c r="AF661" i="3"/>
  <c r="AF653" i="3"/>
  <c r="AF645" i="3"/>
  <c r="AF640" i="3"/>
  <c r="AF632" i="3"/>
  <c r="AF624" i="3"/>
  <c r="AF616" i="3"/>
  <c r="AF608" i="3"/>
  <c r="AF600" i="3"/>
  <c r="AF592" i="3"/>
  <c r="AF584" i="3"/>
  <c r="AF576" i="3"/>
  <c r="AF568" i="3"/>
  <c r="AF560" i="3"/>
  <c r="AF552" i="3"/>
  <c r="AF544" i="3"/>
  <c r="AF536" i="3"/>
  <c r="AF528" i="3"/>
  <c r="AF520" i="3"/>
  <c r="AF512" i="3"/>
  <c r="AF637" i="3"/>
  <c r="AF629" i="3"/>
  <c r="AF621" i="3"/>
  <c r="AF613" i="3"/>
  <c r="AF605" i="3"/>
  <c r="AF597" i="3"/>
  <c r="AF589" i="3"/>
  <c r="AF581" i="3"/>
  <c r="AF573" i="3"/>
  <c r="AF565" i="3"/>
  <c r="AF557" i="3"/>
  <c r="AF549" i="3"/>
  <c r="AF541" i="3"/>
  <c r="AF533" i="3"/>
  <c r="AF525" i="3"/>
  <c r="AF517" i="3"/>
  <c r="AF509" i="3"/>
  <c r="AF505" i="3"/>
  <c r="AF423" i="3"/>
  <c r="AF498" i="3"/>
  <c r="AF490" i="3"/>
  <c r="AF482" i="3"/>
  <c r="AF474" i="3"/>
  <c r="AF466" i="3"/>
  <c r="AF458" i="3"/>
  <c r="AF450" i="3"/>
  <c r="AF442" i="3"/>
  <c r="AF434" i="3"/>
  <c r="AF426" i="3"/>
  <c r="AF418" i="3"/>
  <c r="AF410" i="3"/>
  <c r="AF402" i="3"/>
  <c r="AF394" i="3"/>
  <c r="AF383" i="3"/>
  <c r="AF375" i="3"/>
  <c r="AF359" i="3"/>
  <c r="AF351" i="3"/>
  <c r="AF343" i="3"/>
  <c r="AF386" i="3"/>
  <c r="AF378" i="3"/>
  <c r="AF370" i="3"/>
  <c r="AF362" i="3"/>
  <c r="AF354" i="3"/>
  <c r="AF346" i="3"/>
  <c r="AF338" i="3"/>
  <c r="AF195" i="3"/>
  <c r="AF203" i="3"/>
  <c r="AF124" i="3"/>
  <c r="AF164" i="3"/>
  <c r="AF204" i="3"/>
  <c r="AF26" i="3"/>
  <c r="AF267" i="3"/>
  <c r="AF3273" i="3"/>
  <c r="AF3241" i="3"/>
  <c r="AF3195" i="3"/>
  <c r="AF3131" i="3"/>
  <c r="AF3067" i="3"/>
  <c r="AF3035" i="3"/>
  <c r="AF2939" i="3"/>
  <c r="AF2907" i="3"/>
  <c r="AF2875" i="3"/>
  <c r="AF2779" i="3"/>
  <c r="AF2747" i="3"/>
  <c r="AF3232" i="3"/>
  <c r="AF3216" i="3"/>
  <c r="AF3208" i="3"/>
  <c r="AF3184" i="3"/>
  <c r="AF3176" i="3"/>
  <c r="AF3168" i="3"/>
  <c r="AF3144" i="3"/>
  <c r="AF3136" i="3"/>
  <c r="AF3120" i="3"/>
  <c r="AF3104" i="3"/>
  <c r="AF3088" i="3"/>
  <c r="AF3080" i="3"/>
  <c r="AF3056" i="3"/>
  <c r="AF3048" i="3"/>
  <c r="AF3040" i="3"/>
  <c r="AF3016" i="3"/>
  <c r="AF3008" i="3"/>
  <c r="AF2992" i="3"/>
  <c r="AF2976" i="3"/>
  <c r="AF2960" i="3"/>
  <c r="AF2952" i="3"/>
  <c r="AF2928" i="3"/>
  <c r="AF2920" i="3"/>
  <c r="AF2912" i="3"/>
  <c r="AF2888" i="3"/>
  <c r="AF2880" i="3"/>
  <c r="AF2864" i="3"/>
  <c r="AF2848" i="3"/>
  <c r="AF2832" i="3"/>
  <c r="AF2824" i="3"/>
  <c r="AF2800" i="3"/>
  <c r="AF2792" i="3"/>
  <c r="AF2784" i="3"/>
  <c r="AF2760" i="3"/>
  <c r="AF2752" i="3"/>
  <c r="AF2736" i="3"/>
  <c r="AF2720" i="3"/>
  <c r="AF2704" i="3"/>
  <c r="AF2696" i="3"/>
  <c r="AF2685" i="3"/>
  <c r="AF2621" i="3"/>
  <c r="AF2557" i="3"/>
  <c r="AF2525" i="3"/>
  <c r="AF2429" i="3"/>
  <c r="AF2397" i="3"/>
  <c r="AF2365" i="3"/>
  <c r="AF2269" i="3"/>
  <c r="AF2237" i="3"/>
  <c r="AF2173" i="3"/>
  <c r="AF2165" i="3"/>
  <c r="AF2149" i="3"/>
  <c r="AF2141" i="3"/>
  <c r="AF2133" i="3"/>
  <c r="AF2117" i="3"/>
  <c r="AF2109" i="3"/>
  <c r="AF2101" i="3"/>
  <c r="AF2085" i="3"/>
  <c r="AF2077" i="3"/>
  <c r="AF2069" i="3"/>
  <c r="AF2061" i="3"/>
  <c r="AF2053" i="3"/>
  <c r="AF2045" i="3"/>
  <c r="AF2037" i="3"/>
  <c r="AF2029" i="3"/>
  <c r="AF2021" i="3"/>
  <c r="AF2013" i="3"/>
  <c r="AF2005" i="3"/>
  <c r="AF1997" i="3"/>
  <c r="AF1989" i="3"/>
  <c r="AF1981" i="3"/>
  <c r="AF1973" i="3"/>
  <c r="AF1965" i="3"/>
  <c r="AF1957" i="3"/>
  <c r="AF1949" i="3"/>
  <c r="AF1941" i="3"/>
  <c r="AF1933" i="3"/>
  <c r="AF1925" i="3"/>
  <c r="AF1917" i="3"/>
  <c r="AF1909" i="3"/>
  <c r="AF1901" i="3"/>
  <c r="AF1893" i="3"/>
  <c r="AF1885" i="3"/>
  <c r="AF1877" i="3"/>
  <c r="AF1869" i="3"/>
  <c r="AF1861" i="3"/>
  <c r="AF1853" i="3"/>
  <c r="AF1845" i="3"/>
  <c r="AF1837" i="3"/>
  <c r="AF1829" i="3"/>
  <c r="AF1821" i="3"/>
  <c r="AF1813" i="3"/>
  <c r="AF1805" i="3"/>
  <c r="AF1797" i="3"/>
  <c r="AF1789" i="3"/>
  <c r="AF1781" i="3"/>
  <c r="AF1773" i="3"/>
  <c r="AF1765" i="3"/>
  <c r="AF1757" i="3"/>
  <c r="AF1749" i="3"/>
  <c r="AF1741" i="3"/>
  <c r="AF1733" i="3"/>
  <c r="AF1725" i="3"/>
  <c r="AF1717" i="3"/>
  <c r="AF1709" i="3"/>
  <c r="AF1701" i="3"/>
  <c r="AF1693" i="3"/>
  <c r="AF1685" i="3"/>
  <c r="AF1677" i="3"/>
  <c r="AF1669" i="3"/>
  <c r="AF1661" i="3"/>
  <c r="AF1653" i="3"/>
  <c r="AF1645" i="3"/>
  <c r="AF1637" i="3"/>
  <c r="AF1612" i="3"/>
  <c r="AF2026" i="3"/>
  <c r="AF1938" i="3"/>
  <c r="AF1682" i="3"/>
  <c r="AF1633" i="3"/>
  <c r="AF1617" i="3"/>
  <c r="AF1609" i="3"/>
  <c r="AF1601" i="3"/>
  <c r="AF1593" i="3"/>
  <c r="AF1585" i="3"/>
  <c r="AF1577" i="3"/>
  <c r="AF1569" i="3"/>
  <c r="AF1561" i="3"/>
  <c r="AF1553" i="3"/>
  <c r="AF1545" i="3"/>
  <c r="AF1537" i="3"/>
  <c r="AF1529" i="3"/>
  <c r="AF1521" i="3"/>
  <c r="AF1513" i="3"/>
  <c r="AF1505" i="3"/>
  <c r="AF1497" i="3"/>
  <c r="AF1489" i="3"/>
  <c r="AF1481" i="3"/>
  <c r="AF1473" i="3"/>
  <c r="AF1465" i="3"/>
  <c r="AF1457" i="3"/>
  <c r="AF1449" i="3"/>
  <c r="AF1441" i="3"/>
  <c r="AF1433" i="3"/>
  <c r="AF1425" i="3"/>
  <c r="AF1417" i="3"/>
  <c r="AF1409" i="3"/>
  <c r="AF1401" i="3"/>
  <c r="AF1393" i="3"/>
  <c r="AF1385" i="3"/>
  <c r="AF1377" i="3"/>
  <c r="AF1369" i="3"/>
  <c r="AF1361" i="3"/>
  <c r="AF1353" i="3"/>
  <c r="AF1345" i="3"/>
  <c r="AF1336" i="3"/>
  <c r="AF1432" i="3"/>
  <c r="AF1368" i="3"/>
  <c r="AF1331" i="3"/>
  <c r="AF1323" i="3"/>
  <c r="AF1315" i="3"/>
  <c r="AF1307" i="3"/>
  <c r="AF1299" i="3"/>
  <c r="AF1291" i="3"/>
  <c r="AF1283" i="3"/>
  <c r="AF1275" i="3"/>
  <c r="AF1267" i="3"/>
  <c r="AF1259" i="3"/>
  <c r="AF1251" i="3"/>
  <c r="AF1243" i="3"/>
  <c r="AF1235" i="3"/>
  <c r="AF1227" i="3"/>
  <c r="AF1219" i="3"/>
  <c r="AF1211" i="3"/>
  <c r="AF1203" i="3"/>
  <c r="AF1195" i="3"/>
  <c r="AF1187" i="3"/>
  <c r="AF1179" i="3"/>
  <c r="AF1171" i="3"/>
  <c r="AF1163" i="3"/>
  <c r="AF1155" i="3"/>
  <c r="AF1147" i="3"/>
  <c r="AF1139" i="3"/>
  <c r="AF1131" i="3"/>
  <c r="AF1123" i="3"/>
  <c r="AF1115" i="3"/>
  <c r="AF1107" i="3"/>
  <c r="AF1099" i="3"/>
  <c r="AF1094" i="3"/>
  <c r="AF1078" i="3"/>
  <c r="AF1062" i="3"/>
  <c r="AF1328" i="3"/>
  <c r="AF1320" i="3"/>
  <c r="AF1312" i="3"/>
  <c r="AF1304" i="3"/>
  <c r="AF1296" i="3"/>
  <c r="AF1288" i="3"/>
  <c r="AF1280" i="3"/>
  <c r="AF1272" i="3"/>
  <c r="AF1264" i="3"/>
  <c r="AF1256" i="3"/>
  <c r="AF1248" i="3"/>
  <c r="AF1240" i="3"/>
  <c r="AF1232" i="3"/>
  <c r="AF1224" i="3"/>
  <c r="AF1216" i="3"/>
  <c r="AF1208" i="3"/>
  <c r="AF1200" i="3"/>
  <c r="AF1192" i="3"/>
  <c r="AF1184" i="3"/>
  <c r="AF1176" i="3"/>
  <c r="AF1168" i="3"/>
  <c r="AF1160" i="3"/>
  <c r="AF1152" i="3"/>
  <c r="AF1144" i="3"/>
  <c r="AF1136" i="3"/>
  <c r="AF1128" i="3"/>
  <c r="AF1120" i="3"/>
  <c r="AF1112" i="3"/>
  <c r="AF1104" i="3"/>
  <c r="AF907" i="3"/>
  <c r="AF1046" i="3"/>
  <c r="AF1038" i="3"/>
  <c r="AF1030" i="3"/>
  <c r="AF1022" i="3"/>
  <c r="AF1014" i="3"/>
  <c r="AF1006" i="3"/>
  <c r="AF998" i="3"/>
  <c r="AF990" i="3"/>
  <c r="AF982" i="3"/>
  <c r="AF974" i="3"/>
  <c r="AF966" i="3"/>
  <c r="AF958" i="3"/>
  <c r="AF950" i="3"/>
  <c r="AF942" i="3"/>
  <c r="AF934" i="3"/>
  <c r="AF926" i="3"/>
  <c r="AF918" i="3"/>
  <c r="AF885" i="3"/>
  <c r="AF869" i="3"/>
  <c r="AF853" i="3"/>
  <c r="AF1083" i="3"/>
  <c r="AF1067" i="3"/>
  <c r="AF1003" i="3"/>
  <c r="AF939" i="3"/>
  <c r="AF889" i="3"/>
  <c r="AF908" i="3"/>
  <c r="AF900" i="3"/>
  <c r="AF884" i="3"/>
  <c r="AF876" i="3"/>
  <c r="AF868" i="3"/>
  <c r="AF860" i="3"/>
  <c r="AF852" i="3"/>
  <c r="AF812" i="3"/>
  <c r="AF748" i="3"/>
  <c r="AF684" i="3"/>
  <c r="AF839" i="3"/>
  <c r="AF831" i="3"/>
  <c r="AF823" i="3"/>
  <c r="AF807" i="3"/>
  <c r="AF799" i="3"/>
  <c r="AF791" i="3"/>
  <c r="AF775" i="3"/>
  <c r="AF767" i="3"/>
  <c r="AF759" i="3"/>
  <c r="AF743" i="3"/>
  <c r="AF735" i="3"/>
  <c r="AF727" i="3"/>
  <c r="AF711" i="3"/>
  <c r="AF703" i="3"/>
  <c r="AF695" i="3"/>
  <c r="AF679" i="3"/>
  <c r="AF671" i="3"/>
  <c r="AF663" i="3"/>
  <c r="AF647" i="3"/>
  <c r="AF634" i="3"/>
  <c r="AF626" i="3"/>
  <c r="AF618" i="3"/>
  <c r="AF610" i="3"/>
  <c r="AF602" i="3"/>
  <c r="AF594" i="3"/>
  <c r="AF586" i="3"/>
  <c r="AF578" i="3"/>
  <c r="AF570" i="3"/>
  <c r="AF562" i="3"/>
  <c r="AF554" i="3"/>
  <c r="AF546" i="3"/>
  <c r="AF538" i="3"/>
  <c r="AF530" i="3"/>
  <c r="AF522" i="3"/>
  <c r="AF514" i="3"/>
  <c r="AF631" i="3"/>
  <c r="AF567" i="3"/>
  <c r="AF506" i="3"/>
  <c r="AF497" i="3"/>
  <c r="AF489" i="3"/>
  <c r="AF481" i="3"/>
  <c r="AF473" i="3"/>
  <c r="AF465" i="3"/>
  <c r="AF457" i="3"/>
  <c r="AF449" i="3"/>
  <c r="AF441" i="3"/>
  <c r="AF433" i="3"/>
  <c r="AF425" i="3"/>
  <c r="AF417" i="3"/>
  <c r="AF409" i="3"/>
  <c r="AF401" i="3"/>
  <c r="AF393" i="3"/>
  <c r="AF492" i="3"/>
  <c r="AF428" i="3"/>
  <c r="AF387" i="3"/>
  <c r="AF377" i="3"/>
  <c r="AF369" i="3"/>
  <c r="AF361" i="3"/>
  <c r="AF345" i="3"/>
  <c r="AF337" i="3"/>
  <c r="AF245" i="3"/>
  <c r="AF249" i="3"/>
  <c r="AF157" i="3"/>
  <c r="AF197" i="3"/>
  <c r="AF25" i="3"/>
  <c r="O222" i="1" l="1"/>
  <c r="Q222" i="1" s="1"/>
  <c r="M232" i="1"/>
  <c r="M237" i="1"/>
  <c r="O227" i="1"/>
  <c r="Q227" i="1" s="1"/>
  <c r="M235" i="1"/>
  <c r="O225" i="1"/>
  <c r="Q225" i="1" s="1"/>
  <c r="M240" i="1"/>
  <c r="O230" i="1"/>
  <c r="Q230" i="1" s="1"/>
  <c r="O224" i="1"/>
  <c r="Q224" i="1" s="1"/>
  <c r="M234" i="1"/>
  <c r="M238" i="1"/>
  <c r="O228" i="1"/>
  <c r="Q228" i="1" s="1"/>
  <c r="M231" i="1"/>
  <c r="O221" i="1"/>
  <c r="Q221" i="1" s="1"/>
  <c r="M233" i="1"/>
  <c r="O223" i="1"/>
  <c r="Q223" i="1" s="1"/>
  <c r="M239" i="1"/>
  <c r="O229" i="1"/>
  <c r="Q229" i="1" s="1"/>
  <c r="O226" i="1"/>
  <c r="Q226" i="1" s="1"/>
  <c r="M236" i="1"/>
  <c r="C3" i="1"/>
  <c r="F7" i="1"/>
  <c r="G7" i="1" s="1"/>
  <c r="F295" i="1"/>
  <c r="G295" i="1" s="1"/>
  <c r="AF88" i="3"/>
  <c r="AF90" i="3"/>
  <c r="AF92" i="3"/>
  <c r="AF107" i="3"/>
  <c r="AF109" i="3"/>
  <c r="AF113" i="3"/>
  <c r="AF128" i="3"/>
  <c r="AF130" i="3"/>
  <c r="AF132" i="3"/>
  <c r="AF147" i="3"/>
  <c r="AF151" i="3"/>
  <c r="AF153" i="3"/>
  <c r="AF156" i="3"/>
  <c r="AF166" i="3"/>
  <c r="AF168" i="3"/>
  <c r="AF170" i="3"/>
  <c r="AF172" i="3"/>
  <c r="AF187" i="3"/>
  <c r="AF189" i="3"/>
  <c r="AF191" i="3"/>
  <c r="AF193" i="3"/>
  <c r="AF196" i="3"/>
  <c r="AF208" i="3"/>
  <c r="AF210" i="3"/>
  <c r="AF212" i="3"/>
  <c r="AF215" i="3"/>
  <c r="AF227" i="3"/>
  <c r="AF229" i="3"/>
  <c r="AF231" i="3"/>
  <c r="AF233" i="3"/>
  <c r="AF236" i="3"/>
  <c r="AF238" i="3"/>
  <c r="AF59" i="3"/>
  <c r="AF263" i="3"/>
  <c r="AF322" i="3"/>
  <c r="AF3330" i="3"/>
  <c r="AF3322" i="3"/>
  <c r="AF3314" i="3"/>
  <c r="AF3306" i="3"/>
  <c r="AF3298" i="3"/>
  <c r="AF3290" i="3"/>
  <c r="AF3282" i="3"/>
  <c r="AF3274" i="3"/>
  <c r="AF3266" i="3"/>
  <c r="AF3258" i="3"/>
  <c r="AF3250" i="3"/>
  <c r="AF3242" i="3"/>
  <c r="AF3234" i="3"/>
  <c r="AF3226" i="3"/>
  <c r="AF3218" i="3"/>
  <c r="AF3210" i="3"/>
  <c r="AF3202" i="3"/>
  <c r="AF3194" i="3"/>
  <c r="AF3186" i="3"/>
  <c r="AF3178" i="3"/>
  <c r="AF3170" i="3"/>
  <c r="AF3162" i="3"/>
  <c r="AF3154" i="3"/>
  <c r="AF3146" i="3"/>
  <c r="AF3138" i="3"/>
  <c r="AF3130" i="3"/>
  <c r="AF3122" i="3"/>
  <c r="AF3114" i="3"/>
  <c r="AF3106" i="3"/>
  <c r="AF3098" i="3"/>
  <c r="AF3090" i="3"/>
  <c r="AF3082" i="3"/>
  <c r="AF3074" i="3"/>
  <c r="AF3066" i="3"/>
  <c r="AF3058" i="3"/>
  <c r="AF3050" i="3"/>
  <c r="AF3042" i="3"/>
  <c r="AF3034" i="3"/>
  <c r="AF3026" i="3"/>
  <c r="AF3018" i="3"/>
  <c r="AF3010" i="3"/>
  <c r="AF3002" i="3"/>
  <c r="AF2994" i="3"/>
  <c r="AF2986" i="3"/>
  <c r="AF2978" i="3"/>
  <c r="AF2970" i="3"/>
  <c r="AF2962" i="3"/>
  <c r="AF2954" i="3"/>
  <c r="AF2946" i="3"/>
  <c r="AF2938" i="3"/>
  <c r="AF2930" i="3"/>
  <c r="AF2922" i="3"/>
  <c r="AF2914" i="3"/>
  <c r="AF2906" i="3"/>
  <c r="AF2898" i="3"/>
  <c r="AF2890" i="3"/>
  <c r="AF2882" i="3"/>
  <c r="AF2874" i="3"/>
  <c r="AF2866" i="3"/>
  <c r="AF2858" i="3"/>
  <c r="AF2850" i="3"/>
  <c r="AF2842" i="3"/>
  <c r="AF2834" i="3"/>
  <c r="AF2826" i="3"/>
  <c r="AF2818" i="3"/>
  <c r="AF2810" i="3"/>
  <c r="AF2802" i="3"/>
  <c r="AF2794" i="3"/>
  <c r="AF2786" i="3"/>
  <c r="AF2778" i="3"/>
  <c r="AF2770" i="3"/>
  <c r="AF2762" i="3"/>
  <c r="AF2754" i="3"/>
  <c r="AF2746" i="3"/>
  <c r="AF2738" i="3"/>
  <c r="AF2730" i="3"/>
  <c r="AF2722" i="3"/>
  <c r="AF2714" i="3"/>
  <c r="AF2706" i="3"/>
  <c r="AF2698" i="3"/>
  <c r="AF3231" i="3"/>
  <c r="AF3223" i="3"/>
  <c r="AF3207" i="3"/>
  <c r="AF3199" i="3"/>
  <c r="AF3191" i="3"/>
  <c r="AF3175" i="3"/>
  <c r="AF3167" i="3"/>
  <c r="AF3159" i="3"/>
  <c r="AF3143" i="3"/>
  <c r="AF3135" i="3"/>
  <c r="AF3127" i="3"/>
  <c r="AF3111" i="3"/>
  <c r="AF3103" i="3"/>
  <c r="AF3095" i="3"/>
  <c r="AF3079" i="3"/>
  <c r="AF3071" i="3"/>
  <c r="AF3063" i="3"/>
  <c r="AF3047" i="3"/>
  <c r="AF3039" i="3"/>
  <c r="AF3031" i="3"/>
  <c r="AF3015" i="3"/>
  <c r="AF3007" i="3"/>
  <c r="AF2999" i="3"/>
  <c r="AF2983" i="3"/>
  <c r="AF2975" i="3"/>
  <c r="AF2967" i="3"/>
  <c r="AF2951" i="3"/>
  <c r="AF2943" i="3"/>
  <c r="AF2935" i="3"/>
  <c r="AF2919" i="3"/>
  <c r="AF2911" i="3"/>
  <c r="AF2903" i="3"/>
  <c r="AF2887" i="3"/>
  <c r="AF2879" i="3"/>
  <c r="AF2871" i="3"/>
  <c r="AF2855" i="3"/>
  <c r="AF2847" i="3"/>
  <c r="AF2839" i="3"/>
  <c r="AF2823" i="3"/>
  <c r="AF2815" i="3"/>
  <c r="AF2807" i="3"/>
  <c r="AF2791" i="3"/>
  <c r="AF2783" i="3"/>
  <c r="AF2759" i="3"/>
  <c r="AF2751" i="3"/>
  <c r="AF2743" i="3"/>
  <c r="AF2727" i="3"/>
  <c r="AF2719" i="3"/>
  <c r="AF2711" i="3"/>
  <c r="AF2695" i="3"/>
  <c r="AF3329" i="3"/>
  <c r="AF3321" i="3"/>
  <c r="AF3313" i="3"/>
  <c r="AF3305" i="3"/>
  <c r="AF3297" i="3"/>
  <c r="AF3289" i="3"/>
  <c r="AF3281" i="3"/>
  <c r="AF3265" i="3"/>
  <c r="AF3257" i="3"/>
  <c r="AF3249" i="3"/>
  <c r="AF3230" i="3"/>
  <c r="AF3222" i="3"/>
  <c r="AF3214" i="3"/>
  <c r="AF3206" i="3"/>
  <c r="AF3198" i="3"/>
  <c r="AF3190" i="3"/>
  <c r="AF3182" i="3"/>
  <c r="AF3174" i="3"/>
  <c r="AF3166" i="3"/>
  <c r="AF3158" i="3"/>
  <c r="AF3150" i="3"/>
  <c r="AF3142" i="3"/>
  <c r="AF3126" i="3"/>
  <c r="AF3118" i="3"/>
  <c r="AF3110" i="3"/>
  <c r="AF3102" i="3"/>
  <c r="AF3094" i="3"/>
  <c r="AF3086" i="3"/>
  <c r="AF3078" i="3"/>
  <c r="AF3070" i="3"/>
  <c r="AF3062" i="3"/>
  <c r="AF3054" i="3"/>
  <c r="AF3046" i="3"/>
  <c r="AF3038" i="3"/>
  <c r="AF3030" i="3"/>
  <c r="AF3022" i="3"/>
  <c r="AF3014" i="3"/>
  <c r="AF3006" i="3"/>
  <c r="AF2998" i="3"/>
  <c r="AF2990" i="3"/>
  <c r="AF2982" i="3"/>
  <c r="AF2974" i="3"/>
  <c r="AF2966" i="3"/>
  <c r="AF2958" i="3"/>
  <c r="AF2950" i="3"/>
  <c r="AF2942" i="3"/>
  <c r="AF2934" i="3"/>
  <c r="AF2926" i="3"/>
  <c r="AF2918" i="3"/>
  <c r="AF2910" i="3"/>
  <c r="AF2902" i="3"/>
  <c r="AF2894" i="3"/>
  <c r="AF2886" i="3"/>
  <c r="AF2870" i="3"/>
  <c r="AF2862" i="3"/>
  <c r="AF2681" i="3"/>
  <c r="AF2665" i="3"/>
  <c r="AF2657" i="3"/>
  <c r="AF2649" i="3"/>
  <c r="AF2641" i="3"/>
  <c r="AF2617" i="3"/>
  <c r="AF2609" i="3"/>
  <c r="AF2601" i="3"/>
  <c r="AF2585" i="3"/>
  <c r="AF2577" i="3"/>
  <c r="AF2561" i="3"/>
  <c r="AF2553" i="3"/>
  <c r="AF2537" i="3"/>
  <c r="AF2529" i="3"/>
  <c r="AF2521" i="3"/>
  <c r="AF2497" i="3"/>
  <c r="AF2489" i="3"/>
  <c r="AF2481" i="3"/>
  <c r="AF2457" i="3"/>
  <c r="AF2441" i="3"/>
  <c r="AF2433" i="3"/>
  <c r="AF2425" i="3"/>
  <c r="AF2409" i="3"/>
  <c r="AF2393" i="3"/>
  <c r="AF2385" i="3"/>
  <c r="AF2369" i="3"/>
  <c r="AF2361" i="3"/>
  <c r="AF2353" i="3"/>
  <c r="AF2329" i="3"/>
  <c r="AF2321" i="3"/>
  <c r="AF2313" i="3"/>
  <c r="AF2305" i="3"/>
  <c r="AF2297" i="3"/>
  <c r="AF2273" i="3"/>
  <c r="AF2265" i="3"/>
  <c r="AF2257" i="3"/>
  <c r="AF2249" i="3"/>
  <c r="AF2233" i="3"/>
  <c r="AF2225" i="3"/>
  <c r="AF2217" i="3"/>
  <c r="AF2209" i="3"/>
  <c r="AF2201" i="3"/>
  <c r="AF2185" i="3"/>
  <c r="AF2177" i="3"/>
  <c r="AF2678" i="3"/>
  <c r="AF2670" i="3"/>
  <c r="AF2662" i="3"/>
  <c r="AF2646" i="3"/>
  <c r="AF2638" i="3"/>
  <c r="AF2630" i="3"/>
  <c r="AF2614" i="3"/>
  <c r="AF2606" i="3"/>
  <c r="AF2598" i="3"/>
  <c r="AF2574" i="3"/>
  <c r="AF2566" i="3"/>
  <c r="AF2550" i="3"/>
  <c r="AF2542" i="3"/>
  <c r="AF2534" i="3"/>
  <c r="AF2518" i="3"/>
  <c r="AF2510" i="3"/>
  <c r="AF2486" i="3"/>
  <c r="AF2478" i="3"/>
  <c r="AF2470" i="3"/>
  <c r="AF2454" i="3"/>
  <c r="AF2446" i="3"/>
  <c r="AF2438" i="3"/>
  <c r="AF2422" i="3"/>
  <c r="AF2414" i="3"/>
  <c r="AF2406" i="3"/>
  <c r="AF2390" i="3"/>
  <c r="AF2382" i="3"/>
  <c r="AF2374" i="3"/>
  <c r="AF2358" i="3"/>
  <c r="AF2350" i="3"/>
  <c r="AF2342" i="3"/>
  <c r="AF2326" i="3"/>
  <c r="AF2318" i="3"/>
  <c r="AF2310" i="3"/>
  <c r="AF2294" i="3"/>
  <c r="AF2286" i="3"/>
  <c r="AF2278" i="3"/>
  <c r="AF2262" i="3"/>
  <c r="AF2254" i="3"/>
  <c r="AF2230" i="3"/>
  <c r="AF2222" i="3"/>
  <c r="AF2214" i="3"/>
  <c r="AF2198" i="3"/>
  <c r="AF2190" i="3"/>
  <c r="AF2182" i="3"/>
  <c r="AF2143" i="3"/>
  <c r="AF2111" i="3"/>
  <c r="AF2079" i="3"/>
  <c r="AF2055" i="3"/>
  <c r="AF2047" i="3"/>
  <c r="AF2039" i="3"/>
  <c r="AF2031" i="3"/>
  <c r="AF2023" i="3"/>
  <c r="AF2015" i="3"/>
  <c r="AF2007" i="3"/>
  <c r="AF1999" i="3"/>
  <c r="AF1991" i="3"/>
  <c r="AF1983" i="3"/>
  <c r="AF1975" i="3"/>
  <c r="AF1967" i="3"/>
  <c r="AF1959" i="3"/>
  <c r="AF1943" i="3"/>
  <c r="AF1935" i="3"/>
  <c r="AF1927" i="3"/>
  <c r="AF1919" i="3"/>
  <c r="AF1911" i="3"/>
  <c r="AF1903" i="3"/>
  <c r="AF1895" i="3"/>
  <c r="AF1887" i="3"/>
  <c r="AF1879" i="3"/>
  <c r="AF1871" i="3"/>
  <c r="AF1863" i="3"/>
  <c r="AF1855" i="3"/>
  <c r="AF1847" i="3"/>
  <c r="AF1839" i="3"/>
  <c r="AF1831" i="3"/>
  <c r="AF1823" i="3"/>
  <c r="AF1815" i="3"/>
  <c r="AF1807" i="3"/>
  <c r="AF1799" i="3"/>
  <c r="AF1791" i="3"/>
  <c r="AF1783" i="3"/>
  <c r="AF1775" i="3"/>
  <c r="AF1767" i="3"/>
  <c r="AF1759" i="3"/>
  <c r="AF1751" i="3"/>
  <c r="AF1743" i="3"/>
  <c r="AF1735" i="3"/>
  <c r="AF1727" i="3"/>
  <c r="AF1719" i="3"/>
  <c r="AF1711" i="3"/>
  <c r="AF1703" i="3"/>
  <c r="AF1695" i="3"/>
  <c r="AF1687" i="3"/>
  <c r="AF1679" i="3"/>
  <c r="AF1671" i="3"/>
  <c r="AF1663" i="3"/>
  <c r="AF1655" i="3"/>
  <c r="AF1647" i="3"/>
  <c r="AF1639" i="3"/>
  <c r="AF2161" i="3"/>
  <c r="AF2153" i="3"/>
  <c r="AF2129" i="3"/>
  <c r="AF2121" i="3"/>
  <c r="AF2097" i="3"/>
  <c r="AF2089" i="3"/>
  <c r="AF2065" i="3"/>
  <c r="AF1625" i="3"/>
  <c r="AF2170" i="3"/>
  <c r="AF2162" i="3"/>
  <c r="AF2154" i="3"/>
  <c r="AF2138" i="3"/>
  <c r="AF2130" i="3"/>
  <c r="AF2122" i="3"/>
  <c r="AF2106" i="3"/>
  <c r="AF2098" i="3"/>
  <c r="AF2090" i="3"/>
  <c r="AF2074" i="3"/>
  <c r="AF2066" i="3"/>
  <c r="AF2058" i="3"/>
  <c r="AF2042" i="3"/>
  <c r="AF2034" i="3"/>
  <c r="AF2010" i="3"/>
  <c r="AF2002" i="3"/>
  <c r="AF1994" i="3"/>
  <c r="AF1978" i="3"/>
  <c r="AF1970" i="3"/>
  <c r="AF1962" i="3"/>
  <c r="AF1946" i="3"/>
  <c r="AF1930" i="3"/>
  <c r="AF1914" i="3"/>
  <c r="AF1906" i="3"/>
  <c r="AF1898" i="3"/>
  <c r="AF1882" i="3"/>
  <c r="AF1874" i="3"/>
  <c r="AF1866" i="3"/>
  <c r="AF1850" i="3"/>
  <c r="AF1842" i="3"/>
  <c r="AF1834" i="3"/>
  <c r="AF1818" i="3"/>
  <c r="AF1810" i="3"/>
  <c r="AF1802" i="3"/>
  <c r="AF1786" i="3"/>
  <c r="AF1778" i="3"/>
  <c r="AF1770" i="3"/>
  <c r="AF1754" i="3"/>
  <c r="AF1746" i="3"/>
  <c r="AF1738" i="3"/>
  <c r="AF1722" i="3"/>
  <c r="AF1714" i="3"/>
  <c r="AF1706" i="3"/>
  <c r="AF1690" i="3"/>
  <c r="AF1674" i="3"/>
  <c r="AF1666" i="3"/>
  <c r="AF1658" i="3"/>
  <c r="AF1650" i="3"/>
  <c r="AF1642" i="3"/>
  <c r="AF1634" i="3"/>
  <c r="AF1632" i="3"/>
  <c r="AF1624" i="3"/>
  <c r="AF1616" i="3"/>
  <c r="AF1608" i="3"/>
  <c r="AF1600" i="3"/>
  <c r="AF1592" i="3"/>
  <c r="AF1584" i="3"/>
  <c r="AF1576" i="3"/>
  <c r="AF1568" i="3"/>
  <c r="AF1560" i="3"/>
  <c r="AF1552" i="3"/>
  <c r="AF1544" i="3"/>
  <c r="AF1536" i="3"/>
  <c r="AF1528" i="3"/>
  <c r="AF1520" i="3"/>
  <c r="AF1512" i="3"/>
  <c r="AF1504" i="3"/>
  <c r="AF1496" i="3"/>
  <c r="AF1488" i="3"/>
  <c r="AF1480" i="3"/>
  <c r="AF1472" i="3"/>
  <c r="AF1464" i="3"/>
  <c r="AF1456" i="3"/>
  <c r="AF1448" i="3"/>
  <c r="AF1440" i="3"/>
  <c r="AF1424" i="3"/>
  <c r="AF1416" i="3"/>
  <c r="AF1408" i="3"/>
  <c r="AF1400" i="3"/>
  <c r="AF1392" i="3"/>
  <c r="AF1384" i="3"/>
  <c r="AF1376" i="3"/>
  <c r="AF1360" i="3"/>
  <c r="AF1352" i="3"/>
  <c r="AF1344" i="3"/>
  <c r="AF1337" i="3"/>
  <c r="AF1619" i="3"/>
  <c r="AF1611" i="3"/>
  <c r="AF1085" i="3"/>
  <c r="AF1069" i="3"/>
  <c r="AF1053" i="3"/>
  <c r="AF1033" i="3"/>
  <c r="AF892" i="3"/>
  <c r="AF1027" i="3"/>
  <c r="AF905" i="3"/>
  <c r="AF849" i="3"/>
  <c r="AF817" i="3"/>
  <c r="AF785" i="3"/>
  <c r="AF753" i="3"/>
  <c r="AF721" i="3"/>
  <c r="AF689" i="3"/>
  <c r="AF657" i="3"/>
  <c r="AF890" i="3"/>
  <c r="AF843" i="3"/>
  <c r="AF811" i="3"/>
  <c r="AF779" i="3"/>
  <c r="AF747" i="3"/>
  <c r="AF683" i="3"/>
  <c r="AF675" i="3"/>
  <c r="AF667" i="3"/>
  <c r="AF651" i="3"/>
  <c r="AF880" i="3"/>
  <c r="AF636" i="3"/>
  <c r="AF628" i="3"/>
  <c r="AF620" i="3"/>
  <c r="AF612" i="3"/>
  <c r="AF604" i="3"/>
  <c r="AF596" i="3"/>
  <c r="AF588" i="3"/>
  <c r="AF580" i="3"/>
  <c r="AF572" i="3"/>
  <c r="AF564" i="3"/>
  <c r="AF556" i="3"/>
  <c r="AF548" i="3"/>
  <c r="AF540" i="3"/>
  <c r="AF532" i="3"/>
  <c r="AF524" i="3"/>
  <c r="AF516" i="3"/>
  <c r="AF508" i="3"/>
  <c r="AF363" i="3"/>
  <c r="AF335" i="3"/>
  <c r="AF365" i="3"/>
  <c r="AF388" i="3"/>
  <c r="AF380" i="3"/>
  <c r="AF372" i="3"/>
  <c r="AF364" i="3"/>
  <c r="AF356" i="3"/>
  <c r="AF348" i="3"/>
  <c r="AF340" i="3"/>
  <c r="AF334" i="3"/>
  <c r="AF39" i="3"/>
  <c r="AF43" i="3"/>
  <c r="AF251" i="3"/>
  <c r="AF287" i="3"/>
  <c r="AF285" i="3"/>
  <c r="AF305" i="3"/>
  <c r="AF312" i="3"/>
  <c r="AF308" i="3"/>
  <c r="AF2854" i="3"/>
  <c r="AF2846" i="3"/>
  <c r="AF2838" i="3"/>
  <c r="AF2830" i="3"/>
  <c r="AF2822" i="3"/>
  <c r="AF2814" i="3"/>
  <c r="AF2806" i="3"/>
  <c r="AF2798" i="3"/>
  <c r="AF2790" i="3"/>
  <c r="AF2782" i="3"/>
  <c r="AF2774" i="3"/>
  <c r="AF2766" i="3"/>
  <c r="AF2758" i="3"/>
  <c r="AF2742" i="3"/>
  <c r="AF2734" i="3"/>
  <c r="AF2726" i="3"/>
  <c r="AF2718" i="3"/>
  <c r="AF2710" i="3"/>
  <c r="AF2702" i="3"/>
  <c r="AF2694" i="3"/>
  <c r="AF2690" i="3"/>
  <c r="AF2682" i="3"/>
  <c r="AF2674" i="3"/>
  <c r="AF2666" i="3"/>
  <c r="AF2658" i="3"/>
  <c r="AF2650" i="3"/>
  <c r="AF2642" i="3"/>
  <c r="AF2634" i="3"/>
  <c r="AF2626" i="3"/>
  <c r="AF2618" i="3"/>
  <c r="AF2610" i="3"/>
  <c r="AF2602" i="3"/>
  <c r="AF2594" i="3"/>
  <c r="AF2586" i="3"/>
  <c r="AF2578" i="3"/>
  <c r="AF2570" i="3"/>
  <c r="AF2562" i="3"/>
  <c r="AF2554" i="3"/>
  <c r="AF2546" i="3"/>
  <c r="AF2538" i="3"/>
  <c r="AF2530" i="3"/>
  <c r="AF2522" i="3"/>
  <c r="AF2514" i="3"/>
  <c r="AF2506" i="3"/>
  <c r="AF2498" i="3"/>
  <c r="AF2490" i="3"/>
  <c r="AF2482" i="3"/>
  <c r="AF2474" i="3"/>
  <c r="AF2466" i="3"/>
  <c r="AF2458" i="3"/>
  <c r="AF2450" i="3"/>
  <c r="AF2442" i="3"/>
  <c r="AF2434" i="3"/>
  <c r="AF2426" i="3"/>
  <c r="AF2418" i="3"/>
  <c r="AF2410" i="3"/>
  <c r="AF2402" i="3"/>
  <c r="AF2394" i="3"/>
  <c r="AF2386" i="3"/>
  <c r="AF2378" i="3"/>
  <c r="AF2370" i="3"/>
  <c r="AF2362" i="3"/>
  <c r="AF2354" i="3"/>
  <c r="AF2346" i="3"/>
  <c r="AF2338" i="3"/>
  <c r="AF2330" i="3"/>
  <c r="AF2322" i="3"/>
  <c r="AF2314" i="3"/>
  <c r="AF2306" i="3"/>
  <c r="AF2298" i="3"/>
  <c r="AF2290" i="3"/>
  <c r="AF2282" i="3"/>
  <c r="AF2274" i="3"/>
  <c r="AF2266" i="3"/>
  <c r="AF2258" i="3"/>
  <c r="AF2250" i="3"/>
  <c r="AF2242" i="3"/>
  <c r="AF2234" i="3"/>
  <c r="AF2226" i="3"/>
  <c r="AF2218" i="3"/>
  <c r="AF2210" i="3"/>
  <c r="AF2202" i="3"/>
  <c r="AF2194" i="3"/>
  <c r="AF2186" i="3"/>
  <c r="AF2178" i="3"/>
  <c r="AF3328" i="3"/>
  <c r="AF3296" i="3"/>
  <c r="AF3256" i="3"/>
  <c r="AF3248" i="3"/>
  <c r="AF3237" i="3"/>
  <c r="AF3229" i="3"/>
  <c r="AF3221" i="3"/>
  <c r="AF3213" i="3"/>
  <c r="AF3205" i="3"/>
  <c r="AF3197" i="3"/>
  <c r="AF3189" i="3"/>
  <c r="AF3181" i="3"/>
  <c r="AF3173" i="3"/>
  <c r="AF3165" i="3"/>
  <c r="AF3157" i="3"/>
  <c r="AF3149" i="3"/>
  <c r="AF3141" i="3"/>
  <c r="AF3133" i="3"/>
  <c r="AF3125" i="3"/>
  <c r="AF3117" i="3"/>
  <c r="AF3109" i="3"/>
  <c r="AF3101" i="3"/>
  <c r="AF3093" i="3"/>
  <c r="AF3085" i="3"/>
  <c r="AF3077" i="3"/>
  <c r="AF3069" i="3"/>
  <c r="AF3061" i="3"/>
  <c r="AF3053" i="3"/>
  <c r="AF3045" i="3"/>
  <c r="AF3037" i="3"/>
  <c r="AF3029" i="3"/>
  <c r="AF3021" i="3"/>
  <c r="AF3005" i="3"/>
  <c r="AF2997" i="3"/>
  <c r="AF2989" i="3"/>
  <c r="AF2981" i="3"/>
  <c r="AF2973" i="3"/>
  <c r="AF2965" i="3"/>
  <c r="AF2957" i="3"/>
  <c r="AF2949" i="3"/>
  <c r="AF2941" i="3"/>
  <c r="AF2933" i="3"/>
  <c r="AF2925" i="3"/>
  <c r="AF2917" i="3"/>
  <c r="AF2909" i="3"/>
  <c r="AF2901" i="3"/>
  <c r="AF2893" i="3"/>
  <c r="AF2885" i="3"/>
  <c r="AF2877" i="3"/>
  <c r="AF2869" i="3"/>
  <c r="AF2861" i="3"/>
  <c r="AF2853" i="3"/>
  <c r="AF2845" i="3"/>
  <c r="AF2837" i="3"/>
  <c r="AF2829" i="3"/>
  <c r="AF2821" i="3"/>
  <c r="AF2813" i="3"/>
  <c r="AF28" i="3"/>
  <c r="AF32" i="3"/>
  <c r="AF240" i="3"/>
  <c r="AF278" i="3"/>
  <c r="AF290" i="3"/>
  <c r="AF284" i="3"/>
  <c r="AF286" i="3"/>
  <c r="AF329" i="3"/>
  <c r="AF2805" i="3"/>
  <c r="AF2797" i="3"/>
  <c r="AF2773" i="3"/>
  <c r="AF2765" i="3"/>
  <c r="AF2757" i="3"/>
  <c r="AF2749" i="3"/>
  <c r="AF2741" i="3"/>
  <c r="AF2725" i="3"/>
  <c r="AF2709" i="3"/>
  <c r="AF2693" i="3"/>
  <c r="AF2944" i="3"/>
  <c r="AF2896" i="3"/>
  <c r="AF2856" i="3"/>
  <c r="AF2816" i="3"/>
  <c r="AF2768" i="3"/>
  <c r="AF2728" i="3"/>
  <c r="AF3200" i="3"/>
  <c r="AF3152" i="3"/>
  <c r="AF3112" i="3"/>
  <c r="AF3072" i="3"/>
  <c r="AF3024" i="3"/>
  <c r="AF2984" i="3"/>
  <c r="AF3163" i="3"/>
  <c r="AF3003" i="3"/>
  <c r="AF2811" i="3"/>
  <c r="AF2653" i="3"/>
  <c r="AF2493" i="3"/>
  <c r="AF2301" i="3"/>
  <c r="AF1934" i="3"/>
  <c r="AF1678" i="3"/>
  <c r="AF1629" i="3"/>
  <c r="AF2159" i="3"/>
  <c r="AF2103" i="3"/>
  <c r="AF2063" i="3"/>
  <c r="AF1330" i="3"/>
  <c r="AF1298" i="3"/>
  <c r="AF1266" i="3"/>
  <c r="AF1234" i="3"/>
  <c r="AF1202" i="3"/>
  <c r="AF1170" i="3"/>
  <c r="AF1138" i="3"/>
  <c r="AF1106" i="3"/>
  <c r="AF239" i="3"/>
  <c r="AF1627" i="3"/>
  <c r="AF1091" i="3"/>
  <c r="AF1075" i="3"/>
  <c r="AF3259" i="3"/>
  <c r="AF280" i="3"/>
  <c r="AF307" i="3"/>
  <c r="AF3323" i="3"/>
  <c r="AF3320" i="3"/>
  <c r="AF3312" i="3"/>
  <c r="AF3304" i="3"/>
  <c r="AF3280" i="3"/>
  <c r="AF3272" i="3"/>
  <c r="AF3264" i="3"/>
  <c r="AF3287" i="3"/>
  <c r="AF3279" i="3"/>
  <c r="AF3239" i="3"/>
  <c r="AF1059" i="3"/>
  <c r="AF864" i="3"/>
  <c r="AF313" i="3"/>
  <c r="AF242" i="3"/>
  <c r="AF266" i="3"/>
  <c r="AF247" i="3"/>
  <c r="AF3315" i="3"/>
  <c r="AF3299" i="3"/>
  <c r="AF277" i="3"/>
  <c r="AF281" i="3"/>
  <c r="AF3267" i="3"/>
  <c r="AF302" i="3"/>
  <c r="AF3240" i="3"/>
  <c r="AF3303" i="3"/>
  <c r="AF3255" i="3"/>
  <c r="AF3224" i="3"/>
  <c r="AF3192" i="3"/>
  <c r="AF3160" i="3"/>
  <c r="AF3128" i="3"/>
  <c r="AF3096" i="3"/>
  <c r="AF3064" i="3"/>
  <c r="AF3032" i="3"/>
  <c r="AF3000" i="3"/>
  <c r="AF2968" i="3"/>
  <c r="AF2936" i="3"/>
  <c r="AF2904" i="3"/>
  <c r="AF2872" i="3"/>
  <c r="AF2840" i="3"/>
  <c r="AF2808" i="3"/>
  <c r="AF2776" i="3"/>
  <c r="AF2744" i="3"/>
  <c r="AF2712" i="3"/>
  <c r="AF2686" i="3"/>
  <c r="AF2654" i="3"/>
  <c r="AF2648" i="3"/>
  <c r="AF2622" i="3"/>
  <c r="AF2590" i="3"/>
  <c r="AF2558" i="3"/>
  <c r="AF2526" i="3"/>
  <c r="AF2494" i="3"/>
  <c r="AF2488" i="3"/>
  <c r="AF2462" i="3"/>
  <c r="AF2430" i="3"/>
  <c r="AF2398" i="3"/>
  <c r="AF2366" i="3"/>
  <c r="AF2334" i="3"/>
  <c r="AF2302" i="3"/>
  <c r="AF2296" i="3"/>
  <c r="AF2270" i="3"/>
  <c r="AF2238" i="3"/>
  <c r="AF2206" i="3"/>
  <c r="AF2174" i="3"/>
  <c r="AF2689" i="3"/>
  <c r="AF2673" i="3"/>
  <c r="AF2633" i="3"/>
  <c r="AF2625" i="3"/>
  <c r="AF2593" i="3"/>
  <c r="AF2569" i="3"/>
  <c r="AF2545" i="3"/>
  <c r="AF2513" i="3"/>
  <c r="AF2505" i="3"/>
  <c r="AF2465" i="3"/>
  <c r="AF2449" i="3"/>
  <c r="AF2417" i="3"/>
  <c r="AF2401" i="3"/>
  <c r="AF2377" i="3"/>
  <c r="AF2345" i="3"/>
  <c r="AF2337" i="3"/>
  <c r="AF2289" i="3"/>
  <c r="AF2281" i="3"/>
  <c r="AF2241" i="3"/>
  <c r="AF2193" i="3"/>
  <c r="AF2146" i="3"/>
  <c r="AF2114" i="3"/>
  <c r="AF2082" i="3"/>
  <c r="AF2050" i="3"/>
  <c r="AF2018" i="3"/>
  <c r="AF1986" i="3"/>
  <c r="AF1954" i="3"/>
  <c r="AF1922" i="3"/>
  <c r="AF1890" i="3"/>
  <c r="AF1858" i="3"/>
  <c r="AF1826" i="3"/>
  <c r="AF1794" i="3"/>
  <c r="AF1762" i="3"/>
  <c r="AF1730" i="3"/>
  <c r="AF1698" i="3"/>
  <c r="AF31" i="3"/>
  <c r="AF99" i="3"/>
  <c r="AF160" i="3"/>
  <c r="AF177" i="3"/>
  <c r="AF198" i="3"/>
  <c r="AF200" i="3"/>
  <c r="AF202" i="3"/>
  <c r="AF205" i="3"/>
  <c r="AF223" i="3"/>
  <c r="AF241" i="3"/>
  <c r="AF270" i="3"/>
  <c r="AF276" i="3"/>
  <c r="AF282" i="3"/>
  <c r="AF283" i="3"/>
  <c r="AF294" i="3"/>
  <c r="AF298" i="3"/>
  <c r="AF300" i="3"/>
  <c r="AF295" i="3"/>
  <c r="AF311" i="3"/>
  <c r="AF304" i="3"/>
  <c r="AF323" i="3"/>
  <c r="AF315" i="3"/>
  <c r="AF318" i="3"/>
  <c r="AF1309" i="3"/>
  <c r="AF1277" i="3"/>
  <c r="AF1245" i="3"/>
  <c r="AF1213" i="3"/>
  <c r="AF1181" i="3"/>
  <c r="AF1149" i="3"/>
  <c r="AF1117" i="3"/>
  <c r="AF314" i="3"/>
  <c r="AF3326" i="3"/>
  <c r="AF3318" i="3"/>
  <c r="AF3310" i="3"/>
  <c r="AF3302" i="3"/>
  <c r="AF3294" i="3"/>
  <c r="AF3286" i="3"/>
  <c r="AF3278" i="3"/>
  <c r="AF3270" i="3"/>
  <c r="AF3262" i="3"/>
  <c r="AF3254" i="3"/>
  <c r="AF3246" i="3"/>
  <c r="AF3238" i="3"/>
  <c r="AF3333" i="3"/>
  <c r="AF3325" i="3"/>
  <c r="AF3317" i="3"/>
  <c r="AF3309" i="3"/>
  <c r="AF3301" i="3"/>
  <c r="AF3293" i="3"/>
  <c r="AF3285" i="3"/>
  <c r="AF3277" i="3"/>
  <c r="AF3269" i="3"/>
  <c r="AF3261" i="3"/>
  <c r="AF3253" i="3"/>
  <c r="AF3245" i="3"/>
  <c r="AF3332" i="3"/>
  <c r="AF3324" i="3"/>
  <c r="AF3316" i="3"/>
  <c r="AF3308" i="3"/>
  <c r="AF3300" i="3"/>
  <c r="AF3292" i="3"/>
  <c r="AF3284" i="3"/>
  <c r="AF3276" i="3"/>
  <c r="AF3268" i="3"/>
  <c r="AF3260" i="3"/>
  <c r="AF3252" i="3"/>
  <c r="AF3244" i="3"/>
  <c r="AF3236" i="3"/>
  <c r="AF3228" i="3"/>
  <c r="AF3220" i="3"/>
  <c r="AF3212" i="3"/>
  <c r="AF3204" i="3"/>
  <c r="AF3196" i="3"/>
  <c r="AF3188" i="3"/>
  <c r="AF3180" i="3"/>
  <c r="AF3172" i="3"/>
  <c r="AF3164" i="3"/>
  <c r="AF3156" i="3"/>
  <c r="AF3148" i="3"/>
  <c r="AF3140" i="3"/>
  <c r="AF3132" i="3"/>
  <c r="AF3124" i="3"/>
  <c r="AF3116" i="3"/>
  <c r="AF3108" i="3"/>
  <c r="AF3100" i="3"/>
  <c r="AF3092" i="3"/>
  <c r="AF3084" i="3"/>
  <c r="AF3076" i="3"/>
  <c r="AF3068" i="3"/>
  <c r="AF3060" i="3"/>
  <c r="AF3052" i="3"/>
  <c r="AF3044" i="3"/>
  <c r="AF3036" i="3"/>
  <c r="AF3028" i="3"/>
  <c r="AF3020" i="3"/>
  <c r="AF3012" i="3"/>
  <c r="AF3004" i="3"/>
  <c r="AF2996" i="3"/>
  <c r="AF2988" i="3"/>
  <c r="AF2980" i="3"/>
  <c r="AF2972" i="3"/>
  <c r="AF2964" i="3"/>
  <c r="AF2956" i="3"/>
  <c r="AF2948" i="3"/>
  <c r="AF2940" i="3"/>
  <c r="AF2932" i="3"/>
  <c r="AF2924" i="3"/>
  <c r="AF2916" i="3"/>
  <c r="AF2908" i="3"/>
  <c r="AF2900" i="3"/>
  <c r="AF2892" i="3"/>
  <c r="AF2884" i="3"/>
  <c r="AF2876" i="3"/>
  <c r="AF2868" i="3"/>
  <c r="AF2860" i="3"/>
  <c r="AF2852" i="3"/>
  <c r="AF2844" i="3"/>
  <c r="AF2836" i="3"/>
  <c r="AF2828" i="3"/>
  <c r="AF2820" i="3"/>
  <c r="AF2812" i="3"/>
  <c r="AF2804" i="3"/>
  <c r="AF2796" i="3"/>
  <c r="AF2788" i="3"/>
  <c r="AF2780" i="3"/>
  <c r="AF2772" i="3"/>
  <c r="AF2764" i="3"/>
  <c r="AF2756" i="3"/>
  <c r="AF2748" i="3"/>
  <c r="AF2740" i="3"/>
  <c r="AF2732" i="3"/>
  <c r="AF2724" i="3"/>
  <c r="AF2716" i="3"/>
  <c r="AF2708" i="3"/>
  <c r="AF2700" i="3"/>
  <c r="AF2692" i="3"/>
  <c r="AF3233" i="3"/>
  <c r="AF3217" i="3"/>
  <c r="AF3209" i="3"/>
  <c r="AF3201" i="3"/>
  <c r="AF3193" i="3"/>
  <c r="AF3185" i="3"/>
  <c r="AF3177" i="3"/>
  <c r="AF3169" i="3"/>
  <c r="AF3161" i="3"/>
  <c r="AF3153" i="3"/>
  <c r="AF3145" i="3"/>
  <c r="AF3137" i="3"/>
  <c r="AF3129" i="3"/>
  <c r="AF3121" i="3"/>
  <c r="AF3113" i="3"/>
  <c r="AF3105" i="3"/>
  <c r="AF3089" i="3"/>
  <c r="AF3081" i="3"/>
  <c r="AF3073" i="3"/>
  <c r="AF3065" i="3"/>
  <c r="AF3057" i="3"/>
  <c r="AF3049" i="3"/>
  <c r="AF3041" i="3"/>
  <c r="AF3033" i="3"/>
  <c r="AF3025" i="3"/>
  <c r="AF3017" i="3"/>
  <c r="AF3009" i="3"/>
  <c r="AF3001" i="3"/>
  <c r="AF2993" i="3"/>
  <c r="AF2985" i="3"/>
  <c r="AF2977" i="3"/>
  <c r="AF2969" i="3"/>
  <c r="AF2961" i="3"/>
  <c r="AF2953" i="3"/>
  <c r="AF2945" i="3"/>
  <c r="AF2937" i="3"/>
  <c r="AF2929" i="3"/>
  <c r="AF2921" i="3"/>
  <c r="AF126" i="3"/>
  <c r="AF206" i="3"/>
  <c r="AF2913" i="3"/>
  <c r="AF2905" i="3"/>
  <c r="AF2897" i="3"/>
  <c r="AF2889" i="3"/>
  <c r="AF2881" i="3"/>
  <c r="AF2873" i="3"/>
  <c r="AF2865" i="3"/>
  <c r="AF2857" i="3"/>
  <c r="AF2849" i="3"/>
  <c r="AF2833" i="3"/>
  <c r="AF2825" i="3"/>
  <c r="AF2817" i="3"/>
  <c r="AF2809" i="3"/>
  <c r="AF2801" i="3"/>
  <c r="AF2793" i="3"/>
  <c r="AF2785" i="3"/>
  <c r="AF2777" i="3"/>
  <c r="AF2769" i="3"/>
  <c r="AF2761" i="3"/>
  <c r="AF2753" i="3"/>
  <c r="AF2745" i="3"/>
  <c r="AF2737" i="3"/>
  <c r="AF2729" i="3"/>
  <c r="AF2721" i="3"/>
  <c r="AF2705" i="3"/>
  <c r="AF2697" i="3"/>
  <c r="AF3235" i="3"/>
  <c r="AF3227" i="3"/>
  <c r="AF3219" i="3"/>
  <c r="AF3211" i="3"/>
  <c r="AF3203" i="3"/>
  <c r="AF3187" i="3"/>
  <c r="AF3179" i="3"/>
  <c r="AF3171" i="3"/>
  <c r="AF3155" i="3"/>
  <c r="AF3147" i="3"/>
  <c r="AF3139" i="3"/>
  <c r="AF3123" i="3"/>
  <c r="AF3115" i="3"/>
  <c r="AF3107" i="3"/>
  <c r="AF3099" i="3"/>
  <c r="AF3091" i="3"/>
  <c r="AF3083" i="3"/>
  <c r="AF3075" i="3"/>
  <c r="AF3059" i="3"/>
  <c r="AF3051" i="3"/>
  <c r="AF3043" i="3"/>
  <c r="AF3027" i="3"/>
  <c r="AF3019" i="3"/>
  <c r="AF3011" i="3"/>
  <c r="AF2995" i="3"/>
  <c r="AF2987" i="3"/>
  <c r="AF2979" i="3"/>
  <c r="AF2971" i="3"/>
  <c r="AF2963" i="3"/>
  <c r="AF2955" i="3"/>
  <c r="AF2947" i="3"/>
  <c r="AF2931" i="3"/>
  <c r="AF2923" i="3"/>
  <c r="AF2915" i="3"/>
  <c r="AF2899" i="3"/>
  <c r="AF2891" i="3"/>
  <c r="AF2883" i="3"/>
  <c r="AF2867" i="3"/>
  <c r="AF2859" i="3"/>
  <c r="AF2851" i="3"/>
  <c r="AF2843" i="3"/>
  <c r="AF2835" i="3"/>
  <c r="AF2827" i="3"/>
  <c r="AF2819" i="3"/>
  <c r="AF2803" i="3"/>
  <c r="AF2795" i="3"/>
  <c r="AF2787" i="3"/>
  <c r="AF2771" i="3"/>
  <c r="AF2763" i="3"/>
  <c r="AF2755" i="3"/>
  <c r="AF2739" i="3"/>
  <c r="AF2731" i="3"/>
  <c r="AF2723" i="3"/>
  <c r="AF2715" i="3"/>
  <c r="AF2707" i="3"/>
  <c r="AF2699" i="3"/>
  <c r="AF2691" i="3"/>
  <c r="AF2683" i="3"/>
  <c r="AF2675" i="3"/>
  <c r="AF2667" i="3"/>
  <c r="AF2659" i="3"/>
  <c r="AF2651" i="3"/>
  <c r="AF2643" i="3"/>
  <c r="AF2635" i="3"/>
  <c r="AF2627" i="3"/>
  <c r="AF2619" i="3"/>
  <c r="AF2611" i="3"/>
  <c r="AF2603" i="3"/>
  <c r="AF2595" i="3"/>
  <c r="AF2587" i="3"/>
  <c r="AF2579" i="3"/>
  <c r="AF2571" i="3"/>
  <c r="AF2563" i="3"/>
  <c r="AF2555" i="3"/>
  <c r="AF2547" i="3"/>
  <c r="AF2539" i="3"/>
  <c r="AF2531" i="3"/>
  <c r="AF2523" i="3"/>
  <c r="AF2515" i="3"/>
  <c r="AF2507" i="3"/>
  <c r="AF2491" i="3"/>
  <c r="AF2483" i="3"/>
  <c r="AF2475" i="3"/>
  <c r="AF2467" i="3"/>
  <c r="AF2459" i="3"/>
  <c r="AF2451" i="3"/>
  <c r="AF2443" i="3"/>
  <c r="AF2435" i="3"/>
  <c r="AF2427" i="3"/>
  <c r="AF2419" i="3"/>
  <c r="AF2411" i="3"/>
  <c r="AF2403" i="3"/>
  <c r="AF2395" i="3"/>
  <c r="AF2387" i="3"/>
  <c r="AF2379" i="3"/>
  <c r="AF2363" i="3"/>
  <c r="AF2355" i="3"/>
  <c r="AF2347" i="3"/>
  <c r="AF2339" i="3"/>
  <c r="AF2331" i="3"/>
  <c r="AF2323" i="3"/>
  <c r="AF2315" i="3"/>
  <c r="AF2307" i="3"/>
  <c r="AF2299" i="3"/>
  <c r="AF2291" i="3"/>
  <c r="AF2283" i="3"/>
  <c r="AF2275" i="3"/>
  <c r="AF2267" i="3"/>
  <c r="AF2259" i="3"/>
  <c r="AF2251" i="3"/>
  <c r="AF2235" i="3"/>
  <c r="AF2227" i="3"/>
  <c r="AF2219" i="3"/>
  <c r="AF2211" i="3"/>
  <c r="AF2203" i="3"/>
  <c r="AF2195" i="3"/>
  <c r="AF2187" i="3"/>
  <c r="AF2179" i="3"/>
  <c r="AF2163" i="3"/>
  <c r="AF2131" i="3"/>
  <c r="AF2099" i="3"/>
  <c r="AF2067" i="3"/>
  <c r="AF2677" i="3"/>
  <c r="AF2669" i="3"/>
  <c r="AF2661" i="3"/>
  <c r="AF2645" i="3"/>
  <c r="AF2637" i="3"/>
  <c r="AF2629" i="3"/>
  <c r="AF2613" i="3"/>
  <c r="AF2605" i="3"/>
  <c r="AF2597" i="3"/>
  <c r="AF2589" i="3"/>
  <c r="AF2581" i="3"/>
  <c r="AF2573" i="3"/>
  <c r="AF2565" i="3"/>
  <c r="AF2549" i="3"/>
  <c r="AF2541" i="3"/>
  <c r="AF2533" i="3"/>
  <c r="AF2517" i="3"/>
  <c r="AF2509" i="3"/>
  <c r="AF2501" i="3"/>
  <c r="AF2485" i="3"/>
  <c r="AF2477" i="3"/>
  <c r="AF2469" i="3"/>
  <c r="AF2461" i="3"/>
  <c r="AF2453" i="3"/>
  <c r="AF2445" i="3"/>
  <c r="AF2437" i="3"/>
  <c r="AF2421" i="3"/>
  <c r="AF2413" i="3"/>
  <c r="AF2405" i="3"/>
  <c r="AF2389" i="3"/>
  <c r="AF2381" i="3"/>
  <c r="AF2373" i="3"/>
  <c r="AF2357" i="3"/>
  <c r="AF2349" i="3"/>
  <c r="AF2341" i="3"/>
  <c r="AF2333" i="3"/>
  <c r="AF2325" i="3"/>
  <c r="AF2317" i="3"/>
  <c r="AF2309" i="3"/>
  <c r="AF2293" i="3"/>
  <c r="AF2285" i="3"/>
  <c r="AF2277" i="3"/>
  <c r="AF2261" i="3"/>
  <c r="AF2253" i="3"/>
  <c r="AF2245" i="3"/>
  <c r="AF2229" i="3"/>
  <c r="AF2221" i="3"/>
  <c r="AF2213" i="3"/>
  <c r="AF2205" i="3"/>
  <c r="AF2197" i="3"/>
  <c r="AF2189" i="3"/>
  <c r="AF2181" i="3"/>
  <c r="AF2145" i="3"/>
  <c r="AF2113" i="3"/>
  <c r="AF2081" i="3"/>
  <c r="AF2688" i="3"/>
  <c r="AF2672" i="3"/>
  <c r="AF2664" i="3"/>
  <c r="AF2656" i="3"/>
  <c r="AF2640" i="3"/>
  <c r="AF2632" i="3"/>
  <c r="AF2624" i="3"/>
  <c r="AF2608" i="3"/>
  <c r="AF2600" i="3"/>
  <c r="AF2592" i="3"/>
  <c r="AF2584" i="3"/>
  <c r="AF2576" i="3"/>
  <c r="AF2568" i="3"/>
  <c r="AF2560" i="3"/>
  <c r="AF2544" i="3"/>
  <c r="AF2536" i="3"/>
  <c r="AF2528" i="3"/>
  <c r="AF2512" i="3"/>
  <c r="AF2504" i="3"/>
  <c r="AF2496" i="3"/>
  <c r="AF2480" i="3"/>
  <c r="AF2472" i="3"/>
  <c r="AF2464" i="3"/>
  <c r="AF2456" i="3"/>
  <c r="AF2448" i="3"/>
  <c r="AF2440" i="3"/>
  <c r="AF2432" i="3"/>
  <c r="AF2416" i="3"/>
  <c r="AF2408" i="3"/>
  <c r="AF2400" i="3"/>
  <c r="AF2384" i="3"/>
  <c r="AF2376" i="3"/>
  <c r="AF2368" i="3"/>
  <c r="AF2352" i="3"/>
  <c r="AF2344" i="3"/>
  <c r="AF2336" i="3"/>
  <c r="AF2328" i="3"/>
  <c r="AF2320" i="3"/>
  <c r="AF2312" i="3"/>
  <c r="AF2304" i="3"/>
  <c r="AF2288" i="3"/>
  <c r="AF2280" i="3"/>
  <c r="AF2272" i="3"/>
  <c r="AF2256" i="3"/>
  <c r="AF2248" i="3"/>
  <c r="AF2240" i="3"/>
  <c r="AF2224" i="3"/>
  <c r="AF2216" i="3"/>
  <c r="AF2208" i="3"/>
  <c r="AF2200" i="3"/>
  <c r="AF2192" i="3"/>
  <c r="AF2184" i="3"/>
  <c r="AF2176" i="3"/>
  <c r="AF2151" i="3"/>
  <c r="AF2119" i="3"/>
  <c r="AF2087" i="3"/>
  <c r="AF2166" i="3"/>
  <c r="AF2134" i="3"/>
  <c r="AF2102" i="3"/>
  <c r="AF2070" i="3"/>
  <c r="AF2062" i="3"/>
  <c r="AF2054" i="3"/>
  <c r="AF2046" i="3"/>
  <c r="AF2038" i="3"/>
  <c r="AF2030" i="3"/>
  <c r="AF2022" i="3"/>
  <c r="AF2014" i="3"/>
  <c r="AF2006" i="3"/>
  <c r="AF1998" i="3"/>
  <c r="AF1990" i="3"/>
  <c r="AF1982" i="3"/>
  <c r="AF1974" i="3"/>
  <c r="AF1966" i="3"/>
  <c r="AF1958" i="3"/>
  <c r="AF1950" i="3"/>
  <c r="AF1942" i="3"/>
  <c r="AF1926" i="3"/>
  <c r="AF1918" i="3"/>
  <c r="AF1910" i="3"/>
  <c r="AF1902" i="3"/>
  <c r="AF1894" i="3"/>
  <c r="AF1886" i="3"/>
  <c r="AF1878" i="3"/>
  <c r="AF1870" i="3"/>
  <c r="AF1862" i="3"/>
  <c r="AF1854" i="3"/>
  <c r="AF1846" i="3"/>
  <c r="AF1830" i="3"/>
  <c r="AF1822" i="3"/>
  <c r="AF1814" i="3"/>
  <c r="AF1798" i="3"/>
  <c r="AF1790" i="3"/>
  <c r="AF1782" i="3"/>
  <c r="AF1766" i="3"/>
  <c r="AF1758" i="3"/>
  <c r="AF1750" i="3"/>
  <c r="AF1742" i="3"/>
  <c r="AF1734" i="3"/>
  <c r="AF1726" i="3"/>
  <c r="AF1718" i="3"/>
  <c r="AF1710" i="3"/>
  <c r="AF1702" i="3"/>
  <c r="AF1694" i="3"/>
  <c r="AF1686" i="3"/>
  <c r="AF1670" i="3"/>
  <c r="AF1662" i="3"/>
  <c r="AF1654" i="3"/>
  <c r="AF1638" i="3"/>
  <c r="AF2057" i="3"/>
  <c r="AF2049" i="3"/>
  <c r="AF2041" i="3"/>
  <c r="AF2033" i="3"/>
  <c r="AF2025" i="3"/>
  <c r="AF2017" i="3"/>
  <c r="AF2009" i="3"/>
  <c r="AF2001" i="3"/>
  <c r="AF1985" i="3"/>
  <c r="AF1977" i="3"/>
  <c r="AF1969" i="3"/>
  <c r="AF1961" i="3"/>
  <c r="AF1953" i="3"/>
  <c r="AF1945" i="3"/>
  <c r="AF1937" i="3"/>
  <c r="AF1929" i="3"/>
  <c r="AF1921" i="3"/>
  <c r="AF1913" i="3"/>
  <c r="AF1905" i="3"/>
  <c r="AF1897" i="3"/>
  <c r="AF1889" i="3"/>
  <c r="AF1881" i="3"/>
  <c r="AF1873" i="3"/>
  <c r="AF1865" i="3"/>
  <c r="AF1857" i="3"/>
  <c r="AF1849" i="3"/>
  <c r="AF1841" i="3"/>
  <c r="AF1833" i="3"/>
  <c r="AF1825" i="3"/>
  <c r="AF1817" i="3"/>
  <c r="AF24" i="3"/>
  <c r="AF36" i="3"/>
  <c r="AF40" i="3"/>
  <c r="AF46" i="3"/>
  <c r="AF252" i="3"/>
  <c r="AF250" i="3"/>
  <c r="AF246" i="3"/>
  <c r="AF257" i="3"/>
  <c r="AF259" i="3"/>
  <c r="AF260" i="3"/>
  <c r="AF269" i="3"/>
  <c r="AF292" i="3"/>
  <c r="AF310" i="3"/>
  <c r="AF306" i="3"/>
  <c r="AF332" i="3"/>
  <c r="AF333" i="3"/>
  <c r="AF328" i="3"/>
  <c r="AF325" i="3"/>
  <c r="AF265" i="3"/>
  <c r="AF1809" i="3"/>
  <c r="AF1801" i="3"/>
  <c r="AF1793" i="3"/>
  <c r="AF1785" i="3"/>
  <c r="AF1777" i="3"/>
  <c r="AF1769" i="3"/>
  <c r="AF1761" i="3"/>
  <c r="AF1753" i="3"/>
  <c r="AF1745" i="3"/>
  <c r="AF1729" i="3"/>
  <c r="AF1721" i="3"/>
  <c r="AF1713" i="3"/>
  <c r="AF1705" i="3"/>
  <c r="AF1697" i="3"/>
  <c r="AF1689" i="3"/>
  <c r="AF1681" i="3"/>
  <c r="AF1673" i="3"/>
  <c r="AF1665" i="3"/>
  <c r="AF1657" i="3"/>
  <c r="AF1649" i="3"/>
  <c r="AF1641" i="3"/>
  <c r="AF2171" i="3"/>
  <c r="AF2155" i="3"/>
  <c r="AF2139" i="3"/>
  <c r="AF2123" i="3"/>
  <c r="AF2107" i="3"/>
  <c r="AF2091" i="3"/>
  <c r="AF2075" i="3"/>
  <c r="AF2059" i="3"/>
  <c r="AF2043" i="3"/>
  <c r="AF2035" i="3"/>
  <c r="AF2027" i="3"/>
  <c r="AF2011" i="3"/>
  <c r="AF2003" i="3"/>
  <c r="AF1995" i="3"/>
  <c r="AF1979" i="3"/>
  <c r="AF1971" i="3"/>
  <c r="AF1963" i="3"/>
  <c r="AF1947" i="3"/>
  <c r="AF16" i="3"/>
  <c r="AF3327" i="3"/>
  <c r="AF3295" i="3"/>
  <c r="AF3263" i="3"/>
  <c r="AF34" i="3"/>
  <c r="AF74" i="3"/>
  <c r="AF77" i="3"/>
  <c r="AF23" i="3"/>
  <c r="AF17" i="3"/>
  <c r="AF50" i="3"/>
  <c r="AF53" i="3"/>
  <c r="AF75" i="3"/>
  <c r="AF18" i="3"/>
  <c r="AF71" i="3"/>
  <c r="AF70" i="3"/>
  <c r="AF48" i="3"/>
  <c r="AF1939" i="3"/>
  <c r="AF1931" i="3"/>
  <c r="AF1915" i="3"/>
  <c r="AF1907" i="3"/>
  <c r="AF1899" i="3"/>
  <c r="AF1883" i="3"/>
  <c r="AF1875" i="3"/>
  <c r="AF1867" i="3"/>
  <c r="AF1851" i="3"/>
  <c r="AF1843" i="3"/>
  <c r="AF1835" i="3"/>
  <c r="AF1819" i="3"/>
  <c r="AF1811" i="3"/>
  <c r="AF1803" i="3"/>
  <c r="AF1787" i="3"/>
  <c r="AF1779" i="3"/>
  <c r="AF1771" i="3"/>
  <c r="AF1755" i="3"/>
  <c r="AF1747" i="3"/>
  <c r="AF1739" i="3"/>
  <c r="AF1723" i="3"/>
  <c r="AF1715" i="3"/>
  <c r="AF1707" i="3"/>
  <c r="AF1691" i="3"/>
  <c r="AF1683" i="3"/>
  <c r="AF1675" i="3"/>
  <c r="AF1651" i="3"/>
  <c r="AF1643" i="3"/>
  <c r="AF2172" i="3"/>
  <c r="AF2164" i="3"/>
  <c r="AF2156" i="3"/>
  <c r="AF2148" i="3"/>
  <c r="AF2140" i="3"/>
  <c r="AF2132" i="3"/>
  <c r="AF2124" i="3"/>
  <c r="AF2116" i="3"/>
  <c r="AF2108" i="3"/>
  <c r="AF2100" i="3"/>
  <c r="AF2092" i="3"/>
  <c r="AF2084" i="3"/>
  <c r="AF2076" i="3"/>
  <c r="AF2068" i="3"/>
  <c r="AF2060" i="3"/>
  <c r="AF2052" i="3"/>
  <c r="AF2044" i="3"/>
  <c r="AF2036" i="3"/>
  <c r="AF2028" i="3"/>
  <c r="AF2020" i="3"/>
  <c r="AF2012" i="3"/>
  <c r="AF2004" i="3"/>
  <c r="AF1996" i="3"/>
  <c r="AF1988" i="3"/>
  <c r="AF1980" i="3"/>
  <c r="AF1972" i="3"/>
  <c r="AF1964" i="3"/>
  <c r="AF1956" i="3"/>
  <c r="AF1948" i="3"/>
  <c r="AF1940" i="3"/>
  <c r="AF1932" i="3"/>
  <c r="AF1924" i="3"/>
  <c r="AF1916" i="3"/>
  <c r="AF1908" i="3"/>
  <c r="AF1900" i="3"/>
  <c r="AF1892" i="3"/>
  <c r="AF1884" i="3"/>
  <c r="AF1876" i="3"/>
  <c r="AF1868" i="3"/>
  <c r="AF1860" i="3"/>
  <c r="AF1852" i="3"/>
  <c r="AF1844" i="3"/>
  <c r="AF1836" i="3"/>
  <c r="AF1828" i="3"/>
  <c r="AF1820" i="3"/>
  <c r="AF1812" i="3"/>
  <c r="AF1804" i="3"/>
  <c r="AF1796" i="3"/>
  <c r="AF1788" i="3"/>
  <c r="AF1780" i="3"/>
  <c r="AF1772" i="3"/>
  <c r="AF1764" i="3"/>
  <c r="AF1756" i="3"/>
  <c r="AF1748" i="3"/>
  <c r="AF1740" i="3"/>
  <c r="AF1732" i="3"/>
  <c r="AF1724" i="3"/>
  <c r="AF1716" i="3"/>
  <c r="AF1708" i="3"/>
  <c r="AF1700" i="3"/>
  <c r="AF1692" i="3"/>
  <c r="AF1684" i="3"/>
  <c r="AF1676" i="3"/>
  <c r="AF1660" i="3"/>
  <c r="AF1652" i="3"/>
  <c r="AF1644" i="3"/>
  <c r="AF1636" i="3"/>
  <c r="AF1610" i="3"/>
  <c r="AF1602" i="3"/>
  <c r="AF1594" i="3"/>
  <c r="AF1586" i="3"/>
  <c r="AF1578" i="3"/>
  <c r="AF1570" i="3"/>
  <c r="AF1562" i="3"/>
  <c r="AF1554" i="3"/>
  <c r="AF1546" i="3"/>
  <c r="AF1538" i="3"/>
  <c r="AF1530" i="3"/>
  <c r="AF1522" i="3"/>
  <c r="AF1514" i="3"/>
  <c r="AF1498" i="3"/>
  <c r="AF1490" i="3"/>
  <c r="AF1482" i="3"/>
  <c r="AF1474" i="3"/>
  <c r="AF1466" i="3"/>
  <c r="AF1458" i="3"/>
  <c r="AF1450" i="3"/>
  <c r="AF1442" i="3"/>
  <c r="AF1434" i="3"/>
  <c r="AF1426" i="3"/>
  <c r="AF1418" i="3"/>
  <c r="AF1410" i="3"/>
  <c r="AF1402" i="3"/>
  <c r="AF1394" i="3"/>
  <c r="AF1386" i="3"/>
  <c r="AF1370" i="3"/>
  <c r="AF1362" i="3"/>
  <c r="AF1354" i="3"/>
  <c r="AF1346" i="3"/>
  <c r="AF1338" i="3"/>
  <c r="AF1628" i="3"/>
  <c r="AF1037" i="3"/>
  <c r="AF1029" i="3"/>
  <c r="AF1021" i="3"/>
  <c r="AF1005" i="3"/>
  <c r="AF997" i="3"/>
  <c r="AF989" i="3"/>
  <c r="AF973" i="3"/>
  <c r="AF957" i="3"/>
  <c r="AF949" i="3"/>
  <c r="AF933" i="3"/>
  <c r="AF925" i="3"/>
  <c r="AF897" i="3"/>
  <c r="AF886" i="3"/>
  <c r="AF870" i="3"/>
  <c r="AF854" i="3"/>
  <c r="AF855" i="3"/>
  <c r="AF1066" i="3"/>
  <c r="AF822" i="3"/>
  <c r="AF790" i="3"/>
  <c r="AF758" i="3"/>
  <c r="AF726" i="3"/>
  <c r="AF694" i="3"/>
  <c r="AF662" i="3"/>
  <c r="AF5" i="3"/>
  <c r="AF15" i="3"/>
  <c r="AF19" i="3"/>
  <c r="AF66" i="3"/>
  <c r="AF67" i="3"/>
  <c r="AF69" i="3"/>
  <c r="AF73" i="3"/>
  <c r="AF60" i="3"/>
  <c r="AF56" i="3"/>
  <c r="AF321" i="3"/>
  <c r="AF319" i="3"/>
  <c r="AF301" i="3"/>
  <c r="AF52" i="3"/>
  <c r="AF243" i="3"/>
  <c r="AF264" i="3"/>
  <c r="AF261" i="3"/>
  <c r="AF331" i="3"/>
  <c r="AF3215" i="3"/>
  <c r="AF3183" i="3"/>
  <c r="AF3151" i="3"/>
  <c r="AF3119" i="3"/>
  <c r="AF3087" i="3"/>
  <c r="AF3055" i="3"/>
  <c r="AF3023" i="3"/>
  <c r="AF2991" i="3"/>
  <c r="AF2959" i="3"/>
  <c r="AF2927" i="3"/>
  <c r="AF2895" i="3"/>
  <c r="AF2863" i="3"/>
  <c r="AF2831" i="3"/>
  <c r="AF2799" i="3"/>
  <c r="AF2767" i="3"/>
  <c r="AF2735" i="3"/>
  <c r="AF2703" i="3"/>
  <c r="AF102" i="3"/>
  <c r="AF182" i="3"/>
  <c r="AF222" i="3"/>
  <c r="AF262" i="3"/>
  <c r="AF271" i="3"/>
  <c r="AF268" i="3"/>
  <c r="AF14" i="3"/>
  <c r="AF44" i="3"/>
  <c r="AF4" i="3"/>
  <c r="AF38" i="3"/>
  <c r="AF289" i="3"/>
  <c r="AF61" i="3"/>
  <c r="AF54" i="3"/>
  <c r="AF57" i="3"/>
  <c r="AF104" i="3"/>
  <c r="AF224" i="3"/>
  <c r="AF47" i="3"/>
  <c r="AF63" i="3"/>
  <c r="AF234" i="3"/>
  <c r="AF55" i="3"/>
  <c r="AF72" i="3"/>
  <c r="AF255" i="3"/>
  <c r="AF258" i="3"/>
  <c r="AF256" i="3"/>
  <c r="AF297" i="3"/>
  <c r="AF6" i="3"/>
  <c r="AF78" i="3"/>
  <c r="AF80" i="3"/>
  <c r="AF82" i="3"/>
  <c r="AF84" i="3"/>
  <c r="AF87" i="3"/>
  <c r="AF89" i="3"/>
  <c r="AF97" i="3"/>
  <c r="AF103" i="3"/>
  <c r="AF106" i="3"/>
  <c r="AF110" i="3"/>
  <c r="AF118" i="3"/>
  <c r="AF120" i="3"/>
  <c r="AF122" i="3"/>
  <c r="AF125" i="3"/>
  <c r="AF129" i="3"/>
  <c r="AF137" i="3"/>
  <c r="AF143" i="3"/>
  <c r="AF146" i="3"/>
  <c r="AF150" i="3"/>
  <c r="AF158" i="3"/>
  <c r="AF162" i="3"/>
  <c r="AF169" i="3"/>
  <c r="AF179" i="3"/>
  <c r="AF181" i="3"/>
  <c r="AF183" i="3"/>
  <c r="AF186" i="3"/>
  <c r="AF188" i="3"/>
  <c r="AF190" i="3"/>
  <c r="AF207" i="3"/>
  <c r="AF217" i="3"/>
  <c r="AF219" i="3"/>
  <c r="AF226" i="3"/>
  <c r="AF228" i="3"/>
  <c r="AF237" i="3"/>
  <c r="AF65" i="3"/>
  <c r="AF273" i="3"/>
  <c r="AF303" i="3"/>
  <c r="AF253" i="3"/>
  <c r="AF293" i="3"/>
  <c r="AF7" i="3"/>
  <c r="M243" i="1" l="1"/>
  <c r="O233" i="1"/>
  <c r="Q233" i="1" s="1"/>
  <c r="M248" i="1"/>
  <c r="O238" i="1"/>
  <c r="Q238" i="1" s="1"/>
  <c r="M247" i="1"/>
  <c r="O237" i="1"/>
  <c r="Q237" i="1" s="1"/>
  <c r="O234" i="1"/>
  <c r="Q234" i="1" s="1"/>
  <c r="M244" i="1"/>
  <c r="M242" i="1"/>
  <c r="O232" i="1"/>
  <c r="Q232" i="1" s="1"/>
  <c r="M246" i="1"/>
  <c r="O236" i="1"/>
  <c r="Q236" i="1" s="1"/>
  <c r="O240" i="1"/>
  <c r="Q240" i="1" s="1"/>
  <c r="M250" i="1"/>
  <c r="M249" i="1"/>
  <c r="O239" i="1"/>
  <c r="Q239" i="1" s="1"/>
  <c r="M241" i="1"/>
  <c r="O231" i="1"/>
  <c r="Q231" i="1" s="1"/>
  <c r="M245" i="1"/>
  <c r="O235" i="1"/>
  <c r="Q235" i="1" s="1"/>
  <c r="F8" i="1"/>
  <c r="G8" i="1" s="1"/>
  <c r="F294" i="1"/>
  <c r="G294" i="1" s="1"/>
  <c r="D3" i="1"/>
  <c r="C4" i="1"/>
  <c r="AF76" i="3"/>
  <c r="AF58" i="3"/>
  <c r="AF79" i="3"/>
  <c r="AF64" i="3"/>
  <c r="AF49" i="3"/>
  <c r="AF21" i="3"/>
  <c r="AF68" i="3"/>
  <c r="AF81" i="3"/>
  <c r="AF8" i="3"/>
  <c r="M255" i="1" l="1"/>
  <c r="O245" i="1"/>
  <c r="Q245" i="1" s="1"/>
  <c r="M259" i="1"/>
  <c r="O249" i="1"/>
  <c r="Q249" i="1" s="1"/>
  <c r="M256" i="1"/>
  <c r="O246" i="1"/>
  <c r="Q246" i="1" s="1"/>
  <c r="M258" i="1"/>
  <c r="O248" i="1"/>
  <c r="Q248" i="1" s="1"/>
  <c r="O250" i="1"/>
  <c r="Q250" i="1" s="1"/>
  <c r="M260" i="1"/>
  <c r="M254" i="1"/>
  <c r="O244" i="1"/>
  <c r="Q244" i="1" s="1"/>
  <c r="M251" i="1"/>
  <c r="O241" i="1"/>
  <c r="Q241" i="1" s="1"/>
  <c r="O242" i="1"/>
  <c r="Q242" i="1" s="1"/>
  <c r="M252" i="1"/>
  <c r="M257" i="1"/>
  <c r="O247" i="1"/>
  <c r="Q247" i="1" s="1"/>
  <c r="M253" i="1"/>
  <c r="O243" i="1"/>
  <c r="Q243" i="1" s="1"/>
  <c r="F293" i="1"/>
  <c r="G293" i="1" s="1"/>
  <c r="C5" i="1"/>
  <c r="D4" i="1"/>
  <c r="F9" i="1"/>
  <c r="G9" i="1" s="1"/>
  <c r="AF9" i="3"/>
  <c r="M262" i="1" l="1"/>
  <c r="O252" i="1"/>
  <c r="Q252" i="1" s="1"/>
  <c r="M263" i="1"/>
  <c r="O253" i="1"/>
  <c r="Q253" i="1" s="1"/>
  <c r="O254" i="1"/>
  <c r="Q254" i="1" s="1"/>
  <c r="M264" i="1"/>
  <c r="O258" i="1"/>
  <c r="Q258" i="1" s="1"/>
  <c r="M268" i="1"/>
  <c r="M269" i="1"/>
  <c r="O259" i="1"/>
  <c r="Q259" i="1" s="1"/>
  <c r="M270" i="1"/>
  <c r="O260" i="1"/>
  <c r="Q260" i="1" s="1"/>
  <c r="M267" i="1"/>
  <c r="O257" i="1"/>
  <c r="Q257" i="1" s="1"/>
  <c r="M261" i="1"/>
  <c r="O251" i="1"/>
  <c r="Q251" i="1" s="1"/>
  <c r="O256" i="1"/>
  <c r="Q256" i="1" s="1"/>
  <c r="M266" i="1"/>
  <c r="M265" i="1"/>
  <c r="O255" i="1"/>
  <c r="Q255" i="1" s="1"/>
  <c r="C6" i="1"/>
  <c r="D5" i="1"/>
  <c r="F10" i="1"/>
  <c r="G10" i="1" s="1"/>
  <c r="F292" i="1"/>
  <c r="G292" i="1" s="1"/>
  <c r="AF10" i="3"/>
  <c r="M271" i="1" l="1"/>
  <c r="O261" i="1"/>
  <c r="Q261" i="1" s="1"/>
  <c r="O270" i="1"/>
  <c r="Q270" i="1" s="1"/>
  <c r="M280" i="1"/>
  <c r="M273" i="1"/>
  <c r="O263" i="1"/>
  <c r="Q263" i="1" s="1"/>
  <c r="O266" i="1"/>
  <c r="Q266" i="1" s="1"/>
  <c r="M276" i="1"/>
  <c r="M274" i="1"/>
  <c r="O264" i="1"/>
  <c r="Q264" i="1" s="1"/>
  <c r="M278" i="1"/>
  <c r="O268" i="1"/>
  <c r="Q268" i="1" s="1"/>
  <c r="M275" i="1"/>
  <c r="O265" i="1"/>
  <c r="Q265" i="1" s="1"/>
  <c r="M277" i="1"/>
  <c r="O267" i="1"/>
  <c r="Q267" i="1" s="1"/>
  <c r="M279" i="1"/>
  <c r="O269" i="1"/>
  <c r="Q269" i="1" s="1"/>
  <c r="M272" i="1"/>
  <c r="O262" i="1"/>
  <c r="Q262" i="1" s="1"/>
  <c r="F11" i="1"/>
  <c r="G11" i="1" s="1"/>
  <c r="F291" i="1"/>
  <c r="G291" i="1" s="1"/>
  <c r="D6" i="1"/>
  <c r="C7" i="1"/>
  <c r="AF11" i="3"/>
  <c r="M286" i="1" l="1"/>
  <c r="O276" i="1"/>
  <c r="Q276" i="1" s="1"/>
  <c r="M290" i="1"/>
  <c r="O280" i="1"/>
  <c r="Q280" i="1" s="1"/>
  <c r="O272" i="1"/>
  <c r="Q272" i="1" s="1"/>
  <c r="M282" i="1"/>
  <c r="M287" i="1"/>
  <c r="O277" i="1"/>
  <c r="Q277" i="1" s="1"/>
  <c r="O278" i="1"/>
  <c r="Q278" i="1" s="1"/>
  <c r="M288" i="1"/>
  <c r="M289" i="1"/>
  <c r="O279" i="1"/>
  <c r="Q279" i="1" s="1"/>
  <c r="M285" i="1"/>
  <c r="O275" i="1"/>
  <c r="Q275" i="1" s="1"/>
  <c r="O274" i="1"/>
  <c r="Q274" i="1" s="1"/>
  <c r="M284" i="1"/>
  <c r="M283" i="1"/>
  <c r="O273" i="1"/>
  <c r="Q273" i="1" s="1"/>
  <c r="M281" i="1"/>
  <c r="O271" i="1"/>
  <c r="Q271" i="1" s="1"/>
  <c r="F290" i="1"/>
  <c r="G290" i="1" s="1"/>
  <c r="C8" i="1"/>
  <c r="D7" i="1"/>
  <c r="F12" i="1"/>
  <c r="G12" i="1" s="1"/>
  <c r="AF13" i="3"/>
  <c r="AF12" i="3"/>
  <c r="M294" i="1" l="1"/>
  <c r="O294" i="1" s="1"/>
  <c r="Q294" i="1" s="1"/>
  <c r="O284" i="1"/>
  <c r="Q284" i="1" s="1"/>
  <c r="M291" i="1"/>
  <c r="O281" i="1"/>
  <c r="Q281" i="1" s="1"/>
  <c r="M299" i="1"/>
  <c r="O299" i="1" s="1"/>
  <c r="Q299" i="1" s="1"/>
  <c r="O289" i="1"/>
  <c r="Q289" i="1" s="1"/>
  <c r="M297" i="1"/>
  <c r="O297" i="1" s="1"/>
  <c r="Q297" i="1" s="1"/>
  <c r="O287" i="1"/>
  <c r="Q287" i="1" s="1"/>
  <c r="O290" i="1"/>
  <c r="Q290" i="1" s="1"/>
  <c r="M300" i="1"/>
  <c r="O300" i="1" s="1"/>
  <c r="Q300" i="1" s="1"/>
  <c r="M298" i="1"/>
  <c r="O298" i="1" s="1"/>
  <c r="Q298" i="1" s="1"/>
  <c r="O288" i="1"/>
  <c r="Q288" i="1" s="1"/>
  <c r="O282" i="1"/>
  <c r="Q282" i="1" s="1"/>
  <c r="M292" i="1"/>
  <c r="O292" i="1" s="1"/>
  <c r="Q292" i="1" s="1"/>
  <c r="M293" i="1"/>
  <c r="O293" i="1" s="1"/>
  <c r="Q293" i="1" s="1"/>
  <c r="O283" i="1"/>
  <c r="Q283" i="1" s="1"/>
  <c r="M295" i="1"/>
  <c r="O295" i="1" s="1"/>
  <c r="Q295" i="1" s="1"/>
  <c r="O285" i="1"/>
  <c r="Q285" i="1" s="1"/>
  <c r="O286" i="1"/>
  <c r="Q286" i="1" s="1"/>
  <c r="M296" i="1"/>
  <c r="O296" i="1" s="1"/>
  <c r="Q296" i="1" s="1"/>
  <c r="D8" i="1"/>
  <c r="C9" i="1"/>
  <c r="F13" i="1"/>
  <c r="G13" i="1" s="1"/>
  <c r="F289" i="1"/>
  <c r="G289" i="1" s="1"/>
  <c r="M301" i="1" l="1"/>
  <c r="O301" i="1" s="1"/>
  <c r="Q301" i="1" s="1"/>
  <c r="O291" i="1"/>
  <c r="Q291" i="1" s="1"/>
  <c r="F14" i="1"/>
  <c r="G14" i="1" s="1"/>
  <c r="C10" i="1"/>
  <c r="D9" i="1"/>
  <c r="F288" i="1"/>
  <c r="G288" i="1" s="1"/>
  <c r="D10" i="1" l="1"/>
  <c r="C11" i="1"/>
  <c r="F287" i="1"/>
  <c r="G287" i="1" s="1"/>
  <c r="F15" i="1"/>
  <c r="G15" i="1" s="1"/>
  <c r="F286" i="1" l="1"/>
  <c r="G286" i="1" s="1"/>
  <c r="C12" i="1"/>
  <c r="D11" i="1"/>
  <c r="F16" i="1"/>
  <c r="G16" i="1" s="1"/>
  <c r="C13" i="1" l="1"/>
  <c r="D12" i="1"/>
  <c r="F17" i="1"/>
  <c r="G17" i="1" s="1"/>
  <c r="F285" i="1"/>
  <c r="G285" i="1" s="1"/>
  <c r="F18" i="1" l="1"/>
  <c r="G18" i="1" s="1"/>
  <c r="F284" i="1"/>
  <c r="G284" i="1" s="1"/>
  <c r="C14" i="1"/>
  <c r="D13" i="1"/>
  <c r="F283" i="1" l="1"/>
  <c r="G283" i="1" s="1"/>
  <c r="C15" i="1"/>
  <c r="D14" i="1"/>
  <c r="F19" i="1"/>
  <c r="G19" i="1" s="1"/>
  <c r="C16" i="1" l="1"/>
  <c r="D15" i="1"/>
  <c r="F20" i="1"/>
  <c r="G20" i="1" s="1"/>
  <c r="F282" i="1"/>
  <c r="G282" i="1" s="1"/>
  <c r="F21" i="1" l="1"/>
  <c r="G21" i="1" s="1"/>
  <c r="F281" i="1"/>
  <c r="G281" i="1" s="1"/>
  <c r="C17" i="1"/>
  <c r="D16" i="1"/>
  <c r="F280" i="1" l="1"/>
  <c r="G280" i="1" s="1"/>
  <c r="C18" i="1"/>
  <c r="D17" i="1"/>
  <c r="F22" i="1"/>
  <c r="G22" i="1" s="1"/>
  <c r="C19" i="1" l="1"/>
  <c r="D18" i="1"/>
  <c r="F23" i="1"/>
  <c r="G23" i="1" s="1"/>
  <c r="F279" i="1"/>
  <c r="G279" i="1" s="1"/>
  <c r="F24" i="1" l="1"/>
  <c r="G24" i="1" s="1"/>
  <c r="F278" i="1"/>
  <c r="G278" i="1" s="1"/>
  <c r="C20" i="1"/>
  <c r="D19" i="1"/>
  <c r="F277" i="1" l="1"/>
  <c r="G277" i="1" s="1"/>
  <c r="C21" i="1"/>
  <c r="D20" i="1"/>
  <c r="F25" i="1"/>
  <c r="G25" i="1" s="1"/>
  <c r="C22" i="1" l="1"/>
  <c r="D21" i="1"/>
  <c r="F26" i="1"/>
  <c r="G26" i="1" s="1"/>
  <c r="F276" i="1"/>
  <c r="G276" i="1" s="1"/>
  <c r="F27" i="1" l="1"/>
  <c r="G27" i="1" s="1"/>
  <c r="F275" i="1"/>
  <c r="G275" i="1" s="1"/>
  <c r="D22" i="1"/>
  <c r="C23" i="1"/>
  <c r="F274" i="1" l="1"/>
  <c r="G274" i="1" s="1"/>
  <c r="C24" i="1"/>
  <c r="D23" i="1"/>
  <c r="F28" i="1"/>
  <c r="G28" i="1" s="1"/>
  <c r="D24" i="1" l="1"/>
  <c r="C25" i="1"/>
  <c r="F29" i="1"/>
  <c r="G29" i="1" s="1"/>
  <c r="F273" i="1"/>
  <c r="G273" i="1" s="1"/>
  <c r="C26" i="1" l="1"/>
  <c r="D25" i="1"/>
  <c r="F30" i="1"/>
  <c r="G30" i="1" s="1"/>
  <c r="F272" i="1"/>
  <c r="G272" i="1" s="1"/>
  <c r="F31" i="1" l="1"/>
  <c r="G31" i="1" s="1"/>
  <c r="F271" i="1"/>
  <c r="G271" i="1" s="1"/>
  <c r="C27" i="1"/>
  <c r="D26" i="1"/>
  <c r="F270" i="1" l="1"/>
  <c r="G270" i="1" s="1"/>
  <c r="C28" i="1"/>
  <c r="D27" i="1"/>
  <c r="F32" i="1"/>
  <c r="G32" i="1" s="1"/>
  <c r="C29" i="1" l="1"/>
  <c r="D28" i="1"/>
  <c r="F33" i="1"/>
  <c r="G33" i="1" s="1"/>
  <c r="F269" i="1"/>
  <c r="G269" i="1" s="1"/>
  <c r="F34" i="1" l="1"/>
  <c r="G34" i="1" s="1"/>
  <c r="F268" i="1"/>
  <c r="G268" i="1" s="1"/>
  <c r="C30" i="1"/>
  <c r="D29" i="1"/>
  <c r="F267" i="1" l="1"/>
  <c r="G267" i="1" s="1"/>
  <c r="C31" i="1"/>
  <c r="D30" i="1"/>
  <c r="F35" i="1"/>
  <c r="G35" i="1" s="1"/>
  <c r="C32" i="1" l="1"/>
  <c r="D31" i="1"/>
  <c r="F36" i="1"/>
  <c r="G36" i="1" s="1"/>
  <c r="F266" i="1"/>
  <c r="G266" i="1" s="1"/>
  <c r="F37" i="1" l="1"/>
  <c r="G37" i="1" s="1"/>
  <c r="F265" i="1"/>
  <c r="G265" i="1" s="1"/>
  <c r="C33" i="1"/>
  <c r="D32" i="1"/>
  <c r="F264" i="1" l="1"/>
  <c r="G264" i="1" s="1"/>
  <c r="C34" i="1"/>
  <c r="D33" i="1"/>
  <c r="F38" i="1"/>
  <c r="G38" i="1" s="1"/>
  <c r="C35" i="1" l="1"/>
  <c r="D34" i="1"/>
  <c r="F39" i="1"/>
  <c r="G39" i="1" s="1"/>
  <c r="F263" i="1"/>
  <c r="G263" i="1" s="1"/>
  <c r="F40" i="1" l="1"/>
  <c r="G40" i="1" s="1"/>
  <c r="F262" i="1"/>
  <c r="G262" i="1" s="1"/>
  <c r="C36" i="1"/>
  <c r="D35" i="1"/>
  <c r="F261" i="1" l="1"/>
  <c r="G261" i="1" s="1"/>
  <c r="C37" i="1"/>
  <c r="D36" i="1"/>
  <c r="F41" i="1"/>
  <c r="G41" i="1" s="1"/>
  <c r="C38" i="1" l="1"/>
  <c r="D37" i="1"/>
  <c r="F42" i="1"/>
  <c r="G42" i="1" s="1"/>
  <c r="F260" i="1"/>
  <c r="G260" i="1" s="1"/>
  <c r="F43" i="1" l="1"/>
  <c r="G43" i="1" s="1"/>
  <c r="F259" i="1"/>
  <c r="G259" i="1" s="1"/>
  <c r="C39" i="1"/>
  <c r="D38" i="1"/>
  <c r="F258" i="1" l="1"/>
  <c r="G258" i="1" s="1"/>
  <c r="C40" i="1"/>
  <c r="D39" i="1"/>
  <c r="F44" i="1"/>
  <c r="G44" i="1" s="1"/>
  <c r="D40" i="1" l="1"/>
  <c r="C41" i="1"/>
  <c r="F45" i="1"/>
  <c r="G45" i="1" s="1"/>
  <c r="F257" i="1"/>
  <c r="G257" i="1" s="1"/>
  <c r="F46" i="1" l="1"/>
  <c r="G46" i="1" s="1"/>
  <c r="C42" i="1"/>
  <c r="D41" i="1"/>
  <c r="F256" i="1"/>
  <c r="G256" i="1" s="1"/>
  <c r="C43" i="1" l="1"/>
  <c r="D42" i="1"/>
  <c r="F255" i="1"/>
  <c r="G255" i="1" s="1"/>
  <c r="F47" i="1"/>
  <c r="G47" i="1" s="1"/>
  <c r="F254" i="1" l="1"/>
  <c r="G254" i="1" s="1"/>
  <c r="F48" i="1"/>
  <c r="G48" i="1" s="1"/>
  <c r="C44" i="1"/>
  <c r="D43" i="1"/>
  <c r="F49" i="1" l="1"/>
  <c r="G49" i="1" s="1"/>
  <c r="D44" i="1"/>
  <c r="C45" i="1"/>
  <c r="F253" i="1"/>
  <c r="G253" i="1" s="1"/>
  <c r="C46" i="1" l="1"/>
  <c r="D45" i="1"/>
  <c r="F252" i="1"/>
  <c r="G252" i="1" s="1"/>
  <c r="F50" i="1"/>
  <c r="G50" i="1" s="1"/>
  <c r="F251" i="1" l="1"/>
  <c r="G251" i="1" s="1"/>
  <c r="F51" i="1"/>
  <c r="G51" i="1" s="1"/>
  <c r="D46" i="1"/>
  <c r="C47" i="1"/>
  <c r="F52" i="1" l="1"/>
  <c r="G52" i="1" s="1"/>
  <c r="C48" i="1"/>
  <c r="D47" i="1"/>
  <c r="F250" i="1"/>
  <c r="G250" i="1" s="1"/>
  <c r="D48" i="1" l="1"/>
  <c r="C49" i="1"/>
  <c r="F249" i="1"/>
  <c r="G249" i="1" s="1"/>
  <c r="F53" i="1"/>
  <c r="G53" i="1" s="1"/>
  <c r="F248" i="1" l="1"/>
  <c r="G248" i="1" s="1"/>
  <c r="C50" i="1"/>
  <c r="D49" i="1"/>
  <c r="F54" i="1"/>
  <c r="G54" i="1" s="1"/>
  <c r="D50" i="1" l="1"/>
  <c r="C51" i="1"/>
  <c r="F55" i="1"/>
  <c r="G55" i="1" s="1"/>
  <c r="F247" i="1"/>
  <c r="G247" i="1" s="1"/>
  <c r="F56" i="1" l="1"/>
  <c r="G56" i="1" s="1"/>
  <c r="D51" i="1"/>
  <c r="C52" i="1"/>
  <c r="F246" i="1"/>
  <c r="G246" i="1" s="1"/>
  <c r="D52" i="1" l="1"/>
  <c r="C53" i="1"/>
  <c r="F245" i="1"/>
  <c r="G245" i="1" s="1"/>
  <c r="F57" i="1"/>
  <c r="G57" i="1" s="1"/>
  <c r="F244" i="1" l="1"/>
  <c r="G244" i="1" s="1"/>
  <c r="F58" i="1"/>
  <c r="G58" i="1" s="1"/>
  <c r="C54" i="1"/>
  <c r="D53" i="1"/>
  <c r="F59" i="1" l="1"/>
  <c r="G59" i="1" s="1"/>
  <c r="C55" i="1"/>
  <c r="D54" i="1"/>
  <c r="F243" i="1"/>
  <c r="G243" i="1" s="1"/>
  <c r="C56" i="1" l="1"/>
  <c r="D55" i="1"/>
  <c r="F242" i="1"/>
  <c r="G242" i="1" s="1"/>
  <c r="F60" i="1"/>
  <c r="G60" i="1" s="1"/>
  <c r="F241" i="1" l="1"/>
  <c r="G241" i="1" s="1"/>
  <c r="F61" i="1"/>
  <c r="G61" i="1" s="1"/>
  <c r="D56" i="1"/>
  <c r="C57" i="1"/>
  <c r="F62" i="1" l="1"/>
  <c r="G62" i="1" s="1"/>
  <c r="D57" i="1"/>
  <c r="C58" i="1"/>
  <c r="F240" i="1"/>
  <c r="G240" i="1" s="1"/>
  <c r="D58" i="1" l="1"/>
  <c r="C59" i="1"/>
  <c r="F239" i="1"/>
  <c r="G239" i="1" s="1"/>
  <c r="F63" i="1"/>
  <c r="G63" i="1" s="1"/>
  <c r="F238" i="1" l="1"/>
  <c r="G238" i="1" s="1"/>
  <c r="C60" i="1"/>
  <c r="D59" i="1"/>
  <c r="F64" i="1"/>
  <c r="G64" i="1" s="1"/>
  <c r="C61" i="1" l="1"/>
  <c r="D60" i="1"/>
  <c r="F65" i="1"/>
  <c r="G65" i="1" s="1"/>
  <c r="F237" i="1"/>
  <c r="G237" i="1" s="1"/>
  <c r="F66" i="1" l="1"/>
  <c r="G66" i="1" s="1"/>
  <c r="F236" i="1"/>
  <c r="G236" i="1" s="1"/>
  <c r="D61" i="1"/>
  <c r="C62" i="1"/>
  <c r="F235" i="1" l="1"/>
  <c r="G235" i="1" s="1"/>
  <c r="D62" i="1"/>
  <c r="C63" i="1"/>
  <c r="F67" i="1"/>
  <c r="G67" i="1" s="1"/>
  <c r="D63" i="1" l="1"/>
  <c r="C64" i="1"/>
  <c r="F68" i="1"/>
  <c r="G68" i="1" s="1"/>
  <c r="F234" i="1"/>
  <c r="G234" i="1" s="1"/>
  <c r="F69" i="1" l="1"/>
  <c r="G69" i="1" s="1"/>
  <c r="C65" i="1"/>
  <c r="D64" i="1"/>
  <c r="F233" i="1"/>
  <c r="G233" i="1" s="1"/>
  <c r="C66" i="1" l="1"/>
  <c r="D65" i="1"/>
  <c r="F232" i="1"/>
  <c r="G232" i="1" s="1"/>
  <c r="F70" i="1"/>
  <c r="G70" i="1" s="1"/>
  <c r="F231" i="1" l="1"/>
  <c r="G231" i="1" s="1"/>
  <c r="F71" i="1"/>
  <c r="G71" i="1" s="1"/>
  <c r="C67" i="1"/>
  <c r="D66" i="1"/>
  <c r="F72" i="1" l="1"/>
  <c r="G72" i="1" s="1"/>
  <c r="D67" i="1"/>
  <c r="C68" i="1"/>
  <c r="F230" i="1"/>
  <c r="G230" i="1" s="1"/>
  <c r="D68" i="1" l="1"/>
  <c r="C69" i="1"/>
  <c r="F73" i="1"/>
  <c r="G73" i="1" s="1"/>
  <c r="F229" i="1"/>
  <c r="G229" i="1" s="1"/>
  <c r="D69" i="1" l="1"/>
  <c r="C70" i="1"/>
  <c r="F74" i="1"/>
  <c r="G74" i="1" s="1"/>
  <c r="F228" i="1"/>
  <c r="G228" i="1" s="1"/>
  <c r="F75" i="1" l="1"/>
  <c r="G75" i="1" s="1"/>
  <c r="C71" i="1"/>
  <c r="D70" i="1"/>
  <c r="F227" i="1"/>
  <c r="G227" i="1" s="1"/>
  <c r="D71" i="1" l="1"/>
  <c r="C72" i="1"/>
  <c r="F226" i="1"/>
  <c r="G226" i="1" s="1"/>
  <c r="F76" i="1"/>
  <c r="G76" i="1" s="1"/>
  <c r="C73" i="1" l="1"/>
  <c r="D72" i="1"/>
  <c r="F225" i="1"/>
  <c r="G225" i="1" s="1"/>
  <c r="F77" i="1"/>
  <c r="G77" i="1" s="1"/>
  <c r="F224" i="1" l="1"/>
  <c r="G224" i="1" s="1"/>
  <c r="F78" i="1"/>
  <c r="G78" i="1" s="1"/>
  <c r="D73" i="1"/>
  <c r="C74" i="1"/>
  <c r="F79" i="1" l="1"/>
  <c r="G79" i="1" s="1"/>
  <c r="D74" i="1"/>
  <c r="C75" i="1"/>
  <c r="F223" i="1"/>
  <c r="G223" i="1" s="1"/>
  <c r="C76" i="1" l="1"/>
  <c r="D75" i="1"/>
  <c r="F222" i="1"/>
  <c r="G222" i="1" s="1"/>
  <c r="F80" i="1"/>
  <c r="G80" i="1" s="1"/>
  <c r="F221" i="1" l="1"/>
  <c r="G221" i="1" s="1"/>
  <c r="F81" i="1"/>
  <c r="G81" i="1" s="1"/>
  <c r="D76" i="1"/>
  <c r="C77" i="1"/>
  <c r="F82" i="1" l="1"/>
  <c r="G82" i="1" s="1"/>
  <c r="D77" i="1"/>
  <c r="C78" i="1"/>
  <c r="F220" i="1"/>
  <c r="G220" i="1" s="1"/>
  <c r="C79" i="1" l="1"/>
  <c r="D78" i="1"/>
  <c r="F219" i="1"/>
  <c r="G219" i="1" s="1"/>
  <c r="F83" i="1"/>
  <c r="G83" i="1" s="1"/>
  <c r="F218" i="1" l="1"/>
  <c r="G218" i="1" s="1"/>
  <c r="F84" i="1"/>
  <c r="G84" i="1" s="1"/>
  <c r="D79" i="1"/>
  <c r="C80" i="1"/>
  <c r="F85" i="1" l="1"/>
  <c r="G85" i="1" s="1"/>
  <c r="C81" i="1"/>
  <c r="D80" i="1"/>
  <c r="F217" i="1"/>
  <c r="G217" i="1" s="1"/>
  <c r="C82" i="1" l="1"/>
  <c r="D81" i="1"/>
  <c r="F216" i="1"/>
  <c r="G216" i="1" s="1"/>
  <c r="F86" i="1"/>
  <c r="G86" i="1" s="1"/>
  <c r="F215" i="1" l="1"/>
  <c r="G215" i="1" s="1"/>
  <c r="F87" i="1"/>
  <c r="G87" i="1" s="1"/>
  <c r="D82" i="1"/>
  <c r="C83" i="1"/>
  <c r="F88" i="1" l="1"/>
  <c r="G88" i="1" s="1"/>
  <c r="D83" i="1"/>
  <c r="C84" i="1"/>
  <c r="F214" i="1"/>
  <c r="G214" i="1" s="1"/>
  <c r="C85" i="1" l="1"/>
  <c r="D84" i="1"/>
  <c r="F213" i="1"/>
  <c r="G213" i="1" s="1"/>
  <c r="F89" i="1"/>
  <c r="G89" i="1" s="1"/>
  <c r="F212" i="1" l="1"/>
  <c r="G212" i="1" s="1"/>
  <c r="F90" i="1"/>
  <c r="G90" i="1" s="1"/>
  <c r="C86" i="1"/>
  <c r="D85" i="1"/>
  <c r="F91" i="1" l="1"/>
  <c r="G91" i="1" s="1"/>
  <c r="C87" i="1"/>
  <c r="D86" i="1"/>
  <c r="F211" i="1"/>
  <c r="G211" i="1" s="1"/>
  <c r="C88" i="1" l="1"/>
  <c r="D87" i="1"/>
  <c r="F210" i="1"/>
  <c r="G210" i="1" s="1"/>
  <c r="F92" i="1"/>
  <c r="G92" i="1" s="1"/>
  <c r="F209" i="1" l="1"/>
  <c r="G209" i="1" s="1"/>
  <c r="F93" i="1"/>
  <c r="G93" i="1" s="1"/>
  <c r="C89" i="1"/>
  <c r="D88" i="1"/>
  <c r="F94" i="1" l="1"/>
  <c r="G94" i="1" s="1"/>
  <c r="D89" i="1"/>
  <c r="C90" i="1"/>
  <c r="F208" i="1"/>
  <c r="G208" i="1" s="1"/>
  <c r="C91" i="1" l="1"/>
  <c r="D90" i="1"/>
  <c r="F207" i="1"/>
  <c r="G207" i="1" s="1"/>
  <c r="F95" i="1"/>
  <c r="G95" i="1" s="1"/>
  <c r="F206" i="1" l="1"/>
  <c r="G206" i="1" s="1"/>
  <c r="F96" i="1"/>
  <c r="G96" i="1" s="1"/>
  <c r="C92" i="1"/>
  <c r="D91" i="1"/>
  <c r="F97" i="1" l="1"/>
  <c r="G97" i="1" s="1"/>
  <c r="C93" i="1"/>
  <c r="D92" i="1"/>
  <c r="F205" i="1"/>
  <c r="G205" i="1" s="1"/>
  <c r="D93" i="1" l="1"/>
  <c r="C94" i="1"/>
  <c r="F204" i="1"/>
  <c r="G204" i="1" s="1"/>
  <c r="F98" i="1"/>
  <c r="G98" i="1" s="1"/>
  <c r="F203" i="1" l="1"/>
  <c r="G203" i="1" s="1"/>
  <c r="D94" i="1"/>
  <c r="C95" i="1"/>
  <c r="F99" i="1"/>
  <c r="G99" i="1" s="1"/>
  <c r="C96" i="1" l="1"/>
  <c r="D95" i="1"/>
  <c r="F100" i="1"/>
  <c r="G100" i="1" s="1"/>
  <c r="F101" i="1" l="1"/>
  <c r="G101" i="1" s="1"/>
  <c r="C97" i="1"/>
  <c r="D96" i="1"/>
  <c r="C98" i="1" l="1"/>
  <c r="D97" i="1"/>
  <c r="F102" i="1"/>
  <c r="G102" i="1" s="1"/>
  <c r="F103" i="1" l="1"/>
  <c r="G103" i="1" s="1"/>
  <c r="D98" i="1"/>
  <c r="C99" i="1"/>
  <c r="C100" i="1" l="1"/>
  <c r="D99" i="1"/>
  <c r="F104" i="1"/>
  <c r="G104" i="1" s="1"/>
  <c r="F105" i="1" l="1"/>
  <c r="G105" i="1" s="1"/>
  <c r="C101" i="1"/>
  <c r="D100" i="1"/>
  <c r="D101" i="1" l="1"/>
  <c r="C102" i="1"/>
  <c r="F106" i="1"/>
  <c r="G106" i="1" s="1"/>
  <c r="F107" i="1" l="1"/>
  <c r="G107" i="1" s="1"/>
  <c r="D102" i="1"/>
  <c r="C103" i="1"/>
  <c r="C104" i="1" l="1"/>
  <c r="D103" i="1"/>
  <c r="F108" i="1"/>
  <c r="G108" i="1" s="1"/>
  <c r="F109" i="1" l="1"/>
  <c r="G109" i="1" s="1"/>
  <c r="D104" i="1"/>
  <c r="C105" i="1"/>
  <c r="D105" i="1" l="1"/>
  <c r="C106" i="1"/>
  <c r="F110" i="1"/>
  <c r="G110" i="1" s="1"/>
  <c r="F111" i="1" l="1"/>
  <c r="G111" i="1" s="1"/>
  <c r="C107" i="1"/>
  <c r="D106" i="1"/>
  <c r="C108" i="1" l="1"/>
  <c r="D107" i="1"/>
  <c r="F112" i="1"/>
  <c r="G112" i="1" s="1"/>
  <c r="F113" i="1" l="1"/>
  <c r="G113" i="1" s="1"/>
  <c r="C109" i="1"/>
  <c r="D108" i="1"/>
  <c r="C110" i="1" l="1"/>
  <c r="D109" i="1"/>
  <c r="F114" i="1"/>
  <c r="G114" i="1" s="1"/>
  <c r="F115" i="1" l="1"/>
  <c r="G115" i="1" s="1"/>
  <c r="C111" i="1"/>
  <c r="D110" i="1"/>
  <c r="D111" i="1" l="1"/>
  <c r="C112" i="1"/>
  <c r="F116" i="1"/>
  <c r="G116" i="1" s="1"/>
  <c r="F117" i="1" l="1"/>
  <c r="G117" i="1" s="1"/>
  <c r="D112" i="1"/>
  <c r="C113" i="1"/>
  <c r="D113" i="1" l="1"/>
  <c r="C114" i="1"/>
  <c r="F118" i="1"/>
  <c r="G118" i="1" s="1"/>
  <c r="F119" i="1" l="1"/>
  <c r="G119" i="1" s="1"/>
  <c r="D114" i="1"/>
  <c r="C115" i="1"/>
  <c r="C116" i="1" l="1"/>
  <c r="D115" i="1"/>
  <c r="F120" i="1"/>
  <c r="G120" i="1" s="1"/>
  <c r="F121" i="1" l="1"/>
  <c r="G121" i="1" s="1"/>
  <c r="D116" i="1"/>
  <c r="C117" i="1"/>
  <c r="D117" i="1" l="1"/>
  <c r="C118" i="1"/>
  <c r="F122" i="1"/>
  <c r="G122" i="1" s="1"/>
  <c r="F123" i="1" l="1"/>
  <c r="G123" i="1" s="1"/>
  <c r="D118" i="1"/>
  <c r="C119" i="1"/>
  <c r="D119" i="1" l="1"/>
  <c r="C120" i="1"/>
  <c r="F124" i="1"/>
  <c r="G124" i="1" s="1"/>
  <c r="F125" i="1" l="1"/>
  <c r="G125" i="1" s="1"/>
  <c r="D120" i="1"/>
  <c r="C121" i="1"/>
  <c r="D121" i="1" l="1"/>
  <c r="C122" i="1"/>
  <c r="F126" i="1"/>
  <c r="G126" i="1" s="1"/>
  <c r="F127" i="1" l="1"/>
  <c r="G127" i="1" s="1"/>
  <c r="C123" i="1"/>
  <c r="D122" i="1"/>
  <c r="D123" i="1" l="1"/>
  <c r="C124" i="1"/>
  <c r="F128" i="1"/>
  <c r="G128" i="1" s="1"/>
  <c r="F129" i="1" l="1"/>
  <c r="G129" i="1" s="1"/>
  <c r="D124" i="1"/>
  <c r="C125" i="1"/>
  <c r="D125" i="1" l="1"/>
  <c r="C126" i="1"/>
  <c r="F130" i="1"/>
  <c r="G130" i="1" s="1"/>
  <c r="F131" i="1" l="1"/>
  <c r="G131" i="1" s="1"/>
  <c r="D126" i="1"/>
  <c r="C127" i="1"/>
  <c r="D127" i="1" l="1"/>
  <c r="C128" i="1"/>
  <c r="F132" i="1"/>
  <c r="G132" i="1" s="1"/>
  <c r="F133" i="1" l="1"/>
  <c r="G133" i="1" s="1"/>
  <c r="D128" i="1"/>
  <c r="C129" i="1"/>
  <c r="D129" i="1" l="1"/>
  <c r="C130" i="1"/>
  <c r="F134" i="1"/>
  <c r="G134" i="1" s="1"/>
  <c r="F135" i="1" l="1"/>
  <c r="G135" i="1" s="1"/>
  <c r="D130" i="1"/>
  <c r="C131" i="1"/>
  <c r="D131" i="1" l="1"/>
  <c r="C132" i="1"/>
  <c r="F136" i="1"/>
  <c r="G136" i="1" s="1"/>
  <c r="D132" i="1" l="1"/>
  <c r="C133" i="1"/>
  <c r="F137" i="1"/>
  <c r="G137" i="1" s="1"/>
  <c r="F138" i="1" l="1"/>
  <c r="G138" i="1" s="1"/>
  <c r="D133" i="1"/>
  <c r="C134" i="1"/>
  <c r="D134" i="1" l="1"/>
  <c r="C135" i="1"/>
  <c r="F139" i="1"/>
  <c r="G139" i="1" s="1"/>
  <c r="F140" i="1" l="1"/>
  <c r="G140" i="1" s="1"/>
  <c r="C136" i="1"/>
  <c r="D135" i="1"/>
  <c r="D136" i="1" l="1"/>
  <c r="C137" i="1"/>
  <c r="F141" i="1"/>
  <c r="G141" i="1" s="1"/>
  <c r="F142" i="1" l="1"/>
  <c r="G142" i="1" s="1"/>
  <c r="D137" i="1"/>
  <c r="C138" i="1"/>
  <c r="D138" i="1" l="1"/>
  <c r="C139" i="1"/>
  <c r="F143" i="1"/>
  <c r="G143" i="1" s="1"/>
  <c r="F144" i="1" l="1"/>
  <c r="G144" i="1" s="1"/>
  <c r="C140" i="1"/>
  <c r="D139" i="1"/>
  <c r="C141" i="1" l="1"/>
  <c r="D140" i="1"/>
  <c r="F145" i="1"/>
  <c r="G145" i="1" s="1"/>
  <c r="F146" i="1" l="1"/>
  <c r="G146" i="1" s="1"/>
  <c r="D141" i="1"/>
  <c r="C142" i="1"/>
  <c r="D142" i="1" l="1"/>
  <c r="C143" i="1"/>
  <c r="F147" i="1"/>
  <c r="G147" i="1" s="1"/>
  <c r="F148" i="1" l="1"/>
  <c r="G148" i="1" s="1"/>
  <c r="D143" i="1"/>
  <c r="C144" i="1"/>
  <c r="D144" i="1" l="1"/>
  <c r="C145" i="1"/>
  <c r="F149" i="1"/>
  <c r="G149" i="1" s="1"/>
  <c r="F150" i="1" l="1"/>
  <c r="G150" i="1" s="1"/>
  <c r="D145" i="1"/>
  <c r="C146" i="1"/>
  <c r="C147" i="1" l="1"/>
  <c r="D146" i="1"/>
  <c r="F151" i="1"/>
  <c r="G151" i="1" s="1"/>
  <c r="F152" i="1" l="1"/>
  <c r="G152" i="1" s="1"/>
  <c r="D147" i="1"/>
  <c r="C148" i="1"/>
  <c r="D148" i="1" l="1"/>
  <c r="C149" i="1"/>
  <c r="F153" i="1"/>
  <c r="G153" i="1" s="1"/>
  <c r="F154" i="1" l="1"/>
  <c r="G154" i="1" s="1"/>
  <c r="D149" i="1"/>
  <c r="C150" i="1"/>
  <c r="D150" i="1" l="1"/>
  <c r="C151" i="1"/>
  <c r="F155" i="1"/>
  <c r="G155" i="1" s="1"/>
  <c r="F156" i="1" l="1"/>
  <c r="G156" i="1" s="1"/>
  <c r="D151" i="1"/>
  <c r="C152" i="1"/>
  <c r="C153" i="1" l="1"/>
  <c r="D152" i="1"/>
  <c r="F157" i="1"/>
  <c r="G157" i="1" s="1"/>
  <c r="F158" i="1" l="1"/>
  <c r="G158" i="1" s="1"/>
  <c r="D153" i="1"/>
  <c r="C154" i="1"/>
  <c r="D154" i="1" l="1"/>
  <c r="C155" i="1"/>
  <c r="F159" i="1"/>
  <c r="G159" i="1" s="1"/>
  <c r="F160" i="1" l="1"/>
  <c r="G160" i="1" s="1"/>
  <c r="D155" i="1"/>
  <c r="C156" i="1"/>
  <c r="C157" i="1" l="1"/>
  <c r="D156" i="1"/>
  <c r="F161" i="1"/>
  <c r="G161" i="1" s="1"/>
  <c r="F162" i="1" l="1"/>
  <c r="G162" i="1" s="1"/>
  <c r="D157" i="1"/>
  <c r="C158" i="1"/>
  <c r="D158" i="1" l="1"/>
  <c r="C159" i="1"/>
  <c r="F163" i="1"/>
  <c r="G163" i="1" s="1"/>
  <c r="F164" i="1" l="1"/>
  <c r="G164" i="1" s="1"/>
  <c r="D159" i="1"/>
  <c r="C160" i="1"/>
  <c r="D160" i="1" l="1"/>
  <c r="C161" i="1"/>
  <c r="F165" i="1"/>
  <c r="G165" i="1" s="1"/>
  <c r="F166" i="1" l="1"/>
  <c r="G166" i="1" s="1"/>
  <c r="D161" i="1"/>
  <c r="C162" i="1"/>
  <c r="C163" i="1" l="1"/>
  <c r="D162" i="1"/>
  <c r="F167" i="1"/>
  <c r="G167" i="1" s="1"/>
  <c r="F168" i="1" l="1"/>
  <c r="G168" i="1" s="1"/>
  <c r="D163" i="1"/>
  <c r="C164" i="1"/>
  <c r="D164" i="1" l="1"/>
  <c r="C165" i="1"/>
  <c r="F169" i="1"/>
  <c r="G169" i="1" s="1"/>
  <c r="F170" i="1" l="1"/>
  <c r="G170" i="1" s="1"/>
  <c r="D165" i="1"/>
  <c r="C166" i="1"/>
  <c r="C167" i="1" l="1"/>
  <c r="D166" i="1"/>
  <c r="F171" i="1"/>
  <c r="G171" i="1" s="1"/>
  <c r="F172" i="1" l="1"/>
  <c r="G172" i="1" s="1"/>
  <c r="D167" i="1"/>
  <c r="C168" i="1"/>
  <c r="D168" i="1" l="1"/>
  <c r="C169" i="1"/>
  <c r="F173" i="1"/>
  <c r="G173" i="1" s="1"/>
  <c r="D169" i="1" l="1"/>
  <c r="C170" i="1"/>
  <c r="F174" i="1"/>
  <c r="G174" i="1" s="1"/>
  <c r="F175" i="1" l="1"/>
  <c r="G175" i="1" s="1"/>
  <c r="D170" i="1"/>
  <c r="C171" i="1"/>
  <c r="D171" i="1" l="1"/>
  <c r="C172" i="1"/>
  <c r="F176" i="1"/>
  <c r="G176" i="1" s="1"/>
  <c r="D172" i="1" l="1"/>
  <c r="C173" i="1"/>
  <c r="F177" i="1"/>
  <c r="G177" i="1" s="1"/>
  <c r="D173" i="1" l="1"/>
  <c r="C174" i="1"/>
  <c r="F178" i="1"/>
  <c r="G178" i="1" s="1"/>
  <c r="F179" i="1" l="1"/>
  <c r="G179" i="1" s="1"/>
  <c r="C175" i="1"/>
  <c r="D174" i="1"/>
  <c r="D175" i="1" l="1"/>
  <c r="C176" i="1"/>
  <c r="F180" i="1"/>
  <c r="G180" i="1" s="1"/>
  <c r="F181" i="1" l="1"/>
  <c r="G181" i="1" s="1"/>
  <c r="D176" i="1"/>
  <c r="C177" i="1"/>
  <c r="D177" i="1" l="1"/>
  <c r="C178" i="1"/>
  <c r="F182" i="1"/>
  <c r="G182" i="1" s="1"/>
  <c r="F183" i="1" l="1"/>
  <c r="G183" i="1" s="1"/>
  <c r="D178" i="1"/>
  <c r="C179" i="1"/>
  <c r="D179" i="1" l="1"/>
  <c r="C180" i="1"/>
  <c r="F184" i="1"/>
  <c r="G184" i="1" s="1"/>
  <c r="F185" i="1" l="1"/>
  <c r="G185" i="1" s="1"/>
  <c r="D180" i="1"/>
  <c r="C181" i="1"/>
  <c r="C182" i="1" l="1"/>
  <c r="D181" i="1"/>
  <c r="F186" i="1"/>
  <c r="G186" i="1" s="1"/>
  <c r="F187" i="1" l="1"/>
  <c r="G187" i="1" s="1"/>
  <c r="D182" i="1"/>
  <c r="C183" i="1"/>
  <c r="D183" i="1" l="1"/>
  <c r="C184" i="1"/>
  <c r="F188" i="1"/>
  <c r="G188" i="1" s="1"/>
  <c r="F189" i="1" l="1"/>
  <c r="G189" i="1" s="1"/>
  <c r="C185" i="1"/>
  <c r="D184" i="1"/>
  <c r="C186" i="1" l="1"/>
  <c r="D185" i="1"/>
  <c r="F190" i="1"/>
  <c r="G190" i="1" s="1"/>
  <c r="F191" i="1" l="1"/>
  <c r="G191" i="1" s="1"/>
  <c r="C187" i="1"/>
  <c r="D186" i="1"/>
  <c r="D187" i="1" l="1"/>
  <c r="C188" i="1"/>
  <c r="F192" i="1"/>
  <c r="G192" i="1" s="1"/>
  <c r="F193" i="1" l="1"/>
  <c r="G193" i="1" s="1"/>
  <c r="C189" i="1"/>
  <c r="D188" i="1"/>
  <c r="D189" i="1" l="1"/>
  <c r="C190" i="1"/>
  <c r="F194" i="1"/>
  <c r="G194" i="1" s="1"/>
  <c r="C191" i="1" l="1"/>
  <c r="D190" i="1"/>
  <c r="F195" i="1"/>
  <c r="G195" i="1" s="1"/>
  <c r="F196" i="1" l="1"/>
  <c r="G196" i="1" s="1"/>
  <c r="D191" i="1"/>
  <c r="C192" i="1"/>
  <c r="D192" i="1" l="1"/>
  <c r="C193" i="1"/>
  <c r="F197" i="1"/>
  <c r="G197" i="1" s="1"/>
  <c r="F198" i="1" l="1"/>
  <c r="G198" i="1" s="1"/>
  <c r="C194" i="1"/>
  <c r="D193" i="1"/>
  <c r="C195" i="1" l="1"/>
  <c r="D194" i="1"/>
  <c r="F199" i="1"/>
  <c r="G199" i="1" s="1"/>
  <c r="F200" i="1" l="1"/>
  <c r="G200" i="1" s="1"/>
  <c r="D195" i="1"/>
  <c r="C196" i="1"/>
  <c r="D196" i="1" l="1"/>
  <c r="C197" i="1"/>
  <c r="F201" i="1"/>
  <c r="G201" i="1" s="1"/>
  <c r="F202" i="1" l="1"/>
  <c r="G202" i="1" s="1"/>
  <c r="D197" i="1"/>
  <c r="C198" i="1"/>
  <c r="C199" i="1" l="1"/>
  <c r="D198" i="1"/>
  <c r="D199" i="1" l="1"/>
  <c r="C200" i="1"/>
  <c r="D200" i="1" l="1"/>
  <c r="C201" i="1"/>
  <c r="C202" i="1" l="1"/>
  <c r="D201" i="1"/>
  <c r="C203" i="1" l="1"/>
  <c r="D202" i="1"/>
  <c r="D203" i="1" l="1"/>
  <c r="C204" i="1"/>
  <c r="C205" i="1" l="1"/>
  <c r="D204" i="1"/>
  <c r="D205" i="1" l="1"/>
  <c r="C206" i="1"/>
  <c r="D206" i="1" l="1"/>
  <c r="C207" i="1"/>
  <c r="D207" i="1" l="1"/>
  <c r="C208" i="1"/>
  <c r="C209" i="1" l="1"/>
  <c r="D208" i="1"/>
  <c r="C210" i="1" l="1"/>
  <c r="D209" i="1"/>
  <c r="C211" i="1" l="1"/>
  <c r="D210" i="1"/>
  <c r="D211" i="1" l="1"/>
  <c r="C212" i="1"/>
  <c r="D212" i="1" l="1"/>
  <c r="C213" i="1"/>
  <c r="D213" i="1" l="1"/>
  <c r="C214" i="1"/>
  <c r="C215" i="1" l="1"/>
  <c r="D214" i="1"/>
  <c r="D215" i="1" l="1"/>
  <c r="C216" i="1"/>
  <c r="D216" i="1" l="1"/>
  <c r="C217" i="1"/>
  <c r="C218" i="1" l="1"/>
  <c r="D217" i="1"/>
  <c r="C219" i="1" l="1"/>
  <c r="D218" i="1"/>
  <c r="D219" i="1" l="1"/>
  <c r="C220" i="1"/>
  <c r="D220" i="1" l="1"/>
  <c r="C221" i="1"/>
  <c r="D221" i="1" l="1"/>
  <c r="C222" i="1"/>
  <c r="C223" i="1" l="1"/>
  <c r="D222" i="1"/>
  <c r="D223" i="1" l="1"/>
  <c r="C224" i="1"/>
  <c r="C225" i="1" l="1"/>
  <c r="D224" i="1"/>
  <c r="D225" i="1" l="1"/>
  <c r="C226" i="1"/>
  <c r="D226" i="1" l="1"/>
  <c r="C227" i="1"/>
  <c r="D227" i="1" l="1"/>
  <c r="C228" i="1"/>
  <c r="C229" i="1" l="1"/>
  <c r="D228" i="1"/>
  <c r="D229" i="1" l="1"/>
  <c r="C230" i="1"/>
  <c r="D230" i="1" l="1"/>
  <c r="C231" i="1"/>
  <c r="D231" i="1" l="1"/>
  <c r="C232" i="1"/>
  <c r="C233" i="1" l="1"/>
  <c r="D232" i="1"/>
  <c r="D233" i="1" l="1"/>
  <c r="C234" i="1"/>
  <c r="C235" i="1" l="1"/>
  <c r="D234" i="1"/>
  <c r="D235" i="1" l="1"/>
  <c r="C236" i="1"/>
  <c r="D236" i="1" l="1"/>
  <c r="C237" i="1"/>
  <c r="D237" i="1" l="1"/>
  <c r="C238" i="1"/>
  <c r="C239" i="1" l="1"/>
  <c r="D238" i="1"/>
  <c r="D239" i="1" l="1"/>
  <c r="C240" i="1"/>
  <c r="C241" i="1" l="1"/>
  <c r="D240" i="1"/>
  <c r="D241" i="1" l="1"/>
  <c r="C242" i="1"/>
  <c r="D242" i="1" l="1"/>
  <c r="C243" i="1"/>
  <c r="D243" i="1" l="1"/>
  <c r="C244" i="1"/>
  <c r="D244" i="1" l="1"/>
  <c r="C245" i="1"/>
  <c r="D245" i="1" l="1"/>
  <c r="C246" i="1"/>
  <c r="C247" i="1" l="1"/>
  <c r="D246" i="1"/>
  <c r="C248" i="1" l="1"/>
  <c r="D247" i="1"/>
  <c r="C249" i="1" l="1"/>
  <c r="D248" i="1"/>
  <c r="D249" i="1" l="1"/>
  <c r="C250" i="1"/>
  <c r="C251" i="1" l="1"/>
  <c r="D250" i="1"/>
  <c r="D251" i="1" l="1"/>
  <c r="C252" i="1"/>
  <c r="C253" i="1" l="1"/>
  <c r="D252" i="1"/>
  <c r="D253" i="1" l="1"/>
  <c r="C254" i="1"/>
  <c r="D254" i="1" l="1"/>
  <c r="C255" i="1"/>
  <c r="C256" i="1" l="1"/>
  <c r="D255" i="1"/>
  <c r="D256" i="1" l="1"/>
  <c r="C257" i="1"/>
  <c r="C258" i="1" l="1"/>
  <c r="D257" i="1"/>
  <c r="D258" i="1" l="1"/>
  <c r="C259" i="1"/>
  <c r="C260" i="1" l="1"/>
  <c r="D259" i="1"/>
  <c r="C261" i="1" l="1"/>
  <c r="D260" i="1"/>
  <c r="D261" i="1" l="1"/>
  <c r="C262" i="1"/>
  <c r="D262" i="1" l="1"/>
  <c r="C263" i="1"/>
  <c r="C264" i="1" l="1"/>
  <c r="D263" i="1"/>
  <c r="C265" i="1" l="1"/>
  <c r="D264" i="1"/>
  <c r="D265" i="1" l="1"/>
  <c r="C266" i="1"/>
  <c r="C267" i="1" l="1"/>
  <c r="D266" i="1"/>
  <c r="C268" i="1" l="1"/>
  <c r="D267" i="1"/>
  <c r="C269" i="1" l="1"/>
  <c r="D268" i="1"/>
  <c r="C270" i="1" l="1"/>
  <c r="D269" i="1"/>
  <c r="C271" i="1" l="1"/>
  <c r="D270" i="1"/>
  <c r="C272" i="1" l="1"/>
  <c r="D271" i="1"/>
  <c r="C273" i="1" l="1"/>
  <c r="D272" i="1"/>
  <c r="D273" i="1" l="1"/>
  <c r="C274" i="1"/>
  <c r="C275" i="1" l="1"/>
  <c r="D274" i="1"/>
  <c r="C276" i="1" l="1"/>
  <c r="D275" i="1"/>
  <c r="C277" i="1" l="1"/>
  <c r="D276" i="1"/>
  <c r="C278" i="1" l="1"/>
  <c r="D277" i="1"/>
  <c r="C279" i="1" l="1"/>
  <c r="D278" i="1"/>
  <c r="C280" i="1" l="1"/>
  <c r="D279" i="1"/>
  <c r="C281" i="1" l="1"/>
  <c r="D280" i="1"/>
  <c r="C282" i="1" l="1"/>
  <c r="D281" i="1"/>
  <c r="C283" i="1" l="1"/>
  <c r="D282" i="1"/>
  <c r="C284" i="1" l="1"/>
  <c r="D283" i="1"/>
  <c r="C285" i="1" l="1"/>
  <c r="D284" i="1"/>
  <c r="C286" i="1" l="1"/>
  <c r="D285" i="1"/>
  <c r="C287" i="1" l="1"/>
  <c r="D286" i="1"/>
  <c r="C288" i="1" l="1"/>
  <c r="D287" i="1"/>
  <c r="C289" i="1" l="1"/>
  <c r="D288" i="1"/>
  <c r="C290" i="1" l="1"/>
  <c r="D289" i="1"/>
  <c r="C291" i="1" l="1"/>
  <c r="D290" i="1"/>
  <c r="C292" i="1" l="1"/>
  <c r="D291" i="1"/>
  <c r="D292" i="1" l="1"/>
  <c r="C293" i="1"/>
  <c r="D293" i="1" l="1"/>
  <c r="C294" i="1"/>
  <c r="C295" i="1" l="1"/>
  <c r="D294" i="1"/>
  <c r="C296" i="1" l="1"/>
  <c r="D295" i="1"/>
  <c r="C297" i="1" l="1"/>
  <c r="D296" i="1"/>
  <c r="C298" i="1" l="1"/>
  <c r="D297" i="1"/>
  <c r="D298" i="1" l="1"/>
  <c r="C299" i="1"/>
  <c r="C300" i="1" l="1"/>
  <c r="D299" i="1"/>
  <c r="D300" i="1" l="1"/>
  <c r="C301" i="1"/>
  <c r="D301" i="1" s="1"/>
</calcChain>
</file>

<file path=xl/comments1.xml><?xml version="1.0" encoding="utf-8"?>
<comments xmlns="http://schemas.openxmlformats.org/spreadsheetml/2006/main">
  <authors>
    <author>asus</author>
  </authors>
  <commentList>
    <comment ref="I4" authorId="0" shapeId="0">
      <text>
        <r>
          <rPr>
            <b/>
            <sz val="9"/>
            <color indexed="81"/>
            <rFont val="宋体"/>
            <family val="3"/>
            <charset val="134"/>
          </rPr>
          <t>升级10级 1次进化</t>
        </r>
      </text>
    </comment>
    <comment ref="I7" authorId="0" shapeId="0">
      <text>
        <r>
          <rPr>
            <b/>
            <sz val="9"/>
            <color indexed="81"/>
            <rFont val="宋体"/>
            <family val="3"/>
            <charset val="134"/>
          </rPr>
          <t>升级20级，2次进化</t>
        </r>
      </text>
    </comment>
    <comment ref="M1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加入百变怪
</t>
        </r>
      </text>
    </comment>
    <comment ref="X29" authorId="0" shapeId="0">
      <text>
        <r>
          <rPr>
            <b/>
            <sz val="9"/>
            <color indexed="81"/>
            <rFont val="宋体"/>
            <family val="3"/>
            <charset val="134"/>
          </rPr>
          <t>强化一圈</t>
        </r>
      </text>
    </comment>
    <comment ref="Y29" authorId="0" shapeId="0">
      <text>
        <r>
          <rPr>
            <b/>
            <sz val="9"/>
            <color indexed="81"/>
            <rFont val="宋体"/>
            <family val="3"/>
            <charset val="134"/>
          </rPr>
          <t>精炼一圈</t>
        </r>
      </text>
    </comment>
    <comment ref="I31" authorId="0" shapeId="0">
      <text>
        <r>
          <rPr>
            <b/>
            <sz val="9"/>
            <color indexed="81"/>
            <rFont val="宋体"/>
            <family val="3"/>
            <charset val="134"/>
          </rPr>
          <t>扭蛋增加宠物数量，每个战力预估5000</t>
        </r>
      </text>
    </comment>
    <comment ref="X38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额外增加 
</t>
        </r>
      </text>
    </comment>
    <comment ref="Z41" authorId="0" shapeId="0">
      <text>
        <r>
          <rPr>
            <b/>
            <sz val="9"/>
            <color indexed="81"/>
            <rFont val="宋体"/>
            <family val="3"/>
            <charset val="134"/>
          </rPr>
          <t>城镇游历开启获得</t>
        </r>
      </text>
    </comment>
    <comment ref="I45" authorId="0" shapeId="0">
      <text>
        <r>
          <rPr>
            <b/>
            <sz val="9"/>
            <color indexed="81"/>
            <rFont val="宋体"/>
            <family val="3"/>
            <charset val="134"/>
          </rPr>
          <t>装备增加，每个战力预估5000</t>
        </r>
      </text>
    </comment>
    <comment ref="O47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加入坐骑
</t>
        </r>
      </text>
    </comment>
    <comment ref="X48" authorId="0" shapeId="0">
      <text>
        <r>
          <rPr>
            <b/>
            <sz val="9"/>
            <color indexed="81"/>
            <rFont val="宋体"/>
            <family val="3"/>
            <charset val="134"/>
          </rPr>
          <t>额外加成</t>
        </r>
      </text>
    </comment>
    <comment ref="Q52" authorId="0" shapeId="0">
      <text>
        <r>
          <rPr>
            <b/>
            <sz val="9"/>
            <color indexed="81"/>
            <rFont val="宋体"/>
            <family val="3"/>
            <charset val="134"/>
          </rPr>
          <t>加入Z结晶</t>
        </r>
      </text>
    </comment>
    <comment ref="Y5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额外增加 </t>
        </r>
      </text>
    </comment>
    <comment ref="X58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额外增加 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sz val="9"/>
            <color indexed="81"/>
            <rFont val="宋体"/>
            <family val="3"/>
            <charset val="134"/>
          </rPr>
          <t>怪物id_位置 怪物都配敌方
已方1~10
敌方11~20</t>
        </r>
      </text>
    </comment>
  </commentList>
</comments>
</file>

<file path=xl/sharedStrings.xml><?xml version="1.0" encoding="utf-8"?>
<sst xmlns="http://schemas.openxmlformats.org/spreadsheetml/2006/main" count="59188" uniqueCount="12166">
  <si>
    <t>等级</t>
    <phoneticPr fontId="1" type="noConversion"/>
  </si>
  <si>
    <t>时间</t>
    <phoneticPr fontId="1" type="noConversion"/>
  </si>
  <si>
    <t>精灵等级</t>
    <phoneticPr fontId="1" type="noConversion"/>
  </si>
  <si>
    <t>精灵战力</t>
    <phoneticPr fontId="1" type="noConversion"/>
  </si>
  <si>
    <t>百变怪等级</t>
    <phoneticPr fontId="1" type="noConversion"/>
  </si>
  <si>
    <t>百变怪战力</t>
    <phoneticPr fontId="1" type="noConversion"/>
  </si>
  <si>
    <t>累计时间</t>
    <phoneticPr fontId="1" type="noConversion"/>
  </si>
  <si>
    <t>转换天数</t>
    <phoneticPr fontId="1" type="noConversion"/>
  </si>
  <si>
    <t>战力期望</t>
    <phoneticPr fontId="1" type="noConversion"/>
  </si>
  <si>
    <t>hp</t>
  </si>
  <si>
    <t>atk</t>
  </si>
  <si>
    <t>hit</t>
  </si>
  <si>
    <t>miss</t>
  </si>
  <si>
    <t>cirt</t>
  </si>
  <si>
    <t>cirtSub</t>
  </si>
  <si>
    <t>100001_17</t>
  </si>
  <si>
    <t>100001_19</t>
  </si>
  <si>
    <t>200001_18</t>
  </si>
  <si>
    <t>100000_17</t>
  </si>
  <si>
    <t>100000_19</t>
  </si>
  <si>
    <t>200002_18</t>
  </si>
  <si>
    <t>200003_18</t>
  </si>
  <si>
    <t>199998_17</t>
  </si>
  <si>
    <t>199998_19</t>
  </si>
  <si>
    <t>200004_18</t>
  </si>
  <si>
    <t>100002_17</t>
  </si>
  <si>
    <t>100002_19</t>
  </si>
  <si>
    <t>200005_18</t>
  </si>
  <si>
    <t>100003_17</t>
  </si>
  <si>
    <t>100003_19</t>
  </si>
  <si>
    <t>200006_18</t>
  </si>
  <si>
    <t>200007_18</t>
  </si>
  <si>
    <t>199999_17</t>
  </si>
  <si>
    <t>199999_19</t>
  </si>
  <si>
    <t>200008_18</t>
  </si>
  <si>
    <t>199996_12</t>
  </si>
  <si>
    <t>199996_14</t>
  </si>
  <si>
    <t>200009_18</t>
  </si>
  <si>
    <t>199997_12</t>
  </si>
  <si>
    <t>199997_14</t>
  </si>
  <si>
    <t>200010_18</t>
  </si>
  <si>
    <t>100004_12</t>
  </si>
  <si>
    <t>100006_13</t>
  </si>
  <si>
    <t>100005_16</t>
  </si>
  <si>
    <t>100004_17</t>
  </si>
  <si>
    <t>200011_18</t>
  </si>
  <si>
    <t>100006_14</t>
  </si>
  <si>
    <t>100004_16</t>
  </si>
  <si>
    <t>100006_19</t>
  </si>
  <si>
    <t>200012_18</t>
  </si>
  <si>
    <t>100004_13</t>
  </si>
  <si>
    <t>100005_19</t>
  </si>
  <si>
    <t>200013_18</t>
  </si>
  <si>
    <t>100005_14</t>
  </si>
  <si>
    <t>200014_18</t>
  </si>
  <si>
    <t>100006_16</t>
  </si>
  <si>
    <t>100005_20</t>
  </si>
  <si>
    <t>200015_18</t>
  </si>
  <si>
    <t>100005_17</t>
  </si>
  <si>
    <t>100006_20</t>
  </si>
  <si>
    <t>200016_18</t>
  </si>
  <si>
    <t>100004_19</t>
  </si>
  <si>
    <t>200017_18</t>
  </si>
  <si>
    <t>200018_18</t>
  </si>
  <si>
    <t>200019_18</t>
  </si>
  <si>
    <t>200020_18</t>
  </si>
  <si>
    <t>100007_12</t>
  </si>
  <si>
    <t>100008_13</t>
  </si>
  <si>
    <t>100009_19</t>
  </si>
  <si>
    <t>100008_20</t>
  </si>
  <si>
    <t>200021_18</t>
  </si>
  <si>
    <t>100009_14</t>
  </si>
  <si>
    <t>100007_15</t>
  </si>
  <si>
    <t>100009_20</t>
  </si>
  <si>
    <t>200022_18</t>
  </si>
  <si>
    <t>100007_16</t>
  </si>
  <si>
    <t>100007_17</t>
  </si>
  <si>
    <t>100008_19</t>
  </si>
  <si>
    <t>200023_18</t>
  </si>
  <si>
    <t>100009_11</t>
  </si>
  <si>
    <t>100007_20</t>
  </si>
  <si>
    <t>200024_18</t>
  </si>
  <si>
    <t>100009_16</t>
  </si>
  <si>
    <t>200025_18</t>
  </si>
  <si>
    <t>100008_17</t>
  </si>
  <si>
    <t>200026_18</t>
  </si>
  <si>
    <t>100009_12</t>
  </si>
  <si>
    <t>100007_14</t>
  </si>
  <si>
    <t>200027_18</t>
  </si>
  <si>
    <t>100009_13</t>
  </si>
  <si>
    <t>100008_14</t>
  </si>
  <si>
    <t>100009_15</t>
  </si>
  <si>
    <t>200028_18</t>
  </si>
  <si>
    <t>100009_17</t>
  </si>
  <si>
    <t>200029_18</t>
  </si>
  <si>
    <t>100008_12</t>
  </si>
  <si>
    <t>200030_18</t>
  </si>
  <si>
    <t>100010_11</t>
  </si>
  <si>
    <t>100012_12</t>
  </si>
  <si>
    <t>100010_14</t>
  </si>
  <si>
    <t>100011_15</t>
  </si>
  <si>
    <t>200031_18</t>
  </si>
  <si>
    <t>100011_16</t>
  </si>
  <si>
    <t>100010_17</t>
  </si>
  <si>
    <t>100012_19</t>
  </si>
  <si>
    <t>100012_20</t>
  </si>
  <si>
    <t>200032_18</t>
  </si>
  <si>
    <t>100011_11</t>
  </si>
  <si>
    <t>100011_12</t>
  </si>
  <si>
    <t>100012_15</t>
  </si>
  <si>
    <t>100010_16</t>
  </si>
  <si>
    <t>200033_18</t>
  </si>
  <si>
    <t>100011_17</t>
  </si>
  <si>
    <t>100010_19</t>
  </si>
  <si>
    <t>100011_20</t>
  </si>
  <si>
    <t>200034_18</t>
  </si>
  <si>
    <t>100012_16</t>
  </si>
  <si>
    <t>100010_20</t>
  </si>
  <si>
    <t>200035_18</t>
  </si>
  <si>
    <t>100011_13</t>
  </si>
  <si>
    <t>100012_17</t>
  </si>
  <si>
    <t>200036_18</t>
  </si>
  <si>
    <t>200037_18</t>
  </si>
  <si>
    <t>100011_14</t>
  </si>
  <si>
    <t>200038_18</t>
  </si>
  <si>
    <t>200039_18</t>
  </si>
  <si>
    <t>200040_18</t>
  </si>
  <si>
    <t>100015_11</t>
  </si>
  <si>
    <t>100015_12</t>
  </si>
  <si>
    <t>100015_13</t>
  </si>
  <si>
    <t>100015_14</t>
  </si>
  <si>
    <t>100014_15</t>
  </si>
  <si>
    <t>100014_16</t>
  </si>
  <si>
    <t>100013_17</t>
  </si>
  <si>
    <t>100013_19</t>
  </si>
  <si>
    <t>100014_20</t>
  </si>
  <si>
    <t>200041_18</t>
  </si>
  <si>
    <t>100014_12</t>
  </si>
  <si>
    <t>100014_13</t>
  </si>
  <si>
    <t>100015_17</t>
  </si>
  <si>
    <t>100015_19</t>
  </si>
  <si>
    <t>200042_18</t>
  </si>
  <si>
    <t>100013_11</t>
  </si>
  <si>
    <t>100013_12</t>
  </si>
  <si>
    <t>100013_14</t>
  </si>
  <si>
    <t>100015_15</t>
  </si>
  <si>
    <t>100013_16</t>
  </si>
  <si>
    <t>100015_20</t>
  </si>
  <si>
    <t>200043_18</t>
  </si>
  <si>
    <t>100014_11</t>
  </si>
  <si>
    <t>100014_14</t>
  </si>
  <si>
    <t>100015_16</t>
  </si>
  <si>
    <t>100014_17</t>
  </si>
  <si>
    <t>200044_18</t>
  </si>
  <si>
    <t>100013_15</t>
  </si>
  <si>
    <t>100014_19</t>
  </si>
  <si>
    <t>100013_20</t>
  </si>
  <si>
    <t>200045_18</t>
  </si>
  <si>
    <t>200046_18</t>
  </si>
  <si>
    <t>200047_18</t>
  </si>
  <si>
    <t>200048_18</t>
  </si>
  <si>
    <t>200049_18</t>
  </si>
  <si>
    <t>200050_18</t>
  </si>
  <si>
    <t>100018_11</t>
  </si>
  <si>
    <t>100018_12</t>
  </si>
  <si>
    <t>100016_13</t>
  </si>
  <si>
    <t>100016_14</t>
  </si>
  <si>
    <t>100016_15</t>
  </si>
  <si>
    <t>100016_16</t>
  </si>
  <si>
    <t>100016_17</t>
  </si>
  <si>
    <t>100018_19</t>
  </si>
  <si>
    <t>100018_20</t>
  </si>
  <si>
    <t>200051_18</t>
  </si>
  <si>
    <t>100017_11</t>
  </si>
  <si>
    <t>100016_12</t>
  </si>
  <si>
    <t>100018_13</t>
  </si>
  <si>
    <t>100018_15</t>
  </si>
  <si>
    <t>100018_17</t>
  </si>
  <si>
    <t>100017_19</t>
  </si>
  <si>
    <t>200052_18</t>
  </si>
  <si>
    <t>100016_11</t>
  </si>
  <si>
    <t>100017_12</t>
  </si>
  <si>
    <t>100017_15</t>
  </si>
  <si>
    <t>100017_16</t>
  </si>
  <si>
    <t>100017_20</t>
  </si>
  <si>
    <t>200053_18</t>
  </si>
  <si>
    <t>100017_13</t>
  </si>
  <si>
    <t>100018_14</t>
  </si>
  <si>
    <t>100017_17</t>
  </si>
  <si>
    <t>100016_20</t>
  </si>
  <si>
    <t>200054_18</t>
  </si>
  <si>
    <t>100016_19</t>
  </si>
  <si>
    <t>200055_18</t>
  </si>
  <si>
    <t>100017_14</t>
  </si>
  <si>
    <t>200056_18</t>
  </si>
  <si>
    <t>200057_18</t>
  </si>
  <si>
    <t>200058_18</t>
  </si>
  <si>
    <t>100018_16</t>
  </si>
  <si>
    <t>200059_18</t>
  </si>
  <si>
    <t>200060_18</t>
  </si>
  <si>
    <t>100020_11</t>
  </si>
  <si>
    <t>100019_12</t>
  </si>
  <si>
    <t>100021_13</t>
  </si>
  <si>
    <t>100021_14</t>
  </si>
  <si>
    <t>100021_15</t>
  </si>
  <si>
    <t>100021_16</t>
  </si>
  <si>
    <t>100020_17</t>
  </si>
  <si>
    <t>100020_19</t>
  </si>
  <si>
    <t>100019_20</t>
  </si>
  <si>
    <t>200061_18</t>
  </si>
  <si>
    <t>100020_12</t>
  </si>
  <si>
    <t>100019_14</t>
  </si>
  <si>
    <t>100020_15</t>
  </si>
  <si>
    <t>100020_16</t>
  </si>
  <si>
    <t>100019_19</t>
  </si>
  <si>
    <t>200062_18</t>
  </si>
  <si>
    <t>100021_12</t>
  </si>
  <si>
    <t>100020_13</t>
  </si>
  <si>
    <t>100021_20</t>
  </si>
  <si>
    <t>200063_18</t>
  </si>
  <si>
    <t>100021_11</t>
  </si>
  <si>
    <t>100019_13</t>
  </si>
  <si>
    <t>100020_14</t>
  </si>
  <si>
    <t>100019_15</t>
  </si>
  <si>
    <t>100021_17</t>
  </si>
  <si>
    <t>200064_18</t>
  </si>
  <si>
    <t>100021_19</t>
  </si>
  <si>
    <t>200065_18</t>
  </si>
  <si>
    <t>100019_17</t>
  </si>
  <si>
    <t>200066_18</t>
  </si>
  <si>
    <t>200067_18</t>
  </si>
  <si>
    <t>100019_16</t>
  </si>
  <si>
    <t>100020_20</t>
  </si>
  <si>
    <t>200068_18</t>
  </si>
  <si>
    <t>200069_18</t>
  </si>
  <si>
    <t>200070_18</t>
  </si>
  <si>
    <t>100023_11</t>
  </si>
  <si>
    <t>100022_12</t>
  </si>
  <si>
    <t>100022_13</t>
  </si>
  <si>
    <t>100024_14</t>
  </si>
  <si>
    <t>100023_15</t>
  </si>
  <si>
    <t>100023_16</t>
  </si>
  <si>
    <t>100023_17</t>
  </si>
  <si>
    <t>100022_19</t>
  </si>
  <si>
    <t>100022_20</t>
  </si>
  <si>
    <t>200071_18</t>
  </si>
  <si>
    <t>100024_11</t>
  </si>
  <si>
    <t>100023_12</t>
  </si>
  <si>
    <t>100023_13</t>
  </si>
  <si>
    <t>100022_14</t>
  </si>
  <si>
    <t>100024_16</t>
  </si>
  <si>
    <t>100024_17</t>
  </si>
  <si>
    <t>100024_19</t>
  </si>
  <si>
    <t>100024_20</t>
  </si>
  <si>
    <t>200072_18</t>
  </si>
  <si>
    <t>100022_11</t>
  </si>
  <si>
    <t>100024_13</t>
  </si>
  <si>
    <t>100023_14</t>
  </si>
  <si>
    <t>100022_16</t>
  </si>
  <si>
    <t>200073_18</t>
  </si>
  <si>
    <t>100024_12</t>
  </si>
  <si>
    <t>200074_18</t>
  </si>
  <si>
    <t>100022_17</t>
  </si>
  <si>
    <t>100023_20</t>
  </si>
  <si>
    <t>200075_18</t>
  </si>
  <si>
    <t>100023_19</t>
  </si>
  <si>
    <t>200076_18</t>
  </si>
  <si>
    <t>100022_15</t>
  </si>
  <si>
    <t>200077_18</t>
  </si>
  <si>
    <t>100024_15</t>
  </si>
  <si>
    <t>200078_18</t>
  </si>
  <si>
    <t>200079_18</t>
  </si>
  <si>
    <t>200080_18</t>
  </si>
  <si>
    <t>100025_11</t>
  </si>
  <si>
    <t>100027_12</t>
  </si>
  <si>
    <t>100026_13</t>
  </si>
  <si>
    <t>100027_14</t>
  </si>
  <si>
    <t>100025_15</t>
  </si>
  <si>
    <t>100027_16</t>
  </si>
  <si>
    <t>100026_17</t>
  </si>
  <si>
    <t>100027_19</t>
  </si>
  <si>
    <t>100026_20</t>
  </si>
  <si>
    <t>200081_18</t>
  </si>
  <si>
    <t>100027_13</t>
  </si>
  <si>
    <t>100026_14</t>
  </si>
  <si>
    <t>100025_16</t>
  </si>
  <si>
    <t>100025_17</t>
  </si>
  <si>
    <t>100027_20</t>
  </si>
  <si>
    <t>200082_18</t>
  </si>
  <si>
    <t>100025_12</t>
  </si>
  <si>
    <t>100025_14</t>
  </si>
  <si>
    <t>100027_15</t>
  </si>
  <si>
    <t>100026_19</t>
  </si>
  <si>
    <t>200083_18</t>
  </si>
  <si>
    <t>100027_11</t>
  </si>
  <si>
    <t>100026_12</t>
  </si>
  <si>
    <t>100025_13</t>
  </si>
  <si>
    <t>100026_16</t>
  </si>
  <si>
    <t>200084_18</t>
  </si>
  <si>
    <t>100026_11</t>
  </si>
  <si>
    <t>100027_17</t>
  </si>
  <si>
    <t>200085_18</t>
  </si>
  <si>
    <t>100025_20</t>
  </si>
  <si>
    <t>200086_18</t>
  </si>
  <si>
    <t>200087_18</t>
  </si>
  <si>
    <t>200088_18</t>
  </si>
  <si>
    <t>200089_18</t>
  </si>
  <si>
    <t>100026_15</t>
  </si>
  <si>
    <t>200090_18</t>
  </si>
  <si>
    <t>100029_11</t>
  </si>
  <si>
    <t>100030_12</t>
  </si>
  <si>
    <t>100030_13</t>
  </si>
  <si>
    <t>100028_14</t>
  </si>
  <si>
    <t>100030_15</t>
  </si>
  <si>
    <t>100029_16</t>
  </si>
  <si>
    <t>100028_17</t>
  </si>
  <si>
    <t>100030_19</t>
  </si>
  <si>
    <t>100029_20</t>
  </si>
  <si>
    <t>200091_18</t>
  </si>
  <si>
    <t>100028_11</t>
  </si>
  <si>
    <t>100029_12</t>
  </si>
  <si>
    <t>100029_17</t>
  </si>
  <si>
    <t>100029_19</t>
  </si>
  <si>
    <t>200092_18</t>
  </si>
  <si>
    <t>100028_12</t>
  </si>
  <si>
    <t>100029_14</t>
  </si>
  <si>
    <t>100028_19</t>
  </si>
  <si>
    <t>100030_20</t>
  </si>
  <si>
    <t>200093_18</t>
  </si>
  <si>
    <t>100030_11</t>
  </si>
  <si>
    <t>100028_16</t>
  </si>
  <si>
    <t>200094_18</t>
  </si>
  <si>
    <t>100029_13</t>
  </si>
  <si>
    <t>100030_14</t>
  </si>
  <si>
    <t>100030_17</t>
  </si>
  <si>
    <t>200095_18</t>
  </si>
  <si>
    <t>100028_15</t>
  </si>
  <si>
    <t>100030_16</t>
  </si>
  <si>
    <t>200096_18</t>
  </si>
  <si>
    <t>200097_18</t>
  </si>
  <si>
    <t>100028_13</t>
  </si>
  <si>
    <t>200098_18</t>
  </si>
  <si>
    <t>200099_18</t>
  </si>
  <si>
    <t>200100_18</t>
  </si>
  <si>
    <t>100033_11</t>
  </si>
  <si>
    <t>100032_12</t>
  </si>
  <si>
    <t>100031_13</t>
  </si>
  <si>
    <t>100031_14</t>
  </si>
  <si>
    <t>100031_15</t>
  </si>
  <si>
    <t>100032_16</t>
  </si>
  <si>
    <t>100033_17</t>
  </si>
  <si>
    <t>100033_19</t>
  </si>
  <si>
    <t>100033_20</t>
  </si>
  <si>
    <t>200101_18</t>
  </si>
  <si>
    <t>100031_11</t>
  </si>
  <si>
    <t>100032_13</t>
  </si>
  <si>
    <t>100032_15</t>
  </si>
  <si>
    <t>100031_16</t>
  </si>
  <si>
    <t>100032_17</t>
  </si>
  <si>
    <t>100032_20</t>
  </si>
  <si>
    <t>200102_18</t>
  </si>
  <si>
    <t>100032_11</t>
  </si>
  <si>
    <t>100032_19</t>
  </si>
  <si>
    <t>200103_18</t>
  </si>
  <si>
    <t>100032_14</t>
  </si>
  <si>
    <t>100033_16</t>
  </si>
  <si>
    <t>100031_20</t>
  </si>
  <si>
    <t>200104_18</t>
  </si>
  <si>
    <t>100033_12</t>
  </si>
  <si>
    <t>100033_14</t>
  </si>
  <si>
    <t>100033_15</t>
  </si>
  <si>
    <t>100031_17</t>
  </si>
  <si>
    <t>100031_19</t>
  </si>
  <si>
    <t>200105_18</t>
  </si>
  <si>
    <t>100031_12</t>
  </si>
  <si>
    <t>200106_18</t>
  </si>
  <si>
    <t>100033_13</t>
  </si>
  <si>
    <t>200107_18</t>
  </si>
  <si>
    <t>200108_18</t>
  </si>
  <si>
    <t>200109_18</t>
  </si>
  <si>
    <t>200110_18</t>
  </si>
  <si>
    <t>100036_11</t>
  </si>
  <si>
    <t>100035_12</t>
  </si>
  <si>
    <t>100036_13</t>
  </si>
  <si>
    <t>100036_14</t>
  </si>
  <si>
    <t>100035_15</t>
  </si>
  <si>
    <t>100035_16</t>
  </si>
  <si>
    <t>100036_17</t>
  </si>
  <si>
    <t>100036_19</t>
  </si>
  <si>
    <t>100035_20</t>
  </si>
  <si>
    <t>200111_18</t>
  </si>
  <si>
    <t>100035_11</t>
  </si>
  <si>
    <t>100035_13</t>
  </si>
  <si>
    <t>100035_14</t>
  </si>
  <si>
    <t>100034_15</t>
  </si>
  <si>
    <t>100036_16</t>
  </si>
  <si>
    <t>100034_19</t>
  </si>
  <si>
    <t>100036_20</t>
  </si>
  <si>
    <t>200112_18</t>
  </si>
  <si>
    <t>100036_12</t>
  </si>
  <si>
    <t>100034_14</t>
  </si>
  <si>
    <t>100036_15</t>
  </si>
  <si>
    <t>100035_19</t>
  </si>
  <si>
    <t>100034_20</t>
  </si>
  <si>
    <t>200113_18</t>
  </si>
  <si>
    <t>100034_12</t>
  </si>
  <si>
    <t>100034_13</t>
  </si>
  <si>
    <t>100035_17</t>
  </si>
  <si>
    <t>200114_18</t>
  </si>
  <si>
    <t>100034_11</t>
  </si>
  <si>
    <t>100034_16</t>
  </si>
  <si>
    <t>200115_18</t>
  </si>
  <si>
    <t>100034_17</t>
  </si>
  <si>
    <t>200116_18</t>
  </si>
  <si>
    <t>200117_18</t>
  </si>
  <si>
    <t>200118_18</t>
  </si>
  <si>
    <t>200119_18</t>
  </si>
  <si>
    <t>200120_18</t>
  </si>
  <si>
    <t>100039_11</t>
  </si>
  <si>
    <t>100038_12</t>
  </si>
  <si>
    <t>100038_13</t>
  </si>
  <si>
    <t>100037_14</t>
  </si>
  <si>
    <t>100038_15</t>
  </si>
  <si>
    <t>100038_16</t>
  </si>
  <si>
    <t>100037_17</t>
  </si>
  <si>
    <t>100038_19</t>
  </si>
  <si>
    <t>100039_20</t>
  </si>
  <si>
    <t>200121_18</t>
  </si>
  <si>
    <t>100037_11</t>
  </si>
  <si>
    <t>100037_13</t>
  </si>
  <si>
    <t>100039_14</t>
  </si>
  <si>
    <t>100037_15</t>
  </si>
  <si>
    <t>100037_16</t>
  </si>
  <si>
    <t>100039_17</t>
  </si>
  <si>
    <t>100039_19</t>
  </si>
  <si>
    <t>200122_18</t>
  </si>
  <si>
    <t>100037_19</t>
  </si>
  <si>
    <t>100038_20</t>
  </si>
  <si>
    <t>200123_18</t>
  </si>
  <si>
    <t>100039_12</t>
  </si>
  <si>
    <t>100038_14</t>
  </si>
  <si>
    <t>100037_20</t>
  </si>
  <si>
    <t>200124_18</t>
  </si>
  <si>
    <t>200125_18</t>
  </si>
  <si>
    <t>100038_11</t>
  </si>
  <si>
    <t>100038_17</t>
  </si>
  <si>
    <t>200126_18</t>
  </si>
  <si>
    <t>100039_15</t>
  </si>
  <si>
    <t>200127_18</t>
  </si>
  <si>
    <t>100039_16</t>
  </si>
  <si>
    <t>200128_18</t>
  </si>
  <si>
    <t>200129_18</t>
  </si>
  <si>
    <t>200130_18</t>
  </si>
  <si>
    <t>100042_11</t>
  </si>
  <si>
    <t>100040_12</t>
  </si>
  <si>
    <t>100041_13</t>
  </si>
  <si>
    <t>100040_14</t>
  </si>
  <si>
    <t>100042_15</t>
  </si>
  <si>
    <t>100040_16</t>
  </si>
  <si>
    <t>100041_17</t>
  </si>
  <si>
    <t>100040_19</t>
  </si>
  <si>
    <t>100041_20</t>
  </si>
  <si>
    <t>200131_18</t>
  </si>
  <si>
    <t>100041_11</t>
  </si>
  <si>
    <t>100042_12</t>
  </si>
  <si>
    <t>100042_13</t>
  </si>
  <si>
    <t>100042_14</t>
  </si>
  <si>
    <t>100041_16</t>
  </si>
  <si>
    <t>100040_17</t>
  </si>
  <si>
    <t>100042_19</t>
  </si>
  <si>
    <t>200132_18</t>
  </si>
  <si>
    <t>100041_14</t>
  </si>
  <si>
    <t>100040_15</t>
  </si>
  <si>
    <t>100042_20</t>
  </si>
  <si>
    <t>200133_18</t>
  </si>
  <si>
    <t>100042_16</t>
  </si>
  <si>
    <t>100041_19</t>
  </si>
  <si>
    <t>200134_18</t>
  </si>
  <si>
    <t>100041_15</t>
  </si>
  <si>
    <t>200135_18</t>
  </si>
  <si>
    <t>100040_11</t>
  </si>
  <si>
    <t>100041_12</t>
  </si>
  <si>
    <t>200136_18</t>
  </si>
  <si>
    <t>200137_18</t>
  </si>
  <si>
    <t>100042_17</t>
  </si>
  <si>
    <t>100040_20</t>
  </si>
  <si>
    <t>200138_18</t>
  </si>
  <si>
    <t>100040_13</t>
  </si>
  <si>
    <t>200139_18</t>
  </si>
  <si>
    <t>200140_18</t>
  </si>
  <si>
    <t>100043_11</t>
  </si>
  <si>
    <t>100044_12</t>
  </si>
  <si>
    <t>100044_13</t>
  </si>
  <si>
    <t>100044_14</t>
  </si>
  <si>
    <t>100045_15</t>
  </si>
  <si>
    <t>100044_16</t>
  </si>
  <si>
    <t>100043_17</t>
  </si>
  <si>
    <t>100044_19</t>
  </si>
  <si>
    <t>100045_20</t>
  </si>
  <si>
    <t>200141_18</t>
  </si>
  <si>
    <t>100043_12</t>
  </si>
  <si>
    <t>100045_13</t>
  </si>
  <si>
    <t>100043_14</t>
  </si>
  <si>
    <t>100044_15</t>
  </si>
  <si>
    <t>100045_17</t>
  </si>
  <si>
    <t>100044_20</t>
  </si>
  <si>
    <t>200142_18</t>
  </si>
  <si>
    <t>100045_12</t>
  </si>
  <si>
    <t>100045_14</t>
  </si>
  <si>
    <t>100043_15</t>
  </si>
  <si>
    <t>100043_16</t>
  </si>
  <si>
    <t>200143_18</t>
  </si>
  <si>
    <t>100043_19</t>
  </si>
  <si>
    <t>100043_20</t>
  </si>
  <si>
    <t>200144_18</t>
  </si>
  <si>
    <t>100043_13</t>
  </si>
  <si>
    <t>200145_18</t>
  </si>
  <si>
    <t>200146_18</t>
  </si>
  <si>
    <t>100045_16</t>
  </si>
  <si>
    <t>200147_18</t>
  </si>
  <si>
    <t>100044_11</t>
  </si>
  <si>
    <t>100045_19</t>
  </si>
  <si>
    <t>200148_18</t>
  </si>
  <si>
    <t>200149_18</t>
  </si>
  <si>
    <t>100045_11</t>
  </si>
  <si>
    <t>200150_18</t>
  </si>
  <si>
    <t>100047_11</t>
  </si>
  <si>
    <t>100048_12</t>
  </si>
  <si>
    <t>100047_13</t>
  </si>
  <si>
    <t>100046_14</t>
  </si>
  <si>
    <t>100048_15</t>
  </si>
  <si>
    <t>100046_16</t>
  </si>
  <si>
    <t>100046_17</t>
  </si>
  <si>
    <t>100046_19</t>
  </si>
  <si>
    <t>100048_20</t>
  </si>
  <si>
    <t>200151_18</t>
  </si>
  <si>
    <t>100046_11</t>
  </si>
  <si>
    <t>100046_12</t>
  </si>
  <si>
    <t>100048_14</t>
  </si>
  <si>
    <t>100047_15</t>
  </si>
  <si>
    <t>100048_16</t>
  </si>
  <si>
    <t>100048_17</t>
  </si>
  <si>
    <t>100046_20</t>
  </si>
  <si>
    <t>200152_18</t>
  </si>
  <si>
    <t>100046_13</t>
  </si>
  <si>
    <t>100047_16</t>
  </si>
  <si>
    <t>100047_20</t>
  </si>
  <si>
    <t>200153_18</t>
  </si>
  <si>
    <t>100047_12</t>
  </si>
  <si>
    <t>100047_14</t>
  </si>
  <si>
    <t>100046_15</t>
  </si>
  <si>
    <t>200154_18</t>
  </si>
  <si>
    <t>100048_13</t>
  </si>
  <si>
    <t>100047_19</t>
  </si>
  <si>
    <t>200155_18</t>
  </si>
  <si>
    <t>100048_11</t>
  </si>
  <si>
    <t>100047_17</t>
  </si>
  <si>
    <t>100048_19</t>
  </si>
  <si>
    <t>200156_18</t>
  </si>
  <si>
    <t>200157_18</t>
  </si>
  <si>
    <t>200158_18</t>
  </si>
  <si>
    <t>200159_18</t>
  </si>
  <si>
    <t>200160_18</t>
  </si>
  <si>
    <t>100049_11</t>
  </si>
  <si>
    <t>100050_12</t>
  </si>
  <si>
    <t>100050_13</t>
  </si>
  <si>
    <t>100051_14</t>
  </si>
  <si>
    <t>100050_15</t>
  </si>
  <si>
    <t>100051_16</t>
  </si>
  <si>
    <t>100049_17</t>
  </si>
  <si>
    <t>100049_19</t>
  </si>
  <si>
    <t>100051_20</t>
  </si>
  <si>
    <t>200161_18</t>
  </si>
  <si>
    <t>100049_15</t>
  </si>
  <si>
    <t>100049_16</t>
  </si>
  <si>
    <t>100051_19</t>
  </si>
  <si>
    <t>200162_18</t>
  </si>
  <si>
    <t>100049_12</t>
  </si>
  <si>
    <t>100049_13</t>
  </si>
  <si>
    <t>100049_14</t>
  </si>
  <si>
    <t>100050_17</t>
  </si>
  <si>
    <t>100049_20</t>
  </si>
  <si>
    <t>200163_18</t>
  </si>
  <si>
    <t>100051_11</t>
  </si>
  <si>
    <t>100051_12</t>
  </si>
  <si>
    <t>100050_14</t>
  </si>
  <si>
    <t>100051_17</t>
  </si>
  <si>
    <t>100050_19</t>
  </si>
  <si>
    <t>200164_18</t>
  </si>
  <si>
    <t>100051_15</t>
  </si>
  <si>
    <t>100050_20</t>
  </si>
  <si>
    <t>200165_18</t>
  </si>
  <si>
    <t>200166_18</t>
  </si>
  <si>
    <t>100050_11</t>
  </si>
  <si>
    <t>200167_18</t>
  </si>
  <si>
    <t>200168_18</t>
  </si>
  <si>
    <t>100051_13</t>
  </si>
  <si>
    <t>200169_18</t>
  </si>
  <si>
    <t>200170_18</t>
  </si>
  <si>
    <t>100054_11</t>
  </si>
  <si>
    <t>100052_12</t>
  </si>
  <si>
    <t>100054_13</t>
  </si>
  <si>
    <t>100053_14</t>
  </si>
  <si>
    <t>100052_15</t>
  </si>
  <si>
    <t>100053_16</t>
  </si>
  <si>
    <t>100054_17</t>
  </si>
  <si>
    <t>100052_19</t>
  </si>
  <si>
    <t>100053_20</t>
  </si>
  <si>
    <t>200171_18</t>
  </si>
  <si>
    <t>100052_11</t>
  </si>
  <si>
    <t>100054_12</t>
  </si>
  <si>
    <t>100053_13</t>
  </si>
  <si>
    <t>100052_17</t>
  </si>
  <si>
    <t>100052_20</t>
  </si>
  <si>
    <t>200172_18</t>
  </si>
  <si>
    <t>100053_11</t>
  </si>
  <si>
    <t>100054_14</t>
  </si>
  <si>
    <t>100054_15</t>
  </si>
  <si>
    <t>100053_17</t>
  </si>
  <si>
    <t>100053_19</t>
  </si>
  <si>
    <t>100054_20</t>
  </si>
  <si>
    <t>200173_18</t>
  </si>
  <si>
    <t>100053_15</t>
  </si>
  <si>
    <t>100052_16</t>
  </si>
  <si>
    <t>200174_18</t>
  </si>
  <si>
    <t>100054_19</t>
  </si>
  <si>
    <t>200175_18</t>
  </si>
  <si>
    <t>200176_18</t>
  </si>
  <si>
    <t>100052_14</t>
  </si>
  <si>
    <t>200177_18</t>
  </si>
  <si>
    <t>100054_16</t>
  </si>
  <si>
    <t>200178_18</t>
  </si>
  <si>
    <t>100053_12</t>
  </si>
  <si>
    <t>200179_18</t>
  </si>
  <si>
    <t>200180_18</t>
  </si>
  <si>
    <t>100055_11</t>
  </si>
  <si>
    <t>100055_12</t>
  </si>
  <si>
    <t>100056_13</t>
  </si>
  <si>
    <t>100056_14</t>
  </si>
  <si>
    <t>100055_15</t>
  </si>
  <si>
    <t>100057_16</t>
  </si>
  <si>
    <t>100055_17</t>
  </si>
  <si>
    <t>100056_19</t>
  </si>
  <si>
    <t>100056_20</t>
  </si>
  <si>
    <t>200181_18</t>
  </si>
  <si>
    <t>100057_12</t>
  </si>
  <si>
    <t>100055_13</t>
  </si>
  <si>
    <t>100057_15</t>
  </si>
  <si>
    <t>100056_16</t>
  </si>
  <si>
    <t>100056_17</t>
  </si>
  <si>
    <t>100055_19</t>
  </si>
  <si>
    <t>200182_18</t>
  </si>
  <si>
    <t>100057_14</t>
  </si>
  <si>
    <t>100057_20</t>
  </si>
  <si>
    <t>200183_18</t>
  </si>
  <si>
    <t>100056_11</t>
  </si>
  <si>
    <t>100055_14</t>
  </si>
  <si>
    <t>100056_15</t>
  </si>
  <si>
    <t>100057_19</t>
  </si>
  <si>
    <t>100055_20</t>
  </si>
  <si>
    <t>200184_18</t>
  </si>
  <si>
    <t>100056_12</t>
  </si>
  <si>
    <t>100057_13</t>
  </si>
  <si>
    <t>100055_16</t>
  </si>
  <si>
    <t>200185_18</t>
  </si>
  <si>
    <t>100057_17</t>
  </si>
  <si>
    <t>200186_18</t>
  </si>
  <si>
    <t>200187_18</t>
  </si>
  <si>
    <t>200188_18</t>
  </si>
  <si>
    <t>100057_11</t>
  </si>
  <si>
    <t>200189_18</t>
  </si>
  <si>
    <t>200190_18</t>
  </si>
  <si>
    <t>100059_11</t>
  </si>
  <si>
    <t>100058_12</t>
  </si>
  <si>
    <t>100059_13</t>
  </si>
  <si>
    <t>100059_14</t>
  </si>
  <si>
    <t>100060_15</t>
  </si>
  <si>
    <t>100058_16</t>
  </si>
  <si>
    <t>100060_17</t>
  </si>
  <si>
    <t>100059_19</t>
  </si>
  <si>
    <t>100059_20</t>
  </si>
  <si>
    <t>200191_18</t>
  </si>
  <si>
    <t>100058_11</t>
  </si>
  <si>
    <t>100060_12</t>
  </si>
  <si>
    <t>100058_13</t>
  </si>
  <si>
    <t>100059_16</t>
  </si>
  <si>
    <t>100060_19</t>
  </si>
  <si>
    <t>100060_20</t>
  </si>
  <si>
    <t>200192_18</t>
  </si>
  <si>
    <t>100058_15</t>
  </si>
  <si>
    <t>100059_17</t>
  </si>
  <si>
    <t>200193_18</t>
  </si>
  <si>
    <t>100060_13</t>
  </si>
  <si>
    <t>100058_14</t>
  </si>
  <si>
    <t>100058_20</t>
  </si>
  <si>
    <t>200194_18</t>
  </si>
  <si>
    <t>100058_19</t>
  </si>
  <si>
    <t>200195_18</t>
  </si>
  <si>
    <t>100060_16</t>
  </si>
  <si>
    <t>200196_18</t>
  </si>
  <si>
    <t>200197_18</t>
  </si>
  <si>
    <t>100060_14</t>
  </si>
  <si>
    <t>100059_15</t>
  </si>
  <si>
    <t>100058_17</t>
  </si>
  <si>
    <t>200198_18</t>
  </si>
  <si>
    <t>100059_12</t>
  </si>
  <si>
    <t>200199_18</t>
  </si>
  <si>
    <t>200200_18</t>
  </si>
  <si>
    <t>100061_11</t>
  </si>
  <si>
    <t>100062_12</t>
  </si>
  <si>
    <t>100062_13</t>
  </si>
  <si>
    <t>100062_14</t>
  </si>
  <si>
    <t>100063_15</t>
  </si>
  <si>
    <t>100061_16</t>
  </si>
  <si>
    <t>100061_17</t>
  </si>
  <si>
    <t>100061_19</t>
  </si>
  <si>
    <t>100061_20</t>
  </si>
  <si>
    <t>200201_18</t>
  </si>
  <si>
    <t>100061_13</t>
  </si>
  <si>
    <t>100061_14</t>
  </si>
  <si>
    <t>100062_15</t>
  </si>
  <si>
    <t>100062_16</t>
  </si>
  <si>
    <t>100062_17</t>
  </si>
  <si>
    <t>100062_19</t>
  </si>
  <si>
    <t>200202_18</t>
  </si>
  <si>
    <t>100062_11</t>
  </si>
  <si>
    <t>100061_12</t>
  </si>
  <si>
    <t>100063_20</t>
  </si>
  <si>
    <t>200203_18</t>
  </si>
  <si>
    <t>100063_16</t>
  </si>
  <si>
    <t>100063_17</t>
  </si>
  <si>
    <t>100063_19</t>
  </si>
  <si>
    <t>200204_18</t>
  </si>
  <si>
    <t>100063_11</t>
  </si>
  <si>
    <t>200205_18</t>
  </si>
  <si>
    <t>100063_13</t>
  </si>
  <si>
    <t>200206_18</t>
  </si>
  <si>
    <t>100063_14</t>
  </si>
  <si>
    <t>200207_18</t>
  </si>
  <si>
    <t>200208_18</t>
  </si>
  <si>
    <t>100063_12</t>
  </si>
  <si>
    <t>200209_18</t>
  </si>
  <si>
    <t>100061_15</t>
  </si>
  <si>
    <t>200210_18</t>
  </si>
  <si>
    <t>100064_11</t>
  </si>
  <si>
    <t>100066_12</t>
  </si>
  <si>
    <t>100065_13</t>
  </si>
  <si>
    <t>100065_14</t>
  </si>
  <si>
    <t>100064_15</t>
  </si>
  <si>
    <t>100066_16</t>
  </si>
  <si>
    <t>100065_17</t>
  </si>
  <si>
    <t>100066_19</t>
  </si>
  <si>
    <t>100066_20</t>
  </si>
  <si>
    <t>200211_18</t>
  </si>
  <si>
    <t>100065_12</t>
  </si>
  <si>
    <t>100066_13</t>
  </si>
  <si>
    <t>100064_14</t>
  </si>
  <si>
    <t>100065_16</t>
  </si>
  <si>
    <t>100066_17</t>
  </si>
  <si>
    <t>100065_19</t>
  </si>
  <si>
    <t>100064_20</t>
  </si>
  <si>
    <t>200212_18</t>
  </si>
  <si>
    <t>100065_15</t>
  </si>
  <si>
    <t>100064_17</t>
  </si>
  <si>
    <t>100064_19</t>
  </si>
  <si>
    <t>200213_18</t>
  </si>
  <si>
    <t>100065_11</t>
  </si>
  <si>
    <t>100066_14</t>
  </si>
  <si>
    <t>100065_20</t>
  </si>
  <si>
    <t>200214_18</t>
  </si>
  <si>
    <t>100064_12</t>
  </si>
  <si>
    <t>100066_15</t>
  </si>
  <si>
    <t>200215_18</t>
  </si>
  <si>
    <t>100064_16</t>
  </si>
  <si>
    <t>200216_18</t>
  </si>
  <si>
    <t>200217_18</t>
  </si>
  <si>
    <t>200218_18</t>
  </si>
  <si>
    <t>100066_11</t>
  </si>
  <si>
    <t>200219_18</t>
  </si>
  <si>
    <t>200220_18</t>
  </si>
  <si>
    <t>100068_11</t>
  </si>
  <si>
    <t>100069_12</t>
  </si>
  <si>
    <t>100068_13</t>
  </si>
  <si>
    <t>100067_14</t>
  </si>
  <si>
    <t>100068_15</t>
  </si>
  <si>
    <t>100067_16</t>
  </si>
  <si>
    <t>100067_17</t>
  </si>
  <si>
    <t>100068_19</t>
  </si>
  <si>
    <t>100069_20</t>
  </si>
  <si>
    <t>200221_18</t>
  </si>
  <si>
    <t>100067_12</t>
  </si>
  <si>
    <t>100067_13</t>
  </si>
  <si>
    <t>100069_14</t>
  </si>
  <si>
    <t>100068_17</t>
  </si>
  <si>
    <t>100067_20</t>
  </si>
  <si>
    <t>200222_18</t>
  </si>
  <si>
    <t>100069_13</t>
  </si>
  <si>
    <t>100067_15</t>
  </si>
  <si>
    <t>100069_16</t>
  </si>
  <si>
    <t>100069_19</t>
  </si>
  <si>
    <t>200223_18</t>
  </si>
  <si>
    <t>100069_11</t>
  </si>
  <si>
    <t>100069_15</t>
  </si>
  <si>
    <t>100069_17</t>
  </si>
  <si>
    <t>100067_19</t>
  </si>
  <si>
    <t>200224_18</t>
  </si>
  <si>
    <t>100068_12</t>
  </si>
  <si>
    <t>100068_16</t>
  </si>
  <si>
    <t>200225_18</t>
  </si>
  <si>
    <t>100068_14</t>
  </si>
  <si>
    <t>100068_20</t>
  </si>
  <si>
    <t>200226_18</t>
  </si>
  <si>
    <t>200227_18</t>
  </si>
  <si>
    <t>200228_18</t>
  </si>
  <si>
    <t>100067_11</t>
  </si>
  <si>
    <t>200229_18</t>
  </si>
  <si>
    <t>200230_18</t>
  </si>
  <si>
    <t>100072_11</t>
  </si>
  <si>
    <t>100070_12</t>
  </si>
  <si>
    <t>100072_13</t>
  </si>
  <si>
    <t>100071_14</t>
  </si>
  <si>
    <t>100071_15</t>
  </si>
  <si>
    <t>100070_16</t>
  </si>
  <si>
    <t>100072_17</t>
  </si>
  <si>
    <t>100070_19</t>
  </si>
  <si>
    <t>100070_20</t>
  </si>
  <si>
    <t>200231_18</t>
  </si>
  <si>
    <t>100071_11</t>
  </si>
  <si>
    <t>100070_14</t>
  </si>
  <si>
    <t>100071_19</t>
  </si>
  <si>
    <t>200232_18</t>
  </si>
  <si>
    <t>100070_11</t>
  </si>
  <si>
    <t>100070_13</t>
  </si>
  <si>
    <t>100070_15</t>
  </si>
  <si>
    <t>200233_18</t>
  </si>
  <si>
    <t>100072_14</t>
  </si>
  <si>
    <t>100072_15</t>
  </si>
  <si>
    <t>100072_16</t>
  </si>
  <si>
    <t>100071_17</t>
  </si>
  <si>
    <t>200234_18</t>
  </si>
  <si>
    <t>100071_12</t>
  </si>
  <si>
    <t>100071_13</t>
  </si>
  <si>
    <t>100072_19</t>
  </si>
  <si>
    <t>100071_20</t>
  </si>
  <si>
    <t>200235_18</t>
  </si>
  <si>
    <t>100072_12</t>
  </si>
  <si>
    <t>100070_17</t>
  </si>
  <si>
    <t>200236_18</t>
  </si>
  <si>
    <t>200237_18</t>
  </si>
  <si>
    <t>200238_18</t>
  </si>
  <si>
    <t>200239_18</t>
  </si>
  <si>
    <t>200240_18</t>
  </si>
  <si>
    <t>100074_11</t>
  </si>
  <si>
    <t>100074_12</t>
  </si>
  <si>
    <t>100073_13</t>
  </si>
  <si>
    <t>100074_14</t>
  </si>
  <si>
    <t>100075_15</t>
  </si>
  <si>
    <t>100074_16</t>
  </si>
  <si>
    <t>100075_17</t>
  </si>
  <si>
    <t>100075_19</t>
  </si>
  <si>
    <t>100074_20</t>
  </si>
  <si>
    <t>200241_18</t>
  </si>
  <si>
    <t>100075_13</t>
  </si>
  <si>
    <t>100075_14</t>
  </si>
  <si>
    <t>100074_15</t>
  </si>
  <si>
    <t>100073_19</t>
  </si>
  <si>
    <t>200242_18</t>
  </si>
  <si>
    <t>100075_12</t>
  </si>
  <si>
    <t>100074_13</t>
  </si>
  <si>
    <t>100073_15</t>
  </si>
  <si>
    <t>100073_17</t>
  </si>
  <si>
    <t>100074_19</t>
  </si>
  <si>
    <t>200243_18</t>
  </si>
  <si>
    <t>100073_16</t>
  </si>
  <si>
    <t>100073_20</t>
  </si>
  <si>
    <t>200244_18</t>
  </si>
  <si>
    <t>100075_11</t>
  </si>
  <si>
    <t>100073_12</t>
  </si>
  <si>
    <t>100075_20</t>
  </si>
  <si>
    <t>200245_18</t>
  </si>
  <si>
    <t>200246_18</t>
  </si>
  <si>
    <t>100073_11</t>
  </si>
  <si>
    <t>200247_18</t>
  </si>
  <si>
    <t>100075_16</t>
  </si>
  <si>
    <t>100074_17</t>
  </si>
  <si>
    <t>200248_18</t>
  </si>
  <si>
    <t>200249_18</t>
  </si>
  <si>
    <t>200250_18</t>
  </si>
  <si>
    <t>100078_11</t>
  </si>
  <si>
    <t>100077_12</t>
  </si>
  <si>
    <t>100078_13</t>
  </si>
  <si>
    <t>100076_14</t>
  </si>
  <si>
    <t>100076_15</t>
  </si>
  <si>
    <t>100077_16</t>
  </si>
  <si>
    <t>100078_17</t>
  </si>
  <si>
    <t>100078_19</t>
  </si>
  <si>
    <t>100076_20</t>
  </si>
  <si>
    <t>200251_18</t>
  </si>
  <si>
    <t>100077_11</t>
  </si>
  <si>
    <t>100078_12</t>
  </si>
  <si>
    <t>100078_14</t>
  </si>
  <si>
    <t>100078_16</t>
  </si>
  <si>
    <t>100077_17</t>
  </si>
  <si>
    <t>100077_19</t>
  </si>
  <si>
    <t>100078_20</t>
  </si>
  <si>
    <t>200252_18</t>
  </si>
  <si>
    <t>100076_11</t>
  </si>
  <si>
    <t>100077_14</t>
  </si>
  <si>
    <t>100078_15</t>
  </si>
  <si>
    <t>100076_16</t>
  </si>
  <si>
    <t>200253_18</t>
  </si>
  <si>
    <t>100077_13</t>
  </si>
  <si>
    <t>200254_18</t>
  </si>
  <si>
    <t>100076_12</t>
  </si>
  <si>
    <t>100076_13</t>
  </si>
  <si>
    <t>100076_17</t>
  </si>
  <si>
    <t>100076_19</t>
  </si>
  <si>
    <t>200255_18</t>
  </si>
  <si>
    <t>100077_15</t>
  </si>
  <si>
    <t>200256_18</t>
  </si>
  <si>
    <t>200257_18</t>
  </si>
  <si>
    <t>200258_18</t>
  </si>
  <si>
    <t>200259_18</t>
  </si>
  <si>
    <t>200260_18</t>
  </si>
  <si>
    <t>100081_11</t>
  </si>
  <si>
    <t>100081_12</t>
  </si>
  <si>
    <t>100081_13</t>
  </si>
  <si>
    <t>100081_14</t>
  </si>
  <si>
    <t>100081_15</t>
  </si>
  <si>
    <t>100081_16</t>
  </si>
  <si>
    <t>100081_17</t>
  </si>
  <si>
    <t>100079_19</t>
  </si>
  <si>
    <t>100080_20</t>
  </si>
  <si>
    <t>200261_18</t>
  </si>
  <si>
    <t>100080_11</t>
  </si>
  <si>
    <t>100079_12</t>
  </si>
  <si>
    <t>100080_13</t>
  </si>
  <si>
    <t>100079_14</t>
  </si>
  <si>
    <t>100079_16</t>
  </si>
  <si>
    <t>100080_17</t>
  </si>
  <si>
    <t>100081_19</t>
  </si>
  <si>
    <t>100081_20</t>
  </si>
  <si>
    <t>200262_18</t>
  </si>
  <si>
    <t>100080_14</t>
  </si>
  <si>
    <t>100080_16</t>
  </si>
  <si>
    <t>200263_18</t>
  </si>
  <si>
    <t>100080_15</t>
  </si>
  <si>
    <t>100080_19</t>
  </si>
  <si>
    <t>200264_18</t>
  </si>
  <si>
    <t>100079_11</t>
  </si>
  <si>
    <t>100080_12</t>
  </si>
  <si>
    <t>200265_18</t>
  </si>
  <si>
    <t>200266_18</t>
  </si>
  <si>
    <t>200267_18</t>
  </si>
  <si>
    <t>100079_20</t>
  </si>
  <si>
    <t>200268_18</t>
  </si>
  <si>
    <t>100079_13</t>
  </si>
  <si>
    <t>100079_15</t>
  </si>
  <si>
    <t>200269_18</t>
  </si>
  <si>
    <t>200270_18</t>
  </si>
  <si>
    <t>100083_11</t>
  </si>
  <si>
    <t>100083_12</t>
  </si>
  <si>
    <t>100084_13</t>
  </si>
  <si>
    <t>100084_14</t>
  </si>
  <si>
    <t>100083_15</t>
  </si>
  <si>
    <t>100082_16</t>
  </si>
  <si>
    <t>100083_17</t>
  </si>
  <si>
    <t>100083_19</t>
  </si>
  <si>
    <t>100082_20</t>
  </si>
  <si>
    <t>200271_18</t>
  </si>
  <si>
    <t>100084_11</t>
  </si>
  <si>
    <t>100084_12</t>
  </si>
  <si>
    <t>100082_14</t>
  </si>
  <si>
    <t>100082_15</t>
  </si>
  <si>
    <t>100083_20</t>
  </si>
  <si>
    <t>200272_18</t>
  </si>
  <si>
    <t>100084_15</t>
  </si>
  <si>
    <t>100083_16</t>
  </si>
  <si>
    <t>100082_17</t>
  </si>
  <si>
    <t>200273_18</t>
  </si>
  <si>
    <t>100082_11</t>
  </si>
  <si>
    <t>100082_12</t>
  </si>
  <si>
    <t>100084_17</t>
  </si>
  <si>
    <t>100084_19</t>
  </si>
  <si>
    <t>200274_18</t>
  </si>
  <si>
    <t>100083_14</t>
  </si>
  <si>
    <t>200275_18</t>
  </si>
  <si>
    <t>100082_13</t>
  </si>
  <si>
    <t>200276_18</t>
  </si>
  <si>
    <t>100083_13</t>
  </si>
  <si>
    <t>100082_19</t>
  </si>
  <si>
    <t>100084_20</t>
  </si>
  <si>
    <t>200277_18</t>
  </si>
  <si>
    <t>100084_16</t>
  </si>
  <si>
    <t>200278_18</t>
  </si>
  <si>
    <t>200279_18</t>
  </si>
  <si>
    <t>200280_18</t>
  </si>
  <si>
    <t>100086_11</t>
  </si>
  <si>
    <t>100085_12</t>
  </si>
  <si>
    <t>100086_13</t>
  </si>
  <si>
    <t>100086_14</t>
  </si>
  <si>
    <t>100085_15</t>
  </si>
  <si>
    <t>100087_16</t>
  </si>
  <si>
    <t>100085_17</t>
  </si>
  <si>
    <t>100086_19</t>
  </si>
  <si>
    <t>100085_20</t>
  </si>
  <si>
    <t>200281_18</t>
  </si>
  <si>
    <t>100087_11</t>
  </si>
  <si>
    <t>100086_12</t>
  </si>
  <si>
    <t>100085_13</t>
  </si>
  <si>
    <t>100085_14</t>
  </si>
  <si>
    <t>100086_15</t>
  </si>
  <si>
    <t>100085_16</t>
  </si>
  <si>
    <t>100085_19</t>
  </si>
  <si>
    <t>100086_20</t>
  </si>
  <si>
    <t>200282_18</t>
  </si>
  <si>
    <t>100085_11</t>
  </si>
  <si>
    <t>100087_14</t>
  </si>
  <si>
    <t>100087_17</t>
  </si>
  <si>
    <t>100087_20</t>
  </si>
  <si>
    <t>200283_18</t>
  </si>
  <si>
    <t>100087_12</t>
  </si>
  <si>
    <t>100087_13</t>
  </si>
  <si>
    <t>100087_19</t>
  </si>
  <si>
    <t>200284_18</t>
  </si>
  <si>
    <t>100087_15</t>
  </si>
  <si>
    <t>100086_16</t>
  </si>
  <si>
    <t>200285_18</t>
  </si>
  <si>
    <t>100086_17</t>
  </si>
  <si>
    <t>200286_18</t>
  </si>
  <si>
    <t>200287_18</t>
  </si>
  <si>
    <t>200288_18</t>
  </si>
  <si>
    <t>200289_18</t>
  </si>
  <si>
    <t>200290_18</t>
  </si>
  <si>
    <t>100088_11</t>
  </si>
  <si>
    <t>100090_12</t>
  </si>
  <si>
    <t>100088_13</t>
  </si>
  <si>
    <t>100090_14</t>
  </si>
  <si>
    <t>100090_15</t>
  </si>
  <si>
    <t>100090_16</t>
  </si>
  <si>
    <t>100088_17</t>
  </si>
  <si>
    <t>100089_19</t>
  </si>
  <si>
    <t>100089_20</t>
  </si>
  <si>
    <t>200291_18</t>
  </si>
  <si>
    <t>100090_11</t>
  </si>
  <si>
    <t>100088_14</t>
  </si>
  <si>
    <t>100089_15</t>
  </si>
  <si>
    <t>100088_16</t>
  </si>
  <si>
    <t>100090_17</t>
  </si>
  <si>
    <t>100088_19</t>
  </si>
  <si>
    <t>100090_20</t>
  </si>
  <si>
    <t>200292_18</t>
  </si>
  <si>
    <t>100089_13</t>
  </si>
  <si>
    <t>100089_16</t>
  </si>
  <si>
    <t>100090_19</t>
  </si>
  <si>
    <t>200293_18</t>
  </si>
  <si>
    <t>100088_12</t>
  </si>
  <si>
    <t>100088_15</t>
  </si>
  <si>
    <t>200294_18</t>
  </si>
  <si>
    <t>100090_13</t>
  </si>
  <si>
    <t>200295_18</t>
  </si>
  <si>
    <t>100089_11</t>
  </si>
  <si>
    <t>100088_20</t>
  </si>
  <si>
    <t>200296_18</t>
  </si>
  <si>
    <t>200297_18</t>
  </si>
  <si>
    <t>100089_14</t>
  </si>
  <si>
    <t>200298_18</t>
  </si>
  <si>
    <t>200299_18</t>
  </si>
  <si>
    <t>100089_12</t>
  </si>
  <si>
    <t>200300_18</t>
  </si>
  <si>
    <t>100092_11</t>
  </si>
  <si>
    <t>100092_12</t>
  </si>
  <si>
    <t>100091_13</t>
  </si>
  <si>
    <t>100092_14</t>
  </si>
  <si>
    <t>100092_15</t>
  </si>
  <si>
    <t>100091_16</t>
  </si>
  <si>
    <t>100091_17</t>
  </si>
  <si>
    <t>100092_19</t>
  </si>
  <si>
    <t>100092_20</t>
  </si>
  <si>
    <t>200301_18</t>
  </si>
  <si>
    <t>100093_11</t>
  </si>
  <si>
    <t>100091_12</t>
  </si>
  <si>
    <t>100092_13</t>
  </si>
  <si>
    <t>100091_15</t>
  </si>
  <si>
    <t>100093_17</t>
  </si>
  <si>
    <t>100091_19</t>
  </si>
  <si>
    <t>100093_20</t>
  </si>
  <si>
    <t>200302_18</t>
  </si>
  <si>
    <t>100093_13</t>
  </si>
  <si>
    <t>100093_14</t>
  </si>
  <si>
    <t>100092_16</t>
  </si>
  <si>
    <t>100093_19</t>
  </si>
  <si>
    <t>100091_20</t>
  </si>
  <si>
    <t>200303_18</t>
  </si>
  <si>
    <t>100093_12</t>
  </si>
  <si>
    <t>100093_15</t>
  </si>
  <si>
    <t>100093_16</t>
  </si>
  <si>
    <t>200304_18</t>
  </si>
  <si>
    <t>100092_17</t>
  </si>
  <si>
    <t>200305_18</t>
  </si>
  <si>
    <t>100091_14</t>
  </si>
  <si>
    <t>200306_18</t>
  </si>
  <si>
    <t>100091_11</t>
  </si>
  <si>
    <t>200307_18</t>
  </si>
  <si>
    <t>200308_18</t>
  </si>
  <si>
    <t>200309_18</t>
  </si>
  <si>
    <t>200310_18</t>
  </si>
  <si>
    <t>100096_11</t>
  </si>
  <si>
    <t>100094_12</t>
  </si>
  <si>
    <t>100094_13</t>
  </si>
  <si>
    <t>100094_14</t>
  </si>
  <si>
    <t>100095_15</t>
  </si>
  <si>
    <t>100095_16</t>
  </si>
  <si>
    <t>100095_17</t>
  </si>
  <si>
    <t>100094_19</t>
  </si>
  <si>
    <t>100095_20</t>
  </si>
  <si>
    <t>200311_18</t>
  </si>
  <si>
    <t>100096_12</t>
  </si>
  <si>
    <t>100095_14</t>
  </si>
  <si>
    <t>100094_15</t>
  </si>
  <si>
    <t>100096_16</t>
  </si>
  <si>
    <t>200312_18</t>
  </si>
  <si>
    <t>100095_11</t>
  </si>
  <si>
    <t>100095_13</t>
  </si>
  <si>
    <t>100096_14</t>
  </si>
  <si>
    <t>100096_17</t>
  </si>
  <si>
    <t>100096_19</t>
  </si>
  <si>
    <t>200313_18</t>
  </si>
  <si>
    <t>100095_19</t>
  </si>
  <si>
    <t>200314_18</t>
  </si>
  <si>
    <t>200315_18</t>
  </si>
  <si>
    <t>100096_13</t>
  </si>
  <si>
    <t>100096_15</t>
  </si>
  <si>
    <t>100094_17</t>
  </si>
  <si>
    <t>100096_20</t>
  </si>
  <si>
    <t>200316_18</t>
  </si>
  <si>
    <t>100095_12</t>
  </si>
  <si>
    <t>100094_20</t>
  </si>
  <si>
    <t>200317_18</t>
  </si>
  <si>
    <t>200318_18</t>
  </si>
  <si>
    <t>100094_11</t>
  </si>
  <si>
    <t>200319_18</t>
  </si>
  <si>
    <t>100094_16</t>
  </si>
  <si>
    <t>200320_18</t>
  </si>
  <si>
    <t>100099_11</t>
  </si>
  <si>
    <t>100097_12</t>
  </si>
  <si>
    <t>100099_13</t>
  </si>
  <si>
    <t>100099_14</t>
  </si>
  <si>
    <t>100097_15</t>
  </si>
  <si>
    <t>100099_16</t>
  </si>
  <si>
    <t>100097_17</t>
  </si>
  <si>
    <t>100097_19</t>
  </si>
  <si>
    <t>100097_20</t>
  </si>
  <si>
    <t>200321_18</t>
  </si>
  <si>
    <t>100097_13</t>
  </si>
  <si>
    <t>100098_15</t>
  </si>
  <si>
    <t>100098_19</t>
  </si>
  <si>
    <t>200322_18</t>
  </si>
  <si>
    <t>100098_12</t>
  </si>
  <si>
    <t>100099_15</t>
  </si>
  <si>
    <t>100097_16</t>
  </si>
  <si>
    <t>100098_17</t>
  </si>
  <si>
    <t>100098_20</t>
  </si>
  <si>
    <t>200323_18</t>
  </si>
  <si>
    <t>100099_17</t>
  </si>
  <si>
    <t>200324_18</t>
  </si>
  <si>
    <t>100097_14</t>
  </si>
  <si>
    <t>100099_20</t>
  </si>
  <si>
    <t>200325_18</t>
  </si>
  <si>
    <t>100098_11</t>
  </si>
  <si>
    <t>100098_14</t>
  </si>
  <si>
    <t>100099_19</t>
  </si>
  <si>
    <t>200326_18</t>
  </si>
  <si>
    <t>100098_16</t>
  </si>
  <si>
    <t>200327_18</t>
  </si>
  <si>
    <t>100097_11</t>
  </si>
  <si>
    <t>100099_12</t>
  </si>
  <si>
    <t>200328_18</t>
  </si>
  <si>
    <t>200329_18</t>
  </si>
  <si>
    <t>200330_18</t>
  </si>
  <si>
    <t>100100_11</t>
  </si>
  <si>
    <t>100101_12</t>
  </si>
  <si>
    <t>100101_13</t>
  </si>
  <si>
    <t>100100_14</t>
  </si>
  <si>
    <t>100100_15</t>
  </si>
  <si>
    <t>100100_16</t>
  </si>
  <si>
    <t>100100_17</t>
  </si>
  <si>
    <t>100102_19</t>
  </si>
  <si>
    <t>100101_20</t>
  </si>
  <si>
    <t>200331_18</t>
  </si>
  <si>
    <t>100102_12</t>
  </si>
  <si>
    <t>100102_13</t>
  </si>
  <si>
    <t>100101_14</t>
  </si>
  <si>
    <t>100101_15</t>
  </si>
  <si>
    <t>100102_16</t>
  </si>
  <si>
    <t>100102_17</t>
  </si>
  <si>
    <t>100101_19</t>
  </si>
  <si>
    <t>100100_20</t>
  </si>
  <si>
    <t>200332_18</t>
  </si>
  <si>
    <t>100102_11</t>
  </si>
  <si>
    <t>100100_19</t>
  </si>
  <si>
    <t>200333_18</t>
  </si>
  <si>
    <t>100101_11</t>
  </si>
  <si>
    <t>200334_18</t>
  </si>
  <si>
    <t>200335_18</t>
  </si>
  <si>
    <t>100100_12</t>
  </si>
  <si>
    <t>100102_14</t>
  </si>
  <si>
    <t>100101_16</t>
  </si>
  <si>
    <t>200336_18</t>
  </si>
  <si>
    <t>100101_17</t>
  </si>
  <si>
    <t>200337_18</t>
  </si>
  <si>
    <t>100102_15</t>
  </si>
  <si>
    <t>100102_20</t>
  </si>
  <si>
    <t>200338_18</t>
  </si>
  <si>
    <t>100100_13</t>
  </si>
  <si>
    <t>200339_18</t>
  </si>
  <si>
    <t>200340_18</t>
  </si>
  <si>
    <t>100104_11</t>
  </si>
  <si>
    <t>100103_12</t>
  </si>
  <si>
    <t>100105_13</t>
  </si>
  <si>
    <t>100104_14</t>
  </si>
  <si>
    <t>100103_15</t>
  </si>
  <si>
    <t>100103_16</t>
  </si>
  <si>
    <t>100105_17</t>
  </si>
  <si>
    <t>100104_19</t>
  </si>
  <si>
    <t>100105_20</t>
  </si>
  <si>
    <t>200341_18</t>
  </si>
  <si>
    <t>100105_11</t>
  </si>
  <si>
    <t>100105_12</t>
  </si>
  <si>
    <t>100105_14</t>
  </si>
  <si>
    <t>100105_15</t>
  </si>
  <si>
    <t>100105_19</t>
  </si>
  <si>
    <t>100104_20</t>
  </si>
  <si>
    <t>200342_18</t>
  </si>
  <si>
    <t>100104_12</t>
  </si>
  <si>
    <t>100105_16</t>
  </si>
  <si>
    <t>100103_20</t>
  </si>
  <si>
    <t>200343_18</t>
  </si>
  <si>
    <t>100103_14</t>
  </si>
  <si>
    <t>100104_15</t>
  </si>
  <si>
    <t>100104_16</t>
  </si>
  <si>
    <t>100103_17</t>
  </si>
  <si>
    <t>200344_18</t>
  </si>
  <si>
    <t>100103_11</t>
  </si>
  <si>
    <t>100103_13</t>
  </si>
  <si>
    <t>200345_18</t>
  </si>
  <si>
    <t>100104_13</t>
  </si>
  <si>
    <t>100104_17</t>
  </si>
  <si>
    <t>100103_19</t>
  </si>
  <si>
    <t>200346_18</t>
  </si>
  <si>
    <t>200347_18</t>
  </si>
  <si>
    <t>200348_18</t>
  </si>
  <si>
    <t>200349_18</t>
  </si>
  <si>
    <t>200350_18</t>
  </si>
  <si>
    <t>100107_11</t>
  </si>
  <si>
    <t>100108_12</t>
  </si>
  <si>
    <t>100106_13</t>
  </si>
  <si>
    <t>100108_14</t>
  </si>
  <si>
    <t>100106_15</t>
  </si>
  <si>
    <t>100107_16</t>
  </si>
  <si>
    <t>100107_17</t>
  </si>
  <si>
    <t>100108_19</t>
  </si>
  <si>
    <t>100106_20</t>
  </si>
  <si>
    <t>200351_18</t>
  </si>
  <si>
    <t>100106_11</t>
  </si>
  <si>
    <t>100106_14</t>
  </si>
  <si>
    <t>100108_20</t>
  </si>
  <si>
    <t>200352_18</t>
  </si>
  <si>
    <t>100108_11</t>
  </si>
  <si>
    <t>100106_12</t>
  </si>
  <si>
    <t>100107_13</t>
  </si>
  <si>
    <t>100107_14</t>
  </si>
  <si>
    <t>100107_15</t>
  </si>
  <si>
    <t>100108_16</t>
  </si>
  <si>
    <t>100108_17</t>
  </si>
  <si>
    <t>100107_19</t>
  </si>
  <si>
    <t>200353_18</t>
  </si>
  <si>
    <t>100108_13</t>
  </si>
  <si>
    <t>100108_15</t>
  </si>
  <si>
    <t>100107_20</t>
  </si>
  <si>
    <t>200354_18</t>
  </si>
  <si>
    <t>100106_16</t>
  </si>
  <si>
    <t>200355_18</t>
  </si>
  <si>
    <t>100106_17</t>
  </si>
  <si>
    <t>100106_19</t>
  </si>
  <si>
    <t>200356_18</t>
  </si>
  <si>
    <t>100107_12</t>
  </si>
  <si>
    <t>200357_18</t>
  </si>
  <si>
    <t>200358_18</t>
  </si>
  <si>
    <t>200359_18</t>
  </si>
  <si>
    <t>200360_18</t>
  </si>
  <si>
    <t>100110_11</t>
  </si>
  <si>
    <t>100111_12</t>
  </si>
  <si>
    <t>100109_13</t>
  </si>
  <si>
    <t>100110_14</t>
  </si>
  <si>
    <t>100111_15</t>
  </si>
  <si>
    <t>100109_16</t>
  </si>
  <si>
    <t>100111_17</t>
  </si>
  <si>
    <t>100109_19</t>
  </si>
  <si>
    <t>100110_20</t>
  </si>
  <si>
    <t>200361_18</t>
  </si>
  <si>
    <t>100109_11</t>
  </si>
  <si>
    <t>100109_12</t>
  </si>
  <si>
    <t>100110_15</t>
  </si>
  <si>
    <t>100109_17</t>
  </si>
  <si>
    <t>100111_19</t>
  </si>
  <si>
    <t>100111_20</t>
  </si>
  <si>
    <t>200362_18</t>
  </si>
  <si>
    <t>100111_11</t>
  </si>
  <si>
    <t>100110_12</t>
  </si>
  <si>
    <t>100111_16</t>
  </si>
  <si>
    <t>100110_17</t>
  </si>
  <si>
    <t>100110_19</t>
  </si>
  <si>
    <t>100109_20</t>
  </si>
  <si>
    <t>200363_18</t>
  </si>
  <si>
    <t>100110_13</t>
  </si>
  <si>
    <t>100111_14</t>
  </si>
  <si>
    <t>100110_16</t>
  </si>
  <si>
    <t>200364_18</t>
  </si>
  <si>
    <t>100109_14</t>
  </si>
  <si>
    <t>100109_15</t>
  </si>
  <si>
    <t>200365_18</t>
  </si>
  <si>
    <t>100111_13</t>
  </si>
  <si>
    <t>200366_18</t>
  </si>
  <si>
    <t>200367_18</t>
  </si>
  <si>
    <t>200368_18</t>
  </si>
  <si>
    <t>200369_18</t>
  </si>
  <si>
    <t>200370_18</t>
  </si>
  <si>
    <t>100112_11</t>
  </si>
  <si>
    <t>100114_12</t>
  </si>
  <si>
    <t>100113_13</t>
  </si>
  <si>
    <t>100113_14</t>
  </si>
  <si>
    <t>100113_15</t>
  </si>
  <si>
    <t>100114_16</t>
  </si>
  <si>
    <t>100112_17</t>
  </si>
  <si>
    <t>100114_19</t>
  </si>
  <si>
    <t>100112_20</t>
  </si>
  <si>
    <t>200371_18</t>
  </si>
  <si>
    <t>100113_11</t>
  </si>
  <si>
    <t>100112_12</t>
  </si>
  <si>
    <t>100112_13</t>
  </si>
  <si>
    <t>100112_15</t>
  </si>
  <si>
    <t>100112_16</t>
  </si>
  <si>
    <t>100114_17</t>
  </si>
  <si>
    <t>200372_18</t>
  </si>
  <si>
    <t>100114_15</t>
  </si>
  <si>
    <t>100112_19</t>
  </si>
  <si>
    <t>100114_20</t>
  </si>
  <si>
    <t>200373_18</t>
  </si>
  <si>
    <t>100114_14</t>
  </si>
  <si>
    <t>100113_19</t>
  </si>
  <si>
    <t>200374_18</t>
  </si>
  <si>
    <t>100113_12</t>
  </si>
  <si>
    <t>200375_18</t>
  </si>
  <si>
    <t>100112_14</t>
  </si>
  <si>
    <t>200376_18</t>
  </si>
  <si>
    <t>100114_11</t>
  </si>
  <si>
    <t>100113_20</t>
  </si>
  <si>
    <t>200377_18</t>
  </si>
  <si>
    <t>100114_13</t>
  </si>
  <si>
    <t>200378_18</t>
  </si>
  <si>
    <t>200379_18</t>
  </si>
  <si>
    <t>200380_18</t>
  </si>
  <si>
    <t>100115_11</t>
  </si>
  <si>
    <t>100117_12</t>
  </si>
  <si>
    <t>100117_13</t>
  </si>
  <si>
    <t>100115_14</t>
  </si>
  <si>
    <t>100115_15</t>
  </si>
  <si>
    <t>100117_16</t>
  </si>
  <si>
    <t>100117_17</t>
  </si>
  <si>
    <t>100115_19</t>
  </si>
  <si>
    <t>100116_20</t>
  </si>
  <si>
    <t>200381_18</t>
  </si>
  <si>
    <t>100115_12</t>
  </si>
  <si>
    <t>100116_14</t>
  </si>
  <si>
    <t>100115_17</t>
  </si>
  <si>
    <t>100117_19</t>
  </si>
  <si>
    <t>100117_20</t>
  </si>
  <si>
    <t>200382_18</t>
  </si>
  <si>
    <t>100117_11</t>
  </si>
  <si>
    <t>100116_12</t>
  </si>
  <si>
    <t>100115_13</t>
  </si>
  <si>
    <t>100117_14</t>
  </si>
  <si>
    <t>100115_16</t>
  </si>
  <si>
    <t>100116_17</t>
  </si>
  <si>
    <t>200383_18</t>
  </si>
  <si>
    <t>100116_15</t>
  </si>
  <si>
    <t>100116_16</t>
  </si>
  <si>
    <t>100116_19</t>
  </si>
  <si>
    <t>200384_18</t>
  </si>
  <si>
    <t>200385_18</t>
  </si>
  <si>
    <t>100116_11</t>
  </si>
  <si>
    <t>100117_15</t>
  </si>
  <si>
    <t>200386_18</t>
  </si>
  <si>
    <t>200387_18</t>
  </si>
  <si>
    <t>200388_18</t>
  </si>
  <si>
    <t>100115_20</t>
  </si>
  <si>
    <t>200389_18</t>
  </si>
  <si>
    <t>200390_18</t>
  </si>
  <si>
    <t>100118_11</t>
  </si>
  <si>
    <t>100118_12</t>
  </si>
  <si>
    <t>100118_13</t>
  </si>
  <si>
    <t>100118_14</t>
  </si>
  <si>
    <t>100119_15</t>
  </si>
  <si>
    <t>100120_16</t>
  </si>
  <si>
    <t>100118_17</t>
  </si>
  <si>
    <t>100118_19</t>
  </si>
  <si>
    <t>100118_20</t>
  </si>
  <si>
    <t>200391_18</t>
  </si>
  <si>
    <t>100119_11</t>
  </si>
  <si>
    <t>100120_12</t>
  </si>
  <si>
    <t>100119_13</t>
  </si>
  <si>
    <t>100120_14</t>
  </si>
  <si>
    <t>100118_15</t>
  </si>
  <si>
    <t>100119_16</t>
  </si>
  <si>
    <t>100119_20</t>
  </si>
  <si>
    <t>200392_18</t>
  </si>
  <si>
    <t>100120_11</t>
  </si>
  <si>
    <t>100120_15</t>
  </si>
  <si>
    <t>100118_16</t>
  </si>
  <si>
    <t>100120_17</t>
  </si>
  <si>
    <t>200393_18</t>
  </si>
  <si>
    <t>200394_18</t>
  </si>
  <si>
    <t>100119_12</t>
  </si>
  <si>
    <t>100119_19</t>
  </si>
  <si>
    <t>100120_20</t>
  </si>
  <si>
    <t>200395_18</t>
  </si>
  <si>
    <t>100120_19</t>
  </si>
  <si>
    <t>200396_18</t>
  </si>
  <si>
    <t>100119_17</t>
  </si>
  <si>
    <t>200397_18</t>
  </si>
  <si>
    <t>200398_18</t>
  </si>
  <si>
    <t>200399_18</t>
  </si>
  <si>
    <t>200400_18</t>
  </si>
  <si>
    <t>100122_11</t>
  </si>
  <si>
    <t>100123_12</t>
  </si>
  <si>
    <t>100123_13</t>
  </si>
  <si>
    <t>100123_14</t>
  </si>
  <si>
    <t>100122_15</t>
  </si>
  <si>
    <t>100122_16</t>
  </si>
  <si>
    <t>100121_17</t>
  </si>
  <si>
    <t>100123_19</t>
  </si>
  <si>
    <t>100123_20</t>
  </si>
  <si>
    <t>200401_18</t>
  </si>
  <si>
    <t>100123_11</t>
  </si>
  <si>
    <t>100122_12</t>
  </si>
  <si>
    <t>100121_14</t>
  </si>
  <si>
    <t>100123_16</t>
  </si>
  <si>
    <t>100122_19</t>
  </si>
  <si>
    <t>100121_20</t>
  </si>
  <si>
    <t>200402_18</t>
  </si>
  <si>
    <t>100123_17</t>
  </si>
  <si>
    <t>100121_19</t>
  </si>
  <si>
    <t>100122_20</t>
  </si>
  <si>
    <t>200403_18</t>
  </si>
  <si>
    <t>200404_18</t>
  </si>
  <si>
    <t>100121_13</t>
  </si>
  <si>
    <t>100121_15</t>
  </si>
  <si>
    <t>100122_17</t>
  </si>
  <si>
    <t>200405_18</t>
  </si>
  <si>
    <t>200406_18</t>
  </si>
  <si>
    <t>100122_13</t>
  </si>
  <si>
    <t>200407_18</t>
  </si>
  <si>
    <t>100122_14</t>
  </si>
  <si>
    <t>100123_15</t>
  </si>
  <si>
    <t>200408_18</t>
  </si>
  <si>
    <t>200409_18</t>
  </si>
  <si>
    <t>100121_12</t>
  </si>
  <si>
    <t>200410_18</t>
  </si>
  <si>
    <t>100125_11</t>
  </si>
  <si>
    <t>100125_12</t>
  </si>
  <si>
    <t>100126_13</t>
  </si>
  <si>
    <t>100125_14</t>
  </si>
  <si>
    <t>100125_15</t>
  </si>
  <si>
    <t>100125_16</t>
  </si>
  <si>
    <t>100124_17</t>
  </si>
  <si>
    <t>100126_19</t>
  </si>
  <si>
    <t>100126_20</t>
  </si>
  <si>
    <t>200411_18</t>
  </si>
  <si>
    <t>100126_12</t>
  </si>
  <si>
    <t>100126_15</t>
  </si>
  <si>
    <t>100124_16</t>
  </si>
  <si>
    <t>100125_17</t>
  </si>
  <si>
    <t>100125_20</t>
  </si>
  <si>
    <t>200412_18</t>
  </si>
  <si>
    <t>100126_11</t>
  </si>
  <si>
    <t>100124_12</t>
  </si>
  <si>
    <t>100125_13</t>
  </si>
  <si>
    <t>100126_14</t>
  </si>
  <si>
    <t>100124_20</t>
  </si>
  <si>
    <t>200413_18</t>
  </si>
  <si>
    <t>100124_15</t>
  </si>
  <si>
    <t>100126_16</t>
  </si>
  <si>
    <t>100124_19</t>
  </si>
  <si>
    <t>200414_18</t>
  </si>
  <si>
    <t>100124_14</t>
  </si>
  <si>
    <t>100126_17</t>
  </si>
  <si>
    <t>200415_18</t>
  </si>
  <si>
    <t>100124_13</t>
  </si>
  <si>
    <t>200416_18</t>
  </si>
  <si>
    <t>100124_11</t>
  </si>
  <si>
    <t>200417_18</t>
  </si>
  <si>
    <t>100125_19</t>
  </si>
  <si>
    <t>200418_18</t>
  </si>
  <si>
    <t>200419_18</t>
  </si>
  <si>
    <t>200420_18</t>
  </si>
  <si>
    <t>100127_11</t>
  </si>
  <si>
    <t>100128_12</t>
  </si>
  <si>
    <t>100127_13</t>
  </si>
  <si>
    <t>100127_14</t>
  </si>
  <si>
    <t>100127_15</t>
  </si>
  <si>
    <t>100127_16</t>
  </si>
  <si>
    <t>100128_17</t>
  </si>
  <si>
    <t>100128_19</t>
  </si>
  <si>
    <t>100129_20</t>
  </si>
  <si>
    <t>200421_18</t>
  </si>
  <si>
    <t>100129_11</t>
  </si>
  <si>
    <t>100129_13</t>
  </si>
  <si>
    <t>100129_14</t>
  </si>
  <si>
    <t>100129_15</t>
  </si>
  <si>
    <t>100129_16</t>
  </si>
  <si>
    <t>100129_17</t>
  </si>
  <si>
    <t>100127_19</t>
  </si>
  <si>
    <t>100127_20</t>
  </si>
  <si>
    <t>200422_18</t>
  </si>
  <si>
    <t>100129_12</t>
  </si>
  <si>
    <t>100128_13</t>
  </si>
  <si>
    <t>100127_17</t>
  </si>
  <si>
    <t>200423_18</t>
  </si>
  <si>
    <t>100128_20</t>
  </si>
  <si>
    <t>200424_18</t>
  </si>
  <si>
    <t>200425_18</t>
  </si>
  <si>
    <t>100128_11</t>
  </si>
  <si>
    <t>100127_12</t>
  </si>
  <si>
    <t>100128_14</t>
  </si>
  <si>
    <t>100128_16</t>
  </si>
  <si>
    <t>200426_18</t>
  </si>
  <si>
    <t>200427_18</t>
  </si>
  <si>
    <t>100128_15</t>
  </si>
  <si>
    <t>100129_19</t>
  </si>
  <si>
    <t>200428_18</t>
  </si>
  <si>
    <t>200429_18</t>
  </si>
  <si>
    <t>200430_18</t>
  </si>
  <si>
    <t>100131_11</t>
  </si>
  <si>
    <t>100131_12</t>
  </si>
  <si>
    <t>100131_13</t>
  </si>
  <si>
    <t>100131_14</t>
  </si>
  <si>
    <t>100132_15</t>
  </si>
  <si>
    <t>100131_16</t>
  </si>
  <si>
    <t>100130_17</t>
  </si>
  <si>
    <t>100132_19</t>
  </si>
  <si>
    <t>100131_20</t>
  </si>
  <si>
    <t>200431_18</t>
  </si>
  <si>
    <t>100130_12</t>
  </si>
  <si>
    <t>100132_13</t>
  </si>
  <si>
    <t>100131_15</t>
  </si>
  <si>
    <t>100131_17</t>
  </si>
  <si>
    <t>100130_20</t>
  </si>
  <si>
    <t>200432_18</t>
  </si>
  <si>
    <t>100132_11</t>
  </si>
  <si>
    <t>100132_12</t>
  </si>
  <si>
    <t>100130_15</t>
  </si>
  <si>
    <t>100130_19</t>
  </si>
  <si>
    <t>200433_18</t>
  </si>
  <si>
    <t>100130_13</t>
  </si>
  <si>
    <t>100130_14</t>
  </si>
  <si>
    <t>100132_16</t>
  </si>
  <si>
    <t>100132_17</t>
  </si>
  <si>
    <t>200434_18</t>
  </si>
  <si>
    <t>100132_20</t>
  </si>
  <si>
    <t>200435_18</t>
  </si>
  <si>
    <t>100130_11</t>
  </si>
  <si>
    <t>100131_19</t>
  </si>
  <si>
    <t>200436_18</t>
  </si>
  <si>
    <t>100132_14</t>
  </si>
  <si>
    <t>200437_18</t>
  </si>
  <si>
    <t>100130_16</t>
  </si>
  <si>
    <t>200438_18</t>
  </si>
  <si>
    <t>200439_18</t>
  </si>
  <si>
    <t>200440_18</t>
  </si>
  <si>
    <t>100134_11</t>
  </si>
  <si>
    <t>100135_12</t>
  </si>
  <si>
    <t>100135_13</t>
  </si>
  <si>
    <t>100134_14</t>
  </si>
  <si>
    <t>100134_15</t>
  </si>
  <si>
    <t>100135_16</t>
  </si>
  <si>
    <t>100135_17</t>
  </si>
  <si>
    <t>100133_19</t>
  </si>
  <si>
    <t>100134_20</t>
  </si>
  <si>
    <t>200441_18</t>
  </si>
  <si>
    <t>100133_11</t>
  </si>
  <si>
    <t>100133_12</t>
  </si>
  <si>
    <t>100133_13</t>
  </si>
  <si>
    <t>100133_14</t>
  </si>
  <si>
    <t>100133_17</t>
  </si>
  <si>
    <t>100135_19</t>
  </si>
  <si>
    <t>100135_20</t>
  </si>
  <si>
    <t>200442_18</t>
  </si>
  <si>
    <t>100135_11</t>
  </si>
  <si>
    <t>100134_13</t>
  </si>
  <si>
    <t>100135_15</t>
  </si>
  <si>
    <t>100133_16</t>
  </si>
  <si>
    <t>100134_19</t>
  </si>
  <si>
    <t>100133_20</t>
  </si>
  <si>
    <t>200443_18</t>
  </si>
  <si>
    <t>200444_18</t>
  </si>
  <si>
    <t>100134_12</t>
  </si>
  <si>
    <t>100134_16</t>
  </si>
  <si>
    <t>200445_18</t>
  </si>
  <si>
    <t>200446_18</t>
  </si>
  <si>
    <t>200447_18</t>
  </si>
  <si>
    <t>100135_14</t>
  </si>
  <si>
    <t>200448_18</t>
  </si>
  <si>
    <t>200449_18</t>
  </si>
  <si>
    <t>200450_18</t>
  </si>
  <si>
    <t>100138_11</t>
  </si>
  <si>
    <t>100138_12</t>
  </si>
  <si>
    <t>100136_13</t>
  </si>
  <si>
    <t>100136_14</t>
  </si>
  <si>
    <t>100137_15</t>
  </si>
  <si>
    <t>100136_16</t>
  </si>
  <si>
    <t>100136_17</t>
  </si>
  <si>
    <t>100138_19</t>
  </si>
  <si>
    <t>100138_20</t>
  </si>
  <si>
    <t>200451_18</t>
  </si>
  <si>
    <t>100137_11</t>
  </si>
  <si>
    <t>100136_12</t>
  </si>
  <si>
    <t>100138_13</t>
  </si>
  <si>
    <t>100137_14</t>
  </si>
  <si>
    <t>100136_15</t>
  </si>
  <si>
    <t>100138_16</t>
  </si>
  <si>
    <t>100138_17</t>
  </si>
  <si>
    <t>100136_19</t>
  </si>
  <si>
    <t>100137_20</t>
  </si>
  <si>
    <t>200452_18</t>
  </si>
  <si>
    <t>100137_12</t>
  </si>
  <si>
    <t>100137_13</t>
  </si>
  <si>
    <t>200453_18</t>
  </si>
  <si>
    <t>100136_11</t>
  </si>
  <si>
    <t>100138_14</t>
  </si>
  <si>
    <t>100136_20</t>
  </si>
  <si>
    <t>200454_18</t>
  </si>
  <si>
    <t>100137_16</t>
  </si>
  <si>
    <t>100137_19</t>
  </si>
  <si>
    <t>200455_18</t>
  </si>
  <si>
    <t>100138_15</t>
  </si>
  <si>
    <t>200456_18</t>
  </si>
  <si>
    <t>200457_18</t>
  </si>
  <si>
    <t>200458_18</t>
  </si>
  <si>
    <t>100137_17</t>
  </si>
  <si>
    <t>200459_18</t>
  </si>
  <si>
    <t>200460_18</t>
  </si>
  <si>
    <t>100140_11</t>
  </si>
  <si>
    <t>100140_12</t>
  </si>
  <si>
    <t>100139_13</t>
  </si>
  <si>
    <t>100140_14</t>
  </si>
  <si>
    <t>100140_15</t>
  </si>
  <si>
    <t>100140_16</t>
  </si>
  <si>
    <t>100141_17</t>
  </si>
  <si>
    <t>100141_19</t>
  </si>
  <si>
    <t>100141_20</t>
  </si>
  <si>
    <t>200461_18</t>
  </si>
  <si>
    <t>100139_12</t>
  </si>
  <si>
    <t>100140_13</t>
  </si>
  <si>
    <t>100141_15</t>
  </si>
  <si>
    <t>100139_16</t>
  </si>
  <si>
    <t>100139_17</t>
  </si>
  <si>
    <t>200462_18</t>
  </si>
  <si>
    <t>100139_14</t>
  </si>
  <si>
    <t>100140_17</t>
  </si>
  <si>
    <t>100139_19</t>
  </si>
  <si>
    <t>100139_20</t>
  </si>
  <si>
    <t>200463_18</t>
  </si>
  <si>
    <t>100139_11</t>
  </si>
  <si>
    <t>100141_14</t>
  </si>
  <si>
    <t>100141_16</t>
  </si>
  <si>
    <t>200464_18</t>
  </si>
  <si>
    <t>100141_13</t>
  </si>
  <si>
    <t>100139_15</t>
  </si>
  <si>
    <t>100140_20</t>
  </si>
  <si>
    <t>200465_18</t>
  </si>
  <si>
    <t>100141_12</t>
  </si>
  <si>
    <t>100140_19</t>
  </si>
  <si>
    <t>200466_18</t>
  </si>
  <si>
    <t>200467_18</t>
  </si>
  <si>
    <t>100141_11</t>
  </si>
  <si>
    <t>200468_18</t>
  </si>
  <si>
    <t>200469_18</t>
  </si>
  <si>
    <t>200470_18</t>
  </si>
  <si>
    <t>100144_11</t>
  </si>
  <si>
    <t>100143_12</t>
  </si>
  <si>
    <t>100142_13</t>
  </si>
  <si>
    <t>100144_14</t>
  </si>
  <si>
    <t>100144_15</t>
  </si>
  <si>
    <t>100142_16</t>
  </si>
  <si>
    <t>100143_17</t>
  </si>
  <si>
    <t>100143_19</t>
  </si>
  <si>
    <t>100143_20</t>
  </si>
  <si>
    <t>200471_18</t>
  </si>
  <si>
    <t>100143_11</t>
  </si>
  <si>
    <t>100144_13</t>
  </si>
  <si>
    <t>100143_16</t>
  </si>
  <si>
    <t>200472_18</t>
  </si>
  <si>
    <t>100142_11</t>
  </si>
  <si>
    <t>100143_15</t>
  </si>
  <si>
    <t>100142_17</t>
  </si>
  <si>
    <t>200473_18</t>
  </si>
  <si>
    <t>100144_12</t>
  </si>
  <si>
    <t>100143_13</t>
  </si>
  <si>
    <t>100144_17</t>
  </si>
  <si>
    <t>100144_19</t>
  </si>
  <si>
    <t>100142_20</t>
  </si>
  <si>
    <t>200474_18</t>
  </si>
  <si>
    <t>100143_14</t>
  </si>
  <si>
    <t>100144_20</t>
  </si>
  <si>
    <t>200475_18</t>
  </si>
  <si>
    <t>100142_15</t>
  </si>
  <si>
    <t>100144_16</t>
  </si>
  <si>
    <t>200476_18</t>
  </si>
  <si>
    <t>100142_12</t>
  </si>
  <si>
    <t>200477_18</t>
  </si>
  <si>
    <t>200478_18</t>
  </si>
  <si>
    <t>100142_14</t>
  </si>
  <si>
    <t>200479_18</t>
  </si>
  <si>
    <t>200480_18</t>
  </si>
  <si>
    <t>100146_11</t>
  </si>
  <si>
    <t>100146_12</t>
  </si>
  <si>
    <t>100146_13</t>
  </si>
  <si>
    <t>100145_14</t>
  </si>
  <si>
    <t>100145_15</t>
  </si>
  <si>
    <t>100145_16</t>
  </si>
  <si>
    <t>100147_17</t>
  </si>
  <si>
    <t>100146_19</t>
  </si>
  <si>
    <t>100146_20</t>
  </si>
  <si>
    <t>200481_18</t>
  </si>
  <si>
    <t>100147_11</t>
  </si>
  <si>
    <t>100147_12</t>
  </si>
  <si>
    <t>100145_13</t>
  </si>
  <si>
    <t>100147_15</t>
  </si>
  <si>
    <t>100145_19</t>
  </si>
  <si>
    <t>100145_20</t>
  </si>
  <si>
    <t>200482_18</t>
  </si>
  <si>
    <t>100145_11</t>
  </si>
  <si>
    <t>100146_14</t>
  </si>
  <si>
    <t>100147_16</t>
  </si>
  <si>
    <t>200483_18</t>
  </si>
  <si>
    <t>100147_14</t>
  </si>
  <si>
    <t>200484_18</t>
  </si>
  <si>
    <t>100145_12</t>
  </si>
  <si>
    <t>100146_15</t>
  </si>
  <si>
    <t>100146_17</t>
  </si>
  <si>
    <t>200485_18</t>
  </si>
  <si>
    <t>100146_16</t>
  </si>
  <si>
    <t>100145_17</t>
  </si>
  <si>
    <t>200486_18</t>
  </si>
  <si>
    <t>200487_18</t>
  </si>
  <si>
    <t>200488_18</t>
  </si>
  <si>
    <t>100147_13</t>
  </si>
  <si>
    <t>200489_18</t>
  </si>
  <si>
    <t>100147_20</t>
  </si>
  <si>
    <t>200490_18</t>
  </si>
  <si>
    <t>100148_11</t>
  </si>
  <si>
    <t>100150_12</t>
  </si>
  <si>
    <t>100149_13</t>
  </si>
  <si>
    <t>100149_14</t>
  </si>
  <si>
    <t>100149_15</t>
  </si>
  <si>
    <t>100148_16</t>
  </si>
  <si>
    <t>100148_17</t>
  </si>
  <si>
    <t>100150_19</t>
  </si>
  <si>
    <t>100148_20</t>
  </si>
  <si>
    <t>200491_18</t>
  </si>
  <si>
    <t>100149_11</t>
  </si>
  <si>
    <t>100149_12</t>
  </si>
  <si>
    <t>100150_14</t>
  </si>
  <si>
    <t>100150_15</t>
  </si>
  <si>
    <t>100150_16</t>
  </si>
  <si>
    <t>100150_17</t>
  </si>
  <si>
    <t>100148_19</t>
  </si>
  <si>
    <t>200492_18</t>
  </si>
  <si>
    <t>100148_12</t>
  </si>
  <si>
    <t>100148_13</t>
  </si>
  <si>
    <t>100149_16</t>
  </si>
  <si>
    <t>200493_18</t>
  </si>
  <si>
    <t>100148_14</t>
  </si>
  <si>
    <t>100149_19</t>
  </si>
  <si>
    <t>200494_18</t>
  </si>
  <si>
    <t>100150_13</t>
  </si>
  <si>
    <t>100149_17</t>
  </si>
  <si>
    <t>100149_20</t>
  </si>
  <si>
    <t>200495_18</t>
  </si>
  <si>
    <t>100150_11</t>
  </si>
  <si>
    <t>100150_20</t>
  </si>
  <si>
    <t>200496_18</t>
  </si>
  <si>
    <t>200497_18</t>
  </si>
  <si>
    <t>100148_15</t>
  </si>
  <si>
    <t>200498_18</t>
  </si>
  <si>
    <t>200499_18</t>
  </si>
  <si>
    <t>200500_18</t>
  </si>
  <si>
    <t>100151_11</t>
  </si>
  <si>
    <t>100151_12</t>
  </si>
  <si>
    <t>100151_13</t>
  </si>
  <si>
    <t>100152_14</t>
  </si>
  <si>
    <t>100153_15</t>
  </si>
  <si>
    <t>100153_16</t>
  </si>
  <si>
    <t>100152_17</t>
  </si>
  <si>
    <t>100153_19</t>
  </si>
  <si>
    <t>100153_20</t>
  </si>
  <si>
    <t>200501_18</t>
  </si>
  <si>
    <t>100152_11</t>
  </si>
  <si>
    <t>100153_12</t>
  </si>
  <si>
    <t>100153_13</t>
  </si>
  <si>
    <t>100151_14</t>
  </si>
  <si>
    <t>100152_15</t>
  </si>
  <si>
    <t>100152_16</t>
  </si>
  <si>
    <t>100152_19</t>
  </si>
  <si>
    <t>100152_20</t>
  </si>
  <si>
    <t>200502_18</t>
  </si>
  <si>
    <t>100153_11</t>
  </si>
  <si>
    <t>100152_13</t>
  </si>
  <si>
    <t>100151_17</t>
  </si>
  <si>
    <t>200503_18</t>
  </si>
  <si>
    <t>200504_18</t>
  </si>
  <si>
    <t>100151_16</t>
  </si>
  <si>
    <t>100151_19</t>
  </si>
  <si>
    <t>100151_20</t>
  </si>
  <si>
    <t>200505_18</t>
  </si>
  <si>
    <t>100151_15</t>
  </si>
  <si>
    <t>200506_18</t>
  </si>
  <si>
    <t>100153_17</t>
  </si>
  <si>
    <t>200507_18</t>
  </si>
  <si>
    <t>100152_12</t>
  </si>
  <si>
    <t>200508_18</t>
  </si>
  <si>
    <t>100153_14</t>
  </si>
  <si>
    <t>200509_18</t>
  </si>
  <si>
    <t>200510_18</t>
  </si>
  <si>
    <t>100155_11</t>
  </si>
  <si>
    <t>100154_12</t>
  </si>
  <si>
    <t>100155_13</t>
  </si>
  <si>
    <t>100154_14</t>
  </si>
  <si>
    <t>100155_15</t>
  </si>
  <si>
    <t>100156_16</t>
  </si>
  <si>
    <t>100154_17</t>
  </si>
  <si>
    <t>100154_19</t>
  </si>
  <si>
    <t>100155_20</t>
  </si>
  <si>
    <t>200511_18</t>
  </si>
  <si>
    <t>100156_14</t>
  </si>
  <si>
    <t>100154_15</t>
  </si>
  <si>
    <t>100155_17</t>
  </si>
  <si>
    <t>100154_20</t>
  </si>
  <si>
    <t>200512_18</t>
  </si>
  <si>
    <t>100154_11</t>
  </si>
  <si>
    <t>100156_12</t>
  </si>
  <si>
    <t>100156_13</t>
  </si>
  <si>
    <t>100155_16</t>
  </si>
  <si>
    <t>100156_20</t>
  </si>
  <si>
    <t>200513_18</t>
  </si>
  <si>
    <t>100156_11</t>
  </si>
  <si>
    <t>100155_12</t>
  </si>
  <si>
    <t>100156_15</t>
  </si>
  <si>
    <t>100155_19</t>
  </si>
  <si>
    <t>200514_18</t>
  </si>
  <si>
    <t>100154_13</t>
  </si>
  <si>
    <t>100154_16</t>
  </si>
  <si>
    <t>100156_19</t>
  </si>
  <si>
    <t>200515_18</t>
  </si>
  <si>
    <t>200516_18</t>
  </si>
  <si>
    <t>100155_14</t>
  </si>
  <si>
    <t>200517_18</t>
  </si>
  <si>
    <t>200518_18</t>
  </si>
  <si>
    <t>200519_18</t>
  </si>
  <si>
    <t>200520_18</t>
  </si>
  <si>
    <t>100159_11</t>
  </si>
  <si>
    <t>100159_12</t>
  </si>
  <si>
    <t>100157_13</t>
  </si>
  <si>
    <t>100157_14</t>
  </si>
  <si>
    <t>100158_15</t>
  </si>
  <si>
    <t>100159_16</t>
  </si>
  <si>
    <t>100158_17</t>
  </si>
  <si>
    <t>100157_19</t>
  </si>
  <si>
    <t>100157_20</t>
  </si>
  <si>
    <t>200521_18</t>
  </si>
  <si>
    <t>100157_11</t>
  </si>
  <si>
    <t>100158_14</t>
  </si>
  <si>
    <t>100157_16</t>
  </si>
  <si>
    <t>100157_17</t>
  </si>
  <si>
    <t>100159_20</t>
  </si>
  <si>
    <t>200522_18</t>
  </si>
  <si>
    <t>100158_13</t>
  </si>
  <si>
    <t>100157_15</t>
  </si>
  <si>
    <t>200523_18</t>
  </si>
  <si>
    <t>100159_13</t>
  </si>
  <si>
    <t>100159_14</t>
  </si>
  <si>
    <t>100158_16</t>
  </si>
  <si>
    <t>100159_17</t>
  </si>
  <si>
    <t>200524_18</t>
  </si>
  <si>
    <t>100157_12</t>
  </si>
  <si>
    <t>100159_15</t>
  </si>
  <si>
    <t>100158_19</t>
  </si>
  <si>
    <t>200525_18</t>
  </si>
  <si>
    <t>100158_11</t>
  </si>
  <si>
    <t>200526_18</t>
  </si>
  <si>
    <t>100158_12</t>
  </si>
  <si>
    <t>200527_18</t>
  </si>
  <si>
    <t>200528_18</t>
  </si>
  <si>
    <t>200529_18</t>
  </si>
  <si>
    <t>200530_18</t>
  </si>
  <si>
    <t>100162_11</t>
  </si>
  <si>
    <t>100162_12</t>
  </si>
  <si>
    <t>100161_13</t>
  </si>
  <si>
    <t>100161_14</t>
  </si>
  <si>
    <t>100161_15</t>
  </si>
  <si>
    <t>100161_16</t>
  </si>
  <si>
    <t>100162_17</t>
  </si>
  <si>
    <t>100160_19</t>
  </si>
  <si>
    <t>100160_20</t>
  </si>
  <si>
    <t>200531_18</t>
  </si>
  <si>
    <t>100160_12</t>
  </si>
  <si>
    <t>100162_14</t>
  </si>
  <si>
    <t>100160_15</t>
  </si>
  <si>
    <t>100160_16</t>
  </si>
  <si>
    <t>100161_20</t>
  </si>
  <si>
    <t>200532_18</t>
  </si>
  <si>
    <t>100160_11</t>
  </si>
  <si>
    <t>100162_13</t>
  </si>
  <si>
    <t>100160_14</t>
  </si>
  <si>
    <t>100162_19</t>
  </si>
  <si>
    <t>200533_18</t>
  </si>
  <si>
    <t>100160_13</t>
  </si>
  <si>
    <t>100160_17</t>
  </si>
  <si>
    <t>200534_18</t>
  </si>
  <si>
    <t>100162_15</t>
  </si>
  <si>
    <t>200535_18</t>
  </si>
  <si>
    <t>100161_12</t>
  </si>
  <si>
    <t>100162_16</t>
  </si>
  <si>
    <t>200536_18</t>
  </si>
  <si>
    <t>100161_11</t>
  </si>
  <si>
    <t>100161_17</t>
  </si>
  <si>
    <t>200537_18</t>
  </si>
  <si>
    <t>200538_18</t>
  </si>
  <si>
    <t>200539_18</t>
  </si>
  <si>
    <t>200540_18</t>
  </si>
  <si>
    <t>100165_11</t>
  </si>
  <si>
    <t>100163_12</t>
  </si>
  <si>
    <t>100165_13</t>
  </si>
  <si>
    <t>100164_14</t>
  </si>
  <si>
    <t>100164_15</t>
  </si>
  <si>
    <t>100164_16</t>
  </si>
  <si>
    <t>100165_17</t>
  </si>
  <si>
    <t>100165_19</t>
  </si>
  <si>
    <t>100163_20</t>
  </si>
  <si>
    <t>200541_18</t>
  </si>
  <si>
    <t>100164_12</t>
  </si>
  <si>
    <t>100163_14</t>
  </si>
  <si>
    <t>100165_15</t>
  </si>
  <si>
    <t>100163_16</t>
  </si>
  <si>
    <t>100164_19</t>
  </si>
  <si>
    <t>100164_20</t>
  </si>
  <si>
    <t>200542_18</t>
  </si>
  <si>
    <t>100164_11</t>
  </si>
  <si>
    <t>100163_13</t>
  </si>
  <si>
    <t>200543_18</t>
  </si>
  <si>
    <t>100163_11</t>
  </si>
  <si>
    <t>100165_14</t>
  </si>
  <si>
    <t>100163_15</t>
  </si>
  <si>
    <t>100163_17</t>
  </si>
  <si>
    <t>100163_19</t>
  </si>
  <si>
    <t>200544_18</t>
  </si>
  <si>
    <t>200545_18</t>
  </si>
  <si>
    <t>100165_16</t>
  </si>
  <si>
    <t>100164_17</t>
  </si>
  <si>
    <t>100165_20</t>
  </si>
  <si>
    <t>200546_18</t>
  </si>
  <si>
    <t>100165_12</t>
  </si>
  <si>
    <t>100164_13</t>
  </si>
  <si>
    <t>200547_18</t>
  </si>
  <si>
    <t>200548_18</t>
  </si>
  <si>
    <t>200549_18</t>
  </si>
  <si>
    <t>200550_18</t>
  </si>
  <si>
    <t>100166_11</t>
  </si>
  <si>
    <t>100166_12</t>
  </si>
  <si>
    <t>100167_13</t>
  </si>
  <si>
    <t>100168_14</t>
  </si>
  <si>
    <t>100167_15</t>
  </si>
  <si>
    <t>100167_16</t>
  </si>
  <si>
    <t>100167_17</t>
  </si>
  <si>
    <t>100166_19</t>
  </si>
  <si>
    <t>100166_20</t>
  </si>
  <si>
    <t>200551_18</t>
  </si>
  <si>
    <t>100167_11</t>
  </si>
  <si>
    <t>100167_12</t>
  </si>
  <si>
    <t>100168_13</t>
  </si>
  <si>
    <t>100166_14</t>
  </si>
  <si>
    <t>100168_15</t>
  </si>
  <si>
    <t>100166_16</t>
  </si>
  <si>
    <t>100168_17</t>
  </si>
  <si>
    <t>100168_19</t>
  </si>
  <si>
    <t>100167_20</t>
  </si>
  <si>
    <t>200552_18</t>
  </si>
  <si>
    <t>100166_17</t>
  </si>
  <si>
    <t>100167_19</t>
  </si>
  <si>
    <t>100168_20</t>
  </si>
  <si>
    <t>200553_18</t>
  </si>
  <si>
    <t>100168_11</t>
  </si>
  <si>
    <t>100166_13</t>
  </si>
  <si>
    <t>100166_15</t>
  </si>
  <si>
    <t>100168_16</t>
  </si>
  <si>
    <t>200554_18</t>
  </si>
  <si>
    <t>100167_14</t>
  </si>
  <si>
    <t>200555_18</t>
  </si>
  <si>
    <t>200556_18</t>
  </si>
  <si>
    <t>200557_18</t>
  </si>
  <si>
    <t>100168_12</t>
  </si>
  <si>
    <t>200558_18</t>
  </si>
  <si>
    <t>200559_18</t>
  </si>
  <si>
    <t>200560_18</t>
  </si>
  <si>
    <t>100171_11</t>
  </si>
  <si>
    <t>100170_12</t>
  </si>
  <si>
    <t>100169_13</t>
  </si>
  <si>
    <t>100170_14</t>
  </si>
  <si>
    <t>100169_15</t>
  </si>
  <si>
    <t>100171_16</t>
  </si>
  <si>
    <t>100171_17</t>
  </si>
  <si>
    <t>100169_19</t>
  </si>
  <si>
    <t>100171_20</t>
  </si>
  <si>
    <t>200561_18</t>
  </si>
  <si>
    <t>100171_12</t>
  </si>
  <si>
    <t>100171_13</t>
  </si>
  <si>
    <t>100171_15</t>
  </si>
  <si>
    <t>100170_16</t>
  </si>
  <si>
    <t>100170_17</t>
  </si>
  <si>
    <t>100171_19</t>
  </si>
  <si>
    <t>100170_20</t>
  </si>
  <si>
    <t>200562_18</t>
  </si>
  <si>
    <t>100169_14</t>
  </si>
  <si>
    <t>100170_15</t>
  </si>
  <si>
    <t>100169_17</t>
  </si>
  <si>
    <t>100170_19</t>
  </si>
  <si>
    <t>200563_18</t>
  </si>
  <si>
    <t>100169_11</t>
  </si>
  <si>
    <t>100170_13</t>
  </si>
  <si>
    <t>100171_14</t>
  </si>
  <si>
    <t>100169_16</t>
  </si>
  <si>
    <t>200564_18</t>
  </si>
  <si>
    <t>100169_12</t>
  </si>
  <si>
    <t>100169_20</t>
  </si>
  <si>
    <t>200565_18</t>
  </si>
  <si>
    <t>100170_11</t>
  </si>
  <si>
    <t>200566_18</t>
  </si>
  <si>
    <t>200567_18</t>
  </si>
  <si>
    <t>200568_18</t>
  </si>
  <si>
    <t>200569_18</t>
  </si>
  <si>
    <t>200570_18</t>
  </si>
  <si>
    <t>100172_11</t>
  </si>
  <si>
    <t>100172_12</t>
  </si>
  <si>
    <t>100173_13</t>
  </si>
  <si>
    <t>100174_14</t>
  </si>
  <si>
    <t>100174_15</t>
  </si>
  <si>
    <t>100172_16</t>
  </si>
  <si>
    <t>100174_17</t>
  </si>
  <si>
    <t>100174_19</t>
  </si>
  <si>
    <t>100174_20</t>
  </si>
  <si>
    <t>200571_18</t>
  </si>
  <si>
    <t>100173_12</t>
  </si>
  <si>
    <t>100174_13</t>
  </si>
  <si>
    <t>100172_14</t>
  </si>
  <si>
    <t>100173_15</t>
  </si>
  <si>
    <t>100173_16</t>
  </si>
  <si>
    <t>100173_17</t>
  </si>
  <si>
    <t>100173_19</t>
  </si>
  <si>
    <t>100172_20</t>
  </si>
  <si>
    <t>200572_18</t>
  </si>
  <si>
    <t>100173_11</t>
  </si>
  <si>
    <t>100172_17</t>
  </si>
  <si>
    <t>200573_18</t>
  </si>
  <si>
    <t>100174_11</t>
  </si>
  <si>
    <t>100174_16</t>
  </si>
  <si>
    <t>100172_19</t>
  </si>
  <si>
    <t>100173_20</t>
  </si>
  <si>
    <t>200574_18</t>
  </si>
  <si>
    <t>100174_12</t>
  </si>
  <si>
    <t>100173_14</t>
  </si>
  <si>
    <t>200575_18</t>
  </si>
  <si>
    <t>100172_15</t>
  </si>
  <si>
    <t>200576_18</t>
  </si>
  <si>
    <t>100172_13</t>
  </si>
  <si>
    <t>200577_18</t>
  </si>
  <si>
    <t>200578_18</t>
  </si>
  <si>
    <t>200579_18</t>
  </si>
  <si>
    <t>200580_18</t>
  </si>
  <si>
    <t>100176_11</t>
  </si>
  <si>
    <t>100176_12</t>
  </si>
  <si>
    <t>100175_13</t>
  </si>
  <si>
    <t>100176_14</t>
  </si>
  <si>
    <t>100177_15</t>
  </si>
  <si>
    <t>100176_16</t>
  </si>
  <si>
    <t>100177_17</t>
  </si>
  <si>
    <t>100177_19</t>
  </si>
  <si>
    <t>100176_20</t>
  </si>
  <si>
    <t>200581_18</t>
  </si>
  <si>
    <t>100177_11</t>
  </si>
  <si>
    <t>100177_12</t>
  </si>
  <si>
    <t>100176_13</t>
  </si>
  <si>
    <t>100176_15</t>
  </si>
  <si>
    <t>100175_16</t>
  </si>
  <si>
    <t>100175_17</t>
  </si>
  <si>
    <t>100176_19</t>
  </si>
  <si>
    <t>100175_20</t>
  </si>
  <si>
    <t>200582_18</t>
  </si>
  <si>
    <t>100175_11</t>
  </si>
  <si>
    <t>100177_14</t>
  </si>
  <si>
    <t>100177_16</t>
  </si>
  <si>
    <t>100176_17</t>
  </si>
  <si>
    <t>100177_20</t>
  </si>
  <si>
    <t>200583_18</t>
  </si>
  <si>
    <t>100175_12</t>
  </si>
  <si>
    <t>100175_15</t>
  </si>
  <si>
    <t>200584_18</t>
  </si>
  <si>
    <t>200585_18</t>
  </si>
  <si>
    <t>200586_18</t>
  </si>
  <si>
    <t>100175_19</t>
  </si>
  <si>
    <t>200587_18</t>
  </si>
  <si>
    <t>100175_14</t>
  </si>
  <si>
    <t>200588_18</t>
  </si>
  <si>
    <t>100177_13</t>
  </si>
  <si>
    <t>200589_18</t>
  </si>
  <si>
    <t>200590_18</t>
  </si>
  <si>
    <t>100179_11</t>
  </si>
  <si>
    <t>100178_12</t>
  </si>
  <si>
    <t>100180_13</t>
  </si>
  <si>
    <t>100178_14</t>
  </si>
  <si>
    <t>100180_15</t>
  </si>
  <si>
    <t>100178_16</t>
  </si>
  <si>
    <t>100180_17</t>
  </si>
  <si>
    <t>100180_19</t>
  </si>
  <si>
    <t>100180_20</t>
  </si>
  <si>
    <t>200591_18</t>
  </si>
  <si>
    <t>100178_11</t>
  </si>
  <si>
    <t>100179_14</t>
  </si>
  <si>
    <t>100179_15</t>
  </si>
  <si>
    <t>100180_16</t>
  </si>
  <si>
    <t>100178_20</t>
  </si>
  <si>
    <t>200592_18</t>
  </si>
  <si>
    <t>100180_14</t>
  </si>
  <si>
    <t>100178_15</t>
  </si>
  <si>
    <t>100179_16</t>
  </si>
  <si>
    <t>100179_19</t>
  </si>
  <si>
    <t>200593_18</t>
  </si>
  <si>
    <t>100180_11</t>
  </si>
  <si>
    <t>100180_12</t>
  </si>
  <si>
    <t>100179_13</t>
  </si>
  <si>
    <t>100179_17</t>
  </si>
  <si>
    <t>200594_18</t>
  </si>
  <si>
    <t>100179_12</t>
  </si>
  <si>
    <t>200595_18</t>
  </si>
  <si>
    <t>100178_19</t>
  </si>
  <si>
    <t>200596_18</t>
  </si>
  <si>
    <t>100178_13</t>
  </si>
  <si>
    <t>200597_18</t>
  </si>
  <si>
    <t>200598_18</t>
  </si>
  <si>
    <t>200599_18</t>
  </si>
  <si>
    <t>200600_18</t>
  </si>
  <si>
    <t>100183_11</t>
  </si>
  <si>
    <t>100183_12</t>
  </si>
  <si>
    <t>100181_13</t>
  </si>
  <si>
    <t>100183_14</t>
  </si>
  <si>
    <t>100183_15</t>
  </si>
  <si>
    <t>100182_16</t>
  </si>
  <si>
    <t>100181_17</t>
  </si>
  <si>
    <t>100183_19</t>
  </si>
  <si>
    <t>100181_20</t>
  </si>
  <si>
    <t>200601_18</t>
  </si>
  <si>
    <t>100181_11</t>
  </si>
  <si>
    <t>100182_12</t>
  </si>
  <si>
    <t>100182_13</t>
  </si>
  <si>
    <t>100182_14</t>
  </si>
  <si>
    <t>100181_15</t>
  </si>
  <si>
    <t>100181_19</t>
  </si>
  <si>
    <t>100182_20</t>
  </si>
  <si>
    <t>200602_18</t>
  </si>
  <si>
    <t>100183_13</t>
  </si>
  <si>
    <t>100181_14</t>
  </si>
  <si>
    <t>100183_16</t>
  </si>
  <si>
    <t>200603_18</t>
  </si>
  <si>
    <t>100182_11</t>
  </si>
  <si>
    <t>100181_12</t>
  </si>
  <si>
    <t>100183_17</t>
  </si>
  <si>
    <t>200604_18</t>
  </si>
  <si>
    <t>200605_18</t>
  </si>
  <si>
    <t>100182_17</t>
  </si>
  <si>
    <t>200606_18</t>
  </si>
  <si>
    <t>100182_19</t>
  </si>
  <si>
    <t>100183_20</t>
  </si>
  <si>
    <t>200607_18</t>
  </si>
  <si>
    <t>200608_18</t>
  </si>
  <si>
    <t>100182_15</t>
  </si>
  <si>
    <t>200609_18</t>
  </si>
  <si>
    <t>100181_16</t>
  </si>
  <si>
    <t>200610_18</t>
  </si>
  <si>
    <t>100186_11</t>
  </si>
  <si>
    <t>100185_12</t>
  </si>
  <si>
    <t>100185_13</t>
  </si>
  <si>
    <t>100186_14</t>
  </si>
  <si>
    <t>100185_15</t>
  </si>
  <si>
    <t>100186_16</t>
  </si>
  <si>
    <t>100184_17</t>
  </si>
  <si>
    <t>100185_19</t>
  </si>
  <si>
    <t>100185_20</t>
  </si>
  <si>
    <t>200611_18</t>
  </si>
  <si>
    <t>100186_13</t>
  </si>
  <si>
    <t>100184_14</t>
  </si>
  <si>
    <t>100186_15</t>
  </si>
  <si>
    <t>100184_16</t>
  </si>
  <si>
    <t>100186_17</t>
  </si>
  <si>
    <t>100184_20</t>
  </si>
  <si>
    <t>200612_18</t>
  </si>
  <si>
    <t>100184_11</t>
  </si>
  <si>
    <t>100184_13</t>
  </si>
  <si>
    <t>100185_14</t>
  </si>
  <si>
    <t>100185_17</t>
  </si>
  <si>
    <t>100186_19</t>
  </si>
  <si>
    <t>200613_18</t>
  </si>
  <si>
    <t>100186_12</t>
  </si>
  <si>
    <t>200614_18</t>
  </si>
  <si>
    <t>100184_12</t>
  </si>
  <si>
    <t>100185_16</t>
  </si>
  <si>
    <t>100184_19</t>
  </si>
  <si>
    <t>100186_20</t>
  </si>
  <si>
    <t>200615_18</t>
  </si>
  <si>
    <t>100185_11</t>
  </si>
  <si>
    <t>100184_15</t>
  </si>
  <si>
    <t>200616_18</t>
  </si>
  <si>
    <t>200617_18</t>
  </si>
  <si>
    <t>200618_18</t>
  </si>
  <si>
    <t>200619_18</t>
  </si>
  <si>
    <t>200620_18</t>
  </si>
  <si>
    <t>100189_11</t>
  </si>
  <si>
    <t>100188_12</t>
  </si>
  <si>
    <t>100187_13</t>
  </si>
  <si>
    <t>100187_14</t>
  </si>
  <si>
    <t>100188_15</t>
  </si>
  <si>
    <t>100188_16</t>
  </si>
  <si>
    <t>100189_17</t>
  </si>
  <si>
    <t>100189_19</t>
  </si>
  <si>
    <t>100187_20</t>
  </si>
  <si>
    <t>200621_18</t>
  </si>
  <si>
    <t>100187_12</t>
  </si>
  <si>
    <t>100188_13</t>
  </si>
  <si>
    <t>100188_14</t>
  </si>
  <si>
    <t>100187_15</t>
  </si>
  <si>
    <t>100187_17</t>
  </si>
  <si>
    <t>100189_20</t>
  </si>
  <si>
    <t>200622_18</t>
  </si>
  <si>
    <t>100188_11</t>
  </si>
  <si>
    <t>100189_12</t>
  </si>
  <si>
    <t>100187_19</t>
  </si>
  <si>
    <t>200623_18</t>
  </si>
  <si>
    <t>100187_11</t>
  </si>
  <si>
    <t>100189_14</t>
  </si>
  <si>
    <t>100189_15</t>
  </si>
  <si>
    <t>100189_16</t>
  </si>
  <si>
    <t>100188_17</t>
  </si>
  <si>
    <t>200624_18</t>
  </si>
  <si>
    <t>100187_16</t>
  </si>
  <si>
    <t>100188_19</t>
  </si>
  <si>
    <t>200625_18</t>
  </si>
  <si>
    <t>200626_18</t>
  </si>
  <si>
    <t>200627_18</t>
  </si>
  <si>
    <t>200628_18</t>
  </si>
  <si>
    <t>200629_18</t>
  </si>
  <si>
    <t>200630_18</t>
  </si>
  <si>
    <t>100191_11</t>
  </si>
  <si>
    <t>100191_12</t>
  </si>
  <si>
    <t>100190_13</t>
  </si>
  <si>
    <t>100190_14</t>
  </si>
  <si>
    <t>100191_15</t>
  </si>
  <si>
    <t>100191_16</t>
  </si>
  <si>
    <t>100190_17</t>
  </si>
  <si>
    <t>100191_19</t>
  </si>
  <si>
    <t>100192_20</t>
  </si>
  <si>
    <t>200631_18</t>
  </si>
  <si>
    <t>100192_11</t>
  </si>
  <si>
    <t>100192_12</t>
  </si>
  <si>
    <t>100192_14</t>
  </si>
  <si>
    <t>100192_15</t>
  </si>
  <si>
    <t>100192_17</t>
  </si>
  <si>
    <t>100190_19</t>
  </si>
  <si>
    <t>100191_20</t>
  </si>
  <si>
    <t>200632_18</t>
  </si>
  <si>
    <t>100190_11</t>
  </si>
  <si>
    <t>100190_12</t>
  </si>
  <si>
    <t>100192_13</t>
  </si>
  <si>
    <t>100190_15</t>
  </si>
  <si>
    <t>100192_16</t>
  </si>
  <si>
    <t>200633_18</t>
  </si>
  <si>
    <t>100191_17</t>
  </si>
  <si>
    <t>200634_18</t>
  </si>
  <si>
    <t>100191_14</t>
  </si>
  <si>
    <t>200635_18</t>
  </si>
  <si>
    <t>100192_19</t>
  </si>
  <si>
    <t>200636_18</t>
  </si>
  <si>
    <t>100191_13</t>
  </si>
  <si>
    <t>200637_18</t>
  </si>
  <si>
    <t>200638_18</t>
  </si>
  <si>
    <t>200639_18</t>
  </si>
  <si>
    <t>100190_20</t>
  </si>
  <si>
    <t>200640_18</t>
  </si>
  <si>
    <t>100194_11</t>
  </si>
  <si>
    <t>100193_12</t>
  </si>
  <si>
    <t>100194_13</t>
  </si>
  <si>
    <t>100195_14</t>
  </si>
  <si>
    <t>100193_15</t>
  </si>
  <si>
    <t>100195_16</t>
  </si>
  <si>
    <t>100195_17</t>
  </si>
  <si>
    <t>100193_19</t>
  </si>
  <si>
    <t>100194_20</t>
  </si>
  <si>
    <t>200641_18</t>
  </si>
  <si>
    <t>100195_11</t>
  </si>
  <si>
    <t>100195_12</t>
  </si>
  <si>
    <t>100195_13</t>
  </si>
  <si>
    <t>100194_14</t>
  </si>
  <si>
    <t>100194_16</t>
  </si>
  <si>
    <t>100195_19</t>
  </si>
  <si>
    <t>100195_20</t>
  </si>
  <si>
    <t>200642_18</t>
  </si>
  <si>
    <t>100193_11</t>
  </si>
  <si>
    <t>100194_12</t>
  </si>
  <si>
    <t>100194_17</t>
  </si>
  <si>
    <t>100194_19</t>
  </si>
  <si>
    <t>200643_18</t>
  </si>
  <si>
    <t>100194_15</t>
  </si>
  <si>
    <t>100193_16</t>
  </si>
  <si>
    <t>100193_17</t>
  </si>
  <si>
    <t>100193_20</t>
  </si>
  <si>
    <t>200644_18</t>
  </si>
  <si>
    <t>100193_14</t>
  </si>
  <si>
    <t>200645_18</t>
  </si>
  <si>
    <t>200646_18</t>
  </si>
  <si>
    <t>200647_18</t>
  </si>
  <si>
    <t>200648_18</t>
  </si>
  <si>
    <t>100195_15</t>
  </si>
  <si>
    <t>200649_18</t>
  </si>
  <si>
    <t>200650_18</t>
  </si>
  <si>
    <t>100198_11</t>
  </si>
  <si>
    <t>100198_12</t>
  </si>
  <si>
    <t>100197_13</t>
  </si>
  <si>
    <t>100196_14</t>
  </si>
  <si>
    <t>100198_15</t>
  </si>
  <si>
    <t>100197_16</t>
  </si>
  <si>
    <t>100198_17</t>
  </si>
  <si>
    <t>100198_19</t>
  </si>
  <si>
    <t>100198_20</t>
  </si>
  <si>
    <t>200651_18</t>
  </si>
  <si>
    <t>100196_11</t>
  </si>
  <si>
    <t>100196_13</t>
  </si>
  <si>
    <t>100198_14</t>
  </si>
  <si>
    <t>100196_16</t>
  </si>
  <si>
    <t>100197_17</t>
  </si>
  <si>
    <t>100197_19</t>
  </si>
  <si>
    <t>100196_20</t>
  </si>
  <si>
    <t>200652_18</t>
  </si>
  <si>
    <t>100197_12</t>
  </si>
  <si>
    <t>100197_15</t>
  </si>
  <si>
    <t>100198_16</t>
  </si>
  <si>
    <t>100196_19</t>
  </si>
  <si>
    <t>100197_20</t>
  </si>
  <si>
    <t>200653_18</t>
  </si>
  <si>
    <t>100196_12</t>
  </si>
  <si>
    <t>100198_13</t>
  </si>
  <si>
    <t>200654_18</t>
  </si>
  <si>
    <t>100196_15</t>
  </si>
  <si>
    <t>200655_18</t>
  </si>
  <si>
    <t>100197_14</t>
  </si>
  <si>
    <t>100196_17</t>
  </si>
  <si>
    <t>200656_18</t>
  </si>
  <si>
    <t>200657_18</t>
  </si>
  <si>
    <t>200658_18</t>
  </si>
  <si>
    <t>200659_18</t>
  </si>
  <si>
    <t>200660_18</t>
  </si>
  <si>
    <t>100199_11</t>
  </si>
  <si>
    <t>100200_12</t>
  </si>
  <si>
    <t>100199_13</t>
  </si>
  <si>
    <t>100200_14</t>
  </si>
  <si>
    <t>100199_15</t>
  </si>
  <si>
    <t>100199_16</t>
  </si>
  <si>
    <t>100200_17</t>
  </si>
  <si>
    <t>100201_19</t>
  </si>
  <si>
    <t>100201_20</t>
  </si>
  <si>
    <t>200661_18</t>
  </si>
  <si>
    <t>100201_11</t>
  </si>
  <si>
    <t>100201_12</t>
  </si>
  <si>
    <t>100200_13</t>
  </si>
  <si>
    <t>100199_14</t>
  </si>
  <si>
    <t>100200_15</t>
  </si>
  <si>
    <t>100199_17</t>
  </si>
  <si>
    <t>100199_19</t>
  </si>
  <si>
    <t>100200_20</t>
  </si>
  <si>
    <t>200662_18</t>
  </si>
  <si>
    <t>100199_12</t>
  </si>
  <si>
    <t>100201_15</t>
  </si>
  <si>
    <t>100201_16</t>
  </si>
  <si>
    <t>100201_17</t>
  </si>
  <si>
    <t>200663_18</t>
  </si>
  <si>
    <t>100200_11</t>
  </si>
  <si>
    <t>100200_16</t>
  </si>
  <si>
    <t>100200_19</t>
  </si>
  <si>
    <t>200664_18</t>
  </si>
  <si>
    <t>100199_20</t>
  </si>
  <si>
    <t>200665_18</t>
  </si>
  <si>
    <t>200666_18</t>
  </si>
  <si>
    <t>100201_14</t>
  </si>
  <si>
    <t>200667_18</t>
  </si>
  <si>
    <t>200668_18</t>
  </si>
  <si>
    <t>200669_18</t>
  </si>
  <si>
    <t>100201_13</t>
  </si>
  <si>
    <t>200670_18</t>
  </si>
  <si>
    <t>100202_11</t>
  </si>
  <si>
    <t>100203_12</t>
  </si>
  <si>
    <t>100203_13</t>
  </si>
  <si>
    <t>100202_14</t>
  </si>
  <si>
    <t>100204_15</t>
  </si>
  <si>
    <t>100204_16</t>
  </si>
  <si>
    <t>100204_17</t>
  </si>
  <si>
    <t>100202_19</t>
  </si>
  <si>
    <t>100202_20</t>
  </si>
  <si>
    <t>200671_18</t>
  </si>
  <si>
    <t>100204_11</t>
  </si>
  <si>
    <t>100202_12</t>
  </si>
  <si>
    <t>100204_14</t>
  </si>
  <si>
    <t>100202_16</t>
  </si>
  <si>
    <t>100202_17</t>
  </si>
  <si>
    <t>100203_20</t>
  </si>
  <si>
    <t>200672_18</t>
  </si>
  <si>
    <t>100202_13</t>
  </si>
  <si>
    <t>100203_14</t>
  </si>
  <si>
    <t>100203_17</t>
  </si>
  <si>
    <t>100204_19</t>
  </si>
  <si>
    <t>200673_18</t>
  </si>
  <si>
    <t>100203_16</t>
  </si>
  <si>
    <t>100203_19</t>
  </si>
  <si>
    <t>200674_18</t>
  </si>
  <si>
    <t>100203_11</t>
  </si>
  <si>
    <t>100204_12</t>
  </si>
  <si>
    <t>100202_15</t>
  </si>
  <si>
    <t>100204_20</t>
  </si>
  <si>
    <t>200675_18</t>
  </si>
  <si>
    <t>200676_18</t>
  </si>
  <si>
    <t>200677_18</t>
  </si>
  <si>
    <t>200678_18</t>
  </si>
  <si>
    <t>100204_13</t>
  </si>
  <si>
    <t>200679_18</t>
  </si>
  <si>
    <t>200680_18</t>
  </si>
  <si>
    <t>100206_11</t>
  </si>
  <si>
    <t>100206_12</t>
  </si>
  <si>
    <t>100206_13</t>
  </si>
  <si>
    <t>100207_14</t>
  </si>
  <si>
    <t>100207_15</t>
  </si>
  <si>
    <t>100205_16</t>
  </si>
  <si>
    <t>100206_17</t>
  </si>
  <si>
    <t>100205_19</t>
  </si>
  <si>
    <t>100207_20</t>
  </si>
  <si>
    <t>200681_18</t>
  </si>
  <si>
    <t>100205_11</t>
  </si>
  <si>
    <t>100205_13</t>
  </si>
  <si>
    <t>100206_14</t>
  </si>
  <si>
    <t>100207_17</t>
  </si>
  <si>
    <t>100207_19</t>
  </si>
  <si>
    <t>100206_20</t>
  </si>
  <si>
    <t>200682_18</t>
  </si>
  <si>
    <t>100205_12</t>
  </si>
  <si>
    <t>100207_13</t>
  </si>
  <si>
    <t>100205_14</t>
  </si>
  <si>
    <t>100207_16</t>
  </si>
  <si>
    <t>200683_18</t>
  </si>
  <si>
    <t>100206_15</t>
  </si>
  <si>
    <t>100206_16</t>
  </si>
  <si>
    <t>100205_17</t>
  </si>
  <si>
    <t>100206_19</t>
  </si>
  <si>
    <t>200684_18</t>
  </si>
  <si>
    <t>100207_12</t>
  </si>
  <si>
    <t>200685_18</t>
  </si>
  <si>
    <t>100205_20</t>
  </si>
  <si>
    <t>200686_18</t>
  </si>
  <si>
    <t>200687_18</t>
  </si>
  <si>
    <t>100205_15</t>
  </si>
  <si>
    <t>200688_18</t>
  </si>
  <si>
    <t>200689_18</t>
  </si>
  <si>
    <t>100207_11</t>
  </si>
  <si>
    <t>200690_18</t>
  </si>
  <si>
    <t>100209_11</t>
  </si>
  <si>
    <t>100210_12</t>
  </si>
  <si>
    <t>100208_13</t>
  </si>
  <si>
    <t>100209_14</t>
  </si>
  <si>
    <t>100210_15</t>
  </si>
  <si>
    <t>100210_16</t>
  </si>
  <si>
    <t>100210_17</t>
  </si>
  <si>
    <t>100209_19</t>
  </si>
  <si>
    <t>100208_20</t>
  </si>
  <si>
    <t>200691_18</t>
  </si>
  <si>
    <t>100208_11</t>
  </si>
  <si>
    <t>100208_14</t>
  </si>
  <si>
    <t>100209_15</t>
  </si>
  <si>
    <t>100208_17</t>
  </si>
  <si>
    <t>100209_20</t>
  </si>
  <si>
    <t>200692_18</t>
  </si>
  <si>
    <t>100210_11</t>
  </si>
  <si>
    <t>100208_12</t>
  </si>
  <si>
    <t>100209_13</t>
  </si>
  <si>
    <t>100209_16</t>
  </si>
  <si>
    <t>100209_17</t>
  </si>
  <si>
    <t>100208_19</t>
  </si>
  <si>
    <t>200693_18</t>
  </si>
  <si>
    <t>100210_19</t>
  </si>
  <si>
    <t>200694_18</t>
  </si>
  <si>
    <t>100208_15</t>
  </si>
  <si>
    <t>200695_18</t>
  </si>
  <si>
    <t>100208_16</t>
  </si>
  <si>
    <t>100210_20</t>
  </si>
  <si>
    <t>200696_18</t>
  </si>
  <si>
    <t>100209_12</t>
  </si>
  <si>
    <t>100210_13</t>
  </si>
  <si>
    <t>100210_14</t>
  </si>
  <si>
    <t>200697_18</t>
  </si>
  <si>
    <t>200698_18</t>
  </si>
  <si>
    <t>200699_18</t>
  </si>
  <si>
    <t>200700_18</t>
  </si>
  <si>
    <t>100213_11</t>
  </si>
  <si>
    <t>100212_12</t>
  </si>
  <si>
    <t>100211_13</t>
  </si>
  <si>
    <t>100211_14</t>
  </si>
  <si>
    <t>100212_15</t>
  </si>
  <si>
    <t>100211_16</t>
  </si>
  <si>
    <t>100213_17</t>
  </si>
  <si>
    <t>100213_19</t>
  </si>
  <si>
    <t>100212_20</t>
  </si>
  <si>
    <t>200701_18</t>
  </si>
  <si>
    <t>100211_11</t>
  </si>
  <si>
    <t>100211_12</t>
  </si>
  <si>
    <t>100212_14</t>
  </si>
  <si>
    <t>100211_17</t>
  </si>
  <si>
    <t>200702_18</t>
  </si>
  <si>
    <t>100212_11</t>
  </si>
  <si>
    <t>100211_15</t>
  </si>
  <si>
    <t>100212_16</t>
  </si>
  <si>
    <t>100212_17</t>
  </si>
  <si>
    <t>100213_20</t>
  </si>
  <si>
    <t>200703_18</t>
  </si>
  <si>
    <t>100212_13</t>
  </si>
  <si>
    <t>100211_19</t>
  </si>
  <si>
    <t>100211_20</t>
  </si>
  <si>
    <t>200704_18</t>
  </si>
  <si>
    <t>100213_13</t>
  </si>
  <si>
    <t>100213_15</t>
  </si>
  <si>
    <t>200705_18</t>
  </si>
  <si>
    <t>100213_14</t>
  </si>
  <si>
    <t>100212_19</t>
  </si>
  <si>
    <t>200706_18</t>
  </si>
  <si>
    <t>100213_12</t>
  </si>
  <si>
    <t>200707_18</t>
  </si>
  <si>
    <t>200708_18</t>
  </si>
  <si>
    <t>200709_18</t>
  </si>
  <si>
    <t>100213_16</t>
  </si>
  <si>
    <t>200710_18</t>
  </si>
  <si>
    <t>100216_11</t>
  </si>
  <si>
    <t>100216_12</t>
  </si>
  <si>
    <t>100214_13</t>
  </si>
  <si>
    <t>100214_14</t>
  </si>
  <si>
    <t>100216_15</t>
  </si>
  <si>
    <t>100214_16</t>
  </si>
  <si>
    <t>100214_17</t>
  </si>
  <si>
    <t>100215_19</t>
  </si>
  <si>
    <t>100216_20</t>
  </si>
  <si>
    <t>200711_18</t>
  </si>
  <si>
    <t>100215_11</t>
  </si>
  <si>
    <t>100215_13</t>
  </si>
  <si>
    <t>100215_14</t>
  </si>
  <si>
    <t>100215_16</t>
  </si>
  <si>
    <t>100214_19</t>
  </si>
  <si>
    <t>200712_18</t>
  </si>
  <si>
    <t>100214_11</t>
  </si>
  <si>
    <t>100214_12</t>
  </si>
  <si>
    <t>100215_15</t>
  </si>
  <si>
    <t>100215_17</t>
  </si>
  <si>
    <t>100214_20</t>
  </si>
  <si>
    <t>200713_18</t>
  </si>
  <si>
    <t>100216_13</t>
  </si>
  <si>
    <t>100216_17</t>
  </si>
  <si>
    <t>200714_18</t>
  </si>
  <si>
    <t>100215_20</t>
  </si>
  <si>
    <t>200715_18</t>
  </si>
  <si>
    <t>200716_18</t>
  </si>
  <si>
    <t>100215_12</t>
  </si>
  <si>
    <t>100214_15</t>
  </si>
  <si>
    <t>100216_16</t>
  </si>
  <si>
    <t>200717_18</t>
  </si>
  <si>
    <t>100216_19</t>
  </si>
  <si>
    <t>200718_18</t>
  </si>
  <si>
    <t>100216_14</t>
  </si>
  <si>
    <t>200719_18</t>
  </si>
  <si>
    <t>200720_18</t>
  </si>
  <si>
    <t>100219_11</t>
  </si>
  <si>
    <t>100218_12</t>
  </si>
  <si>
    <t>100217_13</t>
  </si>
  <si>
    <t>100219_14</t>
  </si>
  <si>
    <t>100217_15</t>
  </si>
  <si>
    <t>100217_16</t>
  </si>
  <si>
    <t>100219_17</t>
  </si>
  <si>
    <t>100218_19</t>
  </si>
  <si>
    <t>100218_20</t>
  </si>
  <si>
    <t>200721_18</t>
  </si>
  <si>
    <t>100219_12</t>
  </si>
  <si>
    <t>100218_13</t>
  </si>
  <si>
    <t>100218_14</t>
  </si>
  <si>
    <t>100219_15</t>
  </si>
  <si>
    <t>100218_16</t>
  </si>
  <si>
    <t>100219_20</t>
  </si>
  <si>
    <t>200722_18</t>
  </si>
  <si>
    <t>100219_13</t>
  </si>
  <si>
    <t>100219_19</t>
  </si>
  <si>
    <t>200723_18</t>
  </si>
  <si>
    <t>100217_19</t>
  </si>
  <si>
    <t>200724_18</t>
  </si>
  <si>
    <t>100218_11</t>
  </si>
  <si>
    <t>100217_12</t>
  </si>
  <si>
    <t>100217_14</t>
  </si>
  <si>
    <t>100217_17</t>
  </si>
  <si>
    <t>200725_18</t>
  </si>
  <si>
    <t>100218_15</t>
  </si>
  <si>
    <t>100218_17</t>
  </si>
  <si>
    <t>100217_20</t>
  </si>
  <si>
    <t>200726_18</t>
  </si>
  <si>
    <t>200727_18</t>
  </si>
  <si>
    <t>200728_18</t>
  </si>
  <si>
    <t>100217_11</t>
  </si>
  <si>
    <t>200729_18</t>
  </si>
  <si>
    <t>200730_18</t>
  </si>
  <si>
    <t>100222_11</t>
  </si>
  <si>
    <t>100222_12</t>
  </si>
  <si>
    <t>100222_13</t>
  </si>
  <si>
    <t>100221_14</t>
  </si>
  <si>
    <t>100221_15</t>
  </si>
  <si>
    <t>100221_16</t>
  </si>
  <si>
    <t>100222_17</t>
  </si>
  <si>
    <t>100220_19</t>
  </si>
  <si>
    <t>100221_20</t>
  </si>
  <si>
    <t>200731_18</t>
  </si>
  <si>
    <t>100220_12</t>
  </si>
  <si>
    <t>100220_13</t>
  </si>
  <si>
    <t>100222_15</t>
  </si>
  <si>
    <t>100222_16</t>
  </si>
  <si>
    <t>100220_17</t>
  </si>
  <si>
    <t>100222_19</t>
  </si>
  <si>
    <t>200732_18</t>
  </si>
  <si>
    <t>100221_11</t>
  </si>
  <si>
    <t>100221_17</t>
  </si>
  <si>
    <t>100222_20</t>
  </si>
  <si>
    <t>200733_18</t>
  </si>
  <si>
    <t>100221_13</t>
  </si>
  <si>
    <t>100220_14</t>
  </si>
  <si>
    <t>200734_18</t>
  </si>
  <si>
    <t>100221_12</t>
  </si>
  <si>
    <t>100220_15</t>
  </si>
  <si>
    <t>200735_18</t>
  </si>
  <si>
    <t>100222_14</t>
  </si>
  <si>
    <t>200736_18</t>
  </si>
  <si>
    <t>100220_16</t>
  </si>
  <si>
    <t>200737_18</t>
  </si>
  <si>
    <t>100220_11</t>
  </si>
  <si>
    <t>100221_19</t>
  </si>
  <si>
    <t>200738_18</t>
  </si>
  <si>
    <t>200739_18</t>
  </si>
  <si>
    <t>100220_20</t>
  </si>
  <si>
    <t>200740_18</t>
  </si>
  <si>
    <t>100225_11</t>
  </si>
  <si>
    <t>100225_12</t>
  </si>
  <si>
    <t>100224_13</t>
  </si>
  <si>
    <t>100223_14</t>
  </si>
  <si>
    <t>100224_15</t>
  </si>
  <si>
    <t>100224_16</t>
  </si>
  <si>
    <t>100225_17</t>
  </si>
  <si>
    <t>100223_19</t>
  </si>
  <si>
    <t>100225_20</t>
  </si>
  <si>
    <t>200741_18</t>
  </si>
  <si>
    <t>100224_11</t>
  </si>
  <si>
    <t>100224_12</t>
  </si>
  <si>
    <t>100224_14</t>
  </si>
  <si>
    <t>100225_15</t>
  </si>
  <si>
    <t>100224_17</t>
  </si>
  <si>
    <t>100224_19</t>
  </si>
  <si>
    <t>100223_20</t>
  </si>
  <si>
    <t>200742_18</t>
  </si>
  <si>
    <t>100223_11</t>
  </si>
  <si>
    <t>100223_12</t>
  </si>
  <si>
    <t>100225_13</t>
  </si>
  <si>
    <t>100223_15</t>
  </si>
  <si>
    <t>100223_16</t>
  </si>
  <si>
    <t>100223_17</t>
  </si>
  <si>
    <t>100225_19</t>
  </si>
  <si>
    <t>100224_20</t>
  </si>
  <si>
    <t>200743_18</t>
  </si>
  <si>
    <t>100225_16</t>
  </si>
  <si>
    <t>200744_18</t>
  </si>
  <si>
    <t>100225_14</t>
  </si>
  <si>
    <t>200745_18</t>
  </si>
  <si>
    <t>200746_18</t>
  </si>
  <si>
    <t>200747_18</t>
  </si>
  <si>
    <t>100223_13</t>
  </si>
  <si>
    <t>200748_18</t>
  </si>
  <si>
    <t>200749_18</t>
  </si>
  <si>
    <t>200750_18</t>
  </si>
  <si>
    <t>100227_11</t>
  </si>
  <si>
    <t>100226_12</t>
  </si>
  <si>
    <t>100228_13</t>
  </si>
  <si>
    <t>100227_14</t>
  </si>
  <si>
    <t>100226_15</t>
  </si>
  <si>
    <t>100228_16</t>
  </si>
  <si>
    <t>100226_17</t>
  </si>
  <si>
    <t>100227_19</t>
  </si>
  <si>
    <t>100227_20</t>
  </si>
  <si>
    <t>200751_18</t>
  </si>
  <si>
    <t>100227_12</t>
  </si>
  <si>
    <t>100227_13</t>
  </si>
  <si>
    <t>100228_19</t>
  </si>
  <si>
    <t>200752_18</t>
  </si>
  <si>
    <t>100228_17</t>
  </si>
  <si>
    <t>100226_19</t>
  </si>
  <si>
    <t>200753_18</t>
  </si>
  <si>
    <t>100226_13</t>
  </si>
  <si>
    <t>100228_14</t>
  </si>
  <si>
    <t>100228_15</t>
  </si>
  <si>
    <t>100227_16</t>
  </si>
  <si>
    <t>200754_18</t>
  </si>
  <si>
    <t>100228_11</t>
  </si>
  <si>
    <t>100226_14</t>
  </si>
  <si>
    <t>100227_17</t>
  </si>
  <si>
    <t>100228_20</t>
  </si>
  <si>
    <t>200755_18</t>
  </si>
  <si>
    <t>100226_11</t>
  </si>
  <si>
    <t>100226_16</t>
  </si>
  <si>
    <t>100226_20</t>
  </si>
  <si>
    <t>200756_18</t>
  </si>
  <si>
    <t>200757_18</t>
  </si>
  <si>
    <t>200758_18</t>
  </si>
  <si>
    <t>200759_18</t>
  </si>
  <si>
    <t>100228_12</t>
  </si>
  <si>
    <t>100227_15</t>
  </si>
  <si>
    <t>200760_18</t>
  </si>
  <si>
    <t>100229_11</t>
  </si>
  <si>
    <t>100229_12</t>
  </si>
  <si>
    <t>100229_13</t>
  </si>
  <si>
    <t>100231_14</t>
  </si>
  <si>
    <t>100229_15</t>
  </si>
  <si>
    <t>100230_16</t>
  </si>
  <si>
    <t>100231_17</t>
  </si>
  <si>
    <t>100229_19</t>
  </si>
  <si>
    <t>100229_20</t>
  </si>
  <si>
    <t>200761_18</t>
  </si>
  <si>
    <t>100230_13</t>
  </si>
  <si>
    <t>100230_14</t>
  </si>
  <si>
    <t>100231_15</t>
  </si>
  <si>
    <t>100230_17</t>
  </si>
  <si>
    <t>100231_19</t>
  </si>
  <si>
    <t>100230_20</t>
  </si>
  <si>
    <t>200762_18</t>
  </si>
  <si>
    <t>100230_15</t>
  </si>
  <si>
    <t>100229_16</t>
  </si>
  <si>
    <t>200763_18</t>
  </si>
  <si>
    <t>100231_11</t>
  </si>
  <si>
    <t>100231_16</t>
  </si>
  <si>
    <t>100229_17</t>
  </si>
  <si>
    <t>100231_20</t>
  </si>
  <si>
    <t>200764_18</t>
  </si>
  <si>
    <t>100230_11</t>
  </si>
  <si>
    <t>100231_13</t>
  </si>
  <si>
    <t>200765_18</t>
  </si>
  <si>
    <t>100230_19</t>
  </si>
  <si>
    <t>200766_18</t>
  </si>
  <si>
    <t>100230_12</t>
  </si>
  <si>
    <t>200767_18</t>
  </si>
  <si>
    <t>100229_14</t>
  </si>
  <si>
    <t>200768_18</t>
  </si>
  <si>
    <t>200769_18</t>
  </si>
  <si>
    <t>100231_12</t>
  </si>
  <si>
    <t>200770_18</t>
  </si>
  <si>
    <t>100232_11</t>
  </si>
  <si>
    <t>100232_12</t>
  </si>
  <si>
    <t>100234_13</t>
  </si>
  <si>
    <t>100234_14</t>
  </si>
  <si>
    <t>100232_15</t>
  </si>
  <si>
    <t>100233_16</t>
  </si>
  <si>
    <t>100233_17</t>
  </si>
  <si>
    <t>100233_19</t>
  </si>
  <si>
    <t>100232_20</t>
  </si>
  <si>
    <t>200771_18</t>
  </si>
  <si>
    <t>100233_11</t>
  </si>
  <si>
    <t>100233_12</t>
  </si>
  <si>
    <t>100232_13</t>
  </si>
  <si>
    <t>100232_14</t>
  </si>
  <si>
    <t>100234_19</t>
  </si>
  <si>
    <t>100233_20</t>
  </si>
  <si>
    <t>200772_18</t>
  </si>
  <si>
    <t>100234_12</t>
  </si>
  <si>
    <t>100233_14</t>
  </si>
  <si>
    <t>100232_16</t>
  </si>
  <si>
    <t>200773_18</t>
  </si>
  <si>
    <t>100233_15</t>
  </si>
  <si>
    <t>100234_16</t>
  </si>
  <si>
    <t>100232_17</t>
  </si>
  <si>
    <t>200774_18</t>
  </si>
  <si>
    <t>100234_11</t>
  </si>
  <si>
    <t>100234_17</t>
  </si>
  <si>
    <t>100232_19</t>
  </si>
  <si>
    <t>100234_20</t>
  </si>
  <si>
    <t>200775_18</t>
  </si>
  <si>
    <t>100233_13</t>
  </si>
  <si>
    <t>200776_18</t>
  </si>
  <si>
    <t>100234_15</t>
  </si>
  <si>
    <t>200777_18</t>
  </si>
  <si>
    <t>200778_18</t>
  </si>
  <si>
    <t>200779_18</t>
  </si>
  <si>
    <t>200780_18</t>
  </si>
  <si>
    <t>100235_11</t>
  </si>
  <si>
    <t>100237_12</t>
  </si>
  <si>
    <t>100237_13</t>
  </si>
  <si>
    <t>100236_14</t>
  </si>
  <si>
    <t>100237_15</t>
  </si>
  <si>
    <t>100237_16</t>
  </si>
  <si>
    <t>100236_17</t>
  </si>
  <si>
    <t>100235_19</t>
  </si>
  <si>
    <t>100237_20</t>
  </si>
  <si>
    <t>200781_18</t>
  </si>
  <si>
    <t>100236_11</t>
  </si>
  <si>
    <t>100236_13</t>
  </si>
  <si>
    <t>100237_14</t>
  </si>
  <si>
    <t>100236_16</t>
  </si>
  <si>
    <t>100237_19</t>
  </si>
  <si>
    <t>100235_20</t>
  </si>
  <si>
    <t>200782_18</t>
  </si>
  <si>
    <t>100237_11</t>
  </si>
  <si>
    <t>100235_12</t>
  </si>
  <si>
    <t>100235_13</t>
  </si>
  <si>
    <t>100235_16</t>
  </si>
  <si>
    <t>100235_17</t>
  </si>
  <si>
    <t>200783_18</t>
  </si>
  <si>
    <t>100235_15</t>
  </si>
  <si>
    <t>200784_18</t>
  </si>
  <si>
    <t>200785_18</t>
  </si>
  <si>
    <t>100235_14</t>
  </si>
  <si>
    <t>100237_17</t>
  </si>
  <si>
    <t>100236_20</t>
  </si>
  <si>
    <t>200786_18</t>
  </si>
  <si>
    <t>100236_12</t>
  </si>
  <si>
    <t>200787_18</t>
  </si>
  <si>
    <t>100236_15</t>
  </si>
  <si>
    <t>200788_18</t>
  </si>
  <si>
    <t>200789_18</t>
  </si>
  <si>
    <t>200790_18</t>
  </si>
  <si>
    <t>100240_11</t>
  </si>
  <si>
    <t>100239_12</t>
  </si>
  <si>
    <t>100239_13</t>
  </si>
  <si>
    <t>100239_14</t>
  </si>
  <si>
    <t>100238_15</t>
  </si>
  <si>
    <t>100239_16</t>
  </si>
  <si>
    <t>100238_17</t>
  </si>
  <si>
    <t>100239_19</t>
  </si>
  <si>
    <t>100240_20</t>
  </si>
  <si>
    <t>200791_18</t>
  </si>
  <si>
    <t>100239_11</t>
  </si>
  <si>
    <t>100238_12</t>
  </si>
  <si>
    <t>100238_16</t>
  </si>
  <si>
    <t>100240_17</t>
  </si>
  <si>
    <t>100240_19</t>
  </si>
  <si>
    <t>200792_18</t>
  </si>
  <si>
    <t>100238_13</t>
  </si>
  <si>
    <t>100240_14</t>
  </si>
  <si>
    <t>100240_15</t>
  </si>
  <si>
    <t>100240_16</t>
  </si>
  <si>
    <t>200793_18</t>
  </si>
  <si>
    <t>100238_14</t>
  </si>
  <si>
    <t>100239_15</t>
  </si>
  <si>
    <t>100239_17</t>
  </si>
  <si>
    <t>200794_18</t>
  </si>
  <si>
    <t>100238_11</t>
  </si>
  <si>
    <t>100240_13</t>
  </si>
  <si>
    <t>100238_20</t>
  </si>
  <si>
    <t>200795_18</t>
  </si>
  <si>
    <t>200796_18</t>
  </si>
  <si>
    <t>100238_19</t>
  </si>
  <si>
    <t>200797_18</t>
  </si>
  <si>
    <t>100240_12</t>
  </si>
  <si>
    <t>200798_18</t>
  </si>
  <si>
    <t>200799_18</t>
  </si>
  <si>
    <t>100239_20</t>
  </si>
  <si>
    <t>200800_18</t>
  </si>
  <si>
    <t>100243_11</t>
  </si>
  <si>
    <t>100243_12</t>
  </si>
  <si>
    <t>100243_13</t>
  </si>
  <si>
    <t>100243_14</t>
  </si>
  <si>
    <t>100242_15</t>
  </si>
  <si>
    <t>100241_16</t>
  </si>
  <si>
    <t>100241_17</t>
  </si>
  <si>
    <t>100242_19</t>
  </si>
  <si>
    <t>100241_20</t>
  </si>
  <si>
    <t>200801_18</t>
  </si>
  <si>
    <t>100241_13</t>
  </si>
  <si>
    <t>100241_14</t>
  </si>
  <si>
    <t>100243_15</t>
  </si>
  <si>
    <t>100243_16</t>
  </si>
  <si>
    <t>100241_19</t>
  </si>
  <si>
    <t>100243_20</t>
  </si>
  <si>
    <t>200802_18</t>
  </si>
  <si>
    <t>100242_12</t>
  </si>
  <si>
    <t>100242_14</t>
  </si>
  <si>
    <t>100243_19</t>
  </si>
  <si>
    <t>100242_20</t>
  </si>
  <si>
    <t>200803_18</t>
  </si>
  <si>
    <t>100242_11</t>
  </si>
  <si>
    <t>100241_12</t>
  </si>
  <si>
    <t>100242_16</t>
  </si>
  <si>
    <t>200804_18</t>
  </si>
  <si>
    <t>100241_15</t>
  </si>
  <si>
    <t>100243_17</t>
  </si>
  <si>
    <t>200805_18</t>
  </si>
  <si>
    <t>100242_13</t>
  </si>
  <si>
    <t>200806_18</t>
  </si>
  <si>
    <t>100242_17</t>
  </si>
  <si>
    <t>200807_18</t>
  </si>
  <si>
    <t>200808_18</t>
  </si>
  <si>
    <t>200809_18</t>
  </si>
  <si>
    <t>200810_18</t>
  </si>
  <si>
    <t>100244_11</t>
  </si>
  <si>
    <t>100245_12</t>
  </si>
  <si>
    <t>100245_13</t>
  </si>
  <si>
    <t>100245_14</t>
  </si>
  <si>
    <t>100246_15</t>
  </si>
  <si>
    <t>100246_16</t>
  </si>
  <si>
    <t>100244_17</t>
  </si>
  <si>
    <t>100244_19</t>
  </si>
  <si>
    <t>100244_20</t>
  </si>
  <si>
    <t>200811_18</t>
  </si>
  <si>
    <t>100245_11</t>
  </si>
  <si>
    <t>100246_12</t>
  </si>
  <si>
    <t>100244_13</t>
  </si>
  <si>
    <t>100245_15</t>
  </si>
  <si>
    <t>100244_16</t>
  </si>
  <si>
    <t>100246_17</t>
  </si>
  <si>
    <t>100245_19</t>
  </si>
  <si>
    <t>200812_18</t>
  </si>
  <si>
    <t>100246_14</t>
  </si>
  <si>
    <t>100244_15</t>
  </si>
  <si>
    <t>100245_16</t>
  </si>
  <si>
    <t>100245_20</t>
  </si>
  <si>
    <t>200813_18</t>
  </si>
  <si>
    <t>100244_12</t>
  </si>
  <si>
    <t>100246_13</t>
  </si>
  <si>
    <t>100244_14</t>
  </si>
  <si>
    <t>100246_19</t>
  </si>
  <si>
    <t>100246_20</t>
  </si>
  <si>
    <t>200814_18</t>
  </si>
  <si>
    <t>100246_11</t>
  </si>
  <si>
    <t>200815_18</t>
  </si>
  <si>
    <t>100245_17</t>
  </si>
  <si>
    <t>200816_18</t>
  </si>
  <si>
    <t>200817_18</t>
  </si>
  <si>
    <t>200818_18</t>
  </si>
  <si>
    <t>200819_18</t>
  </si>
  <si>
    <t>200820_18</t>
  </si>
  <si>
    <t>100248_11</t>
  </si>
  <si>
    <t>100247_12</t>
  </si>
  <si>
    <t>100248_13</t>
  </si>
  <si>
    <t>100248_14</t>
  </si>
  <si>
    <t>100247_15</t>
  </si>
  <si>
    <t>100248_16</t>
  </si>
  <si>
    <t>100249_17</t>
  </si>
  <si>
    <t>100247_19</t>
  </si>
  <si>
    <t>100247_20</t>
  </si>
  <si>
    <t>200821_18</t>
  </si>
  <si>
    <t>100247_11</t>
  </si>
  <si>
    <t>100249_12</t>
  </si>
  <si>
    <t>100249_13</t>
  </si>
  <si>
    <t>100247_14</t>
  </si>
  <si>
    <t>100249_15</t>
  </si>
  <si>
    <t>100247_16</t>
  </si>
  <si>
    <t>100247_17</t>
  </si>
  <si>
    <t>100248_19</t>
  </si>
  <si>
    <t>100249_20</t>
  </si>
  <si>
    <t>200822_18</t>
  </si>
  <si>
    <t>100249_11</t>
  </si>
  <si>
    <t>100249_14</t>
  </si>
  <si>
    <t>100248_15</t>
  </si>
  <si>
    <t>100248_20</t>
  </si>
  <si>
    <t>200823_18</t>
  </si>
  <si>
    <t>100249_16</t>
  </si>
  <si>
    <t>200824_18</t>
  </si>
  <si>
    <t>100248_17</t>
  </si>
  <si>
    <t>100249_19</t>
  </si>
  <si>
    <t>200825_18</t>
  </si>
  <si>
    <t>100247_13</t>
  </si>
  <si>
    <t>200826_18</t>
  </si>
  <si>
    <t>100248_12</t>
  </si>
  <si>
    <t>200827_18</t>
  </si>
  <si>
    <t>200828_18</t>
  </si>
  <si>
    <t>200829_18</t>
  </si>
  <si>
    <t>200830_18</t>
  </si>
  <si>
    <t>100252_11</t>
  </si>
  <si>
    <t>100252_12</t>
  </si>
  <si>
    <t>100250_13</t>
  </si>
  <si>
    <t>100250_14</t>
  </si>
  <si>
    <t>100251_15</t>
  </si>
  <si>
    <t>100250_16</t>
  </si>
  <si>
    <t>100252_17</t>
  </si>
  <si>
    <t>100251_19</t>
  </si>
  <si>
    <t>100251_20</t>
  </si>
  <si>
    <t>200831_18</t>
  </si>
  <si>
    <t>100251_11</t>
  </si>
  <si>
    <t>100251_12</t>
  </si>
  <si>
    <t>100252_14</t>
  </si>
  <si>
    <t>100252_19</t>
  </si>
  <si>
    <t>100252_20</t>
  </si>
  <si>
    <t>200832_18</t>
  </si>
  <si>
    <t>100250_12</t>
  </si>
  <si>
    <t>100252_13</t>
  </si>
  <si>
    <t>100250_15</t>
  </si>
  <si>
    <t>100252_16</t>
  </si>
  <si>
    <t>100250_17</t>
  </si>
  <si>
    <t>100250_20</t>
  </si>
  <si>
    <t>200833_18</t>
  </si>
  <si>
    <t>100251_13</t>
  </si>
  <si>
    <t>100250_19</t>
  </si>
  <si>
    <t>200834_18</t>
  </si>
  <si>
    <t>100250_11</t>
  </si>
  <si>
    <t>200835_18</t>
  </si>
  <si>
    <t>100251_16</t>
  </si>
  <si>
    <t>200836_18</t>
  </si>
  <si>
    <t>100251_14</t>
  </si>
  <si>
    <t>100252_15</t>
  </si>
  <si>
    <t>200837_18</t>
  </si>
  <si>
    <t>200838_18</t>
  </si>
  <si>
    <t>200839_18</t>
  </si>
  <si>
    <t>200840_18</t>
  </si>
  <si>
    <t>100253_11</t>
  </si>
  <si>
    <t>100254_12</t>
  </si>
  <si>
    <t>100254_13</t>
  </si>
  <si>
    <t>100254_14</t>
  </si>
  <si>
    <t>100255_15</t>
  </si>
  <si>
    <t>100254_16</t>
  </si>
  <si>
    <t>100253_17</t>
  </si>
  <si>
    <t>100253_19</t>
  </si>
  <si>
    <t>100253_20</t>
  </si>
  <si>
    <t>200841_18</t>
  </si>
  <si>
    <t>100254_11</t>
  </si>
  <si>
    <t>100255_12</t>
  </si>
  <si>
    <t>100255_13</t>
  </si>
  <si>
    <t>100254_15</t>
  </si>
  <si>
    <t>100254_17</t>
  </si>
  <si>
    <t>100255_19</t>
  </si>
  <si>
    <t>100255_20</t>
  </si>
  <si>
    <t>200842_18</t>
  </si>
  <si>
    <t>100253_13</t>
  </si>
  <si>
    <t>100255_14</t>
  </si>
  <si>
    <t>100253_15</t>
  </si>
  <si>
    <t>100255_17</t>
  </si>
  <si>
    <t>100254_19</t>
  </si>
  <si>
    <t>200843_18</t>
  </si>
  <si>
    <t>100255_11</t>
  </si>
  <si>
    <t>100253_14</t>
  </si>
  <si>
    <t>100255_16</t>
  </si>
  <si>
    <t>200844_18</t>
  </si>
  <si>
    <t>100253_12</t>
  </si>
  <si>
    <t>100253_16</t>
  </si>
  <si>
    <t>100254_20</t>
  </si>
  <si>
    <t>200845_18</t>
  </si>
  <si>
    <t>200846_18</t>
  </si>
  <si>
    <t>200847_18</t>
  </si>
  <si>
    <t>200848_18</t>
  </si>
  <si>
    <t>200849_18</t>
  </si>
  <si>
    <t>200850_18</t>
  </si>
  <si>
    <t>100257_11</t>
  </si>
  <si>
    <t>100257_12</t>
  </si>
  <si>
    <t>100256_13</t>
  </si>
  <si>
    <t>100258_14</t>
  </si>
  <si>
    <t>100258_15</t>
  </si>
  <si>
    <t>100258_16</t>
  </si>
  <si>
    <t>100256_17</t>
  </si>
  <si>
    <t>100256_19</t>
  </si>
  <si>
    <t>100256_20</t>
  </si>
  <si>
    <t>200851_18</t>
  </si>
  <si>
    <t>100256_16</t>
  </si>
  <si>
    <t>100258_17</t>
  </si>
  <si>
    <t>100257_19</t>
  </si>
  <si>
    <t>100258_20</t>
  </si>
  <si>
    <t>200852_18</t>
  </si>
  <si>
    <t>100258_12</t>
  </si>
  <si>
    <t>100257_13</t>
  </si>
  <si>
    <t>100256_14</t>
  </si>
  <si>
    <t>100257_15</t>
  </si>
  <si>
    <t>200853_18</t>
  </si>
  <si>
    <t>100258_11</t>
  </si>
  <si>
    <t>100256_12</t>
  </si>
  <si>
    <t>100257_16</t>
  </si>
  <si>
    <t>100257_17</t>
  </si>
  <si>
    <t>200854_18</t>
  </si>
  <si>
    <t>100258_13</t>
  </si>
  <si>
    <t>200855_18</t>
  </si>
  <si>
    <t>200856_18</t>
  </si>
  <si>
    <t>100257_14</t>
  </si>
  <si>
    <t>100256_15</t>
  </si>
  <si>
    <t>100258_19</t>
  </si>
  <si>
    <t>100257_20</t>
  </si>
  <si>
    <t>200857_18</t>
  </si>
  <si>
    <t>100256_11</t>
  </si>
  <si>
    <t>200858_18</t>
  </si>
  <si>
    <t>200859_18</t>
  </si>
  <si>
    <t>200860_18</t>
  </si>
  <si>
    <t>100260_11</t>
  </si>
  <si>
    <t>100260_12</t>
  </si>
  <si>
    <t>100259_13</t>
  </si>
  <si>
    <t>100260_14</t>
  </si>
  <si>
    <t>100259_15</t>
  </si>
  <si>
    <t>100261_16</t>
  </si>
  <si>
    <t>100259_17</t>
  </si>
  <si>
    <t>100259_19</t>
  </si>
  <si>
    <t>100261_20</t>
  </si>
  <si>
    <t>200861_18</t>
  </si>
  <si>
    <t>100261_12</t>
  </si>
  <si>
    <t>100260_16</t>
  </si>
  <si>
    <t>100261_19</t>
  </si>
  <si>
    <t>200862_18</t>
  </si>
  <si>
    <t>100259_11</t>
  </si>
  <si>
    <t>100261_15</t>
  </si>
  <si>
    <t>100261_17</t>
  </si>
  <si>
    <t>100260_19</t>
  </si>
  <si>
    <t>100259_20</t>
  </si>
  <si>
    <t>200863_18</t>
  </si>
  <si>
    <t>100261_13</t>
  </si>
  <si>
    <t>100261_14</t>
  </si>
  <si>
    <t>100260_15</t>
  </si>
  <si>
    <t>100259_16</t>
  </si>
  <si>
    <t>200864_18</t>
  </si>
  <si>
    <t>100261_11</t>
  </si>
  <si>
    <t>100259_12</t>
  </si>
  <si>
    <t>100259_14</t>
  </si>
  <si>
    <t>100260_17</t>
  </si>
  <si>
    <t>100260_20</t>
  </si>
  <si>
    <t>200865_18</t>
  </si>
  <si>
    <t>200866_18</t>
  </si>
  <si>
    <t>200867_18</t>
  </si>
  <si>
    <t>200868_18</t>
  </si>
  <si>
    <t>200869_18</t>
  </si>
  <si>
    <t>200870_18</t>
  </si>
  <si>
    <t>100264_11</t>
  </si>
  <si>
    <t>100263_12</t>
  </si>
  <si>
    <t>100262_13</t>
  </si>
  <si>
    <t>100264_14</t>
  </si>
  <si>
    <t>100263_15</t>
  </si>
  <si>
    <t>100262_16</t>
  </si>
  <si>
    <t>100263_17</t>
  </si>
  <si>
    <t>100262_19</t>
  </si>
  <si>
    <t>100263_20</t>
  </si>
  <si>
    <t>200871_18</t>
  </si>
  <si>
    <t>100262_11</t>
  </si>
  <si>
    <t>100262_12</t>
  </si>
  <si>
    <t>100264_13</t>
  </si>
  <si>
    <t>100262_15</t>
  </si>
  <si>
    <t>100263_16</t>
  </si>
  <si>
    <t>100262_17</t>
  </si>
  <si>
    <t>100263_19</t>
  </si>
  <si>
    <t>100264_20</t>
  </si>
  <si>
    <t>200872_18</t>
  </si>
  <si>
    <t>100263_11</t>
  </si>
  <si>
    <t>100262_14</t>
  </si>
  <si>
    <t>100264_15</t>
  </si>
  <si>
    <t>200873_18</t>
  </si>
  <si>
    <t>100264_12</t>
  </si>
  <si>
    <t>100264_16</t>
  </si>
  <si>
    <t>200874_18</t>
  </si>
  <si>
    <t>100263_13</t>
  </si>
  <si>
    <t>100263_14</t>
  </si>
  <si>
    <t>100262_20</t>
  </si>
  <si>
    <t>200875_18</t>
  </si>
  <si>
    <t>100264_17</t>
  </si>
  <si>
    <t>200876_18</t>
  </si>
  <si>
    <t>200877_18</t>
  </si>
  <si>
    <t>200878_18</t>
  </si>
  <si>
    <t>100264_19</t>
  </si>
  <si>
    <t>200879_18</t>
  </si>
  <si>
    <t>200880_18</t>
  </si>
  <si>
    <t>100265_11</t>
  </si>
  <si>
    <t>100267_12</t>
  </si>
  <si>
    <t>100266_13</t>
  </si>
  <si>
    <t>100266_14</t>
  </si>
  <si>
    <t>100266_15</t>
  </si>
  <si>
    <t>100266_16</t>
  </si>
  <si>
    <t>100266_17</t>
  </si>
  <si>
    <t>100266_19</t>
  </si>
  <si>
    <t>100265_20</t>
  </si>
  <si>
    <t>200881_18</t>
  </si>
  <si>
    <t>100267_11</t>
  </si>
  <si>
    <t>100265_12</t>
  </si>
  <si>
    <t>100265_13</t>
  </si>
  <si>
    <t>100267_16</t>
  </si>
  <si>
    <t>100265_17</t>
  </si>
  <si>
    <t>100267_20</t>
  </si>
  <si>
    <t>200882_18</t>
  </si>
  <si>
    <t>100266_12</t>
  </si>
  <si>
    <t>100267_13</t>
  </si>
  <si>
    <t>100267_14</t>
  </si>
  <si>
    <t>100267_15</t>
  </si>
  <si>
    <t>100265_16</t>
  </si>
  <si>
    <t>200883_18</t>
  </si>
  <si>
    <t>100267_19</t>
  </si>
  <si>
    <t>200884_18</t>
  </si>
  <si>
    <t>100266_11</t>
  </si>
  <si>
    <t>100265_19</t>
  </si>
  <si>
    <t>200885_18</t>
  </si>
  <si>
    <t>100265_14</t>
  </si>
  <si>
    <t>100267_17</t>
  </si>
  <si>
    <t>200886_18</t>
  </si>
  <si>
    <t>200887_18</t>
  </si>
  <si>
    <t>100266_20</t>
  </si>
  <si>
    <t>200888_18</t>
  </si>
  <si>
    <t>200889_18</t>
  </si>
  <si>
    <t>200890_18</t>
  </si>
  <si>
    <t>100269_11</t>
  </si>
  <si>
    <t>100268_12</t>
  </si>
  <si>
    <t>100269_13</t>
  </si>
  <si>
    <t>100270_14</t>
  </si>
  <si>
    <t>100269_15</t>
  </si>
  <si>
    <t>100270_16</t>
  </si>
  <si>
    <t>100269_17</t>
  </si>
  <si>
    <t>100269_19</t>
  </si>
  <si>
    <t>100269_20</t>
  </si>
  <si>
    <t>200891_18</t>
  </si>
  <si>
    <t>100268_11</t>
  </si>
  <si>
    <t>100270_12</t>
  </si>
  <si>
    <t>100268_14</t>
  </si>
  <si>
    <t>100270_15</t>
  </si>
  <si>
    <t>100268_16</t>
  </si>
  <si>
    <t>100268_17</t>
  </si>
  <si>
    <t>200892_18</t>
  </si>
  <si>
    <t>100270_17</t>
  </si>
  <si>
    <t>100270_19</t>
  </si>
  <si>
    <t>200893_18</t>
  </si>
  <si>
    <t>100270_11</t>
  </si>
  <si>
    <t>100270_13</t>
  </si>
  <si>
    <t>100269_14</t>
  </si>
  <si>
    <t>100268_15</t>
  </si>
  <si>
    <t>100268_19</t>
  </si>
  <si>
    <t>200894_18</t>
  </si>
  <si>
    <t>100269_12</t>
  </si>
  <si>
    <t>100268_20</t>
  </si>
  <si>
    <t>200895_18</t>
  </si>
  <si>
    <t>100268_13</t>
  </si>
  <si>
    <t>100270_20</t>
  </si>
  <si>
    <t>200896_18</t>
  </si>
  <si>
    <t>200897_18</t>
  </si>
  <si>
    <t>200898_18</t>
  </si>
  <si>
    <t>200899_18</t>
  </si>
  <si>
    <t>100269_16</t>
  </si>
  <si>
    <t>200900_18</t>
  </si>
  <si>
    <t>100271_11</t>
  </si>
  <si>
    <t>100272_12</t>
  </si>
  <si>
    <t>100272_13</t>
  </si>
  <si>
    <t>100271_14</t>
  </si>
  <si>
    <t>100272_15</t>
  </si>
  <si>
    <t>100271_16</t>
  </si>
  <si>
    <t>100272_17</t>
  </si>
  <si>
    <t>100271_19</t>
  </si>
  <si>
    <t>100271_20</t>
  </si>
  <si>
    <t>200901_18</t>
  </si>
  <si>
    <t>100272_11</t>
  </si>
  <si>
    <t>100273_12</t>
  </si>
  <si>
    <t>100273_13</t>
  </si>
  <si>
    <t>100272_14</t>
  </si>
  <si>
    <t>100273_16</t>
  </si>
  <si>
    <t>100272_19</t>
  </si>
  <si>
    <t>200902_18</t>
  </si>
  <si>
    <t>100271_13</t>
  </si>
  <si>
    <t>100272_16</t>
  </si>
  <si>
    <t>200903_18</t>
  </si>
  <si>
    <t>100273_11</t>
  </si>
  <si>
    <t>100273_14</t>
  </si>
  <si>
    <t>100273_17</t>
  </si>
  <si>
    <t>100273_20</t>
  </si>
  <si>
    <t>200904_18</t>
  </si>
  <si>
    <t>100271_12</t>
  </si>
  <si>
    <t>100271_15</t>
  </si>
  <si>
    <t>100273_19</t>
  </si>
  <si>
    <t>200905_18</t>
  </si>
  <si>
    <t>200906_18</t>
  </si>
  <si>
    <t>100273_15</t>
  </si>
  <si>
    <t>200907_18</t>
  </si>
  <si>
    <t>200908_18</t>
  </si>
  <si>
    <t>100272_20</t>
  </si>
  <si>
    <t>200909_18</t>
  </si>
  <si>
    <t>200910_18</t>
  </si>
  <si>
    <t>100274_11</t>
  </si>
  <si>
    <t>100275_12</t>
  </si>
  <si>
    <t>100274_13</t>
  </si>
  <si>
    <t>100275_14</t>
  </si>
  <si>
    <t>100276_15</t>
  </si>
  <si>
    <t>100276_16</t>
  </si>
  <si>
    <t>100276_17</t>
  </si>
  <si>
    <t>100275_19</t>
  </si>
  <si>
    <t>100275_20</t>
  </si>
  <si>
    <t>200911_18</t>
  </si>
  <si>
    <t>100275_11</t>
  </si>
  <si>
    <t>100276_12</t>
  </si>
  <si>
    <t>100275_17</t>
  </si>
  <si>
    <t>100274_19</t>
  </si>
  <si>
    <t>100276_20</t>
  </si>
  <si>
    <t>200912_18</t>
  </si>
  <si>
    <t>100275_13</t>
  </si>
  <si>
    <t>100274_14</t>
  </si>
  <si>
    <t>100275_16</t>
  </si>
  <si>
    <t>100274_20</t>
  </si>
  <si>
    <t>200913_18</t>
  </si>
  <si>
    <t>100274_12</t>
  </si>
  <si>
    <t>100276_14</t>
  </si>
  <si>
    <t>200914_18</t>
  </si>
  <si>
    <t>100274_15</t>
  </si>
  <si>
    <t>100274_17</t>
  </si>
  <si>
    <t>200915_18</t>
  </si>
  <si>
    <t>100276_11</t>
  </si>
  <si>
    <t>100274_16</t>
  </si>
  <si>
    <t>200916_18</t>
  </si>
  <si>
    <t>100276_13</t>
  </si>
  <si>
    <t>100276_19</t>
  </si>
  <si>
    <t>200917_18</t>
  </si>
  <si>
    <t>200918_18</t>
  </si>
  <si>
    <t>200919_18</t>
  </si>
  <si>
    <t>200920_18</t>
  </si>
  <si>
    <t>100278_11</t>
  </si>
  <si>
    <t>100278_12</t>
  </si>
  <si>
    <t>100278_13</t>
  </si>
  <si>
    <t>100278_14</t>
  </si>
  <si>
    <t>100278_15</t>
  </si>
  <si>
    <t>100277_16</t>
  </si>
  <si>
    <t>100279_17</t>
  </si>
  <si>
    <t>100277_19</t>
  </si>
  <si>
    <t>100278_20</t>
  </si>
  <si>
    <t>200921_18</t>
  </si>
  <si>
    <t>100277_11</t>
  </si>
  <si>
    <t>100279_12</t>
  </si>
  <si>
    <t>100279_14</t>
  </si>
  <si>
    <t>100279_15</t>
  </si>
  <si>
    <t>100279_16</t>
  </si>
  <si>
    <t>100277_17</t>
  </si>
  <si>
    <t>100279_19</t>
  </si>
  <si>
    <t>200922_18</t>
  </si>
  <si>
    <t>100279_13</t>
  </si>
  <si>
    <t>100277_14</t>
  </si>
  <si>
    <t>100277_20</t>
  </si>
  <si>
    <t>200923_18</t>
  </si>
  <si>
    <t>100279_11</t>
  </si>
  <si>
    <t>200924_18</t>
  </si>
  <si>
    <t>100277_12</t>
  </si>
  <si>
    <t>200925_18</t>
  </si>
  <si>
    <t>100277_13</t>
  </si>
  <si>
    <t>100277_15</t>
  </si>
  <si>
    <t>200926_18</t>
  </si>
  <si>
    <t>100278_17</t>
  </si>
  <si>
    <t>100279_20</t>
  </si>
  <si>
    <t>200927_18</t>
  </si>
  <si>
    <t>100278_19</t>
  </si>
  <si>
    <t>200928_18</t>
  </si>
  <si>
    <t>100278_16</t>
  </si>
  <si>
    <t>200929_18</t>
  </si>
  <si>
    <t>200930_18</t>
  </si>
  <si>
    <t>100281_11</t>
  </si>
  <si>
    <t>100282_12</t>
  </si>
  <si>
    <t>100282_13</t>
  </si>
  <si>
    <t>100281_14</t>
  </si>
  <si>
    <t>100281_15</t>
  </si>
  <si>
    <t>100282_16</t>
  </si>
  <si>
    <t>100281_17</t>
  </si>
  <si>
    <t>100282_19</t>
  </si>
  <si>
    <t>100280_20</t>
  </si>
  <si>
    <t>200931_18</t>
  </si>
  <si>
    <t>100280_11</t>
  </si>
  <si>
    <t>100282_15</t>
  </si>
  <si>
    <t>100280_16</t>
  </si>
  <si>
    <t>100282_17</t>
  </si>
  <si>
    <t>100281_19</t>
  </si>
  <si>
    <t>200932_18</t>
  </si>
  <si>
    <t>100282_14</t>
  </si>
  <si>
    <t>100281_16</t>
  </si>
  <si>
    <t>100282_20</t>
  </si>
  <si>
    <t>200933_18</t>
  </si>
  <si>
    <t>100282_11</t>
  </si>
  <si>
    <t>100280_12</t>
  </si>
  <si>
    <t>100281_13</t>
  </si>
  <si>
    <t>100280_15</t>
  </si>
  <si>
    <t>200934_18</t>
  </si>
  <si>
    <t>100281_12</t>
  </si>
  <si>
    <t>100280_14</t>
  </si>
  <si>
    <t>100280_17</t>
  </si>
  <si>
    <t>100280_19</t>
  </si>
  <si>
    <t>200935_18</t>
  </si>
  <si>
    <t>100280_13</t>
  </si>
  <si>
    <t>100281_20</t>
  </si>
  <si>
    <t>200936_18</t>
  </si>
  <si>
    <t>200937_18</t>
  </si>
  <si>
    <t>200938_18</t>
  </si>
  <si>
    <t>200939_18</t>
  </si>
  <si>
    <t>200940_18</t>
  </si>
  <si>
    <t>100284_11</t>
  </si>
  <si>
    <t>100284_12</t>
  </si>
  <si>
    <t>100284_13</t>
  </si>
  <si>
    <t>100285_14</t>
  </si>
  <si>
    <t>100284_15</t>
  </si>
  <si>
    <t>100283_16</t>
  </si>
  <si>
    <t>100284_17</t>
  </si>
  <si>
    <t>100285_19</t>
  </si>
  <si>
    <t>100284_20</t>
  </si>
  <si>
    <t>200941_18</t>
  </si>
  <si>
    <t>100285_11</t>
  </si>
  <si>
    <t>100285_12</t>
  </si>
  <si>
    <t>100283_13</t>
  </si>
  <si>
    <t>100283_14</t>
  </si>
  <si>
    <t>100285_16</t>
  </si>
  <si>
    <t>100285_17</t>
  </si>
  <si>
    <t>100284_19</t>
  </si>
  <si>
    <t>100285_20</t>
  </si>
  <si>
    <t>200942_18</t>
  </si>
  <si>
    <t>100284_14</t>
  </si>
  <si>
    <t>100283_20</t>
  </si>
  <si>
    <t>200943_18</t>
  </si>
  <si>
    <t>100283_11</t>
  </si>
  <si>
    <t>100283_17</t>
  </si>
  <si>
    <t>100283_19</t>
  </si>
  <si>
    <t>200944_18</t>
  </si>
  <si>
    <t>100285_15</t>
  </si>
  <si>
    <t>100284_16</t>
  </si>
  <si>
    <t>200945_18</t>
  </si>
  <si>
    <t>100285_13</t>
  </si>
  <si>
    <t>200946_18</t>
  </si>
  <si>
    <t>100283_12</t>
  </si>
  <si>
    <t>100283_15</t>
  </si>
  <si>
    <t>200947_18</t>
  </si>
  <si>
    <t>200948_18</t>
  </si>
  <si>
    <t>200949_18</t>
  </si>
  <si>
    <t>200950_18</t>
  </si>
  <si>
    <t>100288_11</t>
  </si>
  <si>
    <t>100287_12</t>
  </si>
  <si>
    <t>100288_13</t>
  </si>
  <si>
    <t>100288_14</t>
  </si>
  <si>
    <t>100287_15</t>
  </si>
  <si>
    <t>100286_16</t>
  </si>
  <si>
    <t>100287_17</t>
  </si>
  <si>
    <t>100287_19</t>
  </si>
  <si>
    <t>100286_20</t>
  </si>
  <si>
    <t>200951_18</t>
  </si>
  <si>
    <t>100287_11</t>
  </si>
  <si>
    <t>100286_12</t>
  </si>
  <si>
    <t>100286_14</t>
  </si>
  <si>
    <t>100286_15</t>
  </si>
  <si>
    <t>100288_16</t>
  </si>
  <si>
    <t>100286_17</t>
  </si>
  <si>
    <t>100288_19</t>
  </si>
  <si>
    <t>200952_18</t>
  </si>
  <si>
    <t>100286_13</t>
  </si>
  <si>
    <t>100287_14</t>
  </si>
  <si>
    <t>100288_15</t>
  </si>
  <si>
    <t>200953_18</t>
  </si>
  <si>
    <t>100286_11</t>
  </si>
  <si>
    <t>100287_16</t>
  </si>
  <si>
    <t>100286_19</t>
  </si>
  <si>
    <t>100288_20</t>
  </si>
  <si>
    <t>200954_18</t>
  </si>
  <si>
    <t>100288_17</t>
  </si>
  <si>
    <t>200955_18</t>
  </si>
  <si>
    <t>100288_12</t>
  </si>
  <si>
    <t>100287_20</t>
  </si>
  <si>
    <t>200956_18</t>
  </si>
  <si>
    <t>200957_18</t>
  </si>
  <si>
    <t>200958_18</t>
  </si>
  <si>
    <t>200959_18</t>
  </si>
  <si>
    <t>200960_18</t>
  </si>
  <si>
    <t>100289_11</t>
  </si>
  <si>
    <t>100290_12</t>
  </si>
  <si>
    <t>100289_13</t>
  </si>
  <si>
    <t>100290_14</t>
  </si>
  <si>
    <t>100290_15</t>
  </si>
  <si>
    <t>100289_16</t>
  </si>
  <si>
    <t>100289_17</t>
  </si>
  <si>
    <t>100289_19</t>
  </si>
  <si>
    <t>100289_20</t>
  </si>
  <si>
    <t>200961_18</t>
  </si>
  <si>
    <t>100291_11</t>
  </si>
  <si>
    <t>100291_12</t>
  </si>
  <si>
    <t>100291_13</t>
  </si>
  <si>
    <t>100289_14</t>
  </si>
  <si>
    <t>100291_15</t>
  </si>
  <si>
    <t>100290_16</t>
  </si>
  <si>
    <t>100291_20</t>
  </si>
  <si>
    <t>200962_18</t>
  </si>
  <si>
    <t>100291_14</t>
  </si>
  <si>
    <t>100290_17</t>
  </si>
  <si>
    <t>100290_19</t>
  </si>
  <si>
    <t>200963_18</t>
  </si>
  <si>
    <t>100290_11</t>
  </si>
  <si>
    <t>100290_13</t>
  </si>
  <si>
    <t>100289_15</t>
  </si>
  <si>
    <t>100291_16</t>
  </si>
  <si>
    <t>100291_17</t>
  </si>
  <si>
    <t>100291_19</t>
  </si>
  <si>
    <t>200964_18</t>
  </si>
  <si>
    <t>100289_12</t>
  </si>
  <si>
    <t>100290_20</t>
  </si>
  <si>
    <t>200965_18</t>
  </si>
  <si>
    <t>200966_18</t>
  </si>
  <si>
    <t>200967_18</t>
  </si>
  <si>
    <t>200968_18</t>
  </si>
  <si>
    <t>200969_18</t>
  </si>
  <si>
    <t>200970_18</t>
  </si>
  <si>
    <t>100292_11</t>
  </si>
  <si>
    <t>100292_12</t>
  </si>
  <si>
    <t>100293_13</t>
  </si>
  <si>
    <t>100293_14</t>
  </si>
  <si>
    <t>100292_15</t>
  </si>
  <si>
    <t>100294_16</t>
  </si>
  <si>
    <t>100294_17</t>
  </si>
  <si>
    <t>100294_19</t>
  </si>
  <si>
    <t>100293_20</t>
  </si>
  <si>
    <t>200971_18</t>
  </si>
  <si>
    <t>100293_11</t>
  </si>
  <si>
    <t>100293_12</t>
  </si>
  <si>
    <t>100294_13</t>
  </si>
  <si>
    <t>100294_14</t>
  </si>
  <si>
    <t>100294_15</t>
  </si>
  <si>
    <t>100292_16</t>
  </si>
  <si>
    <t>100292_17</t>
  </si>
  <si>
    <t>100292_19</t>
  </si>
  <si>
    <t>100294_20</t>
  </si>
  <si>
    <t>200972_18</t>
  </si>
  <si>
    <t>100294_11</t>
  </si>
  <si>
    <t>100292_20</t>
  </si>
  <si>
    <t>200973_18</t>
  </si>
  <si>
    <t>100292_13</t>
  </si>
  <si>
    <t>100292_14</t>
  </si>
  <si>
    <t>100293_17</t>
  </si>
  <si>
    <t>100293_19</t>
  </si>
  <si>
    <t>200974_18</t>
  </si>
  <si>
    <t>100294_12</t>
  </si>
  <si>
    <t>200975_18</t>
  </si>
  <si>
    <t>100293_15</t>
  </si>
  <si>
    <t>100293_16</t>
  </si>
  <si>
    <t>200976_18</t>
  </si>
  <si>
    <t>200977_18</t>
  </si>
  <si>
    <t>200978_18</t>
  </si>
  <si>
    <t>200979_18</t>
  </si>
  <si>
    <t>200980_18</t>
  </si>
  <si>
    <t>100297_11</t>
  </si>
  <si>
    <t>100296_12</t>
  </si>
  <si>
    <t>100296_13</t>
  </si>
  <si>
    <t>100295_14</t>
  </si>
  <si>
    <t>100297_15</t>
  </si>
  <si>
    <t>100297_16</t>
  </si>
  <si>
    <t>100296_17</t>
  </si>
  <si>
    <t>100296_19</t>
  </si>
  <si>
    <t>100295_20</t>
  </si>
  <si>
    <t>200981_18</t>
  </si>
  <si>
    <t>100297_13</t>
  </si>
  <si>
    <t>100296_14</t>
  </si>
  <si>
    <t>100295_15</t>
  </si>
  <si>
    <t>100295_16</t>
  </si>
  <si>
    <t>100295_17</t>
  </si>
  <si>
    <t>100295_19</t>
  </si>
  <si>
    <t>100296_20</t>
  </si>
  <si>
    <t>200982_18</t>
  </si>
  <si>
    <t>100296_11</t>
  </si>
  <si>
    <t>100297_14</t>
  </si>
  <si>
    <t>100296_16</t>
  </si>
  <si>
    <t>100297_17</t>
  </si>
  <si>
    <t>200983_18</t>
  </si>
  <si>
    <t>100295_11</t>
  </si>
  <si>
    <t>100295_13</t>
  </si>
  <si>
    <t>200984_18</t>
  </si>
  <si>
    <t>100297_12</t>
  </si>
  <si>
    <t>200985_18</t>
  </si>
  <si>
    <t>100295_12</t>
  </si>
  <si>
    <t>100297_19</t>
  </si>
  <si>
    <t>200986_18</t>
  </si>
  <si>
    <t>100296_15</t>
  </si>
  <si>
    <t>200987_18</t>
  </si>
  <si>
    <t>200988_18</t>
  </si>
  <si>
    <t>100297_20</t>
  </si>
  <si>
    <t>200989_18</t>
  </si>
  <si>
    <t>200990_18</t>
  </si>
  <si>
    <t>100300_11</t>
  </si>
  <si>
    <t>100299_12</t>
  </si>
  <si>
    <t>100299_13</t>
  </si>
  <si>
    <t>100299_14</t>
  </si>
  <si>
    <t>100298_15</t>
  </si>
  <si>
    <t>100299_16</t>
  </si>
  <si>
    <t>100300_17</t>
  </si>
  <si>
    <t>100298_19</t>
  </si>
  <si>
    <t>100299_20</t>
  </si>
  <si>
    <t>200991_18</t>
  </si>
  <si>
    <t>100298_11</t>
  </si>
  <si>
    <t>100300_13</t>
  </si>
  <si>
    <t>100300_14</t>
  </si>
  <si>
    <t>100300_15</t>
  </si>
  <si>
    <t>100298_16</t>
  </si>
  <si>
    <t>100298_17</t>
  </si>
  <si>
    <t>100300_19</t>
  </si>
  <si>
    <t>100300_20</t>
  </si>
  <si>
    <t>200992_18</t>
  </si>
  <si>
    <t>100298_12</t>
  </si>
  <si>
    <t>100298_14</t>
  </si>
  <si>
    <t>100299_15</t>
  </si>
  <si>
    <t>100300_16</t>
  </si>
  <si>
    <t>100298_20</t>
  </si>
  <si>
    <t>200993_18</t>
  </si>
  <si>
    <t>100300_12</t>
  </si>
  <si>
    <t>200994_18</t>
  </si>
  <si>
    <t>200995_18</t>
  </si>
  <si>
    <t>200996_18</t>
  </si>
  <si>
    <t>100299_19</t>
  </si>
  <si>
    <t>200997_18</t>
  </si>
  <si>
    <t>100299_11</t>
  </si>
  <si>
    <t>200998_18</t>
  </si>
  <si>
    <t>100298_13</t>
  </si>
  <si>
    <t>200999_18</t>
  </si>
  <si>
    <t>201000_18</t>
  </si>
  <si>
    <t>100301_11</t>
  </si>
  <si>
    <t>100302_12</t>
  </si>
  <si>
    <t>100302_13</t>
  </si>
  <si>
    <t>100302_14</t>
  </si>
  <si>
    <t>100302_15</t>
  </si>
  <si>
    <t>100303_16</t>
  </si>
  <si>
    <t>100302_17</t>
  </si>
  <si>
    <t>100302_19</t>
  </si>
  <si>
    <t>100303_20</t>
  </si>
  <si>
    <t>201001_18</t>
  </si>
  <si>
    <t>100303_11</t>
  </si>
  <si>
    <t>100303_13</t>
  </si>
  <si>
    <t>100303_15</t>
  </si>
  <si>
    <t>100302_16</t>
  </si>
  <si>
    <t>100301_19</t>
  </si>
  <si>
    <t>100302_20</t>
  </si>
  <si>
    <t>201002_18</t>
  </si>
  <si>
    <t>201003_18</t>
  </si>
  <si>
    <t>100303_12</t>
  </si>
  <si>
    <t>100301_13</t>
  </si>
  <si>
    <t>100303_14</t>
  </si>
  <si>
    <t>100301_15</t>
  </si>
  <si>
    <t>100303_19</t>
  </si>
  <si>
    <t>201004_18</t>
  </si>
  <si>
    <t>100301_12</t>
  </si>
  <si>
    <t>100301_14</t>
  </si>
  <si>
    <t>100301_16</t>
  </si>
  <si>
    <t>201005_18</t>
  </si>
  <si>
    <t>100302_11</t>
  </si>
  <si>
    <t>100301_20</t>
  </si>
  <si>
    <t>201006_18</t>
  </si>
  <si>
    <t>201007_18</t>
  </si>
  <si>
    <t>100303_17</t>
  </si>
  <si>
    <t>201008_18</t>
  </si>
  <si>
    <t>201009_18</t>
  </si>
  <si>
    <t>100301_17</t>
  </si>
  <si>
    <t>201010_18</t>
  </si>
  <si>
    <t>100306_11</t>
  </si>
  <si>
    <t>100305_12</t>
  </si>
  <si>
    <t>100305_13</t>
  </si>
  <si>
    <t>100305_14</t>
  </si>
  <si>
    <t>100304_15</t>
  </si>
  <si>
    <t>100305_16</t>
  </si>
  <si>
    <t>100306_17</t>
  </si>
  <si>
    <t>100306_19</t>
  </si>
  <si>
    <t>100305_20</t>
  </si>
  <si>
    <t>201011_18</t>
  </si>
  <si>
    <t>100304_11</t>
  </si>
  <si>
    <t>100306_12</t>
  </si>
  <si>
    <t>100304_13</t>
  </si>
  <si>
    <t>100306_14</t>
  </si>
  <si>
    <t>100305_15</t>
  </si>
  <si>
    <t>100304_16</t>
  </si>
  <si>
    <t>100305_17</t>
  </si>
  <si>
    <t>100305_19</t>
  </si>
  <si>
    <t>201012_18</t>
  </si>
  <si>
    <t>100305_11</t>
  </si>
  <si>
    <t>100304_12</t>
  </si>
  <si>
    <t>100306_13</t>
  </si>
  <si>
    <t>201013_18</t>
  </si>
  <si>
    <t>100304_14</t>
  </si>
  <si>
    <t>100306_15</t>
  </si>
  <si>
    <t>100304_17</t>
  </si>
  <si>
    <t>100304_20</t>
  </si>
  <si>
    <t>201014_18</t>
  </si>
  <si>
    <t>100306_16</t>
  </si>
  <si>
    <t>201015_18</t>
  </si>
  <si>
    <t>100304_19</t>
  </si>
  <si>
    <t>100306_20</t>
  </si>
  <si>
    <t>201016_18</t>
  </si>
  <si>
    <t>201017_18</t>
  </si>
  <si>
    <t>201018_18</t>
  </si>
  <si>
    <t>201019_18</t>
  </si>
  <si>
    <t>201020_18</t>
  </si>
  <si>
    <t>100309_11</t>
  </si>
  <si>
    <t>100307_12</t>
  </si>
  <si>
    <t>100308_13</t>
  </si>
  <si>
    <t>100309_14</t>
  </si>
  <si>
    <t>100309_15</t>
  </si>
  <si>
    <t>100307_16</t>
  </si>
  <si>
    <t>100309_17</t>
  </si>
  <si>
    <t>100307_19</t>
  </si>
  <si>
    <t>100308_20</t>
  </si>
  <si>
    <t>201021_18</t>
  </si>
  <si>
    <t>100308_11</t>
  </si>
  <si>
    <t>100308_12</t>
  </si>
  <si>
    <t>100307_13</t>
  </si>
  <si>
    <t>100308_14</t>
  </si>
  <si>
    <t>100307_15</t>
  </si>
  <si>
    <t>100308_16</t>
  </si>
  <si>
    <t>100307_17</t>
  </si>
  <si>
    <t>100308_19</t>
  </si>
  <si>
    <t>100309_20</t>
  </si>
  <si>
    <t>201022_18</t>
  </si>
  <si>
    <t>100309_13</t>
  </si>
  <si>
    <t>100307_14</t>
  </si>
  <si>
    <t>201023_18</t>
  </si>
  <si>
    <t>100308_17</t>
  </si>
  <si>
    <t>100307_20</t>
  </si>
  <si>
    <t>201024_18</t>
  </si>
  <si>
    <t>100309_16</t>
  </si>
  <si>
    <t>201025_18</t>
  </si>
  <si>
    <t>201026_18</t>
  </si>
  <si>
    <t>100307_11</t>
  </si>
  <si>
    <t>100309_19</t>
  </si>
  <si>
    <t>201027_18</t>
  </si>
  <si>
    <t>100309_12</t>
  </si>
  <si>
    <t>100308_15</t>
  </si>
  <si>
    <t>201028_18</t>
  </si>
  <si>
    <t>201029_18</t>
  </si>
  <si>
    <t>201030_18</t>
  </si>
  <si>
    <t>100311_11</t>
  </si>
  <si>
    <t>100312_12</t>
  </si>
  <si>
    <t>100310_13</t>
  </si>
  <si>
    <t>100311_14</t>
  </si>
  <si>
    <t>100312_15</t>
  </si>
  <si>
    <t>100311_16</t>
  </si>
  <si>
    <t>100312_17</t>
  </si>
  <si>
    <t>100311_19</t>
  </si>
  <si>
    <t>100312_20</t>
  </si>
  <si>
    <t>201031_18</t>
  </si>
  <si>
    <t>100310_11</t>
  </si>
  <si>
    <t>100311_13</t>
  </si>
  <si>
    <t>100311_15</t>
  </si>
  <si>
    <t>100310_16</t>
  </si>
  <si>
    <t>100311_17</t>
  </si>
  <si>
    <t>100310_19</t>
  </si>
  <si>
    <t>100310_20</t>
  </si>
  <si>
    <t>201032_18</t>
  </si>
  <si>
    <t>100310_12</t>
  </si>
  <si>
    <t>100312_16</t>
  </si>
  <si>
    <t>201033_18</t>
  </si>
  <si>
    <t>100312_13</t>
  </si>
  <si>
    <t>100310_17</t>
  </si>
  <si>
    <t>201034_18</t>
  </si>
  <si>
    <t>100310_14</t>
  </si>
  <si>
    <t>100311_20</t>
  </si>
  <si>
    <t>201035_18</t>
  </si>
  <si>
    <t>100312_11</t>
  </si>
  <si>
    <t>100311_12</t>
  </si>
  <si>
    <t>100310_15</t>
  </si>
  <si>
    <t>201036_18</t>
  </si>
  <si>
    <t>100312_14</t>
  </si>
  <si>
    <t>201037_18</t>
  </si>
  <si>
    <t>100312_19</t>
  </si>
  <si>
    <t>201038_18</t>
  </si>
  <si>
    <t>201039_18</t>
  </si>
  <si>
    <t>201040_18</t>
  </si>
  <si>
    <t>100314_11</t>
  </si>
  <si>
    <t>100313_12</t>
  </si>
  <si>
    <t>100314_13</t>
  </si>
  <si>
    <t>100314_14</t>
  </si>
  <si>
    <t>100315_15</t>
  </si>
  <si>
    <t>100313_16</t>
  </si>
  <si>
    <t>100313_17</t>
  </si>
  <si>
    <t>100315_19</t>
  </si>
  <si>
    <t>100313_20</t>
  </si>
  <si>
    <t>201041_18</t>
  </si>
  <si>
    <t>100313_11</t>
  </si>
  <si>
    <t>100314_12</t>
  </si>
  <si>
    <t>100315_14</t>
  </si>
  <si>
    <t>100313_15</t>
  </si>
  <si>
    <t>100314_16</t>
  </si>
  <si>
    <t>100315_17</t>
  </si>
  <si>
    <t>100314_19</t>
  </si>
  <si>
    <t>100315_20</t>
  </si>
  <si>
    <t>201042_18</t>
  </si>
  <si>
    <t>100314_15</t>
  </si>
  <si>
    <t>100314_17</t>
  </si>
  <si>
    <t>201043_18</t>
  </si>
  <si>
    <t>100315_11</t>
  </si>
  <si>
    <t>100315_12</t>
  </si>
  <si>
    <t>100314_20</t>
  </si>
  <si>
    <t>201044_18</t>
  </si>
  <si>
    <t>100313_13</t>
  </si>
  <si>
    <t>100313_19</t>
  </si>
  <si>
    <t>201045_18</t>
  </si>
  <si>
    <t>100315_16</t>
  </si>
  <si>
    <t>201046_18</t>
  </si>
  <si>
    <t>201047_18</t>
  </si>
  <si>
    <t>100313_14</t>
  </si>
  <si>
    <t>201048_18</t>
  </si>
  <si>
    <t>201049_18</t>
  </si>
  <si>
    <t>100315_13</t>
  </si>
  <si>
    <t>201050_18</t>
  </si>
  <si>
    <t>100317_11</t>
  </si>
  <si>
    <t>100317_12</t>
  </si>
  <si>
    <t>100316_13</t>
  </si>
  <si>
    <t>100318_14</t>
  </si>
  <si>
    <t>100318_15</t>
  </si>
  <si>
    <t>100317_16</t>
  </si>
  <si>
    <t>100317_17</t>
  </si>
  <si>
    <t>100316_19</t>
  </si>
  <si>
    <t>100316_20</t>
  </si>
  <si>
    <t>201051_18</t>
  </si>
  <si>
    <t>100318_11</t>
  </si>
  <si>
    <t>100316_12</t>
  </si>
  <si>
    <t>100318_13</t>
  </si>
  <si>
    <t>100316_14</t>
  </si>
  <si>
    <t>100316_15</t>
  </si>
  <si>
    <t>100318_16</t>
  </si>
  <si>
    <t>100316_17</t>
  </si>
  <si>
    <t>201052_18</t>
  </si>
  <si>
    <t>100318_12</t>
  </si>
  <si>
    <t>100317_13</t>
  </si>
  <si>
    <t>100317_19</t>
  </si>
  <si>
    <t>100318_20</t>
  </si>
  <si>
    <t>201053_18</t>
  </si>
  <si>
    <t>100317_15</t>
  </si>
  <si>
    <t>100318_17</t>
  </si>
  <si>
    <t>100317_20</t>
  </si>
  <si>
    <t>201054_18</t>
  </si>
  <si>
    <t>100317_14</t>
  </si>
  <si>
    <t>201055_18</t>
  </si>
  <si>
    <t>100316_16</t>
  </si>
  <si>
    <t>201056_18</t>
  </si>
  <si>
    <t>201057_18</t>
  </si>
  <si>
    <t>201058_18</t>
  </si>
  <si>
    <t>201059_18</t>
  </si>
  <si>
    <t>100318_19</t>
  </si>
  <si>
    <t>201060_18</t>
  </si>
  <si>
    <t>100319_11</t>
  </si>
  <si>
    <t>100319_12</t>
  </si>
  <si>
    <t>100319_13</t>
  </si>
  <si>
    <t>100319_14</t>
  </si>
  <si>
    <t>100320_15</t>
  </si>
  <si>
    <t>100320_16</t>
  </si>
  <si>
    <t>100321_17</t>
  </si>
  <si>
    <t>100320_19</t>
  </si>
  <si>
    <t>100321_20</t>
  </si>
  <si>
    <t>201061_18</t>
  </si>
  <si>
    <t>100321_11</t>
  </si>
  <si>
    <t>100321_12</t>
  </si>
  <si>
    <t>100320_13</t>
  </si>
  <si>
    <t>100320_14</t>
  </si>
  <si>
    <t>100321_15</t>
  </si>
  <si>
    <t>100320_17</t>
  </si>
  <si>
    <t>100319_19</t>
  </si>
  <si>
    <t>100319_20</t>
  </si>
  <si>
    <t>201062_18</t>
  </si>
  <si>
    <t>100321_14</t>
  </si>
  <si>
    <t>100321_16</t>
  </si>
  <si>
    <t>100319_17</t>
  </si>
  <si>
    <t>100321_19</t>
  </si>
  <si>
    <t>201063_18</t>
  </si>
  <si>
    <t>100320_11</t>
  </si>
  <si>
    <t>201064_18</t>
  </si>
  <si>
    <t>100319_16</t>
  </si>
  <si>
    <t>201065_18</t>
  </si>
  <si>
    <t>100321_13</t>
  </si>
  <si>
    <t>100320_20</t>
  </si>
  <si>
    <t>201066_18</t>
  </si>
  <si>
    <t>100320_12</t>
  </si>
  <si>
    <t>100319_15</t>
  </si>
  <si>
    <t>201067_18</t>
  </si>
  <si>
    <t>201068_18</t>
  </si>
  <si>
    <t>201069_18</t>
  </si>
  <si>
    <t>201070_18</t>
  </si>
  <si>
    <t>100323_11</t>
  </si>
  <si>
    <t>100322_12</t>
  </si>
  <si>
    <t>100324_13</t>
  </si>
  <si>
    <t>100323_14</t>
  </si>
  <si>
    <t>100322_15</t>
  </si>
  <si>
    <t>100322_16</t>
  </si>
  <si>
    <t>100324_17</t>
  </si>
  <si>
    <t>100324_19</t>
  </si>
  <si>
    <t>100323_20</t>
  </si>
  <si>
    <t>201071_18</t>
  </si>
  <si>
    <t>100324_11</t>
  </si>
  <si>
    <t>100324_12</t>
  </si>
  <si>
    <t>100324_14</t>
  </si>
  <si>
    <t>100323_16</t>
  </si>
  <si>
    <t>100323_17</t>
  </si>
  <si>
    <t>100323_19</t>
  </si>
  <si>
    <t>100324_20</t>
  </si>
  <si>
    <t>201072_18</t>
  </si>
  <si>
    <t>100322_11</t>
  </si>
  <si>
    <t>100323_15</t>
  </si>
  <si>
    <t>100322_19</t>
  </si>
  <si>
    <t>201073_18</t>
  </si>
  <si>
    <t>100323_12</t>
  </si>
  <si>
    <t>100322_13</t>
  </si>
  <si>
    <t>100324_15</t>
  </si>
  <si>
    <t>100324_16</t>
  </si>
  <si>
    <t>100322_17</t>
  </si>
  <si>
    <t>201074_18</t>
  </si>
  <si>
    <t>100322_20</t>
  </si>
  <si>
    <t>201075_18</t>
  </si>
  <si>
    <t>100323_13</t>
  </si>
  <si>
    <t>201076_18</t>
  </si>
  <si>
    <t>201077_18</t>
  </si>
  <si>
    <t>201078_18</t>
  </si>
  <si>
    <t>201079_18</t>
  </si>
  <si>
    <t>100322_14</t>
  </si>
  <si>
    <t>201080_18</t>
  </si>
  <si>
    <t>100327_11</t>
  </si>
  <si>
    <t>100325_12</t>
  </si>
  <si>
    <t>100327_13</t>
  </si>
  <si>
    <t>100327_14</t>
  </si>
  <si>
    <t>100326_15</t>
  </si>
  <si>
    <t>100325_16</t>
  </si>
  <si>
    <t>100327_17</t>
  </si>
  <si>
    <t>100325_19</t>
  </si>
  <si>
    <t>100326_20</t>
  </si>
  <si>
    <t>201081_18</t>
  </si>
  <si>
    <t>100325_15</t>
  </si>
  <si>
    <t>100326_16</t>
  </si>
  <si>
    <t>100326_19</t>
  </si>
  <si>
    <t>100325_20</t>
  </si>
  <si>
    <t>201082_18</t>
  </si>
  <si>
    <t>100326_12</t>
  </si>
  <si>
    <t>100326_13</t>
  </si>
  <si>
    <t>100326_17</t>
  </si>
  <si>
    <t>201083_18</t>
  </si>
  <si>
    <t>100326_11</t>
  </si>
  <si>
    <t>100326_14</t>
  </si>
  <si>
    <t>100327_15</t>
  </si>
  <si>
    <t>100327_20</t>
  </si>
  <si>
    <t>201084_18</t>
  </si>
  <si>
    <t>100325_17</t>
  </si>
  <si>
    <t>201085_18</t>
  </si>
  <si>
    <t>100325_11</t>
  </si>
  <si>
    <t>100325_13</t>
  </si>
  <si>
    <t>100325_14</t>
  </si>
  <si>
    <t>201086_18</t>
  </si>
  <si>
    <t>100327_19</t>
  </si>
  <si>
    <t>201087_18</t>
  </si>
  <si>
    <t>100327_16</t>
  </si>
  <si>
    <t>201088_18</t>
  </si>
  <si>
    <t>201089_18</t>
  </si>
  <si>
    <t>201090_18</t>
  </si>
  <si>
    <t>100330_11</t>
  </si>
  <si>
    <t>100330_12</t>
  </si>
  <si>
    <t>100328_13</t>
  </si>
  <si>
    <t>100329_14</t>
  </si>
  <si>
    <t>100329_15</t>
  </si>
  <si>
    <t>100329_16</t>
  </si>
  <si>
    <t>100330_17</t>
  </si>
  <si>
    <t>100329_19</t>
  </si>
  <si>
    <t>100330_20</t>
  </si>
  <si>
    <t>201091_18</t>
  </si>
  <si>
    <t>100328_11</t>
  </si>
  <si>
    <t>100328_12</t>
  </si>
  <si>
    <t>100330_13</t>
  </si>
  <si>
    <t>100328_14</t>
  </si>
  <si>
    <t>100330_19</t>
  </si>
  <si>
    <t>100328_20</t>
  </si>
  <si>
    <t>201092_18</t>
  </si>
  <si>
    <t>100329_12</t>
  </si>
  <si>
    <t>100330_14</t>
  </si>
  <si>
    <t>100330_15</t>
  </si>
  <si>
    <t>100328_16</t>
  </si>
  <si>
    <t>100329_17</t>
  </si>
  <si>
    <t>100329_20</t>
  </si>
  <si>
    <t>201093_18</t>
  </si>
  <si>
    <t>100330_16</t>
  </si>
  <si>
    <t>201094_18</t>
  </si>
  <si>
    <t>201095_18</t>
  </si>
  <si>
    <t>100329_11</t>
  </si>
  <si>
    <t>100329_13</t>
  </si>
  <si>
    <t>201096_18</t>
  </si>
  <si>
    <t>201097_18</t>
  </si>
  <si>
    <t>100328_17</t>
  </si>
  <si>
    <t>201098_18</t>
  </si>
  <si>
    <t>201099_18</t>
  </si>
  <si>
    <t>201100_18</t>
  </si>
  <si>
    <t>100333_11</t>
  </si>
  <si>
    <t>100333_12</t>
  </si>
  <si>
    <t>100332_13</t>
  </si>
  <si>
    <t>100332_14</t>
  </si>
  <si>
    <t>100331_15</t>
  </si>
  <si>
    <t>100333_16</t>
  </si>
  <si>
    <t>100332_17</t>
  </si>
  <si>
    <t>100332_19</t>
  </si>
  <si>
    <t>100332_20</t>
  </si>
  <si>
    <t>201101_18</t>
  </si>
  <si>
    <t>100331_11</t>
  </si>
  <si>
    <t>100333_13</t>
  </si>
  <si>
    <t>100333_15</t>
  </si>
  <si>
    <t>100331_17</t>
  </si>
  <si>
    <t>100333_19</t>
  </si>
  <si>
    <t>100331_20</t>
  </si>
  <si>
    <t>201102_18</t>
  </si>
  <si>
    <t>100332_12</t>
  </si>
  <si>
    <t>100333_14</t>
  </si>
  <si>
    <t>100332_15</t>
  </si>
  <si>
    <t>100331_16</t>
  </si>
  <si>
    <t>100333_17</t>
  </si>
  <si>
    <t>100331_19</t>
  </si>
  <si>
    <t>201103_18</t>
  </si>
  <si>
    <t>201104_18</t>
  </si>
  <si>
    <t>201105_18</t>
  </si>
  <si>
    <t>100332_11</t>
  </si>
  <si>
    <t>100331_14</t>
  </si>
  <si>
    <t>100333_20</t>
  </si>
  <si>
    <t>201106_18</t>
  </si>
  <si>
    <t>100331_13</t>
  </si>
  <si>
    <t>100332_16</t>
  </si>
  <si>
    <t>201107_18</t>
  </si>
  <si>
    <t>100331_12</t>
  </si>
  <si>
    <t>201108_18</t>
  </si>
  <si>
    <t>201109_18</t>
  </si>
  <si>
    <t>201110_18</t>
  </si>
  <si>
    <t>100334_11</t>
  </si>
  <si>
    <t>100336_12</t>
  </si>
  <si>
    <t>100336_13</t>
  </si>
  <si>
    <t>100336_14</t>
  </si>
  <si>
    <t>100336_15</t>
  </si>
  <si>
    <t>100334_16</t>
  </si>
  <si>
    <t>100334_17</t>
  </si>
  <si>
    <t>100335_19</t>
  </si>
  <si>
    <t>100335_20</t>
  </si>
  <si>
    <t>201111_18</t>
  </si>
  <si>
    <t>100336_11</t>
  </si>
  <si>
    <t>100335_12</t>
  </si>
  <si>
    <t>100334_14</t>
  </si>
  <si>
    <t>100336_17</t>
  </si>
  <si>
    <t>100336_19</t>
  </si>
  <si>
    <t>100334_20</t>
  </si>
  <si>
    <t>201112_18</t>
  </si>
  <si>
    <t>100335_16</t>
  </si>
  <si>
    <t>201113_18</t>
  </si>
  <si>
    <t>100334_13</t>
  </si>
  <si>
    <t>100335_17</t>
  </si>
  <si>
    <t>201114_18</t>
  </si>
  <si>
    <t>201115_18</t>
  </si>
  <si>
    <t>100335_11</t>
  </si>
  <si>
    <t>100334_12</t>
  </si>
  <si>
    <t>100334_15</t>
  </si>
  <si>
    <t>201116_18</t>
  </si>
  <si>
    <t>100336_16</t>
  </si>
  <si>
    <t>100334_19</t>
  </si>
  <si>
    <t>201117_18</t>
  </si>
  <si>
    <t>100336_20</t>
  </si>
  <si>
    <t>201118_18</t>
  </si>
  <si>
    <t>100335_13</t>
  </si>
  <si>
    <t>201119_18</t>
  </si>
  <si>
    <t>100335_15</t>
  </si>
  <si>
    <t>201120_18</t>
  </si>
  <si>
    <t>100338_11</t>
  </si>
  <si>
    <t>100339_12</t>
  </si>
  <si>
    <t>100337_13</t>
  </si>
  <si>
    <t>100339_14</t>
  </si>
  <si>
    <t>100337_15</t>
  </si>
  <si>
    <t>100337_16</t>
  </si>
  <si>
    <t>100337_17</t>
  </si>
  <si>
    <t>100339_19</t>
  </si>
  <si>
    <t>100339_20</t>
  </si>
  <si>
    <t>201121_18</t>
  </si>
  <si>
    <t>100337_11</t>
  </si>
  <si>
    <t>100338_12</t>
  </si>
  <si>
    <t>100338_13</t>
  </si>
  <si>
    <t>100337_14</t>
  </si>
  <si>
    <t>100338_15</t>
  </si>
  <si>
    <t>100338_16</t>
  </si>
  <si>
    <t>100338_17</t>
  </si>
  <si>
    <t>100337_19</t>
  </si>
  <si>
    <t>100337_20</t>
  </si>
  <si>
    <t>201122_18</t>
  </si>
  <si>
    <t>100337_12</t>
  </si>
  <si>
    <t>100339_16</t>
  </si>
  <si>
    <t>100339_17</t>
  </si>
  <si>
    <t>201123_18</t>
  </si>
  <si>
    <t>100339_13</t>
  </si>
  <si>
    <t>100338_14</t>
  </si>
  <si>
    <t>100339_15</t>
  </si>
  <si>
    <t>100338_19</t>
  </si>
  <si>
    <t>201124_18</t>
  </si>
  <si>
    <t>100339_11</t>
  </si>
  <si>
    <t>100338_20</t>
  </si>
  <si>
    <t>201125_18</t>
  </si>
  <si>
    <t>201126_18</t>
  </si>
  <si>
    <t>201127_18</t>
  </si>
  <si>
    <t>201128_18</t>
  </si>
  <si>
    <t>201129_18</t>
  </si>
  <si>
    <t>201130_18</t>
  </si>
  <si>
    <t>100341_11</t>
  </si>
  <si>
    <t>100341_12</t>
  </si>
  <si>
    <t>100342_13</t>
  </si>
  <si>
    <t>100341_14</t>
  </si>
  <si>
    <t>100340_15</t>
  </si>
  <si>
    <t>100341_16</t>
  </si>
  <si>
    <t>100342_17</t>
  </si>
  <si>
    <t>100341_19</t>
  </si>
  <si>
    <t>100340_20</t>
  </si>
  <si>
    <t>201131_18</t>
  </si>
  <si>
    <t>100340_11</t>
  </si>
  <si>
    <t>100340_14</t>
  </si>
  <si>
    <t>100342_15</t>
  </si>
  <si>
    <t>100340_16</t>
  </si>
  <si>
    <t>100340_17</t>
  </si>
  <si>
    <t>100342_19</t>
  </si>
  <si>
    <t>100342_20</t>
  </si>
  <si>
    <t>201132_18</t>
  </si>
  <si>
    <t>100342_12</t>
  </si>
  <si>
    <t>100340_13</t>
  </si>
  <si>
    <t>100342_16</t>
  </si>
  <si>
    <t>201133_18</t>
  </si>
  <si>
    <t>100342_11</t>
  </si>
  <si>
    <t>100340_12</t>
  </si>
  <si>
    <t>100340_19</t>
  </si>
  <si>
    <t>100341_20</t>
  </si>
  <si>
    <t>201134_18</t>
  </si>
  <si>
    <t>100342_14</t>
  </si>
  <si>
    <t>100341_15</t>
  </si>
  <si>
    <t>100341_17</t>
  </si>
  <si>
    <t>201135_18</t>
  </si>
  <si>
    <t>100341_13</t>
  </si>
  <si>
    <t>201136_18</t>
  </si>
  <si>
    <t>201137_18</t>
  </si>
  <si>
    <t>201138_18</t>
  </si>
  <si>
    <t>201139_18</t>
  </si>
  <si>
    <t>201140_18</t>
  </si>
  <si>
    <t>100344_11</t>
  </si>
  <si>
    <t>100345_12</t>
  </si>
  <si>
    <t>100344_13</t>
  </si>
  <si>
    <t>100344_14</t>
  </si>
  <si>
    <t>100344_15</t>
  </si>
  <si>
    <t>100344_16</t>
  </si>
  <si>
    <t>100345_17</t>
  </si>
  <si>
    <t>100344_19</t>
  </si>
  <si>
    <t>100343_20</t>
  </si>
  <si>
    <t>201141_18</t>
  </si>
  <si>
    <t>100345_11</t>
  </si>
  <si>
    <t>100345_13</t>
  </si>
  <si>
    <t>100345_14</t>
  </si>
  <si>
    <t>100345_15</t>
  </si>
  <si>
    <t>100343_16</t>
  </si>
  <si>
    <t>100344_17</t>
  </si>
  <si>
    <t>100344_20</t>
  </si>
  <si>
    <t>201142_18</t>
  </si>
  <si>
    <t>100343_11</t>
  </si>
  <si>
    <t>100343_12</t>
  </si>
  <si>
    <t>100343_13</t>
  </si>
  <si>
    <t>100343_15</t>
  </si>
  <si>
    <t>100343_19</t>
  </si>
  <si>
    <t>201143_18</t>
  </si>
  <si>
    <t>100345_16</t>
  </si>
  <si>
    <t>100345_20</t>
  </si>
  <si>
    <t>201144_18</t>
  </si>
  <si>
    <t>100344_12</t>
  </si>
  <si>
    <t>100343_14</t>
  </si>
  <si>
    <t>201145_18</t>
  </si>
  <si>
    <t>100343_17</t>
  </si>
  <si>
    <t>100345_19</t>
  </si>
  <si>
    <t>201146_18</t>
  </si>
  <si>
    <t>201147_18</t>
  </si>
  <si>
    <t>201148_18</t>
  </si>
  <si>
    <t>201149_18</t>
  </si>
  <si>
    <t>201150_18</t>
  </si>
  <si>
    <t>100346_11</t>
  </si>
  <si>
    <t>100346_12</t>
  </si>
  <si>
    <t>100346_13</t>
  </si>
  <si>
    <t>100348_14</t>
  </si>
  <si>
    <t>100348_15</t>
  </si>
  <si>
    <t>100347_16</t>
  </si>
  <si>
    <t>100347_17</t>
  </si>
  <si>
    <t>100348_19</t>
  </si>
  <si>
    <t>100346_20</t>
  </si>
  <si>
    <t>201151_18</t>
  </si>
  <si>
    <t>100348_12</t>
  </si>
  <si>
    <t>100347_13</t>
  </si>
  <si>
    <t>100346_15</t>
  </si>
  <si>
    <t>100346_16</t>
  </si>
  <si>
    <t>100346_19</t>
  </si>
  <si>
    <t>100347_20</t>
  </si>
  <si>
    <t>201152_18</t>
  </si>
  <si>
    <t>100347_11</t>
  </si>
  <si>
    <t>100348_13</t>
  </si>
  <si>
    <t>100347_14</t>
  </si>
  <si>
    <t>100348_16</t>
  </si>
  <si>
    <t>100348_17</t>
  </si>
  <si>
    <t>201153_18</t>
  </si>
  <si>
    <t>100346_14</t>
  </si>
  <si>
    <t>100347_19</t>
  </si>
  <si>
    <t>201154_18</t>
  </si>
  <si>
    <t>100347_15</t>
  </si>
  <si>
    <t>100346_17</t>
  </si>
  <si>
    <t>100348_20</t>
  </si>
  <si>
    <t>201155_18</t>
  </si>
  <si>
    <t>201156_18</t>
  </si>
  <si>
    <t>100347_12</t>
  </si>
  <si>
    <t>201157_18</t>
  </si>
  <si>
    <t>201158_18</t>
  </si>
  <si>
    <t>201159_18</t>
  </si>
  <si>
    <t>201160_18</t>
  </si>
  <si>
    <t>100350_11</t>
  </si>
  <si>
    <t>100351_12</t>
  </si>
  <si>
    <t>100350_13</t>
  </si>
  <si>
    <t>100349_14</t>
  </si>
  <si>
    <t>100349_15</t>
  </si>
  <si>
    <t>100351_16</t>
  </si>
  <si>
    <t>100350_17</t>
  </si>
  <si>
    <t>100351_19</t>
  </si>
  <si>
    <t>100349_20</t>
  </si>
  <si>
    <t>201161_18</t>
  </si>
  <si>
    <t>100349_12</t>
  </si>
  <si>
    <t>100351_13</t>
  </si>
  <si>
    <t>100351_14</t>
  </si>
  <si>
    <t>100349_16</t>
  </si>
  <si>
    <t>100351_17</t>
  </si>
  <si>
    <t>100349_19</t>
  </si>
  <si>
    <t>100350_20</t>
  </si>
  <si>
    <t>201162_18</t>
  </si>
  <si>
    <t>100349_17</t>
  </si>
  <si>
    <t>100350_19</t>
  </si>
  <si>
    <t>201163_18</t>
  </si>
  <si>
    <t>100351_15</t>
  </si>
  <si>
    <t>201164_18</t>
  </si>
  <si>
    <t>100350_15</t>
  </si>
  <si>
    <t>100350_16</t>
  </si>
  <si>
    <t>201165_18</t>
  </si>
  <si>
    <t>100349_11</t>
  </si>
  <si>
    <t>100349_13</t>
  </si>
  <si>
    <t>201166_18</t>
  </si>
  <si>
    <t>100350_14</t>
  </si>
  <si>
    <t>201167_18</t>
  </si>
  <si>
    <t>201168_18</t>
  </si>
  <si>
    <t>100350_12</t>
  </si>
  <si>
    <t>201169_18</t>
  </si>
  <si>
    <t>100351_11</t>
  </si>
  <si>
    <t>201170_18</t>
  </si>
  <si>
    <t>100353_11</t>
  </si>
  <si>
    <t>100353_12</t>
  </si>
  <si>
    <t>100354_13</t>
  </si>
  <si>
    <t>100354_14</t>
  </si>
  <si>
    <t>100354_15</t>
  </si>
  <si>
    <t>100354_16</t>
  </si>
  <si>
    <t>100352_17</t>
  </si>
  <si>
    <t>100354_19</t>
  </si>
  <si>
    <t>100353_20</t>
  </si>
  <si>
    <t>201171_18</t>
  </si>
  <si>
    <t>100352_12</t>
  </si>
  <si>
    <t>100352_13</t>
  </si>
  <si>
    <t>100352_15</t>
  </si>
  <si>
    <t>100352_16</t>
  </si>
  <si>
    <t>100353_17</t>
  </si>
  <si>
    <t>100352_20</t>
  </si>
  <si>
    <t>201172_18</t>
  </si>
  <si>
    <t>100352_11</t>
  </si>
  <si>
    <t>100352_14</t>
  </si>
  <si>
    <t>100352_19</t>
  </si>
  <si>
    <t>201173_18</t>
  </si>
  <si>
    <t>100354_12</t>
  </si>
  <si>
    <t>100353_13</t>
  </si>
  <si>
    <t>100354_20</t>
  </si>
  <si>
    <t>201174_18</t>
  </si>
  <si>
    <t>100353_14</t>
  </si>
  <si>
    <t>201175_18</t>
  </si>
  <si>
    <t>100354_17</t>
  </si>
  <si>
    <t>201176_18</t>
  </si>
  <si>
    <t>100353_19</t>
  </si>
  <si>
    <t>201177_18</t>
  </si>
  <si>
    <t>100353_15</t>
  </si>
  <si>
    <t>201178_18</t>
  </si>
  <si>
    <t>201179_18</t>
  </si>
  <si>
    <t>201180_18</t>
  </si>
  <si>
    <t>100355_11</t>
  </si>
  <si>
    <t>100356_12</t>
  </si>
  <si>
    <t>100356_13</t>
  </si>
  <si>
    <t>100357_14</t>
  </si>
  <si>
    <t>100357_15</t>
  </si>
  <si>
    <t>100357_16</t>
  </si>
  <si>
    <t>100356_17</t>
  </si>
  <si>
    <t>100356_19</t>
  </si>
  <si>
    <t>100357_20</t>
  </si>
  <si>
    <t>201181_18</t>
  </si>
  <si>
    <t>100356_11</t>
  </si>
  <si>
    <t>100355_12</t>
  </si>
  <si>
    <t>100355_15</t>
  </si>
  <si>
    <t>100357_19</t>
  </si>
  <si>
    <t>201182_18</t>
  </si>
  <si>
    <t>100355_13</t>
  </si>
  <si>
    <t>100356_14</t>
  </si>
  <si>
    <t>100355_16</t>
  </si>
  <si>
    <t>201183_18</t>
  </si>
  <si>
    <t>100357_11</t>
  </si>
  <si>
    <t>100357_12</t>
  </si>
  <si>
    <t>100355_14</t>
  </si>
  <si>
    <t>100355_19</t>
  </si>
  <si>
    <t>201184_18</t>
  </si>
  <si>
    <t>100357_17</t>
  </si>
  <si>
    <t>201185_18</t>
  </si>
  <si>
    <t>100356_15</t>
  </si>
  <si>
    <t>100356_16</t>
  </si>
  <si>
    <t>100355_17</t>
  </si>
  <si>
    <t>100356_20</t>
  </si>
  <si>
    <t>201186_18</t>
  </si>
  <si>
    <t>100357_13</t>
  </si>
  <si>
    <t>100355_20</t>
  </si>
  <si>
    <t>201187_18</t>
  </si>
  <si>
    <t>201188_18</t>
  </si>
  <si>
    <t>201189_18</t>
  </si>
  <si>
    <t>201190_18</t>
  </si>
  <si>
    <t>100360_11</t>
  </si>
  <si>
    <t>100358_12</t>
  </si>
  <si>
    <t>100358_13</t>
  </si>
  <si>
    <t>100358_14</t>
  </si>
  <si>
    <t>100360_15</t>
  </si>
  <si>
    <t>100358_16</t>
  </si>
  <si>
    <t>100359_17</t>
  </si>
  <si>
    <t>100360_19</t>
  </si>
  <si>
    <t>100358_20</t>
  </si>
  <si>
    <t>201191_18</t>
  </si>
  <si>
    <t>100358_11</t>
  </si>
  <si>
    <t>100359_12</t>
  </si>
  <si>
    <t>100360_14</t>
  </si>
  <si>
    <t>100359_16</t>
  </si>
  <si>
    <t>100358_17</t>
  </si>
  <si>
    <t>100359_19</t>
  </si>
  <si>
    <t>201192_18</t>
  </si>
  <si>
    <t>100360_17</t>
  </si>
  <si>
    <t>201193_18</t>
  </si>
  <si>
    <t>100360_12</t>
  </si>
  <si>
    <t>100359_14</t>
  </si>
  <si>
    <t>100358_15</t>
  </si>
  <si>
    <t>201194_18</t>
  </si>
  <si>
    <t>100359_11</t>
  </si>
  <si>
    <t>100359_15</t>
  </si>
  <si>
    <t>100358_19</t>
  </si>
  <si>
    <t>100360_20</t>
  </si>
  <si>
    <t>201195_18</t>
  </si>
  <si>
    <t>100360_13</t>
  </si>
  <si>
    <t>201196_18</t>
  </si>
  <si>
    <t>100359_20</t>
  </si>
  <si>
    <t>201197_18</t>
  </si>
  <si>
    <t>201198_18</t>
  </si>
  <si>
    <t>100359_13</t>
  </si>
  <si>
    <t>100360_16</t>
  </si>
  <si>
    <t>201199_18</t>
  </si>
  <si>
    <t>201200_18</t>
  </si>
  <si>
    <t>100361_11</t>
  </si>
  <si>
    <t>100362_12</t>
  </si>
  <si>
    <t>100361_13</t>
  </si>
  <si>
    <t>100361_14</t>
  </si>
  <si>
    <t>100361_15</t>
  </si>
  <si>
    <t>100361_16</t>
  </si>
  <si>
    <t>100363_17</t>
  </si>
  <si>
    <t>100363_19</t>
  </si>
  <si>
    <t>100361_20</t>
  </si>
  <si>
    <t>201201_18</t>
  </si>
  <si>
    <t>100361_12</t>
  </si>
  <si>
    <t>100363_13</t>
  </si>
  <si>
    <t>100363_14</t>
  </si>
  <si>
    <t>100363_15</t>
  </si>
  <si>
    <t>100361_17</t>
  </si>
  <si>
    <t>100362_20</t>
  </si>
  <si>
    <t>201202_18</t>
  </si>
  <si>
    <t>100362_11</t>
  </si>
  <si>
    <t>100362_13</t>
  </si>
  <si>
    <t>100362_15</t>
  </si>
  <si>
    <t>100361_19</t>
  </si>
  <si>
    <t>201203_18</t>
  </si>
  <si>
    <t>100363_16</t>
  </si>
  <si>
    <t>100362_19</t>
  </si>
  <si>
    <t>201204_18</t>
  </si>
  <si>
    <t>100363_11</t>
  </si>
  <si>
    <t>201205_18</t>
  </si>
  <si>
    <t>100362_16</t>
  </si>
  <si>
    <t>100363_20</t>
  </si>
  <si>
    <t>201206_18</t>
  </si>
  <si>
    <t>100362_14</t>
  </si>
  <si>
    <t>201207_18</t>
  </si>
  <si>
    <t>100363_12</t>
  </si>
  <si>
    <t>201208_18</t>
  </si>
  <si>
    <t>100362_17</t>
  </si>
  <si>
    <t>201209_18</t>
  </si>
  <si>
    <t>201210_18</t>
  </si>
  <si>
    <t>100366_11</t>
  </si>
  <si>
    <t>100364_12</t>
  </si>
  <si>
    <t>100365_13</t>
  </si>
  <si>
    <t>100364_14</t>
  </si>
  <si>
    <t>100365_15</t>
  </si>
  <si>
    <t>100364_16</t>
  </si>
  <si>
    <t>100366_17</t>
  </si>
  <si>
    <t>100364_19</t>
  </si>
  <si>
    <t>100365_20</t>
  </si>
  <si>
    <t>201211_18</t>
  </si>
  <si>
    <t>100364_11</t>
  </si>
  <si>
    <t>100366_13</t>
  </si>
  <si>
    <t>100364_15</t>
  </si>
  <si>
    <t>100366_16</t>
  </si>
  <si>
    <t>100364_17</t>
  </si>
  <si>
    <t>100366_19</t>
  </si>
  <si>
    <t>100364_20</t>
  </si>
  <si>
    <t>201212_18</t>
  </si>
  <si>
    <t>100366_14</t>
  </si>
  <si>
    <t>100366_15</t>
  </si>
  <si>
    <t>100365_16</t>
  </si>
  <si>
    <t>100365_19</t>
  </si>
  <si>
    <t>201213_18</t>
  </si>
  <si>
    <t>100365_11</t>
  </si>
  <si>
    <t>100366_12</t>
  </si>
  <si>
    <t>100365_14</t>
  </si>
  <si>
    <t>201214_18</t>
  </si>
  <si>
    <t>100365_12</t>
  </si>
  <si>
    <t>100364_13</t>
  </si>
  <si>
    <t>201215_18</t>
  </si>
  <si>
    <t>201216_18</t>
  </si>
  <si>
    <t>100365_17</t>
  </si>
  <si>
    <t>201217_18</t>
  </si>
  <si>
    <t>201218_18</t>
  </si>
  <si>
    <t>201219_18</t>
  </si>
  <si>
    <t>201220_18</t>
  </si>
  <si>
    <t>100368_11</t>
  </si>
  <si>
    <t>100368_12</t>
  </si>
  <si>
    <t>100368_13</t>
  </si>
  <si>
    <t>100367_14</t>
  </si>
  <si>
    <t>100369_15</t>
  </si>
  <si>
    <t>100368_16</t>
  </si>
  <si>
    <t>100368_17</t>
  </si>
  <si>
    <t>100368_19</t>
  </si>
  <si>
    <t>100369_20</t>
  </si>
  <si>
    <t>201221_18</t>
  </si>
  <si>
    <t>100369_11</t>
  </si>
  <si>
    <t>100369_12</t>
  </si>
  <si>
    <t>100369_14</t>
  </si>
  <si>
    <t>100367_15</t>
  </si>
  <si>
    <t>100369_17</t>
  </si>
  <si>
    <t>100367_19</t>
  </si>
  <si>
    <t>100368_20</t>
  </si>
  <si>
    <t>201222_18</t>
  </si>
  <si>
    <t>100367_12</t>
  </si>
  <si>
    <t>201223_18</t>
  </si>
  <si>
    <t>100367_11</t>
  </si>
  <si>
    <t>100367_13</t>
  </si>
  <si>
    <t>100368_14</t>
  </si>
  <si>
    <t>100369_16</t>
  </si>
  <si>
    <t>201224_18</t>
  </si>
  <si>
    <t>100367_17</t>
  </si>
  <si>
    <t>100367_20</t>
  </si>
  <si>
    <t>201225_18</t>
  </si>
  <si>
    <t>100369_13</t>
  </si>
  <si>
    <t>100367_16</t>
  </si>
  <si>
    <t>100369_19</t>
  </si>
  <si>
    <t>201226_18</t>
  </si>
  <si>
    <t>201227_18</t>
  </si>
  <si>
    <t>100368_15</t>
  </si>
  <si>
    <t>201228_18</t>
  </si>
  <si>
    <t>201229_18</t>
  </si>
  <si>
    <t>201230_18</t>
  </si>
  <si>
    <t>100372_11</t>
  </si>
  <si>
    <t>100370_12</t>
  </si>
  <si>
    <t>100370_13</t>
  </si>
  <si>
    <t>100372_14</t>
  </si>
  <si>
    <t>100371_15</t>
  </si>
  <si>
    <t>100372_16</t>
  </si>
  <si>
    <t>100371_17</t>
  </si>
  <si>
    <t>100372_19</t>
  </si>
  <si>
    <t>100371_20</t>
  </si>
  <si>
    <t>201231_18</t>
  </si>
  <si>
    <t>100372_12</t>
  </si>
  <si>
    <t>100371_13</t>
  </si>
  <si>
    <t>100370_14</t>
  </si>
  <si>
    <t>100370_16</t>
  </si>
  <si>
    <t>100370_17</t>
  </si>
  <si>
    <t>100371_19</t>
  </si>
  <si>
    <t>100372_20</t>
  </si>
  <si>
    <t>201232_18</t>
  </si>
  <si>
    <t>100371_11</t>
  </si>
  <si>
    <t>100371_14</t>
  </si>
  <si>
    <t>201233_18</t>
  </si>
  <si>
    <t>100370_11</t>
  </si>
  <si>
    <t>100370_15</t>
  </si>
  <si>
    <t>100370_19</t>
  </si>
  <si>
    <t>201234_18</t>
  </si>
  <si>
    <t>100371_12</t>
  </si>
  <si>
    <t>100372_13</t>
  </si>
  <si>
    <t>100372_15</t>
  </si>
  <si>
    <t>100372_17</t>
  </si>
  <si>
    <t>100370_20</t>
  </si>
  <si>
    <t>201235_18</t>
  </si>
  <si>
    <t>201236_18</t>
  </si>
  <si>
    <t>100371_16</t>
  </si>
  <si>
    <t>201237_18</t>
  </si>
  <si>
    <t>201238_18</t>
  </si>
  <si>
    <t>201239_18</t>
  </si>
  <si>
    <t>201240_18</t>
  </si>
  <si>
    <t>100374_11</t>
  </si>
  <si>
    <t>100375_12</t>
  </si>
  <si>
    <t>100374_13</t>
  </si>
  <si>
    <t>100375_14</t>
  </si>
  <si>
    <t>100373_15</t>
  </si>
  <si>
    <t>100374_16</t>
  </si>
  <si>
    <t>100375_17</t>
  </si>
  <si>
    <t>100374_19</t>
  </si>
  <si>
    <t>100374_20</t>
  </si>
  <si>
    <t>201241_18</t>
  </si>
  <si>
    <t>100373_11</t>
  </si>
  <si>
    <t>100373_12</t>
  </si>
  <si>
    <t>100374_15</t>
  </si>
  <si>
    <t>100375_16</t>
  </si>
  <si>
    <t>100374_17</t>
  </si>
  <si>
    <t>100375_20</t>
  </si>
  <si>
    <t>201242_18</t>
  </si>
  <si>
    <t>100374_12</t>
  </si>
  <si>
    <t>100373_14</t>
  </si>
  <si>
    <t>100375_15</t>
  </si>
  <si>
    <t>100373_16</t>
  </si>
  <si>
    <t>100373_19</t>
  </si>
  <si>
    <t>201243_18</t>
  </si>
  <si>
    <t>100373_13</t>
  </si>
  <si>
    <t>100374_14</t>
  </si>
  <si>
    <t>201244_18</t>
  </si>
  <si>
    <t>100375_11</t>
  </si>
  <si>
    <t>100373_17</t>
  </si>
  <si>
    <t>201245_18</t>
  </si>
  <si>
    <t>201246_18</t>
  </si>
  <si>
    <t>100375_13</t>
  </si>
  <si>
    <t>100373_20</t>
  </si>
  <si>
    <t>201247_18</t>
  </si>
  <si>
    <t>100375_19</t>
  </si>
  <si>
    <t>201248_18</t>
  </si>
  <si>
    <t>201249_18</t>
  </si>
  <si>
    <t>201250_18</t>
  </si>
  <si>
    <t>100377_11</t>
  </si>
  <si>
    <t>100376_12</t>
  </si>
  <si>
    <t>100378_13</t>
  </si>
  <si>
    <t>100378_14</t>
  </si>
  <si>
    <t>100378_15</t>
  </si>
  <si>
    <t>100377_16</t>
  </si>
  <si>
    <t>100377_17</t>
  </si>
  <si>
    <t>100378_19</t>
  </si>
  <si>
    <t>100378_20</t>
  </si>
  <si>
    <t>201251_18</t>
  </si>
  <si>
    <t>100377_12</t>
  </si>
  <si>
    <t>100376_13</t>
  </si>
  <si>
    <t>100376_15</t>
  </si>
  <si>
    <t>100378_16</t>
  </si>
  <si>
    <t>100376_17</t>
  </si>
  <si>
    <t>100377_19</t>
  </si>
  <si>
    <t>201252_18</t>
  </si>
  <si>
    <t>100376_11</t>
  </si>
  <si>
    <t>201253_18</t>
  </si>
  <si>
    <t>100377_13</t>
  </si>
  <si>
    <t>100377_15</t>
  </si>
  <si>
    <t>100376_16</t>
  </si>
  <si>
    <t>100376_20</t>
  </si>
  <si>
    <t>201254_18</t>
  </si>
  <si>
    <t>100377_14</t>
  </si>
  <si>
    <t>100377_20</t>
  </si>
  <si>
    <t>201255_18</t>
  </si>
  <si>
    <t>100376_14</t>
  </si>
  <si>
    <t>100376_19</t>
  </si>
  <si>
    <t>201256_18</t>
  </si>
  <si>
    <t>100378_11</t>
  </si>
  <si>
    <t>100378_12</t>
  </si>
  <si>
    <t>100378_17</t>
  </si>
  <si>
    <t>201257_18</t>
  </si>
  <si>
    <t>201258_18</t>
  </si>
  <si>
    <t>201259_18</t>
  </si>
  <si>
    <t>201260_18</t>
  </si>
  <si>
    <t>100381_11</t>
  </si>
  <si>
    <t>100380_12</t>
  </si>
  <si>
    <t>100380_13</t>
  </si>
  <si>
    <t>100381_14</t>
  </si>
  <si>
    <t>100380_15</t>
  </si>
  <si>
    <t>100381_16</t>
  </si>
  <si>
    <t>100381_17</t>
  </si>
  <si>
    <t>100379_19</t>
  </si>
  <si>
    <t>100380_20</t>
  </si>
  <si>
    <t>201261_18</t>
  </si>
  <si>
    <t>100380_11</t>
  </si>
  <si>
    <t>100380_14</t>
  </si>
  <si>
    <t>100380_16</t>
  </si>
  <si>
    <t>100380_17</t>
  </si>
  <si>
    <t>100379_20</t>
  </si>
  <si>
    <t>201262_18</t>
  </si>
  <si>
    <t>100379_14</t>
  </si>
  <si>
    <t>100379_16</t>
  </si>
  <si>
    <t>201263_18</t>
  </si>
  <si>
    <t>100379_11</t>
  </si>
  <si>
    <t>100379_13</t>
  </si>
  <si>
    <t>100379_15</t>
  </si>
  <si>
    <t>100379_17</t>
  </si>
  <si>
    <t>201264_18</t>
  </si>
  <si>
    <t>100381_13</t>
  </si>
  <si>
    <t>201265_18</t>
  </si>
  <si>
    <t>100379_12</t>
  </si>
  <si>
    <t>100381_15</t>
  </si>
  <si>
    <t>100381_19</t>
  </si>
  <si>
    <t>201266_18</t>
  </si>
  <si>
    <t>100380_19</t>
  </si>
  <si>
    <t>201267_18</t>
  </si>
  <si>
    <t>100381_12</t>
  </si>
  <si>
    <t>201268_18</t>
  </si>
  <si>
    <t>201269_18</t>
  </si>
  <si>
    <t>100381_20</t>
  </si>
  <si>
    <t>201270_18</t>
  </si>
  <si>
    <t>100384_11</t>
  </si>
  <si>
    <t>100384_12</t>
  </si>
  <si>
    <t>100382_13</t>
  </si>
  <si>
    <t>100383_14</t>
  </si>
  <si>
    <t>100384_15</t>
  </si>
  <si>
    <t>100383_16</t>
  </si>
  <si>
    <t>100384_17</t>
  </si>
  <si>
    <t>100382_19</t>
  </si>
  <si>
    <t>100383_20</t>
  </si>
  <si>
    <t>201271_18</t>
  </si>
  <si>
    <t>100382_11</t>
  </si>
  <si>
    <t>100384_14</t>
  </si>
  <si>
    <t>100382_15</t>
  </si>
  <si>
    <t>100383_17</t>
  </si>
  <si>
    <t>100383_19</t>
  </si>
  <si>
    <t>100384_20</t>
  </si>
  <si>
    <t>201272_18</t>
  </si>
  <si>
    <t>100383_11</t>
  </si>
  <si>
    <t>100383_12</t>
  </si>
  <si>
    <t>100383_13</t>
  </si>
  <si>
    <t>100383_15</t>
  </si>
  <si>
    <t>100384_19</t>
  </si>
  <si>
    <t>100382_20</t>
  </si>
  <si>
    <t>201273_18</t>
  </si>
  <si>
    <t>100382_12</t>
  </si>
  <si>
    <t>100382_17</t>
  </si>
  <si>
    <t>201274_18</t>
  </si>
  <si>
    <t>100382_16</t>
  </si>
  <si>
    <t>201275_18</t>
  </si>
  <si>
    <t>100382_14</t>
  </si>
  <si>
    <t>100384_16</t>
  </si>
  <si>
    <t>201276_18</t>
  </si>
  <si>
    <t>201277_18</t>
  </si>
  <si>
    <t>201278_18</t>
  </si>
  <si>
    <t>201279_18</t>
  </si>
  <si>
    <t>201280_18</t>
  </si>
  <si>
    <t>100385_11</t>
  </si>
  <si>
    <t>100385_12</t>
  </si>
  <si>
    <t>100385_13</t>
  </si>
  <si>
    <t>100386_14</t>
  </si>
  <si>
    <t>100387_15</t>
  </si>
  <si>
    <t>100385_16</t>
  </si>
  <si>
    <t>100386_17</t>
  </si>
  <si>
    <t>100386_19</t>
  </si>
  <si>
    <t>100387_20</t>
  </si>
  <si>
    <t>201281_18</t>
  </si>
  <si>
    <t>100387_11</t>
  </si>
  <si>
    <t>100387_13</t>
  </si>
  <si>
    <t>100387_14</t>
  </si>
  <si>
    <t>100386_16</t>
  </si>
  <si>
    <t>100387_17</t>
  </si>
  <si>
    <t>100385_20</t>
  </si>
  <si>
    <t>201282_18</t>
  </si>
  <si>
    <t>100385_15</t>
  </si>
  <si>
    <t>100387_16</t>
  </si>
  <si>
    <t>100385_17</t>
  </si>
  <si>
    <t>100386_20</t>
  </si>
  <si>
    <t>201283_18</t>
  </si>
  <si>
    <t>100386_12</t>
  </si>
  <si>
    <t>100386_15</t>
  </si>
  <si>
    <t>100387_19</t>
  </si>
  <si>
    <t>201284_18</t>
  </si>
  <si>
    <t>100386_13</t>
  </si>
  <si>
    <t>100385_14</t>
  </si>
  <si>
    <t>100385_19</t>
  </si>
  <si>
    <t>201285_18</t>
  </si>
  <si>
    <t>100386_11</t>
  </si>
  <si>
    <t>100387_12</t>
  </si>
  <si>
    <t>201286_18</t>
  </si>
  <si>
    <t>201287_18</t>
  </si>
  <si>
    <t>201288_18</t>
  </si>
  <si>
    <t>201289_18</t>
  </si>
  <si>
    <t>201290_18</t>
  </si>
  <si>
    <t>100389_11</t>
  </si>
  <si>
    <t>100388_12</t>
  </si>
  <si>
    <t>100390_13</t>
  </si>
  <si>
    <t>100389_14</t>
  </si>
  <si>
    <t>100389_15</t>
  </si>
  <si>
    <t>100390_16</t>
  </si>
  <si>
    <t>100389_17</t>
  </si>
  <si>
    <t>100389_19</t>
  </si>
  <si>
    <t>100388_20</t>
  </si>
  <si>
    <t>201291_18</t>
  </si>
  <si>
    <t>100388_13</t>
  </si>
  <si>
    <t>100390_14</t>
  </si>
  <si>
    <t>100388_15</t>
  </si>
  <si>
    <t>100389_16</t>
  </si>
  <si>
    <t>100390_17</t>
  </si>
  <si>
    <t>100390_19</t>
  </si>
  <si>
    <t>100389_20</t>
  </si>
  <si>
    <t>201292_18</t>
  </si>
  <si>
    <t>100389_12</t>
  </si>
  <si>
    <t>100390_15</t>
  </si>
  <si>
    <t>100388_16</t>
  </si>
  <si>
    <t>100388_19</t>
  </si>
  <si>
    <t>100390_20</t>
  </si>
  <si>
    <t>201293_18</t>
  </si>
  <si>
    <t>100390_11</t>
  </si>
  <si>
    <t>100389_13</t>
  </si>
  <si>
    <t>100388_14</t>
  </si>
  <si>
    <t>201294_18</t>
  </si>
  <si>
    <t>100388_17</t>
  </si>
  <si>
    <t>201295_18</t>
  </si>
  <si>
    <t>201296_18</t>
  </si>
  <si>
    <t>100388_11</t>
  </si>
  <si>
    <t>100390_12</t>
  </si>
  <si>
    <t>201297_18</t>
  </si>
  <si>
    <t>201298_18</t>
  </si>
  <si>
    <t>201299_18</t>
  </si>
  <si>
    <t>201300_18</t>
  </si>
  <si>
    <t>100391_11</t>
  </si>
  <si>
    <t>100391_12</t>
  </si>
  <si>
    <t>100393_13</t>
  </si>
  <si>
    <t>100392_14</t>
  </si>
  <si>
    <t>100392_15</t>
  </si>
  <si>
    <t>100391_16</t>
  </si>
  <si>
    <t>100392_17</t>
  </si>
  <si>
    <t>100392_19</t>
  </si>
  <si>
    <t>100393_20</t>
  </si>
  <si>
    <t>201301_18</t>
  </si>
  <si>
    <t>100392_11</t>
  </si>
  <si>
    <t>100392_12</t>
  </si>
  <si>
    <t>100393_16</t>
  </si>
  <si>
    <t>100393_19</t>
  </si>
  <si>
    <t>100392_20</t>
  </si>
  <si>
    <t>201302_18</t>
  </si>
  <si>
    <t>201303_18</t>
  </si>
  <si>
    <t>100391_14</t>
  </si>
  <si>
    <t>100392_16</t>
  </si>
  <si>
    <t>201304_18</t>
  </si>
  <si>
    <t>100393_11</t>
  </si>
  <si>
    <t>100393_15</t>
  </si>
  <si>
    <t>100391_19</t>
  </si>
  <si>
    <t>100391_20</t>
  </si>
  <si>
    <t>201305_18</t>
  </si>
  <si>
    <t>201306_18</t>
  </si>
  <si>
    <t>100391_13</t>
  </si>
  <si>
    <t>100393_14</t>
  </si>
  <si>
    <t>100393_17</t>
  </si>
  <si>
    <t>201307_18</t>
  </si>
  <si>
    <t>201308_18</t>
  </si>
  <si>
    <t>100391_15</t>
  </si>
  <si>
    <t>201309_18</t>
  </si>
  <si>
    <t>201310_18</t>
  </si>
  <si>
    <t>100395_11</t>
  </si>
  <si>
    <t>100394_12</t>
  </si>
  <si>
    <t>100395_13</t>
  </si>
  <si>
    <t>100394_14</t>
  </si>
  <si>
    <t>100394_15</t>
  </si>
  <si>
    <t>100395_16</t>
  </si>
  <si>
    <t>100394_17</t>
  </si>
  <si>
    <t>100396_19</t>
  </si>
  <si>
    <t>100395_20</t>
  </si>
  <si>
    <t>201311_18</t>
  </si>
  <si>
    <t>100396_12</t>
  </si>
  <si>
    <t>100394_13</t>
  </si>
  <si>
    <t>100396_14</t>
  </si>
  <si>
    <t>100395_15</t>
  </si>
  <si>
    <t>100394_16</t>
  </si>
  <si>
    <t>100394_19</t>
  </si>
  <si>
    <t>100396_20</t>
  </si>
  <si>
    <t>201312_18</t>
  </si>
  <si>
    <t>100395_12</t>
  </si>
  <si>
    <t>100396_15</t>
  </si>
  <si>
    <t>100396_17</t>
  </si>
  <si>
    <t>100395_19</t>
  </si>
  <si>
    <t>201313_18</t>
  </si>
  <si>
    <t>100394_11</t>
  </si>
  <si>
    <t>201314_18</t>
  </si>
  <si>
    <t>100396_11</t>
  </si>
  <si>
    <t>100396_13</t>
  </si>
  <si>
    <t>201315_18</t>
  </si>
  <si>
    <t>100394_20</t>
  </si>
  <si>
    <t>201316_18</t>
  </si>
  <si>
    <t>100395_14</t>
  </si>
  <si>
    <t>100395_17</t>
  </si>
  <si>
    <t>201317_18</t>
  </si>
  <si>
    <t>201318_18</t>
  </si>
  <si>
    <t>100396_16</t>
  </si>
  <si>
    <t>201319_18</t>
  </si>
  <si>
    <t>201320_18</t>
  </si>
  <si>
    <t>100399_11</t>
  </si>
  <si>
    <t>100397_12</t>
  </si>
  <si>
    <t>100397_13</t>
  </si>
  <si>
    <t>100399_14</t>
  </si>
  <si>
    <t>100397_15</t>
  </si>
  <si>
    <t>100397_16</t>
  </si>
  <si>
    <t>100399_17</t>
  </si>
  <si>
    <t>100398_19</t>
  </si>
  <si>
    <t>100398_20</t>
  </si>
  <si>
    <t>201321_18</t>
  </si>
  <si>
    <t>100398_11</t>
  </si>
  <si>
    <t>100398_13</t>
  </si>
  <si>
    <t>100399_16</t>
  </si>
  <si>
    <t>100398_17</t>
  </si>
  <si>
    <t>100399_19</t>
  </si>
  <si>
    <t>201322_18</t>
  </si>
  <si>
    <t>100399_12</t>
  </si>
  <si>
    <t>100399_13</t>
  </si>
  <si>
    <t>100398_16</t>
  </si>
  <si>
    <t>201323_18</t>
  </si>
  <si>
    <t>100397_14</t>
  </si>
  <si>
    <t>100399_15</t>
  </si>
  <si>
    <t>100397_17</t>
  </si>
  <si>
    <t>100399_20</t>
  </si>
  <si>
    <t>201324_18</t>
  </si>
  <si>
    <t>100398_12</t>
  </si>
  <si>
    <t>201325_18</t>
  </si>
  <si>
    <t>100398_15</t>
  </si>
  <si>
    <t>201326_18</t>
  </si>
  <si>
    <t>100397_11</t>
  </si>
  <si>
    <t>201327_18</t>
  </si>
  <si>
    <t>100397_19</t>
  </si>
  <si>
    <t>100397_20</t>
  </si>
  <si>
    <t>201328_18</t>
  </si>
  <si>
    <t>201329_18</t>
  </si>
  <si>
    <t>100398_14</t>
  </si>
  <si>
    <t>201330_18</t>
  </si>
  <si>
    <t>100402_11</t>
  </si>
  <si>
    <t>100400_12</t>
  </si>
  <si>
    <t>100401_13</t>
  </si>
  <si>
    <t>100402_14</t>
  </si>
  <si>
    <t>100402_15</t>
  </si>
  <si>
    <t>100400_16</t>
  </si>
  <si>
    <t>100401_17</t>
  </si>
  <si>
    <t>100402_19</t>
  </si>
  <si>
    <t>100401_20</t>
  </si>
  <si>
    <t>201331_18</t>
  </si>
  <si>
    <t>100401_12</t>
  </si>
  <si>
    <t>100402_13</t>
  </si>
  <si>
    <t>100401_14</t>
  </si>
  <si>
    <t>100400_15</t>
  </si>
  <si>
    <t>100401_19</t>
  </si>
  <si>
    <t>201332_18</t>
  </si>
  <si>
    <t>100400_11</t>
  </si>
  <si>
    <t>100401_15</t>
  </si>
  <si>
    <t>100401_16</t>
  </si>
  <si>
    <t>100400_19</t>
  </si>
  <si>
    <t>201333_18</t>
  </si>
  <si>
    <t>100401_11</t>
  </si>
  <si>
    <t>100400_17</t>
  </si>
  <si>
    <t>100402_20</t>
  </si>
  <si>
    <t>201334_18</t>
  </si>
  <si>
    <t>100400_13</t>
  </si>
  <si>
    <t>100400_14</t>
  </si>
  <si>
    <t>100402_16</t>
  </si>
  <si>
    <t>201335_18</t>
  </si>
  <si>
    <t>201336_18</t>
  </si>
  <si>
    <t>100402_12</t>
  </si>
  <si>
    <t>100400_20</t>
  </si>
  <si>
    <t>201337_18</t>
  </si>
  <si>
    <t>201338_18</t>
  </si>
  <si>
    <t>201339_18</t>
  </si>
  <si>
    <t>201340_18</t>
  </si>
  <si>
    <t>100403_11</t>
  </si>
  <si>
    <t>100404_12</t>
  </si>
  <si>
    <t>100403_13</t>
  </si>
  <si>
    <t>100404_14</t>
  </si>
  <si>
    <t>100405_15</t>
  </si>
  <si>
    <t>100405_16</t>
  </si>
  <si>
    <t>100405_17</t>
  </si>
  <si>
    <t>100404_19</t>
  </si>
  <si>
    <t>100405_20</t>
  </si>
  <si>
    <t>201341_18</t>
  </si>
  <si>
    <t>100405_11</t>
  </si>
  <si>
    <t>100404_13</t>
  </si>
  <si>
    <t>100403_14</t>
  </si>
  <si>
    <t>100404_16</t>
  </si>
  <si>
    <t>100404_17</t>
  </si>
  <si>
    <t>100403_19</t>
  </si>
  <si>
    <t>201342_18</t>
  </si>
  <si>
    <t>100404_11</t>
  </si>
  <si>
    <t>100403_12</t>
  </si>
  <si>
    <t>100405_13</t>
  </si>
  <si>
    <t>100405_14</t>
  </si>
  <si>
    <t>100404_15</t>
  </si>
  <si>
    <t>100403_16</t>
  </si>
  <si>
    <t>100403_17</t>
  </si>
  <si>
    <t>201343_18</t>
  </si>
  <si>
    <t>100403_15</t>
  </si>
  <si>
    <t>100405_19</t>
  </si>
  <si>
    <t>201344_18</t>
  </si>
  <si>
    <t>100404_20</t>
  </si>
  <si>
    <t>201345_18</t>
  </si>
  <si>
    <t>201346_18</t>
  </si>
  <si>
    <t>100405_12</t>
  </si>
  <si>
    <t>100403_20</t>
  </si>
  <si>
    <t>201347_18</t>
  </si>
  <si>
    <t>201348_18</t>
  </si>
  <si>
    <t>201349_18</t>
  </si>
  <si>
    <t>201350_18</t>
  </si>
  <si>
    <t>100406_11</t>
  </si>
  <si>
    <t>100406_12</t>
  </si>
  <si>
    <t>100408_13</t>
  </si>
  <si>
    <t>100408_14</t>
  </si>
  <si>
    <t>100408_15</t>
  </si>
  <si>
    <t>100406_16</t>
  </si>
  <si>
    <t>100407_17</t>
  </si>
  <si>
    <t>100406_19</t>
  </si>
  <si>
    <t>100408_20</t>
  </si>
  <si>
    <t>201351_18</t>
  </si>
  <si>
    <t>100407_11</t>
  </si>
  <si>
    <t>100408_12</t>
  </si>
  <si>
    <t>100407_13</t>
  </si>
  <si>
    <t>100407_14</t>
  </si>
  <si>
    <t>100408_17</t>
  </si>
  <si>
    <t>100407_20</t>
  </si>
  <si>
    <t>201352_18</t>
  </si>
  <si>
    <t>100407_12</t>
  </si>
  <si>
    <t>100406_13</t>
  </si>
  <si>
    <t>100406_15</t>
  </si>
  <si>
    <t>100408_19</t>
  </si>
  <si>
    <t>201353_18</t>
  </si>
  <si>
    <t>100406_14</t>
  </si>
  <si>
    <t>100407_16</t>
  </si>
  <si>
    <t>100406_17</t>
  </si>
  <si>
    <t>201354_18</t>
  </si>
  <si>
    <t>100407_15</t>
  </si>
  <si>
    <t>100408_16</t>
  </si>
  <si>
    <t>100406_20</t>
  </si>
  <si>
    <t>201355_18</t>
  </si>
  <si>
    <t>100407_19</t>
  </si>
  <si>
    <t>201356_18</t>
  </si>
  <si>
    <t>201357_18</t>
  </si>
  <si>
    <t>100408_11</t>
  </si>
  <si>
    <t>201358_18</t>
  </si>
  <si>
    <t>201359_18</t>
  </si>
  <si>
    <t>201360_18</t>
  </si>
  <si>
    <t>100409_11</t>
  </si>
  <si>
    <t>100410_12</t>
  </si>
  <si>
    <t>100410_13</t>
  </si>
  <si>
    <t>100411_14</t>
  </si>
  <si>
    <t>100409_15</t>
  </si>
  <si>
    <t>100409_16</t>
  </si>
  <si>
    <t>100409_17</t>
  </si>
  <si>
    <t>100409_19</t>
  </si>
  <si>
    <t>100411_20</t>
  </si>
  <si>
    <t>201361_18</t>
  </si>
  <si>
    <t>100411_11</t>
  </si>
  <si>
    <t>100409_12</t>
  </si>
  <si>
    <t>100411_13</t>
  </si>
  <si>
    <t>100410_14</t>
  </si>
  <si>
    <t>100411_15</t>
  </si>
  <si>
    <t>100410_16</t>
  </si>
  <si>
    <t>100410_17</t>
  </si>
  <si>
    <t>100410_20</t>
  </si>
  <si>
    <t>201362_18</t>
  </si>
  <si>
    <t>100410_11</t>
  </si>
  <si>
    <t>100409_14</t>
  </si>
  <si>
    <t>100411_16</t>
  </si>
  <si>
    <t>100411_19</t>
  </si>
  <si>
    <t>201363_18</t>
  </si>
  <si>
    <t>100411_12</t>
  </si>
  <si>
    <t>100410_15</t>
  </si>
  <si>
    <t>100409_20</t>
  </si>
  <si>
    <t>201364_18</t>
  </si>
  <si>
    <t>100409_13</t>
  </si>
  <si>
    <t>201365_18</t>
  </si>
  <si>
    <t>201366_18</t>
  </si>
  <si>
    <t>201367_18</t>
  </si>
  <si>
    <t>100410_19</t>
  </si>
  <si>
    <t>201368_18</t>
  </si>
  <si>
    <t>100411_17</t>
  </si>
  <si>
    <t>201369_18</t>
  </si>
  <si>
    <t>201370_18</t>
  </si>
  <si>
    <t>100413_11</t>
  </si>
  <si>
    <t>100412_12</t>
  </si>
  <si>
    <t>100412_13</t>
  </si>
  <si>
    <t>100414_14</t>
  </si>
  <si>
    <t>100412_15</t>
  </si>
  <si>
    <t>100412_16</t>
  </si>
  <si>
    <t>100414_17</t>
  </si>
  <si>
    <t>100412_19</t>
  </si>
  <si>
    <t>100414_20</t>
  </si>
  <si>
    <t>201371_18</t>
  </si>
  <si>
    <t>100412_11</t>
  </si>
  <si>
    <t>100414_13</t>
  </si>
  <si>
    <t>100412_14</t>
  </si>
  <si>
    <t>100414_15</t>
  </si>
  <si>
    <t>100414_16</t>
  </si>
  <si>
    <t>100412_17</t>
  </si>
  <si>
    <t>201372_18</t>
  </si>
  <si>
    <t>100414_11</t>
  </si>
  <si>
    <t>100413_12</t>
  </si>
  <si>
    <t>100413_15</t>
  </si>
  <si>
    <t>100413_16</t>
  </si>
  <si>
    <t>100414_19</t>
  </si>
  <si>
    <t>201373_18</t>
  </si>
  <si>
    <t>100413_14</t>
  </si>
  <si>
    <t>100413_17</t>
  </si>
  <si>
    <t>100412_20</t>
  </si>
  <si>
    <t>201374_18</t>
  </si>
  <si>
    <t>100413_20</t>
  </si>
  <si>
    <t>201375_18</t>
  </si>
  <si>
    <t>100413_13</t>
  </si>
  <si>
    <t>201376_18</t>
  </si>
  <si>
    <t>100414_12</t>
  </si>
  <si>
    <t>201377_18</t>
  </si>
  <si>
    <t>201378_18</t>
  </si>
  <si>
    <t>100413_19</t>
  </si>
  <si>
    <t>201379_18</t>
  </si>
  <si>
    <t>201380_18</t>
  </si>
  <si>
    <t>100416_11</t>
  </si>
  <si>
    <t>100417_12</t>
  </si>
  <si>
    <t>100416_13</t>
  </si>
  <si>
    <t>100415_14</t>
  </si>
  <si>
    <t>100417_15</t>
  </si>
  <si>
    <t>100417_16</t>
  </si>
  <si>
    <t>100417_17</t>
  </si>
  <si>
    <t>100415_19</t>
  </si>
  <si>
    <t>100417_20</t>
  </si>
  <si>
    <t>201381_18</t>
  </si>
  <si>
    <t>100417_13</t>
  </si>
  <si>
    <t>100417_14</t>
  </si>
  <si>
    <t>100415_15</t>
  </si>
  <si>
    <t>100416_16</t>
  </si>
  <si>
    <t>100415_17</t>
  </si>
  <si>
    <t>201382_18</t>
  </si>
  <si>
    <t>100415_12</t>
  </si>
  <si>
    <t>100416_14</t>
  </si>
  <si>
    <t>100416_15</t>
  </si>
  <si>
    <t>100416_20</t>
  </si>
  <si>
    <t>201383_18</t>
  </si>
  <si>
    <t>100415_13</t>
  </si>
  <si>
    <t>100415_20</t>
  </si>
  <si>
    <t>201384_18</t>
  </si>
  <si>
    <t>100415_16</t>
  </si>
  <si>
    <t>100417_19</t>
  </si>
  <si>
    <t>201385_18</t>
  </si>
  <si>
    <t>100416_12</t>
  </si>
  <si>
    <t>201386_18</t>
  </si>
  <si>
    <t>100415_11</t>
  </si>
  <si>
    <t>100416_17</t>
  </si>
  <si>
    <t>201387_18</t>
  </si>
  <si>
    <t>100417_11</t>
  </si>
  <si>
    <t>201388_18</t>
  </si>
  <si>
    <t>100416_19</t>
  </si>
  <si>
    <t>201389_18</t>
  </si>
  <si>
    <t>201390_18</t>
  </si>
  <si>
    <t>100419_11</t>
  </si>
  <si>
    <t>100418_12</t>
  </si>
  <si>
    <t>100419_13</t>
  </si>
  <si>
    <t>100419_14</t>
  </si>
  <si>
    <t>100420_15</t>
  </si>
  <si>
    <t>100419_16</t>
  </si>
  <si>
    <t>100418_17</t>
  </si>
  <si>
    <t>100418_19</t>
  </si>
  <si>
    <t>100420_20</t>
  </si>
  <si>
    <t>201391_18</t>
  </si>
  <si>
    <t>100420_11</t>
  </si>
  <si>
    <t>100420_13</t>
  </si>
  <si>
    <t>100420_14</t>
  </si>
  <si>
    <t>100418_15</t>
  </si>
  <si>
    <t>100420_16</t>
  </si>
  <si>
    <t>100419_17</t>
  </si>
  <si>
    <t>100418_20</t>
  </si>
  <si>
    <t>201392_18</t>
  </si>
  <si>
    <t>100420_12</t>
  </si>
  <si>
    <t>100418_14</t>
  </si>
  <si>
    <t>100419_15</t>
  </si>
  <si>
    <t>100420_17</t>
  </si>
  <si>
    <t>100419_20</t>
  </si>
  <si>
    <t>201393_18</t>
  </si>
  <si>
    <t>201394_18</t>
  </si>
  <si>
    <t>100418_11</t>
  </si>
  <si>
    <t>100419_12</t>
  </si>
  <si>
    <t>201395_18</t>
  </si>
  <si>
    <t>100418_13</t>
  </si>
  <si>
    <t>201396_18</t>
  </si>
  <si>
    <t>100420_19</t>
  </si>
  <si>
    <t>201397_18</t>
  </si>
  <si>
    <t>100418_16</t>
  </si>
  <si>
    <t>100419_19</t>
  </si>
  <si>
    <t>201398_18</t>
  </si>
  <si>
    <t>201399_18</t>
  </si>
  <si>
    <t>201400_18</t>
  </si>
  <si>
    <t>100422_11</t>
  </si>
  <si>
    <t>100422_12</t>
  </si>
  <si>
    <t>100421_13</t>
  </si>
  <si>
    <t>100422_14</t>
  </si>
  <si>
    <t>100422_15</t>
  </si>
  <si>
    <t>100421_16</t>
  </si>
  <si>
    <t>100421_17</t>
  </si>
  <si>
    <t>100422_19</t>
  </si>
  <si>
    <t>100423_20</t>
  </si>
  <si>
    <t>201401_18</t>
  </si>
  <si>
    <t>100421_12</t>
  </si>
  <si>
    <t>100422_13</t>
  </si>
  <si>
    <t>100421_14</t>
  </si>
  <si>
    <t>100421_15</t>
  </si>
  <si>
    <t>100423_16</t>
  </si>
  <si>
    <t>100422_17</t>
  </si>
  <si>
    <t>100421_19</t>
  </si>
  <si>
    <t>100421_20</t>
  </si>
  <si>
    <t>201402_18</t>
  </si>
  <si>
    <t>100423_15</t>
  </si>
  <si>
    <t>100422_20</t>
  </si>
  <si>
    <t>201403_18</t>
  </si>
  <si>
    <t>100423_12</t>
  </si>
  <si>
    <t>100423_13</t>
  </si>
  <si>
    <t>100423_17</t>
  </si>
  <si>
    <t>100423_19</t>
  </si>
  <si>
    <t>201404_18</t>
  </si>
  <si>
    <t>100423_11</t>
  </si>
  <si>
    <t>100422_16</t>
  </si>
  <si>
    <t>201405_18</t>
  </si>
  <si>
    <t>100421_11</t>
  </si>
  <si>
    <t>201406_18</t>
  </si>
  <si>
    <t>201407_18</t>
  </si>
  <si>
    <t>201408_18</t>
  </si>
  <si>
    <t>100423_14</t>
  </si>
  <si>
    <t>201409_18</t>
  </si>
  <si>
    <t>201410_18</t>
  </si>
  <si>
    <t>100424_11</t>
  </si>
  <si>
    <t>100425_12</t>
  </si>
  <si>
    <t>100426_13</t>
  </si>
  <si>
    <t>100426_14</t>
  </si>
  <si>
    <t>100426_15</t>
  </si>
  <si>
    <t>100425_16</t>
  </si>
  <si>
    <t>100426_17</t>
  </si>
  <si>
    <t>100424_19</t>
  </si>
  <si>
    <t>100425_20</t>
  </si>
  <si>
    <t>201411_18</t>
  </si>
  <si>
    <t>100424_12</t>
  </si>
  <si>
    <t>100424_13</t>
  </si>
  <si>
    <t>100424_14</t>
  </si>
  <si>
    <t>100424_16</t>
  </si>
  <si>
    <t>100426_19</t>
  </si>
  <si>
    <t>201412_18</t>
  </si>
  <si>
    <t>100426_11</t>
  </si>
  <si>
    <t>100425_15</t>
  </si>
  <si>
    <t>100424_20</t>
  </si>
  <si>
    <t>201413_18</t>
  </si>
  <si>
    <t>100425_11</t>
  </si>
  <si>
    <t>100426_16</t>
  </si>
  <si>
    <t>201414_18</t>
  </si>
  <si>
    <t>100425_17</t>
  </si>
  <si>
    <t>201415_18</t>
  </si>
  <si>
    <t>100426_20</t>
  </si>
  <si>
    <t>201416_18</t>
  </si>
  <si>
    <t>100426_12</t>
  </si>
  <si>
    <t>100425_14</t>
  </si>
  <si>
    <t>100424_15</t>
  </si>
  <si>
    <t>201417_18</t>
  </si>
  <si>
    <t>100425_13</t>
  </si>
  <si>
    <t>100425_19</t>
  </si>
  <si>
    <t>201418_18</t>
  </si>
  <si>
    <t>201419_18</t>
  </si>
  <si>
    <t>100424_17</t>
  </si>
  <si>
    <t>201420_18</t>
  </si>
  <si>
    <t>100427_11</t>
  </si>
  <si>
    <t>100429_12</t>
  </si>
  <si>
    <t>100427_13</t>
  </si>
  <si>
    <t>100429_14</t>
  </si>
  <si>
    <t>100428_15</t>
  </si>
  <si>
    <t>100428_16</t>
  </si>
  <si>
    <t>100429_17</t>
  </si>
  <si>
    <t>100428_19</t>
  </si>
  <si>
    <t>100429_20</t>
  </si>
  <si>
    <t>201421_18</t>
  </si>
  <si>
    <t>100428_14</t>
  </si>
  <si>
    <t>100427_15</t>
  </si>
  <si>
    <t>100428_17</t>
  </si>
  <si>
    <t>100429_19</t>
  </si>
  <si>
    <t>100428_20</t>
  </si>
  <si>
    <t>201422_18</t>
  </si>
  <si>
    <t>100428_12</t>
  </si>
  <si>
    <t>100427_17</t>
  </si>
  <si>
    <t>201423_18</t>
  </si>
  <si>
    <t>100429_13</t>
  </si>
  <si>
    <t>100427_14</t>
  </si>
  <si>
    <t>201424_18</t>
  </si>
  <si>
    <t>100429_15</t>
  </si>
  <si>
    <t>201425_18</t>
  </si>
  <si>
    <t>100429_11</t>
  </si>
  <si>
    <t>100427_12</t>
  </si>
  <si>
    <t>100429_16</t>
  </si>
  <si>
    <t>201426_18</t>
  </si>
  <si>
    <t>100428_13</t>
  </si>
  <si>
    <t>100427_16</t>
  </si>
  <si>
    <t>100427_19</t>
  </si>
  <si>
    <t>100427_20</t>
  </si>
  <si>
    <t>201427_18</t>
  </si>
  <si>
    <t>201428_18</t>
  </si>
  <si>
    <t>201429_18</t>
  </si>
  <si>
    <t>201430_18</t>
  </si>
  <si>
    <t>100432_11</t>
  </si>
  <si>
    <t>100431_12</t>
  </si>
  <si>
    <t>100430_13</t>
  </si>
  <si>
    <t>100430_14</t>
  </si>
  <si>
    <t>100432_15</t>
  </si>
  <si>
    <t>100431_16</t>
  </si>
  <si>
    <t>100432_17</t>
  </si>
  <si>
    <t>100431_19</t>
  </si>
  <si>
    <t>100432_20</t>
  </si>
  <si>
    <t>201431_18</t>
  </si>
  <si>
    <t>100432_13</t>
  </si>
  <si>
    <t>100431_14</t>
  </si>
  <si>
    <t>100431_15</t>
  </si>
  <si>
    <t>100432_16</t>
  </si>
  <si>
    <t>100430_17</t>
  </si>
  <si>
    <t>100432_19</t>
  </si>
  <si>
    <t>201432_18</t>
  </si>
  <si>
    <t>100431_11</t>
  </si>
  <si>
    <t>100430_12</t>
  </si>
  <si>
    <t>100432_14</t>
  </si>
  <si>
    <t>100430_15</t>
  </si>
  <si>
    <t>100431_20</t>
  </si>
  <si>
    <t>201433_18</t>
  </si>
  <si>
    <t>100430_11</t>
  </si>
  <si>
    <t>100432_12</t>
  </si>
  <si>
    <t>100430_16</t>
  </si>
  <si>
    <t>100430_20</t>
  </si>
  <si>
    <t>201434_18</t>
  </si>
  <si>
    <t>100431_17</t>
  </si>
  <si>
    <t>201435_18</t>
  </si>
  <si>
    <t>100430_19</t>
  </si>
  <si>
    <t>201436_18</t>
  </si>
  <si>
    <t>201437_18</t>
  </si>
  <si>
    <t>100431_13</t>
  </si>
  <si>
    <t>201438_18</t>
  </si>
  <si>
    <t>201439_18</t>
  </si>
  <si>
    <t>201440_18</t>
  </si>
  <si>
    <t>100435_11</t>
  </si>
  <si>
    <t>100434_12</t>
  </si>
  <si>
    <t>100433_13</t>
  </si>
  <si>
    <t>100433_14</t>
  </si>
  <si>
    <t>100434_15</t>
  </si>
  <si>
    <t>100434_16</t>
  </si>
  <si>
    <t>100433_17</t>
  </si>
  <si>
    <t>100435_19</t>
  </si>
  <si>
    <t>100435_20</t>
  </si>
  <si>
    <t>201441_18</t>
  </si>
  <si>
    <t>100435_12</t>
  </si>
  <si>
    <t>100434_14</t>
  </si>
  <si>
    <t>100433_15</t>
  </si>
  <si>
    <t>100433_16</t>
  </si>
  <si>
    <t>100433_19</t>
  </si>
  <si>
    <t>201442_18</t>
  </si>
  <si>
    <t>100434_11</t>
  </si>
  <si>
    <t>100433_12</t>
  </si>
  <si>
    <t>100435_14</t>
  </si>
  <si>
    <t>100435_17</t>
  </si>
  <si>
    <t>100434_19</t>
  </si>
  <si>
    <t>201443_18</t>
  </si>
  <si>
    <t>100435_13</t>
  </si>
  <si>
    <t>100435_15</t>
  </si>
  <si>
    <t>100435_16</t>
  </si>
  <si>
    <t>100434_20</t>
  </si>
  <si>
    <t>201444_18</t>
  </si>
  <si>
    <t>201445_18</t>
  </si>
  <si>
    <t>100434_17</t>
  </si>
  <si>
    <t>100433_20</t>
  </si>
  <si>
    <t>201446_18</t>
  </si>
  <si>
    <t>201447_18</t>
  </si>
  <si>
    <t>201448_18</t>
  </si>
  <si>
    <t>201449_18</t>
  </si>
  <si>
    <t>201450_18</t>
  </si>
  <si>
    <t>100437_11</t>
  </si>
  <si>
    <t>100436_12</t>
  </si>
  <si>
    <t>100436_13</t>
  </si>
  <si>
    <t>100438_14</t>
  </si>
  <si>
    <t>100437_15</t>
  </si>
  <si>
    <t>100437_16</t>
  </si>
  <si>
    <t>100436_17</t>
  </si>
  <si>
    <t>100436_19</t>
  </si>
  <si>
    <t>100437_20</t>
  </si>
  <si>
    <t>201451_18</t>
  </si>
  <si>
    <t>100438_13</t>
  </si>
  <si>
    <t>100436_15</t>
  </si>
  <si>
    <t>100436_16</t>
  </si>
  <si>
    <t>201452_18</t>
  </si>
  <si>
    <t>100436_11</t>
  </si>
  <si>
    <t>100438_12</t>
  </si>
  <si>
    <t>100437_13</t>
  </si>
  <si>
    <t>100437_14</t>
  </si>
  <si>
    <t>100438_19</t>
  </si>
  <si>
    <t>100436_20</t>
  </si>
  <si>
    <t>201453_18</t>
  </si>
  <si>
    <t>100437_12</t>
  </si>
  <si>
    <t>100437_19</t>
  </si>
  <si>
    <t>100438_20</t>
  </si>
  <si>
    <t>201454_18</t>
  </si>
  <si>
    <t>100438_11</t>
  </si>
  <si>
    <t>100436_14</t>
  </si>
  <si>
    <t>100438_15</t>
  </si>
  <si>
    <t>100438_16</t>
  </si>
  <si>
    <t>100438_17</t>
  </si>
  <si>
    <t>201455_18</t>
  </si>
  <si>
    <t>201456_18</t>
  </si>
  <si>
    <t>100437_17</t>
  </si>
  <si>
    <t>201457_18</t>
  </si>
  <si>
    <t>201458_18</t>
  </si>
  <si>
    <t>201459_18</t>
  </si>
  <si>
    <t>201460_18</t>
  </si>
  <si>
    <t>100440_11</t>
  </si>
  <si>
    <t>100439_12</t>
  </si>
  <si>
    <t>100440_13</t>
  </si>
  <si>
    <t>100441_14</t>
  </si>
  <si>
    <t>100439_15</t>
  </si>
  <si>
    <t>100441_16</t>
  </si>
  <si>
    <t>100440_17</t>
  </si>
  <si>
    <t>100439_19</t>
  </si>
  <si>
    <t>100440_20</t>
  </si>
  <si>
    <t>201461_18</t>
  </si>
  <si>
    <t>100439_11</t>
  </si>
  <si>
    <t>100440_12</t>
  </si>
  <si>
    <t>100441_13</t>
  </si>
  <si>
    <t>100440_14</t>
  </si>
  <si>
    <t>100441_15</t>
  </si>
  <si>
    <t>100441_17</t>
  </si>
  <si>
    <t>100440_19</t>
  </si>
  <si>
    <t>201462_18</t>
  </si>
  <si>
    <t>100439_13</t>
  </si>
  <si>
    <t>100440_15</t>
  </si>
  <si>
    <t>100440_16</t>
  </si>
  <si>
    <t>201463_18</t>
  </si>
  <si>
    <t>100441_12</t>
  </si>
  <si>
    <t>100439_14</t>
  </si>
  <si>
    <t>100441_20</t>
  </si>
  <si>
    <t>201464_18</t>
  </si>
  <si>
    <t>100441_11</t>
  </si>
  <si>
    <t>100439_20</t>
  </si>
  <si>
    <t>201465_18</t>
  </si>
  <si>
    <t>201466_18</t>
  </si>
  <si>
    <t>100439_16</t>
  </si>
  <si>
    <t>100439_17</t>
  </si>
  <si>
    <t>201467_18</t>
  </si>
  <si>
    <t>201468_18</t>
  </si>
  <si>
    <t>201469_18</t>
  </si>
  <si>
    <t>100441_19</t>
  </si>
  <si>
    <t>201470_18</t>
  </si>
  <si>
    <t>100444_11</t>
  </si>
  <si>
    <t>100443_12</t>
  </si>
  <si>
    <t>100442_13</t>
  </si>
  <si>
    <t>100442_14</t>
  </si>
  <si>
    <t>100442_15</t>
  </si>
  <si>
    <t>100442_16</t>
  </si>
  <si>
    <t>100444_17</t>
  </si>
  <si>
    <t>100442_19</t>
  </si>
  <si>
    <t>100442_20</t>
  </si>
  <si>
    <t>201471_18</t>
  </si>
  <si>
    <t>100443_11</t>
  </si>
  <si>
    <t>100444_14</t>
  </si>
  <si>
    <t>100444_16</t>
  </si>
  <si>
    <t>201472_18</t>
  </si>
  <si>
    <t>100443_16</t>
  </si>
  <si>
    <t>100442_17</t>
  </si>
  <si>
    <t>100443_19</t>
  </si>
  <si>
    <t>100443_20</t>
  </si>
  <si>
    <t>201473_18</t>
  </si>
  <si>
    <t>100444_12</t>
  </si>
  <si>
    <t>100443_13</t>
  </si>
  <si>
    <t>201474_18</t>
  </si>
  <si>
    <t>100443_14</t>
  </si>
  <si>
    <t>201475_18</t>
  </si>
  <si>
    <t>201476_18</t>
  </si>
  <si>
    <t>100444_13</t>
  </si>
  <si>
    <t>100444_19</t>
  </si>
  <si>
    <t>201477_18</t>
  </si>
  <si>
    <t>100442_11</t>
  </si>
  <si>
    <t>100444_15</t>
  </si>
  <si>
    <t>201478_18</t>
  </si>
  <si>
    <t>100442_12</t>
  </si>
  <si>
    <t>100443_15</t>
  </si>
  <si>
    <t>100443_17</t>
  </si>
  <si>
    <t>201479_18</t>
  </si>
  <si>
    <t>201480_18</t>
  </si>
  <si>
    <t>100447_11</t>
  </si>
  <si>
    <t>100447_12</t>
  </si>
  <si>
    <t>100447_13</t>
  </si>
  <si>
    <t>100447_14</t>
  </si>
  <si>
    <t>100445_15</t>
  </si>
  <si>
    <t>100446_16</t>
  </si>
  <si>
    <t>100446_17</t>
  </si>
  <si>
    <t>100445_19</t>
  </si>
  <si>
    <t>100446_20</t>
  </si>
  <si>
    <t>201481_18</t>
  </si>
  <si>
    <t>100446_11</t>
  </si>
  <si>
    <t>100445_12</t>
  </si>
  <si>
    <t>100445_13</t>
  </si>
  <si>
    <t>100446_14</t>
  </si>
  <si>
    <t>100447_15</t>
  </si>
  <si>
    <t>100447_16</t>
  </si>
  <si>
    <t>100445_17</t>
  </si>
  <si>
    <t>201482_18</t>
  </si>
  <si>
    <t>100446_13</t>
  </si>
  <si>
    <t>100445_14</t>
  </si>
  <si>
    <t>100445_16</t>
  </si>
  <si>
    <t>100447_20</t>
  </si>
  <si>
    <t>201483_18</t>
  </si>
  <si>
    <t>100445_11</t>
  </si>
  <si>
    <t>100446_15</t>
  </si>
  <si>
    <t>100447_17</t>
  </si>
  <si>
    <t>100447_19</t>
  </si>
  <si>
    <t>201484_18</t>
  </si>
  <si>
    <t>100445_20</t>
  </si>
  <si>
    <t>201485_18</t>
  </si>
  <si>
    <t>100446_19</t>
  </si>
  <si>
    <t>201486_18</t>
  </si>
  <si>
    <t>100446_12</t>
  </si>
  <si>
    <t>201487_18</t>
  </si>
  <si>
    <t>201488_18</t>
  </si>
  <si>
    <t>201489_18</t>
  </si>
  <si>
    <t>201490_18</t>
  </si>
  <si>
    <t>100450_11</t>
  </si>
  <si>
    <t>100450_12</t>
  </si>
  <si>
    <t>100449_13</t>
  </si>
  <si>
    <t>100450_14</t>
  </si>
  <si>
    <t>100449_15</t>
  </si>
  <si>
    <t>100449_16</t>
  </si>
  <si>
    <t>100448_17</t>
  </si>
  <si>
    <t>100448_19</t>
  </si>
  <si>
    <t>100448_20</t>
  </si>
  <si>
    <t>201491_18</t>
  </si>
  <si>
    <t>100448_11</t>
  </si>
  <si>
    <t>100448_12</t>
  </si>
  <si>
    <t>100450_13</t>
  </si>
  <si>
    <t>100449_14</t>
  </si>
  <si>
    <t>100448_16</t>
  </si>
  <si>
    <t>100450_17</t>
  </si>
  <si>
    <t>100450_19</t>
  </si>
  <si>
    <t>100449_20</t>
  </si>
  <si>
    <t>201492_18</t>
  </si>
  <si>
    <t>100449_11</t>
  </si>
  <si>
    <t>100449_12</t>
  </si>
  <si>
    <t>100448_15</t>
  </si>
  <si>
    <t>100449_17</t>
  </si>
  <si>
    <t>100449_19</t>
  </si>
  <si>
    <t>201493_18</t>
  </si>
  <si>
    <t>100450_15</t>
  </si>
  <si>
    <t>201494_18</t>
  </si>
  <si>
    <t>100448_14</t>
  </si>
  <si>
    <t>100450_16</t>
  </si>
  <si>
    <t>201495_18</t>
  </si>
  <si>
    <t>201496_18</t>
  </si>
  <si>
    <t>201497_18</t>
  </si>
  <si>
    <t>100450_20</t>
  </si>
  <si>
    <t>201498_18</t>
  </si>
  <si>
    <t>201499_18</t>
  </si>
  <si>
    <t>201500_18</t>
  </si>
  <si>
    <t>100451_11</t>
  </si>
  <si>
    <t>100452_12</t>
  </si>
  <si>
    <t>100453_13</t>
  </si>
  <si>
    <t>100453_14</t>
  </si>
  <si>
    <t>100453_15</t>
  </si>
  <si>
    <t>100453_16</t>
  </si>
  <si>
    <t>100452_17</t>
  </si>
  <si>
    <t>100452_19</t>
  </si>
  <si>
    <t>100452_20</t>
  </si>
  <si>
    <t>201501_18</t>
  </si>
  <si>
    <t>100452_11</t>
  </si>
  <si>
    <t>100453_12</t>
  </si>
  <si>
    <t>100452_13</t>
  </si>
  <si>
    <t>100452_14</t>
  </si>
  <si>
    <t>100452_15</t>
  </si>
  <si>
    <t>100451_16</t>
  </si>
  <si>
    <t>100451_17</t>
  </si>
  <si>
    <t>100451_20</t>
  </si>
  <si>
    <t>201502_18</t>
  </si>
  <si>
    <t>100451_12</t>
  </si>
  <si>
    <t>100451_14</t>
  </si>
  <si>
    <t>100451_15</t>
  </si>
  <si>
    <t>100452_16</t>
  </si>
  <si>
    <t>100451_19</t>
  </si>
  <si>
    <t>201503_18</t>
  </si>
  <si>
    <t>100453_17</t>
  </si>
  <si>
    <t>201504_18</t>
  </si>
  <si>
    <t>100453_11</t>
  </si>
  <si>
    <t>201505_18</t>
  </si>
  <si>
    <t>100453_19</t>
  </si>
  <si>
    <t>201506_18</t>
  </si>
  <si>
    <t>100451_13</t>
  </si>
  <si>
    <t>201507_18</t>
  </si>
  <si>
    <t>201508_18</t>
  </si>
  <si>
    <t>100453_20</t>
  </si>
  <si>
    <t>201509_18</t>
  </si>
  <si>
    <t>201510_18</t>
  </si>
  <si>
    <t>100456_11</t>
  </si>
  <si>
    <t>100456_12</t>
  </si>
  <si>
    <t>100454_13</t>
  </si>
  <si>
    <t>100454_14</t>
  </si>
  <si>
    <t>100455_15</t>
  </si>
  <si>
    <t>100455_16</t>
  </si>
  <si>
    <t>100454_17</t>
  </si>
  <si>
    <t>100455_19</t>
  </si>
  <si>
    <t>100455_20</t>
  </si>
  <si>
    <t>201511_18</t>
  </si>
  <si>
    <t>100454_11</t>
  </si>
  <si>
    <t>100455_12</t>
  </si>
  <si>
    <t>100456_13</t>
  </si>
  <si>
    <t>100455_14</t>
  </si>
  <si>
    <t>100454_16</t>
  </si>
  <si>
    <t>100456_17</t>
  </si>
  <si>
    <t>100454_19</t>
  </si>
  <si>
    <t>100454_20</t>
  </si>
  <si>
    <t>201512_18</t>
  </si>
  <si>
    <t>100454_12</t>
  </si>
  <si>
    <t>100456_14</t>
  </si>
  <si>
    <t>100456_16</t>
  </si>
  <si>
    <t>100456_19</t>
  </si>
  <si>
    <t>201513_18</t>
  </si>
  <si>
    <t>100454_15</t>
  </si>
  <si>
    <t>201514_18</t>
  </si>
  <si>
    <t>100456_15</t>
  </si>
  <si>
    <t>100456_20</t>
  </si>
  <si>
    <t>201515_18</t>
  </si>
  <si>
    <t>100455_17</t>
  </si>
  <si>
    <t>201516_18</t>
  </si>
  <si>
    <t>201517_18</t>
  </si>
  <si>
    <t>201518_18</t>
  </si>
  <si>
    <t>201519_18</t>
  </si>
  <si>
    <t>100455_13</t>
  </si>
  <si>
    <t>201520_18</t>
  </si>
  <si>
    <t>100457_11</t>
  </si>
  <si>
    <t>100457_12</t>
  </si>
  <si>
    <t>100458_13</t>
  </si>
  <si>
    <t>100458_14</t>
  </si>
  <si>
    <t>100459_15</t>
  </si>
  <si>
    <t>100457_16</t>
  </si>
  <si>
    <t>100458_17</t>
  </si>
  <si>
    <t>100458_19</t>
  </si>
  <si>
    <t>100457_20</t>
  </si>
  <si>
    <t>201521_18</t>
  </si>
  <si>
    <t>100459_14</t>
  </si>
  <si>
    <t>100458_15</t>
  </si>
  <si>
    <t>100459_16</t>
  </si>
  <si>
    <t>100457_17</t>
  </si>
  <si>
    <t>100458_20</t>
  </si>
  <si>
    <t>201522_18</t>
  </si>
  <si>
    <t>100458_12</t>
  </si>
  <si>
    <t>100458_16</t>
  </si>
  <si>
    <t>100459_19</t>
  </si>
  <si>
    <t>201523_18</t>
  </si>
  <si>
    <t>100459_11</t>
  </si>
  <si>
    <t>100459_13</t>
  </si>
  <si>
    <t>100457_14</t>
  </si>
  <si>
    <t>100457_15</t>
  </si>
  <si>
    <t>201524_18</t>
  </si>
  <si>
    <t>100459_12</t>
  </si>
  <si>
    <t>100459_17</t>
  </si>
  <si>
    <t>201525_18</t>
  </si>
  <si>
    <t>201526_18</t>
  </si>
  <si>
    <t>201527_18</t>
  </si>
  <si>
    <t>100457_19</t>
  </si>
  <si>
    <t>100459_20</t>
  </si>
  <si>
    <t>201528_18</t>
  </si>
  <si>
    <t>201529_18</t>
  </si>
  <si>
    <t>201530_18</t>
  </si>
  <si>
    <t>100461_11</t>
  </si>
  <si>
    <t>100461_12</t>
  </si>
  <si>
    <t>100460_13</t>
  </si>
  <si>
    <t>100461_14</t>
  </si>
  <si>
    <t>100462_15</t>
  </si>
  <si>
    <t>100460_16</t>
  </si>
  <si>
    <t>100462_17</t>
  </si>
  <si>
    <t>100461_19</t>
  </si>
  <si>
    <t>100461_20</t>
  </si>
  <si>
    <t>201531_18</t>
  </si>
  <si>
    <t>100462_11</t>
  </si>
  <si>
    <t>100462_13</t>
  </si>
  <si>
    <t>100460_15</t>
  </si>
  <si>
    <t>100462_16</t>
  </si>
  <si>
    <t>100460_19</t>
  </si>
  <si>
    <t>100462_20</t>
  </si>
  <si>
    <t>201532_18</t>
  </si>
  <si>
    <t>100461_13</t>
  </si>
  <si>
    <t>100461_15</t>
  </si>
  <si>
    <t>201533_18</t>
  </si>
  <si>
    <t>100460_12</t>
  </si>
  <si>
    <t>100460_14</t>
  </si>
  <si>
    <t>100461_16</t>
  </si>
  <si>
    <t>100461_17</t>
  </si>
  <si>
    <t>201534_18</t>
  </si>
  <si>
    <t>100460_20</t>
  </si>
  <si>
    <t>201535_18</t>
  </si>
  <si>
    <t>100460_11</t>
  </si>
  <si>
    <t>100462_12</t>
  </si>
  <si>
    <t>100462_14</t>
  </si>
  <si>
    <t>201536_18</t>
  </si>
  <si>
    <t>201537_18</t>
  </si>
  <si>
    <t>100460_17</t>
  </si>
  <si>
    <t>100462_19</t>
  </si>
  <si>
    <t>201538_18</t>
  </si>
  <si>
    <t>201539_18</t>
  </si>
  <si>
    <t>201540_18</t>
  </si>
  <si>
    <t>100464_11</t>
  </si>
  <si>
    <t>100463_12</t>
  </si>
  <si>
    <t>100465_13</t>
  </si>
  <si>
    <t>100465_14</t>
  </si>
  <si>
    <t>100465_15</t>
  </si>
  <si>
    <t>100464_16</t>
  </si>
  <si>
    <t>100463_17</t>
  </si>
  <si>
    <t>100464_19</t>
  </si>
  <si>
    <t>100465_20</t>
  </si>
  <si>
    <t>201541_18</t>
  </si>
  <si>
    <t>100463_11</t>
  </si>
  <si>
    <t>100463_13</t>
  </si>
  <si>
    <t>100463_14</t>
  </si>
  <si>
    <t>100463_15</t>
  </si>
  <si>
    <t>100465_16</t>
  </si>
  <si>
    <t>100464_17</t>
  </si>
  <si>
    <t>100465_19</t>
  </si>
  <si>
    <t>100463_20</t>
  </si>
  <si>
    <t>201542_18</t>
  </si>
  <si>
    <t>100464_12</t>
  </si>
  <si>
    <t>100464_15</t>
  </si>
  <si>
    <t>100463_16</t>
  </si>
  <si>
    <t>100465_17</t>
  </si>
  <si>
    <t>201543_18</t>
  </si>
  <si>
    <t>100463_19</t>
  </si>
  <si>
    <t>201544_18</t>
  </si>
  <si>
    <t>100465_11</t>
  </si>
  <si>
    <t>100464_20</t>
  </si>
  <si>
    <t>201545_18</t>
  </si>
  <si>
    <t>201546_18</t>
  </si>
  <si>
    <t>100464_14</t>
  </si>
  <si>
    <t>201547_18</t>
  </si>
  <si>
    <t>201548_18</t>
  </si>
  <si>
    <t>201549_18</t>
  </si>
  <si>
    <t>100464_13</t>
  </si>
  <si>
    <t>201550_18</t>
  </si>
  <si>
    <t>100466_11</t>
  </si>
  <si>
    <t>100468_12</t>
  </si>
  <si>
    <t>100467_13</t>
  </si>
  <si>
    <t>100466_14</t>
  </si>
  <si>
    <t>100467_15</t>
  </si>
  <si>
    <t>100468_16</t>
  </si>
  <si>
    <t>100466_17</t>
  </si>
  <si>
    <t>100466_19</t>
  </si>
  <si>
    <t>100467_20</t>
  </si>
  <si>
    <t>201551_18</t>
  </si>
  <si>
    <t>100467_11</t>
  </si>
  <si>
    <t>100466_12</t>
  </si>
  <si>
    <t>100466_13</t>
  </si>
  <si>
    <t>100467_14</t>
  </si>
  <si>
    <t>100468_15</t>
  </si>
  <si>
    <t>100467_17</t>
  </si>
  <si>
    <t>100466_20</t>
  </si>
  <si>
    <t>201552_18</t>
  </si>
  <si>
    <t>100468_11</t>
  </si>
  <si>
    <t>100467_16</t>
  </si>
  <si>
    <t>100468_17</t>
  </si>
  <si>
    <t>201553_18</t>
  </si>
  <si>
    <t>100468_14</t>
  </si>
  <si>
    <t>100466_15</t>
  </si>
  <si>
    <t>100466_16</t>
  </si>
  <si>
    <t>201554_18</t>
  </si>
  <si>
    <t>100467_12</t>
  </si>
  <si>
    <t>100468_13</t>
  </si>
  <si>
    <t>100468_19</t>
  </si>
  <si>
    <t>201555_18</t>
  </si>
  <si>
    <t>100467_19</t>
  </si>
  <si>
    <t>201556_18</t>
  </si>
  <si>
    <t>100468_20</t>
  </si>
  <si>
    <t>201557_18</t>
  </si>
  <si>
    <t>201558_18</t>
  </si>
  <si>
    <t>201559_18</t>
  </si>
  <si>
    <t>201560_18</t>
  </si>
  <si>
    <t>100471_11</t>
  </si>
  <si>
    <t>100470_12</t>
  </si>
  <si>
    <t>100469_13</t>
  </si>
  <si>
    <t>100470_14</t>
  </si>
  <si>
    <t>100470_15</t>
  </si>
  <si>
    <t>100470_16</t>
  </si>
  <si>
    <t>100471_17</t>
  </si>
  <si>
    <t>100470_19</t>
  </si>
  <si>
    <t>100471_20</t>
  </si>
  <si>
    <t>201561_18</t>
  </si>
  <si>
    <t>100471_13</t>
  </si>
  <si>
    <t>100471_14</t>
  </si>
  <si>
    <t>100471_15</t>
  </si>
  <si>
    <t>100470_17</t>
  </si>
  <si>
    <t>100469_20</t>
  </si>
  <si>
    <t>201562_18</t>
  </si>
  <si>
    <t>100469_11</t>
  </si>
  <si>
    <t>100470_13</t>
  </si>
  <si>
    <t>100471_16</t>
  </si>
  <si>
    <t>100469_19</t>
  </si>
  <si>
    <t>100470_20</t>
  </si>
  <si>
    <t>201563_18</t>
  </si>
  <si>
    <t>201564_18</t>
  </si>
  <si>
    <t>100471_12</t>
  </si>
  <si>
    <t>201565_18</t>
  </si>
  <si>
    <t>100470_11</t>
  </si>
  <si>
    <t>100469_15</t>
  </si>
  <si>
    <t>100469_17</t>
  </si>
  <si>
    <t>201566_18</t>
  </si>
  <si>
    <t>201567_18</t>
  </si>
  <si>
    <t>100469_16</t>
  </si>
  <si>
    <t>100471_19</t>
  </si>
  <si>
    <t>201568_18</t>
  </si>
  <si>
    <t>201569_18</t>
  </si>
  <si>
    <t>100469_12</t>
  </si>
  <si>
    <t>201570_18</t>
  </si>
  <si>
    <t>100474_11</t>
  </si>
  <si>
    <t>100472_12</t>
  </si>
  <si>
    <t>100473_13</t>
  </si>
  <si>
    <t>100474_14</t>
  </si>
  <si>
    <t>100473_15</t>
  </si>
  <si>
    <t>100472_16</t>
  </si>
  <si>
    <t>100473_17</t>
  </si>
  <si>
    <t>100473_19</t>
  </si>
  <si>
    <t>100473_20</t>
  </si>
  <si>
    <t>201571_18</t>
  </si>
  <si>
    <t>100473_11</t>
  </si>
  <si>
    <t>100474_12</t>
  </si>
  <si>
    <t>100474_13</t>
  </si>
  <si>
    <t>100474_17</t>
  </si>
  <si>
    <t>100474_20</t>
  </si>
  <si>
    <t>201572_18</t>
  </si>
  <si>
    <t>100473_14</t>
  </si>
  <si>
    <t>100474_15</t>
  </si>
  <si>
    <t>100473_16</t>
  </si>
  <si>
    <t>100472_17</t>
  </si>
  <si>
    <t>100472_19</t>
  </si>
  <si>
    <t>201573_18</t>
  </si>
  <si>
    <t>100472_15</t>
  </si>
  <si>
    <t>201574_18</t>
  </si>
  <si>
    <t>100472_13</t>
  </si>
  <si>
    <t>100472_20</t>
  </si>
  <si>
    <t>201575_18</t>
  </si>
  <si>
    <t>100474_19</t>
  </si>
  <si>
    <t>201576_18</t>
  </si>
  <si>
    <t>100472_14</t>
  </si>
  <si>
    <t>201577_18</t>
  </si>
  <si>
    <t>201578_18</t>
  </si>
  <si>
    <t>100472_11</t>
  </si>
  <si>
    <t>201579_18</t>
  </si>
  <si>
    <t>100473_12</t>
  </si>
  <si>
    <t>201580_18</t>
  </si>
  <si>
    <t>100476_11</t>
  </si>
  <si>
    <t>100475_12</t>
  </si>
  <si>
    <t>100475_13</t>
  </si>
  <si>
    <t>100475_14</t>
  </si>
  <si>
    <t>100476_15</t>
  </si>
  <si>
    <t>100476_16</t>
  </si>
  <si>
    <t>100475_17</t>
  </si>
  <si>
    <t>100477_19</t>
  </si>
  <si>
    <t>100475_20</t>
  </si>
  <si>
    <t>201581_18</t>
  </si>
  <si>
    <t>100475_11</t>
  </si>
  <si>
    <t>100476_13</t>
  </si>
  <si>
    <t>100476_14</t>
  </si>
  <si>
    <t>100477_20</t>
  </si>
  <si>
    <t>201582_18</t>
  </si>
  <si>
    <t>100477_12</t>
  </si>
  <si>
    <t>100477_14</t>
  </si>
  <si>
    <t>100477_15</t>
  </si>
  <si>
    <t>100475_19</t>
  </si>
  <si>
    <t>201583_18</t>
  </si>
  <si>
    <t>100476_12</t>
  </si>
  <si>
    <t>100475_15</t>
  </si>
  <si>
    <t>100475_16</t>
  </si>
  <si>
    <t>100477_17</t>
  </si>
  <si>
    <t>100476_19</t>
  </si>
  <si>
    <t>201584_18</t>
  </si>
  <si>
    <t>100476_20</t>
  </si>
  <si>
    <t>201585_18</t>
  </si>
  <si>
    <t>100477_16</t>
  </si>
  <si>
    <t>100476_17</t>
  </si>
  <si>
    <t>201586_18</t>
  </si>
  <si>
    <t>100477_11</t>
  </si>
  <si>
    <t>201587_18</t>
  </si>
  <si>
    <t>201588_18</t>
  </si>
  <si>
    <t>201589_18</t>
  </si>
  <si>
    <t>201590_18</t>
  </si>
  <si>
    <t>100479_11</t>
  </si>
  <si>
    <t>100478_12</t>
  </si>
  <si>
    <t>100478_13</t>
  </si>
  <si>
    <t>100478_14</t>
  </si>
  <si>
    <t>100478_15</t>
  </si>
  <si>
    <t>100480_16</t>
  </si>
  <si>
    <t>100480_17</t>
  </si>
  <si>
    <t>100478_19</t>
  </si>
  <si>
    <t>100478_20</t>
  </si>
  <si>
    <t>201591_18</t>
  </si>
  <si>
    <t>100478_11</t>
  </si>
  <si>
    <t>100479_12</t>
  </si>
  <si>
    <t>100479_13</t>
  </si>
  <si>
    <t>100480_14</t>
  </si>
  <si>
    <t>100478_16</t>
  </si>
  <si>
    <t>100479_17</t>
  </si>
  <si>
    <t>100480_20</t>
  </si>
  <si>
    <t>201592_18</t>
  </si>
  <si>
    <t>100480_11</t>
  </si>
  <si>
    <t>100480_12</t>
  </si>
  <si>
    <t>100479_14</t>
  </si>
  <si>
    <t>100479_15</t>
  </si>
  <si>
    <t>100480_19</t>
  </si>
  <si>
    <t>201593_18</t>
  </si>
  <si>
    <t>201594_18</t>
  </si>
  <si>
    <t>100480_13</t>
  </si>
  <si>
    <t>201595_18</t>
  </si>
  <si>
    <t>100479_16</t>
  </si>
  <si>
    <t>100479_20</t>
  </si>
  <si>
    <t>201596_18</t>
  </si>
  <si>
    <t>100480_15</t>
  </si>
  <si>
    <t>201597_18</t>
  </si>
  <si>
    <t>201598_18</t>
  </si>
  <si>
    <t>100479_19</t>
  </si>
  <si>
    <t>201599_18</t>
  </si>
  <si>
    <t>201600_18</t>
  </si>
  <si>
    <t>100482_11</t>
  </si>
  <si>
    <t>100483_12</t>
  </si>
  <si>
    <t>100481_13</t>
  </si>
  <si>
    <t>100481_14</t>
  </si>
  <si>
    <t>100483_15</t>
  </si>
  <si>
    <t>100482_16</t>
  </si>
  <si>
    <t>100481_17</t>
  </si>
  <si>
    <t>100482_19</t>
  </si>
  <si>
    <t>100483_20</t>
  </si>
  <si>
    <t>201601_18</t>
  </si>
  <si>
    <t>100481_11</t>
  </si>
  <si>
    <t>100482_12</t>
  </si>
  <si>
    <t>100482_13</t>
  </si>
  <si>
    <t>100482_15</t>
  </si>
  <si>
    <t>100483_16</t>
  </si>
  <si>
    <t>100483_17</t>
  </si>
  <si>
    <t>100483_19</t>
  </si>
  <si>
    <t>201602_18</t>
  </si>
  <si>
    <t>100483_11</t>
  </si>
  <si>
    <t>100483_13</t>
  </si>
  <si>
    <t>100482_14</t>
  </si>
  <si>
    <t>100481_15</t>
  </si>
  <si>
    <t>100481_16</t>
  </si>
  <si>
    <t>100482_20</t>
  </si>
  <si>
    <t>201603_18</t>
  </si>
  <si>
    <t>201604_18</t>
  </si>
  <si>
    <t>201605_18</t>
  </si>
  <si>
    <t>100481_20</t>
  </si>
  <si>
    <t>201606_18</t>
  </si>
  <si>
    <t>100483_14</t>
  </si>
  <si>
    <t>201607_18</t>
  </si>
  <si>
    <t>100481_12</t>
  </si>
  <si>
    <t>201608_18</t>
  </si>
  <si>
    <t>201609_18</t>
  </si>
  <si>
    <t>100481_19</t>
  </si>
  <si>
    <t>201610_18</t>
  </si>
  <si>
    <t>100485_11</t>
  </si>
  <si>
    <t>100485_12</t>
  </si>
  <si>
    <t>100484_13</t>
  </si>
  <si>
    <t>100484_14</t>
  </si>
  <si>
    <t>100486_15</t>
  </si>
  <si>
    <t>100486_16</t>
  </si>
  <si>
    <t>100484_17</t>
  </si>
  <si>
    <t>100486_19</t>
  </si>
  <si>
    <t>100485_20</t>
  </si>
  <si>
    <t>201611_18</t>
  </si>
  <si>
    <t>100486_14</t>
  </si>
  <si>
    <t>100484_15</t>
  </si>
  <si>
    <t>100486_17</t>
  </si>
  <si>
    <t>201612_18</t>
  </si>
  <si>
    <t>100486_12</t>
  </si>
  <si>
    <t>100486_13</t>
  </si>
  <si>
    <t>100484_16</t>
  </si>
  <si>
    <t>100485_19</t>
  </si>
  <si>
    <t>100486_20</t>
  </si>
  <si>
    <t>201613_18</t>
  </si>
  <si>
    <t>100486_11</t>
  </si>
  <si>
    <t>100484_20</t>
  </si>
  <si>
    <t>201614_18</t>
  </si>
  <si>
    <t>100484_12</t>
  </si>
  <si>
    <t>100485_17</t>
  </si>
  <si>
    <t>201615_18</t>
  </si>
  <si>
    <t>100485_14</t>
  </si>
  <si>
    <t>100485_15</t>
  </si>
  <si>
    <t>201616_18</t>
  </si>
  <si>
    <t>100485_13</t>
  </si>
  <si>
    <t>100485_16</t>
  </si>
  <si>
    <t>100484_19</t>
  </si>
  <si>
    <t>201617_18</t>
  </si>
  <si>
    <t>100484_11</t>
  </si>
  <si>
    <t>201618_18</t>
  </si>
  <si>
    <t>201619_18</t>
  </si>
  <si>
    <t>201620_18</t>
  </si>
  <si>
    <t>100489_11</t>
  </si>
  <si>
    <t>100489_12</t>
  </si>
  <si>
    <t>100487_13</t>
  </si>
  <si>
    <t>100487_14</t>
  </si>
  <si>
    <t>100489_15</t>
  </si>
  <si>
    <t>100487_16</t>
  </si>
  <si>
    <t>100489_17</t>
  </si>
  <si>
    <t>100489_19</t>
  </si>
  <si>
    <t>100487_20</t>
  </si>
  <si>
    <t>201621_18</t>
  </si>
  <si>
    <t>100487_11</t>
  </si>
  <si>
    <t>100488_13</t>
  </si>
  <si>
    <t>100489_14</t>
  </si>
  <si>
    <t>100488_16</t>
  </si>
  <si>
    <t>100488_17</t>
  </si>
  <si>
    <t>100488_19</t>
  </si>
  <si>
    <t>100489_20</t>
  </si>
  <si>
    <t>201622_18</t>
  </si>
  <si>
    <t>100488_11</t>
  </si>
  <si>
    <t>100489_13</t>
  </si>
  <si>
    <t>100487_15</t>
  </si>
  <si>
    <t>100489_16</t>
  </si>
  <si>
    <t>201623_18</t>
  </si>
  <si>
    <t>100488_14</t>
  </si>
  <si>
    <t>100488_15</t>
  </si>
  <si>
    <t>201624_18</t>
  </si>
  <si>
    <t>100487_12</t>
  </si>
  <si>
    <t>100487_17</t>
  </si>
  <si>
    <t>201625_18</t>
  </si>
  <si>
    <t>100488_20</t>
  </si>
  <si>
    <t>201626_18</t>
  </si>
  <si>
    <t>201627_18</t>
  </si>
  <si>
    <t>100488_12</t>
  </si>
  <si>
    <t>100487_19</t>
  </si>
  <si>
    <t>201628_18</t>
  </si>
  <si>
    <t>201629_18</t>
  </si>
  <si>
    <t>201630_18</t>
  </si>
  <si>
    <t>100492_11</t>
  </si>
  <si>
    <t>100491_12</t>
  </si>
  <si>
    <t>100491_13</t>
  </si>
  <si>
    <t>100492_14</t>
  </si>
  <si>
    <t>100492_15</t>
  </si>
  <si>
    <t>100491_16</t>
  </si>
  <si>
    <t>100492_17</t>
  </si>
  <si>
    <t>100491_19</t>
  </si>
  <si>
    <t>100491_20</t>
  </si>
  <si>
    <t>201631_18</t>
  </si>
  <si>
    <t>100490_11</t>
  </si>
  <si>
    <t>100490_12</t>
  </si>
  <si>
    <t>100492_13</t>
  </si>
  <si>
    <t>100491_14</t>
  </si>
  <si>
    <t>100491_15</t>
  </si>
  <si>
    <t>100490_16</t>
  </si>
  <si>
    <t>100491_17</t>
  </si>
  <si>
    <t>100492_19</t>
  </si>
  <si>
    <t>100492_20</t>
  </si>
  <si>
    <t>201632_18</t>
  </si>
  <si>
    <t>100491_11</t>
  </si>
  <si>
    <t>100490_13</t>
  </si>
  <si>
    <t>100490_20</t>
  </si>
  <si>
    <t>201633_18</t>
  </si>
  <si>
    <t>100492_12</t>
  </si>
  <si>
    <t>100490_17</t>
  </si>
  <si>
    <t>201634_18</t>
  </si>
  <si>
    <t>100492_16</t>
  </si>
  <si>
    <t>100490_19</t>
  </si>
  <si>
    <t>201635_18</t>
  </si>
  <si>
    <t>100490_14</t>
  </si>
  <si>
    <t>201636_18</t>
  </si>
  <si>
    <t>100490_15</t>
  </si>
  <si>
    <t>201637_18</t>
  </si>
  <si>
    <t>201638_18</t>
  </si>
  <si>
    <t>201639_18</t>
  </si>
  <si>
    <t>201640_18</t>
  </si>
  <si>
    <t>100494_11</t>
  </si>
  <si>
    <t>100494_12</t>
  </si>
  <si>
    <t>100494_13</t>
  </si>
  <si>
    <t>100495_14</t>
  </si>
  <si>
    <t>100494_15</t>
  </si>
  <si>
    <t>100493_16</t>
  </si>
  <si>
    <t>100495_17</t>
  </si>
  <si>
    <t>100495_19</t>
  </si>
  <si>
    <t>100494_20</t>
  </si>
  <si>
    <t>201641_18</t>
  </si>
  <si>
    <t>100495_11</t>
  </si>
  <si>
    <t>100493_12</t>
  </si>
  <si>
    <t>100495_13</t>
  </si>
  <si>
    <t>100493_14</t>
  </si>
  <si>
    <t>100493_15</t>
  </si>
  <si>
    <t>100494_16</t>
  </si>
  <si>
    <t>100493_19</t>
  </si>
  <si>
    <t>100495_20</t>
  </si>
  <si>
    <t>201642_18</t>
  </si>
  <si>
    <t>100494_14</t>
  </si>
  <si>
    <t>100495_15</t>
  </si>
  <si>
    <t>100493_17</t>
  </si>
  <si>
    <t>201643_18</t>
  </si>
  <si>
    <t>100493_11</t>
  </si>
  <si>
    <t>100495_16</t>
  </si>
  <si>
    <t>100494_17</t>
  </si>
  <si>
    <t>100494_19</t>
  </si>
  <si>
    <t>201644_18</t>
  </si>
  <si>
    <t>100495_12</t>
  </si>
  <si>
    <t>100493_13</t>
  </si>
  <si>
    <t>201645_18</t>
  </si>
  <si>
    <t>201646_18</t>
  </si>
  <si>
    <t>201647_18</t>
  </si>
  <si>
    <t>201648_18</t>
  </si>
  <si>
    <t>100493_20</t>
  </si>
  <si>
    <t>201649_18</t>
  </si>
  <si>
    <t>201650_18</t>
  </si>
  <si>
    <t>100498_11</t>
  </si>
  <si>
    <t>100498_12</t>
  </si>
  <si>
    <t>100496_13</t>
  </si>
  <si>
    <t>100498_14</t>
  </si>
  <si>
    <t>100496_15</t>
  </si>
  <si>
    <t>100496_16</t>
  </si>
  <si>
    <t>100496_17</t>
  </si>
  <si>
    <t>100498_19</t>
  </si>
  <si>
    <t>100498_20</t>
  </si>
  <si>
    <t>201651_18</t>
  </si>
  <si>
    <t>100497_11</t>
  </si>
  <si>
    <t>100497_12</t>
  </si>
  <si>
    <t>100498_13</t>
  </si>
  <si>
    <t>100498_15</t>
  </si>
  <si>
    <t>100498_16</t>
  </si>
  <si>
    <t>100497_17</t>
  </si>
  <si>
    <t>100496_19</t>
  </si>
  <si>
    <t>100497_20</t>
  </si>
  <si>
    <t>201652_18</t>
  </si>
  <si>
    <t>100497_15</t>
  </si>
  <si>
    <t>201653_18</t>
  </si>
  <si>
    <t>100496_11</t>
  </si>
  <si>
    <t>100496_12</t>
  </si>
  <si>
    <t>100497_13</t>
  </si>
  <si>
    <t>100497_14</t>
  </si>
  <si>
    <t>100497_19</t>
  </si>
  <si>
    <t>100496_20</t>
  </si>
  <si>
    <t>201654_18</t>
  </si>
  <si>
    <t>201655_18</t>
  </si>
  <si>
    <t>100498_17</t>
  </si>
  <si>
    <t>201656_18</t>
  </si>
  <si>
    <t>100496_14</t>
  </si>
  <si>
    <t>201657_18</t>
  </si>
  <si>
    <t>201658_18</t>
  </si>
  <si>
    <t>201659_18</t>
  </si>
  <si>
    <t>201660_18</t>
  </si>
  <si>
    <t>100499_11</t>
  </si>
  <si>
    <t>100501_12</t>
  </si>
  <si>
    <t>100500_13</t>
  </si>
  <si>
    <t>100500_14</t>
  </si>
  <si>
    <t>100499_15</t>
  </si>
  <si>
    <t>100499_16</t>
  </si>
  <si>
    <t>100500_17</t>
  </si>
  <si>
    <t>100501_19</t>
  </si>
  <si>
    <t>100500_20</t>
  </si>
  <si>
    <t>201661_18</t>
  </si>
  <si>
    <t>100500_12</t>
  </si>
  <si>
    <t>100501_13</t>
  </si>
  <si>
    <t>100501_14</t>
  </si>
  <si>
    <t>100500_15</t>
  </si>
  <si>
    <t>100500_16</t>
  </si>
  <si>
    <t>100501_17</t>
  </si>
  <si>
    <t>201662_18</t>
  </si>
  <si>
    <t>100500_11</t>
  </si>
  <si>
    <t>100499_13</t>
  </si>
  <si>
    <t>100501_16</t>
  </si>
  <si>
    <t>100499_17</t>
  </si>
  <si>
    <t>100499_19</t>
  </si>
  <si>
    <t>100499_20</t>
  </si>
  <si>
    <t>201663_18</t>
  </si>
  <si>
    <t>100499_12</t>
  </si>
  <si>
    <t>201664_18</t>
  </si>
  <si>
    <t>100501_11</t>
  </si>
  <si>
    <t>100501_15</t>
  </si>
  <si>
    <t>100500_19</t>
  </si>
  <si>
    <t>201665_18</t>
  </si>
  <si>
    <t>201666_18</t>
  </si>
  <si>
    <t>100499_14</t>
  </si>
  <si>
    <t>201667_18</t>
  </si>
  <si>
    <t>201668_18</t>
  </si>
  <si>
    <t>201669_18</t>
  </si>
  <si>
    <t>201670_18</t>
  </si>
  <si>
    <t>100503_11</t>
  </si>
  <si>
    <t>100503_12</t>
  </si>
  <si>
    <t>100503_13</t>
  </si>
  <si>
    <t>100503_14</t>
  </si>
  <si>
    <t>100502_15</t>
  </si>
  <si>
    <t>100502_16</t>
  </si>
  <si>
    <t>100502_17</t>
  </si>
  <si>
    <t>100502_19</t>
  </si>
  <si>
    <t>100504_20</t>
  </si>
  <si>
    <t>201671_18</t>
  </si>
  <si>
    <t>100504_13</t>
  </si>
  <si>
    <t>100504_14</t>
  </si>
  <si>
    <t>100503_15</t>
  </si>
  <si>
    <t>100503_16</t>
  </si>
  <si>
    <t>100504_17</t>
  </si>
  <si>
    <t>100504_19</t>
  </si>
  <si>
    <t>201672_18</t>
  </si>
  <si>
    <t>100504_11</t>
  </si>
  <si>
    <t>100504_16</t>
  </si>
  <si>
    <t>100503_19</t>
  </si>
  <si>
    <t>100503_20</t>
  </si>
  <si>
    <t>201673_18</t>
  </si>
  <si>
    <t>100502_12</t>
  </si>
  <si>
    <t>100502_13</t>
  </si>
  <si>
    <t>100503_17</t>
  </si>
  <si>
    <t>100502_20</t>
  </si>
  <si>
    <t>201674_18</t>
  </si>
  <si>
    <t>100504_12</t>
  </si>
  <si>
    <t>201675_18</t>
  </si>
  <si>
    <t>201676_18</t>
  </si>
  <si>
    <t>201677_18</t>
  </si>
  <si>
    <t>100502_11</t>
  </si>
  <si>
    <t>201678_18</t>
  </si>
  <si>
    <t>100504_15</t>
  </si>
  <si>
    <t>201679_18</t>
  </si>
  <si>
    <t>201680_18</t>
  </si>
  <si>
    <t>100505_11</t>
  </si>
  <si>
    <t>100506_12</t>
  </si>
  <si>
    <t>100506_13</t>
  </si>
  <si>
    <t>100506_14</t>
  </si>
  <si>
    <t>100506_15</t>
  </si>
  <si>
    <t>100506_16</t>
  </si>
  <si>
    <t>100506_17</t>
  </si>
  <si>
    <t>100507_19</t>
  </si>
  <si>
    <t>100505_20</t>
  </si>
  <si>
    <t>201681_18</t>
  </si>
  <si>
    <t>100506_11</t>
  </si>
  <si>
    <t>100505_14</t>
  </si>
  <si>
    <t>100505_16</t>
  </si>
  <si>
    <t>100505_19</t>
  </si>
  <si>
    <t>100506_20</t>
  </si>
  <si>
    <t>201682_18</t>
  </si>
  <si>
    <t>100507_14</t>
  </si>
  <si>
    <t>100507_15</t>
  </si>
  <si>
    <t>201683_18</t>
  </si>
  <si>
    <t>100505_13</t>
  </si>
  <si>
    <t>100505_15</t>
  </si>
  <si>
    <t>100507_16</t>
  </si>
  <si>
    <t>100507_17</t>
  </si>
  <si>
    <t>201684_18</t>
  </si>
  <si>
    <t>100506_19</t>
  </si>
  <si>
    <t>100507_20</t>
  </si>
  <si>
    <t>201685_18</t>
  </si>
  <si>
    <t>100507_12</t>
  </si>
  <si>
    <t>201686_18</t>
  </si>
  <si>
    <t>100507_11</t>
  </si>
  <si>
    <t>201687_18</t>
  </si>
  <si>
    <t>201688_18</t>
  </si>
  <si>
    <t>201689_18</t>
  </si>
  <si>
    <t>100505_17</t>
  </si>
  <si>
    <t>201690_18</t>
  </si>
  <si>
    <t>100510_11</t>
  </si>
  <si>
    <t>100510_12</t>
  </si>
  <si>
    <t>100508_13</t>
  </si>
  <si>
    <t>100510_14</t>
  </si>
  <si>
    <t>100510_15</t>
  </si>
  <si>
    <t>100509_16</t>
  </si>
  <si>
    <t>100508_17</t>
  </si>
  <si>
    <t>100510_19</t>
  </si>
  <si>
    <t>100509_20</t>
  </si>
  <si>
    <t>201691_18</t>
  </si>
  <si>
    <t>100508_11</t>
  </si>
  <si>
    <t>100508_12</t>
  </si>
  <si>
    <t>100509_17</t>
  </si>
  <si>
    <t>100509_19</t>
  </si>
  <si>
    <t>100508_20</t>
  </si>
  <si>
    <t>201692_18</t>
  </si>
  <si>
    <t>100509_11</t>
  </si>
  <si>
    <t>100510_13</t>
  </si>
  <si>
    <t>100509_14</t>
  </si>
  <si>
    <t>100509_15</t>
  </si>
  <si>
    <t>100510_16</t>
  </si>
  <si>
    <t>201693_18</t>
  </si>
  <si>
    <t>100509_12</t>
  </si>
  <si>
    <t>100510_17</t>
  </si>
  <si>
    <t>201694_18</t>
  </si>
  <si>
    <t>100510_20</t>
  </si>
  <si>
    <t>201695_18</t>
  </si>
  <si>
    <t>100508_19</t>
  </si>
  <si>
    <t>201696_18</t>
  </si>
  <si>
    <t>100509_13</t>
  </si>
  <si>
    <t>100508_16</t>
  </si>
  <si>
    <t>201697_18</t>
  </si>
  <si>
    <t>100508_14</t>
  </si>
  <si>
    <t>201698_18</t>
  </si>
  <si>
    <t>201699_18</t>
  </si>
  <si>
    <t>100508_15</t>
  </si>
  <si>
    <t>201700_18</t>
  </si>
  <si>
    <t>100512_11</t>
  </si>
  <si>
    <t>100512_12</t>
  </si>
  <si>
    <t>100513_13</t>
  </si>
  <si>
    <t>100513_14</t>
  </si>
  <si>
    <t>100513_15</t>
  </si>
  <si>
    <t>100512_16</t>
  </si>
  <si>
    <t>100511_17</t>
  </si>
  <si>
    <t>100512_19</t>
  </si>
  <si>
    <t>100511_20</t>
  </si>
  <si>
    <t>201701_18</t>
  </si>
  <si>
    <t>100513_11</t>
  </si>
  <si>
    <t>100511_12</t>
  </si>
  <si>
    <t>100512_13</t>
  </si>
  <si>
    <t>100511_15</t>
  </si>
  <si>
    <t>100513_16</t>
  </si>
  <si>
    <t>100513_17</t>
  </si>
  <si>
    <t>100513_19</t>
  </si>
  <si>
    <t>100513_20</t>
  </si>
  <si>
    <t>201702_18</t>
  </si>
  <si>
    <t>100512_14</t>
  </si>
  <si>
    <t>100512_17</t>
  </si>
  <si>
    <t>201703_18</t>
  </si>
  <si>
    <t>100511_19</t>
  </si>
  <si>
    <t>100512_20</t>
  </si>
  <si>
    <t>201704_18</t>
  </si>
  <si>
    <t>100511_11</t>
  </si>
  <si>
    <t>100511_16</t>
  </si>
  <si>
    <t>201705_18</t>
  </si>
  <si>
    <t>100513_12</t>
  </si>
  <si>
    <t>100511_14</t>
  </si>
  <si>
    <t>201706_18</t>
  </si>
  <si>
    <t>201707_18</t>
  </si>
  <si>
    <t>100511_13</t>
  </si>
  <si>
    <t>100512_15</t>
  </si>
  <si>
    <t>201708_18</t>
  </si>
  <si>
    <t>201709_18</t>
  </si>
  <si>
    <t>201710_18</t>
  </si>
  <si>
    <t>100514_11</t>
  </si>
  <si>
    <t>100514_12</t>
  </si>
  <si>
    <t>100516_13</t>
  </si>
  <si>
    <t>100514_14</t>
  </si>
  <si>
    <t>100516_15</t>
  </si>
  <si>
    <t>100515_16</t>
  </si>
  <si>
    <t>100516_17</t>
  </si>
  <si>
    <t>100516_19</t>
  </si>
  <si>
    <t>100516_20</t>
  </si>
  <si>
    <t>201711_18</t>
  </si>
  <si>
    <t>100515_11</t>
  </si>
  <si>
    <t>100515_12</t>
  </si>
  <si>
    <t>100515_13</t>
  </si>
  <si>
    <t>100516_14</t>
  </si>
  <si>
    <t>100514_15</t>
  </si>
  <si>
    <t>100514_16</t>
  </si>
  <si>
    <t>100515_17</t>
  </si>
  <si>
    <t>100515_20</t>
  </si>
  <si>
    <t>201712_18</t>
  </si>
  <si>
    <t>100514_20</t>
  </si>
  <si>
    <t>201713_18</t>
  </si>
  <si>
    <t>100516_11</t>
  </si>
  <si>
    <t>201714_18</t>
  </si>
  <si>
    <t>100515_14</t>
  </si>
  <si>
    <t>100514_19</t>
  </si>
  <si>
    <t>201715_18</t>
  </si>
  <si>
    <t>100515_15</t>
  </si>
  <si>
    <t>100514_17</t>
  </si>
  <si>
    <t>201716_18</t>
  </si>
  <si>
    <t>201717_18</t>
  </si>
  <si>
    <t>100516_16</t>
  </si>
  <si>
    <t>201718_18</t>
  </si>
  <si>
    <t>100515_19</t>
  </si>
  <si>
    <t>201719_18</t>
  </si>
  <si>
    <t>201720_18</t>
  </si>
  <si>
    <t>100519_11</t>
  </si>
  <si>
    <t>100517_12</t>
  </si>
  <si>
    <t>100518_13</t>
  </si>
  <si>
    <t>100519_14</t>
  </si>
  <si>
    <t>100517_15</t>
  </si>
  <si>
    <t>100519_16</t>
  </si>
  <si>
    <t>100518_17</t>
  </si>
  <si>
    <t>100518_19</t>
  </si>
  <si>
    <t>100519_20</t>
  </si>
  <si>
    <t>201721_18</t>
  </si>
  <si>
    <t>100517_11</t>
  </si>
  <si>
    <t>100519_17</t>
  </si>
  <si>
    <t>100517_19</t>
  </si>
  <si>
    <t>100517_20</t>
  </si>
  <si>
    <t>201722_18</t>
  </si>
  <si>
    <t>100519_12</t>
  </si>
  <si>
    <t>100518_14</t>
  </si>
  <si>
    <t>100517_16</t>
  </si>
  <si>
    <t>100517_17</t>
  </si>
  <si>
    <t>201723_18</t>
  </si>
  <si>
    <t>100519_13</t>
  </si>
  <si>
    <t>100519_19</t>
  </si>
  <si>
    <t>100518_20</t>
  </si>
  <si>
    <t>201724_18</t>
  </si>
  <si>
    <t>100518_11</t>
  </si>
  <si>
    <t>100518_12</t>
  </si>
  <si>
    <t>100517_13</t>
  </si>
  <si>
    <t>100517_14</t>
  </si>
  <si>
    <t>100518_15</t>
  </si>
  <si>
    <t>201725_18</t>
  </si>
  <si>
    <t>100518_16</t>
  </si>
  <si>
    <t>201726_18</t>
  </si>
  <si>
    <t>201727_18</t>
  </si>
  <si>
    <t>201728_18</t>
  </si>
  <si>
    <t>201729_18</t>
  </si>
  <si>
    <t>201730_18</t>
  </si>
  <si>
    <t>100521_11</t>
  </si>
  <si>
    <t>100522_12</t>
  </si>
  <si>
    <t>100520_13</t>
  </si>
  <si>
    <t>100522_14</t>
  </si>
  <si>
    <t>100522_15</t>
  </si>
  <si>
    <t>100521_16</t>
  </si>
  <si>
    <t>100520_17</t>
  </si>
  <si>
    <t>100521_19</t>
  </si>
  <si>
    <t>100521_20</t>
  </si>
  <si>
    <t>201731_18</t>
  </si>
  <si>
    <t>100521_12</t>
  </si>
  <si>
    <t>100520_15</t>
  </si>
  <si>
    <t>100521_17</t>
  </si>
  <si>
    <t>100520_20</t>
  </si>
  <si>
    <t>201732_18</t>
  </si>
  <si>
    <t>100522_13</t>
  </si>
  <si>
    <t>100520_14</t>
  </si>
  <si>
    <t>100522_16</t>
  </si>
  <si>
    <t>100522_20</t>
  </si>
  <si>
    <t>201733_18</t>
  </si>
  <si>
    <t>100522_11</t>
  </si>
  <si>
    <t>100520_12</t>
  </si>
  <si>
    <t>100520_16</t>
  </si>
  <si>
    <t>201734_18</t>
  </si>
  <si>
    <t>100521_13</t>
  </si>
  <si>
    <t>100522_17</t>
  </si>
  <si>
    <t>201735_18</t>
  </si>
  <si>
    <t>100520_11</t>
  </si>
  <si>
    <t>100521_14</t>
  </si>
  <si>
    <t>100520_19</t>
  </si>
  <si>
    <t>201736_18</t>
  </si>
  <si>
    <t>100522_19</t>
  </si>
  <si>
    <t>201737_18</t>
  </si>
  <si>
    <t>201738_18</t>
  </si>
  <si>
    <t>201739_18</t>
  </si>
  <si>
    <t>100521_15</t>
  </si>
  <si>
    <t>201740_18</t>
  </si>
  <si>
    <t>100524_11</t>
  </si>
  <si>
    <t>100523_12</t>
  </si>
  <si>
    <t>100523_13</t>
  </si>
  <si>
    <t>100523_14</t>
  </si>
  <si>
    <t>100525_15</t>
  </si>
  <si>
    <t>100525_16</t>
  </si>
  <si>
    <t>100523_17</t>
  </si>
  <si>
    <t>100525_19</t>
  </si>
  <si>
    <t>100525_20</t>
  </si>
  <si>
    <t>201741_18</t>
  </si>
  <si>
    <t>100523_11</t>
  </si>
  <si>
    <t>100524_12</t>
  </si>
  <si>
    <t>100524_13</t>
  </si>
  <si>
    <t>100525_14</t>
  </si>
  <si>
    <t>100523_16</t>
  </si>
  <si>
    <t>100524_17</t>
  </si>
  <si>
    <t>100523_20</t>
  </si>
  <si>
    <t>201742_18</t>
  </si>
  <si>
    <t>100525_11</t>
  </si>
  <si>
    <t>100524_14</t>
  </si>
  <si>
    <t>100524_15</t>
  </si>
  <si>
    <t>100524_16</t>
  </si>
  <si>
    <t>100525_17</t>
  </si>
  <si>
    <t>100523_19</t>
  </si>
  <si>
    <t>100524_20</t>
  </si>
  <si>
    <t>201743_18</t>
  </si>
  <si>
    <t>100525_13</t>
  </si>
  <si>
    <t>100524_19</t>
  </si>
  <si>
    <t>201744_18</t>
  </si>
  <si>
    <t>100523_15</t>
  </si>
  <si>
    <t>201745_18</t>
  </si>
  <si>
    <t>100525_12</t>
  </si>
  <si>
    <t>201746_18</t>
  </si>
  <si>
    <t>201747_18</t>
  </si>
  <si>
    <t>201748_18</t>
  </si>
  <si>
    <t>201749_18</t>
  </si>
  <si>
    <t>201750_18</t>
  </si>
  <si>
    <t>100527_11</t>
  </si>
  <si>
    <t>100528_12</t>
  </si>
  <si>
    <t>100527_13</t>
  </si>
  <si>
    <t>100528_14</t>
  </si>
  <si>
    <t>100526_15</t>
  </si>
  <si>
    <t>100527_16</t>
  </si>
  <si>
    <t>100527_17</t>
  </si>
  <si>
    <t>100527_19</t>
  </si>
  <si>
    <t>100528_20</t>
  </si>
  <si>
    <t>201751_18</t>
  </si>
  <si>
    <t>100528_11</t>
  </si>
  <si>
    <t>100527_12</t>
  </si>
  <si>
    <t>100528_13</t>
  </si>
  <si>
    <t>100526_14</t>
  </si>
  <si>
    <t>100527_15</t>
  </si>
  <si>
    <t>100528_17</t>
  </si>
  <si>
    <t>100526_19</t>
  </si>
  <si>
    <t>100526_20</t>
  </si>
  <si>
    <t>201752_18</t>
  </si>
  <si>
    <t>100526_12</t>
  </si>
  <si>
    <t>100526_13</t>
  </si>
  <si>
    <t>100527_14</t>
  </si>
  <si>
    <t>100528_15</t>
  </si>
  <si>
    <t>100526_17</t>
  </si>
  <si>
    <t>100528_19</t>
  </si>
  <si>
    <t>201753_18</t>
  </si>
  <si>
    <t>100526_11</t>
  </si>
  <si>
    <t>100526_16</t>
  </si>
  <si>
    <t>201754_18</t>
  </si>
  <si>
    <t>100528_16</t>
  </si>
  <si>
    <t>201755_18</t>
  </si>
  <si>
    <t>201756_18</t>
  </si>
  <si>
    <t>100527_20</t>
  </si>
  <si>
    <t>201757_18</t>
  </si>
  <si>
    <t>201758_18</t>
  </si>
  <si>
    <t>201759_18</t>
  </si>
  <si>
    <t>201760_18</t>
  </si>
  <si>
    <t>100530_11</t>
  </si>
  <si>
    <t>100530_12</t>
  </si>
  <si>
    <t>100529_13</t>
  </si>
  <si>
    <t>100529_14</t>
  </si>
  <si>
    <t>100530_15</t>
  </si>
  <si>
    <t>100530_16</t>
  </si>
  <si>
    <t>100531_17</t>
  </si>
  <si>
    <t>100529_19</t>
  </si>
  <si>
    <t>100529_20</t>
  </si>
  <si>
    <t>201761_18</t>
  </si>
  <si>
    <t>100531_11</t>
  </si>
  <si>
    <t>100531_12</t>
  </si>
  <si>
    <t>100531_13</t>
  </si>
  <si>
    <t>100530_14</t>
  </si>
  <si>
    <t>100531_16</t>
  </si>
  <si>
    <t>100531_19</t>
  </si>
  <si>
    <t>100530_20</t>
  </si>
  <si>
    <t>201762_18</t>
  </si>
  <si>
    <t>100529_12</t>
  </si>
  <si>
    <t>100530_13</t>
  </si>
  <si>
    <t>100531_14</t>
  </si>
  <si>
    <t>100531_15</t>
  </si>
  <si>
    <t>100530_17</t>
  </si>
  <si>
    <t>100531_20</t>
  </si>
  <si>
    <t>201763_18</t>
  </si>
  <si>
    <t>100529_15</t>
  </si>
  <si>
    <t>201764_18</t>
  </si>
  <si>
    <t>100529_16</t>
  </si>
  <si>
    <t>201765_18</t>
  </si>
  <si>
    <t>100529_17</t>
  </si>
  <si>
    <t>100530_19</t>
  </si>
  <si>
    <t>201766_18</t>
  </si>
  <si>
    <t>201767_18</t>
  </si>
  <si>
    <t>100529_11</t>
  </si>
  <si>
    <t>201768_18</t>
  </si>
  <si>
    <t>201769_18</t>
  </si>
  <si>
    <t>201770_18</t>
  </si>
  <si>
    <t>100534_11</t>
  </si>
  <si>
    <t>100533_12</t>
  </si>
  <si>
    <t>100534_13</t>
  </si>
  <si>
    <t>100532_14</t>
  </si>
  <si>
    <t>100534_15</t>
  </si>
  <si>
    <t>100532_16</t>
  </si>
  <si>
    <t>100532_17</t>
  </si>
  <si>
    <t>100533_19</t>
  </si>
  <si>
    <t>100534_20</t>
  </si>
  <si>
    <t>201771_18</t>
  </si>
  <si>
    <t>100533_13</t>
  </si>
  <si>
    <t>100533_15</t>
  </si>
  <si>
    <t>100532_20</t>
  </si>
  <si>
    <t>201772_18</t>
  </si>
  <si>
    <t>100533_11</t>
  </si>
  <si>
    <t>100534_12</t>
  </si>
  <si>
    <t>100532_13</t>
  </si>
  <si>
    <t>100533_14</t>
  </si>
  <si>
    <t>100533_17</t>
  </si>
  <si>
    <t>100534_19</t>
  </si>
  <si>
    <t>201773_18</t>
  </si>
  <si>
    <t>100532_12</t>
  </si>
  <si>
    <t>100534_14</t>
  </si>
  <si>
    <t>100533_16</t>
  </si>
  <si>
    <t>100534_17</t>
  </si>
  <si>
    <t>201774_18</t>
  </si>
  <si>
    <t>100532_19</t>
  </si>
  <si>
    <t>100533_20</t>
  </si>
  <si>
    <t>201775_18</t>
  </si>
  <si>
    <t>201776_18</t>
  </si>
  <si>
    <t>201777_18</t>
  </si>
  <si>
    <t>201778_18</t>
  </si>
  <si>
    <t>100532_11</t>
  </si>
  <si>
    <t>100534_16</t>
  </si>
  <si>
    <t>201779_18</t>
  </si>
  <si>
    <t>100532_15</t>
  </si>
  <si>
    <t>201780_18</t>
  </si>
  <si>
    <t>100535_11</t>
  </si>
  <si>
    <t>100537_12</t>
  </si>
  <si>
    <t>100535_13</t>
  </si>
  <si>
    <t>100535_14</t>
  </si>
  <si>
    <t>100536_15</t>
  </si>
  <si>
    <t>100537_16</t>
  </si>
  <si>
    <t>100536_17</t>
  </si>
  <si>
    <t>100537_19</t>
  </si>
  <si>
    <t>100537_20</t>
  </si>
  <si>
    <t>201781_18</t>
  </si>
  <si>
    <t>100535_12</t>
  </si>
  <si>
    <t>100536_14</t>
  </si>
  <si>
    <t>100537_15</t>
  </si>
  <si>
    <t>100536_16</t>
  </si>
  <si>
    <t>100535_17</t>
  </si>
  <si>
    <t>201782_18</t>
  </si>
  <si>
    <t>100536_11</t>
  </si>
  <si>
    <t>100536_12</t>
  </si>
  <si>
    <t>100536_13</t>
  </si>
  <si>
    <t>100535_16</t>
  </si>
  <si>
    <t>100535_19</t>
  </si>
  <si>
    <t>100535_20</t>
  </si>
  <si>
    <t>201783_18</t>
  </si>
  <si>
    <t>100537_11</t>
  </si>
  <si>
    <t>100535_15</t>
  </si>
  <si>
    <t>100536_20</t>
  </si>
  <si>
    <t>201784_18</t>
  </si>
  <si>
    <t>201785_18</t>
  </si>
  <si>
    <t>100537_14</t>
  </si>
  <si>
    <t>201786_18</t>
  </si>
  <si>
    <t>100537_17</t>
  </si>
  <si>
    <t>201787_18</t>
  </si>
  <si>
    <t>201788_18</t>
  </si>
  <si>
    <t>100537_13</t>
  </si>
  <si>
    <t>201789_18</t>
  </si>
  <si>
    <t>201790_18</t>
  </si>
  <si>
    <t>100539_11</t>
  </si>
  <si>
    <t>100540_12</t>
  </si>
  <si>
    <t>100539_13</t>
  </si>
  <si>
    <t>100538_14</t>
  </si>
  <si>
    <t>100538_15</t>
  </si>
  <si>
    <t>100538_16</t>
  </si>
  <si>
    <t>100539_17</t>
  </si>
  <si>
    <t>100540_19</t>
  </si>
  <si>
    <t>100539_20</t>
  </si>
  <si>
    <t>201791_18</t>
  </si>
  <si>
    <t>100538_12</t>
  </si>
  <si>
    <t>100538_13</t>
  </si>
  <si>
    <t>100540_14</t>
  </si>
  <si>
    <t>100539_15</t>
  </si>
  <si>
    <t>100540_20</t>
  </si>
  <si>
    <t>201792_18</t>
  </si>
  <si>
    <t>100540_11</t>
  </si>
  <si>
    <t>100540_13</t>
  </si>
  <si>
    <t>100539_14</t>
  </si>
  <si>
    <t>100540_15</t>
  </si>
  <si>
    <t>100538_17</t>
  </si>
  <si>
    <t>201793_18</t>
  </si>
  <si>
    <t>100539_12</t>
  </si>
  <si>
    <t>100539_16</t>
  </si>
  <si>
    <t>100538_20</t>
  </si>
  <si>
    <t>201794_18</t>
  </si>
  <si>
    <t>100540_17</t>
  </si>
  <si>
    <t>100538_19</t>
  </si>
  <si>
    <t>201795_18</t>
  </si>
  <si>
    <t>100538_11</t>
  </si>
  <si>
    <t>100540_16</t>
  </si>
  <si>
    <t>201796_18</t>
  </si>
  <si>
    <t>100539_19</t>
  </si>
  <si>
    <t>201797_18</t>
  </si>
  <si>
    <t>201798_18</t>
  </si>
  <si>
    <t>201799_18</t>
  </si>
  <si>
    <t>201800_18</t>
  </si>
  <si>
    <t>100543_11</t>
  </si>
  <si>
    <t>100541_12</t>
  </si>
  <si>
    <t>100541_13</t>
  </si>
  <si>
    <t>100542_14</t>
  </si>
  <si>
    <t>100542_15</t>
  </si>
  <si>
    <t>100543_16</t>
  </si>
  <si>
    <t>100543_17</t>
  </si>
  <si>
    <t>100543_19</t>
  </si>
  <si>
    <t>100542_20</t>
  </si>
  <si>
    <t>201801_18</t>
  </si>
  <si>
    <t>100542_11</t>
  </si>
  <si>
    <t>100543_12</t>
  </si>
  <si>
    <t>100543_13</t>
  </si>
  <si>
    <t>100541_15</t>
  </si>
  <si>
    <t>100542_16</t>
  </si>
  <si>
    <t>100543_20</t>
  </si>
  <si>
    <t>201802_18</t>
  </si>
  <si>
    <t>100543_14</t>
  </si>
  <si>
    <t>100541_20</t>
  </si>
  <si>
    <t>201803_18</t>
  </si>
  <si>
    <t>100541_11</t>
  </si>
  <si>
    <t>100542_12</t>
  </si>
  <si>
    <t>100541_14</t>
  </si>
  <si>
    <t>100541_16</t>
  </si>
  <si>
    <t>100541_17</t>
  </si>
  <si>
    <t>100542_19</t>
  </si>
  <si>
    <t>201804_18</t>
  </si>
  <si>
    <t>100543_15</t>
  </si>
  <si>
    <t>201805_18</t>
  </si>
  <si>
    <t>100542_13</t>
  </si>
  <si>
    <t>100542_17</t>
  </si>
  <si>
    <t>100541_19</t>
  </si>
  <si>
    <t>201806_18</t>
  </si>
  <si>
    <t>201807_18</t>
  </si>
  <si>
    <t>201808_18</t>
  </si>
  <si>
    <t>201809_18</t>
  </si>
  <si>
    <t>201810_18</t>
  </si>
  <si>
    <t>100546_11</t>
  </si>
  <si>
    <t>100544_12</t>
  </si>
  <si>
    <t>100545_13</t>
  </si>
  <si>
    <t>100544_14</t>
  </si>
  <si>
    <t>100545_15</t>
  </si>
  <si>
    <t>100544_16</t>
  </si>
  <si>
    <t>100544_17</t>
  </si>
  <si>
    <t>100544_19</t>
  </si>
  <si>
    <t>100544_20</t>
  </si>
  <si>
    <t>201811_18</t>
  </si>
  <si>
    <t>100544_11</t>
  </si>
  <si>
    <t>100545_12</t>
  </si>
  <si>
    <t>100544_13</t>
  </si>
  <si>
    <t>100544_15</t>
  </si>
  <si>
    <t>100545_16</t>
  </si>
  <si>
    <t>100545_19</t>
  </si>
  <si>
    <t>100545_20</t>
  </si>
  <si>
    <t>201812_18</t>
  </si>
  <si>
    <t>100545_11</t>
  </si>
  <si>
    <t>100546_14</t>
  </si>
  <si>
    <t>100545_17</t>
  </si>
  <si>
    <t>201813_18</t>
  </si>
  <si>
    <t>100546_12</t>
  </si>
  <si>
    <t>100546_19</t>
  </si>
  <si>
    <t>100546_20</t>
  </si>
  <si>
    <t>201814_18</t>
  </si>
  <si>
    <t>100545_14</t>
  </si>
  <si>
    <t>100546_17</t>
  </si>
  <si>
    <t>201815_18</t>
  </si>
  <si>
    <t>100546_15</t>
  </si>
  <si>
    <t>201816_18</t>
  </si>
  <si>
    <t>100546_13</t>
  </si>
  <si>
    <t>201817_18</t>
  </si>
  <si>
    <t>201818_18</t>
  </si>
  <si>
    <t>201819_18</t>
  </si>
  <si>
    <t>201820_18</t>
  </si>
  <si>
    <t>100547_11</t>
  </si>
  <si>
    <t>100547_12</t>
  </si>
  <si>
    <t>100548_13</t>
  </si>
  <si>
    <t>100549_14</t>
  </si>
  <si>
    <t>100548_15</t>
  </si>
  <si>
    <t>100547_16</t>
  </si>
  <si>
    <t>100548_17</t>
  </si>
  <si>
    <t>100548_19</t>
  </si>
  <si>
    <t>100548_20</t>
  </si>
  <si>
    <t>201821_18</t>
  </si>
  <si>
    <t>100548_11</t>
  </si>
  <si>
    <t>100549_12</t>
  </si>
  <si>
    <t>100547_13</t>
  </si>
  <si>
    <t>100549_15</t>
  </si>
  <si>
    <t>100549_20</t>
  </si>
  <si>
    <t>201822_18</t>
  </si>
  <si>
    <t>100547_17</t>
  </si>
  <si>
    <t>100549_19</t>
  </si>
  <si>
    <t>201823_18</t>
  </si>
  <si>
    <t>100548_14</t>
  </si>
  <si>
    <t>100548_16</t>
  </si>
  <si>
    <t>201824_18</t>
  </si>
  <si>
    <t>100549_16</t>
  </si>
  <si>
    <t>201825_18</t>
  </si>
  <si>
    <t>100549_11</t>
  </si>
  <si>
    <t>100548_12</t>
  </si>
  <si>
    <t>100547_14</t>
  </si>
  <si>
    <t>201826_18</t>
  </si>
  <si>
    <t>201827_18</t>
  </si>
  <si>
    <t>100547_19</t>
  </si>
  <si>
    <t>100547_20</t>
  </si>
  <si>
    <t>201828_18</t>
  </si>
  <si>
    <t>100547_15</t>
  </si>
  <si>
    <t>100549_17</t>
  </si>
  <si>
    <t>201829_18</t>
  </si>
  <si>
    <t>100549_13</t>
  </si>
  <si>
    <t>201830_18</t>
  </si>
  <si>
    <t>100550_11</t>
  </si>
  <si>
    <t>100551_12</t>
  </si>
  <si>
    <t>100550_13</t>
  </si>
  <si>
    <t>100551_14</t>
  </si>
  <si>
    <t>100552_15</t>
  </si>
  <si>
    <t>100551_16</t>
  </si>
  <si>
    <t>100552_17</t>
  </si>
  <si>
    <t>100551_19</t>
  </si>
  <si>
    <t>100552_20</t>
  </si>
  <si>
    <t>201831_18</t>
  </si>
  <si>
    <t>100551_11</t>
  </si>
  <si>
    <t>100552_12</t>
  </si>
  <si>
    <t>100551_13</t>
  </si>
  <si>
    <t>100551_15</t>
  </si>
  <si>
    <t>100550_16</t>
  </si>
  <si>
    <t>100550_19</t>
  </si>
  <si>
    <t>100551_20</t>
  </si>
  <si>
    <t>201832_18</t>
  </si>
  <si>
    <t>100552_11</t>
  </si>
  <si>
    <t>100552_14</t>
  </si>
  <si>
    <t>100550_17</t>
  </si>
  <si>
    <t>201833_18</t>
  </si>
  <si>
    <t>100552_13</t>
  </si>
  <si>
    <t>100550_14</t>
  </si>
  <si>
    <t>100550_20</t>
  </si>
  <si>
    <t>201834_18</t>
  </si>
  <si>
    <t>100552_19</t>
  </si>
  <si>
    <t>201835_18</t>
  </si>
  <si>
    <t>100550_15</t>
  </si>
  <si>
    <t>100552_16</t>
  </si>
  <si>
    <t>201836_18</t>
  </si>
  <si>
    <t>201837_18</t>
  </si>
  <si>
    <t>201838_18</t>
  </si>
  <si>
    <t>100550_12</t>
  </si>
  <si>
    <t>201839_18</t>
  </si>
  <si>
    <t>201840_18</t>
  </si>
  <si>
    <t>100554_11</t>
  </si>
  <si>
    <t>100554_12</t>
  </si>
  <si>
    <t>100553_13</t>
  </si>
  <si>
    <t>100554_14</t>
  </si>
  <si>
    <t>100553_15</t>
  </si>
  <si>
    <t>100554_16</t>
  </si>
  <si>
    <t>100553_17</t>
  </si>
  <si>
    <t>100553_19</t>
  </si>
  <si>
    <t>100554_20</t>
  </si>
  <si>
    <t>201841_18</t>
  </si>
  <si>
    <t>100553_11</t>
  </si>
  <si>
    <t>100555_12</t>
  </si>
  <si>
    <t>100553_14</t>
  </si>
  <si>
    <t>100555_15</t>
  </si>
  <si>
    <t>100555_16</t>
  </si>
  <si>
    <t>100555_17</t>
  </si>
  <si>
    <t>100554_19</t>
  </si>
  <si>
    <t>100553_20</t>
  </si>
  <si>
    <t>201842_18</t>
  </si>
  <si>
    <t>100555_19</t>
  </si>
  <si>
    <t>100555_20</t>
  </si>
  <si>
    <t>201843_18</t>
  </si>
  <si>
    <t>100554_15</t>
  </si>
  <si>
    <t>100553_16</t>
  </si>
  <si>
    <t>201844_18</t>
  </si>
  <si>
    <t>100555_11</t>
  </si>
  <si>
    <t>100555_14</t>
  </si>
  <si>
    <t>201845_18</t>
  </si>
  <si>
    <t>100554_17</t>
  </si>
  <si>
    <t>201846_18</t>
  </si>
  <si>
    <t>201847_18</t>
  </si>
  <si>
    <t>100553_12</t>
  </si>
  <si>
    <t>100554_13</t>
  </si>
  <si>
    <t>201848_18</t>
  </si>
  <si>
    <t>201849_18</t>
  </si>
  <si>
    <t>201850_18</t>
  </si>
  <si>
    <t>100558_11</t>
  </si>
  <si>
    <t>100556_12</t>
  </si>
  <si>
    <t>100557_13</t>
  </si>
  <si>
    <t>100558_14</t>
  </si>
  <si>
    <t>100557_15</t>
  </si>
  <si>
    <t>100556_16</t>
  </si>
  <si>
    <t>100556_17</t>
  </si>
  <si>
    <t>100556_19</t>
  </si>
  <si>
    <t>100556_20</t>
  </si>
  <si>
    <t>201851_18</t>
  </si>
  <si>
    <t>100557_12</t>
  </si>
  <si>
    <t>100558_13</t>
  </si>
  <si>
    <t>100557_14</t>
  </si>
  <si>
    <t>100558_16</t>
  </si>
  <si>
    <t>100557_17</t>
  </si>
  <si>
    <t>100557_20</t>
  </si>
  <si>
    <t>201852_18</t>
  </si>
  <si>
    <t>100556_11</t>
  </si>
  <si>
    <t>100558_12</t>
  </si>
  <si>
    <t>100556_13</t>
  </si>
  <si>
    <t>100556_14</t>
  </si>
  <si>
    <t>100556_15</t>
  </si>
  <si>
    <t>100557_16</t>
  </si>
  <si>
    <t>201853_18</t>
  </si>
  <si>
    <t>100557_19</t>
  </si>
  <si>
    <t>201854_18</t>
  </si>
  <si>
    <t>100558_20</t>
  </si>
  <si>
    <t>201855_18</t>
  </si>
  <si>
    <t>100558_15</t>
  </si>
  <si>
    <t>100558_17</t>
  </si>
  <si>
    <t>201856_18</t>
  </si>
  <si>
    <t>100558_19</t>
  </si>
  <si>
    <t>201857_18</t>
  </si>
  <si>
    <t>201858_18</t>
  </si>
  <si>
    <t>201859_18</t>
  </si>
  <si>
    <t>100557_11</t>
  </si>
  <si>
    <t>201860_18</t>
  </si>
  <si>
    <t>100561_11</t>
  </si>
  <si>
    <t>100561_12</t>
  </si>
  <si>
    <t>100559_13</t>
  </si>
  <si>
    <t>100560_14</t>
  </si>
  <si>
    <t>100559_15</t>
  </si>
  <si>
    <t>100560_16</t>
  </si>
  <si>
    <t>100559_17</t>
  </si>
  <si>
    <t>100560_19</t>
  </si>
  <si>
    <t>100560_20</t>
  </si>
  <si>
    <t>201861_18</t>
  </si>
  <si>
    <t>100560_13</t>
  </si>
  <si>
    <t>100559_14</t>
  </si>
  <si>
    <t>100561_16</t>
  </si>
  <si>
    <t>100560_17</t>
  </si>
  <si>
    <t>100561_20</t>
  </si>
  <si>
    <t>201862_18</t>
  </si>
  <si>
    <t>100560_11</t>
  </si>
  <si>
    <t>100561_14</t>
  </si>
  <si>
    <t>100560_15</t>
  </si>
  <si>
    <t>100561_19</t>
  </si>
  <si>
    <t>201863_18</t>
  </si>
  <si>
    <t>100561_13</t>
  </si>
  <si>
    <t>100559_16</t>
  </si>
  <si>
    <t>201864_18</t>
  </si>
  <si>
    <t>100559_11</t>
  </si>
  <si>
    <t>100559_12</t>
  </si>
  <si>
    <t>100561_15</t>
  </si>
  <si>
    <t>100559_19</t>
  </si>
  <si>
    <t>201865_18</t>
  </si>
  <si>
    <t>100560_12</t>
  </si>
  <si>
    <t>201866_18</t>
  </si>
  <si>
    <t>201867_18</t>
  </si>
  <si>
    <t>100559_20</t>
  </si>
  <si>
    <t>201868_18</t>
  </si>
  <si>
    <t>201869_18</t>
  </si>
  <si>
    <t>100561_17</t>
  </si>
  <si>
    <t>201870_18</t>
  </si>
  <si>
    <t>100563_11</t>
  </si>
  <si>
    <t>100564_12</t>
  </si>
  <si>
    <t>100563_13</t>
  </si>
  <si>
    <t>100564_14</t>
  </si>
  <si>
    <t>100564_15</t>
  </si>
  <si>
    <t>100562_16</t>
  </si>
  <si>
    <t>100562_17</t>
  </si>
  <si>
    <t>100562_19</t>
  </si>
  <si>
    <t>100562_20</t>
  </si>
  <si>
    <t>201871_18</t>
  </si>
  <si>
    <t>100562_11</t>
  </si>
  <si>
    <t>100562_13</t>
  </si>
  <si>
    <t>100563_14</t>
  </si>
  <si>
    <t>100563_15</t>
  </si>
  <si>
    <t>100564_16</t>
  </si>
  <si>
    <t>100563_17</t>
  </si>
  <si>
    <t>100563_19</t>
  </si>
  <si>
    <t>201872_18</t>
  </si>
  <si>
    <t>100564_11</t>
  </si>
  <si>
    <t>100563_12</t>
  </si>
  <si>
    <t>100562_14</t>
  </si>
  <si>
    <t>100563_16</t>
  </si>
  <si>
    <t>100564_20</t>
  </si>
  <si>
    <t>201873_18</t>
  </si>
  <si>
    <t>100562_12</t>
  </si>
  <si>
    <t>100564_13</t>
  </si>
  <si>
    <t>201874_18</t>
  </si>
  <si>
    <t>100562_15</t>
  </si>
  <si>
    <t>201875_18</t>
  </si>
  <si>
    <t>100564_17</t>
  </si>
  <si>
    <t>100563_20</t>
  </si>
  <si>
    <t>201876_18</t>
  </si>
  <si>
    <t>201877_18</t>
  </si>
  <si>
    <t>201878_18</t>
  </si>
  <si>
    <t>201879_18</t>
  </si>
  <si>
    <t>201880_18</t>
  </si>
  <si>
    <t>100566_11</t>
  </si>
  <si>
    <t>100566_12</t>
  </si>
  <si>
    <t>100567_13</t>
  </si>
  <si>
    <t>100565_14</t>
  </si>
  <si>
    <t>100567_15</t>
  </si>
  <si>
    <t>100565_16</t>
  </si>
  <si>
    <t>100565_17</t>
  </si>
  <si>
    <t>100565_19</t>
  </si>
  <si>
    <t>100566_20</t>
  </si>
  <si>
    <t>201881_18</t>
  </si>
  <si>
    <t>100565_11</t>
  </si>
  <si>
    <t>100565_12</t>
  </si>
  <si>
    <t>100565_13</t>
  </si>
  <si>
    <t>100566_14</t>
  </si>
  <si>
    <t>100567_16</t>
  </si>
  <si>
    <t>100566_17</t>
  </si>
  <si>
    <t>100566_19</t>
  </si>
  <si>
    <t>100567_20</t>
  </si>
  <si>
    <t>201882_18</t>
  </si>
  <si>
    <t>100567_11</t>
  </si>
  <si>
    <t>100566_15</t>
  </si>
  <si>
    <t>100566_16</t>
  </si>
  <si>
    <t>100565_20</t>
  </si>
  <si>
    <t>201883_18</t>
  </si>
  <si>
    <t>100567_14</t>
  </si>
  <si>
    <t>100567_17</t>
  </si>
  <si>
    <t>100567_19</t>
  </si>
  <si>
    <t>201884_18</t>
  </si>
  <si>
    <t>100566_13</t>
  </si>
  <si>
    <t>100565_15</t>
  </si>
  <si>
    <t>201885_18</t>
  </si>
  <si>
    <t>201886_18</t>
  </si>
  <si>
    <t>100567_12</t>
  </si>
  <si>
    <t>201887_18</t>
  </si>
  <si>
    <t>201888_18</t>
  </si>
  <si>
    <t>201889_18</t>
  </si>
  <si>
    <t>201890_18</t>
  </si>
  <si>
    <t>100569_11</t>
  </si>
  <si>
    <t>100568_12</t>
  </si>
  <si>
    <t>100568_13</t>
  </si>
  <si>
    <t>100569_14</t>
  </si>
  <si>
    <t>100570_15</t>
  </si>
  <si>
    <t>100568_16</t>
  </si>
  <si>
    <t>100570_17</t>
  </si>
  <si>
    <t>100570_19</t>
  </si>
  <si>
    <t>100568_20</t>
  </si>
  <si>
    <t>201891_18</t>
  </si>
  <si>
    <t>100570_11</t>
  </si>
  <si>
    <t>100570_12</t>
  </si>
  <si>
    <t>100568_14</t>
  </si>
  <si>
    <t>100569_15</t>
  </si>
  <si>
    <t>100570_16</t>
  </si>
  <si>
    <t>100569_17</t>
  </si>
  <si>
    <t>100568_19</t>
  </si>
  <si>
    <t>100570_20</t>
  </si>
  <si>
    <t>201892_18</t>
  </si>
  <si>
    <t>100569_12</t>
  </si>
  <si>
    <t>100569_13</t>
  </si>
  <si>
    <t>100570_14</t>
  </si>
  <si>
    <t>100569_19</t>
  </si>
  <si>
    <t>201893_18</t>
  </si>
  <si>
    <t>100570_13</t>
  </si>
  <si>
    <t>100568_15</t>
  </si>
  <si>
    <t>100568_17</t>
  </si>
  <si>
    <t>201894_18</t>
  </si>
  <si>
    <t>201895_18</t>
  </si>
  <si>
    <t>100569_16</t>
  </si>
  <si>
    <t>201896_18</t>
  </si>
  <si>
    <t>201897_18</t>
  </si>
  <si>
    <t>201898_18</t>
  </si>
  <si>
    <t>201899_18</t>
  </si>
  <si>
    <t>100569_20</t>
  </si>
  <si>
    <t>201900_18</t>
  </si>
  <si>
    <t>100573_11</t>
  </si>
  <si>
    <t>100571_12</t>
  </si>
  <si>
    <t>100571_13</t>
  </si>
  <si>
    <t>100572_14</t>
  </si>
  <si>
    <t>100572_15</t>
  </si>
  <si>
    <t>100571_16</t>
  </si>
  <si>
    <t>100571_17</t>
  </si>
  <si>
    <t>100572_19</t>
  </si>
  <si>
    <t>100571_20</t>
  </si>
  <si>
    <t>201901_18</t>
  </si>
  <si>
    <t>100571_11</t>
  </si>
  <si>
    <t>100572_12</t>
  </si>
  <si>
    <t>100573_13</t>
  </si>
  <si>
    <t>100573_14</t>
  </si>
  <si>
    <t>100572_16</t>
  </si>
  <si>
    <t>100571_19</t>
  </si>
  <si>
    <t>100572_20</t>
  </si>
  <si>
    <t>201902_18</t>
  </si>
  <si>
    <t>100573_15</t>
  </si>
  <si>
    <t>100573_19</t>
  </si>
  <si>
    <t>201903_18</t>
  </si>
  <si>
    <t>100571_14</t>
  </si>
  <si>
    <t>100573_17</t>
  </si>
  <si>
    <t>201904_18</t>
  </si>
  <si>
    <t>100572_13</t>
  </si>
  <si>
    <t>100573_16</t>
  </si>
  <si>
    <t>201905_18</t>
  </si>
  <si>
    <t>100573_20</t>
  </si>
  <si>
    <t>201906_18</t>
  </si>
  <si>
    <t>201907_18</t>
  </si>
  <si>
    <t>100572_11</t>
  </si>
  <si>
    <t>100572_17</t>
  </si>
  <si>
    <t>201908_18</t>
  </si>
  <si>
    <t>201909_18</t>
  </si>
  <si>
    <t>100573_12</t>
  </si>
  <si>
    <t>100571_15</t>
  </si>
  <si>
    <t>201910_18</t>
  </si>
  <si>
    <t>100574_11</t>
  </si>
  <si>
    <t>100575_12</t>
  </si>
  <si>
    <t>100576_13</t>
  </si>
  <si>
    <t>100576_14</t>
  </si>
  <si>
    <t>100576_15</t>
  </si>
  <si>
    <t>100575_16</t>
  </si>
  <si>
    <t>100576_17</t>
  </si>
  <si>
    <t>100576_19</t>
  </si>
  <si>
    <t>100575_20</t>
  </si>
  <si>
    <t>201911_18</t>
  </si>
  <si>
    <t>100575_13</t>
  </si>
  <si>
    <t>100574_14</t>
  </si>
  <si>
    <t>100575_15</t>
  </si>
  <si>
    <t>100576_16</t>
  </si>
  <si>
    <t>100575_17</t>
  </si>
  <si>
    <t>100575_19</t>
  </si>
  <si>
    <t>100574_20</t>
  </si>
  <si>
    <t>201912_18</t>
  </si>
  <si>
    <t>100576_11</t>
  </si>
  <si>
    <t>100574_17</t>
  </si>
  <si>
    <t>100574_19</t>
  </si>
  <si>
    <t>201913_18</t>
  </si>
  <si>
    <t>100574_15</t>
  </si>
  <si>
    <t>201914_18</t>
  </si>
  <si>
    <t>100574_12</t>
  </si>
  <si>
    <t>100574_13</t>
  </si>
  <si>
    <t>100574_16</t>
  </si>
  <si>
    <t>100576_20</t>
  </si>
  <si>
    <t>201915_18</t>
  </si>
  <si>
    <t>100575_11</t>
  </si>
  <si>
    <t>201916_18</t>
  </si>
  <si>
    <t>201917_18</t>
  </si>
  <si>
    <t>201918_18</t>
  </si>
  <si>
    <t>201919_18</t>
  </si>
  <si>
    <t>100576_12</t>
  </si>
  <si>
    <t>100575_14</t>
  </si>
  <si>
    <t>201920_18</t>
  </si>
  <si>
    <t>100579_11</t>
  </si>
  <si>
    <t>100578_12</t>
  </si>
  <si>
    <t>100578_13</t>
  </si>
  <si>
    <t>100579_14</t>
  </si>
  <si>
    <t>100578_15</t>
  </si>
  <si>
    <t>100577_16</t>
  </si>
  <si>
    <t>100578_17</t>
  </si>
  <si>
    <t>100577_19</t>
  </si>
  <si>
    <t>100579_20</t>
  </si>
  <si>
    <t>201921_18</t>
  </si>
  <si>
    <t>100577_11</t>
  </si>
  <si>
    <t>100577_12</t>
  </si>
  <si>
    <t>100579_13</t>
  </si>
  <si>
    <t>100577_14</t>
  </si>
  <si>
    <t>100579_19</t>
  </si>
  <si>
    <t>100578_20</t>
  </si>
  <si>
    <t>201922_18</t>
  </si>
  <si>
    <t>100577_15</t>
  </si>
  <si>
    <t>100578_16</t>
  </si>
  <si>
    <t>100579_17</t>
  </si>
  <si>
    <t>201923_18</t>
  </si>
  <si>
    <t>100579_12</t>
  </si>
  <si>
    <t>100578_14</t>
  </si>
  <si>
    <t>100578_19</t>
  </si>
  <si>
    <t>201924_18</t>
  </si>
  <si>
    <t>100577_13</t>
  </si>
  <si>
    <t>100579_15</t>
  </si>
  <si>
    <t>100577_20</t>
  </si>
  <si>
    <t>201925_18</t>
  </si>
  <si>
    <t>201926_18</t>
  </si>
  <si>
    <t>100578_11</t>
  </si>
  <si>
    <t>100577_17</t>
  </si>
  <si>
    <t>201927_18</t>
  </si>
  <si>
    <t>201928_18</t>
  </si>
  <si>
    <t>201929_18</t>
  </si>
  <si>
    <t>100579_16</t>
  </si>
  <si>
    <t>201930_18</t>
  </si>
  <si>
    <t>100582_11</t>
  </si>
  <si>
    <t>100582_12</t>
  </si>
  <si>
    <t>100581_13</t>
  </si>
  <si>
    <t>100582_14</t>
  </si>
  <si>
    <t>100581_15</t>
  </si>
  <si>
    <t>100580_16</t>
  </si>
  <si>
    <t>100581_17</t>
  </si>
  <si>
    <t>100581_19</t>
  </si>
  <si>
    <t>100580_20</t>
  </si>
  <si>
    <t>201931_18</t>
  </si>
  <si>
    <t>100580_11</t>
  </si>
  <si>
    <t>100581_14</t>
  </si>
  <si>
    <t>100582_15</t>
  </si>
  <si>
    <t>100581_16</t>
  </si>
  <si>
    <t>100580_17</t>
  </si>
  <si>
    <t>201932_18</t>
  </si>
  <si>
    <t>100580_12</t>
  </si>
  <si>
    <t>100580_19</t>
  </si>
  <si>
    <t>100582_20</t>
  </si>
  <si>
    <t>201933_18</t>
  </si>
  <si>
    <t>100582_13</t>
  </si>
  <si>
    <t>100580_14</t>
  </si>
  <si>
    <t>100580_15</t>
  </si>
  <si>
    <t>100582_16</t>
  </si>
  <si>
    <t>100581_20</t>
  </si>
  <si>
    <t>201934_18</t>
  </si>
  <si>
    <t>100581_11</t>
  </si>
  <si>
    <t>201935_18</t>
  </si>
  <si>
    <t>100581_12</t>
  </si>
  <si>
    <t>100582_17</t>
  </si>
  <si>
    <t>100582_19</t>
  </si>
  <si>
    <t>201936_18</t>
  </si>
  <si>
    <t>201937_18</t>
  </si>
  <si>
    <t>201938_18</t>
  </si>
  <si>
    <t>201939_18</t>
  </si>
  <si>
    <t>201940_18</t>
  </si>
  <si>
    <t>100584_11</t>
  </si>
  <si>
    <t>100583_12</t>
  </si>
  <si>
    <t>100584_13</t>
  </si>
  <si>
    <t>100584_14</t>
  </si>
  <si>
    <t>100584_15</t>
  </si>
  <si>
    <t>100583_16</t>
  </si>
  <si>
    <t>100584_17</t>
  </si>
  <si>
    <t>100583_19</t>
  </si>
  <si>
    <t>100584_20</t>
  </si>
  <si>
    <t>201941_18</t>
  </si>
  <si>
    <t>100585_11</t>
  </si>
  <si>
    <t>100583_13</t>
  </si>
  <si>
    <t>100585_14</t>
  </si>
  <si>
    <t>100585_15</t>
  </si>
  <si>
    <t>100585_16</t>
  </si>
  <si>
    <t>100583_17</t>
  </si>
  <si>
    <t>100585_19</t>
  </si>
  <si>
    <t>201942_18</t>
  </si>
  <si>
    <t>100583_11</t>
  </si>
  <si>
    <t>100584_12</t>
  </si>
  <si>
    <t>100583_15</t>
  </si>
  <si>
    <t>100585_17</t>
  </si>
  <si>
    <t>100583_20</t>
  </si>
  <si>
    <t>201943_18</t>
  </si>
  <si>
    <t>201944_18</t>
  </si>
  <si>
    <t>201945_18</t>
  </si>
  <si>
    <t>100583_14</t>
  </si>
  <si>
    <t>100584_16</t>
  </si>
  <si>
    <t>100585_20</t>
  </si>
  <si>
    <t>201946_18</t>
  </si>
  <si>
    <t>100585_13</t>
  </si>
  <si>
    <t>201947_18</t>
  </si>
  <si>
    <t>201948_18</t>
  </si>
  <si>
    <t>201949_18</t>
  </si>
  <si>
    <t>100584_19</t>
  </si>
  <si>
    <t>201950_18</t>
  </si>
  <si>
    <t>100587_11</t>
  </si>
  <si>
    <t>100588_12</t>
  </si>
  <si>
    <t>100588_13</t>
  </si>
  <si>
    <t>100588_14</t>
  </si>
  <si>
    <t>100586_15</t>
  </si>
  <si>
    <t>100586_16</t>
  </si>
  <si>
    <t>100586_17</t>
  </si>
  <si>
    <t>100588_19</t>
  </si>
  <si>
    <t>100588_20</t>
  </si>
  <si>
    <t>201951_18</t>
  </si>
  <si>
    <t>100588_11</t>
  </si>
  <si>
    <t>100587_12</t>
  </si>
  <si>
    <t>100587_13</t>
  </si>
  <si>
    <t>100587_14</t>
  </si>
  <si>
    <t>100587_16</t>
  </si>
  <si>
    <t>100587_19</t>
  </si>
  <si>
    <t>100586_20</t>
  </si>
  <si>
    <t>201952_18</t>
  </si>
  <si>
    <t>100586_12</t>
  </si>
  <si>
    <t>100587_17</t>
  </si>
  <si>
    <t>201953_18</t>
  </si>
  <si>
    <t>100587_15</t>
  </si>
  <si>
    <t>100588_17</t>
  </si>
  <si>
    <t>201954_18</t>
  </si>
  <si>
    <t>100586_13</t>
  </si>
  <si>
    <t>100586_14</t>
  </si>
  <si>
    <t>100588_15</t>
  </si>
  <si>
    <t>100586_19</t>
  </si>
  <si>
    <t>201955_18</t>
  </si>
  <si>
    <t>100587_20</t>
  </si>
  <si>
    <t>201956_18</t>
  </si>
  <si>
    <t>100586_11</t>
  </si>
  <si>
    <t>201957_18</t>
  </si>
  <si>
    <t>201958_18</t>
  </si>
  <si>
    <t>100588_16</t>
  </si>
  <si>
    <t>201959_18</t>
  </si>
  <si>
    <t>201960_18</t>
  </si>
  <si>
    <t>100591_11</t>
  </si>
  <si>
    <t>100590_12</t>
  </si>
  <si>
    <t>100590_13</t>
  </si>
  <si>
    <t>100590_14</t>
  </si>
  <si>
    <t>100590_15</t>
  </si>
  <si>
    <t>100589_16</t>
  </si>
  <si>
    <t>100591_17</t>
  </si>
  <si>
    <t>100590_19</t>
  </si>
  <si>
    <t>100591_20</t>
  </si>
  <si>
    <t>201961_18</t>
  </si>
  <si>
    <t>100589_13</t>
  </si>
  <si>
    <t>100589_14</t>
  </si>
  <si>
    <t>100591_16</t>
  </si>
  <si>
    <t>100589_17</t>
  </si>
  <si>
    <t>100590_20</t>
  </si>
  <si>
    <t>201962_18</t>
  </si>
  <si>
    <t>100590_11</t>
  </si>
  <si>
    <t>100591_12</t>
  </si>
  <si>
    <t>100591_13</t>
  </si>
  <si>
    <t>201963_18</t>
  </si>
  <si>
    <t>100589_11</t>
  </si>
  <si>
    <t>100589_15</t>
  </si>
  <si>
    <t>100590_17</t>
  </si>
  <si>
    <t>100589_20</t>
  </si>
  <si>
    <t>201964_18</t>
  </si>
  <si>
    <t>100591_14</t>
  </si>
  <si>
    <t>100590_16</t>
  </si>
  <si>
    <t>100589_19</t>
  </si>
  <si>
    <t>201965_18</t>
  </si>
  <si>
    <t>201966_18</t>
  </si>
  <si>
    <t>201967_18</t>
  </si>
  <si>
    <t>100589_12</t>
  </si>
  <si>
    <t>100591_19</t>
  </si>
  <si>
    <t>201968_18</t>
  </si>
  <si>
    <t>100591_15</t>
  </si>
  <si>
    <t>201969_18</t>
  </si>
  <si>
    <t>201970_18</t>
  </si>
  <si>
    <t>100594_11</t>
  </si>
  <si>
    <t>100593_12</t>
  </si>
  <si>
    <t>100592_13</t>
  </si>
  <si>
    <t>100592_14</t>
  </si>
  <si>
    <t>100593_15</t>
  </si>
  <si>
    <t>100594_16</t>
  </si>
  <si>
    <t>100592_17</t>
  </si>
  <si>
    <t>100593_19</t>
  </si>
  <si>
    <t>100592_20</t>
  </si>
  <si>
    <t>201971_18</t>
  </si>
  <si>
    <t>100594_12</t>
  </si>
  <si>
    <t>100594_13</t>
  </si>
  <si>
    <t>100593_14</t>
  </si>
  <si>
    <t>100592_15</t>
  </si>
  <si>
    <t>100593_16</t>
  </si>
  <si>
    <t>100593_17</t>
  </si>
  <si>
    <t>100594_19</t>
  </si>
  <si>
    <t>100594_20</t>
  </si>
  <si>
    <t>201972_18</t>
  </si>
  <si>
    <t>100592_12</t>
  </si>
  <si>
    <t>100594_15</t>
  </si>
  <si>
    <t>100594_17</t>
  </si>
  <si>
    <t>100592_19</t>
  </si>
  <si>
    <t>201973_18</t>
  </si>
  <si>
    <t>100593_11</t>
  </si>
  <si>
    <t>100593_20</t>
  </si>
  <si>
    <t>201974_18</t>
  </si>
  <si>
    <t>100592_11</t>
  </si>
  <si>
    <t>100594_14</t>
  </si>
  <si>
    <t>100592_16</t>
  </si>
  <si>
    <t>201975_18</t>
  </si>
  <si>
    <t>201976_18</t>
  </si>
  <si>
    <t>100593_13</t>
  </si>
  <si>
    <t>201977_18</t>
  </si>
  <si>
    <t>201978_18</t>
  </si>
  <si>
    <t>201979_18</t>
  </si>
  <si>
    <t>201980_18</t>
  </si>
  <si>
    <t>100596_11</t>
  </si>
  <si>
    <t>100597_12</t>
  </si>
  <si>
    <t>100595_13</t>
  </si>
  <si>
    <t>100597_14</t>
  </si>
  <si>
    <t>100597_15</t>
  </si>
  <si>
    <t>100597_16</t>
  </si>
  <si>
    <t>100596_17</t>
  </si>
  <si>
    <t>100595_19</t>
  </si>
  <si>
    <t>100595_20</t>
  </si>
  <si>
    <t>201981_18</t>
  </si>
  <si>
    <t>100595_11</t>
  </si>
  <si>
    <t>100595_12</t>
  </si>
  <si>
    <t>100596_13</t>
  </si>
  <si>
    <t>100595_14</t>
  </si>
  <si>
    <t>100595_15</t>
  </si>
  <si>
    <t>100597_17</t>
  </si>
  <si>
    <t>100597_19</t>
  </si>
  <si>
    <t>201982_18</t>
  </si>
  <si>
    <t>201983_18</t>
  </si>
  <si>
    <t>100597_13</t>
  </si>
  <si>
    <t>100595_16</t>
  </si>
  <si>
    <t>100597_20</t>
  </si>
  <si>
    <t>201984_18</t>
  </si>
  <si>
    <t>100596_12</t>
  </si>
  <si>
    <t>100596_14</t>
  </si>
  <si>
    <t>100596_15</t>
  </si>
  <si>
    <t>201985_18</t>
  </si>
  <si>
    <t>100597_11</t>
  </si>
  <si>
    <t>201986_18</t>
  </si>
  <si>
    <t>201987_18</t>
  </si>
  <si>
    <t>201988_18</t>
  </si>
  <si>
    <t>100596_19</t>
  </si>
  <si>
    <t>100596_20</t>
  </si>
  <si>
    <t>201989_18</t>
  </si>
  <si>
    <t>201990_18</t>
  </si>
  <si>
    <t>100600_11</t>
  </si>
  <si>
    <t>100600_12</t>
  </si>
  <si>
    <t>100600_13</t>
  </si>
  <si>
    <t>100598_14</t>
  </si>
  <si>
    <t>100599_15</t>
  </si>
  <si>
    <t>100599_16</t>
  </si>
  <si>
    <t>100599_17</t>
  </si>
  <si>
    <t>100599_19</t>
  </si>
  <si>
    <t>100600_20</t>
  </si>
  <si>
    <t>201991_18</t>
  </si>
  <si>
    <t>100598_11</t>
  </si>
  <si>
    <t>100598_12</t>
  </si>
  <si>
    <t>100598_13</t>
  </si>
  <si>
    <t>100599_14</t>
  </si>
  <si>
    <t>100600_15</t>
  </si>
  <si>
    <t>100600_16</t>
  </si>
  <si>
    <t>100598_17</t>
  </si>
  <si>
    <t>201992_18</t>
  </si>
  <si>
    <t>100598_16</t>
  </si>
  <si>
    <t>100600_17</t>
  </si>
  <si>
    <t>201993_18</t>
  </si>
  <si>
    <t>100599_13</t>
  </si>
  <si>
    <t>100598_15</t>
  </si>
  <si>
    <t>100599_20</t>
  </si>
  <si>
    <t>201994_18</t>
  </si>
  <si>
    <t>100600_14</t>
  </si>
  <si>
    <t>100598_19</t>
  </si>
  <si>
    <t>100598_20</t>
  </si>
  <si>
    <t>201995_18</t>
  </si>
  <si>
    <t>201996_18</t>
  </si>
  <si>
    <t>100599_11</t>
  </si>
  <si>
    <t>201997_18</t>
  </si>
  <si>
    <t>100600_19</t>
  </si>
  <si>
    <t>201998_18</t>
  </si>
  <si>
    <t>100599_12</t>
  </si>
  <si>
    <t>201999_18</t>
  </si>
  <si>
    <t>202000_18</t>
  </si>
  <si>
    <t>100602_11</t>
  </si>
  <si>
    <t>100601_12</t>
  </si>
  <si>
    <t>100603_13</t>
  </si>
  <si>
    <t>100603_14</t>
  </si>
  <si>
    <t>100603_15</t>
  </si>
  <si>
    <t>100601_16</t>
  </si>
  <si>
    <t>100601_17</t>
  </si>
  <si>
    <t>100601_19</t>
  </si>
  <si>
    <t>100603_20</t>
  </si>
  <si>
    <t>202001_18</t>
  </si>
  <si>
    <t>100603_11</t>
  </si>
  <si>
    <t>100602_12</t>
  </si>
  <si>
    <t>100602_13</t>
  </si>
  <si>
    <t>100602_14</t>
  </si>
  <si>
    <t>100603_16</t>
  </si>
  <si>
    <t>100603_17</t>
  </si>
  <si>
    <t>100603_19</t>
  </si>
  <si>
    <t>100601_20</t>
  </si>
  <si>
    <t>202002_18</t>
  </si>
  <si>
    <t>100603_12</t>
  </si>
  <si>
    <t>100601_13</t>
  </si>
  <si>
    <t>100601_15</t>
  </si>
  <si>
    <t>100602_19</t>
  </si>
  <si>
    <t>100602_20</t>
  </si>
  <si>
    <t>202003_18</t>
  </si>
  <si>
    <t>100601_14</t>
  </si>
  <si>
    <t>100602_15</t>
  </si>
  <si>
    <t>100602_16</t>
  </si>
  <si>
    <t>202004_18</t>
  </si>
  <si>
    <t>202005_18</t>
  </si>
  <si>
    <t>202006_18</t>
  </si>
  <si>
    <t>202007_18</t>
  </si>
  <si>
    <t>202008_18</t>
  </si>
  <si>
    <t>202009_18</t>
  </si>
  <si>
    <t>100602_17</t>
  </si>
  <si>
    <t>202010_18</t>
  </si>
  <si>
    <t>100604_11</t>
  </si>
  <si>
    <t>100605_12</t>
  </si>
  <si>
    <t>100604_13</t>
  </si>
  <si>
    <t>100604_14</t>
  </si>
  <si>
    <t>100606_15</t>
  </si>
  <si>
    <t>100604_16</t>
  </si>
  <si>
    <t>100606_17</t>
  </si>
  <si>
    <t>100606_19</t>
  </si>
  <si>
    <t>100605_20</t>
  </si>
  <si>
    <t>202011_18</t>
  </si>
  <si>
    <t>100606_11</t>
  </si>
  <si>
    <t>100604_12</t>
  </si>
  <si>
    <t>100606_13</t>
  </si>
  <si>
    <t>100604_15</t>
  </si>
  <si>
    <t>100605_16</t>
  </si>
  <si>
    <t>100605_17</t>
  </si>
  <si>
    <t>202012_18</t>
  </si>
  <si>
    <t>100605_11</t>
  </si>
  <si>
    <t>100606_14</t>
  </si>
  <si>
    <t>100604_17</t>
  </si>
  <si>
    <t>100604_20</t>
  </si>
  <si>
    <t>202013_18</t>
  </si>
  <si>
    <t>100606_12</t>
  </si>
  <si>
    <t>100605_13</t>
  </si>
  <si>
    <t>100605_14</t>
  </si>
  <si>
    <t>100604_19</t>
  </si>
  <si>
    <t>100606_20</t>
  </si>
  <si>
    <t>202014_18</t>
  </si>
  <si>
    <t>202015_18</t>
  </si>
  <si>
    <t>100605_19</t>
  </si>
  <si>
    <t>202016_18</t>
  </si>
  <si>
    <t>100606_16</t>
  </si>
  <si>
    <t>202017_18</t>
  </si>
  <si>
    <t>202018_18</t>
  </si>
  <si>
    <t>202019_18</t>
  </si>
  <si>
    <t>202020_18</t>
  </si>
  <si>
    <t>100608_11</t>
  </si>
  <si>
    <t>100608_12</t>
  </si>
  <si>
    <t>100607_13</t>
  </si>
  <si>
    <t>100607_14</t>
  </si>
  <si>
    <t>100609_15</t>
  </si>
  <si>
    <t>100607_16</t>
  </si>
  <si>
    <t>100607_17</t>
  </si>
  <si>
    <t>100608_19</t>
  </si>
  <si>
    <t>100609_20</t>
  </si>
  <si>
    <t>202021_18</t>
  </si>
  <si>
    <t>100609_11</t>
  </si>
  <si>
    <t>100609_13</t>
  </si>
  <si>
    <t>100607_15</t>
  </si>
  <si>
    <t>100609_16</t>
  </si>
  <si>
    <t>100608_20</t>
  </si>
  <si>
    <t>202022_18</t>
  </si>
  <si>
    <t>100607_11</t>
  </si>
  <si>
    <t>100609_12</t>
  </si>
  <si>
    <t>100609_14</t>
  </si>
  <si>
    <t>100608_17</t>
  </si>
  <si>
    <t>100609_19</t>
  </si>
  <si>
    <t>202023_18</t>
  </si>
  <si>
    <t>100607_12</t>
  </si>
  <si>
    <t>100608_15</t>
  </si>
  <si>
    <t>100608_16</t>
  </si>
  <si>
    <t>202024_18</t>
  </si>
  <si>
    <t>100608_14</t>
  </si>
  <si>
    <t>100609_17</t>
  </si>
  <si>
    <t>202025_18</t>
  </si>
  <si>
    <t>100608_13</t>
  </si>
  <si>
    <t>100607_19</t>
  </si>
  <si>
    <t>202026_18</t>
  </si>
  <si>
    <t>202027_18</t>
  </si>
  <si>
    <t>100607_20</t>
  </si>
  <si>
    <t>202028_18</t>
  </si>
  <si>
    <t>202029_18</t>
  </si>
  <si>
    <t>202030_18</t>
  </si>
  <si>
    <t>100612_11</t>
  </si>
  <si>
    <t>100611_12</t>
  </si>
  <si>
    <t>100612_13</t>
  </si>
  <si>
    <t>100610_14</t>
  </si>
  <si>
    <t>100612_15</t>
  </si>
  <si>
    <t>100612_16</t>
  </si>
  <si>
    <t>100610_17</t>
  </si>
  <si>
    <t>100612_19</t>
  </si>
  <si>
    <t>100611_20</t>
  </si>
  <si>
    <t>202031_18</t>
  </si>
  <si>
    <t>100610_13</t>
  </si>
  <si>
    <t>100611_15</t>
  </si>
  <si>
    <t>100612_17</t>
  </si>
  <si>
    <t>100611_19</t>
  </si>
  <si>
    <t>202032_18</t>
  </si>
  <si>
    <t>100610_12</t>
  </si>
  <si>
    <t>100610_15</t>
  </si>
  <si>
    <t>100611_16</t>
  </si>
  <si>
    <t>100611_17</t>
  </si>
  <si>
    <t>202033_18</t>
  </si>
  <si>
    <t>100610_11</t>
  </si>
  <si>
    <t>100612_12</t>
  </si>
  <si>
    <t>100611_14</t>
  </si>
  <si>
    <t>100610_20</t>
  </si>
  <si>
    <t>202034_18</t>
  </si>
  <si>
    <t>202035_18</t>
  </si>
  <si>
    <t>100611_11</t>
  </si>
  <si>
    <t>202036_18</t>
  </si>
  <si>
    <t>100610_16</t>
  </si>
  <si>
    <t>202037_18</t>
  </si>
  <si>
    <t>100612_14</t>
  </si>
  <si>
    <t>100610_19</t>
  </si>
  <si>
    <t>100612_20</t>
  </si>
  <si>
    <t>202038_18</t>
  </si>
  <si>
    <t>100611_13</t>
  </si>
  <si>
    <t>202039_18</t>
  </si>
  <si>
    <t>202040_18</t>
  </si>
  <si>
    <t>100614_11</t>
  </si>
  <si>
    <t>100613_12</t>
  </si>
  <si>
    <t>100614_13</t>
  </si>
  <si>
    <t>100614_14</t>
  </si>
  <si>
    <t>100615_15</t>
  </si>
  <si>
    <t>100615_16</t>
  </si>
  <si>
    <t>100613_17</t>
  </si>
  <si>
    <t>100613_19</t>
  </si>
  <si>
    <t>100613_20</t>
  </si>
  <si>
    <t>202041_18</t>
  </si>
  <si>
    <t>100613_11</t>
  </si>
  <si>
    <t>100615_12</t>
  </si>
  <si>
    <t>100615_13</t>
  </si>
  <si>
    <t>100614_15</t>
  </si>
  <si>
    <t>100614_16</t>
  </si>
  <si>
    <t>100615_17</t>
  </si>
  <si>
    <t>100614_19</t>
  </si>
  <si>
    <t>202042_18</t>
  </si>
  <si>
    <t>100615_11</t>
  </si>
  <si>
    <t>100613_14</t>
  </si>
  <si>
    <t>100615_20</t>
  </si>
  <si>
    <t>202043_18</t>
  </si>
  <si>
    <t>100615_19</t>
  </si>
  <si>
    <t>100614_20</t>
  </si>
  <si>
    <t>202044_18</t>
  </si>
  <si>
    <t>100614_17</t>
  </si>
  <si>
    <t>202045_18</t>
  </si>
  <si>
    <t>100613_15</t>
  </si>
  <si>
    <t>100613_16</t>
  </si>
  <si>
    <t>202046_18</t>
  </si>
  <si>
    <t>202047_18</t>
  </si>
  <si>
    <t>202048_18</t>
  </si>
  <si>
    <t>202049_18</t>
  </si>
  <si>
    <t>100615_14</t>
  </si>
  <si>
    <t>202050_18</t>
  </si>
  <si>
    <t>100616_11</t>
  </si>
  <si>
    <t>100617_12</t>
  </si>
  <si>
    <t>100616_13</t>
  </si>
  <si>
    <t>100618_14</t>
  </si>
  <si>
    <t>100616_15</t>
  </si>
  <si>
    <t>100618_16</t>
  </si>
  <si>
    <t>100617_17</t>
  </si>
  <si>
    <t>100617_19</t>
  </si>
  <si>
    <t>100616_20</t>
  </si>
  <si>
    <t>202051_18</t>
  </si>
  <si>
    <t>100618_15</t>
  </si>
  <si>
    <t>100616_16</t>
  </si>
  <si>
    <t>100616_17</t>
  </si>
  <si>
    <t>202052_18</t>
  </si>
  <si>
    <t>100617_11</t>
  </si>
  <si>
    <t>100618_12</t>
  </si>
  <si>
    <t>100617_13</t>
  </si>
  <si>
    <t>100617_14</t>
  </si>
  <si>
    <t>100618_17</t>
  </si>
  <si>
    <t>100618_19</t>
  </si>
  <si>
    <t>100617_20</t>
  </si>
  <si>
    <t>202053_18</t>
  </si>
  <si>
    <t>100618_11</t>
  </si>
  <si>
    <t>100616_14</t>
  </si>
  <si>
    <t>100616_19</t>
  </si>
  <si>
    <t>202054_18</t>
  </si>
  <si>
    <t>100616_12</t>
  </si>
  <si>
    <t>100618_13</t>
  </si>
  <si>
    <t>202055_18</t>
  </si>
  <si>
    <t>202056_18</t>
  </si>
  <si>
    <t>100617_15</t>
  </si>
  <si>
    <t>202057_18</t>
  </si>
  <si>
    <t>202058_18</t>
  </si>
  <si>
    <t>202059_18</t>
  </si>
  <si>
    <t>202060_18</t>
  </si>
  <si>
    <t>100620_11</t>
  </si>
  <si>
    <t>100620_12</t>
  </si>
  <si>
    <t>100620_13</t>
  </si>
  <si>
    <t>100621_14</t>
  </si>
  <si>
    <t>100621_15</t>
  </si>
  <si>
    <t>100621_16</t>
  </si>
  <si>
    <t>100621_17</t>
  </si>
  <si>
    <t>100621_19</t>
  </si>
  <si>
    <t>100621_20</t>
  </si>
  <si>
    <t>202061_18</t>
  </si>
  <si>
    <t>100621_11</t>
  </si>
  <si>
    <t>100619_13</t>
  </si>
  <si>
    <t>100619_16</t>
  </si>
  <si>
    <t>100619_17</t>
  </si>
  <si>
    <t>100620_19</t>
  </si>
  <si>
    <t>100620_20</t>
  </si>
  <si>
    <t>202062_18</t>
  </si>
  <si>
    <t>100619_11</t>
  </si>
  <si>
    <t>100621_12</t>
  </si>
  <si>
    <t>100619_14</t>
  </si>
  <si>
    <t>100620_15</t>
  </si>
  <si>
    <t>100619_20</t>
  </si>
  <si>
    <t>202063_18</t>
  </si>
  <si>
    <t>100619_12</t>
  </si>
  <si>
    <t>100621_13</t>
  </si>
  <si>
    <t>100619_15</t>
  </si>
  <si>
    <t>100620_16</t>
  </si>
  <si>
    <t>100620_17</t>
  </si>
  <si>
    <t>100619_19</t>
  </si>
  <si>
    <t>202064_18</t>
  </si>
  <si>
    <t>202065_18</t>
  </si>
  <si>
    <t>202066_18</t>
  </si>
  <si>
    <t>100620_14</t>
  </si>
  <si>
    <t>202067_18</t>
  </si>
  <si>
    <t>202068_18</t>
  </si>
  <si>
    <t>202069_18</t>
  </si>
  <si>
    <t>202070_18</t>
  </si>
  <si>
    <t>100622_11</t>
  </si>
  <si>
    <t>100622_12</t>
  </si>
  <si>
    <t>100624_13</t>
  </si>
  <si>
    <t>100624_14</t>
  </si>
  <si>
    <t>100622_15</t>
  </si>
  <si>
    <t>100623_16</t>
  </si>
  <si>
    <t>100624_17</t>
  </si>
  <si>
    <t>100624_19</t>
  </si>
  <si>
    <t>100624_20</t>
  </si>
  <si>
    <t>202071_18</t>
  </si>
  <si>
    <t>100624_11</t>
  </si>
  <si>
    <t>100624_12</t>
  </si>
  <si>
    <t>100624_15</t>
  </si>
  <si>
    <t>100622_17</t>
  </si>
  <si>
    <t>100622_19</t>
  </si>
  <si>
    <t>202072_18</t>
  </si>
  <si>
    <t>100623_11</t>
  </si>
  <si>
    <t>100622_13</t>
  </si>
  <si>
    <t>100622_16</t>
  </si>
  <si>
    <t>100622_20</t>
  </si>
  <si>
    <t>202073_18</t>
  </si>
  <si>
    <t>100622_14</t>
  </si>
  <si>
    <t>100623_15</t>
  </si>
  <si>
    <t>202074_18</t>
  </si>
  <si>
    <t>100624_16</t>
  </si>
  <si>
    <t>100623_20</t>
  </si>
  <si>
    <t>202075_18</t>
  </si>
  <si>
    <t>100623_12</t>
  </si>
  <si>
    <t>100623_17</t>
  </si>
  <si>
    <t>202076_18</t>
  </si>
  <si>
    <t>202077_18</t>
  </si>
  <si>
    <t>100623_19</t>
  </si>
  <si>
    <t>202078_18</t>
  </si>
  <si>
    <t>100623_13</t>
  </si>
  <si>
    <t>202079_18</t>
  </si>
  <si>
    <t>202080_18</t>
  </si>
  <si>
    <t>100626_11</t>
  </si>
  <si>
    <t>100626_12</t>
  </si>
  <si>
    <t>100627_13</t>
  </si>
  <si>
    <t>100626_14</t>
  </si>
  <si>
    <t>100627_15</t>
  </si>
  <si>
    <t>100626_16</t>
  </si>
  <si>
    <t>100627_17</t>
  </si>
  <si>
    <t>100627_19</t>
  </si>
  <si>
    <t>100627_20</t>
  </si>
  <si>
    <t>202081_18</t>
  </si>
  <si>
    <t>100627_11</t>
  </si>
  <si>
    <t>100626_13</t>
  </si>
  <si>
    <t>202082_18</t>
  </si>
  <si>
    <t>100627_12</t>
  </si>
  <si>
    <t>100627_14</t>
  </si>
  <si>
    <t>100625_15</t>
  </si>
  <si>
    <t>100627_16</t>
  </si>
  <si>
    <t>100626_17</t>
  </si>
  <si>
    <t>100625_19</t>
  </si>
  <si>
    <t>100626_20</t>
  </si>
  <si>
    <t>202083_18</t>
  </si>
  <si>
    <t>100625_12</t>
  </si>
  <si>
    <t>100625_13</t>
  </si>
  <si>
    <t>100625_16</t>
  </si>
  <si>
    <t>202084_18</t>
  </si>
  <si>
    <t>100625_14</t>
  </si>
  <si>
    <t>100626_15</t>
  </si>
  <si>
    <t>202085_18</t>
  </si>
  <si>
    <t>100625_11</t>
  </si>
  <si>
    <t>100625_20</t>
  </si>
  <si>
    <t>202086_18</t>
  </si>
  <si>
    <t>202087_18</t>
  </si>
  <si>
    <t>202088_18</t>
  </si>
  <si>
    <t>100625_17</t>
  </si>
  <si>
    <t>100626_19</t>
  </si>
  <si>
    <t>202089_18</t>
  </si>
  <si>
    <t>202090_18</t>
  </si>
  <si>
    <t>100628_11</t>
  </si>
  <si>
    <t>100628_12</t>
  </si>
  <si>
    <t>100630_13</t>
  </si>
  <si>
    <t>100628_14</t>
  </si>
  <si>
    <t>100629_15</t>
  </si>
  <si>
    <t>100630_16</t>
  </si>
  <si>
    <t>100628_17</t>
  </si>
  <si>
    <t>100628_19</t>
  </si>
  <si>
    <t>100630_20</t>
  </si>
  <si>
    <t>202091_18</t>
  </si>
  <si>
    <t>100629_13</t>
  </si>
  <si>
    <t>100629_16</t>
  </si>
  <si>
    <t>100629_17</t>
  </si>
  <si>
    <t>100630_19</t>
  </si>
  <si>
    <t>202092_18</t>
  </si>
  <si>
    <t>100630_11</t>
  </si>
  <si>
    <t>100628_13</t>
  </si>
  <si>
    <t>100629_14</t>
  </si>
  <si>
    <t>100628_16</t>
  </si>
  <si>
    <t>100630_17</t>
  </si>
  <si>
    <t>100629_20</t>
  </si>
  <si>
    <t>202093_18</t>
  </si>
  <si>
    <t>100630_12</t>
  </si>
  <si>
    <t>202094_18</t>
  </si>
  <si>
    <t>100630_14</t>
  </si>
  <si>
    <t>100628_15</t>
  </si>
  <si>
    <t>100629_19</t>
  </si>
  <si>
    <t>202095_18</t>
  </si>
  <si>
    <t>100629_12</t>
  </si>
  <si>
    <t>100628_20</t>
  </si>
  <si>
    <t>202096_18</t>
  </si>
  <si>
    <t>100629_11</t>
  </si>
  <si>
    <t>202097_18</t>
  </si>
  <si>
    <t>202098_18</t>
  </si>
  <si>
    <t>202099_18</t>
  </si>
  <si>
    <t>202100_18</t>
  </si>
  <si>
    <t>100632_11</t>
  </si>
  <si>
    <t>100631_12</t>
  </si>
  <si>
    <t>100631_13</t>
  </si>
  <si>
    <t>100632_14</t>
  </si>
  <si>
    <t>100631_15</t>
  </si>
  <si>
    <t>100631_16</t>
  </si>
  <si>
    <t>100632_17</t>
  </si>
  <si>
    <t>100633_19</t>
  </si>
  <si>
    <t>100631_20</t>
  </si>
  <si>
    <t>202101_18</t>
  </si>
  <si>
    <t>100633_13</t>
  </si>
  <si>
    <t>100632_16</t>
  </si>
  <si>
    <t>100633_17</t>
  </si>
  <si>
    <t>100632_20</t>
  </si>
  <si>
    <t>202102_18</t>
  </si>
  <si>
    <t>100633_11</t>
  </si>
  <si>
    <t>100632_12</t>
  </si>
  <si>
    <t>100631_14</t>
  </si>
  <si>
    <t>100632_15</t>
  </si>
  <si>
    <t>100632_19</t>
  </si>
  <si>
    <t>202103_18</t>
  </si>
  <si>
    <t>100633_12</t>
  </si>
  <si>
    <t>100632_13</t>
  </si>
  <si>
    <t>100633_14</t>
  </si>
  <si>
    <t>100633_16</t>
  </si>
  <si>
    <t>202104_18</t>
  </si>
  <si>
    <t>100633_15</t>
  </si>
  <si>
    <t>202105_18</t>
  </si>
  <si>
    <t>100631_17</t>
  </si>
  <si>
    <t>100631_19</t>
  </si>
  <si>
    <t>202106_18</t>
  </si>
  <si>
    <t>100631_11</t>
  </si>
  <si>
    <t>202107_18</t>
  </si>
  <si>
    <t>202108_18</t>
  </si>
  <si>
    <t>100633_20</t>
  </si>
  <si>
    <t>202109_18</t>
  </si>
  <si>
    <t>202110_18</t>
  </si>
  <si>
    <t>100635_11</t>
  </si>
  <si>
    <t>100634_12</t>
  </si>
  <si>
    <t>100634_13</t>
  </si>
  <si>
    <t>100635_14</t>
  </si>
  <si>
    <t>100634_15</t>
  </si>
  <si>
    <t>100636_16</t>
  </si>
  <si>
    <t>100634_17</t>
  </si>
  <si>
    <t>100634_19</t>
  </si>
  <si>
    <t>100635_20</t>
  </si>
  <si>
    <t>202111_18</t>
  </si>
  <si>
    <t>100636_11</t>
  </si>
  <si>
    <t>100636_12</t>
  </si>
  <si>
    <t>100636_13</t>
  </si>
  <si>
    <t>100634_14</t>
  </si>
  <si>
    <t>100636_15</t>
  </si>
  <si>
    <t>100636_17</t>
  </si>
  <si>
    <t>100634_20</t>
  </si>
  <si>
    <t>202112_18</t>
  </si>
  <si>
    <t>100635_12</t>
  </si>
  <si>
    <t>100635_15</t>
  </si>
  <si>
    <t>100635_17</t>
  </si>
  <si>
    <t>100635_19</t>
  </si>
  <si>
    <t>202113_18</t>
  </si>
  <si>
    <t>100635_13</t>
  </si>
  <si>
    <t>100634_16</t>
  </si>
  <si>
    <t>100636_19</t>
  </si>
  <si>
    <t>202114_18</t>
  </si>
  <si>
    <t>202115_18</t>
  </si>
  <si>
    <t>100634_11</t>
  </si>
  <si>
    <t>100636_14</t>
  </si>
  <si>
    <t>202116_18</t>
  </si>
  <si>
    <t>202117_18</t>
  </si>
  <si>
    <t>202118_18</t>
  </si>
  <si>
    <t>100635_16</t>
  </si>
  <si>
    <t>202119_18</t>
  </si>
  <si>
    <t>100636_20</t>
  </si>
  <si>
    <t>202120_18</t>
  </si>
  <si>
    <t>100638_11</t>
  </si>
  <si>
    <t>100638_12</t>
  </si>
  <si>
    <t>100639_13</t>
  </si>
  <si>
    <t>100639_14</t>
  </si>
  <si>
    <t>100639_15</t>
  </si>
  <si>
    <t>100637_16</t>
  </si>
  <si>
    <t>100638_17</t>
  </si>
  <si>
    <t>100639_19</t>
  </si>
  <si>
    <t>100639_20</t>
  </si>
  <si>
    <t>202121_18</t>
  </si>
  <si>
    <t>100639_11</t>
  </si>
  <si>
    <t>100637_14</t>
  </si>
  <si>
    <t>100638_15</t>
  </si>
  <si>
    <t>100638_16</t>
  </si>
  <si>
    <t>100637_17</t>
  </si>
  <si>
    <t>100638_19</t>
  </si>
  <si>
    <t>100637_20</t>
  </si>
  <si>
    <t>202122_18</t>
  </si>
  <si>
    <t>100637_15</t>
  </si>
  <si>
    <t>100639_17</t>
  </si>
  <si>
    <t>100638_20</t>
  </si>
  <si>
    <t>202123_18</t>
  </si>
  <si>
    <t>100639_12</t>
  </si>
  <si>
    <t>100637_13</t>
  </si>
  <si>
    <t>100639_16</t>
  </si>
  <si>
    <t>202124_18</t>
  </si>
  <si>
    <t>202125_18</t>
  </si>
  <si>
    <t>100638_13</t>
  </si>
  <si>
    <t>202126_18</t>
  </si>
  <si>
    <t>100637_11</t>
  </si>
  <si>
    <t>202127_18</t>
  </si>
  <si>
    <t>100637_12</t>
  </si>
  <si>
    <t>100638_14</t>
  </si>
  <si>
    <t>202128_18</t>
  </si>
  <si>
    <t>202129_18</t>
  </si>
  <si>
    <t>100637_19</t>
  </si>
  <si>
    <t>202130_18</t>
  </si>
  <si>
    <t>100641_11</t>
  </si>
  <si>
    <t>100640_12</t>
  </si>
  <si>
    <t>100642_13</t>
  </si>
  <si>
    <t>100642_14</t>
  </si>
  <si>
    <t>100640_15</t>
  </si>
  <si>
    <t>100641_16</t>
  </si>
  <si>
    <t>100640_17</t>
  </si>
  <si>
    <t>100640_19</t>
  </si>
  <si>
    <t>100640_20</t>
  </si>
  <si>
    <t>202131_18</t>
  </si>
  <si>
    <t>100640_11</t>
  </si>
  <si>
    <t>100641_12</t>
  </si>
  <si>
    <t>100640_13</t>
  </si>
  <si>
    <t>100640_14</t>
  </si>
  <si>
    <t>100641_15</t>
  </si>
  <si>
    <t>100642_16</t>
  </si>
  <si>
    <t>100642_20</t>
  </si>
  <si>
    <t>202132_18</t>
  </si>
  <si>
    <t>100642_11</t>
  </si>
  <si>
    <t>100642_12</t>
  </si>
  <si>
    <t>100642_15</t>
  </si>
  <si>
    <t>100641_19</t>
  </si>
  <si>
    <t>202133_18</t>
  </si>
  <si>
    <t>100640_16</t>
  </si>
  <si>
    <t>100641_17</t>
  </si>
  <si>
    <t>202134_18</t>
  </si>
  <si>
    <t>100641_20</t>
  </si>
  <si>
    <t>202135_18</t>
  </si>
  <si>
    <t>100641_14</t>
  </si>
  <si>
    <t>100642_17</t>
  </si>
  <si>
    <t>202136_18</t>
  </si>
  <si>
    <t>100641_13</t>
  </si>
  <si>
    <t>202137_18</t>
  </si>
  <si>
    <t>202138_18</t>
  </si>
  <si>
    <t>202139_18</t>
  </si>
  <si>
    <t>202140_18</t>
  </si>
  <si>
    <t>100644_11</t>
  </si>
  <si>
    <t>100643_12</t>
  </si>
  <si>
    <t>100643_13</t>
  </si>
  <si>
    <t>100644_14</t>
  </si>
  <si>
    <t>100645_15</t>
  </si>
  <si>
    <t>100645_16</t>
  </si>
  <si>
    <t>100645_17</t>
  </si>
  <si>
    <t>100644_19</t>
  </si>
  <si>
    <t>100645_20</t>
  </si>
  <si>
    <t>202141_18</t>
  </si>
  <si>
    <t>100643_11</t>
  </si>
  <si>
    <t>100644_12</t>
  </si>
  <si>
    <t>100643_14</t>
  </si>
  <si>
    <t>100643_15</t>
  </si>
  <si>
    <t>100645_19</t>
  </si>
  <si>
    <t>100644_20</t>
  </si>
  <si>
    <t>202142_18</t>
  </si>
  <si>
    <t>100645_13</t>
  </si>
  <si>
    <t>100643_17</t>
  </si>
  <si>
    <t>202143_18</t>
  </si>
  <si>
    <t>100645_11</t>
  </si>
  <si>
    <t>100644_15</t>
  </si>
  <si>
    <t>100644_16</t>
  </si>
  <si>
    <t>100644_17</t>
  </si>
  <si>
    <t>202144_18</t>
  </si>
  <si>
    <t>100643_19</t>
  </si>
  <si>
    <t>100643_20</t>
  </si>
  <si>
    <t>202145_18</t>
  </si>
  <si>
    <t>202146_18</t>
  </si>
  <si>
    <t>100645_12</t>
  </si>
  <si>
    <t>100644_13</t>
  </si>
  <si>
    <t>100645_14</t>
  </si>
  <si>
    <t>100643_16</t>
  </si>
  <si>
    <t>202147_18</t>
  </si>
  <si>
    <t>202148_18</t>
  </si>
  <si>
    <t>202149_18</t>
  </si>
  <si>
    <t>202150_18</t>
  </si>
  <si>
    <t>100646_11</t>
  </si>
  <si>
    <t>100646_12</t>
  </si>
  <si>
    <t>100646_13</t>
  </si>
  <si>
    <t>100646_14</t>
  </si>
  <si>
    <t>100648_15</t>
  </si>
  <si>
    <t>100648_16</t>
  </si>
  <si>
    <t>100647_17</t>
  </si>
  <si>
    <t>100646_19</t>
  </si>
  <si>
    <t>100647_20</t>
  </si>
  <si>
    <t>202151_18</t>
  </si>
  <si>
    <t>100647_11</t>
  </si>
  <si>
    <t>100648_12</t>
  </si>
  <si>
    <t>100648_13</t>
  </si>
  <si>
    <t>100648_14</t>
  </si>
  <si>
    <t>100646_16</t>
  </si>
  <si>
    <t>100648_20</t>
  </si>
  <si>
    <t>202152_18</t>
  </si>
  <si>
    <t>100647_14</t>
  </si>
  <si>
    <t>100646_15</t>
  </si>
  <si>
    <t>100647_19</t>
  </si>
  <si>
    <t>100646_20</t>
  </si>
  <si>
    <t>202153_18</t>
  </si>
  <si>
    <t>100647_13</t>
  </si>
  <si>
    <t>100648_17</t>
  </si>
  <si>
    <t>202154_18</t>
  </si>
  <si>
    <t>100647_15</t>
  </si>
  <si>
    <t>100646_17</t>
  </si>
  <si>
    <t>202155_18</t>
  </si>
  <si>
    <t>100648_11</t>
  </si>
  <si>
    <t>202156_18</t>
  </si>
  <si>
    <t>100647_12</t>
  </si>
  <si>
    <t>202157_18</t>
  </si>
  <si>
    <t>100647_16</t>
  </si>
  <si>
    <t>202158_18</t>
  </si>
  <si>
    <t>202159_18</t>
  </si>
  <si>
    <t>100648_19</t>
  </si>
  <si>
    <t>202160_18</t>
  </si>
  <si>
    <t>100650_11</t>
  </si>
  <si>
    <t>100649_12</t>
  </si>
  <si>
    <t>100650_13</t>
  </si>
  <si>
    <t>100650_14</t>
  </si>
  <si>
    <t>100649_15</t>
  </si>
  <si>
    <t>100650_16</t>
  </si>
  <si>
    <t>100650_17</t>
  </si>
  <si>
    <t>100650_19</t>
  </si>
  <si>
    <t>100649_20</t>
  </si>
  <si>
    <t>202161_18</t>
  </si>
  <si>
    <t>100651_13</t>
  </si>
  <si>
    <t>100651_14</t>
  </si>
  <si>
    <t>100649_17</t>
  </si>
  <si>
    <t>100651_19</t>
  </si>
  <si>
    <t>202162_18</t>
  </si>
  <si>
    <t>100651_11</t>
  </si>
  <si>
    <t>100651_12</t>
  </si>
  <si>
    <t>100649_13</t>
  </si>
  <si>
    <t>100649_14</t>
  </si>
  <si>
    <t>100651_15</t>
  </si>
  <si>
    <t>100649_16</t>
  </si>
  <si>
    <t>202163_18</t>
  </si>
  <si>
    <t>100649_11</t>
  </si>
  <si>
    <t>100650_12</t>
  </si>
  <si>
    <t>100649_19</t>
  </si>
  <si>
    <t>100651_20</t>
  </si>
  <si>
    <t>202164_18</t>
  </si>
  <si>
    <t>100650_15</t>
  </si>
  <si>
    <t>100651_17</t>
  </si>
  <si>
    <t>202165_18</t>
  </si>
  <si>
    <t>100651_16</t>
  </si>
  <si>
    <t>100650_20</t>
  </si>
  <si>
    <t>202166_18</t>
  </si>
  <si>
    <t>202167_18</t>
  </si>
  <si>
    <t>202168_18</t>
  </si>
  <si>
    <t>202169_18</t>
  </si>
  <si>
    <t>202170_18</t>
  </si>
  <si>
    <t>100652_11</t>
  </si>
  <si>
    <t>100654_12</t>
  </si>
  <si>
    <t>100653_13</t>
  </si>
  <si>
    <t>100654_14</t>
  </si>
  <si>
    <t>100654_15</t>
  </si>
  <si>
    <t>100652_16</t>
  </si>
  <si>
    <t>100653_17</t>
  </si>
  <si>
    <t>100652_19</t>
  </si>
  <si>
    <t>100653_20</t>
  </si>
  <si>
    <t>202171_18</t>
  </si>
  <si>
    <t>100654_11</t>
  </si>
  <si>
    <t>100653_12</t>
  </si>
  <si>
    <t>100652_13</t>
  </si>
  <si>
    <t>100654_17</t>
  </si>
  <si>
    <t>100654_19</t>
  </si>
  <si>
    <t>100652_20</t>
  </si>
  <si>
    <t>202172_18</t>
  </si>
  <si>
    <t>100654_13</t>
  </si>
  <si>
    <t>100653_16</t>
  </si>
  <si>
    <t>202173_18</t>
  </si>
  <si>
    <t>100652_15</t>
  </si>
  <si>
    <t>100654_20</t>
  </si>
  <si>
    <t>202174_18</t>
  </si>
  <si>
    <t>100652_12</t>
  </si>
  <si>
    <t>202175_18</t>
  </si>
  <si>
    <t>100653_15</t>
  </si>
  <si>
    <t>100652_17</t>
  </si>
  <si>
    <t>100653_19</t>
  </si>
  <si>
    <t>202176_18</t>
  </si>
  <si>
    <t>202177_18</t>
  </si>
  <si>
    <t>100653_14</t>
  </si>
  <si>
    <t>100654_16</t>
  </si>
  <si>
    <t>202178_18</t>
  </si>
  <si>
    <t>202179_18</t>
  </si>
  <si>
    <t>202180_18</t>
  </si>
  <si>
    <t>100656_11</t>
  </si>
  <si>
    <t>100657_12</t>
  </si>
  <si>
    <t>100656_13</t>
  </si>
  <si>
    <t>100655_14</t>
  </si>
  <si>
    <t>100655_15</t>
  </si>
  <si>
    <t>100655_16</t>
  </si>
  <si>
    <t>100656_17</t>
  </si>
  <si>
    <t>100655_19</t>
  </si>
  <si>
    <t>100655_20</t>
  </si>
  <si>
    <t>202181_18</t>
  </si>
  <si>
    <t>100656_12</t>
  </si>
  <si>
    <t>100655_13</t>
  </si>
  <si>
    <t>100656_15</t>
  </si>
  <si>
    <t>100657_16</t>
  </si>
  <si>
    <t>100657_17</t>
  </si>
  <si>
    <t>100657_19</t>
  </si>
  <si>
    <t>202182_18</t>
  </si>
  <si>
    <t>100655_11</t>
  </si>
  <si>
    <t>100657_14</t>
  </si>
  <si>
    <t>100657_20</t>
  </si>
  <si>
    <t>202183_18</t>
  </si>
  <si>
    <t>100655_12</t>
  </si>
  <si>
    <t>100656_16</t>
  </si>
  <si>
    <t>100656_20</t>
  </si>
  <si>
    <t>202184_18</t>
  </si>
  <si>
    <t>100657_11</t>
  </si>
  <si>
    <t>100657_13</t>
  </si>
  <si>
    <t>100656_19</t>
  </si>
  <si>
    <t>202185_18</t>
  </si>
  <si>
    <t>100656_14</t>
  </si>
  <si>
    <t>202186_18</t>
  </si>
  <si>
    <t>202187_18</t>
  </si>
  <si>
    <t>202188_18</t>
  </si>
  <si>
    <t>100657_15</t>
  </si>
  <si>
    <t>202189_18</t>
  </si>
  <si>
    <t>100655_17</t>
  </si>
  <si>
    <t>202190_18</t>
  </si>
  <si>
    <t>100660_11</t>
  </si>
  <si>
    <t>100660_12</t>
  </si>
  <si>
    <t>100660_13</t>
  </si>
  <si>
    <t>100660_14</t>
  </si>
  <si>
    <t>100658_15</t>
  </si>
  <si>
    <t>100659_16</t>
  </si>
  <si>
    <t>100658_17</t>
  </si>
  <si>
    <t>100660_19</t>
  </si>
  <si>
    <t>100659_20</t>
  </si>
  <si>
    <t>202191_18</t>
  </si>
  <si>
    <t>100658_11</t>
  </si>
  <si>
    <t>100659_14</t>
  </si>
  <si>
    <t>100659_15</t>
  </si>
  <si>
    <t>100658_16</t>
  </si>
  <si>
    <t>100659_17</t>
  </si>
  <si>
    <t>100660_20</t>
  </si>
  <si>
    <t>202192_18</t>
  </si>
  <si>
    <t>100659_11</t>
  </si>
  <si>
    <t>100659_12</t>
  </si>
  <si>
    <t>100659_13</t>
  </si>
  <si>
    <t>100658_14</t>
  </si>
  <si>
    <t>100660_15</t>
  </si>
  <si>
    <t>100660_16</t>
  </si>
  <si>
    <t>100658_20</t>
  </si>
  <si>
    <t>202193_18</t>
  </si>
  <si>
    <t>100658_13</t>
  </si>
  <si>
    <t>100658_19</t>
  </si>
  <si>
    <t>202194_18</t>
  </si>
  <si>
    <t>100659_19</t>
  </si>
  <si>
    <t>202195_18</t>
  </si>
  <si>
    <t>202196_18</t>
  </si>
  <si>
    <t>100658_12</t>
  </si>
  <si>
    <t>202197_18</t>
  </si>
  <si>
    <t>100660_17</t>
  </si>
  <si>
    <t>202198_18</t>
  </si>
  <si>
    <t>202199_18</t>
  </si>
  <si>
    <t>202200_18</t>
  </si>
  <si>
    <t>100662_11</t>
  </si>
  <si>
    <t>100661_12</t>
  </si>
  <si>
    <t>100661_13</t>
  </si>
  <si>
    <t>100661_14</t>
  </si>
  <si>
    <t>100662_15</t>
  </si>
  <si>
    <t>100661_16</t>
  </si>
  <si>
    <t>100662_17</t>
  </si>
  <si>
    <t>100661_19</t>
  </si>
  <si>
    <t>100663_20</t>
  </si>
  <si>
    <t>202201_18</t>
  </si>
  <si>
    <t>100663_11</t>
  </si>
  <si>
    <t>100662_13</t>
  </si>
  <si>
    <t>100663_14</t>
  </si>
  <si>
    <t>100661_15</t>
  </si>
  <si>
    <t>100661_17</t>
  </si>
  <si>
    <t>100662_19</t>
  </si>
  <si>
    <t>100662_20</t>
  </si>
  <si>
    <t>202202_18</t>
  </si>
  <si>
    <t>100663_12</t>
  </si>
  <si>
    <t>100663_15</t>
  </si>
  <si>
    <t>100663_16</t>
  </si>
  <si>
    <t>100661_20</t>
  </si>
  <si>
    <t>202203_18</t>
  </si>
  <si>
    <t>100662_12</t>
  </si>
  <si>
    <t>100662_16</t>
  </si>
  <si>
    <t>100663_17</t>
  </si>
  <si>
    <t>202204_18</t>
  </si>
  <si>
    <t>202205_18</t>
  </si>
  <si>
    <t>100661_11</t>
  </si>
  <si>
    <t>100663_13</t>
  </si>
  <si>
    <t>100663_19</t>
  </si>
  <si>
    <t>202206_18</t>
  </si>
  <si>
    <t>202207_18</t>
  </si>
  <si>
    <t>202208_18</t>
  </si>
  <si>
    <t>202209_18</t>
  </si>
  <si>
    <t>202210_18</t>
  </si>
  <si>
    <t>100664_11</t>
  </si>
  <si>
    <t>100665_12</t>
  </si>
  <si>
    <t>100664_13</t>
  </si>
  <si>
    <t>100664_14</t>
  </si>
  <si>
    <t>100665_15</t>
  </si>
  <si>
    <t>100665_16</t>
  </si>
  <si>
    <t>100664_17</t>
  </si>
  <si>
    <t>100664_19</t>
  </si>
  <si>
    <t>100665_20</t>
  </si>
  <si>
    <t>202211_18</t>
  </si>
  <si>
    <t>100664_12</t>
  </si>
  <si>
    <t>100666_14</t>
  </si>
  <si>
    <t>100664_15</t>
  </si>
  <si>
    <t>100666_17</t>
  </si>
  <si>
    <t>202212_18</t>
  </si>
  <si>
    <t>100666_13</t>
  </si>
  <si>
    <t>100665_14</t>
  </si>
  <si>
    <t>100666_15</t>
  </si>
  <si>
    <t>100665_19</t>
  </si>
  <si>
    <t>100666_20</t>
  </si>
  <si>
    <t>202213_18</t>
  </si>
  <si>
    <t>100666_16</t>
  </si>
  <si>
    <t>100666_19</t>
  </si>
  <si>
    <t>202214_18</t>
  </si>
  <si>
    <t>100666_11</t>
  </si>
  <si>
    <t>100666_12</t>
  </si>
  <si>
    <t>100665_17</t>
  </si>
  <si>
    <t>100664_20</t>
  </si>
  <si>
    <t>202215_18</t>
  </si>
  <si>
    <t>100665_13</t>
  </si>
  <si>
    <t>100664_16</t>
  </si>
  <si>
    <t>202216_18</t>
  </si>
  <si>
    <t>202217_18</t>
  </si>
  <si>
    <t>100665_11</t>
  </si>
  <si>
    <t>202218_18</t>
  </si>
  <si>
    <t>202219_18</t>
  </si>
  <si>
    <t>202220_18</t>
  </si>
  <si>
    <t>100667_11</t>
  </si>
  <si>
    <t>100669_12</t>
  </si>
  <si>
    <t>100667_13</t>
  </si>
  <si>
    <t>100669_14</t>
  </si>
  <si>
    <t>100668_15</t>
  </si>
  <si>
    <t>100667_16</t>
  </si>
  <si>
    <t>100667_17</t>
  </si>
  <si>
    <t>100669_19</t>
  </si>
  <si>
    <t>100668_20</t>
  </si>
  <si>
    <t>202221_18</t>
  </si>
  <si>
    <t>100668_11</t>
  </si>
  <si>
    <t>100668_14</t>
  </si>
  <si>
    <t>100669_15</t>
  </si>
  <si>
    <t>100669_17</t>
  </si>
  <si>
    <t>100667_19</t>
  </si>
  <si>
    <t>202222_18</t>
  </si>
  <si>
    <t>100669_11</t>
  </si>
  <si>
    <t>100668_12</t>
  </si>
  <si>
    <t>100668_13</t>
  </si>
  <si>
    <t>100667_14</t>
  </si>
  <si>
    <t>202223_18</t>
  </si>
  <si>
    <t>100669_13</t>
  </si>
  <si>
    <t>100669_16</t>
  </si>
  <si>
    <t>100669_20</t>
  </si>
  <si>
    <t>202224_18</t>
  </si>
  <si>
    <t>202225_18</t>
  </si>
  <si>
    <t>100667_15</t>
  </si>
  <si>
    <t>100668_17</t>
  </si>
  <si>
    <t>202226_18</t>
  </si>
  <si>
    <t>100667_12</t>
  </si>
  <si>
    <t>202227_18</t>
  </si>
  <si>
    <t>100668_19</t>
  </si>
  <si>
    <t>202228_18</t>
  </si>
  <si>
    <t>202229_18</t>
  </si>
  <si>
    <t>202230_18</t>
  </si>
  <si>
    <t>100671_11</t>
  </si>
  <si>
    <t>100671_12</t>
  </si>
  <si>
    <t>100670_13</t>
  </si>
  <si>
    <t>100672_14</t>
  </si>
  <si>
    <t>100670_15</t>
  </si>
  <si>
    <t>100672_16</t>
  </si>
  <si>
    <t>100670_17</t>
  </si>
  <si>
    <t>100670_19</t>
  </si>
  <si>
    <t>100672_20</t>
  </si>
  <si>
    <t>202231_18</t>
  </si>
  <si>
    <t>100670_11</t>
  </si>
  <si>
    <t>100671_13</t>
  </si>
  <si>
    <t>100670_16</t>
  </si>
  <si>
    <t>100671_19</t>
  </si>
  <si>
    <t>100670_20</t>
  </si>
  <si>
    <t>202232_18</t>
  </si>
  <si>
    <t>100670_12</t>
  </si>
  <si>
    <t>100671_14</t>
  </si>
  <si>
    <t>100671_16</t>
  </si>
  <si>
    <t>100671_20</t>
  </si>
  <si>
    <t>202233_18</t>
  </si>
  <si>
    <t>100672_12</t>
  </si>
  <si>
    <t>100672_19</t>
  </si>
  <si>
    <t>202234_18</t>
  </si>
  <si>
    <t>100672_13</t>
  </si>
  <si>
    <t>100670_14</t>
  </si>
  <si>
    <t>100672_17</t>
  </si>
  <si>
    <t>202235_18</t>
  </si>
  <si>
    <t>100671_15</t>
  </si>
  <si>
    <t>202236_18</t>
  </si>
  <si>
    <t>100672_11</t>
  </si>
  <si>
    <t>100671_17</t>
  </si>
  <si>
    <t>202237_18</t>
  </si>
  <si>
    <t>202238_18</t>
  </si>
  <si>
    <t>202239_18</t>
  </si>
  <si>
    <t>202240_18</t>
  </si>
  <si>
    <t>100673_11</t>
  </si>
  <si>
    <t>100673_12</t>
  </si>
  <si>
    <t>100675_13</t>
  </si>
  <si>
    <t>100673_14</t>
  </si>
  <si>
    <t>100675_15</t>
  </si>
  <si>
    <t>100674_16</t>
  </si>
  <si>
    <t>100674_17</t>
  </si>
  <si>
    <t>100673_19</t>
  </si>
  <si>
    <t>100674_20</t>
  </si>
  <si>
    <t>202241_18</t>
  </si>
  <si>
    <t>100675_12</t>
  </si>
  <si>
    <t>100674_15</t>
  </si>
  <si>
    <t>100673_16</t>
  </si>
  <si>
    <t>100675_17</t>
  </si>
  <si>
    <t>100675_19</t>
  </si>
  <si>
    <t>202242_18</t>
  </si>
  <si>
    <t>100675_11</t>
  </si>
  <si>
    <t>100674_13</t>
  </si>
  <si>
    <t>100674_14</t>
  </si>
  <si>
    <t>100675_20</t>
  </si>
  <si>
    <t>202243_18</t>
  </si>
  <si>
    <t>100674_12</t>
  </si>
  <si>
    <t>100673_15</t>
  </si>
  <si>
    <t>100675_16</t>
  </si>
  <si>
    <t>202244_18</t>
  </si>
  <si>
    <t>100675_14</t>
  </si>
  <si>
    <t>100673_20</t>
  </si>
  <si>
    <t>202245_18</t>
  </si>
  <si>
    <t>100673_13</t>
  </si>
  <si>
    <t>100673_17</t>
  </si>
  <si>
    <t>202246_18</t>
  </si>
  <si>
    <t>202247_18</t>
  </si>
  <si>
    <t>202248_18</t>
  </si>
  <si>
    <t>202249_18</t>
  </si>
  <si>
    <t>202250_18</t>
  </si>
  <si>
    <t>100678_11</t>
  </si>
  <si>
    <t>100678_12</t>
  </si>
  <si>
    <t>100677_13</t>
  </si>
  <si>
    <t>100677_14</t>
  </si>
  <si>
    <t>100677_15</t>
  </si>
  <si>
    <t>100677_16</t>
  </si>
  <si>
    <t>100677_17</t>
  </si>
  <si>
    <t>100678_19</t>
  </si>
  <si>
    <t>100678_20</t>
  </si>
  <si>
    <t>202251_18</t>
  </si>
  <si>
    <t>100676_11</t>
  </si>
  <si>
    <t>100676_13</t>
  </si>
  <si>
    <t>100678_14</t>
  </si>
  <si>
    <t>100678_15</t>
  </si>
  <si>
    <t>100676_16</t>
  </si>
  <si>
    <t>100678_17</t>
  </si>
  <si>
    <t>100676_19</t>
  </si>
  <si>
    <t>100677_20</t>
  </si>
  <si>
    <t>202252_18</t>
  </si>
  <si>
    <t>100676_12</t>
  </si>
  <si>
    <t>100676_15</t>
  </si>
  <si>
    <t>100678_16</t>
  </si>
  <si>
    <t>202253_18</t>
  </si>
  <si>
    <t>100677_12</t>
  </si>
  <si>
    <t>100678_13</t>
  </si>
  <si>
    <t>100677_19</t>
  </si>
  <si>
    <t>202254_18</t>
  </si>
  <si>
    <t>100676_14</t>
  </si>
  <si>
    <t>100676_17</t>
  </si>
  <si>
    <t>202255_18</t>
  </si>
  <si>
    <t>100677_11</t>
  </si>
  <si>
    <t>202256_18</t>
  </si>
  <si>
    <t>100676_20</t>
  </si>
  <si>
    <t>202257_18</t>
  </si>
  <si>
    <t>202258_18</t>
  </si>
  <si>
    <t>202259_18</t>
  </si>
  <si>
    <t>202260_18</t>
  </si>
  <si>
    <t>100680_11</t>
  </si>
  <si>
    <t>100680_12</t>
  </si>
  <si>
    <t>100680_13</t>
  </si>
  <si>
    <t>100680_14</t>
  </si>
  <si>
    <t>100680_15</t>
  </si>
  <si>
    <t>100681_16</t>
  </si>
  <si>
    <t>100681_17</t>
  </si>
  <si>
    <t>100681_19</t>
  </si>
  <si>
    <t>100679_20</t>
  </si>
  <si>
    <t>202261_18</t>
  </si>
  <si>
    <t>100679_12</t>
  </si>
  <si>
    <t>100679_16</t>
  </si>
  <si>
    <t>100679_17</t>
  </si>
  <si>
    <t>100679_19</t>
  </si>
  <si>
    <t>100680_20</t>
  </si>
  <si>
    <t>202262_18</t>
  </si>
  <si>
    <t>100679_11</t>
  </si>
  <si>
    <t>100681_13</t>
  </si>
  <si>
    <t>100681_14</t>
  </si>
  <si>
    <t>100680_19</t>
  </si>
  <si>
    <t>202263_18</t>
  </si>
  <si>
    <t>100679_14</t>
  </si>
  <si>
    <t>100681_15</t>
  </si>
  <si>
    <t>100680_16</t>
  </si>
  <si>
    <t>202264_18</t>
  </si>
  <si>
    <t>100681_20</t>
  </si>
  <si>
    <t>202265_18</t>
  </si>
  <si>
    <t>100681_12</t>
  </si>
  <si>
    <t>100679_13</t>
  </si>
  <si>
    <t>100680_17</t>
  </si>
  <si>
    <t>202266_18</t>
  </si>
  <si>
    <t>100681_11</t>
  </si>
  <si>
    <t>202267_18</t>
  </si>
  <si>
    <t>202268_18</t>
  </si>
  <si>
    <t>100679_15</t>
  </si>
  <si>
    <t>202269_18</t>
  </si>
  <si>
    <t>202270_18</t>
  </si>
  <si>
    <t>100683_11</t>
  </si>
  <si>
    <t>100684_12</t>
  </si>
  <si>
    <t>100683_13</t>
  </si>
  <si>
    <t>100683_14</t>
  </si>
  <si>
    <t>100684_15</t>
  </si>
  <si>
    <t>100683_16</t>
  </si>
  <si>
    <t>100683_17</t>
  </si>
  <si>
    <t>100682_19</t>
  </si>
  <si>
    <t>100683_20</t>
  </si>
  <si>
    <t>202271_18</t>
  </si>
  <si>
    <t>100683_12</t>
  </si>
  <si>
    <t>100684_13</t>
  </si>
  <si>
    <t>100682_14</t>
  </si>
  <si>
    <t>100682_15</t>
  </si>
  <si>
    <t>100684_17</t>
  </si>
  <si>
    <t>100683_19</t>
  </si>
  <si>
    <t>202272_18</t>
  </si>
  <si>
    <t>100684_14</t>
  </si>
  <si>
    <t>100683_15</t>
  </si>
  <si>
    <t>100682_17</t>
  </si>
  <si>
    <t>100684_20</t>
  </si>
  <si>
    <t>202273_18</t>
  </si>
  <si>
    <t>100682_12</t>
  </si>
  <si>
    <t>100682_20</t>
  </si>
  <si>
    <t>202274_18</t>
  </si>
  <si>
    <t>100682_11</t>
  </si>
  <si>
    <t>100684_16</t>
  </si>
  <si>
    <t>202275_18</t>
  </si>
  <si>
    <t>202276_18</t>
  </si>
  <si>
    <t>202277_18</t>
  </si>
  <si>
    <t>100684_11</t>
  </si>
  <si>
    <t>202278_18</t>
  </si>
  <si>
    <t>100684_19</t>
  </si>
  <si>
    <t>202279_18</t>
  </si>
  <si>
    <t>202280_18</t>
  </si>
  <si>
    <t>100687_11</t>
  </si>
  <si>
    <t>100687_12</t>
  </si>
  <si>
    <t>100686_13</t>
  </si>
  <si>
    <t>100687_14</t>
  </si>
  <si>
    <t>100686_15</t>
  </si>
  <si>
    <t>100686_16</t>
  </si>
  <si>
    <t>100687_17</t>
  </si>
  <si>
    <t>100685_19</t>
  </si>
  <si>
    <t>100687_20</t>
  </si>
  <si>
    <t>202281_18</t>
  </si>
  <si>
    <t>100685_11</t>
  </si>
  <si>
    <t>100686_12</t>
  </si>
  <si>
    <t>100685_13</t>
  </si>
  <si>
    <t>100686_14</t>
  </si>
  <si>
    <t>100685_16</t>
  </si>
  <si>
    <t>100686_19</t>
  </si>
  <si>
    <t>100685_20</t>
  </si>
  <si>
    <t>202282_18</t>
  </si>
  <si>
    <t>100686_11</t>
  </si>
  <si>
    <t>100687_13</t>
  </si>
  <si>
    <t>100685_17</t>
  </si>
  <si>
    <t>202283_18</t>
  </si>
  <si>
    <t>100685_12</t>
  </si>
  <si>
    <t>100685_15</t>
  </si>
  <si>
    <t>100686_17</t>
  </si>
  <si>
    <t>202284_18</t>
  </si>
  <si>
    <t>100685_14</t>
  </si>
  <si>
    <t>100687_15</t>
  </si>
  <si>
    <t>100687_16</t>
  </si>
  <si>
    <t>100686_20</t>
  </si>
  <si>
    <t>202285_18</t>
  </si>
  <si>
    <t>202286_18</t>
  </si>
  <si>
    <t>100687_19</t>
  </si>
  <si>
    <t>202287_18</t>
  </si>
  <si>
    <t>202288_18</t>
  </si>
  <si>
    <t>202289_18</t>
  </si>
  <si>
    <t>202290_18</t>
  </si>
  <si>
    <t>100688_11</t>
  </si>
  <si>
    <t>100690_12</t>
  </si>
  <si>
    <t>100689_13</t>
  </si>
  <si>
    <t>100688_14</t>
  </si>
  <si>
    <t>100690_15</t>
  </si>
  <si>
    <t>100690_16</t>
  </si>
  <si>
    <t>100690_17</t>
  </si>
  <si>
    <t>100689_19</t>
  </si>
  <si>
    <t>100690_20</t>
  </si>
  <si>
    <t>202291_18</t>
  </si>
  <si>
    <t>100689_11</t>
  </si>
  <si>
    <t>100690_13</t>
  </si>
  <si>
    <t>100689_14</t>
  </si>
  <si>
    <t>100688_16</t>
  </si>
  <si>
    <t>100688_17</t>
  </si>
  <si>
    <t>202292_18</t>
  </si>
  <si>
    <t>100690_11</t>
  </si>
  <si>
    <t>100689_12</t>
  </si>
  <si>
    <t>100690_14</t>
  </si>
  <si>
    <t>100689_17</t>
  </si>
  <si>
    <t>100688_19</t>
  </si>
  <si>
    <t>100688_20</t>
  </si>
  <si>
    <t>202293_18</t>
  </si>
  <si>
    <t>100688_13</t>
  </si>
  <si>
    <t>100688_15</t>
  </si>
  <si>
    <t>100689_16</t>
  </si>
  <si>
    <t>202294_18</t>
  </si>
  <si>
    <t>202295_18</t>
  </si>
  <si>
    <t>100689_15</t>
  </si>
  <si>
    <t>100690_19</t>
  </si>
  <si>
    <t>100689_20</t>
  </si>
  <si>
    <t>202296_18</t>
  </si>
  <si>
    <t>202297_18</t>
  </si>
  <si>
    <t>202298_18</t>
  </si>
  <si>
    <t>202299_18</t>
  </si>
  <si>
    <t>202300_18</t>
  </si>
  <si>
    <t>100692_11</t>
  </si>
  <si>
    <t>100691_12</t>
  </si>
  <si>
    <t>100692_13</t>
  </si>
  <si>
    <t>100692_14</t>
  </si>
  <si>
    <t>100693_15</t>
  </si>
  <si>
    <t>100692_16</t>
  </si>
  <si>
    <t>100692_17</t>
  </si>
  <si>
    <t>100692_19</t>
  </si>
  <si>
    <t>100692_20</t>
  </si>
  <si>
    <t>202301_18</t>
  </si>
  <si>
    <t>100693_11</t>
  </si>
  <si>
    <t>100693_12</t>
  </si>
  <si>
    <t>100691_13</t>
  </si>
  <si>
    <t>100691_14</t>
  </si>
  <si>
    <t>100691_19</t>
  </si>
  <si>
    <t>100693_20</t>
  </si>
  <si>
    <t>202302_18</t>
  </si>
  <si>
    <t>100691_11</t>
  </si>
  <si>
    <t>100692_12</t>
  </si>
  <si>
    <t>100693_13</t>
  </si>
  <si>
    <t>100691_16</t>
  </si>
  <si>
    <t>100693_17</t>
  </si>
  <si>
    <t>100693_19</t>
  </si>
  <si>
    <t>100691_20</t>
  </si>
  <si>
    <t>202303_18</t>
  </si>
  <si>
    <t>100692_15</t>
  </si>
  <si>
    <t>202304_18</t>
  </si>
  <si>
    <t>100693_14</t>
  </si>
  <si>
    <t>202305_18</t>
  </si>
  <si>
    <t>100691_15</t>
  </si>
  <si>
    <t>202306_18</t>
  </si>
  <si>
    <t>100691_17</t>
  </si>
  <si>
    <t>202307_18</t>
  </si>
  <si>
    <t>202308_18</t>
  </si>
  <si>
    <t>202309_18</t>
  </si>
  <si>
    <t>202310_18</t>
  </si>
  <si>
    <t>100695_11</t>
  </si>
  <si>
    <t>100694_12</t>
  </si>
  <si>
    <t>100695_13</t>
  </si>
  <si>
    <t>100695_14</t>
  </si>
  <si>
    <t>100694_15</t>
  </si>
  <si>
    <t>100695_16</t>
  </si>
  <si>
    <t>100696_17</t>
  </si>
  <si>
    <t>100695_19</t>
  </si>
  <si>
    <t>100696_20</t>
  </si>
  <si>
    <t>202311_18</t>
  </si>
  <si>
    <t>100696_12</t>
  </si>
  <si>
    <t>100696_13</t>
  </si>
  <si>
    <t>100694_14</t>
  </si>
  <si>
    <t>100696_15</t>
  </si>
  <si>
    <t>100694_16</t>
  </si>
  <si>
    <t>100695_17</t>
  </si>
  <si>
    <t>100696_19</t>
  </si>
  <si>
    <t>202312_18</t>
  </si>
  <si>
    <t>100694_11</t>
  </si>
  <si>
    <t>100695_15</t>
  </si>
  <si>
    <t>100696_16</t>
  </si>
  <si>
    <t>100694_17</t>
  </si>
  <si>
    <t>202313_18</t>
  </si>
  <si>
    <t>100695_12</t>
  </si>
  <si>
    <t>100694_19</t>
  </si>
  <si>
    <t>100695_20</t>
  </si>
  <si>
    <t>202314_18</t>
  </si>
  <si>
    <t>100696_11</t>
  </si>
  <si>
    <t>100694_20</t>
  </si>
  <si>
    <t>202315_18</t>
  </si>
  <si>
    <t>202316_18</t>
  </si>
  <si>
    <t>100694_13</t>
  </si>
  <si>
    <t>100696_14</t>
  </si>
  <si>
    <t>202317_18</t>
  </si>
  <si>
    <t>202318_18</t>
  </si>
  <si>
    <t>202319_18</t>
  </si>
  <si>
    <t>202320_18</t>
  </si>
  <si>
    <t>100699_11</t>
  </si>
  <si>
    <t>100697_12</t>
  </si>
  <si>
    <t>100697_13</t>
  </si>
  <si>
    <t>100699_14</t>
  </si>
  <si>
    <t>100698_15</t>
  </si>
  <si>
    <t>100698_16</t>
  </si>
  <si>
    <t>100697_17</t>
  </si>
  <si>
    <t>100698_19</t>
  </si>
  <si>
    <t>100699_20</t>
  </si>
  <si>
    <t>202321_18</t>
  </si>
  <si>
    <t>100697_14</t>
  </si>
  <si>
    <t>100697_15</t>
  </si>
  <si>
    <t>100697_20</t>
  </si>
  <si>
    <t>202322_18</t>
  </si>
  <si>
    <t>100698_11</t>
  </si>
  <si>
    <t>100698_12</t>
  </si>
  <si>
    <t>100699_13</t>
  </si>
  <si>
    <t>100698_14</t>
  </si>
  <si>
    <t>100699_16</t>
  </si>
  <si>
    <t>100699_17</t>
  </si>
  <si>
    <t>100697_19</t>
  </si>
  <si>
    <t>202323_18</t>
  </si>
  <si>
    <t>100699_15</t>
  </si>
  <si>
    <t>100698_17</t>
  </si>
  <si>
    <t>202324_18</t>
  </si>
  <si>
    <t>100699_19</t>
  </si>
  <si>
    <t>202325_18</t>
  </si>
  <si>
    <t>100697_11</t>
  </si>
  <si>
    <t>100697_16</t>
  </si>
  <si>
    <t>202326_18</t>
  </si>
  <si>
    <t>202327_18</t>
  </si>
  <si>
    <t>202328_18</t>
  </si>
  <si>
    <t>100698_13</t>
  </si>
  <si>
    <t>202329_18</t>
  </si>
  <si>
    <t>100699_12</t>
  </si>
  <si>
    <t>202330_18</t>
  </si>
  <si>
    <t>100700_11</t>
  </si>
  <si>
    <t>100700_12</t>
  </si>
  <si>
    <t>100700_13</t>
  </si>
  <si>
    <t>100700_14</t>
  </si>
  <si>
    <t>100701_15</t>
  </si>
  <si>
    <t>100701_16</t>
  </si>
  <si>
    <t>100701_17</t>
  </si>
  <si>
    <t>100702_19</t>
  </si>
  <si>
    <t>100702_20</t>
  </si>
  <si>
    <t>202331_18</t>
  </si>
  <si>
    <t>100702_11</t>
  </si>
  <si>
    <t>100702_12</t>
  </si>
  <si>
    <t>100701_14</t>
  </si>
  <si>
    <t>100702_17</t>
  </si>
  <si>
    <t>100701_19</t>
  </si>
  <si>
    <t>100700_20</t>
  </si>
  <si>
    <t>202332_18</t>
  </si>
  <si>
    <t>100702_15</t>
  </si>
  <si>
    <t>100700_16</t>
  </si>
  <si>
    <t>100700_19</t>
  </si>
  <si>
    <t>202333_18</t>
  </si>
  <si>
    <t>100701_12</t>
  </si>
  <si>
    <t>100702_13</t>
  </si>
  <si>
    <t>100700_17</t>
  </si>
  <si>
    <t>100701_20</t>
  </si>
  <si>
    <t>202334_18</t>
  </si>
  <si>
    <t>100701_11</t>
  </si>
  <si>
    <t>202335_18</t>
  </si>
  <si>
    <t>202336_18</t>
  </si>
  <si>
    <t>100700_15</t>
  </si>
  <si>
    <t>202337_18</t>
  </si>
  <si>
    <t>100702_16</t>
  </si>
  <si>
    <t>202338_18</t>
  </si>
  <si>
    <t>100701_13</t>
  </si>
  <si>
    <t>202339_18</t>
  </si>
  <si>
    <t>202340_18</t>
  </si>
  <si>
    <t>100703_11</t>
  </si>
  <si>
    <t>100705_12</t>
  </si>
  <si>
    <t>100705_13</t>
  </si>
  <si>
    <t>100704_14</t>
  </si>
  <si>
    <t>100705_15</t>
  </si>
  <si>
    <t>100703_16</t>
  </si>
  <si>
    <t>100705_17</t>
  </si>
  <si>
    <t>100705_19</t>
  </si>
  <si>
    <t>100705_20</t>
  </si>
  <si>
    <t>202341_18</t>
  </si>
  <si>
    <t>100705_11</t>
  </si>
  <si>
    <t>100703_12</t>
  </si>
  <si>
    <t>100703_13</t>
  </si>
  <si>
    <t>100705_14</t>
  </si>
  <si>
    <t>100704_15</t>
  </si>
  <si>
    <t>100704_16</t>
  </si>
  <si>
    <t>100704_17</t>
  </si>
  <si>
    <t>100704_19</t>
  </si>
  <si>
    <t>100703_20</t>
  </si>
  <si>
    <t>202342_18</t>
  </si>
  <si>
    <t>100704_13</t>
  </si>
  <si>
    <t>100705_16</t>
  </si>
  <si>
    <t>100703_19</t>
  </si>
  <si>
    <t>202343_18</t>
  </si>
  <si>
    <t>100703_15</t>
  </si>
  <si>
    <t>202344_18</t>
  </si>
  <si>
    <t>100704_12</t>
  </si>
  <si>
    <t>100704_20</t>
  </si>
  <si>
    <t>202345_18</t>
  </si>
  <si>
    <t>100704_11</t>
  </si>
  <si>
    <t>202346_18</t>
  </si>
  <si>
    <t>202347_18</t>
  </si>
  <si>
    <t>202348_18</t>
  </si>
  <si>
    <t>202349_18</t>
  </si>
  <si>
    <t>100703_14</t>
  </si>
  <si>
    <t>202350_18</t>
  </si>
  <si>
    <t>100707_11</t>
  </si>
  <si>
    <t>100708_12</t>
  </si>
  <si>
    <t>100707_13</t>
  </si>
  <si>
    <t>100708_14</t>
  </si>
  <si>
    <t>100708_15</t>
  </si>
  <si>
    <t>100708_16</t>
  </si>
  <si>
    <t>100706_17</t>
  </si>
  <si>
    <t>100706_19</t>
  </si>
  <si>
    <t>100706_20</t>
  </si>
  <si>
    <t>202351_18</t>
  </si>
  <si>
    <t>100708_13</t>
  </si>
  <si>
    <t>100706_14</t>
  </si>
  <si>
    <t>100707_16</t>
  </si>
  <si>
    <t>100708_17</t>
  </si>
  <si>
    <t>100708_19</t>
  </si>
  <si>
    <t>100708_20</t>
  </si>
  <si>
    <t>202352_18</t>
  </si>
  <si>
    <t>100706_12</t>
  </si>
  <si>
    <t>100706_16</t>
  </si>
  <si>
    <t>100707_19</t>
  </si>
  <si>
    <t>202353_18</t>
  </si>
  <si>
    <t>100706_11</t>
  </si>
  <si>
    <t>100706_13</t>
  </si>
  <si>
    <t>100707_17</t>
  </si>
  <si>
    <t>202354_18</t>
  </si>
  <si>
    <t>100706_15</t>
  </si>
  <si>
    <t>202355_18</t>
  </si>
  <si>
    <t>100707_15</t>
  </si>
  <si>
    <t>202356_18</t>
  </si>
  <si>
    <t>202357_18</t>
  </si>
  <si>
    <t>100708_11</t>
  </si>
  <si>
    <t>100707_14</t>
  </si>
  <si>
    <t>100707_20</t>
  </si>
  <si>
    <t>202358_18</t>
  </si>
  <si>
    <t>202359_18</t>
  </si>
  <si>
    <t>202360_18</t>
  </si>
  <si>
    <t>100711_11</t>
  </si>
  <si>
    <t>100709_12</t>
  </si>
  <si>
    <t>100711_13</t>
  </si>
  <si>
    <t>100710_14</t>
  </si>
  <si>
    <t>100710_15</t>
  </si>
  <si>
    <t>100709_16</t>
  </si>
  <si>
    <t>100711_17</t>
  </si>
  <si>
    <t>100709_19</t>
  </si>
  <si>
    <t>100710_20</t>
  </si>
  <si>
    <t>202361_18</t>
  </si>
  <si>
    <t>100709_11</t>
  </si>
  <si>
    <t>100711_12</t>
  </si>
  <si>
    <t>100710_13</t>
  </si>
  <si>
    <t>100710_19</t>
  </si>
  <si>
    <t>100711_20</t>
  </si>
  <si>
    <t>202362_18</t>
  </si>
  <si>
    <t>100709_13</t>
  </si>
  <si>
    <t>100709_14</t>
  </si>
  <si>
    <t>100711_15</t>
  </si>
  <si>
    <t>100709_17</t>
  </si>
  <si>
    <t>100711_19</t>
  </si>
  <si>
    <t>100709_20</t>
  </si>
  <si>
    <t>202363_18</t>
  </si>
  <si>
    <t>100710_12</t>
  </si>
  <si>
    <t>100709_15</t>
  </si>
  <si>
    <t>202364_18</t>
  </si>
  <si>
    <t>100710_11</t>
  </si>
  <si>
    <t>100711_16</t>
  </si>
  <si>
    <t>202365_18</t>
  </si>
  <si>
    <t>100710_17</t>
  </si>
  <si>
    <t>202366_18</t>
  </si>
  <si>
    <t>202367_18</t>
  </si>
  <si>
    <t>100710_16</t>
  </si>
  <si>
    <t>202368_18</t>
  </si>
  <si>
    <t>100711_14</t>
  </si>
  <si>
    <t>202369_18</t>
  </si>
  <si>
    <t>202370_18</t>
  </si>
  <si>
    <t>100714_11</t>
  </si>
  <si>
    <t>100714_12</t>
  </si>
  <si>
    <t>100714_13</t>
  </si>
  <si>
    <t>100714_14</t>
  </si>
  <si>
    <t>100714_15</t>
  </si>
  <si>
    <t>100712_16</t>
  </si>
  <si>
    <t>100712_17</t>
  </si>
  <si>
    <t>100712_19</t>
  </si>
  <si>
    <t>100713_20</t>
  </si>
  <si>
    <t>202371_18</t>
  </si>
  <si>
    <t>100713_11</t>
  </si>
  <si>
    <t>100713_12</t>
  </si>
  <si>
    <t>100713_13</t>
  </si>
  <si>
    <t>100713_14</t>
  </si>
  <si>
    <t>100714_17</t>
  </si>
  <si>
    <t>100714_19</t>
  </si>
  <si>
    <t>100712_20</t>
  </si>
  <si>
    <t>202372_18</t>
  </si>
  <si>
    <t>100712_11</t>
  </si>
  <si>
    <t>100712_14</t>
  </si>
  <si>
    <t>100713_16</t>
  </si>
  <si>
    <t>202373_18</t>
  </si>
  <si>
    <t>100712_12</t>
  </si>
  <si>
    <t>202374_18</t>
  </si>
  <si>
    <t>100712_15</t>
  </si>
  <si>
    <t>202375_18</t>
  </si>
  <si>
    <t>100712_13</t>
  </si>
  <si>
    <t>100713_19</t>
  </si>
  <si>
    <t>202376_18</t>
  </si>
  <si>
    <t>100713_15</t>
  </si>
  <si>
    <t>100714_16</t>
  </si>
  <si>
    <t>202377_18</t>
  </si>
  <si>
    <t>100713_17</t>
  </si>
  <si>
    <t>202378_18</t>
  </si>
  <si>
    <t>202379_18</t>
  </si>
  <si>
    <t>100714_20</t>
  </si>
  <si>
    <t>202380_18</t>
  </si>
  <si>
    <t>100717_11</t>
  </si>
  <si>
    <t>100716_12</t>
  </si>
  <si>
    <t>100716_13</t>
  </si>
  <si>
    <t>100716_14</t>
  </si>
  <si>
    <t>100716_15</t>
  </si>
  <si>
    <t>100715_16</t>
  </si>
  <si>
    <t>100715_17</t>
  </si>
  <si>
    <t>100715_19</t>
  </si>
  <si>
    <t>100716_20</t>
  </si>
  <si>
    <t>202381_18</t>
  </si>
  <si>
    <t>100715_11</t>
  </si>
  <si>
    <t>100715_13</t>
  </si>
  <si>
    <t>100715_14</t>
  </si>
  <si>
    <t>100715_15</t>
  </si>
  <si>
    <t>100716_16</t>
  </si>
  <si>
    <t>100716_17</t>
  </si>
  <si>
    <t>100715_20</t>
  </si>
  <si>
    <t>202382_18</t>
  </si>
  <si>
    <t>100717_12</t>
  </si>
  <si>
    <t>100717_13</t>
  </si>
  <si>
    <t>100717_14</t>
  </si>
  <si>
    <t>100717_15</t>
  </si>
  <si>
    <t>100716_19</t>
  </si>
  <si>
    <t>202383_18</t>
  </si>
  <si>
    <t>100717_16</t>
  </si>
  <si>
    <t>100717_17</t>
  </si>
  <si>
    <t>202384_18</t>
  </si>
  <si>
    <t>100715_12</t>
  </si>
  <si>
    <t>202385_18</t>
  </si>
  <si>
    <t>202386_18</t>
  </si>
  <si>
    <t>202387_18</t>
  </si>
  <si>
    <t>202388_18</t>
  </si>
  <si>
    <t>100717_20</t>
  </si>
  <si>
    <t>202389_18</t>
  </si>
  <si>
    <t>202390_18</t>
  </si>
  <si>
    <t>100719_11</t>
  </si>
  <si>
    <t>100719_12</t>
  </si>
  <si>
    <t>100719_13</t>
  </si>
  <si>
    <t>100718_14</t>
  </si>
  <si>
    <t>100718_15</t>
  </si>
  <si>
    <t>100719_16</t>
  </si>
  <si>
    <t>100720_17</t>
  </si>
  <si>
    <t>100719_19</t>
  </si>
  <si>
    <t>100718_20</t>
  </si>
  <si>
    <t>202391_18</t>
  </si>
  <si>
    <t>100718_11</t>
  </si>
  <si>
    <t>100718_13</t>
  </si>
  <si>
    <t>100719_14</t>
  </si>
  <si>
    <t>100720_15</t>
  </si>
  <si>
    <t>100720_20</t>
  </si>
  <si>
    <t>202392_18</t>
  </si>
  <si>
    <t>100720_11</t>
  </si>
  <si>
    <t>100718_12</t>
  </si>
  <si>
    <t>100720_13</t>
  </si>
  <si>
    <t>100718_17</t>
  </si>
  <si>
    <t>202393_18</t>
  </si>
  <si>
    <t>100720_14</t>
  </si>
  <si>
    <t>100719_15</t>
  </si>
  <si>
    <t>100720_16</t>
  </si>
  <si>
    <t>202394_18</t>
  </si>
  <si>
    <t>100718_16</t>
  </si>
  <si>
    <t>100720_19</t>
  </si>
  <si>
    <t>202395_18</t>
  </si>
  <si>
    <t>202396_18</t>
  </si>
  <si>
    <t>100719_17</t>
  </si>
  <si>
    <t>202397_18</t>
  </si>
  <si>
    <t>100719_20</t>
  </si>
  <si>
    <t>202398_18</t>
  </si>
  <si>
    <t>100720_12</t>
  </si>
  <si>
    <t>100718_19</t>
  </si>
  <si>
    <t>202399_18</t>
  </si>
  <si>
    <t>202400_18</t>
  </si>
  <si>
    <t>100722_11</t>
  </si>
  <si>
    <t>100722_12</t>
  </si>
  <si>
    <t>100723_13</t>
  </si>
  <si>
    <t>100722_14</t>
  </si>
  <si>
    <t>100722_15</t>
  </si>
  <si>
    <t>100721_16</t>
  </si>
  <si>
    <t>100723_17</t>
  </si>
  <si>
    <t>100722_19</t>
  </si>
  <si>
    <t>100723_20</t>
  </si>
  <si>
    <t>202401_18</t>
  </si>
  <si>
    <t>100721_11</t>
  </si>
  <si>
    <t>100722_13</t>
  </si>
  <si>
    <t>100723_14</t>
  </si>
  <si>
    <t>100723_15</t>
  </si>
  <si>
    <t>100723_16</t>
  </si>
  <si>
    <t>100723_19</t>
  </si>
  <si>
    <t>100721_20</t>
  </si>
  <si>
    <t>202402_18</t>
  </si>
  <si>
    <t>100723_11</t>
  </si>
  <si>
    <t>100721_15</t>
  </si>
  <si>
    <t>100722_16</t>
  </si>
  <si>
    <t>100722_17</t>
  </si>
  <si>
    <t>100722_20</t>
  </si>
  <si>
    <t>202403_18</t>
  </si>
  <si>
    <t>100721_13</t>
  </si>
  <si>
    <t>100721_19</t>
  </si>
  <si>
    <t>202404_18</t>
  </si>
  <si>
    <t>100721_12</t>
  </si>
  <si>
    <t>100721_17</t>
  </si>
  <si>
    <t>202405_18</t>
  </si>
  <si>
    <t>202406_18</t>
  </si>
  <si>
    <t>202407_18</t>
  </si>
  <si>
    <t>100723_12</t>
  </si>
  <si>
    <t>202408_18</t>
  </si>
  <si>
    <t>202409_18</t>
  </si>
  <si>
    <t>202410_18</t>
  </si>
  <si>
    <t>100725_11</t>
  </si>
  <si>
    <t>100726_12</t>
  </si>
  <si>
    <t>100725_13</t>
  </si>
  <si>
    <t>100725_14</t>
  </si>
  <si>
    <t>100726_15</t>
  </si>
  <si>
    <t>100724_16</t>
  </si>
  <si>
    <t>100725_17</t>
  </si>
  <si>
    <t>100725_19</t>
  </si>
  <si>
    <t>100726_20</t>
  </si>
  <si>
    <t>202411_18</t>
  </si>
  <si>
    <t>100726_11</t>
  </si>
  <si>
    <t>100724_13</t>
  </si>
  <si>
    <t>100725_15</t>
  </si>
  <si>
    <t>100726_16</t>
  </si>
  <si>
    <t>100724_17</t>
  </si>
  <si>
    <t>100726_19</t>
  </si>
  <si>
    <t>202412_18</t>
  </si>
  <si>
    <t>100725_12</t>
  </si>
  <si>
    <t>100726_13</t>
  </si>
  <si>
    <t>100726_14</t>
  </si>
  <si>
    <t>100724_20</t>
  </si>
  <si>
    <t>202413_18</t>
  </si>
  <si>
    <t>100724_12</t>
  </si>
  <si>
    <t>100725_16</t>
  </si>
  <si>
    <t>100726_17</t>
  </si>
  <si>
    <t>202414_18</t>
  </si>
  <si>
    <t>100724_11</t>
  </si>
  <si>
    <t>202415_18</t>
  </si>
  <si>
    <t>202416_18</t>
  </si>
  <si>
    <t>100724_15</t>
  </si>
  <si>
    <t>202417_18</t>
  </si>
  <si>
    <t>100724_19</t>
  </si>
  <si>
    <t>202418_18</t>
  </si>
  <si>
    <t>100724_14</t>
  </si>
  <si>
    <t>202419_18</t>
  </si>
  <si>
    <t>100725_20</t>
  </si>
  <si>
    <t>202420_18</t>
  </si>
  <si>
    <t>100727_11</t>
  </si>
  <si>
    <t>100727_12</t>
  </si>
  <si>
    <t>100728_13</t>
  </si>
  <si>
    <t>100728_14</t>
  </si>
  <si>
    <t>100727_15</t>
  </si>
  <si>
    <t>100728_16</t>
  </si>
  <si>
    <t>100727_17</t>
  </si>
  <si>
    <t>100729_19</t>
  </si>
  <si>
    <t>100728_20</t>
  </si>
  <si>
    <t>202421_18</t>
  </si>
  <si>
    <t>100728_12</t>
  </si>
  <si>
    <t>100729_13</t>
  </si>
  <si>
    <t>100729_14</t>
  </si>
  <si>
    <t>100729_17</t>
  </si>
  <si>
    <t>100729_20</t>
  </si>
  <si>
    <t>202422_18</t>
  </si>
  <si>
    <t>100728_11</t>
  </si>
  <si>
    <t>100729_12</t>
  </si>
  <si>
    <t>100729_15</t>
  </si>
  <si>
    <t>100727_16</t>
  </si>
  <si>
    <t>202423_18</t>
  </si>
  <si>
    <t>100729_11</t>
  </si>
  <si>
    <t>100727_13</t>
  </si>
  <si>
    <t>100728_15</t>
  </si>
  <si>
    <t>100728_19</t>
  </si>
  <si>
    <t>202424_18</t>
  </si>
  <si>
    <t>202425_18</t>
  </si>
  <si>
    <t>100727_14</t>
  </si>
  <si>
    <t>202426_18</t>
  </si>
  <si>
    <t>202427_18</t>
  </si>
  <si>
    <t>100729_16</t>
  </si>
  <si>
    <t>100728_17</t>
  </si>
  <si>
    <t>100727_19</t>
  </si>
  <si>
    <t>202428_18</t>
  </si>
  <si>
    <t>202429_18</t>
  </si>
  <si>
    <t>100727_20</t>
  </si>
  <si>
    <t>202430_18</t>
  </si>
  <si>
    <t>100732_11</t>
  </si>
  <si>
    <t>100731_12</t>
  </si>
  <si>
    <t>100730_13</t>
  </si>
  <si>
    <t>100730_14</t>
  </si>
  <si>
    <t>100730_15</t>
  </si>
  <si>
    <t>100730_16</t>
  </si>
  <si>
    <t>100732_17</t>
  </si>
  <si>
    <t>100731_19</t>
  </si>
  <si>
    <t>100730_20</t>
  </si>
  <si>
    <t>202431_18</t>
  </si>
  <si>
    <t>100731_11</t>
  </si>
  <si>
    <t>100732_13</t>
  </si>
  <si>
    <t>100731_14</t>
  </si>
  <si>
    <t>100731_15</t>
  </si>
  <si>
    <t>100732_16</t>
  </si>
  <si>
    <t>100730_17</t>
  </si>
  <si>
    <t>100732_19</t>
  </si>
  <si>
    <t>100731_20</t>
  </si>
  <si>
    <t>202432_18</t>
  </si>
  <si>
    <t>100730_12</t>
  </si>
  <si>
    <t>100731_13</t>
  </si>
  <si>
    <t>202433_18</t>
  </si>
  <si>
    <t>100730_11</t>
  </si>
  <si>
    <t>100732_12</t>
  </si>
  <si>
    <t>100732_15</t>
  </si>
  <si>
    <t>100731_17</t>
  </si>
  <si>
    <t>202434_18</t>
  </si>
  <si>
    <t>202435_18</t>
  </si>
  <si>
    <t>202436_18</t>
  </si>
  <si>
    <t>100731_16</t>
  </si>
  <si>
    <t>100732_20</t>
  </si>
  <si>
    <t>202437_18</t>
  </si>
  <si>
    <t>100732_14</t>
  </si>
  <si>
    <t>202438_18</t>
  </si>
  <si>
    <t>202439_18</t>
  </si>
  <si>
    <t>100730_19</t>
  </si>
  <si>
    <t>202440_18</t>
  </si>
  <si>
    <t>100733_11</t>
  </si>
  <si>
    <t>100734_12</t>
  </si>
  <si>
    <t>100735_13</t>
  </si>
  <si>
    <t>100734_14</t>
  </si>
  <si>
    <t>100735_15</t>
  </si>
  <si>
    <t>100734_16</t>
  </si>
  <si>
    <t>100733_17</t>
  </si>
  <si>
    <t>100734_19</t>
  </si>
  <si>
    <t>100733_20</t>
  </si>
  <si>
    <t>202441_18</t>
  </si>
  <si>
    <t>100735_12</t>
  </si>
  <si>
    <t>100733_14</t>
  </si>
  <si>
    <t>100733_16</t>
  </si>
  <si>
    <t>202442_18</t>
  </si>
  <si>
    <t>100735_11</t>
  </si>
  <si>
    <t>100734_13</t>
  </si>
  <si>
    <t>100735_14</t>
  </si>
  <si>
    <t>100733_15</t>
  </si>
  <si>
    <t>100735_16</t>
  </si>
  <si>
    <t>100734_17</t>
  </si>
  <si>
    <t>202443_18</t>
  </si>
  <si>
    <t>100734_15</t>
  </si>
  <si>
    <t>100735_17</t>
  </si>
  <si>
    <t>100735_19</t>
  </si>
  <si>
    <t>100735_20</t>
  </si>
  <si>
    <t>202444_18</t>
  </si>
  <si>
    <t>100733_19</t>
  </si>
  <si>
    <t>100734_20</t>
  </si>
  <si>
    <t>202445_18</t>
  </si>
  <si>
    <t>100733_13</t>
  </si>
  <si>
    <t>202446_18</t>
  </si>
  <si>
    <t>100734_11</t>
  </si>
  <si>
    <t>202447_18</t>
  </si>
  <si>
    <t>202448_18</t>
  </si>
  <si>
    <t>202449_18</t>
  </si>
  <si>
    <t>100733_12</t>
  </si>
  <si>
    <t>202450_18</t>
  </si>
  <si>
    <t>100737_11</t>
  </si>
  <si>
    <t>100738_12</t>
  </si>
  <si>
    <t>100737_13</t>
  </si>
  <si>
    <t>100738_14</t>
  </si>
  <si>
    <t>100738_15</t>
  </si>
  <si>
    <t>100737_16</t>
  </si>
  <si>
    <t>100736_17</t>
  </si>
  <si>
    <t>100738_19</t>
  </si>
  <si>
    <t>100736_20</t>
  </si>
  <si>
    <t>202451_18</t>
  </si>
  <si>
    <t>100738_11</t>
  </si>
  <si>
    <t>100738_13</t>
  </si>
  <si>
    <t>100737_14</t>
  </si>
  <si>
    <t>100736_15</t>
  </si>
  <si>
    <t>100736_16</t>
  </si>
  <si>
    <t>100738_17</t>
  </si>
  <si>
    <t>100738_20</t>
  </si>
  <si>
    <t>202452_18</t>
  </si>
  <si>
    <t>100737_12</t>
  </si>
  <si>
    <t>100736_19</t>
  </si>
  <si>
    <t>100737_20</t>
  </si>
  <si>
    <t>202453_18</t>
  </si>
  <si>
    <t>100736_11</t>
  </si>
  <si>
    <t>100737_15</t>
  </si>
  <si>
    <t>100738_16</t>
  </si>
  <si>
    <t>100737_17</t>
  </si>
  <si>
    <t>202454_18</t>
  </si>
  <si>
    <t>100737_19</t>
  </si>
  <si>
    <t>202455_18</t>
  </si>
  <si>
    <t>202456_18</t>
  </si>
  <si>
    <t>100736_13</t>
  </si>
  <si>
    <t>100736_14</t>
  </si>
  <si>
    <t>202457_18</t>
  </si>
  <si>
    <t>202458_18</t>
  </si>
  <si>
    <t>202459_18</t>
  </si>
  <si>
    <t>202460_18</t>
  </si>
  <si>
    <t>100740_11</t>
  </si>
  <si>
    <t>100740_12</t>
  </si>
  <si>
    <t>100740_13</t>
  </si>
  <si>
    <t>100741_14</t>
  </si>
  <si>
    <t>100740_15</t>
  </si>
  <si>
    <t>100739_16</t>
  </si>
  <si>
    <t>100739_17</t>
  </si>
  <si>
    <t>100740_19</t>
  </si>
  <si>
    <t>100741_20</t>
  </si>
  <si>
    <t>202461_18</t>
  </si>
  <si>
    <t>100741_12</t>
  </si>
  <si>
    <t>100739_13</t>
  </si>
  <si>
    <t>100739_14</t>
  </si>
  <si>
    <t>100741_15</t>
  </si>
  <si>
    <t>100741_16</t>
  </si>
  <si>
    <t>202462_18</t>
  </si>
  <si>
    <t>100741_11</t>
  </si>
  <si>
    <t>100739_12</t>
  </si>
  <si>
    <t>100740_14</t>
  </si>
  <si>
    <t>100739_15</t>
  </si>
  <si>
    <t>100741_17</t>
  </si>
  <si>
    <t>100741_19</t>
  </si>
  <si>
    <t>202463_18</t>
  </si>
  <si>
    <t>100741_13</t>
  </si>
  <si>
    <t>100740_20</t>
  </si>
  <si>
    <t>202464_18</t>
  </si>
  <si>
    <t>100739_20</t>
  </si>
  <si>
    <t>202465_18</t>
  </si>
  <si>
    <t>100739_19</t>
  </si>
  <si>
    <t>202466_18</t>
  </si>
  <si>
    <t>100740_17</t>
  </si>
  <si>
    <t>202467_18</t>
  </si>
  <si>
    <t>100739_11</t>
  </si>
  <si>
    <t>202468_18</t>
  </si>
  <si>
    <t>202469_18</t>
  </si>
  <si>
    <t>202470_18</t>
  </si>
  <si>
    <t>100742_11</t>
  </si>
  <si>
    <t>100743_12</t>
  </si>
  <si>
    <t>100743_13</t>
  </si>
  <si>
    <t>100743_14</t>
  </si>
  <si>
    <t>100744_15</t>
  </si>
  <si>
    <t>100742_16</t>
  </si>
  <si>
    <t>100744_17</t>
  </si>
  <si>
    <t>100742_19</t>
  </si>
  <si>
    <t>100742_20</t>
  </si>
  <si>
    <t>202471_18</t>
  </si>
  <si>
    <t>100744_12</t>
  </si>
  <si>
    <t>100743_15</t>
  </si>
  <si>
    <t>100744_16</t>
  </si>
  <si>
    <t>100742_17</t>
  </si>
  <si>
    <t>100743_19</t>
  </si>
  <si>
    <t>100743_20</t>
  </si>
  <si>
    <t>202472_18</t>
  </si>
  <si>
    <t>100742_13</t>
  </si>
  <si>
    <t>100743_16</t>
  </si>
  <si>
    <t>202473_18</t>
  </si>
  <si>
    <t>202474_18</t>
  </si>
  <si>
    <t>100744_11</t>
  </si>
  <si>
    <t>100742_14</t>
  </si>
  <si>
    <t>100744_20</t>
  </si>
  <si>
    <t>202475_18</t>
  </si>
  <si>
    <t>100743_11</t>
  </si>
  <si>
    <t>100744_13</t>
  </si>
  <si>
    <t>100742_15</t>
  </si>
  <si>
    <t>202476_18</t>
  </si>
  <si>
    <t>202477_18</t>
  </si>
  <si>
    <t>202478_18</t>
  </si>
  <si>
    <t>100742_12</t>
  </si>
  <si>
    <t>202479_18</t>
  </si>
  <si>
    <t>202480_18</t>
  </si>
  <si>
    <t>100746_11</t>
  </si>
  <si>
    <t>100746_12</t>
  </si>
  <si>
    <t>100745_13</t>
  </si>
  <si>
    <t>100747_14</t>
  </si>
  <si>
    <t>100747_15</t>
  </si>
  <si>
    <t>100747_16</t>
  </si>
  <si>
    <t>100747_17</t>
  </si>
  <si>
    <t>100747_19</t>
  </si>
  <si>
    <t>100746_20</t>
  </si>
  <si>
    <t>202481_18</t>
  </si>
  <si>
    <t>100747_11</t>
  </si>
  <si>
    <t>100745_12</t>
  </si>
  <si>
    <t>100747_13</t>
  </si>
  <si>
    <t>100745_14</t>
  </si>
  <si>
    <t>100745_15</t>
  </si>
  <si>
    <t>100745_16</t>
  </si>
  <si>
    <t>100746_17</t>
  </si>
  <si>
    <t>100746_19</t>
  </si>
  <si>
    <t>100747_20</t>
  </si>
  <si>
    <t>202482_18</t>
  </si>
  <si>
    <t>100746_15</t>
  </si>
  <si>
    <t>100746_16</t>
  </si>
  <si>
    <t>100745_20</t>
  </si>
  <si>
    <t>202483_18</t>
  </si>
  <si>
    <t>100746_14</t>
  </si>
  <si>
    <t>202484_18</t>
  </si>
  <si>
    <t>100745_17</t>
  </si>
  <si>
    <t>202485_18</t>
  </si>
  <si>
    <t>100747_12</t>
  </si>
  <si>
    <t>100746_13</t>
  </si>
  <si>
    <t>202486_18</t>
  </si>
  <si>
    <t>100745_11</t>
  </si>
  <si>
    <t>202487_18</t>
  </si>
  <si>
    <t>202488_18</t>
  </si>
  <si>
    <t>100745_19</t>
  </si>
  <si>
    <t>202489_18</t>
  </si>
  <si>
    <t>202490_18</t>
  </si>
  <si>
    <t>100748_11</t>
  </si>
  <si>
    <t>100748_12</t>
  </si>
  <si>
    <t>100748_13</t>
  </si>
  <si>
    <t>100749_14</t>
  </si>
  <si>
    <t>100750_15</t>
  </si>
  <si>
    <t>100748_16</t>
  </si>
  <si>
    <t>100748_17</t>
  </si>
  <si>
    <t>100748_19</t>
  </si>
  <si>
    <t>100748_20</t>
  </si>
  <si>
    <t>202491_18</t>
  </si>
  <si>
    <t>100749_11</t>
  </si>
  <si>
    <t>100750_12</t>
  </si>
  <si>
    <t>100749_13</t>
  </si>
  <si>
    <t>100748_14</t>
  </si>
  <si>
    <t>100749_15</t>
  </si>
  <si>
    <t>100750_16</t>
  </si>
  <si>
    <t>100750_17</t>
  </si>
  <si>
    <t>100749_19</t>
  </si>
  <si>
    <t>202492_18</t>
  </si>
  <si>
    <t>100748_15</t>
  </si>
  <si>
    <t>100749_16</t>
  </si>
  <si>
    <t>100749_17</t>
  </si>
  <si>
    <t>100750_19</t>
  </si>
  <si>
    <t>202493_18</t>
  </si>
  <si>
    <t>100750_11</t>
  </si>
  <si>
    <t>100750_13</t>
  </si>
  <si>
    <t>100750_20</t>
  </si>
  <si>
    <t>202494_18</t>
  </si>
  <si>
    <t>100750_14</t>
  </si>
  <si>
    <t>100749_20</t>
  </si>
  <si>
    <t>202495_18</t>
  </si>
  <si>
    <t>100749_12</t>
  </si>
  <si>
    <t>202496_18</t>
  </si>
  <si>
    <t>202497_18</t>
  </si>
  <si>
    <t>202498_18</t>
  </si>
  <si>
    <t>202499_18</t>
  </si>
  <si>
    <t>202500_18</t>
  </si>
  <si>
    <t>100753_11</t>
  </si>
  <si>
    <t>100751_12</t>
  </si>
  <si>
    <t>100752_13</t>
  </si>
  <si>
    <t>100751_14</t>
  </si>
  <si>
    <t>100753_15</t>
  </si>
  <si>
    <t>100751_16</t>
  </si>
  <si>
    <t>100751_17</t>
  </si>
  <si>
    <t>100752_19</t>
  </si>
  <si>
    <t>100753_20</t>
  </si>
  <si>
    <t>202501_18</t>
  </si>
  <si>
    <t>100753_12</t>
  </si>
  <si>
    <t>100753_13</t>
  </si>
  <si>
    <t>100753_14</t>
  </si>
  <si>
    <t>100751_15</t>
  </si>
  <si>
    <t>100753_16</t>
  </si>
  <si>
    <t>100752_17</t>
  </si>
  <si>
    <t>100753_19</t>
  </si>
  <si>
    <t>100751_20</t>
  </si>
  <si>
    <t>202502_18</t>
  </si>
  <si>
    <t>100751_11</t>
  </si>
  <si>
    <t>100752_15</t>
  </si>
  <si>
    <t>100753_17</t>
  </si>
  <si>
    <t>100752_20</t>
  </si>
  <si>
    <t>202503_18</t>
  </si>
  <si>
    <t>100752_11</t>
  </si>
  <si>
    <t>100751_13</t>
  </si>
  <si>
    <t>100752_14</t>
  </si>
  <si>
    <t>202504_18</t>
  </si>
  <si>
    <t>202505_18</t>
  </si>
  <si>
    <t>100752_12</t>
  </si>
  <si>
    <t>202506_18</t>
  </si>
  <si>
    <t>202507_18</t>
  </si>
  <si>
    <t>100752_16</t>
  </si>
  <si>
    <t>100751_19</t>
  </si>
  <si>
    <t>202508_18</t>
  </si>
  <si>
    <t>202509_18</t>
  </si>
  <si>
    <t>202510_18</t>
  </si>
  <si>
    <t>100755_11</t>
  </si>
  <si>
    <t>100755_12</t>
  </si>
  <si>
    <t>100754_13</t>
  </si>
  <si>
    <t>100756_14</t>
  </si>
  <si>
    <t>100755_15</t>
  </si>
  <si>
    <t>100756_16</t>
  </si>
  <si>
    <t>100754_17</t>
  </si>
  <si>
    <t>100754_19</t>
  </si>
  <si>
    <t>100755_20</t>
  </si>
  <si>
    <t>202511_18</t>
  </si>
  <si>
    <t>100756_11</t>
  </si>
  <si>
    <t>100756_12</t>
  </si>
  <si>
    <t>100756_15</t>
  </si>
  <si>
    <t>100755_16</t>
  </si>
  <si>
    <t>100755_17</t>
  </si>
  <si>
    <t>100756_19</t>
  </si>
  <si>
    <t>100756_20</t>
  </si>
  <si>
    <t>202512_18</t>
  </si>
  <si>
    <t>100754_11</t>
  </si>
  <si>
    <t>100755_13</t>
  </si>
  <si>
    <t>100756_17</t>
  </si>
  <si>
    <t>100754_20</t>
  </si>
  <si>
    <t>202513_18</t>
  </si>
  <si>
    <t>100754_14</t>
  </si>
  <si>
    <t>100754_15</t>
  </si>
  <si>
    <t>100754_16</t>
  </si>
  <si>
    <t>202514_18</t>
  </si>
  <si>
    <t>202515_18</t>
  </si>
  <si>
    <t>202516_18</t>
  </si>
  <si>
    <t>100755_14</t>
  </si>
  <si>
    <t>202517_18</t>
  </si>
  <si>
    <t>202518_18</t>
  </si>
  <si>
    <t>100756_13</t>
  </si>
  <si>
    <t>100755_19</t>
  </si>
  <si>
    <t>202519_18</t>
  </si>
  <si>
    <t>202520_18</t>
  </si>
  <si>
    <t>100758_11</t>
  </si>
  <si>
    <t>100757_12</t>
  </si>
  <si>
    <t>100759_13</t>
  </si>
  <si>
    <t>100757_14</t>
  </si>
  <si>
    <t>100759_15</t>
  </si>
  <si>
    <t>100758_16</t>
  </si>
  <si>
    <t>100757_17</t>
  </si>
  <si>
    <t>100759_19</t>
  </si>
  <si>
    <t>100757_20</t>
  </si>
  <si>
    <t>202521_18</t>
  </si>
  <si>
    <t>100757_11</t>
  </si>
  <si>
    <t>100758_12</t>
  </si>
  <si>
    <t>100757_13</t>
  </si>
  <si>
    <t>100758_14</t>
  </si>
  <si>
    <t>100757_15</t>
  </si>
  <si>
    <t>100758_17</t>
  </si>
  <si>
    <t>100758_20</t>
  </si>
  <si>
    <t>202522_18</t>
  </si>
  <si>
    <t>100759_11</t>
  </si>
  <si>
    <t>100759_16</t>
  </si>
  <si>
    <t>202523_18</t>
  </si>
  <si>
    <t>100758_13</t>
  </si>
  <si>
    <t>100759_17</t>
  </si>
  <si>
    <t>100758_19</t>
  </si>
  <si>
    <t>202524_18</t>
  </si>
  <si>
    <t>100757_16</t>
  </si>
  <si>
    <t>100757_19</t>
  </si>
  <si>
    <t>100759_20</t>
  </si>
  <si>
    <t>202525_18</t>
  </si>
  <si>
    <t>100759_12</t>
  </si>
  <si>
    <t>202526_18</t>
  </si>
  <si>
    <t>100758_15</t>
  </si>
  <si>
    <t>202527_18</t>
  </si>
  <si>
    <t>100759_14</t>
  </si>
  <si>
    <t>202528_18</t>
  </si>
  <si>
    <t>202529_18</t>
  </si>
  <si>
    <t>202530_18</t>
  </si>
  <si>
    <t>100760_11</t>
  </si>
  <si>
    <t>100761_12</t>
  </si>
  <si>
    <t>100760_13</t>
  </si>
  <si>
    <t>100762_14</t>
  </si>
  <si>
    <t>100760_15</t>
  </si>
  <si>
    <t>100761_16</t>
  </si>
  <si>
    <t>100760_17</t>
  </si>
  <si>
    <t>100761_19</t>
  </si>
  <si>
    <t>100761_20</t>
  </si>
  <si>
    <t>202531_18</t>
  </si>
  <si>
    <t>100762_13</t>
  </si>
  <si>
    <t>100762_15</t>
  </si>
  <si>
    <t>100760_16</t>
  </si>
  <si>
    <t>100760_19</t>
  </si>
  <si>
    <t>100760_20</t>
  </si>
  <si>
    <t>202532_18</t>
  </si>
  <si>
    <t>100761_13</t>
  </si>
  <si>
    <t>100761_15</t>
  </si>
  <si>
    <t>100762_17</t>
  </si>
  <si>
    <t>100762_19</t>
  </si>
  <si>
    <t>100762_20</t>
  </si>
  <si>
    <t>202533_18</t>
  </si>
  <si>
    <t>100762_11</t>
  </si>
  <si>
    <t>100762_12</t>
  </si>
  <si>
    <t>202534_18</t>
  </si>
  <si>
    <t>100760_12</t>
  </si>
  <si>
    <t>100761_14</t>
  </si>
  <si>
    <t>100762_16</t>
  </si>
  <si>
    <t>100761_17</t>
  </si>
  <si>
    <t>202535_18</t>
  </si>
  <si>
    <t>100761_11</t>
  </si>
  <si>
    <t>202536_18</t>
  </si>
  <si>
    <t>202537_18</t>
  </si>
  <si>
    <t>202538_18</t>
  </si>
  <si>
    <t>202539_18</t>
  </si>
  <si>
    <t>202540_18</t>
  </si>
  <si>
    <t>100764_11</t>
  </si>
  <si>
    <t>100764_12</t>
  </si>
  <si>
    <t>100764_13</t>
  </si>
  <si>
    <t>100763_14</t>
  </si>
  <si>
    <t>100765_15</t>
  </si>
  <si>
    <t>100765_16</t>
  </si>
  <si>
    <t>100763_17</t>
  </si>
  <si>
    <t>100765_19</t>
  </si>
  <si>
    <t>100763_20</t>
  </si>
  <si>
    <t>202541_18</t>
  </si>
  <si>
    <t>100763_12</t>
  </si>
  <si>
    <t>100763_13</t>
  </si>
  <si>
    <t>100765_14</t>
  </si>
  <si>
    <t>100764_15</t>
  </si>
  <si>
    <t>100764_16</t>
  </si>
  <si>
    <t>100764_17</t>
  </si>
  <si>
    <t>100764_19</t>
  </si>
  <si>
    <t>100764_20</t>
  </si>
  <si>
    <t>202542_18</t>
  </si>
  <si>
    <t>100765_13</t>
  </si>
  <si>
    <t>100765_20</t>
  </si>
  <si>
    <t>202543_18</t>
  </si>
  <si>
    <t>100763_11</t>
  </si>
  <si>
    <t>202544_18</t>
  </si>
  <si>
    <t>100763_16</t>
  </si>
  <si>
    <t>202545_18</t>
  </si>
  <si>
    <t>100763_15</t>
  </si>
  <si>
    <t>100763_19</t>
  </si>
  <si>
    <t>202546_18</t>
  </si>
  <si>
    <t>100764_14</t>
  </si>
  <si>
    <t>100765_17</t>
  </si>
  <si>
    <t>202547_18</t>
  </si>
  <si>
    <t>100765_11</t>
  </si>
  <si>
    <t>202548_18</t>
  </si>
  <si>
    <t>202549_18</t>
  </si>
  <si>
    <t>100765_12</t>
  </si>
  <si>
    <t>202550_18</t>
  </si>
  <si>
    <t>100767_11</t>
  </si>
  <si>
    <t>100767_12</t>
  </si>
  <si>
    <t>100768_13</t>
  </si>
  <si>
    <t>100767_14</t>
  </si>
  <si>
    <t>100768_15</t>
  </si>
  <si>
    <t>100767_16</t>
  </si>
  <si>
    <t>100767_17</t>
  </si>
  <si>
    <t>100766_19</t>
  </si>
  <si>
    <t>100766_20</t>
  </si>
  <si>
    <t>202551_18</t>
  </si>
  <si>
    <t>100767_13</t>
  </si>
  <si>
    <t>100766_15</t>
  </si>
  <si>
    <t>100768_16</t>
  </si>
  <si>
    <t>100766_17</t>
  </si>
  <si>
    <t>100767_20</t>
  </si>
  <si>
    <t>202552_18</t>
  </si>
  <si>
    <t>100766_11</t>
  </si>
  <si>
    <t>100766_13</t>
  </si>
  <si>
    <t>100767_15</t>
  </si>
  <si>
    <t>100768_19</t>
  </si>
  <si>
    <t>100768_20</t>
  </si>
  <si>
    <t>202553_18</t>
  </si>
  <si>
    <t>100768_11</t>
  </si>
  <si>
    <t>100768_14</t>
  </si>
  <si>
    <t>202554_18</t>
  </si>
  <si>
    <t>202555_18</t>
  </si>
  <si>
    <t>100766_12</t>
  </si>
  <si>
    <t>202556_18</t>
  </si>
  <si>
    <t>100768_12</t>
  </si>
  <si>
    <t>100766_16</t>
  </si>
  <si>
    <t>202557_18</t>
  </si>
  <si>
    <t>202558_18</t>
  </si>
  <si>
    <t>100768_17</t>
  </si>
  <si>
    <t>202559_18</t>
  </si>
  <si>
    <t>100766_14</t>
  </si>
  <si>
    <t>100767_19</t>
  </si>
  <si>
    <t>202560_18</t>
  </si>
  <si>
    <t>100770_11</t>
  </si>
  <si>
    <t>100771_12</t>
  </si>
  <si>
    <t>100770_13</t>
  </si>
  <si>
    <t>100770_14</t>
  </si>
  <si>
    <t>100769_15</t>
  </si>
  <si>
    <t>100771_16</t>
  </si>
  <si>
    <t>100770_17</t>
  </si>
  <si>
    <t>100769_19</t>
  </si>
  <si>
    <t>100771_20</t>
  </si>
  <si>
    <t>202561_18</t>
  </si>
  <si>
    <t>100771_11</t>
  </si>
  <si>
    <t>100770_12</t>
  </si>
  <si>
    <t>100771_13</t>
  </si>
  <si>
    <t>100771_14</t>
  </si>
  <si>
    <t>100771_17</t>
  </si>
  <si>
    <t>100770_19</t>
  </si>
  <si>
    <t>202562_18</t>
  </si>
  <si>
    <t>100769_11</t>
  </si>
  <si>
    <t>100769_13</t>
  </si>
  <si>
    <t>100770_15</t>
  </si>
  <si>
    <t>100770_20</t>
  </si>
  <si>
    <t>202563_18</t>
  </si>
  <si>
    <t>100769_12</t>
  </si>
  <si>
    <t>100770_16</t>
  </si>
  <si>
    <t>100769_17</t>
  </si>
  <si>
    <t>100771_19</t>
  </si>
  <si>
    <t>202564_18</t>
  </si>
  <si>
    <t>100769_16</t>
  </si>
  <si>
    <t>202565_18</t>
  </si>
  <si>
    <t>202566_18</t>
  </si>
  <si>
    <t>100769_20</t>
  </si>
  <si>
    <t>202567_18</t>
  </si>
  <si>
    <t>100769_14</t>
  </si>
  <si>
    <t>202568_18</t>
  </si>
  <si>
    <t>202569_18</t>
  </si>
  <si>
    <t>202570_18</t>
  </si>
  <si>
    <t>100774_11</t>
  </si>
  <si>
    <t>100774_12</t>
  </si>
  <si>
    <t>100774_13</t>
  </si>
  <si>
    <t>100773_14</t>
  </si>
  <si>
    <t>100774_15</t>
  </si>
  <si>
    <t>100772_16</t>
  </si>
  <si>
    <t>100772_17</t>
  </si>
  <si>
    <t>100773_19</t>
  </si>
  <si>
    <t>100772_20</t>
  </si>
  <si>
    <t>202571_18</t>
  </si>
  <si>
    <t>100773_12</t>
  </si>
  <si>
    <t>100774_14</t>
  </si>
  <si>
    <t>100772_15</t>
  </si>
  <si>
    <t>100774_16</t>
  </si>
  <si>
    <t>100772_19</t>
  </si>
  <si>
    <t>100773_20</t>
  </si>
  <si>
    <t>202572_18</t>
  </si>
  <si>
    <t>100773_11</t>
  </si>
  <si>
    <t>100773_13</t>
  </si>
  <si>
    <t>100774_17</t>
  </si>
  <si>
    <t>100774_19</t>
  </si>
  <si>
    <t>100774_20</t>
  </si>
  <si>
    <t>202573_18</t>
  </si>
  <si>
    <t>100772_14</t>
  </si>
  <si>
    <t>100773_15</t>
  </si>
  <si>
    <t>100773_16</t>
  </si>
  <si>
    <t>100773_17</t>
  </si>
  <si>
    <t>202574_18</t>
  </si>
  <si>
    <t>202575_18</t>
  </si>
  <si>
    <t>100772_13</t>
  </si>
  <si>
    <t>202576_18</t>
  </si>
  <si>
    <t>202577_18</t>
  </si>
  <si>
    <t>202578_18</t>
  </si>
  <si>
    <t>100772_11</t>
  </si>
  <si>
    <t>202579_18</t>
  </si>
  <si>
    <t>100772_12</t>
  </si>
  <si>
    <t>202580_18</t>
  </si>
  <si>
    <t>100777_11</t>
  </si>
  <si>
    <t>100775_12</t>
  </si>
  <si>
    <t>100776_13</t>
  </si>
  <si>
    <t>100775_14</t>
  </si>
  <si>
    <t>100775_15</t>
  </si>
  <si>
    <t>100777_16</t>
  </si>
  <si>
    <t>100777_17</t>
  </si>
  <si>
    <t>100777_19</t>
  </si>
  <si>
    <t>100775_20</t>
  </si>
  <si>
    <t>202581_18</t>
  </si>
  <si>
    <t>100775_11</t>
  </si>
  <si>
    <t>100776_14</t>
  </si>
  <si>
    <t>100776_15</t>
  </si>
  <si>
    <t>100776_16</t>
  </si>
  <si>
    <t>100775_17</t>
  </si>
  <si>
    <t>100776_19</t>
  </si>
  <si>
    <t>100777_20</t>
  </si>
  <si>
    <t>202582_18</t>
  </si>
  <si>
    <t>100776_11</t>
  </si>
  <si>
    <t>100777_13</t>
  </si>
  <si>
    <t>202583_18</t>
  </si>
  <si>
    <t>100777_15</t>
  </si>
  <si>
    <t>202584_18</t>
  </si>
  <si>
    <t>202585_18</t>
  </si>
  <si>
    <t>100775_16</t>
  </si>
  <si>
    <t>100776_17</t>
  </si>
  <si>
    <t>100775_19</t>
  </si>
  <si>
    <t>202586_18</t>
  </si>
  <si>
    <t>100777_12</t>
  </si>
  <si>
    <t>100775_13</t>
  </si>
  <si>
    <t>100776_20</t>
  </si>
  <si>
    <t>202587_18</t>
  </si>
  <si>
    <t>100776_12</t>
  </si>
  <si>
    <t>202588_18</t>
  </si>
  <si>
    <t>202589_18</t>
  </si>
  <si>
    <t>202590_18</t>
  </si>
  <si>
    <t>100780_11</t>
  </si>
  <si>
    <t>100778_12</t>
  </si>
  <si>
    <t>100779_13</t>
  </si>
  <si>
    <t>100780_14</t>
  </si>
  <si>
    <t>100778_15</t>
  </si>
  <si>
    <t>100780_16</t>
  </si>
  <si>
    <t>100779_17</t>
  </si>
  <si>
    <t>100778_19</t>
  </si>
  <si>
    <t>100778_20</t>
  </si>
  <si>
    <t>202591_18</t>
  </si>
  <si>
    <t>100779_11</t>
  </si>
  <si>
    <t>100779_12</t>
  </si>
  <si>
    <t>100778_14</t>
  </si>
  <si>
    <t>100780_15</t>
  </si>
  <si>
    <t>100780_17</t>
  </si>
  <si>
    <t>100779_19</t>
  </si>
  <si>
    <t>202592_18</t>
  </si>
  <si>
    <t>100780_12</t>
  </si>
  <si>
    <t>100780_13</t>
  </si>
  <si>
    <t>100779_14</t>
  </si>
  <si>
    <t>100778_16</t>
  </si>
  <si>
    <t>100778_17</t>
  </si>
  <si>
    <t>100780_19</t>
  </si>
  <si>
    <t>100780_20</t>
  </si>
  <si>
    <t>202593_18</t>
  </si>
  <si>
    <t>100778_13</t>
  </si>
  <si>
    <t>202594_18</t>
  </si>
  <si>
    <t>100779_15</t>
  </si>
  <si>
    <t>100779_16</t>
  </si>
  <si>
    <t>202595_18</t>
  </si>
  <si>
    <t>202596_18</t>
  </si>
  <si>
    <t>100778_11</t>
  </si>
  <si>
    <t>202597_18</t>
  </si>
  <si>
    <t>202598_18</t>
  </si>
  <si>
    <t>100779_20</t>
  </si>
  <si>
    <t>202599_18</t>
  </si>
  <si>
    <t>202600_18</t>
  </si>
  <si>
    <t>100781_11</t>
  </si>
  <si>
    <t>100782_12</t>
  </si>
  <si>
    <t>100783_13</t>
  </si>
  <si>
    <t>100781_14</t>
  </si>
  <si>
    <t>100781_15</t>
  </si>
  <si>
    <t>100781_16</t>
  </si>
  <si>
    <t>100781_17</t>
  </si>
  <si>
    <t>100782_19</t>
  </si>
  <si>
    <t>100781_20</t>
  </si>
  <si>
    <t>202601_18</t>
  </si>
  <si>
    <t>100781_13</t>
  </si>
  <si>
    <t>100783_16</t>
  </si>
  <si>
    <t>100782_17</t>
  </si>
  <si>
    <t>100781_19</t>
  </si>
  <si>
    <t>202602_18</t>
  </si>
  <si>
    <t>100783_11</t>
  </si>
  <si>
    <t>100782_13</t>
  </si>
  <si>
    <t>100782_14</t>
  </si>
  <si>
    <t>100783_17</t>
  </si>
  <si>
    <t>202603_18</t>
  </si>
  <si>
    <t>100782_11</t>
  </si>
  <si>
    <t>100783_12</t>
  </si>
  <si>
    <t>100783_14</t>
  </si>
  <si>
    <t>100783_15</t>
  </si>
  <si>
    <t>100783_19</t>
  </si>
  <si>
    <t>202604_18</t>
  </si>
  <si>
    <t>100782_15</t>
  </si>
  <si>
    <t>202605_18</t>
  </si>
  <si>
    <t>202606_18</t>
  </si>
  <si>
    <t>100782_16</t>
  </si>
  <si>
    <t>100782_20</t>
  </si>
  <si>
    <t>202607_18</t>
  </si>
  <si>
    <t>100781_12</t>
  </si>
  <si>
    <t>100783_20</t>
  </si>
  <si>
    <t>202608_18</t>
  </si>
  <si>
    <t>202609_18</t>
  </si>
  <si>
    <t>202610_18</t>
  </si>
  <si>
    <t>100786_11</t>
  </si>
  <si>
    <t>100785_12</t>
  </si>
  <si>
    <t>100785_13</t>
  </si>
  <si>
    <t>100786_14</t>
  </si>
  <si>
    <t>100784_15</t>
  </si>
  <si>
    <t>100786_16</t>
  </si>
  <si>
    <t>100786_17</t>
  </si>
  <si>
    <t>100785_19</t>
  </si>
  <si>
    <t>100785_20</t>
  </si>
  <si>
    <t>202611_18</t>
  </si>
  <si>
    <t>100784_11</t>
  </si>
  <si>
    <t>100784_13</t>
  </si>
  <si>
    <t>100785_14</t>
  </si>
  <si>
    <t>100786_15</t>
  </si>
  <si>
    <t>100785_17</t>
  </si>
  <si>
    <t>100786_19</t>
  </si>
  <si>
    <t>202612_18</t>
  </si>
  <si>
    <t>100786_12</t>
  </si>
  <si>
    <t>100786_13</t>
  </si>
  <si>
    <t>100784_16</t>
  </si>
  <si>
    <t>202613_18</t>
  </si>
  <si>
    <t>100785_11</t>
  </si>
  <si>
    <t>100784_14</t>
  </si>
  <si>
    <t>100785_16</t>
  </si>
  <si>
    <t>100784_20</t>
  </si>
  <si>
    <t>202614_18</t>
  </si>
  <si>
    <t>100784_17</t>
  </si>
  <si>
    <t>100786_20</t>
  </si>
  <si>
    <t>202615_18</t>
  </si>
  <si>
    <t>202616_18</t>
  </si>
  <si>
    <t>100785_15</t>
  </si>
  <si>
    <t>202617_18</t>
  </si>
  <si>
    <t>100784_12</t>
  </si>
  <si>
    <t>202618_18</t>
  </si>
  <si>
    <t>202619_18</t>
  </si>
  <si>
    <t>100784_19</t>
  </si>
  <si>
    <t>202620_18</t>
  </si>
  <si>
    <t>100788_11</t>
  </si>
  <si>
    <t>100789_12</t>
  </si>
  <si>
    <t>100789_13</t>
  </si>
  <si>
    <t>100789_14</t>
  </si>
  <si>
    <t>100788_15</t>
  </si>
  <si>
    <t>100788_16</t>
  </si>
  <si>
    <t>100788_17</t>
  </si>
  <si>
    <t>100787_19</t>
  </si>
  <si>
    <t>100789_20</t>
  </si>
  <si>
    <t>202621_18</t>
  </si>
  <si>
    <t>100787_11</t>
  </si>
  <si>
    <t>100787_12</t>
  </si>
  <si>
    <t>100788_14</t>
  </si>
  <si>
    <t>100789_15</t>
  </si>
  <si>
    <t>100789_16</t>
  </si>
  <si>
    <t>100787_17</t>
  </si>
  <si>
    <t>100788_19</t>
  </si>
  <si>
    <t>100788_20</t>
  </si>
  <si>
    <t>202622_18</t>
  </si>
  <si>
    <t>100787_14</t>
  </si>
  <si>
    <t>100789_17</t>
  </si>
  <si>
    <t>100789_19</t>
  </si>
  <si>
    <t>202623_18</t>
  </si>
  <si>
    <t>100789_11</t>
  </si>
  <si>
    <t>202624_18</t>
  </si>
  <si>
    <t>100788_13</t>
  </si>
  <si>
    <t>100787_20</t>
  </si>
  <si>
    <t>202625_18</t>
  </si>
  <si>
    <t>100787_15</t>
  </si>
  <si>
    <t>100787_16</t>
  </si>
  <si>
    <t>202626_18</t>
  </si>
  <si>
    <t>100788_12</t>
  </si>
  <si>
    <t>202627_18</t>
  </si>
  <si>
    <t>202628_18</t>
  </si>
  <si>
    <t>100787_13</t>
  </si>
  <si>
    <t>202629_18</t>
  </si>
  <si>
    <t>202630_18</t>
  </si>
  <si>
    <t>100791_11</t>
  </si>
  <si>
    <t>100790_12</t>
  </si>
  <si>
    <t>100791_13</t>
  </si>
  <si>
    <t>100791_14</t>
  </si>
  <si>
    <t>100792_15</t>
  </si>
  <si>
    <t>100790_16</t>
  </si>
  <si>
    <t>100790_17</t>
  </si>
  <si>
    <t>100791_19</t>
  </si>
  <si>
    <t>100790_20</t>
  </si>
  <si>
    <t>202631_18</t>
  </si>
  <si>
    <t>100790_13</t>
  </si>
  <si>
    <t>100792_14</t>
  </si>
  <si>
    <t>100790_15</t>
  </si>
  <si>
    <t>100791_16</t>
  </si>
  <si>
    <t>100792_19</t>
  </si>
  <si>
    <t>100792_20</t>
  </si>
  <si>
    <t>202632_18</t>
  </si>
  <si>
    <t>100790_11</t>
  </si>
  <si>
    <t>100791_12</t>
  </si>
  <si>
    <t>100792_13</t>
  </si>
  <si>
    <t>100791_17</t>
  </si>
  <si>
    <t>202633_18</t>
  </si>
  <si>
    <t>100792_16</t>
  </si>
  <si>
    <t>202634_18</t>
  </si>
  <si>
    <t>100792_11</t>
  </si>
  <si>
    <t>100791_20</t>
  </si>
  <si>
    <t>202635_18</t>
  </si>
  <si>
    <t>202636_18</t>
  </si>
  <si>
    <t>100790_19</t>
  </si>
  <si>
    <t>202637_18</t>
  </si>
  <si>
    <t>100792_17</t>
  </si>
  <si>
    <t>202638_18</t>
  </si>
  <si>
    <t>100790_14</t>
  </si>
  <si>
    <t>202639_18</t>
  </si>
  <si>
    <t>100792_12</t>
  </si>
  <si>
    <t>100791_15</t>
  </si>
  <si>
    <t>202640_18</t>
  </si>
  <si>
    <t>100795_11</t>
  </si>
  <si>
    <t>100793_12</t>
  </si>
  <si>
    <t>100793_13</t>
  </si>
  <si>
    <t>100793_14</t>
  </si>
  <si>
    <t>100795_15</t>
  </si>
  <si>
    <t>100794_16</t>
  </si>
  <si>
    <t>100793_17</t>
  </si>
  <si>
    <t>100793_19</t>
  </si>
  <si>
    <t>100795_20</t>
  </si>
  <si>
    <t>202641_18</t>
  </si>
  <si>
    <t>100793_11</t>
  </si>
  <si>
    <t>100795_12</t>
  </si>
  <si>
    <t>100795_13</t>
  </si>
  <si>
    <t>100794_14</t>
  </si>
  <si>
    <t>100793_16</t>
  </si>
  <si>
    <t>100794_19</t>
  </si>
  <si>
    <t>202642_18</t>
  </si>
  <si>
    <t>100794_11</t>
  </si>
  <si>
    <t>100794_13</t>
  </si>
  <si>
    <t>100794_17</t>
  </si>
  <si>
    <t>202643_18</t>
  </si>
  <si>
    <t>100795_16</t>
  </si>
  <si>
    <t>100795_17</t>
  </si>
  <si>
    <t>100793_20</t>
  </si>
  <si>
    <t>202644_18</t>
  </si>
  <si>
    <t>100794_12</t>
  </si>
  <si>
    <t>100793_15</t>
  </si>
  <si>
    <t>202645_18</t>
  </si>
  <si>
    <t>100794_15</t>
  </si>
  <si>
    <t>100795_19</t>
  </si>
  <si>
    <t>202646_18</t>
  </si>
  <si>
    <t>202647_18</t>
  </si>
  <si>
    <t>100795_14</t>
  </si>
  <si>
    <t>100794_20</t>
  </si>
  <si>
    <t>202648_18</t>
  </si>
  <si>
    <t>202649_18</t>
  </si>
  <si>
    <t>202650_18</t>
  </si>
  <si>
    <t>100796_11</t>
  </si>
  <si>
    <t>100798_12</t>
  </si>
  <si>
    <t>100796_13</t>
  </si>
  <si>
    <t>100798_14</t>
  </si>
  <si>
    <t>100797_15</t>
  </si>
  <si>
    <t>100798_16</t>
  </si>
  <si>
    <t>100798_17</t>
  </si>
  <si>
    <t>100798_19</t>
  </si>
  <si>
    <t>100798_20</t>
  </si>
  <si>
    <t>202651_18</t>
  </si>
  <si>
    <t>100798_11</t>
  </si>
  <si>
    <t>100796_15</t>
  </si>
  <si>
    <t>100797_16</t>
  </si>
  <si>
    <t>100796_17</t>
  </si>
  <si>
    <t>100797_20</t>
  </si>
  <si>
    <t>202652_18</t>
  </si>
  <si>
    <t>100797_11</t>
  </si>
  <si>
    <t>100796_12</t>
  </si>
  <si>
    <t>100798_13</t>
  </si>
  <si>
    <t>100797_14</t>
  </si>
  <si>
    <t>100796_19</t>
  </si>
  <si>
    <t>100796_20</t>
  </si>
  <si>
    <t>202653_18</t>
  </si>
  <si>
    <t>202654_18</t>
  </si>
  <si>
    <t>100798_15</t>
  </si>
  <si>
    <t>100796_16</t>
  </si>
  <si>
    <t>202655_18</t>
  </si>
  <si>
    <t>100797_12</t>
  </si>
  <si>
    <t>100796_14</t>
  </si>
  <si>
    <t>202656_18</t>
  </si>
  <si>
    <t>202657_18</t>
  </si>
  <si>
    <t>100797_13</t>
  </si>
  <si>
    <t>100797_19</t>
  </si>
  <si>
    <t>202658_18</t>
  </si>
  <si>
    <t>100797_17</t>
  </si>
  <si>
    <t>202659_18</t>
  </si>
  <si>
    <t>202660_18</t>
  </si>
  <si>
    <t>100800_11</t>
  </si>
  <si>
    <t>100801_12</t>
  </si>
  <si>
    <t>100800_13</t>
  </si>
  <si>
    <t>100801_14</t>
  </si>
  <si>
    <t>100801_15</t>
  </si>
  <si>
    <t>100799_16</t>
  </si>
  <si>
    <t>100801_17</t>
  </si>
  <si>
    <t>100800_19</t>
  </si>
  <si>
    <t>100800_20</t>
  </si>
  <si>
    <t>202661_18</t>
  </si>
  <si>
    <t>100799_11</t>
  </si>
  <si>
    <t>100799_12</t>
  </si>
  <si>
    <t>100799_13</t>
  </si>
  <si>
    <t>100799_15</t>
  </si>
  <si>
    <t>100800_16</t>
  </si>
  <si>
    <t>100801_19</t>
  </si>
  <si>
    <t>100801_20</t>
  </si>
  <si>
    <t>202662_18</t>
  </si>
  <si>
    <t>100800_12</t>
  </si>
  <si>
    <t>100799_14</t>
  </si>
  <si>
    <t>100801_16</t>
  </si>
  <si>
    <t>100800_17</t>
  </si>
  <si>
    <t>202663_18</t>
  </si>
  <si>
    <t>100800_14</t>
  </si>
  <si>
    <t>100800_15</t>
  </si>
  <si>
    <t>100799_17</t>
  </si>
  <si>
    <t>202664_18</t>
  </si>
  <si>
    <t>100801_11</t>
  </si>
  <si>
    <t>202665_18</t>
  </si>
  <si>
    <t>100799_19</t>
  </si>
  <si>
    <t>202666_18</t>
  </si>
  <si>
    <t>202667_18</t>
  </si>
  <si>
    <t>100801_13</t>
  </si>
  <si>
    <t>100799_20</t>
  </si>
  <si>
    <t>202668_18</t>
  </si>
  <si>
    <t>202669_18</t>
  </si>
  <si>
    <t>202670_18</t>
  </si>
  <si>
    <t>100802_11</t>
  </si>
  <si>
    <t>100802_12</t>
  </si>
  <si>
    <t>100804_13</t>
  </si>
  <si>
    <t>100804_14</t>
  </si>
  <si>
    <t>100803_15</t>
  </si>
  <si>
    <t>100803_16</t>
  </si>
  <si>
    <t>100803_17</t>
  </si>
  <si>
    <t>100804_19</t>
  </si>
  <si>
    <t>100803_20</t>
  </si>
  <si>
    <t>202671_18</t>
  </si>
  <si>
    <t>100804_11</t>
  </si>
  <si>
    <t>100802_13</t>
  </si>
  <si>
    <t>100802_14</t>
  </si>
  <si>
    <t>100803_19</t>
  </si>
  <si>
    <t>100804_20</t>
  </si>
  <si>
    <t>202672_18</t>
  </si>
  <si>
    <t>100804_12</t>
  </si>
  <si>
    <t>100803_13</t>
  </si>
  <si>
    <t>100802_20</t>
  </si>
  <si>
    <t>202673_18</t>
  </si>
  <si>
    <t>100802_15</t>
  </si>
  <si>
    <t>100804_16</t>
  </si>
  <si>
    <t>100802_19</t>
  </si>
  <si>
    <t>202674_18</t>
  </si>
  <si>
    <t>100803_11</t>
  </si>
  <si>
    <t>100803_14</t>
  </si>
  <si>
    <t>100804_15</t>
  </si>
  <si>
    <t>100804_17</t>
  </si>
  <si>
    <t>202675_18</t>
  </si>
  <si>
    <t>100802_17</t>
  </si>
  <si>
    <t>202676_18</t>
  </si>
  <si>
    <t>100803_12</t>
  </si>
  <si>
    <t>202677_18</t>
  </si>
  <si>
    <t>100802_16</t>
  </si>
  <si>
    <t>202678_18</t>
  </si>
  <si>
    <t>202679_18</t>
  </si>
  <si>
    <t>202680_18</t>
  </si>
  <si>
    <t>100806_11</t>
  </si>
  <si>
    <t>100807_12</t>
  </si>
  <si>
    <t>100807_13</t>
  </si>
  <si>
    <t>100805_14</t>
  </si>
  <si>
    <t>100806_15</t>
  </si>
  <si>
    <t>100805_16</t>
  </si>
  <si>
    <t>100806_17</t>
  </si>
  <si>
    <t>100806_19</t>
  </si>
  <si>
    <t>100807_20</t>
  </si>
  <si>
    <t>202681_18</t>
  </si>
  <si>
    <t>100807_11</t>
  </si>
  <si>
    <t>100806_12</t>
  </si>
  <si>
    <t>100806_14</t>
  </si>
  <si>
    <t>100805_15</t>
  </si>
  <si>
    <t>100807_17</t>
  </si>
  <si>
    <t>100805_19</t>
  </si>
  <si>
    <t>100806_20</t>
  </si>
  <si>
    <t>202682_18</t>
  </si>
  <si>
    <t>100805_11</t>
  </si>
  <si>
    <t>100805_12</t>
  </si>
  <si>
    <t>100805_13</t>
  </si>
  <si>
    <t>100806_16</t>
  </si>
  <si>
    <t>100805_17</t>
  </si>
  <si>
    <t>100807_19</t>
  </si>
  <si>
    <t>202683_18</t>
  </si>
  <si>
    <t>100807_14</t>
  </si>
  <si>
    <t>100807_16</t>
  </si>
  <si>
    <t>202684_18</t>
  </si>
  <si>
    <t>202685_18</t>
  </si>
  <si>
    <t>100807_15</t>
  </si>
  <si>
    <t>202686_18</t>
  </si>
  <si>
    <t>202687_18</t>
  </si>
  <si>
    <t>100805_20</t>
  </si>
  <si>
    <t>202688_18</t>
  </si>
  <si>
    <t>202689_18</t>
  </si>
  <si>
    <t>202690_18</t>
  </si>
  <si>
    <t>100809_11</t>
  </si>
  <si>
    <t>100810_12</t>
  </si>
  <si>
    <t>100808_13</t>
  </si>
  <si>
    <t>100808_14</t>
  </si>
  <si>
    <t>100809_15</t>
  </si>
  <si>
    <t>100808_16</t>
  </si>
  <si>
    <t>100808_17</t>
  </si>
  <si>
    <t>100810_19</t>
  </si>
  <si>
    <t>100808_20</t>
  </si>
  <si>
    <t>202691_18</t>
  </si>
  <si>
    <t>100810_13</t>
  </si>
  <si>
    <t>100808_15</t>
  </si>
  <si>
    <t>100810_16</t>
  </si>
  <si>
    <t>100810_17</t>
  </si>
  <si>
    <t>202692_18</t>
  </si>
  <si>
    <t>100808_11</t>
  </si>
  <si>
    <t>100809_13</t>
  </si>
  <si>
    <t>100808_19</t>
  </si>
  <si>
    <t>100809_20</t>
  </si>
  <si>
    <t>202693_18</t>
  </si>
  <si>
    <t>100810_11</t>
  </si>
  <si>
    <t>100808_12</t>
  </si>
  <si>
    <t>100809_14</t>
  </si>
  <si>
    <t>100809_17</t>
  </si>
  <si>
    <t>202694_18</t>
  </si>
  <si>
    <t>100809_12</t>
  </si>
  <si>
    <t>100810_14</t>
  </si>
  <si>
    <t>202695_18</t>
  </si>
  <si>
    <t>100810_20</t>
  </si>
  <si>
    <t>202696_18</t>
  </si>
  <si>
    <t>100810_15</t>
  </si>
  <si>
    <t>202697_18</t>
  </si>
  <si>
    <t>202698_18</t>
  </si>
  <si>
    <t>100809_19</t>
  </si>
  <si>
    <t>202699_18</t>
  </si>
  <si>
    <t>202700_18</t>
  </si>
  <si>
    <t>100811_11</t>
  </si>
  <si>
    <t>100812_12</t>
  </si>
  <si>
    <t>100813_13</t>
  </si>
  <si>
    <t>100811_14</t>
  </si>
  <si>
    <t>100812_15</t>
  </si>
  <si>
    <t>100812_16</t>
  </si>
  <si>
    <t>100813_17</t>
  </si>
  <si>
    <t>100812_19</t>
  </si>
  <si>
    <t>100811_20</t>
  </si>
  <si>
    <t>202701_18</t>
  </si>
  <si>
    <t>100811_12</t>
  </si>
  <si>
    <t>100812_14</t>
  </si>
  <si>
    <t>100811_16</t>
  </si>
  <si>
    <t>100813_19</t>
  </si>
  <si>
    <t>202702_18</t>
  </si>
  <si>
    <t>100812_11</t>
  </si>
  <si>
    <t>100812_13</t>
  </si>
  <si>
    <t>100813_14</t>
  </si>
  <si>
    <t>100813_15</t>
  </si>
  <si>
    <t>100813_16</t>
  </si>
  <si>
    <t>100811_17</t>
  </si>
  <si>
    <t>100811_19</t>
  </si>
  <si>
    <t>202703_18</t>
  </si>
  <si>
    <t>100813_11</t>
  </si>
  <si>
    <t>100811_13</t>
  </si>
  <si>
    <t>100811_15</t>
  </si>
  <si>
    <t>100812_17</t>
  </si>
  <si>
    <t>100812_20</t>
  </si>
  <si>
    <t>202704_18</t>
  </si>
  <si>
    <t>202705_18</t>
  </si>
  <si>
    <t>100813_12</t>
  </si>
  <si>
    <t>202706_18</t>
  </si>
  <si>
    <t>202707_18</t>
  </si>
  <si>
    <t>202708_18</t>
  </si>
  <si>
    <t>202709_18</t>
  </si>
  <si>
    <t>100813_20</t>
  </si>
  <si>
    <t>202710_18</t>
  </si>
  <si>
    <t>100815_11</t>
  </si>
  <si>
    <t>100815_12</t>
  </si>
  <si>
    <t>100815_13</t>
  </si>
  <si>
    <t>100814_14</t>
  </si>
  <si>
    <t>100814_15</t>
  </si>
  <si>
    <t>100814_16</t>
  </si>
  <si>
    <t>100815_17</t>
  </si>
  <si>
    <t>100816_19</t>
  </si>
  <si>
    <t>100815_20</t>
  </si>
  <si>
    <t>202711_18</t>
  </si>
  <si>
    <t>100814_11</t>
  </si>
  <si>
    <t>100814_12</t>
  </si>
  <si>
    <t>100816_13</t>
  </si>
  <si>
    <t>100815_15</t>
  </si>
  <si>
    <t>100815_16</t>
  </si>
  <si>
    <t>100814_17</t>
  </si>
  <si>
    <t>100816_20</t>
  </si>
  <si>
    <t>202712_18</t>
  </si>
  <si>
    <t>100814_13</t>
  </si>
  <si>
    <t>100816_14</t>
  </si>
  <si>
    <t>100815_19</t>
  </si>
  <si>
    <t>202713_18</t>
  </si>
  <si>
    <t>100816_11</t>
  </si>
  <si>
    <t>100814_19</t>
  </si>
  <si>
    <t>100814_20</t>
  </si>
  <si>
    <t>202714_18</t>
  </si>
  <si>
    <t>100816_16</t>
  </si>
  <si>
    <t>100816_17</t>
  </si>
  <si>
    <t>202715_18</t>
  </si>
  <si>
    <t>100815_14</t>
  </si>
  <si>
    <t>202716_18</t>
  </si>
  <si>
    <t>100816_12</t>
  </si>
  <si>
    <t>202717_18</t>
  </si>
  <si>
    <t>100816_15</t>
  </si>
  <si>
    <t>202718_18</t>
  </si>
  <si>
    <t>202719_18</t>
  </si>
  <si>
    <t>202720_18</t>
  </si>
  <si>
    <t>100819_11</t>
  </si>
  <si>
    <t>100819_12</t>
  </si>
  <si>
    <t>100818_13</t>
  </si>
  <si>
    <t>100819_14</t>
  </si>
  <si>
    <t>100817_15</t>
  </si>
  <si>
    <t>100817_16</t>
  </si>
  <si>
    <t>100817_17</t>
  </si>
  <si>
    <t>100818_19</t>
  </si>
  <si>
    <t>100818_20</t>
  </si>
  <si>
    <t>202721_18</t>
  </si>
  <si>
    <t>100817_12</t>
  </si>
  <si>
    <t>100819_16</t>
  </si>
  <si>
    <t>100818_17</t>
  </si>
  <si>
    <t>100819_19</t>
  </si>
  <si>
    <t>100817_20</t>
  </si>
  <si>
    <t>202722_18</t>
  </si>
  <si>
    <t>100818_11</t>
  </si>
  <si>
    <t>100817_13</t>
  </si>
  <si>
    <t>100817_14</t>
  </si>
  <si>
    <t>100818_15</t>
  </si>
  <si>
    <t>100817_19</t>
  </si>
  <si>
    <t>202723_18</t>
  </si>
  <si>
    <t>100818_12</t>
  </si>
  <si>
    <t>100818_16</t>
  </si>
  <si>
    <t>202724_18</t>
  </si>
  <si>
    <t>100817_11</t>
  </si>
  <si>
    <t>100819_17</t>
  </si>
  <si>
    <t>100819_20</t>
  </si>
  <si>
    <t>202725_18</t>
  </si>
  <si>
    <t>100819_13</t>
  </si>
  <si>
    <t>202726_18</t>
  </si>
  <si>
    <t>100819_15</t>
  </si>
  <si>
    <t>202727_18</t>
  </si>
  <si>
    <t>100818_14</t>
  </si>
  <si>
    <t>202728_18</t>
  </si>
  <si>
    <t>202729_18</t>
  </si>
  <si>
    <t>202730_18</t>
  </si>
  <si>
    <t>100822_11</t>
  </si>
  <si>
    <t>100820_12</t>
  </si>
  <si>
    <t>100822_13</t>
  </si>
  <si>
    <t>100820_14</t>
  </si>
  <si>
    <t>100822_15</t>
  </si>
  <si>
    <t>100821_16</t>
  </si>
  <si>
    <t>100822_17</t>
  </si>
  <si>
    <t>100821_19</t>
  </si>
  <si>
    <t>100821_20</t>
  </si>
  <si>
    <t>202731_18</t>
  </si>
  <si>
    <t>100821_13</t>
  </si>
  <si>
    <t>100820_15</t>
  </si>
  <si>
    <t>100820_16</t>
  </si>
  <si>
    <t>100820_17</t>
  </si>
  <si>
    <t>100822_19</t>
  </si>
  <si>
    <t>202732_18</t>
  </si>
  <si>
    <t>100822_12</t>
  </si>
  <si>
    <t>100820_13</t>
  </si>
  <si>
    <t>100821_15</t>
  </si>
  <si>
    <t>100822_16</t>
  </si>
  <si>
    <t>100820_20</t>
  </si>
  <si>
    <t>202733_18</t>
  </si>
  <si>
    <t>100821_11</t>
  </si>
  <si>
    <t>100822_14</t>
  </si>
  <si>
    <t>100820_19</t>
  </si>
  <si>
    <t>202734_18</t>
  </si>
  <si>
    <t>100821_17</t>
  </si>
  <si>
    <t>100822_20</t>
  </si>
  <si>
    <t>202735_18</t>
  </si>
  <si>
    <t>100820_11</t>
  </si>
  <si>
    <t>202736_18</t>
  </si>
  <si>
    <t>202737_18</t>
  </si>
  <si>
    <t>202738_18</t>
  </si>
  <si>
    <t>202739_18</t>
  </si>
  <si>
    <t>100821_14</t>
  </si>
  <si>
    <t>202740_18</t>
  </si>
  <si>
    <t>100824_11</t>
  </si>
  <si>
    <t>100825_12</t>
  </si>
  <si>
    <t>100824_13</t>
  </si>
  <si>
    <t>100824_14</t>
  </si>
  <si>
    <t>100825_15</t>
  </si>
  <si>
    <t>100823_16</t>
  </si>
  <si>
    <t>100823_17</t>
  </si>
  <si>
    <t>100825_19</t>
  </si>
  <si>
    <t>100825_20</t>
  </si>
  <si>
    <t>202741_18</t>
  </si>
  <si>
    <t>100823_13</t>
  </si>
  <si>
    <t>100825_14</t>
  </si>
  <si>
    <t>100823_15</t>
  </si>
  <si>
    <t>100824_16</t>
  </si>
  <si>
    <t>202742_18</t>
  </si>
  <si>
    <t>100825_11</t>
  </si>
  <si>
    <t>100824_12</t>
  </si>
  <si>
    <t>100825_16</t>
  </si>
  <si>
    <t>100823_19</t>
  </si>
  <si>
    <t>100824_20</t>
  </si>
  <si>
    <t>202743_18</t>
  </si>
  <si>
    <t>100824_17</t>
  </si>
  <si>
    <t>100824_19</t>
  </si>
  <si>
    <t>202744_18</t>
  </si>
  <si>
    <t>100823_11</t>
  </si>
  <si>
    <t>202745_18</t>
  </si>
  <si>
    <t>100823_20</t>
  </si>
  <si>
    <t>202746_18</t>
  </si>
  <si>
    <t>100825_13</t>
  </si>
  <si>
    <t>100823_14</t>
  </si>
  <si>
    <t>100824_15</t>
  </si>
  <si>
    <t>202747_18</t>
  </si>
  <si>
    <t>202748_18</t>
  </si>
  <si>
    <t>100823_12</t>
  </si>
  <si>
    <t>100825_17</t>
  </si>
  <si>
    <t>202749_18</t>
  </si>
  <si>
    <t>202750_18</t>
  </si>
  <si>
    <t>100827_11</t>
  </si>
  <si>
    <t>100827_12</t>
  </si>
  <si>
    <t>100828_13</t>
  </si>
  <si>
    <t>100827_14</t>
  </si>
  <si>
    <t>100826_15</t>
  </si>
  <si>
    <t>100826_16</t>
  </si>
  <si>
    <t>100827_17</t>
  </si>
  <si>
    <t>100826_19</t>
  </si>
  <si>
    <t>100828_20</t>
  </si>
  <si>
    <t>202751_18</t>
  </si>
  <si>
    <t>100826_11</t>
  </si>
  <si>
    <t>100826_14</t>
  </si>
  <si>
    <t>100828_17</t>
  </si>
  <si>
    <t>100828_19</t>
  </si>
  <si>
    <t>100827_20</t>
  </si>
  <si>
    <t>202752_18</t>
  </si>
  <si>
    <t>100828_11</t>
  </si>
  <si>
    <t>100826_12</t>
  </si>
  <si>
    <t>100826_13</t>
  </si>
  <si>
    <t>100827_16</t>
  </si>
  <si>
    <t>100826_17</t>
  </si>
  <si>
    <t>100827_19</t>
  </si>
  <si>
    <t>202753_18</t>
  </si>
  <si>
    <t>100828_12</t>
  </si>
  <si>
    <t>100828_15</t>
  </si>
  <si>
    <t>202754_18</t>
  </si>
  <si>
    <t>100827_13</t>
  </si>
  <si>
    <t>100828_14</t>
  </si>
  <si>
    <t>100827_15</t>
  </si>
  <si>
    <t>100828_16</t>
  </si>
  <si>
    <t>202755_18</t>
  </si>
  <si>
    <t>100826_20</t>
  </si>
  <si>
    <t>202756_18</t>
  </si>
  <si>
    <t>202757_18</t>
  </si>
  <si>
    <t>202758_18</t>
  </si>
  <si>
    <t>202759_18</t>
  </si>
  <si>
    <t>202760_18</t>
  </si>
  <si>
    <t>100830_11</t>
  </si>
  <si>
    <t>100829_12</t>
  </si>
  <si>
    <t>100830_13</t>
  </si>
  <si>
    <t>100830_14</t>
  </si>
  <si>
    <t>100830_15</t>
  </si>
  <si>
    <t>100830_16</t>
  </si>
  <si>
    <t>100829_17</t>
  </si>
  <si>
    <t>100831_19</t>
  </si>
  <si>
    <t>100831_20</t>
  </si>
  <si>
    <t>202761_18</t>
  </si>
  <si>
    <t>100831_11</t>
  </si>
  <si>
    <t>100831_12</t>
  </si>
  <si>
    <t>100831_15</t>
  </si>
  <si>
    <t>100829_16</t>
  </si>
  <si>
    <t>100831_17</t>
  </si>
  <si>
    <t>100829_19</t>
  </si>
  <si>
    <t>100830_20</t>
  </si>
  <si>
    <t>202762_18</t>
  </si>
  <si>
    <t>100829_11</t>
  </si>
  <si>
    <t>100831_13</t>
  </si>
  <si>
    <t>100831_14</t>
  </si>
  <si>
    <t>100829_15</t>
  </si>
  <si>
    <t>100830_19</t>
  </si>
  <si>
    <t>100829_20</t>
  </si>
  <si>
    <t>202763_18</t>
  </si>
  <si>
    <t>100829_14</t>
  </si>
  <si>
    <t>202764_18</t>
  </si>
  <si>
    <t>100830_12</t>
  </si>
  <si>
    <t>100829_13</t>
  </si>
  <si>
    <t>202765_18</t>
  </si>
  <si>
    <t>100830_17</t>
  </si>
  <si>
    <t>202766_18</t>
  </si>
  <si>
    <t>202767_18</t>
  </si>
  <si>
    <t>202768_18</t>
  </si>
  <si>
    <t>100831_16</t>
  </si>
  <si>
    <t>202769_18</t>
  </si>
  <si>
    <t>202770_18</t>
  </si>
  <si>
    <t>100832_11</t>
  </si>
  <si>
    <t>100834_12</t>
  </si>
  <si>
    <t>100834_13</t>
  </si>
  <si>
    <t>100833_14</t>
  </si>
  <si>
    <t>100834_15</t>
  </si>
  <si>
    <t>100832_16</t>
  </si>
  <si>
    <t>100834_17</t>
  </si>
  <si>
    <t>100833_19</t>
  </si>
  <si>
    <t>100834_20</t>
  </si>
  <si>
    <t>202771_18</t>
  </si>
  <si>
    <t>100832_15</t>
  </si>
  <si>
    <t>100832_17</t>
  </si>
  <si>
    <t>100832_19</t>
  </si>
  <si>
    <t>202772_18</t>
  </si>
  <si>
    <t>100832_12</t>
  </si>
  <si>
    <t>100833_13</t>
  </si>
  <si>
    <t>202773_18</t>
  </si>
  <si>
    <t>100833_11</t>
  </si>
  <si>
    <t>100832_13</t>
  </si>
  <si>
    <t>100832_14</t>
  </si>
  <si>
    <t>202774_18</t>
  </si>
  <si>
    <t>100833_15</t>
  </si>
  <si>
    <t>100834_19</t>
  </si>
  <si>
    <t>202775_18</t>
  </si>
  <si>
    <t>100834_14</t>
  </si>
  <si>
    <t>100833_20</t>
  </si>
  <si>
    <t>202776_18</t>
  </si>
  <si>
    <t>100833_16</t>
  </si>
  <si>
    <t>100833_17</t>
  </si>
  <si>
    <t>100832_20</t>
  </si>
  <si>
    <t>202777_18</t>
  </si>
  <si>
    <t>100834_11</t>
  </si>
  <si>
    <t>202778_18</t>
  </si>
  <si>
    <t>100834_16</t>
  </si>
  <si>
    <t>202779_18</t>
  </si>
  <si>
    <t>202780_18</t>
  </si>
  <si>
    <t>100835_11</t>
  </si>
  <si>
    <t>100837_12</t>
  </si>
  <si>
    <t>100837_13</t>
  </si>
  <si>
    <t>100835_14</t>
  </si>
  <si>
    <t>100837_15</t>
  </si>
  <si>
    <t>100837_16</t>
  </si>
  <si>
    <t>100837_17</t>
  </si>
  <si>
    <t>100835_19</t>
  </si>
  <si>
    <t>100835_20</t>
  </si>
  <si>
    <t>202781_18</t>
  </si>
  <si>
    <t>100836_11</t>
  </si>
  <si>
    <t>100836_14</t>
  </si>
  <si>
    <t>100836_17</t>
  </si>
  <si>
    <t>100836_19</t>
  </si>
  <si>
    <t>100837_20</t>
  </si>
  <si>
    <t>202782_18</t>
  </si>
  <si>
    <t>100835_12</t>
  </si>
  <si>
    <t>100836_13</t>
  </si>
  <si>
    <t>100837_14</t>
  </si>
  <si>
    <t>100835_15</t>
  </si>
  <si>
    <t>100835_16</t>
  </si>
  <si>
    <t>202783_18</t>
  </si>
  <si>
    <t>100837_19</t>
  </si>
  <si>
    <t>202784_18</t>
  </si>
  <si>
    <t>100835_13</t>
  </si>
  <si>
    <t>100835_17</t>
  </si>
  <si>
    <t>202785_18</t>
  </si>
  <si>
    <t>100836_12</t>
  </si>
  <si>
    <t>100836_16</t>
  </si>
  <si>
    <t>202786_18</t>
  </si>
  <si>
    <t>202787_18</t>
  </si>
  <si>
    <t>100837_11</t>
  </si>
  <si>
    <t>100836_15</t>
  </si>
  <si>
    <t>100836_20</t>
  </si>
  <si>
    <t>202788_18</t>
  </si>
  <si>
    <t>202789_18</t>
  </si>
  <si>
    <t>202790_18</t>
  </si>
  <si>
    <t>100839_11</t>
  </si>
  <si>
    <t>100840_12</t>
  </si>
  <si>
    <t>100839_13</t>
  </si>
  <si>
    <t>100840_14</t>
  </si>
  <si>
    <t>100840_15</t>
  </si>
  <si>
    <t>100840_16</t>
  </si>
  <si>
    <t>100839_17</t>
  </si>
  <si>
    <t>100840_19</t>
  </si>
  <si>
    <t>100839_20</t>
  </si>
  <si>
    <t>202791_18</t>
  </si>
  <si>
    <t>100838_11</t>
  </si>
  <si>
    <t>100838_12</t>
  </si>
  <si>
    <t>100840_13</t>
  </si>
  <si>
    <t>100839_14</t>
  </si>
  <si>
    <t>100838_15</t>
  </si>
  <si>
    <t>100838_16</t>
  </si>
  <si>
    <t>100840_17</t>
  </si>
  <si>
    <t>100838_19</t>
  </si>
  <si>
    <t>100838_20</t>
  </si>
  <si>
    <t>202792_18</t>
  </si>
  <si>
    <t>100838_14</t>
  </si>
  <si>
    <t>100839_15</t>
  </si>
  <si>
    <t>100839_16</t>
  </si>
  <si>
    <t>202793_18</t>
  </si>
  <si>
    <t>100840_11</t>
  </si>
  <si>
    <t>100839_12</t>
  </si>
  <si>
    <t>100839_19</t>
  </si>
  <si>
    <t>202794_18</t>
  </si>
  <si>
    <t>202795_18</t>
  </si>
  <si>
    <t>100838_13</t>
  </si>
  <si>
    <t>202796_18</t>
  </si>
  <si>
    <t>202797_18</t>
  </si>
  <si>
    <t>100838_17</t>
  </si>
  <si>
    <t>100840_20</t>
  </si>
  <si>
    <t>202798_18</t>
  </si>
  <si>
    <t>202799_18</t>
  </si>
  <si>
    <t>202800_18</t>
  </si>
  <si>
    <t>100842_11</t>
  </si>
  <si>
    <t>100841_12</t>
  </si>
  <si>
    <t>100841_13</t>
  </si>
  <si>
    <t>100841_14</t>
  </si>
  <si>
    <t>100841_15</t>
  </si>
  <si>
    <t>100841_16</t>
  </si>
  <si>
    <t>100843_17</t>
  </si>
  <si>
    <t>100841_19</t>
  </si>
  <si>
    <t>100843_20</t>
  </si>
  <si>
    <t>202801_18</t>
  </si>
  <si>
    <t>100842_13</t>
  </si>
  <si>
    <t>100843_14</t>
  </si>
  <si>
    <t>100842_15</t>
  </si>
  <si>
    <t>100842_17</t>
  </si>
  <si>
    <t>100842_19</t>
  </si>
  <si>
    <t>100842_20</t>
  </si>
  <si>
    <t>202802_18</t>
  </si>
  <si>
    <t>100843_11</t>
  </si>
  <si>
    <t>100843_12</t>
  </si>
  <si>
    <t>100843_15</t>
  </si>
  <si>
    <t>100842_16</t>
  </si>
  <si>
    <t>100843_19</t>
  </si>
  <si>
    <t>202803_18</t>
  </si>
  <si>
    <t>100843_16</t>
  </si>
  <si>
    <t>202804_18</t>
  </si>
  <si>
    <t>100842_12</t>
  </si>
  <si>
    <t>100842_14</t>
  </si>
  <si>
    <t>100841_17</t>
  </si>
  <si>
    <t>100841_20</t>
  </si>
  <si>
    <t>202805_18</t>
  </si>
  <si>
    <t>100841_11</t>
  </si>
  <si>
    <t>202806_18</t>
  </si>
  <si>
    <t>202807_18</t>
  </si>
  <si>
    <t>100843_13</t>
  </si>
  <si>
    <t>202808_18</t>
  </si>
  <si>
    <t>202809_18</t>
  </si>
  <si>
    <t>202810_18</t>
  </si>
  <si>
    <t>100844_11</t>
  </si>
  <si>
    <t>100844_12</t>
  </si>
  <si>
    <t>100844_13</t>
  </si>
  <si>
    <t>100846_14</t>
  </si>
  <si>
    <t>100846_15</t>
  </si>
  <si>
    <t>100845_16</t>
  </si>
  <si>
    <t>100844_17</t>
  </si>
  <si>
    <t>100844_19</t>
  </si>
  <si>
    <t>100845_20</t>
  </si>
  <si>
    <t>202811_18</t>
  </si>
  <si>
    <t>100846_11</t>
  </si>
  <si>
    <t>100845_12</t>
  </si>
  <si>
    <t>100844_14</t>
  </si>
  <si>
    <t>100844_15</t>
  </si>
  <si>
    <t>100844_16</t>
  </si>
  <si>
    <t>100845_17</t>
  </si>
  <si>
    <t>100846_19</t>
  </si>
  <si>
    <t>100846_20</t>
  </si>
  <si>
    <t>202812_18</t>
  </si>
  <si>
    <t>100845_14</t>
  </si>
  <si>
    <t>100846_17</t>
  </si>
  <si>
    <t>100845_19</t>
  </si>
  <si>
    <t>100844_20</t>
  </si>
  <si>
    <t>202813_18</t>
  </si>
  <si>
    <t>100846_13</t>
  </si>
  <si>
    <t>100845_15</t>
  </si>
  <si>
    <t>202814_18</t>
  </si>
  <si>
    <t>100846_16</t>
  </si>
  <si>
    <t>202815_18</t>
  </si>
  <si>
    <t>100846_12</t>
  </si>
  <si>
    <t>100845_13</t>
  </si>
  <si>
    <t>202816_18</t>
  </si>
  <si>
    <t>202817_18</t>
  </si>
  <si>
    <t>100845_11</t>
  </si>
  <si>
    <t>202818_18</t>
  </si>
  <si>
    <t>202819_18</t>
  </si>
  <si>
    <t>202820_18</t>
  </si>
  <si>
    <t>100847_11</t>
  </si>
  <si>
    <t>100848_12</t>
  </si>
  <si>
    <t>100848_13</t>
  </si>
  <si>
    <t>100849_14</t>
  </si>
  <si>
    <t>100849_15</t>
  </si>
  <si>
    <t>100848_16</t>
  </si>
  <si>
    <t>100849_17</t>
  </si>
  <si>
    <t>100849_19</t>
  </si>
  <si>
    <t>100849_20</t>
  </si>
  <si>
    <t>202821_18</t>
  </si>
  <si>
    <t>100849_11</t>
  </si>
  <si>
    <t>100847_13</t>
  </si>
  <si>
    <t>100847_16</t>
  </si>
  <si>
    <t>100847_19</t>
  </si>
  <si>
    <t>100848_20</t>
  </si>
  <si>
    <t>202822_18</t>
  </si>
  <si>
    <t>100849_13</t>
  </si>
  <si>
    <t>100847_14</t>
  </si>
  <si>
    <t>100847_15</t>
  </si>
  <si>
    <t>100847_17</t>
  </si>
  <si>
    <t>100848_19</t>
  </si>
  <si>
    <t>202823_18</t>
  </si>
  <si>
    <t>100849_12</t>
  </si>
  <si>
    <t>202824_18</t>
  </si>
  <si>
    <t>100848_14</t>
  </si>
  <si>
    <t>100848_15</t>
  </si>
  <si>
    <t>100847_20</t>
  </si>
  <si>
    <t>202825_18</t>
  </si>
  <si>
    <t>100848_11</t>
  </si>
  <si>
    <t>100847_12</t>
  </si>
  <si>
    <t>202826_18</t>
  </si>
  <si>
    <t>202827_18</t>
  </si>
  <si>
    <t>100848_17</t>
  </si>
  <si>
    <t>202828_18</t>
  </si>
  <si>
    <t>202829_18</t>
  </si>
  <si>
    <t>202830_18</t>
  </si>
  <si>
    <t>100850_11</t>
  </si>
  <si>
    <t>100852_12</t>
  </si>
  <si>
    <t>100851_13</t>
  </si>
  <si>
    <t>100850_14</t>
  </si>
  <si>
    <t>100852_15</t>
  </si>
  <si>
    <t>100851_16</t>
  </si>
  <si>
    <t>100851_17</t>
  </si>
  <si>
    <t>100852_19</t>
  </si>
  <si>
    <t>100851_20</t>
  </si>
  <si>
    <t>202831_18</t>
  </si>
  <si>
    <t>100852_11</t>
  </si>
  <si>
    <t>100852_13</t>
  </si>
  <si>
    <t>100852_14</t>
  </si>
  <si>
    <t>100851_15</t>
  </si>
  <si>
    <t>100852_16</t>
  </si>
  <si>
    <t>100852_20</t>
  </si>
  <si>
    <t>202832_18</t>
  </si>
  <si>
    <t>100851_14</t>
  </si>
  <si>
    <t>100850_16</t>
  </si>
  <si>
    <t>100851_19</t>
  </si>
  <si>
    <t>202833_18</t>
  </si>
  <si>
    <t>100850_19</t>
  </si>
  <si>
    <t>202834_18</t>
  </si>
  <si>
    <t>100851_11</t>
  </si>
  <si>
    <t>100850_20</t>
  </si>
  <si>
    <t>202835_18</t>
  </si>
  <si>
    <t>100850_13</t>
  </si>
  <si>
    <t>202836_18</t>
  </si>
  <si>
    <t>100850_12</t>
  </si>
  <si>
    <t>100850_15</t>
  </si>
  <si>
    <t>100852_17</t>
  </si>
  <si>
    <t>202837_18</t>
  </si>
  <si>
    <t>100851_12</t>
  </si>
  <si>
    <t>202838_18</t>
  </si>
  <si>
    <t>100850_17</t>
  </si>
  <si>
    <t>202839_18</t>
  </si>
  <si>
    <t>202840_18</t>
  </si>
  <si>
    <t>100854_11</t>
  </si>
  <si>
    <t>100854_12</t>
  </si>
  <si>
    <t>100855_13</t>
  </si>
  <si>
    <t>100854_14</t>
  </si>
  <si>
    <t>100853_15</t>
  </si>
  <si>
    <t>100855_16</t>
  </si>
  <si>
    <t>100854_17</t>
  </si>
  <si>
    <t>100854_19</t>
  </si>
  <si>
    <t>100855_20</t>
  </si>
  <si>
    <t>202841_18</t>
  </si>
  <si>
    <t>100855_11</t>
  </si>
  <si>
    <t>100853_12</t>
  </si>
  <si>
    <t>100855_14</t>
  </si>
  <si>
    <t>100855_15</t>
  </si>
  <si>
    <t>100854_16</t>
  </si>
  <si>
    <t>100853_17</t>
  </si>
  <si>
    <t>100853_19</t>
  </si>
  <si>
    <t>100853_20</t>
  </si>
  <si>
    <t>202842_18</t>
  </si>
  <si>
    <t>100855_12</t>
  </si>
  <si>
    <t>100854_13</t>
  </si>
  <si>
    <t>100853_16</t>
  </si>
  <si>
    <t>202843_18</t>
  </si>
  <si>
    <t>100854_15</t>
  </si>
  <si>
    <t>100855_19</t>
  </si>
  <si>
    <t>202844_18</t>
  </si>
  <si>
    <t>100853_11</t>
  </si>
  <si>
    <t>100853_13</t>
  </si>
  <si>
    <t>100853_14</t>
  </si>
  <si>
    <t>100855_17</t>
  </si>
  <si>
    <t>202845_18</t>
  </si>
  <si>
    <t>100854_20</t>
  </si>
  <si>
    <t>202846_18</t>
  </si>
  <si>
    <t>202847_18</t>
  </si>
  <si>
    <t>202848_18</t>
  </si>
  <si>
    <t>202849_18</t>
  </si>
  <si>
    <t>202850_18</t>
  </si>
  <si>
    <t>100858_11</t>
  </si>
  <si>
    <t>100858_12</t>
  </si>
  <si>
    <t>100856_13</t>
  </si>
  <si>
    <t>100856_14</t>
  </si>
  <si>
    <t>100857_15</t>
  </si>
  <si>
    <t>100858_16</t>
  </si>
  <si>
    <t>100858_17</t>
  </si>
  <si>
    <t>100858_19</t>
  </si>
  <si>
    <t>100858_20</t>
  </si>
  <si>
    <t>202851_18</t>
  </si>
  <si>
    <t>100857_11</t>
  </si>
  <si>
    <t>100856_12</t>
  </si>
  <si>
    <t>100857_13</t>
  </si>
  <si>
    <t>100857_14</t>
  </si>
  <si>
    <t>100856_20</t>
  </si>
  <si>
    <t>202852_18</t>
  </si>
  <si>
    <t>100857_12</t>
  </si>
  <si>
    <t>100858_15</t>
  </si>
  <si>
    <t>100857_16</t>
  </si>
  <si>
    <t>100856_19</t>
  </si>
  <si>
    <t>100857_20</t>
  </si>
  <si>
    <t>202853_18</t>
  </si>
  <si>
    <t>100858_14</t>
  </si>
  <si>
    <t>100857_17</t>
  </si>
  <si>
    <t>100857_19</t>
  </si>
  <si>
    <t>202854_18</t>
  </si>
  <si>
    <t>100856_15</t>
  </si>
  <si>
    <t>100856_17</t>
  </si>
  <si>
    <t>202855_18</t>
  </si>
  <si>
    <t>202856_18</t>
  </si>
  <si>
    <t>100856_16</t>
  </si>
  <si>
    <t>202857_18</t>
  </si>
  <si>
    <t>100858_13</t>
  </si>
  <si>
    <t>202858_18</t>
  </si>
  <si>
    <t>202859_18</t>
  </si>
  <si>
    <t>202860_18</t>
  </si>
  <si>
    <t>100859_11</t>
  </si>
  <si>
    <t>100859_12</t>
  </si>
  <si>
    <t>100861_13</t>
  </si>
  <si>
    <t>100860_14</t>
  </si>
  <si>
    <t>100861_15</t>
  </si>
  <si>
    <t>100860_16</t>
  </si>
  <si>
    <t>100861_17</t>
  </si>
  <si>
    <t>100860_19</t>
  </si>
  <si>
    <t>100859_20</t>
  </si>
  <si>
    <t>202861_18</t>
  </si>
  <si>
    <t>100860_11</t>
  </si>
  <si>
    <t>100860_12</t>
  </si>
  <si>
    <t>100861_14</t>
  </si>
  <si>
    <t>100860_15</t>
  </si>
  <si>
    <t>100859_17</t>
  </si>
  <si>
    <t>100859_19</t>
  </si>
  <si>
    <t>100861_20</t>
  </si>
  <si>
    <t>202862_18</t>
  </si>
  <si>
    <t>100861_11</t>
  </si>
  <si>
    <t>100859_15</t>
  </si>
  <si>
    <t>100859_16</t>
  </si>
  <si>
    <t>100861_19</t>
  </si>
  <si>
    <t>100860_20</t>
  </si>
  <si>
    <t>202863_18</t>
  </si>
  <si>
    <t>100859_13</t>
  </si>
  <si>
    <t>100861_16</t>
  </si>
  <si>
    <t>100860_17</t>
  </si>
  <si>
    <t>202864_18</t>
  </si>
  <si>
    <t>100860_13</t>
  </si>
  <si>
    <t>202865_18</t>
  </si>
  <si>
    <t>100861_12</t>
  </si>
  <si>
    <t>202866_18</t>
  </si>
  <si>
    <t>100859_14</t>
  </si>
  <si>
    <t>202867_18</t>
  </si>
  <si>
    <t>202868_18</t>
  </si>
  <si>
    <t>202869_18</t>
  </si>
  <si>
    <t>202870_18</t>
  </si>
  <si>
    <t>100863_11</t>
  </si>
  <si>
    <t>100863_12</t>
  </si>
  <si>
    <t>100863_13</t>
  </si>
  <si>
    <t>100863_14</t>
  </si>
  <si>
    <t>100863_15</t>
  </si>
  <si>
    <t>100864_16</t>
  </si>
  <si>
    <t>100864_17</t>
  </si>
  <si>
    <t>100862_19</t>
  </si>
  <si>
    <t>100864_20</t>
  </si>
  <si>
    <t>202871_18</t>
  </si>
  <si>
    <t>100862_11</t>
  </si>
  <si>
    <t>100862_12</t>
  </si>
  <si>
    <t>100862_13</t>
  </si>
  <si>
    <t>100862_14</t>
  </si>
  <si>
    <t>100864_15</t>
  </si>
  <si>
    <t>100862_16</t>
  </si>
  <si>
    <t>100863_17</t>
  </si>
  <si>
    <t>100863_19</t>
  </si>
  <si>
    <t>100862_20</t>
  </si>
  <si>
    <t>202872_18</t>
  </si>
  <si>
    <t>100864_12</t>
  </si>
  <si>
    <t>100863_20</t>
  </si>
  <si>
    <t>202873_18</t>
  </si>
  <si>
    <t>100862_17</t>
  </si>
  <si>
    <t>202874_18</t>
  </si>
  <si>
    <t>100864_11</t>
  </si>
  <si>
    <t>100863_16</t>
  </si>
  <si>
    <t>202875_18</t>
  </si>
  <si>
    <t>100864_14</t>
  </si>
  <si>
    <t>202876_18</t>
  </si>
  <si>
    <t>202877_18</t>
  </si>
  <si>
    <t>202878_18</t>
  </si>
  <si>
    <t>100862_15</t>
  </si>
  <si>
    <t>202879_18</t>
  </si>
  <si>
    <t>100864_13</t>
  </si>
  <si>
    <t>202880_18</t>
  </si>
  <si>
    <t>100867_11</t>
  </si>
  <si>
    <t>100865_12</t>
  </si>
  <si>
    <t>100866_13</t>
  </si>
  <si>
    <t>100865_14</t>
  </si>
  <si>
    <t>100867_15</t>
  </si>
  <si>
    <t>100866_16</t>
  </si>
  <si>
    <t>100867_17</t>
  </si>
  <si>
    <t>100867_19</t>
  </si>
  <si>
    <t>100866_20</t>
  </si>
  <si>
    <t>202881_18</t>
  </si>
  <si>
    <t>100866_11</t>
  </si>
  <si>
    <t>100867_12</t>
  </si>
  <si>
    <t>100867_13</t>
  </si>
  <si>
    <t>100865_15</t>
  </si>
  <si>
    <t>100865_16</t>
  </si>
  <si>
    <t>100866_17</t>
  </si>
  <si>
    <t>100865_19</t>
  </si>
  <si>
    <t>202882_18</t>
  </si>
  <si>
    <t>100865_11</t>
  </si>
  <si>
    <t>100866_12</t>
  </si>
  <si>
    <t>202883_18</t>
  </si>
  <si>
    <t>100865_13</t>
  </si>
  <si>
    <t>100866_14</t>
  </si>
  <si>
    <t>100865_17</t>
  </si>
  <si>
    <t>100867_20</t>
  </si>
  <si>
    <t>202884_18</t>
  </si>
  <si>
    <t>100866_19</t>
  </si>
  <si>
    <t>202885_18</t>
  </si>
  <si>
    <t>100867_14</t>
  </si>
  <si>
    <t>100866_15</t>
  </si>
  <si>
    <t>100867_16</t>
  </si>
  <si>
    <t>202886_18</t>
  </si>
  <si>
    <t>202887_18</t>
  </si>
  <si>
    <t>202888_18</t>
  </si>
  <si>
    <t>100865_20</t>
  </si>
  <si>
    <t>202889_18</t>
  </si>
  <si>
    <t>202890_18</t>
  </si>
  <si>
    <t>100868_11</t>
  </si>
  <si>
    <t>100869_12</t>
  </si>
  <si>
    <t>100870_13</t>
  </si>
  <si>
    <t>100868_14</t>
  </si>
  <si>
    <t>100869_15</t>
  </si>
  <si>
    <t>100868_16</t>
  </si>
  <si>
    <t>100869_17</t>
  </si>
  <si>
    <t>100869_19</t>
  </si>
  <si>
    <t>100868_20</t>
  </si>
  <si>
    <t>202891_18</t>
  </si>
  <si>
    <t>100868_13</t>
  </si>
  <si>
    <t>100868_17</t>
  </si>
  <si>
    <t>202892_18</t>
  </si>
  <si>
    <t>100870_11</t>
  </si>
  <si>
    <t>100868_12</t>
  </si>
  <si>
    <t>100869_14</t>
  </si>
  <si>
    <t>100869_16</t>
  </si>
  <si>
    <t>100870_17</t>
  </si>
  <si>
    <t>100870_19</t>
  </si>
  <si>
    <t>100870_20</t>
  </si>
  <si>
    <t>202893_18</t>
  </si>
  <si>
    <t>100869_11</t>
  </si>
  <si>
    <t>100868_15</t>
  </si>
  <si>
    <t>202894_18</t>
  </si>
  <si>
    <t>100868_19</t>
  </si>
  <si>
    <t>202895_18</t>
  </si>
  <si>
    <t>100870_12</t>
  </si>
  <si>
    <t>100870_15</t>
  </si>
  <si>
    <t>100870_16</t>
  </si>
  <si>
    <t>202896_18</t>
  </si>
  <si>
    <t>100869_13</t>
  </si>
  <si>
    <t>100870_14</t>
  </si>
  <si>
    <t>100869_20</t>
  </si>
  <si>
    <t>202897_18</t>
  </si>
  <si>
    <t>202898_18</t>
  </si>
  <si>
    <t>202899_18</t>
  </si>
  <si>
    <t>202900_18</t>
  </si>
  <si>
    <t>100872_11</t>
  </si>
  <si>
    <t>100871_12</t>
  </si>
  <si>
    <t>100872_13</t>
  </si>
  <si>
    <t>100873_14</t>
  </si>
  <si>
    <t>100871_15</t>
  </si>
  <si>
    <t>100871_16</t>
  </si>
  <si>
    <t>100871_17</t>
  </si>
  <si>
    <t>100873_19</t>
  </si>
  <si>
    <t>100873_20</t>
  </si>
  <si>
    <t>202901_18</t>
  </si>
  <si>
    <t>100872_12</t>
  </si>
  <si>
    <t>100871_13</t>
  </si>
  <si>
    <t>100873_15</t>
  </si>
  <si>
    <t>100873_16</t>
  </si>
  <si>
    <t>100872_19</t>
  </si>
  <si>
    <t>202902_18</t>
  </si>
  <si>
    <t>100873_12</t>
  </si>
  <si>
    <t>100871_14</t>
  </si>
  <si>
    <t>100872_15</t>
  </si>
  <si>
    <t>100871_20</t>
  </si>
  <si>
    <t>202903_18</t>
  </si>
  <si>
    <t>100871_11</t>
  </si>
  <si>
    <t>100873_13</t>
  </si>
  <si>
    <t>100873_17</t>
  </si>
  <si>
    <t>202904_18</t>
  </si>
  <si>
    <t>100872_16</t>
  </si>
  <si>
    <t>100871_19</t>
  </si>
  <si>
    <t>100872_20</t>
  </si>
  <si>
    <t>202905_18</t>
  </si>
  <si>
    <t>100873_11</t>
  </si>
  <si>
    <t>100872_17</t>
  </si>
  <si>
    <t>202906_18</t>
  </si>
  <si>
    <t>202907_18</t>
  </si>
  <si>
    <t>100872_14</t>
  </si>
  <si>
    <t>202908_18</t>
  </si>
  <si>
    <t>202909_18</t>
  </si>
  <si>
    <t>202910_18</t>
  </si>
  <si>
    <t>100874_11</t>
  </si>
  <si>
    <t>100875_12</t>
  </si>
  <si>
    <t>100876_13</t>
  </si>
  <si>
    <t>100875_14</t>
  </si>
  <si>
    <t>100876_15</t>
  </si>
  <si>
    <t>100874_16</t>
  </si>
  <si>
    <t>100876_17</t>
  </si>
  <si>
    <t>100876_19</t>
  </si>
  <si>
    <t>100876_20</t>
  </si>
  <si>
    <t>202911_18</t>
  </si>
  <si>
    <t>100875_11</t>
  </si>
  <si>
    <t>100875_13</t>
  </si>
  <si>
    <t>100876_14</t>
  </si>
  <si>
    <t>100874_20</t>
  </si>
  <si>
    <t>202912_18</t>
  </si>
  <si>
    <t>100876_11</t>
  </si>
  <si>
    <t>100874_12</t>
  </si>
  <si>
    <t>100875_16</t>
  </si>
  <si>
    <t>100874_17</t>
  </si>
  <si>
    <t>100874_19</t>
  </si>
  <si>
    <t>202913_18</t>
  </si>
  <si>
    <t>100876_12</t>
  </si>
  <si>
    <t>100874_15</t>
  </si>
  <si>
    <t>202914_18</t>
  </si>
  <si>
    <t>100874_13</t>
  </si>
  <si>
    <t>202915_18</t>
  </si>
  <si>
    <t>100874_14</t>
  </si>
  <si>
    <t>100875_15</t>
  </si>
  <si>
    <t>100876_16</t>
  </si>
  <si>
    <t>100875_19</t>
  </si>
  <si>
    <t>202916_18</t>
  </si>
  <si>
    <t>202917_18</t>
  </si>
  <si>
    <t>202918_18</t>
  </si>
  <si>
    <t>100875_20</t>
  </si>
  <si>
    <t>202919_18</t>
  </si>
  <si>
    <t>202920_18</t>
  </si>
  <si>
    <t>100878_11</t>
  </si>
  <si>
    <t>100878_12</t>
  </si>
  <si>
    <t>100879_13</t>
  </si>
  <si>
    <t>100878_14</t>
  </si>
  <si>
    <t>100879_15</t>
  </si>
  <si>
    <t>100877_16</t>
  </si>
  <si>
    <t>100877_17</t>
  </si>
  <si>
    <t>100878_19</t>
  </si>
  <si>
    <t>100877_20</t>
  </si>
  <si>
    <t>202921_18</t>
  </si>
  <si>
    <t>100879_12</t>
  </si>
  <si>
    <t>100878_13</t>
  </si>
  <si>
    <t>100877_14</t>
  </si>
  <si>
    <t>100878_16</t>
  </si>
  <si>
    <t>100877_19</t>
  </si>
  <si>
    <t>202922_18</t>
  </si>
  <si>
    <t>100879_11</t>
  </si>
  <si>
    <t>100877_12</t>
  </si>
  <si>
    <t>100877_13</t>
  </si>
  <si>
    <t>100878_15</t>
  </si>
  <si>
    <t>100878_17</t>
  </si>
  <si>
    <t>100878_20</t>
  </si>
  <si>
    <t>202923_18</t>
  </si>
  <si>
    <t>100877_11</t>
  </si>
  <si>
    <t>100879_14</t>
  </si>
  <si>
    <t>100879_16</t>
  </si>
  <si>
    <t>100879_17</t>
  </si>
  <si>
    <t>202924_18</t>
  </si>
  <si>
    <t>100879_19</t>
  </si>
  <si>
    <t>202925_18</t>
  </si>
  <si>
    <t>202926_18</t>
  </si>
  <si>
    <t>100879_20</t>
  </si>
  <si>
    <t>202927_18</t>
  </si>
  <si>
    <t>202928_18</t>
  </si>
  <si>
    <t>202929_18</t>
  </si>
  <si>
    <t>100877_15</t>
  </si>
  <si>
    <t>202930_18</t>
  </si>
  <si>
    <t>100880_11</t>
  </si>
  <si>
    <t>100880_12</t>
  </si>
  <si>
    <t>100880_13</t>
  </si>
  <si>
    <t>100882_14</t>
  </si>
  <si>
    <t>100882_15</t>
  </si>
  <si>
    <t>100881_16</t>
  </si>
  <si>
    <t>100880_17</t>
  </si>
  <si>
    <t>100881_19</t>
  </si>
  <si>
    <t>100880_20</t>
  </si>
  <si>
    <t>202931_18</t>
  </si>
  <si>
    <t>100881_11</t>
  </si>
  <si>
    <t>100881_12</t>
  </si>
  <si>
    <t>100880_14</t>
  </si>
  <si>
    <t>100881_15</t>
  </si>
  <si>
    <t>100880_19</t>
  </si>
  <si>
    <t>202932_18</t>
  </si>
  <si>
    <t>100882_12</t>
  </si>
  <si>
    <t>100881_13</t>
  </si>
  <si>
    <t>100882_16</t>
  </si>
  <si>
    <t>100882_17</t>
  </si>
  <si>
    <t>202933_18</t>
  </si>
  <si>
    <t>100882_13</t>
  </si>
  <si>
    <t>100881_17</t>
  </si>
  <si>
    <t>100882_20</t>
  </si>
  <si>
    <t>202934_18</t>
  </si>
  <si>
    <t>100882_11</t>
  </si>
  <si>
    <t>100880_15</t>
  </si>
  <si>
    <t>100880_16</t>
  </si>
  <si>
    <t>100882_19</t>
  </si>
  <si>
    <t>202935_18</t>
  </si>
  <si>
    <t>100881_14</t>
  </si>
  <si>
    <t>100881_20</t>
  </si>
  <si>
    <t>202936_18</t>
  </si>
  <si>
    <t>202937_18</t>
  </si>
  <si>
    <t>202938_18</t>
  </si>
  <si>
    <t>202939_18</t>
  </si>
  <si>
    <t>202940_18</t>
  </si>
  <si>
    <t>100884_11</t>
  </si>
  <si>
    <t>100883_12</t>
  </si>
  <si>
    <t>100884_13</t>
  </si>
  <si>
    <t>100883_14</t>
  </si>
  <si>
    <t>100884_15</t>
  </si>
  <si>
    <t>100885_16</t>
  </si>
  <si>
    <t>100885_17</t>
  </si>
  <si>
    <t>100883_19</t>
  </si>
  <si>
    <t>100884_20</t>
  </si>
  <si>
    <t>202941_18</t>
  </si>
  <si>
    <t>100885_11</t>
  </si>
  <si>
    <t>100885_12</t>
  </si>
  <si>
    <t>100884_14</t>
  </si>
  <si>
    <t>100885_15</t>
  </si>
  <si>
    <t>100883_16</t>
  </si>
  <si>
    <t>100884_17</t>
  </si>
  <si>
    <t>100883_20</t>
  </si>
  <si>
    <t>202942_18</t>
  </si>
  <si>
    <t>100884_12</t>
  </si>
  <si>
    <t>100884_19</t>
  </si>
  <si>
    <t>202943_18</t>
  </si>
  <si>
    <t>100883_13</t>
  </si>
  <si>
    <t>100883_17</t>
  </si>
  <si>
    <t>100885_20</t>
  </si>
  <si>
    <t>202944_18</t>
  </si>
  <si>
    <t>100885_13</t>
  </si>
  <si>
    <t>100885_19</t>
  </si>
  <si>
    <t>202945_18</t>
  </si>
  <si>
    <t>100883_11</t>
  </si>
  <si>
    <t>100885_14</t>
  </si>
  <si>
    <t>202946_18</t>
  </si>
  <si>
    <t>100883_15</t>
  </si>
  <si>
    <t>202947_18</t>
  </si>
  <si>
    <t>202948_18</t>
  </si>
  <si>
    <t>202949_18</t>
  </si>
  <si>
    <t>100884_16</t>
  </si>
  <si>
    <t>202950_18</t>
  </si>
  <si>
    <t>100887_11</t>
  </si>
  <si>
    <t>100886_12</t>
  </si>
  <si>
    <t>100887_13</t>
  </si>
  <si>
    <t>100886_14</t>
  </si>
  <si>
    <t>100888_15</t>
  </si>
  <si>
    <t>100887_16</t>
  </si>
  <si>
    <t>100886_17</t>
  </si>
  <si>
    <t>100886_19</t>
  </si>
  <si>
    <t>100886_20</t>
  </si>
  <si>
    <t>202951_18</t>
  </si>
  <si>
    <t>100886_11</t>
  </si>
  <si>
    <t>100886_13</t>
  </si>
  <si>
    <t>100887_15</t>
  </si>
  <si>
    <t>100888_17</t>
  </si>
  <si>
    <t>100888_20</t>
  </si>
  <si>
    <t>202952_18</t>
  </si>
  <si>
    <t>100888_13</t>
  </si>
  <si>
    <t>100888_14</t>
  </si>
  <si>
    <t>100887_19</t>
  </si>
  <si>
    <t>100887_20</t>
  </si>
  <si>
    <t>202953_18</t>
  </si>
  <si>
    <t>100888_11</t>
  </si>
  <si>
    <t>100888_12</t>
  </si>
  <si>
    <t>100887_14</t>
  </si>
  <si>
    <t>100887_17</t>
  </si>
  <si>
    <t>100888_19</t>
  </si>
  <si>
    <t>202954_18</t>
  </si>
  <si>
    <t>100886_15</t>
  </si>
  <si>
    <t>100888_16</t>
  </si>
  <si>
    <t>202955_18</t>
  </si>
  <si>
    <t>100886_16</t>
  </si>
  <si>
    <t>202956_18</t>
  </si>
  <si>
    <t>100887_12</t>
  </si>
  <si>
    <t>202957_18</t>
  </si>
  <si>
    <t>202958_18</t>
  </si>
  <si>
    <t>202959_18</t>
  </si>
  <si>
    <t>202960_18</t>
  </si>
  <si>
    <t>100889_11</t>
  </si>
  <si>
    <t>100890_12</t>
  </si>
  <si>
    <t>100891_13</t>
  </si>
  <si>
    <t>100890_14</t>
  </si>
  <si>
    <t>100889_15</t>
  </si>
  <si>
    <t>100890_16</t>
  </si>
  <si>
    <t>100889_17</t>
  </si>
  <si>
    <t>100890_19</t>
  </si>
  <si>
    <t>100891_20</t>
  </si>
  <si>
    <t>202961_18</t>
  </si>
  <si>
    <t>100891_11</t>
  </si>
  <si>
    <t>100890_15</t>
  </si>
  <si>
    <t>100891_16</t>
  </si>
  <si>
    <t>100891_17</t>
  </si>
  <si>
    <t>100889_19</t>
  </si>
  <si>
    <t>202962_18</t>
  </si>
  <si>
    <t>100890_13</t>
  </si>
  <si>
    <t>100891_14</t>
  </si>
  <si>
    <t>100889_20</t>
  </si>
  <si>
    <t>202963_18</t>
  </si>
  <si>
    <t>100891_12</t>
  </si>
  <si>
    <t>100889_13</t>
  </si>
  <si>
    <t>100889_14</t>
  </si>
  <si>
    <t>100889_16</t>
  </si>
  <si>
    <t>100890_17</t>
  </si>
  <si>
    <t>202964_18</t>
  </si>
  <si>
    <t>100890_11</t>
  </si>
  <si>
    <t>100891_15</t>
  </si>
  <si>
    <t>100891_19</t>
  </si>
  <si>
    <t>202965_18</t>
  </si>
  <si>
    <t>100890_20</t>
  </si>
  <si>
    <t>202966_18</t>
  </si>
  <si>
    <t>202967_18</t>
  </si>
  <si>
    <t>202968_18</t>
  </si>
  <si>
    <t>100889_12</t>
  </si>
  <si>
    <t>202969_18</t>
  </si>
  <si>
    <t>202970_18</t>
  </si>
  <si>
    <t>100894_11</t>
  </si>
  <si>
    <t>100892_12</t>
  </si>
  <si>
    <t>100894_13</t>
  </si>
  <si>
    <t>100892_14</t>
  </si>
  <si>
    <t>100892_15</t>
  </si>
  <si>
    <t>100893_16</t>
  </si>
  <si>
    <t>100894_17</t>
  </si>
  <si>
    <t>100892_19</t>
  </si>
  <si>
    <t>100894_20</t>
  </si>
  <si>
    <t>202971_18</t>
  </si>
  <si>
    <t>100893_11</t>
  </si>
  <si>
    <t>100892_13</t>
  </si>
  <si>
    <t>100894_14</t>
  </si>
  <si>
    <t>100892_16</t>
  </si>
  <si>
    <t>100892_17</t>
  </si>
  <si>
    <t>100894_19</t>
  </si>
  <si>
    <t>100892_20</t>
  </si>
  <si>
    <t>202972_18</t>
  </si>
  <si>
    <t>100893_12</t>
  </si>
  <si>
    <t>100893_15</t>
  </si>
  <si>
    <t>100894_16</t>
  </si>
  <si>
    <t>100893_20</t>
  </si>
  <si>
    <t>202973_18</t>
  </si>
  <si>
    <t>100893_14</t>
  </si>
  <si>
    <t>100893_19</t>
  </si>
  <si>
    <t>202974_18</t>
  </si>
  <si>
    <t>202975_18</t>
  </si>
  <si>
    <t>100892_11</t>
  </si>
  <si>
    <t>100893_13</t>
  </si>
  <si>
    <t>100893_17</t>
  </si>
  <si>
    <t>202976_18</t>
  </si>
  <si>
    <t>100894_12</t>
  </si>
  <si>
    <t>202977_18</t>
  </si>
  <si>
    <t>100894_15</t>
  </si>
  <si>
    <t>202978_18</t>
  </si>
  <si>
    <t>202979_18</t>
  </si>
  <si>
    <t>202980_18</t>
  </si>
  <si>
    <t>100897_11</t>
  </si>
  <si>
    <t>100895_12</t>
  </si>
  <si>
    <t>100897_13</t>
  </si>
  <si>
    <t>100895_14</t>
  </si>
  <si>
    <t>100897_15</t>
  </si>
  <si>
    <t>100896_16</t>
  </si>
  <si>
    <t>100897_17</t>
  </si>
  <si>
    <t>100895_19</t>
  </si>
  <si>
    <t>100895_20</t>
  </si>
  <si>
    <t>202981_18</t>
  </si>
  <si>
    <t>100896_11</t>
  </si>
  <si>
    <t>100896_12</t>
  </si>
  <si>
    <t>100895_13</t>
  </si>
  <si>
    <t>100896_14</t>
  </si>
  <si>
    <t>100896_17</t>
  </si>
  <si>
    <t>100896_19</t>
  </si>
  <si>
    <t>100896_20</t>
  </si>
  <si>
    <t>202982_18</t>
  </si>
  <si>
    <t>100895_11</t>
  </si>
  <si>
    <t>100896_15</t>
  </si>
  <si>
    <t>100897_16</t>
  </si>
  <si>
    <t>202983_18</t>
  </si>
  <si>
    <t>100897_12</t>
  </si>
  <si>
    <t>100897_14</t>
  </si>
  <si>
    <t>100895_16</t>
  </si>
  <si>
    <t>100895_17</t>
  </si>
  <si>
    <t>202984_18</t>
  </si>
  <si>
    <t>100897_20</t>
  </si>
  <si>
    <t>202985_18</t>
  </si>
  <si>
    <t>202986_18</t>
  </si>
  <si>
    <t>100897_19</t>
  </si>
  <si>
    <t>202987_18</t>
  </si>
  <si>
    <t>100895_15</t>
  </si>
  <si>
    <t>202988_18</t>
  </si>
  <si>
    <t>202989_18</t>
  </si>
  <si>
    <t>100896_13</t>
  </si>
  <si>
    <t>202990_18</t>
  </si>
  <si>
    <t>100899_11</t>
  </si>
  <si>
    <t>100900_12</t>
  </si>
  <si>
    <t>100900_13</t>
  </si>
  <si>
    <t>100899_14</t>
  </si>
  <si>
    <t>100900_15</t>
  </si>
  <si>
    <t>100900_16</t>
  </si>
  <si>
    <t>100898_17</t>
  </si>
  <si>
    <t>100900_19</t>
  </si>
  <si>
    <t>100898_20</t>
  </si>
  <si>
    <t>202991_18</t>
  </si>
  <si>
    <t>100898_11</t>
  </si>
  <si>
    <t>100899_12</t>
  </si>
  <si>
    <t>100899_13</t>
  </si>
  <si>
    <t>100899_15</t>
  </si>
  <si>
    <t>100899_16</t>
  </si>
  <si>
    <t>100900_17</t>
  </si>
  <si>
    <t>100899_19</t>
  </si>
  <si>
    <t>100899_20</t>
  </si>
  <si>
    <t>202992_18</t>
  </si>
  <si>
    <t>100900_11</t>
  </si>
  <si>
    <t>100898_12</t>
  </si>
  <si>
    <t>100898_13</t>
  </si>
  <si>
    <t>100898_14</t>
  </si>
  <si>
    <t>100899_17</t>
  </si>
  <si>
    <t>100898_19</t>
  </si>
  <si>
    <t>100900_20</t>
  </si>
  <si>
    <t>202993_18</t>
  </si>
  <si>
    <t>202994_18</t>
  </si>
  <si>
    <t>100898_16</t>
  </si>
  <si>
    <t>202995_18</t>
  </si>
  <si>
    <t>202996_18</t>
  </si>
  <si>
    <t>202997_18</t>
  </si>
  <si>
    <t>100900_14</t>
  </si>
  <si>
    <t>202998_18</t>
  </si>
  <si>
    <t>100898_15</t>
  </si>
  <si>
    <t>202999_18</t>
  </si>
  <si>
    <t>203000_18</t>
  </si>
  <si>
    <t>100901_11</t>
  </si>
  <si>
    <t>100903_12</t>
  </si>
  <si>
    <t>100903_13</t>
  </si>
  <si>
    <t>100901_14</t>
  </si>
  <si>
    <t>100903_15</t>
  </si>
  <si>
    <t>100902_16</t>
  </si>
  <si>
    <t>100901_17</t>
  </si>
  <si>
    <t>100901_19</t>
  </si>
  <si>
    <t>100903_20</t>
  </si>
  <si>
    <t>203001_18</t>
  </si>
  <si>
    <t>100903_11</t>
  </si>
  <si>
    <t>100902_12</t>
  </si>
  <si>
    <t>100901_13</t>
  </si>
  <si>
    <t>100901_15</t>
  </si>
  <si>
    <t>100901_16</t>
  </si>
  <si>
    <t>100903_17</t>
  </si>
  <si>
    <t>100902_19</t>
  </si>
  <si>
    <t>203002_18</t>
  </si>
  <si>
    <t>100902_13</t>
  </si>
  <si>
    <t>100903_14</t>
  </si>
  <si>
    <t>100902_17</t>
  </si>
  <si>
    <t>203003_18</t>
  </si>
  <si>
    <t>100902_11</t>
  </si>
  <si>
    <t>100902_14</t>
  </si>
  <si>
    <t>100902_20</t>
  </si>
  <si>
    <t>203004_18</t>
  </si>
  <si>
    <t>100903_19</t>
  </si>
  <si>
    <t>203005_18</t>
  </si>
  <si>
    <t>100901_12</t>
  </si>
  <si>
    <t>100903_16</t>
  </si>
  <si>
    <t>203006_18</t>
  </si>
  <si>
    <t>203007_18</t>
  </si>
  <si>
    <t>100901_20</t>
  </si>
  <si>
    <t>203008_18</t>
  </si>
  <si>
    <t>203009_18</t>
  </si>
  <si>
    <t>100902_15</t>
  </si>
  <si>
    <t>203010_18</t>
  </si>
  <si>
    <t>100906_11</t>
  </si>
  <si>
    <t>100904_12</t>
  </si>
  <si>
    <t>100904_13</t>
  </si>
  <si>
    <t>100906_14</t>
  </si>
  <si>
    <t>100906_15</t>
  </si>
  <si>
    <t>100905_16</t>
  </si>
  <si>
    <t>100906_17</t>
  </si>
  <si>
    <t>100904_19</t>
  </si>
  <si>
    <t>100904_20</t>
  </si>
  <si>
    <t>203011_18</t>
  </si>
  <si>
    <t>100905_11</t>
  </si>
  <si>
    <t>100906_12</t>
  </si>
  <si>
    <t>100906_13</t>
  </si>
  <si>
    <t>100905_14</t>
  </si>
  <si>
    <t>100904_16</t>
  </si>
  <si>
    <t>100906_19</t>
  </si>
  <si>
    <t>100906_20</t>
  </si>
  <si>
    <t>203012_18</t>
  </si>
  <si>
    <t>100904_15</t>
  </si>
  <si>
    <t>100904_17</t>
  </si>
  <si>
    <t>100905_20</t>
  </si>
  <si>
    <t>203013_18</t>
  </si>
  <si>
    <t>100905_12</t>
  </si>
  <si>
    <t>100905_15</t>
  </si>
  <si>
    <t>100906_16</t>
  </si>
  <si>
    <t>100905_17</t>
  </si>
  <si>
    <t>203014_18</t>
  </si>
  <si>
    <t>100904_11</t>
  </si>
  <si>
    <t>100905_13</t>
  </si>
  <si>
    <t>100905_19</t>
  </si>
  <si>
    <t>203015_18</t>
  </si>
  <si>
    <t>203016_18</t>
  </si>
  <si>
    <t>100904_14</t>
  </si>
  <si>
    <t>203017_18</t>
  </si>
  <si>
    <t>203018_18</t>
  </si>
  <si>
    <t>203019_18</t>
  </si>
  <si>
    <t>203020_18</t>
  </si>
  <si>
    <t>100908_11</t>
  </si>
  <si>
    <t>100909_12</t>
  </si>
  <si>
    <t>100908_13</t>
  </si>
  <si>
    <t>100909_14</t>
  </si>
  <si>
    <t>100908_15</t>
  </si>
  <si>
    <t>100907_16</t>
  </si>
  <si>
    <t>100909_17</t>
  </si>
  <si>
    <t>100909_19</t>
  </si>
  <si>
    <t>100907_20</t>
  </si>
  <si>
    <t>203021_18</t>
  </si>
  <si>
    <t>100909_11</t>
  </si>
  <si>
    <t>100908_12</t>
  </si>
  <si>
    <t>100907_13</t>
  </si>
  <si>
    <t>100908_14</t>
  </si>
  <si>
    <t>100909_15</t>
  </si>
  <si>
    <t>100908_16</t>
  </si>
  <si>
    <t>100907_17</t>
  </si>
  <si>
    <t>100908_20</t>
  </si>
  <si>
    <t>203022_18</t>
  </si>
  <si>
    <t>100907_11</t>
  </si>
  <si>
    <t>100909_13</t>
  </si>
  <si>
    <t>100907_15</t>
  </si>
  <si>
    <t>100909_16</t>
  </si>
  <si>
    <t>100907_19</t>
  </si>
  <si>
    <t>203023_18</t>
  </si>
  <si>
    <t>100907_12</t>
  </si>
  <si>
    <t>100907_14</t>
  </si>
  <si>
    <t>100909_20</t>
  </si>
  <si>
    <t>203024_18</t>
  </si>
  <si>
    <t>100908_17</t>
  </si>
  <si>
    <t>100908_19</t>
  </si>
  <si>
    <t>203025_18</t>
  </si>
  <si>
    <t>203026_18</t>
  </si>
  <si>
    <t>203027_18</t>
  </si>
  <si>
    <t>203028_18</t>
  </si>
  <si>
    <t>203029_18</t>
  </si>
  <si>
    <t>203030_18</t>
  </si>
  <si>
    <t>100911_11</t>
  </si>
  <si>
    <t>100911_12</t>
  </si>
  <si>
    <t>100912_13</t>
  </si>
  <si>
    <t>100910_14</t>
  </si>
  <si>
    <t>100912_15</t>
  </si>
  <si>
    <t>100911_16</t>
  </si>
  <si>
    <t>100912_17</t>
  </si>
  <si>
    <t>100911_19</t>
  </si>
  <si>
    <t>100910_20</t>
  </si>
  <si>
    <t>203031_18</t>
  </si>
  <si>
    <t>100910_12</t>
  </si>
  <si>
    <t>100911_13</t>
  </si>
  <si>
    <t>100912_14</t>
  </si>
  <si>
    <t>100910_15</t>
  </si>
  <si>
    <t>100912_16</t>
  </si>
  <si>
    <t>100910_17</t>
  </si>
  <si>
    <t>100911_20</t>
  </si>
  <si>
    <t>203032_18</t>
  </si>
  <si>
    <t>100912_11</t>
  </si>
  <si>
    <t>100911_14</t>
  </si>
  <si>
    <t>100910_19</t>
  </si>
  <si>
    <t>100912_20</t>
  </si>
  <si>
    <t>203033_18</t>
  </si>
  <si>
    <t>100911_17</t>
  </si>
  <si>
    <t>100912_19</t>
  </si>
  <si>
    <t>203034_18</t>
  </si>
  <si>
    <t>203035_18</t>
  </si>
  <si>
    <t>100911_15</t>
  </si>
  <si>
    <t>203036_18</t>
  </si>
  <si>
    <t>203037_18</t>
  </si>
  <si>
    <t>100910_11</t>
  </si>
  <si>
    <t>203038_18</t>
  </si>
  <si>
    <t>100912_12</t>
  </si>
  <si>
    <t>203039_18</t>
  </si>
  <si>
    <t>203040_18</t>
  </si>
  <si>
    <t>100913_11</t>
  </si>
  <si>
    <t>100915_12</t>
  </si>
  <si>
    <t>100913_13</t>
  </si>
  <si>
    <t>100913_14</t>
  </si>
  <si>
    <t>100913_15</t>
  </si>
  <si>
    <t>100915_16</t>
  </si>
  <si>
    <t>100915_17</t>
  </si>
  <si>
    <t>100914_19</t>
  </si>
  <si>
    <t>100913_20</t>
  </si>
  <si>
    <t>203041_18</t>
  </si>
  <si>
    <t>100914_11</t>
  </si>
  <si>
    <t>100914_12</t>
  </si>
  <si>
    <t>100915_13</t>
  </si>
  <si>
    <t>100914_14</t>
  </si>
  <si>
    <t>100914_16</t>
  </si>
  <si>
    <t>100913_17</t>
  </si>
  <si>
    <t>100914_20</t>
  </si>
  <si>
    <t>203042_18</t>
  </si>
  <si>
    <t>100915_11</t>
  </si>
  <si>
    <t>100915_14</t>
  </si>
  <si>
    <t>100915_15</t>
  </si>
  <si>
    <t>100913_16</t>
  </si>
  <si>
    <t>100915_19</t>
  </si>
  <si>
    <t>203043_18</t>
  </si>
  <si>
    <t>100913_19</t>
  </si>
  <si>
    <t>203044_18</t>
  </si>
  <si>
    <t>100913_12</t>
  </si>
  <si>
    <t>100914_13</t>
  </si>
  <si>
    <t>203045_18</t>
  </si>
  <si>
    <t>203046_18</t>
  </si>
  <si>
    <t>100914_15</t>
  </si>
  <si>
    <t>100914_17</t>
  </si>
  <si>
    <t>100915_20</t>
  </si>
  <si>
    <t>203047_18</t>
  </si>
  <si>
    <t>203048_18</t>
  </si>
  <si>
    <t>203049_18</t>
  </si>
  <si>
    <t>203050_18</t>
  </si>
  <si>
    <t>100916_11</t>
  </si>
  <si>
    <t>100918_12</t>
  </si>
  <si>
    <t>100916_13</t>
  </si>
  <si>
    <t>100917_14</t>
  </si>
  <si>
    <t>100916_15</t>
  </si>
  <si>
    <t>100916_16</t>
  </si>
  <si>
    <t>100917_17</t>
  </si>
  <si>
    <t>100916_19</t>
  </si>
  <si>
    <t>100917_20</t>
  </si>
  <si>
    <t>203051_18</t>
  </si>
  <si>
    <t>100917_11</t>
  </si>
  <si>
    <t>100916_12</t>
  </si>
  <si>
    <t>100917_13</t>
  </si>
  <si>
    <t>100918_14</t>
  </si>
  <si>
    <t>100918_16</t>
  </si>
  <si>
    <t>100916_17</t>
  </si>
  <si>
    <t>100917_19</t>
  </si>
  <si>
    <t>203052_18</t>
  </si>
  <si>
    <t>100916_14</t>
  </si>
  <si>
    <t>100918_19</t>
  </si>
  <si>
    <t>100916_20</t>
  </si>
  <si>
    <t>203053_18</t>
  </si>
  <si>
    <t>100917_12</t>
  </si>
  <si>
    <t>100918_20</t>
  </si>
  <si>
    <t>203054_18</t>
  </si>
  <si>
    <t>100918_15</t>
  </si>
  <si>
    <t>203055_18</t>
  </si>
  <si>
    <t>100918_13</t>
  </si>
  <si>
    <t>203056_18</t>
  </si>
  <si>
    <t>100918_17</t>
  </si>
  <si>
    <t>203057_18</t>
  </si>
  <si>
    <t>100918_11</t>
  </si>
  <si>
    <t>203058_18</t>
  </si>
  <si>
    <t>100917_16</t>
  </si>
  <si>
    <t>203059_18</t>
  </si>
  <si>
    <t>203060_18</t>
  </si>
  <si>
    <t>100921_11</t>
  </si>
  <si>
    <t>100921_12</t>
  </si>
  <si>
    <t>100920_13</t>
  </si>
  <si>
    <t>100920_14</t>
  </si>
  <si>
    <t>100919_15</t>
  </si>
  <si>
    <t>100921_16</t>
  </si>
  <si>
    <t>100920_17</t>
  </si>
  <si>
    <t>100921_19</t>
  </si>
  <si>
    <t>100920_20</t>
  </si>
  <si>
    <t>203061_18</t>
  </si>
  <si>
    <t>100920_12</t>
  </si>
  <si>
    <t>100919_14</t>
  </si>
  <si>
    <t>100920_15</t>
  </si>
  <si>
    <t>100920_16</t>
  </si>
  <si>
    <t>100919_17</t>
  </si>
  <si>
    <t>100920_19</t>
  </si>
  <si>
    <t>203062_18</t>
  </si>
  <si>
    <t>100920_11</t>
  </si>
  <si>
    <t>100921_13</t>
  </si>
  <si>
    <t>100921_14</t>
  </si>
  <si>
    <t>100921_17</t>
  </si>
  <si>
    <t>100921_20</t>
  </si>
  <si>
    <t>203063_18</t>
  </si>
  <si>
    <t>100919_11</t>
  </si>
  <si>
    <t>100919_12</t>
  </si>
  <si>
    <t>100921_15</t>
  </si>
  <si>
    <t>100919_16</t>
  </si>
  <si>
    <t>203064_18</t>
  </si>
  <si>
    <t>203065_18</t>
  </si>
  <si>
    <t>100919_13</t>
  </si>
  <si>
    <t>100919_19</t>
  </si>
  <si>
    <t>203066_18</t>
  </si>
  <si>
    <t>100919_20</t>
  </si>
  <si>
    <t>203067_18</t>
  </si>
  <si>
    <t>203068_18</t>
  </si>
  <si>
    <t>203069_18</t>
  </si>
  <si>
    <t>203070_18</t>
  </si>
  <si>
    <t>100922_11</t>
  </si>
  <si>
    <t>100924_12</t>
  </si>
  <si>
    <t>100923_13</t>
  </si>
  <si>
    <t>100923_14</t>
  </si>
  <si>
    <t>100924_15</t>
  </si>
  <si>
    <t>100923_16</t>
  </si>
  <si>
    <t>100923_17</t>
  </si>
  <si>
    <t>100923_19</t>
  </si>
  <si>
    <t>100923_20</t>
  </si>
  <si>
    <t>203071_18</t>
  </si>
  <si>
    <t>100923_11</t>
  </si>
  <si>
    <t>100924_13</t>
  </si>
  <si>
    <t>100922_14</t>
  </si>
  <si>
    <t>100924_16</t>
  </si>
  <si>
    <t>100924_17</t>
  </si>
  <si>
    <t>100924_19</t>
  </si>
  <si>
    <t>100924_20</t>
  </si>
  <si>
    <t>203072_18</t>
  </si>
  <si>
    <t>100924_11</t>
  </si>
  <si>
    <t>100924_14</t>
  </si>
  <si>
    <t>100922_17</t>
  </si>
  <si>
    <t>100922_19</t>
  </si>
  <si>
    <t>100922_20</t>
  </si>
  <si>
    <t>203073_18</t>
  </si>
  <si>
    <t>100922_12</t>
  </si>
  <si>
    <t>100922_13</t>
  </si>
  <si>
    <t>203074_18</t>
  </si>
  <si>
    <t>203075_18</t>
  </si>
  <si>
    <t>100922_15</t>
  </si>
  <si>
    <t>203076_18</t>
  </si>
  <si>
    <t>100922_16</t>
  </si>
  <si>
    <t>203077_18</t>
  </si>
  <si>
    <t>100923_12</t>
  </si>
  <si>
    <t>203078_18</t>
  </si>
  <si>
    <t>100923_15</t>
  </si>
  <si>
    <t>203079_18</t>
  </si>
  <si>
    <t>203080_18</t>
  </si>
  <si>
    <t>100926_11</t>
  </si>
  <si>
    <t>100925_12</t>
  </si>
  <si>
    <t>100925_13</t>
  </si>
  <si>
    <t>100925_14</t>
  </si>
  <si>
    <t>100927_15</t>
  </si>
  <si>
    <t>100927_16</t>
  </si>
  <si>
    <t>100927_17</t>
  </si>
  <si>
    <t>100926_19</t>
  </si>
  <si>
    <t>100925_20</t>
  </si>
  <si>
    <t>203081_18</t>
  </si>
  <si>
    <t>100925_11</t>
  </si>
  <si>
    <t>100927_12</t>
  </si>
  <si>
    <t>100926_13</t>
  </si>
  <si>
    <t>100926_15</t>
  </si>
  <si>
    <t>100926_16</t>
  </si>
  <si>
    <t>100926_17</t>
  </si>
  <si>
    <t>100927_19</t>
  </si>
  <si>
    <t>100927_20</t>
  </si>
  <si>
    <t>203082_18</t>
  </si>
  <si>
    <t>100927_14</t>
  </si>
  <si>
    <t>100925_15</t>
  </si>
  <si>
    <t>203083_18</t>
  </si>
  <si>
    <t>203084_18</t>
  </si>
  <si>
    <t>100927_11</t>
  </si>
  <si>
    <t>100927_13</t>
  </si>
  <si>
    <t>100925_16</t>
  </si>
  <si>
    <t>100925_17</t>
  </si>
  <si>
    <t>100926_20</t>
  </si>
  <si>
    <t>203085_18</t>
  </si>
  <si>
    <t>203086_18</t>
  </si>
  <si>
    <t>203087_18</t>
  </si>
  <si>
    <t>203088_18</t>
  </si>
  <si>
    <t>100926_14</t>
  </si>
  <si>
    <t>203089_18</t>
  </si>
  <si>
    <t>100926_12</t>
  </si>
  <si>
    <t>203090_18</t>
  </si>
  <si>
    <t>100928_11</t>
  </si>
  <si>
    <t>100929_12</t>
  </si>
  <si>
    <t>100929_13</t>
  </si>
  <si>
    <t>100930_14</t>
  </si>
  <si>
    <t>100928_15</t>
  </si>
  <si>
    <t>100929_16</t>
  </si>
  <si>
    <t>100930_17</t>
  </si>
  <si>
    <t>100930_19</t>
  </si>
  <si>
    <t>100929_20</t>
  </si>
  <si>
    <t>203091_18</t>
  </si>
  <si>
    <t>100930_13</t>
  </si>
  <si>
    <t>100928_14</t>
  </si>
  <si>
    <t>100929_15</t>
  </si>
  <si>
    <t>100928_16</t>
  </si>
  <si>
    <t>100928_17</t>
  </si>
  <si>
    <t>203092_18</t>
  </si>
  <si>
    <t>100929_11</t>
  </si>
  <si>
    <t>100930_12</t>
  </si>
  <si>
    <t>100928_20</t>
  </si>
  <si>
    <t>203093_18</t>
  </si>
  <si>
    <t>100928_12</t>
  </si>
  <si>
    <t>100929_17</t>
  </si>
  <si>
    <t>100929_19</t>
  </si>
  <si>
    <t>203094_18</t>
  </si>
  <si>
    <t>100929_14</t>
  </si>
  <si>
    <t>100928_19</t>
  </si>
  <si>
    <t>203095_18</t>
  </si>
  <si>
    <t>203096_18</t>
  </si>
  <si>
    <t>100930_11</t>
  </si>
  <si>
    <t>100930_20</t>
  </si>
  <si>
    <t>203097_18</t>
  </si>
  <si>
    <t>100930_15</t>
  </si>
  <si>
    <t>203098_18</t>
  </si>
  <si>
    <t>203099_18</t>
  </si>
  <si>
    <t>203100_18</t>
  </si>
  <si>
    <t>100931_11</t>
  </si>
  <si>
    <t>100932_12</t>
  </si>
  <si>
    <t>100931_13</t>
  </si>
  <si>
    <t>100932_14</t>
  </si>
  <si>
    <t>100931_15</t>
  </si>
  <si>
    <t>100933_16</t>
  </si>
  <si>
    <t>100932_17</t>
  </si>
  <si>
    <t>100931_19</t>
  </si>
  <si>
    <t>100933_20</t>
  </si>
  <si>
    <t>203101_18</t>
  </si>
  <si>
    <t>100932_13</t>
  </si>
  <si>
    <t>100933_15</t>
  </si>
  <si>
    <t>100931_16</t>
  </si>
  <si>
    <t>203102_18</t>
  </si>
  <si>
    <t>100931_12</t>
  </si>
  <si>
    <t>100933_13</t>
  </si>
  <si>
    <t>100931_14</t>
  </si>
  <si>
    <t>100932_16</t>
  </si>
  <si>
    <t>100933_19</t>
  </si>
  <si>
    <t>100931_20</t>
  </si>
  <si>
    <t>203103_18</t>
  </si>
  <si>
    <t>100932_11</t>
  </si>
  <si>
    <t>100932_15</t>
  </si>
  <si>
    <t>100933_17</t>
  </si>
  <si>
    <t>100932_19</t>
  </si>
  <si>
    <t>203104_18</t>
  </si>
  <si>
    <t>100933_12</t>
  </si>
  <si>
    <t>100931_17</t>
  </si>
  <si>
    <t>203105_18</t>
  </si>
  <si>
    <t>100933_14</t>
  </si>
  <si>
    <t>203106_18</t>
  </si>
  <si>
    <t>203107_18</t>
  </si>
  <si>
    <t>100932_20</t>
  </si>
  <si>
    <t>203108_18</t>
  </si>
  <si>
    <t>100933_11</t>
  </si>
  <si>
    <t>203109_18</t>
  </si>
  <si>
    <t>203110_18</t>
  </si>
  <si>
    <t>100935_11</t>
  </si>
  <si>
    <t>100936_12</t>
  </si>
  <si>
    <t>100935_13</t>
  </si>
  <si>
    <t>100935_14</t>
  </si>
  <si>
    <t>100935_15</t>
  </si>
  <si>
    <t>100935_16</t>
  </si>
  <si>
    <t>100935_17</t>
  </si>
  <si>
    <t>100934_19</t>
  </si>
  <si>
    <t>100934_20</t>
  </si>
  <si>
    <t>203111_18</t>
  </si>
  <si>
    <t>100936_11</t>
  </si>
  <si>
    <t>100935_12</t>
  </si>
  <si>
    <t>100934_13</t>
  </si>
  <si>
    <t>100936_15</t>
  </si>
  <si>
    <t>100934_17</t>
  </si>
  <si>
    <t>100935_19</t>
  </si>
  <si>
    <t>100936_20</t>
  </si>
  <si>
    <t>203112_18</t>
  </si>
  <si>
    <t>100934_11</t>
  </si>
  <si>
    <t>100934_14</t>
  </si>
  <si>
    <t>100936_16</t>
  </si>
  <si>
    <t>100936_17</t>
  </si>
  <si>
    <t>203113_18</t>
  </si>
  <si>
    <t>100936_13</t>
  </si>
  <si>
    <t>100936_14</t>
  </si>
  <si>
    <t>100934_15</t>
  </si>
  <si>
    <t>203114_18</t>
  </si>
  <si>
    <t>203115_18</t>
  </si>
  <si>
    <t>203116_18</t>
  </si>
  <si>
    <t>100934_16</t>
  </si>
  <si>
    <t>203117_18</t>
  </si>
  <si>
    <t>203118_18</t>
  </si>
  <si>
    <t>100934_12</t>
  </si>
  <si>
    <t>100936_19</t>
  </si>
  <si>
    <t>100935_20</t>
  </si>
  <si>
    <t>203119_18</t>
  </si>
  <si>
    <t>203120_18</t>
  </si>
  <si>
    <t>100937_11</t>
  </si>
  <si>
    <t>100937_12</t>
  </si>
  <si>
    <t>100938_13</t>
  </si>
  <si>
    <t>100938_14</t>
  </si>
  <si>
    <t>100937_15</t>
  </si>
  <si>
    <t>100937_16</t>
  </si>
  <si>
    <t>100937_17</t>
  </si>
  <si>
    <t>100937_19</t>
  </si>
  <si>
    <t>100938_20</t>
  </si>
  <si>
    <t>203121_18</t>
  </si>
  <si>
    <t>100938_11</t>
  </si>
  <si>
    <t>100939_17</t>
  </si>
  <si>
    <t>100938_19</t>
  </si>
  <si>
    <t>100937_20</t>
  </si>
  <si>
    <t>203122_18</t>
  </si>
  <si>
    <t>100939_11</t>
  </si>
  <si>
    <t>100937_13</t>
  </si>
  <si>
    <t>100939_14</t>
  </si>
  <si>
    <t>100938_16</t>
  </si>
  <si>
    <t>203123_18</t>
  </si>
  <si>
    <t>100937_14</t>
  </si>
  <si>
    <t>100938_15</t>
  </si>
  <si>
    <t>100938_17</t>
  </si>
  <si>
    <t>100939_20</t>
  </si>
  <si>
    <t>203124_18</t>
  </si>
  <si>
    <t>100938_12</t>
  </si>
  <si>
    <t>100939_15</t>
  </si>
  <si>
    <t>100939_16</t>
  </si>
  <si>
    <t>203125_18</t>
  </si>
  <si>
    <t>100939_12</t>
  </si>
  <si>
    <t>203126_18</t>
  </si>
  <si>
    <t>100939_19</t>
  </si>
  <si>
    <t>203127_18</t>
  </si>
  <si>
    <t>203128_18</t>
  </si>
  <si>
    <t>100939_13</t>
  </si>
  <si>
    <t>203129_18</t>
  </si>
  <si>
    <t>203130_18</t>
  </si>
  <si>
    <t>100941_11</t>
  </si>
  <si>
    <t>100942_12</t>
  </si>
  <si>
    <t>100942_13</t>
  </si>
  <si>
    <t>100942_14</t>
  </si>
  <si>
    <t>100940_15</t>
  </si>
  <si>
    <t>100941_16</t>
  </si>
  <si>
    <t>100941_17</t>
  </si>
  <si>
    <t>100942_19</t>
  </si>
  <si>
    <t>100940_20</t>
  </si>
  <si>
    <t>203131_18</t>
  </si>
  <si>
    <t>100942_11</t>
  </si>
  <si>
    <t>100941_12</t>
  </si>
  <si>
    <t>100940_13</t>
  </si>
  <si>
    <t>100940_14</t>
  </si>
  <si>
    <t>100942_15</t>
  </si>
  <si>
    <t>100940_16</t>
  </si>
  <si>
    <t>100940_17</t>
  </si>
  <si>
    <t>100941_20</t>
  </si>
  <si>
    <t>203132_18</t>
  </si>
  <si>
    <t>100941_13</t>
  </si>
  <si>
    <t>100940_19</t>
  </si>
  <si>
    <t>100942_20</t>
  </si>
  <si>
    <t>203133_18</t>
  </si>
  <si>
    <t>100940_12</t>
  </si>
  <si>
    <t>100941_15</t>
  </si>
  <si>
    <t>100941_19</t>
  </si>
  <si>
    <t>203134_18</t>
  </si>
  <si>
    <t>100940_11</t>
  </si>
  <si>
    <t>100941_14</t>
  </si>
  <si>
    <t>100942_17</t>
  </si>
  <si>
    <t>203135_18</t>
  </si>
  <si>
    <t>203136_18</t>
  </si>
  <si>
    <t>100942_16</t>
  </si>
  <si>
    <t>203137_18</t>
  </si>
  <si>
    <t>203138_18</t>
  </si>
  <si>
    <t>203139_18</t>
  </si>
  <si>
    <t>203140_18</t>
  </si>
  <si>
    <t>100945_11</t>
  </si>
  <si>
    <t>100943_12</t>
  </si>
  <si>
    <t>100945_13</t>
  </si>
  <si>
    <t>100943_14</t>
  </si>
  <si>
    <t>100945_15</t>
  </si>
  <si>
    <t>100944_16</t>
  </si>
  <si>
    <t>100944_17</t>
  </si>
  <si>
    <t>100943_19</t>
  </si>
  <si>
    <t>100945_20</t>
  </si>
  <si>
    <t>203141_18</t>
  </si>
  <si>
    <t>100944_13</t>
  </si>
  <si>
    <t>100945_14</t>
  </si>
  <si>
    <t>100944_15</t>
  </si>
  <si>
    <t>100943_16</t>
  </si>
  <si>
    <t>100944_20</t>
  </si>
  <si>
    <t>203142_18</t>
  </si>
  <si>
    <t>100943_11</t>
  </si>
  <si>
    <t>100945_12</t>
  </si>
  <si>
    <t>100943_15</t>
  </si>
  <si>
    <t>100943_17</t>
  </si>
  <si>
    <t>203143_18</t>
  </si>
  <si>
    <t>100944_11</t>
  </si>
  <si>
    <t>100944_14</t>
  </si>
  <si>
    <t>100945_17</t>
  </si>
  <si>
    <t>100944_19</t>
  </si>
  <si>
    <t>100943_20</t>
  </si>
  <si>
    <t>203144_18</t>
  </si>
  <si>
    <t>100943_13</t>
  </si>
  <si>
    <t>100945_16</t>
  </si>
  <si>
    <t>100945_19</t>
  </si>
  <si>
    <t>203145_18</t>
  </si>
  <si>
    <t>100944_12</t>
  </si>
  <si>
    <t>203146_18</t>
  </si>
  <si>
    <t>203147_18</t>
  </si>
  <si>
    <t>203148_18</t>
  </si>
  <si>
    <t>203149_18</t>
  </si>
  <si>
    <t>203150_18</t>
  </si>
  <si>
    <t>100948_11</t>
  </si>
  <si>
    <t>100947_12</t>
  </si>
  <si>
    <t>100947_13</t>
  </si>
  <si>
    <t>100948_14</t>
  </si>
  <si>
    <t>100948_15</t>
  </si>
  <si>
    <t>100946_16</t>
  </si>
  <si>
    <t>100946_17</t>
  </si>
  <si>
    <t>100947_19</t>
  </si>
  <si>
    <t>100946_20</t>
  </si>
  <si>
    <t>203151_18</t>
  </si>
  <si>
    <t>100946_11</t>
  </si>
  <si>
    <t>100948_12</t>
  </si>
  <si>
    <t>100946_14</t>
  </si>
  <si>
    <t>100946_15</t>
  </si>
  <si>
    <t>100948_17</t>
  </si>
  <si>
    <t>100948_20</t>
  </si>
  <si>
    <t>203152_18</t>
  </si>
  <si>
    <t>100946_12</t>
  </si>
  <si>
    <t>100947_14</t>
  </si>
  <si>
    <t>100947_15</t>
  </si>
  <si>
    <t>100947_16</t>
  </si>
  <si>
    <t>203153_18</t>
  </si>
  <si>
    <t>100948_13</t>
  </si>
  <si>
    <t>100948_16</t>
  </si>
  <si>
    <t>100947_17</t>
  </si>
  <si>
    <t>203154_18</t>
  </si>
  <si>
    <t>100947_20</t>
  </si>
  <si>
    <t>203155_18</t>
  </si>
  <si>
    <t>100947_11</t>
  </si>
  <si>
    <t>100946_19</t>
  </si>
  <si>
    <t>203156_18</t>
  </si>
  <si>
    <t>100946_13</t>
  </si>
  <si>
    <t>100948_19</t>
  </si>
  <si>
    <t>203157_18</t>
  </si>
  <si>
    <t>203158_18</t>
  </si>
  <si>
    <t>203159_18</t>
  </si>
  <si>
    <t>203160_18</t>
  </si>
  <si>
    <t>100951_11</t>
  </si>
  <si>
    <t>100951_12</t>
  </si>
  <si>
    <t>100950_13</t>
  </si>
  <si>
    <t>100949_14</t>
  </si>
  <si>
    <t>100951_15</t>
  </si>
  <si>
    <t>100951_16</t>
  </si>
  <si>
    <t>100951_17</t>
  </si>
  <si>
    <t>100950_19</t>
  </si>
  <si>
    <t>100950_20</t>
  </si>
  <si>
    <t>203161_18</t>
  </si>
  <si>
    <t>100949_12</t>
  </si>
  <si>
    <t>100949_13</t>
  </si>
  <si>
    <t>100950_14</t>
  </si>
  <si>
    <t>100950_15</t>
  </si>
  <si>
    <t>100949_16</t>
  </si>
  <si>
    <t>100949_17</t>
  </si>
  <si>
    <t>100949_19</t>
  </si>
  <si>
    <t>203162_18</t>
  </si>
  <si>
    <t>100949_11</t>
  </si>
  <si>
    <t>100950_12</t>
  </si>
  <si>
    <t>100951_14</t>
  </si>
  <si>
    <t>100951_19</t>
  </si>
  <si>
    <t>100951_20</t>
  </si>
  <si>
    <t>203163_18</t>
  </si>
  <si>
    <t>100950_11</t>
  </si>
  <si>
    <t>100951_13</t>
  </si>
  <si>
    <t>100949_20</t>
  </si>
  <si>
    <t>203164_18</t>
  </si>
  <si>
    <t>203165_18</t>
  </si>
  <si>
    <t>203166_18</t>
  </si>
  <si>
    <t>100950_16</t>
  </si>
  <si>
    <t>203167_18</t>
  </si>
  <si>
    <t>100950_17</t>
  </si>
  <si>
    <t>203168_18</t>
  </si>
  <si>
    <t>203169_18</t>
  </si>
  <si>
    <t>203170_18</t>
  </si>
  <si>
    <t>100954_11</t>
  </si>
  <si>
    <t>100953_12</t>
  </si>
  <si>
    <t>100954_13</t>
  </si>
  <si>
    <t>100954_14</t>
  </si>
  <si>
    <t>100952_15</t>
  </si>
  <si>
    <t>100952_16</t>
  </si>
  <si>
    <t>100954_17</t>
  </si>
  <si>
    <t>100953_19</t>
  </si>
  <si>
    <t>100953_20</t>
  </si>
  <si>
    <t>203171_18</t>
  </si>
  <si>
    <t>100953_11</t>
  </si>
  <si>
    <t>100954_12</t>
  </si>
  <si>
    <t>100952_14</t>
  </si>
  <si>
    <t>100954_15</t>
  </si>
  <si>
    <t>100953_16</t>
  </si>
  <si>
    <t>100954_20</t>
  </si>
  <si>
    <t>203172_18</t>
  </si>
  <si>
    <t>100952_12</t>
  </si>
  <si>
    <t>100952_13</t>
  </si>
  <si>
    <t>100953_15</t>
  </si>
  <si>
    <t>100954_16</t>
  </si>
  <si>
    <t>100953_17</t>
  </si>
  <si>
    <t>203173_18</t>
  </si>
  <si>
    <t>100954_19</t>
  </si>
  <si>
    <t>100952_20</t>
  </si>
  <si>
    <t>203174_18</t>
  </si>
  <si>
    <t>100952_11</t>
  </si>
  <si>
    <t>203175_18</t>
  </si>
  <si>
    <t>100952_17</t>
  </si>
  <si>
    <t>203176_18</t>
  </si>
  <si>
    <t>203177_18</t>
  </si>
  <si>
    <t>100953_13</t>
  </si>
  <si>
    <t>100953_14</t>
  </si>
  <si>
    <t>203178_18</t>
  </si>
  <si>
    <t>203179_18</t>
  </si>
  <si>
    <t>100952_19</t>
  </si>
  <si>
    <t>203180_18</t>
  </si>
  <si>
    <t>100955_11</t>
  </si>
  <si>
    <t>100955_12</t>
  </si>
  <si>
    <t>100955_13</t>
  </si>
  <si>
    <t>100955_14</t>
  </si>
  <si>
    <t>100956_15</t>
  </si>
  <si>
    <t>100956_16</t>
  </si>
  <si>
    <t>100957_17</t>
  </si>
  <si>
    <t>100957_19</t>
  </si>
  <si>
    <t>100957_20</t>
  </si>
  <si>
    <t>203181_18</t>
  </si>
  <si>
    <t>100956_11</t>
  </si>
  <si>
    <t>100957_13</t>
  </si>
  <si>
    <t>100957_14</t>
  </si>
  <si>
    <t>100955_15</t>
  </si>
  <si>
    <t>100956_17</t>
  </si>
  <si>
    <t>100955_20</t>
  </si>
  <si>
    <t>203182_18</t>
  </si>
  <si>
    <t>100957_11</t>
  </si>
  <si>
    <t>203183_18</t>
  </si>
  <si>
    <t>100956_12</t>
  </si>
  <si>
    <t>100956_13</t>
  </si>
  <si>
    <t>100956_14</t>
  </si>
  <si>
    <t>100957_16</t>
  </si>
  <si>
    <t>100955_17</t>
  </si>
  <si>
    <t>203184_18</t>
  </si>
  <si>
    <t>100957_12</t>
  </si>
  <si>
    <t>100957_15</t>
  </si>
  <si>
    <t>100955_16</t>
  </si>
  <si>
    <t>100956_19</t>
  </si>
  <si>
    <t>203185_18</t>
  </si>
  <si>
    <t>100955_19</t>
  </si>
  <si>
    <t>100956_20</t>
  </si>
  <si>
    <t>203186_18</t>
  </si>
  <si>
    <t>203187_18</t>
  </si>
  <si>
    <t>203188_18</t>
  </si>
  <si>
    <t>203189_18</t>
  </si>
  <si>
    <t>203190_18</t>
  </si>
  <si>
    <t>100960_11</t>
  </si>
  <si>
    <t>100958_12</t>
  </si>
  <si>
    <t>100960_13</t>
  </si>
  <si>
    <t>100960_14</t>
  </si>
  <si>
    <t>100960_15</t>
  </si>
  <si>
    <t>100960_16</t>
  </si>
  <si>
    <t>100960_17</t>
  </si>
  <si>
    <t>100959_19</t>
  </si>
  <si>
    <t>100959_20</t>
  </si>
  <si>
    <t>203191_18</t>
  </si>
  <si>
    <t>100959_11</t>
  </si>
  <si>
    <t>100960_12</t>
  </si>
  <si>
    <t>100959_13</t>
  </si>
  <si>
    <t>100959_15</t>
  </si>
  <si>
    <t>100959_16</t>
  </si>
  <si>
    <t>100958_17</t>
  </si>
  <si>
    <t>100960_20</t>
  </si>
  <si>
    <t>203192_18</t>
  </si>
  <si>
    <t>100959_12</t>
  </si>
  <si>
    <t>100958_14</t>
  </si>
  <si>
    <t>100960_19</t>
  </si>
  <si>
    <t>203193_18</t>
  </si>
  <si>
    <t>100958_11</t>
  </si>
  <si>
    <t>100958_20</t>
  </si>
  <si>
    <t>203194_18</t>
  </si>
  <si>
    <t>100958_13</t>
  </si>
  <si>
    <t>100959_14</t>
  </si>
  <si>
    <t>203195_18</t>
  </si>
  <si>
    <t>203196_18</t>
  </si>
  <si>
    <t>100959_17</t>
  </si>
  <si>
    <t>203197_18</t>
  </si>
  <si>
    <t>100958_16</t>
  </si>
  <si>
    <t>203198_18</t>
  </si>
  <si>
    <t>203199_18</t>
  </si>
  <si>
    <t>100958_19</t>
  </si>
  <si>
    <t>203200_18</t>
  </si>
  <si>
    <t>100962_11</t>
  </si>
  <si>
    <t>100962_12</t>
  </si>
  <si>
    <t>100961_13</t>
  </si>
  <si>
    <t>100961_14</t>
  </si>
  <si>
    <t>100963_15</t>
  </si>
  <si>
    <t>100962_16</t>
  </si>
  <si>
    <t>100963_17</t>
  </si>
  <si>
    <t>100963_19</t>
  </si>
  <si>
    <t>100961_20</t>
  </si>
  <si>
    <t>203201_18</t>
  </si>
  <si>
    <t>100961_12</t>
  </si>
  <si>
    <t>100962_13</t>
  </si>
  <si>
    <t>100962_15</t>
  </si>
  <si>
    <t>100961_16</t>
  </si>
  <si>
    <t>100961_17</t>
  </si>
  <si>
    <t>100963_20</t>
  </si>
  <si>
    <t>203202_18</t>
  </si>
  <si>
    <t>100963_11</t>
  </si>
  <si>
    <t>100963_13</t>
  </si>
  <si>
    <t>203203_18</t>
  </si>
  <si>
    <t>100961_15</t>
  </si>
  <si>
    <t>100962_19</t>
  </si>
  <si>
    <t>100962_20</t>
  </si>
  <si>
    <t>203204_18</t>
  </si>
  <si>
    <t>100961_11</t>
  </si>
  <si>
    <t>100963_14</t>
  </si>
  <si>
    <t>100963_16</t>
  </si>
  <si>
    <t>203205_18</t>
  </si>
  <si>
    <t>100962_17</t>
  </si>
  <si>
    <t>203206_18</t>
  </si>
  <si>
    <t>100963_12</t>
  </si>
  <si>
    <t>100962_14</t>
  </si>
  <si>
    <t>100961_19</t>
  </si>
  <si>
    <t>203207_18</t>
  </si>
  <si>
    <t>203208_18</t>
  </si>
  <si>
    <t>203209_18</t>
  </si>
  <si>
    <t>203210_18</t>
  </si>
  <si>
    <t>100965_11</t>
  </si>
  <si>
    <t>100965_12</t>
  </si>
  <si>
    <t>100964_13</t>
  </si>
  <si>
    <t>100966_14</t>
  </si>
  <si>
    <t>100964_15</t>
  </si>
  <si>
    <t>100964_16</t>
  </si>
  <si>
    <t>100965_17</t>
  </si>
  <si>
    <t>100965_19</t>
  </si>
  <si>
    <t>100965_20</t>
  </si>
  <si>
    <t>203211_18</t>
  </si>
  <si>
    <t>100964_11</t>
  </si>
  <si>
    <t>100966_12</t>
  </si>
  <si>
    <t>100965_13</t>
  </si>
  <si>
    <t>100965_14</t>
  </si>
  <si>
    <t>100966_15</t>
  </si>
  <si>
    <t>100964_17</t>
  </si>
  <si>
    <t>100964_20</t>
  </si>
  <si>
    <t>203212_18</t>
  </si>
  <si>
    <t>100966_11</t>
  </si>
  <si>
    <t>100964_14</t>
  </si>
  <si>
    <t>100965_15</t>
  </si>
  <si>
    <t>100966_17</t>
  </si>
  <si>
    <t>100966_19</t>
  </si>
  <si>
    <t>100966_20</t>
  </si>
  <si>
    <t>203213_18</t>
  </si>
  <si>
    <t>100966_16</t>
  </si>
  <si>
    <t>203214_18</t>
  </si>
  <si>
    <t>100966_13</t>
  </si>
  <si>
    <t>100964_19</t>
  </si>
  <si>
    <t>203215_18</t>
  </si>
  <si>
    <t>203216_18</t>
  </si>
  <si>
    <t>203217_18</t>
  </si>
  <si>
    <t>100965_16</t>
  </si>
  <si>
    <t>203218_18</t>
  </si>
  <si>
    <t>203219_18</t>
  </si>
  <si>
    <t>100964_12</t>
  </si>
  <si>
    <t>203220_18</t>
  </si>
  <si>
    <t>100968_11</t>
  </si>
  <si>
    <t>100968_12</t>
  </si>
  <si>
    <t>100968_13</t>
  </si>
  <si>
    <t>100968_14</t>
  </si>
  <si>
    <t>100967_15</t>
  </si>
  <si>
    <t>100968_16</t>
  </si>
  <si>
    <t>100969_17</t>
  </si>
  <si>
    <t>100969_19</t>
  </si>
  <si>
    <t>100968_20</t>
  </si>
  <si>
    <t>203221_18</t>
  </si>
  <si>
    <t>100967_11</t>
  </si>
  <si>
    <t>100969_13</t>
  </si>
  <si>
    <t>100969_15</t>
  </si>
  <si>
    <t>100967_16</t>
  </si>
  <si>
    <t>100967_17</t>
  </si>
  <si>
    <t>100967_20</t>
  </si>
  <si>
    <t>203222_18</t>
  </si>
  <si>
    <t>100967_12</t>
  </si>
  <si>
    <t>100969_14</t>
  </si>
  <si>
    <t>100968_15</t>
  </si>
  <si>
    <t>100969_16</t>
  </si>
  <si>
    <t>100968_17</t>
  </si>
  <si>
    <t>100967_19</t>
  </si>
  <si>
    <t>100969_20</t>
  </si>
  <si>
    <t>203223_18</t>
  </si>
  <si>
    <t>100969_12</t>
  </si>
  <si>
    <t>100967_13</t>
  </si>
  <si>
    <t>100968_19</t>
  </si>
  <si>
    <t>203224_18</t>
  </si>
  <si>
    <t>100969_11</t>
  </si>
  <si>
    <t>100967_14</t>
  </si>
  <si>
    <t>203225_18</t>
  </si>
  <si>
    <t>203226_18</t>
  </si>
  <si>
    <t>203227_18</t>
  </si>
  <si>
    <t>203228_18</t>
  </si>
  <si>
    <t>203229_18</t>
  </si>
  <si>
    <t>203230_18</t>
  </si>
  <si>
    <t>100970_11</t>
  </si>
  <si>
    <t>100971_12</t>
  </si>
  <si>
    <t>100971_13</t>
  </si>
  <si>
    <t>100971_14</t>
  </si>
  <si>
    <t>100972_15</t>
  </si>
  <si>
    <t>100972_16</t>
  </si>
  <si>
    <t>100972_17</t>
  </si>
  <si>
    <t>100971_19</t>
  </si>
  <si>
    <t>100971_20</t>
  </si>
  <si>
    <t>203231_18</t>
  </si>
  <si>
    <t>100972_13</t>
  </si>
  <si>
    <t>100972_14</t>
  </si>
  <si>
    <t>100970_15</t>
  </si>
  <si>
    <t>203232_18</t>
  </si>
  <si>
    <t>100972_12</t>
  </si>
  <si>
    <t>100970_13</t>
  </si>
  <si>
    <t>100971_15</t>
  </si>
  <si>
    <t>100970_17</t>
  </si>
  <si>
    <t>203233_18</t>
  </si>
  <si>
    <t>100971_17</t>
  </si>
  <si>
    <t>100970_19</t>
  </si>
  <si>
    <t>100970_20</t>
  </si>
  <si>
    <t>203234_18</t>
  </si>
  <si>
    <t>100972_11</t>
  </si>
  <si>
    <t>100971_16</t>
  </si>
  <si>
    <t>203235_18</t>
  </si>
  <si>
    <t>100970_12</t>
  </si>
  <si>
    <t>100972_20</t>
  </si>
  <si>
    <t>203236_18</t>
  </si>
  <si>
    <t>100970_14</t>
  </si>
  <si>
    <t>203237_18</t>
  </si>
  <si>
    <t>100971_11</t>
  </si>
  <si>
    <t>203238_18</t>
  </si>
  <si>
    <t>100972_19</t>
  </si>
  <si>
    <t>203239_18</t>
  </si>
  <si>
    <t>100970_16</t>
  </si>
  <si>
    <t>203240_18</t>
  </si>
  <si>
    <t>100973_11</t>
  </si>
  <si>
    <t>100974_12</t>
  </si>
  <si>
    <t>100973_13</t>
  </si>
  <si>
    <t>100973_14</t>
  </si>
  <si>
    <t>100975_15</t>
  </si>
  <si>
    <t>100975_16</t>
  </si>
  <si>
    <t>100975_17</t>
  </si>
  <si>
    <t>100974_19</t>
  </si>
  <si>
    <t>100973_20</t>
  </si>
  <si>
    <t>203241_18</t>
  </si>
  <si>
    <t>100973_12</t>
  </si>
  <si>
    <t>100974_13</t>
  </si>
  <si>
    <t>100974_16</t>
  </si>
  <si>
    <t>100974_17</t>
  </si>
  <si>
    <t>100973_19</t>
  </si>
  <si>
    <t>100974_20</t>
  </si>
  <si>
    <t>203242_18</t>
  </si>
  <si>
    <t>100975_11</t>
  </si>
  <si>
    <t>100974_15</t>
  </si>
  <si>
    <t>100973_17</t>
  </si>
  <si>
    <t>203243_18</t>
  </si>
  <si>
    <t>100974_11</t>
  </si>
  <si>
    <t>100975_13</t>
  </si>
  <si>
    <t>100974_14</t>
  </si>
  <si>
    <t>100973_15</t>
  </si>
  <si>
    <t>100973_16</t>
  </si>
  <si>
    <t>203244_18</t>
  </si>
  <si>
    <t>100975_12</t>
  </si>
  <si>
    <t>100975_20</t>
  </si>
  <si>
    <t>203245_18</t>
  </si>
  <si>
    <t>203246_18</t>
  </si>
  <si>
    <t>203247_18</t>
  </si>
  <si>
    <t>100975_14</t>
  </si>
  <si>
    <t>203248_18</t>
  </si>
  <si>
    <t>203249_18</t>
  </si>
  <si>
    <t>203250_18</t>
  </si>
  <si>
    <t>100977_11</t>
  </si>
  <si>
    <t>100976_12</t>
  </si>
  <si>
    <t>100978_13</t>
  </si>
  <si>
    <t>100977_14</t>
  </si>
  <si>
    <t>100977_15</t>
  </si>
  <si>
    <t>100978_16</t>
  </si>
  <si>
    <t>100978_17</t>
  </si>
  <si>
    <t>100976_19</t>
  </si>
  <si>
    <t>100976_20</t>
  </si>
  <si>
    <t>203251_18</t>
  </si>
  <si>
    <t>100978_11</t>
  </si>
  <si>
    <t>100977_13</t>
  </si>
  <si>
    <t>100976_14</t>
  </si>
  <si>
    <t>100978_15</t>
  </si>
  <si>
    <t>100977_16</t>
  </si>
  <si>
    <t>100976_17</t>
  </si>
  <si>
    <t>100978_20</t>
  </si>
  <si>
    <t>203252_18</t>
  </si>
  <si>
    <t>100976_11</t>
  </si>
  <si>
    <t>100976_15</t>
  </si>
  <si>
    <t>100976_16</t>
  </si>
  <si>
    <t>100977_19</t>
  </si>
  <si>
    <t>100977_20</t>
  </si>
  <si>
    <t>203253_18</t>
  </si>
  <si>
    <t>100978_14</t>
  </si>
  <si>
    <t>100977_17</t>
  </si>
  <si>
    <t>100978_19</t>
  </si>
  <si>
    <t>203254_18</t>
  </si>
  <si>
    <t>203255_18</t>
  </si>
  <si>
    <t>100977_12</t>
  </si>
  <si>
    <t>203256_18</t>
  </si>
  <si>
    <t>203257_18</t>
  </si>
  <si>
    <t>100978_12</t>
  </si>
  <si>
    <t>100976_13</t>
  </si>
  <si>
    <t>203258_18</t>
  </si>
  <si>
    <t>203259_18</t>
  </si>
  <si>
    <t>203260_18</t>
  </si>
  <si>
    <t>100979_11</t>
  </si>
  <si>
    <t>100979_12</t>
  </si>
  <si>
    <t>100981_13</t>
  </si>
  <si>
    <t>100980_14</t>
  </si>
  <si>
    <t>100979_15</t>
  </si>
  <si>
    <t>100980_16</t>
  </si>
  <si>
    <t>100981_17</t>
  </si>
  <si>
    <t>100979_19</t>
  </si>
  <si>
    <t>100979_20</t>
  </si>
  <si>
    <t>203261_18</t>
  </si>
  <si>
    <t>100980_11</t>
  </si>
  <si>
    <t>100980_12</t>
  </si>
  <si>
    <t>100980_13</t>
  </si>
  <si>
    <t>100981_15</t>
  </si>
  <si>
    <t>100979_16</t>
  </si>
  <si>
    <t>100981_19</t>
  </si>
  <si>
    <t>100981_20</t>
  </si>
  <si>
    <t>203262_18</t>
  </si>
  <si>
    <t>100981_11</t>
  </si>
  <si>
    <t>100981_12</t>
  </si>
  <si>
    <t>100980_20</t>
  </si>
  <si>
    <t>203263_18</t>
  </si>
  <si>
    <t>100979_13</t>
  </si>
  <si>
    <t>100979_14</t>
  </si>
  <si>
    <t>100980_15</t>
  </si>
  <si>
    <t>100981_16</t>
  </si>
  <si>
    <t>100980_17</t>
  </si>
  <si>
    <t>203264_18</t>
  </si>
  <si>
    <t>100979_17</t>
  </si>
  <si>
    <t>203265_18</t>
  </si>
  <si>
    <t>203266_18</t>
  </si>
  <si>
    <t>100981_14</t>
  </si>
  <si>
    <t>203267_18</t>
  </si>
  <si>
    <t>203268_18</t>
  </si>
  <si>
    <t>203269_18</t>
  </si>
  <si>
    <t>203270_18</t>
  </si>
  <si>
    <t>100984_11</t>
  </si>
  <si>
    <t>100984_12</t>
  </si>
  <si>
    <t>100984_13</t>
  </si>
  <si>
    <t>100984_14</t>
  </si>
  <si>
    <t>100982_15</t>
  </si>
  <si>
    <t>100982_16</t>
  </si>
  <si>
    <t>100982_17</t>
  </si>
  <si>
    <t>100983_19</t>
  </si>
  <si>
    <t>100982_20</t>
  </si>
  <si>
    <t>203271_18</t>
  </si>
  <si>
    <t>100983_13</t>
  </si>
  <si>
    <t>100982_14</t>
  </si>
  <si>
    <t>100983_16</t>
  </si>
  <si>
    <t>100984_17</t>
  </si>
  <si>
    <t>100982_19</t>
  </si>
  <si>
    <t>203272_18</t>
  </si>
  <si>
    <t>100983_15</t>
  </si>
  <si>
    <t>203273_18</t>
  </si>
  <si>
    <t>100982_11</t>
  </si>
  <si>
    <t>100983_12</t>
  </si>
  <si>
    <t>100983_14</t>
  </si>
  <si>
    <t>100984_16</t>
  </si>
  <si>
    <t>203274_18</t>
  </si>
  <si>
    <t>100983_11</t>
  </si>
  <si>
    <t>100982_12</t>
  </si>
  <si>
    <t>100983_20</t>
  </si>
  <si>
    <t>203275_18</t>
  </si>
  <si>
    <t>100983_17</t>
  </si>
  <si>
    <t>203276_18</t>
  </si>
  <si>
    <t>100984_15</t>
  </si>
  <si>
    <t>203277_18</t>
  </si>
  <si>
    <t>203278_18</t>
  </si>
  <si>
    <t>100982_13</t>
  </si>
  <si>
    <t>100984_19</t>
  </si>
  <si>
    <t>203279_18</t>
  </si>
  <si>
    <t>100984_20</t>
  </si>
  <si>
    <t>203280_18</t>
  </si>
  <si>
    <t>100986_11</t>
  </si>
  <si>
    <t>100985_12</t>
  </si>
  <si>
    <t>100985_13</t>
  </si>
  <si>
    <t>100987_14</t>
  </si>
  <si>
    <t>100987_15</t>
  </si>
  <si>
    <t>100987_16</t>
  </si>
  <si>
    <t>100987_17</t>
  </si>
  <si>
    <t>100986_19</t>
  </si>
  <si>
    <t>100986_20</t>
  </si>
  <si>
    <t>203281_18</t>
  </si>
  <si>
    <t>100986_12</t>
  </si>
  <si>
    <t>100986_15</t>
  </si>
  <si>
    <t>100986_16</t>
  </si>
  <si>
    <t>100986_17</t>
  </si>
  <si>
    <t>100987_19</t>
  </si>
  <si>
    <t>203282_18</t>
  </si>
  <si>
    <t>100987_13</t>
  </si>
  <si>
    <t>100985_15</t>
  </si>
  <si>
    <t>100985_20</t>
  </si>
  <si>
    <t>203283_18</t>
  </si>
  <si>
    <t>100987_11</t>
  </si>
  <si>
    <t>100986_13</t>
  </si>
  <si>
    <t>203284_18</t>
  </si>
  <si>
    <t>100985_16</t>
  </si>
  <si>
    <t>100985_17</t>
  </si>
  <si>
    <t>203285_18</t>
  </si>
  <si>
    <t>100986_14</t>
  </si>
  <si>
    <t>203286_18</t>
  </si>
  <si>
    <t>100985_19</t>
  </si>
  <si>
    <t>203287_18</t>
  </si>
  <si>
    <t>100987_20</t>
  </si>
  <si>
    <t>203288_18</t>
  </si>
  <si>
    <t>100985_14</t>
  </si>
  <si>
    <t>203289_18</t>
  </si>
  <si>
    <t>203290_18</t>
  </si>
  <si>
    <t>100988_11</t>
  </si>
  <si>
    <t>100990_12</t>
  </si>
  <si>
    <t>100990_13</t>
  </si>
  <si>
    <t>100990_14</t>
  </si>
  <si>
    <t>100988_15</t>
  </si>
  <si>
    <t>100988_16</t>
  </si>
  <si>
    <t>100988_17</t>
  </si>
  <si>
    <t>100988_19</t>
  </si>
  <si>
    <t>100989_20</t>
  </si>
  <si>
    <t>203291_18</t>
  </si>
  <si>
    <t>100989_11</t>
  </si>
  <si>
    <t>100989_13</t>
  </si>
  <si>
    <t>100989_15</t>
  </si>
  <si>
    <t>100989_16</t>
  </si>
  <si>
    <t>100989_19</t>
  </si>
  <si>
    <t>100990_20</t>
  </si>
  <si>
    <t>203292_18</t>
  </si>
  <si>
    <t>100989_12</t>
  </si>
  <si>
    <t>100990_16</t>
  </si>
  <si>
    <t>203293_18</t>
  </si>
  <si>
    <t>100990_11</t>
  </si>
  <si>
    <t>100988_13</t>
  </si>
  <si>
    <t>100990_15</t>
  </si>
  <si>
    <t>100988_20</t>
  </si>
  <si>
    <t>203294_18</t>
  </si>
  <si>
    <t>100989_17</t>
  </si>
  <si>
    <t>203295_18</t>
  </si>
  <si>
    <t>100988_12</t>
  </si>
  <si>
    <t>100989_14</t>
  </si>
  <si>
    <t>203296_18</t>
  </si>
  <si>
    <t>100988_14</t>
  </si>
  <si>
    <t>203297_18</t>
  </si>
  <si>
    <t>100990_17</t>
  </si>
  <si>
    <t>100990_19</t>
  </si>
  <si>
    <t>203298_18</t>
  </si>
  <si>
    <t>203299_18</t>
  </si>
  <si>
    <t>203300_18</t>
  </si>
  <si>
    <t>100992_11</t>
  </si>
  <si>
    <t>100993_12</t>
  </si>
  <si>
    <t>100991_13</t>
  </si>
  <si>
    <t>100992_14</t>
  </si>
  <si>
    <t>100992_15</t>
  </si>
  <si>
    <t>100993_16</t>
  </si>
  <si>
    <t>100991_17</t>
  </si>
  <si>
    <t>100991_19</t>
  </si>
  <si>
    <t>100992_20</t>
  </si>
  <si>
    <t>203301_18</t>
  </si>
  <si>
    <t>100991_11</t>
  </si>
  <si>
    <t>100991_12</t>
  </si>
  <si>
    <t>100993_13</t>
  </si>
  <si>
    <t>100991_14</t>
  </si>
  <si>
    <t>100992_16</t>
  </si>
  <si>
    <t>100993_17</t>
  </si>
  <si>
    <t>100993_20</t>
  </si>
  <si>
    <t>203302_18</t>
  </si>
  <si>
    <t>100992_12</t>
  </si>
  <si>
    <t>100992_13</t>
  </si>
  <si>
    <t>100991_15</t>
  </si>
  <si>
    <t>100991_16</t>
  </si>
  <si>
    <t>203303_18</t>
  </si>
  <si>
    <t>100991_20</t>
  </si>
  <si>
    <t>203304_18</t>
  </si>
  <si>
    <t>100993_14</t>
  </si>
  <si>
    <t>100993_15</t>
  </si>
  <si>
    <t>100992_17</t>
  </si>
  <si>
    <t>203305_18</t>
  </si>
  <si>
    <t>203306_18</t>
  </si>
  <si>
    <t>203307_18</t>
  </si>
  <si>
    <t>100993_11</t>
  </si>
  <si>
    <t>100993_19</t>
  </si>
  <si>
    <t>203308_18</t>
  </si>
  <si>
    <t>203309_18</t>
  </si>
  <si>
    <t>203310_18</t>
  </si>
  <si>
    <t>100995_11</t>
  </si>
  <si>
    <t>100996_12</t>
  </si>
  <si>
    <t>100995_13</t>
  </si>
  <si>
    <t>100994_14</t>
  </si>
  <si>
    <t>100996_15</t>
  </si>
  <si>
    <t>100995_16</t>
  </si>
  <si>
    <t>100995_17</t>
  </si>
  <si>
    <t>100994_19</t>
  </si>
  <si>
    <t>100995_20</t>
  </si>
  <si>
    <t>203311_18</t>
  </si>
  <si>
    <t>100996_11</t>
  </si>
  <si>
    <t>100994_13</t>
  </si>
  <si>
    <t>100996_16</t>
  </si>
  <si>
    <t>100996_17</t>
  </si>
  <si>
    <t>100996_19</t>
  </si>
  <si>
    <t>203312_18</t>
  </si>
  <si>
    <t>100994_12</t>
  </si>
  <si>
    <t>100995_15</t>
  </si>
  <si>
    <t>100994_17</t>
  </si>
  <si>
    <t>100995_19</t>
  </si>
  <si>
    <t>100994_20</t>
  </si>
  <si>
    <t>203313_18</t>
  </si>
  <si>
    <t>100994_11</t>
  </si>
  <si>
    <t>100996_14</t>
  </si>
  <si>
    <t>100994_15</t>
  </si>
  <si>
    <t>100996_20</t>
  </si>
  <si>
    <t>203314_18</t>
  </si>
  <si>
    <t>100995_12</t>
  </si>
  <si>
    <t>100996_13</t>
  </si>
  <si>
    <t>203315_18</t>
  </si>
  <si>
    <t>100994_16</t>
  </si>
  <si>
    <t>203316_18</t>
  </si>
  <si>
    <t>100995_14</t>
  </si>
  <si>
    <t>203317_18</t>
  </si>
  <si>
    <t>203318_18</t>
  </si>
  <si>
    <t>203319_18</t>
  </si>
  <si>
    <t>203320_18</t>
  </si>
  <si>
    <t>100997_11</t>
  </si>
  <si>
    <t>100999_12</t>
  </si>
  <si>
    <t>100997_13</t>
  </si>
  <si>
    <t>100999_14</t>
  </si>
  <si>
    <t>100999_15</t>
  </si>
  <si>
    <t>100999_16</t>
  </si>
  <si>
    <t>100998_17</t>
  </si>
  <si>
    <t>100997_19</t>
  </si>
  <si>
    <t>100998_20</t>
  </si>
  <si>
    <t>203321_18</t>
  </si>
  <si>
    <t>100999_11</t>
  </si>
  <si>
    <t>100997_12</t>
  </si>
  <si>
    <t>100997_14</t>
  </si>
  <si>
    <t>100998_16</t>
  </si>
  <si>
    <t>100999_17</t>
  </si>
  <si>
    <t>100999_19</t>
  </si>
  <si>
    <t>203322_18</t>
  </si>
  <si>
    <t>100998_12</t>
  </si>
  <si>
    <t>100998_14</t>
  </si>
  <si>
    <t>100997_15</t>
  </si>
  <si>
    <t>100997_17</t>
  </si>
  <si>
    <t>100998_19</t>
  </si>
  <si>
    <t>203323_18</t>
  </si>
  <si>
    <t>100999_13</t>
  </si>
  <si>
    <t>203324_18</t>
  </si>
  <si>
    <t>100998_11</t>
  </si>
  <si>
    <t>100998_15</t>
  </si>
  <si>
    <t>100997_16</t>
  </si>
  <si>
    <t>203325_18</t>
  </si>
  <si>
    <t>203326_18</t>
  </si>
  <si>
    <t>100997_20</t>
  </si>
  <si>
    <t>203327_18</t>
  </si>
  <si>
    <t>100998_13</t>
  </si>
  <si>
    <t>100999_20</t>
  </si>
  <si>
    <t>203328_18</t>
  </si>
  <si>
    <t>203329_18</t>
  </si>
  <si>
    <t>203330_18</t>
  </si>
  <si>
    <t>作战单位</t>
    <phoneticPr fontId="1" type="noConversion"/>
  </si>
  <si>
    <t>20;1</t>
  </si>
  <si>
    <t>进化等级</t>
    <phoneticPr fontId="1" type="noConversion"/>
  </si>
  <si>
    <t>进化战力</t>
    <phoneticPr fontId="1" type="noConversion"/>
  </si>
  <si>
    <t>20;10</t>
  </si>
  <si>
    <t>2;1</t>
  </si>
  <si>
    <t>20;20</t>
  </si>
  <si>
    <t>人物等级</t>
    <phoneticPr fontId="1" type="noConversion"/>
  </si>
  <si>
    <t>装备</t>
    <phoneticPr fontId="1" type="noConversion"/>
  </si>
  <si>
    <t>战力</t>
    <phoneticPr fontId="1" type="noConversion"/>
  </si>
  <si>
    <t>装备强化</t>
    <phoneticPr fontId="1" type="noConversion"/>
  </si>
  <si>
    <t>装备精炼</t>
    <phoneticPr fontId="1" type="noConversion"/>
  </si>
  <si>
    <t>20;20;1;1</t>
    <phoneticPr fontId="1" type="noConversion"/>
  </si>
  <si>
    <t>20;20;10;10</t>
    <phoneticPr fontId="1" type="noConversion"/>
  </si>
  <si>
    <t>20;20;10;1</t>
    <phoneticPr fontId="1" type="noConversion"/>
  </si>
  <si>
    <t>城镇游历</t>
    <phoneticPr fontId="1" type="noConversion"/>
  </si>
  <si>
    <t>20;20;20;20;1;1;1</t>
    <phoneticPr fontId="1" type="noConversion"/>
  </si>
  <si>
    <t>坐骑战力</t>
    <phoneticPr fontId="1" type="noConversion"/>
  </si>
  <si>
    <t>坐骑等级</t>
    <phoneticPr fontId="1" type="noConversion"/>
  </si>
  <si>
    <t>Z结晶等级</t>
    <phoneticPr fontId="1" type="noConversion"/>
  </si>
  <si>
    <t>Z结晶战力</t>
    <phoneticPr fontId="1" type="noConversion"/>
  </si>
  <si>
    <t>关卡进度</t>
    <phoneticPr fontId="1" type="noConversion"/>
  </si>
  <si>
    <t>Z手环等级</t>
    <phoneticPr fontId="1" type="noConversion"/>
  </si>
  <si>
    <t>Z手环战力</t>
    <phoneticPr fontId="1" type="noConversion"/>
  </si>
  <si>
    <t>预估天数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</si>
</sst>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_ "/>
    <numFmt numFmtId="177" formatCode="#,##0_);[Red]\(#,##0\)"/>
    <numFmt numFmtId="178" formatCode="0_);[Red]\(0\)"/>
  </numFmts>
  <fonts count="10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0"/>
      <color theme="1"/>
      <name val="宋体"/>
      <family val="2"/>
      <scheme val="minor"/>
    </font>
    <font>
      <sz val="10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6" fillId="0" borderId="0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5" fillId="0" borderId="0" xfId="0" applyFont="1" applyFill="1"/>
    <xf numFmtId="0" fontId="6" fillId="2" borderId="0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/>
    <xf numFmtId="177" fontId="0" fillId="0" borderId="0" xfId="0" applyNumberFormat="1"/>
    <xf numFmtId="0" fontId="9" fillId="0" borderId="0" xfId="0" applyFont="1" applyAlignment="1">
      <alignment vertical="center"/>
    </xf>
    <xf numFmtId="178" fontId="0" fillId="0" borderId="0" xfId="0" applyNumberFormat="1"/>
    <xf numFmtId="0" fontId="0" fillId="0" borderId="0" xfId="0" applyFill="1" applyAlignment="1">
      <alignment horizontal="center"/>
    </xf>
    <xf numFmtId="178" fontId="0" fillId="0" borderId="0" xfId="0" applyNumberFormat="1" applyFill="1" applyAlignment="1">
      <alignment horizontal="center"/>
    </xf>
    <xf numFmtId="17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</cellXfs>
  <cellStyles count="26">
    <cellStyle name="常规" xfId="0" builtinId="0"/>
    <cellStyle name="常规 2" xfId="1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已访问的超链接" xfId="3" builtinId="9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01"/>
  <sheetViews>
    <sheetView tabSelected="1" workbookViewId="0">
      <pane xSplit="3" ySplit="1" topLeftCell="D273" activePane="bottomRight" state="frozen"/>
      <selection pane="topRight" activeCell="D1" sqref="D1"/>
      <selection pane="bottomLeft" activeCell="A2" sqref="A2"/>
      <selection pane="bottomRight" activeCell="E201" sqref="E201:E301"/>
    </sheetView>
  </sheetViews>
  <sheetFormatPr defaultColWidth="11.125" defaultRowHeight="14.25" x14ac:dyDescent="0.15"/>
  <cols>
    <col min="6" max="6" width="11.625" style="9" bestFit="1" customWidth="1"/>
    <col min="7" max="7" width="11.625" style="9" customWidth="1"/>
    <col min="9" max="9" width="19.125" bestFit="1" customWidth="1"/>
  </cols>
  <sheetData>
    <row r="1" spans="1:26" x14ac:dyDescent="0.15">
      <c r="A1" s="10" t="s">
        <v>0</v>
      </c>
      <c r="B1" s="10" t="s">
        <v>1</v>
      </c>
      <c r="C1" s="10" t="s">
        <v>6</v>
      </c>
      <c r="D1" s="10" t="s">
        <v>7</v>
      </c>
      <c r="E1" s="10" t="s">
        <v>12165</v>
      </c>
      <c r="F1" s="11" t="s">
        <v>12162</v>
      </c>
      <c r="G1" s="10" t="s">
        <v>8</v>
      </c>
      <c r="H1" s="10" t="s">
        <v>12141</v>
      </c>
      <c r="I1" s="10" t="s">
        <v>2</v>
      </c>
      <c r="J1" s="10" t="s">
        <v>3</v>
      </c>
      <c r="K1" s="10" t="s">
        <v>12143</v>
      </c>
      <c r="L1" s="10" t="s">
        <v>12144</v>
      </c>
      <c r="M1" s="10" t="s">
        <v>4</v>
      </c>
      <c r="N1" s="10" t="s">
        <v>5</v>
      </c>
      <c r="O1" s="10" t="s">
        <v>12159</v>
      </c>
      <c r="P1" s="10" t="s">
        <v>12158</v>
      </c>
      <c r="Q1" s="10" t="s">
        <v>12160</v>
      </c>
      <c r="R1" s="10" t="s">
        <v>12161</v>
      </c>
      <c r="S1" s="10" t="s">
        <v>12163</v>
      </c>
      <c r="T1" s="10" t="s">
        <v>12164</v>
      </c>
      <c r="U1" s="10" t="s">
        <v>12148</v>
      </c>
      <c r="V1" s="10" t="s">
        <v>12150</v>
      </c>
      <c r="W1" s="10" t="s">
        <v>12149</v>
      </c>
      <c r="X1" s="10" t="s">
        <v>12151</v>
      </c>
      <c r="Y1" s="10" t="s">
        <v>12152</v>
      </c>
      <c r="Z1" s="10" t="s">
        <v>12156</v>
      </c>
    </row>
    <row r="2" spans="1:26" x14ac:dyDescent="0.15">
      <c r="A2" s="10">
        <v>1</v>
      </c>
      <c r="B2" s="10">
        <v>1</v>
      </c>
      <c r="C2" s="10">
        <f>B2</f>
        <v>1</v>
      </c>
      <c r="D2" s="12">
        <f>C2/24/60</f>
        <v>6.9444444444444436E-4</v>
      </c>
      <c r="E2" s="12"/>
      <c r="F2" s="11">
        <v>100001</v>
      </c>
      <c r="G2" s="11">
        <f>VLOOKUP(F2,工作表3!A:AF,32,0)/2</f>
        <v>2098.75</v>
      </c>
      <c r="H2" s="10">
        <v>1</v>
      </c>
      <c r="I2" s="10">
        <v>1</v>
      </c>
      <c r="J2" s="10">
        <f>5770*0.5+2308*4+577*4</f>
        <v>14425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>
        <v>1</v>
      </c>
      <c r="V2" s="10">
        <v>3075</v>
      </c>
      <c r="W2" s="10"/>
      <c r="X2" s="10"/>
      <c r="Y2" s="10"/>
      <c r="Z2" s="10"/>
    </row>
    <row r="3" spans="1:26" x14ac:dyDescent="0.15">
      <c r="A3" s="10">
        <v>2</v>
      </c>
      <c r="B3" s="10">
        <v>1</v>
      </c>
      <c r="C3" s="10">
        <f>C2+B3</f>
        <v>2</v>
      </c>
      <c r="D3" s="12">
        <f t="shared" ref="D3:D66" si="0">C3/24/60</f>
        <v>1.3888888888888887E-3</v>
      </c>
      <c r="E3" s="12"/>
      <c r="F3" s="11">
        <f>F2+1</f>
        <v>100002</v>
      </c>
      <c r="G3" s="11">
        <f>VLOOKUP(F3,工作表3!A:AF,32,0)/2</f>
        <v>5368.75</v>
      </c>
      <c r="H3" s="10">
        <v>1</v>
      </c>
      <c r="I3" s="10">
        <v>1</v>
      </c>
      <c r="J3" s="10">
        <f>5770*0.5+2308*4+577*4</f>
        <v>14425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>
        <v>2</v>
      </c>
      <c r="V3" s="10">
        <v>3200</v>
      </c>
      <c r="W3" s="10"/>
      <c r="X3" s="10"/>
      <c r="Y3" s="10"/>
      <c r="Z3" s="10"/>
    </row>
    <row r="4" spans="1:26" x14ac:dyDescent="0.15">
      <c r="A4" s="10">
        <v>3</v>
      </c>
      <c r="B4" s="10">
        <v>1</v>
      </c>
      <c r="C4" s="10">
        <f t="shared" ref="C4:C67" si="1">C3+B4</f>
        <v>3</v>
      </c>
      <c r="D4" s="12">
        <f t="shared" si="0"/>
        <v>2.0833333333333333E-3</v>
      </c>
      <c r="E4" s="12"/>
      <c r="F4" s="11">
        <f t="shared" ref="F4:F21" si="2">F3+1</f>
        <v>100003</v>
      </c>
      <c r="G4" s="11">
        <f>VLOOKUP(F4,工作表3!A:AF,32,0)/2</f>
        <v>9679</v>
      </c>
      <c r="H4" s="10">
        <v>1</v>
      </c>
      <c r="I4" s="10">
        <v>10</v>
      </c>
      <c r="J4" s="10">
        <v>16050</v>
      </c>
      <c r="K4" s="10"/>
      <c r="L4" s="10"/>
      <c r="M4" s="10"/>
      <c r="N4" s="10"/>
      <c r="O4" s="10"/>
      <c r="P4" s="10"/>
      <c r="Q4" s="10"/>
      <c r="R4" s="10"/>
      <c r="S4" s="10"/>
      <c r="T4" s="10"/>
      <c r="U4" s="10">
        <v>3</v>
      </c>
      <c r="V4" s="10">
        <v>3325</v>
      </c>
      <c r="W4" s="10"/>
      <c r="X4" s="10"/>
      <c r="Y4" s="10"/>
      <c r="Z4" s="10"/>
    </row>
    <row r="5" spans="1:26" x14ac:dyDescent="0.15">
      <c r="A5" s="10">
        <v>4</v>
      </c>
      <c r="B5" s="10">
        <v>1</v>
      </c>
      <c r="C5" s="10">
        <f t="shared" si="1"/>
        <v>4</v>
      </c>
      <c r="D5" s="12">
        <f t="shared" si="0"/>
        <v>2.7777777777777775E-3</v>
      </c>
      <c r="E5" s="12"/>
      <c r="F5" s="11">
        <f t="shared" si="2"/>
        <v>100004</v>
      </c>
      <c r="G5" s="11">
        <f>VLOOKUP(F5,工作表3!A:AF,32,0)/2</f>
        <v>9836.75</v>
      </c>
      <c r="H5" s="10">
        <v>1</v>
      </c>
      <c r="I5" s="10">
        <v>10</v>
      </c>
      <c r="J5" s="10">
        <v>16050</v>
      </c>
      <c r="K5" s="10">
        <v>1</v>
      </c>
      <c r="L5" s="10">
        <f t="shared" ref="L5:L7" si="3">5500*0.5+2200*4+550*4</f>
        <v>13750</v>
      </c>
      <c r="M5" s="10"/>
      <c r="N5" s="10"/>
      <c r="O5" s="10"/>
      <c r="P5" s="10"/>
      <c r="Q5" s="10"/>
      <c r="R5" s="10"/>
      <c r="S5" s="10"/>
      <c r="T5" s="10"/>
      <c r="U5" s="10">
        <v>4</v>
      </c>
      <c r="V5" s="10">
        <v>3450</v>
      </c>
      <c r="W5" s="10"/>
      <c r="X5" s="10"/>
      <c r="Y5" s="10"/>
      <c r="Z5" s="10"/>
    </row>
    <row r="6" spans="1:26" x14ac:dyDescent="0.15">
      <c r="A6" s="10">
        <v>5</v>
      </c>
      <c r="B6" s="10">
        <v>1</v>
      </c>
      <c r="C6" s="10">
        <f t="shared" si="1"/>
        <v>5</v>
      </c>
      <c r="D6" s="12">
        <f t="shared" si="0"/>
        <v>3.4722222222222225E-3</v>
      </c>
      <c r="E6" s="12"/>
      <c r="F6" s="11">
        <f t="shared" si="2"/>
        <v>100005</v>
      </c>
      <c r="G6" s="11">
        <f>VLOOKUP(F6,工作表3!A:AF,32,0)/2</f>
        <v>11224.75</v>
      </c>
      <c r="H6" s="10">
        <v>1</v>
      </c>
      <c r="I6" s="10">
        <v>10</v>
      </c>
      <c r="J6" s="10">
        <v>16050</v>
      </c>
      <c r="K6" s="10">
        <v>1</v>
      </c>
      <c r="L6" s="10">
        <f t="shared" si="3"/>
        <v>13750</v>
      </c>
      <c r="M6" s="10"/>
      <c r="N6" s="10"/>
      <c r="O6" s="10"/>
      <c r="P6" s="10"/>
      <c r="Q6" s="10"/>
      <c r="R6" s="10"/>
      <c r="S6" s="10"/>
      <c r="T6" s="10"/>
      <c r="U6" s="10">
        <v>5</v>
      </c>
      <c r="V6" s="10">
        <v>3575</v>
      </c>
      <c r="W6" s="10"/>
      <c r="X6" s="10"/>
      <c r="Y6" s="10"/>
      <c r="Z6" s="10"/>
    </row>
    <row r="7" spans="1:26" x14ac:dyDescent="0.15">
      <c r="A7" s="10">
        <v>6</v>
      </c>
      <c r="B7" s="10">
        <v>1</v>
      </c>
      <c r="C7" s="10">
        <f t="shared" si="1"/>
        <v>6</v>
      </c>
      <c r="D7" s="12">
        <f t="shared" si="0"/>
        <v>4.1666666666666666E-3</v>
      </c>
      <c r="E7" s="12"/>
      <c r="F7" s="11">
        <f t="shared" si="2"/>
        <v>100006</v>
      </c>
      <c r="G7" s="11">
        <f>VLOOKUP(F7,工作表3!A:AF,32,0)/2</f>
        <v>11322.75</v>
      </c>
      <c r="H7" s="10">
        <v>1</v>
      </c>
      <c r="I7" s="10">
        <v>20</v>
      </c>
      <c r="J7" s="10">
        <v>19291</v>
      </c>
      <c r="K7" s="10">
        <v>1</v>
      </c>
      <c r="L7" s="10">
        <f t="shared" si="3"/>
        <v>13750</v>
      </c>
      <c r="M7" s="10"/>
      <c r="N7" s="10"/>
      <c r="O7" s="10"/>
      <c r="P7" s="10"/>
      <c r="Q7" s="10"/>
      <c r="R7" s="10"/>
      <c r="S7" s="10"/>
      <c r="T7" s="10"/>
      <c r="U7" s="10">
        <v>6</v>
      </c>
      <c r="V7" s="10">
        <v>3700</v>
      </c>
      <c r="W7" s="10"/>
      <c r="X7" s="10"/>
      <c r="Y7" s="10"/>
      <c r="Z7" s="10"/>
    </row>
    <row r="8" spans="1:26" x14ac:dyDescent="0.15">
      <c r="A8" s="10">
        <v>7</v>
      </c>
      <c r="B8" s="10">
        <v>1</v>
      </c>
      <c r="C8" s="10">
        <f t="shared" si="1"/>
        <v>7</v>
      </c>
      <c r="D8" s="12">
        <f t="shared" si="0"/>
        <v>4.8611111111111112E-3</v>
      </c>
      <c r="E8" s="12"/>
      <c r="F8" s="11">
        <f t="shared" si="2"/>
        <v>100007</v>
      </c>
      <c r="G8" s="11">
        <f>VLOOKUP(F8,工作表3!A:AF,32,0)/2</f>
        <v>12213</v>
      </c>
      <c r="H8" s="10">
        <v>1</v>
      </c>
      <c r="I8" s="10">
        <v>20</v>
      </c>
      <c r="J8" s="10">
        <v>19291</v>
      </c>
      <c r="K8" s="10">
        <v>2</v>
      </c>
      <c r="L8" s="10">
        <v>28500</v>
      </c>
      <c r="M8" s="10"/>
      <c r="N8" s="10"/>
      <c r="O8" s="10"/>
      <c r="P8" s="10"/>
      <c r="Q8" s="10"/>
      <c r="R8" s="10"/>
      <c r="S8" s="10"/>
      <c r="T8" s="10"/>
      <c r="U8" s="10">
        <v>7</v>
      </c>
      <c r="V8" s="10">
        <v>3825</v>
      </c>
      <c r="W8" s="10"/>
      <c r="X8" s="10"/>
      <c r="Y8" s="10"/>
      <c r="Z8" s="10"/>
    </row>
    <row r="9" spans="1:26" x14ac:dyDescent="0.15">
      <c r="A9" s="10">
        <v>8</v>
      </c>
      <c r="B9" s="10">
        <v>1</v>
      </c>
      <c r="C9" s="10">
        <f t="shared" si="1"/>
        <v>8</v>
      </c>
      <c r="D9" s="12">
        <f t="shared" si="0"/>
        <v>5.5555555555555549E-3</v>
      </c>
      <c r="E9" s="12"/>
      <c r="F9" s="11">
        <f t="shared" si="2"/>
        <v>100008</v>
      </c>
      <c r="G9" s="11">
        <f>VLOOKUP(F9,工作表3!A:AF,32,0)/2</f>
        <v>14674.75</v>
      </c>
      <c r="H9" s="10">
        <v>1</v>
      </c>
      <c r="I9" s="10">
        <v>20</v>
      </c>
      <c r="J9" s="10">
        <v>19291</v>
      </c>
      <c r="K9" s="10">
        <v>2</v>
      </c>
      <c r="L9" s="10">
        <v>28500</v>
      </c>
      <c r="M9" s="10"/>
      <c r="N9" s="10"/>
      <c r="O9" s="10"/>
      <c r="P9" s="10"/>
      <c r="Q9" s="10"/>
      <c r="R9" s="10"/>
      <c r="S9" s="10"/>
      <c r="T9" s="10"/>
      <c r="U9" s="10">
        <v>8</v>
      </c>
      <c r="V9" s="10">
        <v>3950</v>
      </c>
      <c r="W9" s="10"/>
      <c r="X9" s="10"/>
      <c r="Y9" s="10"/>
      <c r="Z9" s="10"/>
    </row>
    <row r="10" spans="1:26" x14ac:dyDescent="0.15">
      <c r="A10" s="10">
        <v>9</v>
      </c>
      <c r="B10" s="10">
        <v>1</v>
      </c>
      <c r="C10" s="10">
        <f t="shared" si="1"/>
        <v>9</v>
      </c>
      <c r="D10" s="12">
        <f t="shared" si="0"/>
        <v>6.2500000000000003E-3</v>
      </c>
      <c r="E10" s="12"/>
      <c r="F10" s="11">
        <f t="shared" si="2"/>
        <v>100009</v>
      </c>
      <c r="G10" s="11">
        <f>VLOOKUP(F10,工作表3!A:AF,32,0)/2</f>
        <v>14766</v>
      </c>
      <c r="H10" s="10">
        <v>1</v>
      </c>
      <c r="I10" s="10">
        <v>20</v>
      </c>
      <c r="J10" s="10">
        <v>19291</v>
      </c>
      <c r="K10" s="10">
        <v>2</v>
      </c>
      <c r="L10" s="10">
        <v>28500</v>
      </c>
      <c r="M10" s="10"/>
      <c r="N10" s="10"/>
      <c r="O10" s="10"/>
      <c r="P10" s="10"/>
      <c r="Q10" s="10"/>
      <c r="R10" s="10"/>
      <c r="S10" s="10"/>
      <c r="T10" s="10"/>
      <c r="U10" s="10">
        <v>9</v>
      </c>
      <c r="V10" s="10">
        <v>4075</v>
      </c>
      <c r="W10" s="10"/>
      <c r="X10" s="10"/>
      <c r="Y10" s="10"/>
      <c r="Z10" s="10"/>
    </row>
    <row r="11" spans="1:26" x14ac:dyDescent="0.15">
      <c r="A11" s="10">
        <v>10</v>
      </c>
      <c r="B11" s="10">
        <v>1</v>
      </c>
      <c r="C11" s="10">
        <f t="shared" si="1"/>
        <v>10</v>
      </c>
      <c r="D11" s="12">
        <f t="shared" si="0"/>
        <v>6.9444444444444449E-3</v>
      </c>
      <c r="E11" s="12"/>
      <c r="F11" s="11">
        <f t="shared" si="2"/>
        <v>100010</v>
      </c>
      <c r="G11" s="11">
        <f>VLOOKUP(F11,工作表3!A:AF,32,0)/2</f>
        <v>18269.77</v>
      </c>
      <c r="H11" s="10">
        <v>2</v>
      </c>
      <c r="I11" s="10" t="s">
        <v>12142</v>
      </c>
      <c r="J11" s="10">
        <v>24366</v>
      </c>
      <c r="K11" s="10">
        <v>2</v>
      </c>
      <c r="L11" s="10">
        <v>28500</v>
      </c>
      <c r="M11" s="10"/>
      <c r="N11" s="10"/>
      <c r="O11" s="10"/>
      <c r="P11" s="10"/>
      <c r="Q11" s="10"/>
      <c r="R11" s="10"/>
      <c r="S11" s="10"/>
      <c r="T11" s="10"/>
      <c r="U11" s="10">
        <v>10</v>
      </c>
      <c r="V11" s="10">
        <v>4200</v>
      </c>
      <c r="W11" s="10"/>
      <c r="X11" s="10"/>
      <c r="Y11" s="10"/>
      <c r="Z11" s="10"/>
    </row>
    <row r="12" spans="1:26" x14ac:dyDescent="0.15">
      <c r="A12" s="10">
        <v>11</v>
      </c>
      <c r="B12" s="10">
        <v>1</v>
      </c>
      <c r="C12" s="10">
        <f t="shared" si="1"/>
        <v>11</v>
      </c>
      <c r="D12" s="12">
        <f t="shared" si="0"/>
        <v>7.6388888888888886E-3</v>
      </c>
      <c r="E12" s="12"/>
      <c r="F12" s="11">
        <f t="shared" si="2"/>
        <v>100011</v>
      </c>
      <c r="G12" s="11">
        <f>VLOOKUP(F12,工作表3!A:AF,32,0)/2</f>
        <v>18695.439999999999</v>
      </c>
      <c r="H12" s="10">
        <v>2</v>
      </c>
      <c r="I12" s="10" t="s">
        <v>12142</v>
      </c>
      <c r="J12" s="10">
        <v>24366</v>
      </c>
      <c r="K12" s="10">
        <v>2</v>
      </c>
      <c r="L12" s="10">
        <v>28500</v>
      </c>
      <c r="M12" s="10"/>
      <c r="N12" s="10"/>
      <c r="O12" s="10"/>
      <c r="P12" s="10"/>
      <c r="Q12" s="10"/>
      <c r="R12" s="10"/>
      <c r="S12" s="10"/>
      <c r="T12" s="10"/>
      <c r="U12" s="10">
        <v>11</v>
      </c>
      <c r="V12" s="10">
        <v>4325</v>
      </c>
      <c r="W12" s="10"/>
      <c r="X12" s="10"/>
      <c r="Y12" s="10"/>
      <c r="Z12" s="10"/>
    </row>
    <row r="13" spans="1:26" x14ac:dyDescent="0.15">
      <c r="A13" s="10">
        <v>12</v>
      </c>
      <c r="B13" s="10">
        <v>1</v>
      </c>
      <c r="C13" s="10">
        <f t="shared" si="1"/>
        <v>12</v>
      </c>
      <c r="D13" s="12">
        <f t="shared" si="0"/>
        <v>8.3333333333333332E-3</v>
      </c>
      <c r="E13" s="12"/>
      <c r="F13" s="11">
        <f t="shared" si="2"/>
        <v>100012</v>
      </c>
      <c r="G13" s="11">
        <f>VLOOKUP(F13,工作表3!A:AF,32,0)/2</f>
        <v>18493.03</v>
      </c>
      <c r="H13" s="10">
        <v>2</v>
      </c>
      <c r="I13" s="10" t="s">
        <v>12142</v>
      </c>
      <c r="J13" s="10">
        <v>24366</v>
      </c>
      <c r="K13" s="10">
        <v>2</v>
      </c>
      <c r="L13" s="10">
        <v>28500</v>
      </c>
      <c r="M13" s="10"/>
      <c r="N13" s="10"/>
      <c r="O13" s="10"/>
      <c r="P13" s="10"/>
      <c r="Q13" s="10"/>
      <c r="R13" s="10"/>
      <c r="S13" s="10"/>
      <c r="T13" s="10"/>
      <c r="U13" s="10">
        <v>12</v>
      </c>
      <c r="V13" s="10">
        <v>4450</v>
      </c>
      <c r="W13" s="10"/>
      <c r="X13" s="10"/>
      <c r="Y13" s="10"/>
      <c r="Z13" s="10"/>
    </row>
    <row r="14" spans="1:26" x14ac:dyDescent="0.15">
      <c r="A14" s="10">
        <v>13</v>
      </c>
      <c r="B14" s="10">
        <v>1</v>
      </c>
      <c r="C14" s="10">
        <f t="shared" si="1"/>
        <v>13</v>
      </c>
      <c r="D14" s="12">
        <f t="shared" si="0"/>
        <v>9.0277777777777769E-3</v>
      </c>
      <c r="E14" s="12"/>
      <c r="F14" s="11">
        <f t="shared" si="2"/>
        <v>100013</v>
      </c>
      <c r="G14" s="11">
        <f>VLOOKUP(F14,工作表3!A:AF,32,0)/2</f>
        <v>22668.77</v>
      </c>
      <c r="H14" s="10">
        <v>2</v>
      </c>
      <c r="I14" s="10" t="s">
        <v>12142</v>
      </c>
      <c r="J14" s="10">
        <v>24366</v>
      </c>
      <c r="K14" s="10">
        <v>2</v>
      </c>
      <c r="L14" s="10">
        <v>28500</v>
      </c>
      <c r="M14" s="10"/>
      <c r="N14" s="10"/>
      <c r="O14" s="10"/>
      <c r="P14" s="10"/>
      <c r="Q14" s="10"/>
      <c r="R14" s="10"/>
      <c r="S14" s="10"/>
      <c r="T14" s="10"/>
      <c r="U14" s="10">
        <v>13</v>
      </c>
      <c r="V14" s="10">
        <v>4575</v>
      </c>
      <c r="W14" s="10"/>
      <c r="X14" s="10"/>
      <c r="Y14" s="10"/>
      <c r="Z14" s="10"/>
    </row>
    <row r="15" spans="1:26" x14ac:dyDescent="0.15">
      <c r="A15" s="10">
        <v>14</v>
      </c>
      <c r="B15" s="10">
        <v>1</v>
      </c>
      <c r="C15" s="10">
        <f t="shared" si="1"/>
        <v>14</v>
      </c>
      <c r="D15" s="12">
        <f t="shared" si="0"/>
        <v>9.7222222222222224E-3</v>
      </c>
      <c r="E15" s="12"/>
      <c r="F15" s="11">
        <f t="shared" si="2"/>
        <v>100014</v>
      </c>
      <c r="G15" s="11">
        <f>VLOOKUP(F15,工作表3!A:AF,32,0)/2</f>
        <v>22774.080000000002</v>
      </c>
      <c r="H15" s="10">
        <v>2</v>
      </c>
      <c r="I15" s="10" t="s">
        <v>12142</v>
      </c>
      <c r="J15" s="10">
        <v>24366</v>
      </c>
      <c r="K15" s="10">
        <v>2</v>
      </c>
      <c r="L15" s="10">
        <v>28500</v>
      </c>
      <c r="M15" s="10"/>
      <c r="N15" s="10"/>
      <c r="O15" s="10"/>
      <c r="P15" s="10"/>
      <c r="Q15" s="10"/>
      <c r="R15" s="10"/>
      <c r="S15" s="10"/>
      <c r="T15" s="10"/>
      <c r="U15" s="10">
        <v>14</v>
      </c>
      <c r="V15" s="10">
        <v>4700</v>
      </c>
      <c r="W15" s="10"/>
      <c r="X15" s="10"/>
      <c r="Y15" s="10"/>
      <c r="Z15" s="10"/>
    </row>
    <row r="16" spans="1:26" x14ac:dyDescent="0.15">
      <c r="A16" s="10">
        <v>15</v>
      </c>
      <c r="B16" s="10">
        <v>1</v>
      </c>
      <c r="C16" s="10">
        <f t="shared" si="1"/>
        <v>15</v>
      </c>
      <c r="D16" s="12">
        <f t="shared" si="0"/>
        <v>1.0416666666666666E-2</v>
      </c>
      <c r="E16" s="12"/>
      <c r="F16" s="11">
        <f t="shared" si="2"/>
        <v>100015</v>
      </c>
      <c r="G16" s="11">
        <f>VLOOKUP(F16,工作表3!A:AF,32,0)/2</f>
        <v>23199.75</v>
      </c>
      <c r="H16" s="10">
        <v>3</v>
      </c>
      <c r="I16" s="10" t="s">
        <v>12142</v>
      </c>
      <c r="J16" s="10">
        <v>24366</v>
      </c>
      <c r="K16" s="10">
        <v>2</v>
      </c>
      <c r="L16" s="10">
        <v>28500</v>
      </c>
      <c r="M16" s="10">
        <v>1</v>
      </c>
      <c r="N16" s="13">
        <v>3000</v>
      </c>
      <c r="O16" s="13"/>
      <c r="P16" s="13"/>
      <c r="Q16" s="13"/>
      <c r="R16" s="13"/>
      <c r="S16" s="13"/>
      <c r="T16" s="13"/>
      <c r="U16" s="10">
        <v>15</v>
      </c>
      <c r="V16" s="10">
        <v>4825</v>
      </c>
      <c r="W16" s="10"/>
      <c r="X16" s="10"/>
      <c r="Y16" s="10"/>
      <c r="Z16" s="10"/>
    </row>
    <row r="17" spans="1:26" x14ac:dyDescent="0.15">
      <c r="A17" s="10">
        <v>16</v>
      </c>
      <c r="B17" s="10">
        <v>1</v>
      </c>
      <c r="C17" s="10">
        <f t="shared" si="1"/>
        <v>16</v>
      </c>
      <c r="D17" s="12">
        <f t="shared" si="0"/>
        <v>1.111111111111111E-2</v>
      </c>
      <c r="E17" s="12"/>
      <c r="F17" s="11">
        <f t="shared" si="2"/>
        <v>100016</v>
      </c>
      <c r="G17" s="11">
        <f>VLOOKUP(F17,工作表3!A:AF,32,0)/2</f>
        <v>22868.58</v>
      </c>
      <c r="H17" s="10">
        <v>3</v>
      </c>
      <c r="I17" s="10" t="s">
        <v>12142</v>
      </c>
      <c r="J17" s="10">
        <v>24366</v>
      </c>
      <c r="K17" s="10">
        <v>2</v>
      </c>
      <c r="L17" s="10">
        <v>28500</v>
      </c>
      <c r="M17" s="10">
        <v>2</v>
      </c>
      <c r="N17" s="13">
        <v>7200</v>
      </c>
      <c r="O17" s="13"/>
      <c r="P17" s="13"/>
      <c r="Q17" s="13"/>
      <c r="R17" s="13"/>
      <c r="S17" s="13"/>
      <c r="T17" s="13"/>
      <c r="U17" s="10">
        <v>16</v>
      </c>
      <c r="V17" s="10">
        <v>4950</v>
      </c>
      <c r="W17" s="10"/>
      <c r="X17" s="10"/>
      <c r="Y17" s="10"/>
      <c r="Z17" s="10"/>
    </row>
    <row r="18" spans="1:26" x14ac:dyDescent="0.15">
      <c r="A18" s="10">
        <v>17</v>
      </c>
      <c r="B18" s="10">
        <v>1</v>
      </c>
      <c r="C18" s="10">
        <f t="shared" si="1"/>
        <v>17</v>
      </c>
      <c r="D18" s="12">
        <f t="shared" si="0"/>
        <v>1.1805555555555557E-2</v>
      </c>
      <c r="E18" s="12"/>
      <c r="F18" s="11">
        <f t="shared" si="2"/>
        <v>100017</v>
      </c>
      <c r="G18" s="11">
        <f>VLOOKUP(F18,工作表3!A:AF,32,0)/2</f>
        <v>26994.77</v>
      </c>
      <c r="H18" s="10">
        <v>2</v>
      </c>
      <c r="I18" s="10" t="s">
        <v>12142</v>
      </c>
      <c r="J18" s="10">
        <v>24366</v>
      </c>
      <c r="K18" s="10">
        <v>2</v>
      </c>
      <c r="L18" s="10">
        <v>28500</v>
      </c>
      <c r="M18" s="10">
        <v>3</v>
      </c>
      <c r="N18" s="13">
        <v>12401</v>
      </c>
      <c r="O18" s="13"/>
      <c r="P18" s="13"/>
      <c r="Q18" s="13"/>
      <c r="R18" s="13"/>
      <c r="S18" s="13"/>
      <c r="T18" s="13"/>
      <c r="U18" s="10">
        <v>17</v>
      </c>
      <c r="V18" s="10">
        <v>5075</v>
      </c>
      <c r="W18" s="10"/>
      <c r="X18" s="10"/>
      <c r="Y18" s="10"/>
      <c r="Z18" s="10"/>
    </row>
    <row r="19" spans="1:26" x14ac:dyDescent="0.15">
      <c r="A19" s="10">
        <v>18</v>
      </c>
      <c r="B19" s="10">
        <v>1</v>
      </c>
      <c r="C19" s="10">
        <f t="shared" si="1"/>
        <v>18</v>
      </c>
      <c r="D19" s="12">
        <f t="shared" si="0"/>
        <v>1.2500000000000001E-2</v>
      </c>
      <c r="E19" s="12"/>
      <c r="F19" s="11">
        <f t="shared" si="2"/>
        <v>100018</v>
      </c>
      <c r="G19" s="11">
        <f>VLOOKUP(F19,工作表3!A:AF,32,0)/2</f>
        <v>30111.260000000002</v>
      </c>
      <c r="H19" s="10">
        <v>2</v>
      </c>
      <c r="I19" s="10" t="s">
        <v>12142</v>
      </c>
      <c r="J19" s="10">
        <v>24366</v>
      </c>
      <c r="K19" s="10">
        <v>2</v>
      </c>
      <c r="L19" s="10">
        <v>28500</v>
      </c>
      <c r="M19" s="10">
        <v>3</v>
      </c>
      <c r="N19" s="13">
        <v>12401</v>
      </c>
      <c r="O19" s="13"/>
      <c r="P19" s="13"/>
      <c r="Q19" s="13"/>
      <c r="R19" s="13"/>
      <c r="S19" s="13"/>
      <c r="T19" s="13"/>
      <c r="U19" s="10">
        <v>18</v>
      </c>
      <c r="V19" s="10">
        <v>5200</v>
      </c>
      <c r="W19" s="10"/>
      <c r="X19" s="10"/>
      <c r="Y19" s="10"/>
      <c r="Z19" s="10"/>
    </row>
    <row r="20" spans="1:26" x14ac:dyDescent="0.15">
      <c r="A20" s="10">
        <v>19</v>
      </c>
      <c r="B20" s="10">
        <v>1</v>
      </c>
      <c r="C20" s="10">
        <f t="shared" si="1"/>
        <v>19</v>
      </c>
      <c r="D20" s="12">
        <f t="shared" si="0"/>
        <v>1.3194444444444444E-2</v>
      </c>
      <c r="E20" s="12"/>
      <c r="F20" s="11">
        <f t="shared" si="2"/>
        <v>100019</v>
      </c>
      <c r="G20" s="11">
        <f>VLOOKUP(F20,工作表3!A:AF,32,0)/2</f>
        <v>31083.46</v>
      </c>
      <c r="H20" s="10">
        <v>2</v>
      </c>
      <c r="I20" s="10" t="s">
        <v>12142</v>
      </c>
      <c r="J20" s="10">
        <v>24366</v>
      </c>
      <c r="K20" s="10">
        <v>2</v>
      </c>
      <c r="L20" s="10">
        <v>28500</v>
      </c>
      <c r="M20" s="10">
        <v>3</v>
      </c>
      <c r="N20" s="13">
        <v>12401</v>
      </c>
      <c r="O20" s="13"/>
      <c r="P20" s="13"/>
      <c r="Q20" s="13"/>
      <c r="R20" s="13"/>
      <c r="S20" s="13"/>
      <c r="T20" s="13"/>
      <c r="U20" s="10">
        <v>19</v>
      </c>
      <c r="V20" s="10">
        <v>5325</v>
      </c>
      <c r="W20" s="10"/>
      <c r="X20" s="10"/>
      <c r="Y20" s="10"/>
      <c r="Z20" s="10"/>
    </row>
    <row r="21" spans="1:26" x14ac:dyDescent="0.15">
      <c r="A21" s="10">
        <v>20</v>
      </c>
      <c r="B21" s="10">
        <v>1</v>
      </c>
      <c r="C21" s="10">
        <f t="shared" si="1"/>
        <v>20</v>
      </c>
      <c r="D21" s="12">
        <f t="shared" si="0"/>
        <v>1.388888888888889E-2</v>
      </c>
      <c r="E21" s="12"/>
      <c r="F21" s="11">
        <f t="shared" si="2"/>
        <v>100020</v>
      </c>
      <c r="G21" s="11">
        <f>VLOOKUP(F21,工作表3!A:AF,32,0)/2</f>
        <v>48424.86</v>
      </c>
      <c r="H21" s="10">
        <v>2</v>
      </c>
      <c r="I21" s="10" t="s">
        <v>12142</v>
      </c>
      <c r="J21" s="10">
        <v>24366</v>
      </c>
      <c r="K21" s="10">
        <v>2</v>
      </c>
      <c r="L21" s="10">
        <v>28500</v>
      </c>
      <c r="M21" s="10">
        <v>3</v>
      </c>
      <c r="N21" s="13">
        <v>12401</v>
      </c>
      <c r="O21" s="10"/>
      <c r="P21" s="10"/>
      <c r="Q21" s="10"/>
      <c r="R21" s="10"/>
      <c r="S21" s="10"/>
      <c r="T21" s="10"/>
      <c r="U21" s="10">
        <v>20</v>
      </c>
      <c r="V21" s="10">
        <v>5450</v>
      </c>
      <c r="W21" s="10"/>
      <c r="X21" s="10"/>
      <c r="Y21" s="10"/>
      <c r="Z21" s="10"/>
    </row>
    <row r="22" spans="1:26" x14ac:dyDescent="0.15">
      <c r="A22" s="10">
        <v>21</v>
      </c>
      <c r="B22" s="10">
        <v>3</v>
      </c>
      <c r="C22" s="10">
        <f t="shared" si="1"/>
        <v>23</v>
      </c>
      <c r="D22" s="12">
        <f t="shared" si="0"/>
        <v>1.5972222222222224E-2</v>
      </c>
      <c r="E22" s="12"/>
      <c r="F22" s="11">
        <f>F21+2</f>
        <v>100022</v>
      </c>
      <c r="G22" s="11">
        <f>VLOOKUP(F22,工作表3!A:AF,32,0)/2</f>
        <v>50359.37</v>
      </c>
      <c r="H22" s="10">
        <v>2</v>
      </c>
      <c r="I22" s="10" t="s">
        <v>12142</v>
      </c>
      <c r="J22" s="10">
        <v>24366</v>
      </c>
      <c r="K22" s="10">
        <v>2</v>
      </c>
      <c r="L22" s="10">
        <v>28500</v>
      </c>
      <c r="M22" s="10">
        <v>3</v>
      </c>
      <c r="N22" s="13">
        <v>12401</v>
      </c>
      <c r="O22" s="10"/>
      <c r="P22" s="10"/>
      <c r="Q22" s="10"/>
      <c r="R22" s="10"/>
      <c r="S22" s="10"/>
      <c r="T22" s="10"/>
      <c r="U22" s="10">
        <v>21</v>
      </c>
      <c r="V22" s="10">
        <v>5575</v>
      </c>
      <c r="W22" s="10"/>
      <c r="X22" s="10"/>
      <c r="Y22" s="10"/>
      <c r="Z22" s="10"/>
    </row>
    <row r="23" spans="1:26" x14ac:dyDescent="0.15">
      <c r="A23" s="10">
        <v>22</v>
      </c>
      <c r="B23" s="10">
        <v>3</v>
      </c>
      <c r="C23" s="10">
        <f t="shared" si="1"/>
        <v>26</v>
      </c>
      <c r="D23" s="12">
        <f t="shared" si="0"/>
        <v>1.8055555555555554E-2</v>
      </c>
      <c r="E23" s="12"/>
      <c r="F23" s="11">
        <f t="shared" ref="F23:F86" si="4">F22+2</f>
        <v>100024</v>
      </c>
      <c r="G23" s="11">
        <f>VLOOKUP(F23,工作表3!A:AF,32,0)/2</f>
        <v>52427.45</v>
      </c>
      <c r="H23" s="10">
        <v>2</v>
      </c>
      <c r="I23" s="10" t="s">
        <v>12142</v>
      </c>
      <c r="J23" s="10">
        <v>24366</v>
      </c>
      <c r="K23" s="10">
        <v>2</v>
      </c>
      <c r="L23" s="10">
        <v>28500</v>
      </c>
      <c r="M23" s="10">
        <v>3</v>
      </c>
      <c r="N23" s="13">
        <v>12401</v>
      </c>
      <c r="O23" s="14"/>
      <c r="P23" s="14"/>
      <c r="Q23" s="14"/>
      <c r="R23" s="14"/>
      <c r="S23" s="14"/>
      <c r="T23" s="14"/>
      <c r="U23" s="10">
        <v>22</v>
      </c>
      <c r="V23" s="10">
        <v>5700</v>
      </c>
      <c r="W23" s="10"/>
      <c r="X23" s="10"/>
      <c r="Y23" s="10"/>
      <c r="Z23" s="10"/>
    </row>
    <row r="24" spans="1:26" x14ac:dyDescent="0.15">
      <c r="A24" s="10">
        <v>23</v>
      </c>
      <c r="B24" s="10">
        <v>3</v>
      </c>
      <c r="C24" s="10">
        <f t="shared" si="1"/>
        <v>29</v>
      </c>
      <c r="D24" s="12">
        <f t="shared" si="0"/>
        <v>2.0138888888888887E-2</v>
      </c>
      <c r="E24" s="12"/>
      <c r="F24" s="11">
        <f t="shared" si="4"/>
        <v>100026</v>
      </c>
      <c r="G24" s="11">
        <f>VLOOKUP(F24,工作表3!A:AF,32,0)/2</f>
        <v>54875.165000000001</v>
      </c>
      <c r="H24" s="10">
        <v>2</v>
      </c>
      <c r="I24" s="10" t="s">
        <v>12145</v>
      </c>
      <c r="J24" s="10">
        <v>25991</v>
      </c>
      <c r="K24" s="10">
        <v>2</v>
      </c>
      <c r="L24" s="10">
        <v>28500</v>
      </c>
      <c r="M24" s="10">
        <v>3</v>
      </c>
      <c r="N24" s="13">
        <v>12401</v>
      </c>
      <c r="O24" s="10"/>
      <c r="P24" s="10"/>
      <c r="Q24" s="10"/>
      <c r="R24" s="10"/>
      <c r="S24" s="10"/>
      <c r="T24" s="10"/>
      <c r="U24" s="10">
        <v>23</v>
      </c>
      <c r="V24" s="10">
        <v>5825</v>
      </c>
      <c r="W24" s="10"/>
      <c r="X24" s="10"/>
      <c r="Y24" s="10"/>
      <c r="Z24" s="10"/>
    </row>
    <row r="25" spans="1:26" x14ac:dyDescent="0.15">
      <c r="A25" s="10">
        <v>24</v>
      </c>
      <c r="B25" s="10">
        <v>3</v>
      </c>
      <c r="C25" s="10">
        <f t="shared" si="1"/>
        <v>32</v>
      </c>
      <c r="D25" s="12">
        <f t="shared" si="0"/>
        <v>2.222222222222222E-2</v>
      </c>
      <c r="E25" s="12"/>
      <c r="F25" s="11">
        <f t="shared" si="4"/>
        <v>100028</v>
      </c>
      <c r="G25" s="11">
        <f>VLOOKUP(F25,工作表3!A:AF,32,0)/2</f>
        <v>57224.895000000004</v>
      </c>
      <c r="H25" s="10">
        <v>2</v>
      </c>
      <c r="I25" s="10" t="s">
        <v>12147</v>
      </c>
      <c r="J25" s="10">
        <v>29232</v>
      </c>
      <c r="K25" s="10" t="s">
        <v>12146</v>
      </c>
      <c r="L25" s="10">
        <v>41250</v>
      </c>
      <c r="M25" s="10">
        <v>3</v>
      </c>
      <c r="N25" s="13">
        <v>12401</v>
      </c>
      <c r="O25" s="10"/>
      <c r="P25" s="10"/>
      <c r="Q25" s="10"/>
      <c r="R25" s="10"/>
      <c r="S25" s="10"/>
      <c r="T25" s="10"/>
      <c r="U25" s="10">
        <v>24</v>
      </c>
      <c r="V25" s="10">
        <v>5950</v>
      </c>
      <c r="W25" s="10"/>
      <c r="X25" s="10"/>
      <c r="Y25" s="10"/>
      <c r="Z25" s="10"/>
    </row>
    <row r="26" spans="1:26" x14ac:dyDescent="0.15">
      <c r="A26" s="10">
        <v>25</v>
      </c>
      <c r="B26" s="10">
        <v>3</v>
      </c>
      <c r="C26" s="10">
        <f t="shared" si="1"/>
        <v>35</v>
      </c>
      <c r="D26" s="12">
        <f t="shared" si="0"/>
        <v>2.4305555555555556E-2</v>
      </c>
      <c r="E26" s="12"/>
      <c r="F26" s="11">
        <f t="shared" si="4"/>
        <v>100030</v>
      </c>
      <c r="G26" s="11">
        <f>VLOOKUP(F26,工作表3!A:AF,32,0)/2</f>
        <v>64615.869999999995</v>
      </c>
      <c r="H26" s="10">
        <v>2</v>
      </c>
      <c r="I26" s="10" t="s">
        <v>12147</v>
      </c>
      <c r="J26" s="10">
        <v>29232</v>
      </c>
      <c r="K26" s="10" t="s">
        <v>12146</v>
      </c>
      <c r="L26" s="10">
        <v>41250</v>
      </c>
      <c r="M26" s="10">
        <v>3</v>
      </c>
      <c r="N26" s="13">
        <v>12401</v>
      </c>
      <c r="O26" s="10"/>
      <c r="P26" s="10"/>
      <c r="Q26" s="10"/>
      <c r="R26" s="10"/>
      <c r="S26" s="10"/>
      <c r="T26" s="10"/>
      <c r="U26" s="10">
        <v>25</v>
      </c>
      <c r="V26" s="10">
        <v>6075</v>
      </c>
      <c r="W26" s="10"/>
      <c r="X26" s="10"/>
      <c r="Y26" s="10"/>
      <c r="Z26" s="10"/>
    </row>
    <row r="27" spans="1:26" x14ac:dyDescent="0.15">
      <c r="A27" s="10">
        <v>26</v>
      </c>
      <c r="B27" s="10">
        <v>3</v>
      </c>
      <c r="C27" s="10">
        <f t="shared" si="1"/>
        <v>38</v>
      </c>
      <c r="D27" s="12">
        <f t="shared" si="0"/>
        <v>2.6388888888888889E-2</v>
      </c>
      <c r="E27" s="12"/>
      <c r="F27" s="11">
        <f t="shared" si="4"/>
        <v>100032</v>
      </c>
      <c r="G27" s="11">
        <f>VLOOKUP(F27,工作表3!A:AF,32,0)/2</f>
        <v>74869.179999999993</v>
      </c>
      <c r="H27" s="10">
        <v>2</v>
      </c>
      <c r="I27" s="10" t="s">
        <v>12147</v>
      </c>
      <c r="J27" s="10">
        <v>29232</v>
      </c>
      <c r="K27" s="10" t="s">
        <v>12146</v>
      </c>
      <c r="L27" s="10">
        <v>41250</v>
      </c>
      <c r="M27" s="10">
        <v>3</v>
      </c>
      <c r="N27" s="13">
        <v>12401</v>
      </c>
      <c r="O27" s="10"/>
      <c r="P27" s="10"/>
      <c r="Q27" s="10"/>
      <c r="R27" s="10"/>
      <c r="S27" s="10"/>
      <c r="T27" s="10"/>
      <c r="U27" s="10">
        <v>26</v>
      </c>
      <c r="V27" s="10">
        <v>6200</v>
      </c>
      <c r="W27" s="10"/>
      <c r="X27" s="10"/>
      <c r="Y27" s="10"/>
      <c r="Z27" s="10"/>
    </row>
    <row r="28" spans="1:26" x14ac:dyDescent="0.15">
      <c r="A28" s="10">
        <v>27</v>
      </c>
      <c r="B28" s="10">
        <v>3</v>
      </c>
      <c r="C28" s="10">
        <f t="shared" si="1"/>
        <v>41</v>
      </c>
      <c r="D28" s="12">
        <f t="shared" si="0"/>
        <v>2.8472222222222222E-2</v>
      </c>
      <c r="E28" s="12"/>
      <c r="F28" s="11">
        <f t="shared" si="4"/>
        <v>100034</v>
      </c>
      <c r="G28" s="11">
        <f>VLOOKUP(F28,工作表3!A:AF,32,0)/2</f>
        <v>78035.179999999993</v>
      </c>
      <c r="H28" s="10">
        <v>2</v>
      </c>
      <c r="I28" s="10" t="s">
        <v>12147</v>
      </c>
      <c r="J28" s="10">
        <v>29232</v>
      </c>
      <c r="K28" s="10" t="s">
        <v>12146</v>
      </c>
      <c r="L28" s="10">
        <v>41250</v>
      </c>
      <c r="M28" s="10">
        <v>3</v>
      </c>
      <c r="N28" s="13">
        <v>12401</v>
      </c>
      <c r="O28" s="10"/>
      <c r="P28" s="10"/>
      <c r="Q28" s="10"/>
      <c r="R28" s="10"/>
      <c r="S28" s="10"/>
      <c r="T28" s="10"/>
      <c r="U28" s="10">
        <v>27</v>
      </c>
      <c r="V28" s="10">
        <v>6325</v>
      </c>
      <c r="W28" s="10"/>
      <c r="X28" s="10"/>
      <c r="Y28" s="10"/>
      <c r="Z28" s="10"/>
    </row>
    <row r="29" spans="1:26" x14ac:dyDescent="0.15">
      <c r="A29" s="10">
        <v>28</v>
      </c>
      <c r="B29" s="10">
        <v>3</v>
      </c>
      <c r="C29" s="10">
        <f t="shared" si="1"/>
        <v>44</v>
      </c>
      <c r="D29" s="12">
        <f t="shared" si="0"/>
        <v>3.0555555555555555E-2</v>
      </c>
      <c r="E29" s="12"/>
      <c r="F29" s="11">
        <f t="shared" si="4"/>
        <v>100036</v>
      </c>
      <c r="G29" s="11">
        <f>VLOOKUP(F29,工作表3!A:AF,32,0)/2</f>
        <v>83281.53</v>
      </c>
      <c r="H29" s="10">
        <v>2</v>
      </c>
      <c r="I29" s="10" t="s">
        <v>12147</v>
      </c>
      <c r="J29" s="10">
        <v>29232</v>
      </c>
      <c r="K29" s="10" t="s">
        <v>12146</v>
      </c>
      <c r="L29" s="10">
        <v>41250</v>
      </c>
      <c r="M29" s="10">
        <v>3</v>
      </c>
      <c r="N29" s="13">
        <v>12401</v>
      </c>
      <c r="O29" s="10"/>
      <c r="P29" s="10"/>
      <c r="Q29" s="10"/>
      <c r="R29" s="10"/>
      <c r="S29" s="10"/>
      <c r="T29" s="10"/>
      <c r="U29" s="10">
        <v>28</v>
      </c>
      <c r="V29" s="10">
        <v>6450</v>
      </c>
      <c r="W29" s="10">
        <v>16563</v>
      </c>
      <c r="X29" s="10">
        <v>352</v>
      </c>
      <c r="Y29" s="10">
        <v>698</v>
      </c>
      <c r="Z29" s="10"/>
    </row>
    <row r="30" spans="1:26" x14ac:dyDescent="0.15">
      <c r="A30" s="10">
        <v>29</v>
      </c>
      <c r="B30" s="10">
        <v>3</v>
      </c>
      <c r="C30" s="10">
        <f t="shared" si="1"/>
        <v>47</v>
      </c>
      <c r="D30" s="12">
        <f t="shared" si="0"/>
        <v>3.2638888888888891E-2</v>
      </c>
      <c r="E30" s="12"/>
      <c r="F30" s="11">
        <f t="shared" si="4"/>
        <v>100038</v>
      </c>
      <c r="G30" s="11">
        <f>VLOOKUP(F30,工作表3!A:AF,32,0)/2</f>
        <v>87032.78</v>
      </c>
      <c r="H30" s="10">
        <v>2</v>
      </c>
      <c r="I30" s="10" t="s">
        <v>12147</v>
      </c>
      <c r="J30" s="10">
        <v>29232</v>
      </c>
      <c r="K30" s="10" t="s">
        <v>12146</v>
      </c>
      <c r="L30" s="10">
        <v>41250</v>
      </c>
      <c r="M30" s="10">
        <v>3</v>
      </c>
      <c r="N30" s="13">
        <v>12401</v>
      </c>
      <c r="O30" s="10"/>
      <c r="P30" s="10"/>
      <c r="Q30" s="10"/>
      <c r="R30" s="10"/>
      <c r="S30" s="10"/>
      <c r="T30" s="10"/>
      <c r="U30" s="10">
        <v>29</v>
      </c>
      <c r="V30" s="10">
        <v>6575</v>
      </c>
      <c r="W30" s="10">
        <v>16563</v>
      </c>
      <c r="X30" s="10">
        <v>740</v>
      </c>
      <c r="Y30" s="10">
        <v>698</v>
      </c>
      <c r="Z30" s="10"/>
    </row>
    <row r="31" spans="1:26" x14ac:dyDescent="0.15">
      <c r="A31" s="10">
        <v>30</v>
      </c>
      <c r="B31" s="10">
        <v>3</v>
      </c>
      <c r="C31" s="10">
        <f t="shared" si="1"/>
        <v>50</v>
      </c>
      <c r="D31" s="12">
        <f t="shared" si="0"/>
        <v>3.4722222222222224E-2</v>
      </c>
      <c r="E31" s="12"/>
      <c r="F31" s="11">
        <f t="shared" si="4"/>
        <v>100040</v>
      </c>
      <c r="G31" s="11">
        <f>VLOOKUP(F31,工作表3!A:AF,32,0)/2</f>
        <v>102323.345</v>
      </c>
      <c r="H31" s="10">
        <v>2</v>
      </c>
      <c r="I31" s="10" t="s">
        <v>12153</v>
      </c>
      <c r="J31" s="10">
        <v>39232</v>
      </c>
      <c r="K31" s="10" t="s">
        <v>12146</v>
      </c>
      <c r="L31" s="10">
        <v>41250</v>
      </c>
      <c r="M31" s="10">
        <v>3</v>
      </c>
      <c r="N31" s="13">
        <v>12401</v>
      </c>
      <c r="O31" s="10"/>
      <c r="P31" s="10"/>
      <c r="Q31" s="10"/>
      <c r="R31" s="10"/>
      <c r="S31" s="10"/>
      <c r="T31" s="10"/>
      <c r="U31" s="10">
        <v>30</v>
      </c>
      <c r="V31" s="10">
        <v>6700</v>
      </c>
      <c r="W31" s="10">
        <v>17547</v>
      </c>
      <c r="X31" s="10">
        <v>1124</v>
      </c>
      <c r="Y31" s="10">
        <v>698</v>
      </c>
      <c r="Z31" s="10"/>
    </row>
    <row r="32" spans="1:26" x14ac:dyDescent="0.15">
      <c r="A32" s="10">
        <v>31</v>
      </c>
      <c r="B32" s="10">
        <v>3</v>
      </c>
      <c r="C32" s="10">
        <f t="shared" si="1"/>
        <v>53</v>
      </c>
      <c r="D32" s="12">
        <f t="shared" si="0"/>
        <v>3.6805555555555557E-2</v>
      </c>
      <c r="E32" s="12"/>
      <c r="F32" s="11">
        <f t="shared" si="4"/>
        <v>100042</v>
      </c>
      <c r="G32" s="11">
        <f>VLOOKUP(F32,工作表3!A:AF,32,0)/2</f>
        <v>106005.075</v>
      </c>
      <c r="H32" s="10">
        <v>2</v>
      </c>
      <c r="I32" s="10" t="s">
        <v>12155</v>
      </c>
      <c r="J32" s="10">
        <v>40857</v>
      </c>
      <c r="K32" s="10" t="s">
        <v>12146</v>
      </c>
      <c r="L32" s="10">
        <v>41250</v>
      </c>
      <c r="M32" s="10">
        <v>3</v>
      </c>
      <c r="N32" s="13">
        <v>12401</v>
      </c>
      <c r="O32" s="10"/>
      <c r="P32" s="10"/>
      <c r="Q32" s="10"/>
      <c r="R32" s="10"/>
      <c r="S32" s="10"/>
      <c r="T32" s="10"/>
      <c r="U32" s="10">
        <v>31</v>
      </c>
      <c r="V32" s="10">
        <v>6825</v>
      </c>
      <c r="W32" s="10">
        <v>17547</v>
      </c>
      <c r="X32" s="10">
        <v>1532</v>
      </c>
      <c r="Y32" s="10">
        <v>1432</v>
      </c>
      <c r="Z32" s="10"/>
    </row>
    <row r="33" spans="1:26" x14ac:dyDescent="0.15">
      <c r="A33" s="10">
        <v>32</v>
      </c>
      <c r="B33" s="10">
        <v>3</v>
      </c>
      <c r="C33" s="10">
        <f t="shared" si="1"/>
        <v>56</v>
      </c>
      <c r="D33" s="12">
        <f t="shared" si="0"/>
        <v>3.888888888888889E-2</v>
      </c>
      <c r="E33" s="12"/>
      <c r="F33" s="11">
        <f t="shared" si="4"/>
        <v>100044</v>
      </c>
      <c r="G33" s="11">
        <f>VLOOKUP(F33,工作表3!A:AF,32,0)/2</f>
        <v>107505.86500000001</v>
      </c>
      <c r="H33" s="10">
        <v>2</v>
      </c>
      <c r="I33" s="10" t="s">
        <v>12155</v>
      </c>
      <c r="J33" s="10">
        <v>40857</v>
      </c>
      <c r="K33" s="10" t="s">
        <v>12146</v>
      </c>
      <c r="L33" s="10">
        <v>41250</v>
      </c>
      <c r="M33" s="10">
        <v>3</v>
      </c>
      <c r="N33" s="13">
        <v>12401</v>
      </c>
      <c r="O33" s="10"/>
      <c r="P33" s="10"/>
      <c r="Q33" s="10"/>
      <c r="R33" s="10"/>
      <c r="S33" s="10"/>
      <c r="T33" s="10"/>
      <c r="U33" s="10">
        <v>32</v>
      </c>
      <c r="V33" s="10">
        <v>6950</v>
      </c>
      <c r="W33" s="10">
        <v>18531</v>
      </c>
      <c r="X33" s="10">
        <v>1912</v>
      </c>
      <c r="Y33" s="10">
        <v>1432</v>
      </c>
      <c r="Z33" s="10"/>
    </row>
    <row r="34" spans="1:26" x14ac:dyDescent="0.15">
      <c r="A34" s="10">
        <v>33</v>
      </c>
      <c r="B34" s="10">
        <v>3</v>
      </c>
      <c r="C34" s="10">
        <f t="shared" si="1"/>
        <v>59</v>
      </c>
      <c r="D34" s="12">
        <f t="shared" si="0"/>
        <v>4.0972222222222222E-2</v>
      </c>
      <c r="E34" s="12"/>
      <c r="F34" s="11">
        <f t="shared" si="4"/>
        <v>100046</v>
      </c>
      <c r="G34" s="11">
        <f>VLOOKUP(F34,工作表3!A:AF,32,0)/2</f>
        <v>110099.845</v>
      </c>
      <c r="H34" s="10">
        <v>2</v>
      </c>
      <c r="I34" s="10" t="s">
        <v>12155</v>
      </c>
      <c r="J34" s="10">
        <v>40857</v>
      </c>
      <c r="K34" s="10" t="s">
        <v>12146</v>
      </c>
      <c r="L34" s="10">
        <v>41250</v>
      </c>
      <c r="M34" s="10">
        <v>3</v>
      </c>
      <c r="N34" s="13">
        <v>12401</v>
      </c>
      <c r="O34" s="10"/>
      <c r="P34" s="10"/>
      <c r="Q34" s="10"/>
      <c r="R34" s="10"/>
      <c r="S34" s="10"/>
      <c r="T34" s="10"/>
      <c r="U34" s="10">
        <v>33</v>
      </c>
      <c r="V34" s="10">
        <v>7075</v>
      </c>
      <c r="W34" s="10">
        <v>18531</v>
      </c>
      <c r="X34" s="10">
        <v>2328</v>
      </c>
      <c r="Y34" s="10">
        <v>1432</v>
      </c>
      <c r="Z34" s="10"/>
    </row>
    <row r="35" spans="1:26" x14ac:dyDescent="0.15">
      <c r="A35" s="10">
        <v>34</v>
      </c>
      <c r="B35" s="10">
        <v>3</v>
      </c>
      <c r="C35" s="10">
        <f t="shared" si="1"/>
        <v>62</v>
      </c>
      <c r="D35" s="12">
        <f t="shared" si="0"/>
        <v>4.3055555555555555E-2</v>
      </c>
      <c r="E35" s="12"/>
      <c r="F35" s="11">
        <f t="shared" si="4"/>
        <v>100048</v>
      </c>
      <c r="G35" s="11">
        <f>VLOOKUP(F35,工作表3!A:AF,32,0)/2</f>
        <v>112051.825</v>
      </c>
      <c r="H35" s="10">
        <v>2</v>
      </c>
      <c r="I35" s="10" t="s">
        <v>12154</v>
      </c>
      <c r="J35" s="10">
        <v>42482</v>
      </c>
      <c r="K35" s="10" t="s">
        <v>12146</v>
      </c>
      <c r="L35" s="10">
        <v>41250</v>
      </c>
      <c r="M35" s="10">
        <v>3</v>
      </c>
      <c r="N35" s="13">
        <v>12401</v>
      </c>
      <c r="O35" s="10"/>
      <c r="P35" s="10"/>
      <c r="Q35" s="10"/>
      <c r="R35" s="10"/>
      <c r="S35" s="10"/>
      <c r="T35" s="10"/>
      <c r="U35" s="10">
        <v>34</v>
      </c>
      <c r="V35" s="10">
        <v>7200</v>
      </c>
      <c r="W35" s="10">
        <v>19515</v>
      </c>
      <c r="X35" s="10">
        <v>2752</v>
      </c>
      <c r="Y35" s="10">
        <v>2186</v>
      </c>
      <c r="Z35" s="10"/>
    </row>
    <row r="36" spans="1:26" x14ac:dyDescent="0.15">
      <c r="A36" s="10">
        <v>35</v>
      </c>
      <c r="B36" s="10">
        <v>3</v>
      </c>
      <c r="C36" s="10">
        <f t="shared" si="1"/>
        <v>65</v>
      </c>
      <c r="D36" s="12">
        <f t="shared" si="0"/>
        <v>4.5138888888888888E-2</v>
      </c>
      <c r="E36" s="12"/>
      <c r="F36" s="11">
        <f t="shared" si="4"/>
        <v>100050</v>
      </c>
      <c r="G36" s="11">
        <f>VLOOKUP(F36,工作表3!A:AF,32,0)/2</f>
        <v>116070.09</v>
      </c>
      <c r="H36" s="10">
        <v>2</v>
      </c>
      <c r="I36" s="10" t="s">
        <v>12154</v>
      </c>
      <c r="J36" s="10">
        <v>42482</v>
      </c>
      <c r="K36" s="10" t="s">
        <v>12146</v>
      </c>
      <c r="L36" s="10">
        <v>41250</v>
      </c>
      <c r="M36" s="10">
        <v>3</v>
      </c>
      <c r="N36" s="13">
        <v>12401</v>
      </c>
      <c r="O36" s="10"/>
      <c r="P36" s="10"/>
      <c r="Q36" s="10"/>
      <c r="R36" s="10"/>
      <c r="S36" s="10"/>
      <c r="T36" s="10"/>
      <c r="U36" s="10">
        <v>35</v>
      </c>
      <c r="V36" s="10">
        <v>7325</v>
      </c>
      <c r="W36" s="10">
        <v>19515</v>
      </c>
      <c r="X36" s="10">
        <v>3154</v>
      </c>
      <c r="Y36" s="10">
        <v>2186</v>
      </c>
      <c r="Z36" s="10"/>
    </row>
    <row r="37" spans="1:26" x14ac:dyDescent="0.15">
      <c r="A37" s="10">
        <v>36</v>
      </c>
      <c r="B37" s="10">
        <v>10</v>
      </c>
      <c r="C37" s="10">
        <f t="shared" si="1"/>
        <v>75</v>
      </c>
      <c r="D37" s="12">
        <f t="shared" si="0"/>
        <v>5.2083333333333336E-2</v>
      </c>
      <c r="E37" s="12"/>
      <c r="F37" s="11">
        <f t="shared" si="4"/>
        <v>100052</v>
      </c>
      <c r="G37" s="11">
        <f>VLOOKUP(F37,工作表3!A:AF,32,0)/2</f>
        <v>118244.41500000001</v>
      </c>
      <c r="H37" s="10">
        <v>2</v>
      </c>
      <c r="I37" s="10" t="s">
        <v>12154</v>
      </c>
      <c r="J37" s="10">
        <v>42482</v>
      </c>
      <c r="K37" s="10" t="s">
        <v>12146</v>
      </c>
      <c r="L37" s="10">
        <v>41250</v>
      </c>
      <c r="M37" s="10">
        <v>3</v>
      </c>
      <c r="N37" s="13">
        <v>12401</v>
      </c>
      <c r="O37" s="10"/>
      <c r="P37" s="10"/>
      <c r="Q37" s="10"/>
      <c r="R37" s="10"/>
      <c r="S37" s="10"/>
      <c r="T37" s="10"/>
      <c r="U37" s="10">
        <v>36</v>
      </c>
      <c r="V37" s="10">
        <v>7450</v>
      </c>
      <c r="W37" s="10">
        <v>21405</v>
      </c>
      <c r="X37" s="10">
        <v>3586</v>
      </c>
      <c r="Y37" s="10">
        <v>2186</v>
      </c>
      <c r="Z37" s="10"/>
    </row>
    <row r="38" spans="1:26" x14ac:dyDescent="0.15">
      <c r="A38" s="10">
        <v>37</v>
      </c>
      <c r="B38" s="10">
        <v>10</v>
      </c>
      <c r="C38" s="10">
        <f t="shared" si="1"/>
        <v>85</v>
      </c>
      <c r="D38" s="12">
        <f t="shared" si="0"/>
        <v>5.9027777777777776E-2</v>
      </c>
      <c r="E38" s="12"/>
      <c r="F38" s="11">
        <f t="shared" si="4"/>
        <v>100054</v>
      </c>
      <c r="G38" s="11">
        <f>VLOOKUP(F38,工作表3!A:AF,32,0)/2</f>
        <v>120210.60500000001</v>
      </c>
      <c r="H38" s="10">
        <v>2</v>
      </c>
      <c r="I38" s="10" t="s">
        <v>12154</v>
      </c>
      <c r="J38" s="10">
        <v>42482</v>
      </c>
      <c r="K38" s="10" t="s">
        <v>12146</v>
      </c>
      <c r="L38" s="10">
        <v>41250</v>
      </c>
      <c r="M38" s="10">
        <v>3</v>
      </c>
      <c r="N38" s="13">
        <v>12401</v>
      </c>
      <c r="O38" s="10"/>
      <c r="P38" s="10"/>
      <c r="Q38" s="10"/>
      <c r="R38" s="10"/>
      <c r="S38" s="10"/>
      <c r="T38" s="10"/>
      <c r="U38" s="10">
        <v>37</v>
      </c>
      <c r="V38" s="10">
        <v>7575</v>
      </c>
      <c r="W38" s="10">
        <v>21405</v>
      </c>
      <c r="X38" s="10">
        <v>7268</v>
      </c>
      <c r="Y38" s="10">
        <v>2950</v>
      </c>
      <c r="Z38" s="10"/>
    </row>
    <row r="39" spans="1:26" x14ac:dyDescent="0.15">
      <c r="A39" s="10">
        <v>38</v>
      </c>
      <c r="B39" s="10">
        <v>10</v>
      </c>
      <c r="C39" s="10">
        <f t="shared" si="1"/>
        <v>95</v>
      </c>
      <c r="D39" s="12">
        <f t="shared" si="0"/>
        <v>6.5972222222222224E-2</v>
      </c>
      <c r="E39" s="12"/>
      <c r="F39" s="11">
        <f t="shared" si="4"/>
        <v>100056</v>
      </c>
      <c r="G39" s="11">
        <f>VLOOKUP(F39,工作表3!A:AF,32,0)/2</f>
        <v>123541.4</v>
      </c>
      <c r="H39" s="10">
        <v>2</v>
      </c>
      <c r="I39" s="10" t="s">
        <v>12154</v>
      </c>
      <c r="J39" s="10">
        <v>42482</v>
      </c>
      <c r="K39" s="10" t="s">
        <v>12146</v>
      </c>
      <c r="L39" s="10">
        <v>41250</v>
      </c>
      <c r="M39" s="10">
        <v>3</v>
      </c>
      <c r="N39" s="13">
        <v>12401</v>
      </c>
      <c r="O39" s="10"/>
      <c r="P39" s="10"/>
      <c r="Q39" s="10"/>
      <c r="R39" s="10"/>
      <c r="S39" s="10"/>
      <c r="T39" s="10"/>
      <c r="U39" s="10">
        <v>38</v>
      </c>
      <c r="V39" s="10">
        <v>7700</v>
      </c>
      <c r="W39" s="10">
        <v>22200</v>
      </c>
      <c r="X39" s="10">
        <v>7684</v>
      </c>
      <c r="Y39" s="10">
        <v>2950</v>
      </c>
      <c r="Z39" s="10"/>
    </row>
    <row r="40" spans="1:26" x14ac:dyDescent="0.15">
      <c r="A40" s="10">
        <v>39</v>
      </c>
      <c r="B40" s="10">
        <v>10</v>
      </c>
      <c r="C40" s="10">
        <f t="shared" si="1"/>
        <v>105</v>
      </c>
      <c r="D40" s="12">
        <f t="shared" si="0"/>
        <v>7.2916666666666671E-2</v>
      </c>
      <c r="E40" s="12"/>
      <c r="F40" s="11">
        <f t="shared" si="4"/>
        <v>100058</v>
      </c>
      <c r="G40" s="11">
        <f>VLOOKUP(F40,工作表3!A:AF,32,0)/2</f>
        <v>144807.62</v>
      </c>
      <c r="H40" s="10">
        <v>2</v>
      </c>
      <c r="I40" s="10" t="s">
        <v>12154</v>
      </c>
      <c r="J40" s="10">
        <v>42482</v>
      </c>
      <c r="K40" s="10" t="s">
        <v>12146</v>
      </c>
      <c r="L40" s="10">
        <v>41250</v>
      </c>
      <c r="M40" s="10">
        <v>3</v>
      </c>
      <c r="N40" s="13">
        <v>12401</v>
      </c>
      <c r="O40" s="10"/>
      <c r="P40" s="10"/>
      <c r="Q40" s="10"/>
      <c r="R40" s="10"/>
      <c r="S40" s="10"/>
      <c r="T40" s="10"/>
      <c r="U40" s="10">
        <v>39</v>
      </c>
      <c r="V40" s="10">
        <v>7825</v>
      </c>
      <c r="W40" s="10">
        <v>22200</v>
      </c>
      <c r="X40" s="10">
        <v>8126</v>
      </c>
      <c r="Y40" s="10">
        <v>2950</v>
      </c>
      <c r="Z40" s="10"/>
    </row>
    <row r="41" spans="1:26" x14ac:dyDescent="0.15">
      <c r="A41" s="10">
        <v>40</v>
      </c>
      <c r="B41" s="10">
        <v>10</v>
      </c>
      <c r="C41" s="10">
        <f t="shared" si="1"/>
        <v>115</v>
      </c>
      <c r="D41" s="12">
        <f t="shared" si="0"/>
        <v>7.9861111111111119E-2</v>
      </c>
      <c r="E41" s="12"/>
      <c r="F41" s="11">
        <f t="shared" si="4"/>
        <v>100060</v>
      </c>
      <c r="G41" s="11">
        <f>VLOOKUP(F41,工作表3!A:AF,32,0)/2</f>
        <v>159172.96</v>
      </c>
      <c r="H41" s="10">
        <v>2</v>
      </c>
      <c r="I41" s="10" t="s">
        <v>12154</v>
      </c>
      <c r="J41" s="10">
        <v>42482</v>
      </c>
      <c r="K41" s="10" t="s">
        <v>12146</v>
      </c>
      <c r="L41" s="10">
        <v>41250</v>
      </c>
      <c r="M41" s="10">
        <v>3</v>
      </c>
      <c r="N41" s="13">
        <v>12401</v>
      </c>
      <c r="O41" s="10"/>
      <c r="P41" s="10"/>
      <c r="Q41" s="10"/>
      <c r="R41" s="10"/>
      <c r="S41" s="10"/>
      <c r="T41" s="10"/>
      <c r="U41" s="10">
        <v>40</v>
      </c>
      <c r="V41" s="10">
        <v>7950</v>
      </c>
      <c r="W41" s="10">
        <v>23512</v>
      </c>
      <c r="X41" s="10">
        <v>8588</v>
      </c>
      <c r="Y41" s="10">
        <v>3752</v>
      </c>
      <c r="Z41" s="10">
        <v>250</v>
      </c>
    </row>
    <row r="42" spans="1:26" x14ac:dyDescent="0.15">
      <c r="A42" s="10">
        <v>41</v>
      </c>
      <c r="B42" s="10">
        <v>20</v>
      </c>
      <c r="C42" s="10">
        <f t="shared" si="1"/>
        <v>135</v>
      </c>
      <c r="D42" s="12">
        <f t="shared" si="0"/>
        <v>9.375E-2</v>
      </c>
      <c r="E42" s="12"/>
      <c r="F42" s="11">
        <f t="shared" si="4"/>
        <v>100062</v>
      </c>
      <c r="G42" s="11">
        <f>VLOOKUP(F42,工作表3!A:AF,32,0)/2</f>
        <v>167407.46</v>
      </c>
      <c r="H42" s="10">
        <v>2</v>
      </c>
      <c r="I42" s="10" t="s">
        <v>12154</v>
      </c>
      <c r="J42" s="10">
        <v>42482</v>
      </c>
      <c r="K42" s="10" t="s">
        <v>12146</v>
      </c>
      <c r="L42" s="10">
        <v>41250</v>
      </c>
      <c r="M42" s="10">
        <v>3</v>
      </c>
      <c r="N42" s="13">
        <v>12401</v>
      </c>
      <c r="O42" s="10"/>
      <c r="P42" s="10"/>
      <c r="Q42" s="10"/>
      <c r="R42" s="10"/>
      <c r="S42" s="10"/>
      <c r="T42" s="10"/>
      <c r="U42" s="10">
        <v>41</v>
      </c>
      <c r="V42" s="10">
        <v>8075</v>
      </c>
      <c r="W42" s="10">
        <v>23512</v>
      </c>
      <c r="X42" s="10">
        <v>9022</v>
      </c>
      <c r="Y42" s="10">
        <v>3752</v>
      </c>
      <c r="Z42" s="10">
        <v>250</v>
      </c>
    </row>
    <row r="43" spans="1:26" x14ac:dyDescent="0.15">
      <c r="A43" s="10">
        <v>42</v>
      </c>
      <c r="B43" s="10">
        <v>20</v>
      </c>
      <c r="C43" s="10">
        <f t="shared" si="1"/>
        <v>155</v>
      </c>
      <c r="D43" s="12">
        <f t="shared" si="0"/>
        <v>0.10763888888888888</v>
      </c>
      <c r="E43" s="12"/>
      <c r="F43" s="11">
        <f t="shared" si="4"/>
        <v>100064</v>
      </c>
      <c r="G43" s="11">
        <f>VLOOKUP(F43,工作表3!A:AF,32,0)/2</f>
        <v>175692.21</v>
      </c>
      <c r="H43" s="10">
        <v>2</v>
      </c>
      <c r="I43" s="10" t="s">
        <v>12154</v>
      </c>
      <c r="J43" s="10">
        <v>42482</v>
      </c>
      <c r="K43" s="10" t="s">
        <v>12146</v>
      </c>
      <c r="L43" s="10">
        <v>41250</v>
      </c>
      <c r="M43" s="10">
        <v>3</v>
      </c>
      <c r="N43" s="13">
        <v>12401</v>
      </c>
      <c r="O43" s="10"/>
      <c r="P43" s="10"/>
      <c r="Q43" s="10"/>
      <c r="R43" s="10"/>
      <c r="S43" s="10"/>
      <c r="T43" s="10"/>
      <c r="U43" s="10">
        <v>42</v>
      </c>
      <c r="V43" s="10">
        <v>8200</v>
      </c>
      <c r="W43" s="10">
        <v>24828</v>
      </c>
      <c r="X43" s="10">
        <v>9494</v>
      </c>
      <c r="Y43" s="10">
        <v>3752</v>
      </c>
      <c r="Z43" s="10">
        <v>250</v>
      </c>
    </row>
    <row r="44" spans="1:26" x14ac:dyDescent="0.15">
      <c r="A44" s="10">
        <v>43</v>
      </c>
      <c r="B44" s="10">
        <v>20</v>
      </c>
      <c r="C44" s="10">
        <f t="shared" si="1"/>
        <v>175</v>
      </c>
      <c r="D44" s="12">
        <f t="shared" si="0"/>
        <v>0.12152777777777778</v>
      </c>
      <c r="E44" s="12"/>
      <c r="F44" s="11">
        <f t="shared" si="4"/>
        <v>100066</v>
      </c>
      <c r="G44" s="11">
        <f>VLOOKUP(F44,工作表3!A:AF,32,0)/2</f>
        <v>184854.21</v>
      </c>
      <c r="H44" s="10">
        <v>2</v>
      </c>
      <c r="I44" s="10" t="s">
        <v>12154</v>
      </c>
      <c r="J44" s="10">
        <v>42482</v>
      </c>
      <c r="K44" s="10" t="s">
        <v>12146</v>
      </c>
      <c r="L44" s="10">
        <v>41250</v>
      </c>
      <c r="M44" s="10">
        <v>3</v>
      </c>
      <c r="N44" s="13">
        <v>12401</v>
      </c>
      <c r="O44" s="10"/>
      <c r="P44" s="10"/>
      <c r="Q44" s="10"/>
      <c r="R44" s="10"/>
      <c r="S44" s="10"/>
      <c r="T44" s="10"/>
      <c r="U44" s="10">
        <v>43</v>
      </c>
      <c r="V44" s="10">
        <v>8325</v>
      </c>
      <c r="W44" s="10">
        <v>24828</v>
      </c>
      <c r="X44" s="10">
        <v>9972</v>
      </c>
      <c r="Y44" s="10">
        <v>4528</v>
      </c>
      <c r="Z44" s="10">
        <v>250</v>
      </c>
    </row>
    <row r="45" spans="1:26" x14ac:dyDescent="0.15">
      <c r="A45" s="10">
        <v>44</v>
      </c>
      <c r="B45" s="10">
        <v>20</v>
      </c>
      <c r="C45" s="10">
        <f t="shared" si="1"/>
        <v>195</v>
      </c>
      <c r="D45" s="12">
        <f t="shared" si="0"/>
        <v>0.13541666666666666</v>
      </c>
      <c r="E45" s="12"/>
      <c r="F45" s="11">
        <f t="shared" si="4"/>
        <v>100068</v>
      </c>
      <c r="G45" s="11">
        <f>VLOOKUP(F45,工作表3!A:AF,32,0)/2</f>
        <v>193853.96</v>
      </c>
      <c r="H45" s="10">
        <v>2</v>
      </c>
      <c r="I45" s="10" t="s">
        <v>12157</v>
      </c>
      <c r="J45" s="10">
        <v>63964</v>
      </c>
      <c r="K45" s="10" t="s">
        <v>12146</v>
      </c>
      <c r="L45" s="10">
        <v>41250</v>
      </c>
      <c r="M45" s="10">
        <v>3</v>
      </c>
      <c r="N45" s="13">
        <v>12401</v>
      </c>
      <c r="O45" s="10"/>
      <c r="P45" s="10"/>
      <c r="Q45" s="10"/>
      <c r="R45" s="10"/>
      <c r="S45" s="10"/>
      <c r="T45" s="10"/>
      <c r="U45" s="10">
        <v>44</v>
      </c>
      <c r="V45" s="10">
        <v>8450</v>
      </c>
      <c r="W45" s="10">
        <v>27348</v>
      </c>
      <c r="X45" s="10">
        <v>10422</v>
      </c>
      <c r="Y45" s="10">
        <v>4528</v>
      </c>
      <c r="Z45" s="10">
        <v>500</v>
      </c>
    </row>
    <row r="46" spans="1:26" x14ac:dyDescent="0.15">
      <c r="A46" s="10">
        <v>45</v>
      </c>
      <c r="B46" s="10">
        <v>20</v>
      </c>
      <c r="C46" s="10">
        <f t="shared" si="1"/>
        <v>215</v>
      </c>
      <c r="D46" s="12">
        <f t="shared" si="0"/>
        <v>0.14930555555555555</v>
      </c>
      <c r="E46" s="12"/>
      <c r="F46" s="11">
        <f t="shared" si="4"/>
        <v>100070</v>
      </c>
      <c r="G46" s="11">
        <f>VLOOKUP(F46,工作表3!A:AF,32,0)/2</f>
        <v>208346.35500000001</v>
      </c>
      <c r="H46" s="10">
        <v>2</v>
      </c>
      <c r="I46" s="10" t="s">
        <v>12157</v>
      </c>
      <c r="J46" s="10">
        <v>63964</v>
      </c>
      <c r="K46" s="10" t="s">
        <v>12146</v>
      </c>
      <c r="L46" s="10">
        <v>41250</v>
      </c>
      <c r="M46" s="10">
        <v>3</v>
      </c>
      <c r="N46" s="13">
        <v>12401</v>
      </c>
      <c r="O46" s="10"/>
      <c r="P46" s="10"/>
      <c r="Q46" s="10"/>
      <c r="R46" s="10"/>
      <c r="S46" s="10"/>
      <c r="T46" s="10"/>
      <c r="U46" s="10">
        <v>45</v>
      </c>
      <c r="V46" s="10">
        <v>8575</v>
      </c>
      <c r="W46" s="10">
        <v>27348</v>
      </c>
      <c r="X46" s="10">
        <v>10918</v>
      </c>
      <c r="Y46" s="10">
        <v>4528</v>
      </c>
      <c r="Z46" s="10">
        <v>500</v>
      </c>
    </row>
    <row r="47" spans="1:26" x14ac:dyDescent="0.15">
      <c r="A47" s="10">
        <v>46</v>
      </c>
      <c r="B47" s="10">
        <v>20</v>
      </c>
      <c r="C47" s="10">
        <f t="shared" si="1"/>
        <v>235</v>
      </c>
      <c r="D47" s="12">
        <f t="shared" si="0"/>
        <v>0.16319444444444445</v>
      </c>
      <c r="E47" s="12"/>
      <c r="F47" s="11">
        <f t="shared" si="4"/>
        <v>100072</v>
      </c>
      <c r="G47" s="11">
        <f>VLOOKUP(F47,工作表3!A:AF,32,0)/2</f>
        <v>217373.10500000001</v>
      </c>
      <c r="H47" s="10">
        <v>2</v>
      </c>
      <c r="I47" s="10" t="s">
        <v>12157</v>
      </c>
      <c r="J47" s="10">
        <v>63964</v>
      </c>
      <c r="K47" s="10" t="s">
        <v>12146</v>
      </c>
      <c r="L47" s="10">
        <v>41250</v>
      </c>
      <c r="M47" s="10">
        <v>3</v>
      </c>
      <c r="N47" s="13">
        <v>12401</v>
      </c>
      <c r="O47" s="10">
        <v>1</v>
      </c>
      <c r="P47" s="13">
        <v>3000</v>
      </c>
      <c r="Q47" s="10"/>
      <c r="R47" s="13"/>
      <c r="S47" s="13"/>
      <c r="T47" s="13"/>
      <c r="U47" s="10">
        <v>46</v>
      </c>
      <c r="V47" s="10">
        <v>8700</v>
      </c>
      <c r="W47" s="10">
        <v>28416</v>
      </c>
      <c r="X47" s="10">
        <v>11400</v>
      </c>
      <c r="Y47" s="10">
        <v>5348</v>
      </c>
      <c r="Z47" s="10">
        <v>500</v>
      </c>
    </row>
    <row r="48" spans="1:26" x14ac:dyDescent="0.15">
      <c r="A48" s="10">
        <v>47</v>
      </c>
      <c r="B48" s="10">
        <v>20</v>
      </c>
      <c r="C48" s="10">
        <f t="shared" si="1"/>
        <v>255</v>
      </c>
      <c r="D48" s="12">
        <f t="shared" si="0"/>
        <v>0.17708333333333334</v>
      </c>
      <c r="E48" s="12"/>
      <c r="F48" s="11">
        <f t="shared" si="4"/>
        <v>100074</v>
      </c>
      <c r="G48" s="11">
        <f>VLOOKUP(F48,工作表3!A:AF,32,0)/2</f>
        <v>226452.35500000001</v>
      </c>
      <c r="H48" s="10">
        <v>2</v>
      </c>
      <c r="I48" s="10" t="s">
        <v>12157</v>
      </c>
      <c r="J48" s="10">
        <v>63964</v>
      </c>
      <c r="K48" s="10" t="s">
        <v>12146</v>
      </c>
      <c r="L48" s="10">
        <v>41250</v>
      </c>
      <c r="M48" s="10">
        <v>3</v>
      </c>
      <c r="N48" s="13">
        <v>12401</v>
      </c>
      <c r="O48" s="10">
        <v>2</v>
      </c>
      <c r="P48" s="13">
        <v>7200</v>
      </c>
      <c r="Q48" s="10"/>
      <c r="R48" s="13"/>
      <c r="S48" s="13"/>
      <c r="T48" s="13"/>
      <c r="U48" s="10">
        <v>47</v>
      </c>
      <c r="V48" s="10">
        <v>8825</v>
      </c>
      <c r="W48" s="10">
        <v>28416</v>
      </c>
      <c r="X48" s="10">
        <v>15632</v>
      </c>
      <c r="Y48" s="10">
        <v>5348</v>
      </c>
      <c r="Z48" s="10">
        <v>500</v>
      </c>
    </row>
    <row r="49" spans="1:27" x14ac:dyDescent="0.15">
      <c r="A49" s="10">
        <v>48</v>
      </c>
      <c r="B49" s="10">
        <v>20</v>
      </c>
      <c r="C49" s="10">
        <f t="shared" si="1"/>
        <v>275</v>
      </c>
      <c r="D49" s="12">
        <f t="shared" si="0"/>
        <v>0.19097222222222224</v>
      </c>
      <c r="E49" s="12"/>
      <c r="F49" s="11">
        <f t="shared" si="4"/>
        <v>100076</v>
      </c>
      <c r="G49" s="11">
        <f>VLOOKUP(F49,工作表3!A:AF,32,0)/2</f>
        <v>236665.85500000001</v>
      </c>
      <c r="H49" s="10">
        <v>2</v>
      </c>
      <c r="I49" s="10" t="s">
        <v>12157</v>
      </c>
      <c r="J49" s="10">
        <v>63964</v>
      </c>
      <c r="K49" s="10" t="s">
        <v>12146</v>
      </c>
      <c r="L49" s="10">
        <v>41250</v>
      </c>
      <c r="M49" s="10">
        <v>3</v>
      </c>
      <c r="N49" s="13">
        <v>12401</v>
      </c>
      <c r="O49" s="10">
        <v>2</v>
      </c>
      <c r="P49" s="13">
        <v>7200</v>
      </c>
      <c r="Q49" s="10"/>
      <c r="R49" s="10"/>
      <c r="S49" s="10"/>
      <c r="T49" s="10"/>
      <c r="U49" s="10">
        <v>48</v>
      </c>
      <c r="V49" s="10">
        <v>8950</v>
      </c>
      <c r="W49" s="10">
        <v>29484</v>
      </c>
      <c r="X49" s="10">
        <v>16120</v>
      </c>
      <c r="Y49" s="10">
        <v>5348</v>
      </c>
      <c r="Z49" s="10">
        <v>750</v>
      </c>
      <c r="AA49" s="5"/>
    </row>
    <row r="50" spans="1:27" x14ac:dyDescent="0.15">
      <c r="A50" s="10">
        <v>49</v>
      </c>
      <c r="B50" s="10">
        <v>20</v>
      </c>
      <c r="C50" s="10">
        <f t="shared" si="1"/>
        <v>295</v>
      </c>
      <c r="D50" s="12">
        <f t="shared" si="0"/>
        <v>0.2048611111111111</v>
      </c>
      <c r="E50" s="12"/>
      <c r="F50" s="11">
        <f t="shared" si="4"/>
        <v>100078</v>
      </c>
      <c r="G50" s="11">
        <f>VLOOKUP(F50,工作表3!A:AF,32,0)/2</f>
        <v>246641.10500000001</v>
      </c>
      <c r="H50" s="10">
        <v>2</v>
      </c>
      <c r="I50" s="10" t="s">
        <v>12157</v>
      </c>
      <c r="J50" s="10">
        <v>63964</v>
      </c>
      <c r="K50" s="10" t="s">
        <v>12146</v>
      </c>
      <c r="L50" s="10">
        <v>41250</v>
      </c>
      <c r="M50" s="10">
        <v>3</v>
      </c>
      <c r="N50" s="13">
        <v>12401</v>
      </c>
      <c r="O50" s="10">
        <v>2</v>
      </c>
      <c r="P50" s="13">
        <v>7200</v>
      </c>
      <c r="Q50" s="10"/>
      <c r="R50" s="10"/>
      <c r="S50" s="10"/>
      <c r="T50" s="10"/>
      <c r="U50" s="10">
        <v>49</v>
      </c>
      <c r="V50" s="10">
        <v>9075</v>
      </c>
      <c r="W50" s="10">
        <v>29484</v>
      </c>
      <c r="X50" s="10">
        <v>16640</v>
      </c>
      <c r="Y50" s="10">
        <v>6140</v>
      </c>
      <c r="Z50" s="10">
        <v>750</v>
      </c>
    </row>
    <row r="51" spans="1:27" x14ac:dyDescent="0.15">
      <c r="A51" s="10">
        <v>50</v>
      </c>
      <c r="B51" s="10">
        <v>30</v>
      </c>
      <c r="C51" s="10">
        <f t="shared" si="1"/>
        <v>325</v>
      </c>
      <c r="D51" s="12">
        <f t="shared" si="0"/>
        <v>0.22569444444444445</v>
      </c>
      <c r="E51" s="12"/>
      <c r="F51" s="11">
        <f t="shared" si="4"/>
        <v>100080</v>
      </c>
      <c r="G51" s="11">
        <f>VLOOKUP(F51,工作表3!A:AF,32,0)/2</f>
        <v>262122.28499999997</v>
      </c>
      <c r="H51" s="10">
        <v>2</v>
      </c>
      <c r="I51" s="10" t="s">
        <v>12157</v>
      </c>
      <c r="J51" s="10">
        <v>63964</v>
      </c>
      <c r="K51" s="10" t="s">
        <v>12146</v>
      </c>
      <c r="L51" s="10">
        <v>41250</v>
      </c>
      <c r="M51" s="10">
        <v>3</v>
      </c>
      <c r="N51" s="13">
        <v>12401</v>
      </c>
      <c r="O51" s="10">
        <v>2</v>
      </c>
      <c r="P51" s="13">
        <v>7200</v>
      </c>
      <c r="Q51" s="10"/>
      <c r="R51" s="10"/>
      <c r="S51" s="10"/>
      <c r="T51" s="10"/>
      <c r="U51" s="10">
        <v>50</v>
      </c>
      <c r="V51" s="10">
        <v>9200</v>
      </c>
      <c r="W51" s="10">
        <v>30796</v>
      </c>
      <c r="X51" s="10">
        <v>17138</v>
      </c>
      <c r="Y51" s="10">
        <v>6140</v>
      </c>
      <c r="Z51" s="10">
        <v>750</v>
      </c>
    </row>
    <row r="52" spans="1:27" x14ac:dyDescent="0.15">
      <c r="A52" s="10">
        <v>51</v>
      </c>
      <c r="B52" s="10">
        <v>30</v>
      </c>
      <c r="C52" s="10">
        <f t="shared" si="1"/>
        <v>355</v>
      </c>
      <c r="D52" s="12">
        <f t="shared" si="0"/>
        <v>0.24652777777777776</v>
      </c>
      <c r="E52" s="12"/>
      <c r="F52" s="11">
        <f t="shared" si="4"/>
        <v>100082</v>
      </c>
      <c r="G52" s="11">
        <f>VLOOKUP(F52,工作表3!A:AF,32,0)/2</f>
        <v>264760.03499999997</v>
      </c>
      <c r="H52" s="10">
        <v>2</v>
      </c>
      <c r="I52" s="10" t="s">
        <v>12157</v>
      </c>
      <c r="J52" s="10">
        <v>63964</v>
      </c>
      <c r="K52" s="10" t="s">
        <v>12146</v>
      </c>
      <c r="L52" s="10">
        <v>41250</v>
      </c>
      <c r="M52" s="10">
        <v>3</v>
      </c>
      <c r="N52" s="13">
        <v>12401</v>
      </c>
      <c r="O52" s="10">
        <v>2</v>
      </c>
      <c r="P52" s="13">
        <v>7200</v>
      </c>
      <c r="Q52" s="10">
        <v>1</v>
      </c>
      <c r="R52" s="13">
        <v>3000</v>
      </c>
      <c r="S52" s="13"/>
      <c r="T52" s="13"/>
      <c r="U52" s="10">
        <v>51</v>
      </c>
      <c r="V52" s="10">
        <v>9325</v>
      </c>
      <c r="W52" s="10">
        <v>30796</v>
      </c>
      <c r="X52" s="10">
        <v>17688</v>
      </c>
      <c r="Y52" s="10">
        <v>6140</v>
      </c>
      <c r="Z52" s="10">
        <v>750</v>
      </c>
    </row>
    <row r="53" spans="1:27" x14ac:dyDescent="0.15">
      <c r="A53" s="10">
        <v>52</v>
      </c>
      <c r="B53" s="10">
        <v>30</v>
      </c>
      <c r="C53" s="10">
        <f t="shared" si="1"/>
        <v>385</v>
      </c>
      <c r="D53" s="12">
        <f t="shared" si="0"/>
        <v>0.2673611111111111</v>
      </c>
      <c r="E53" s="12"/>
      <c r="F53" s="11">
        <f t="shared" si="4"/>
        <v>100084</v>
      </c>
      <c r="G53" s="11">
        <f>VLOOKUP(F53,工作表3!A:AF,32,0)/2</f>
        <v>273070.78499999997</v>
      </c>
      <c r="H53" s="10">
        <v>2</v>
      </c>
      <c r="I53" s="10" t="s">
        <v>12157</v>
      </c>
      <c r="J53" s="10">
        <v>63964</v>
      </c>
      <c r="K53" s="10" t="s">
        <v>12146</v>
      </c>
      <c r="L53" s="10">
        <v>41250</v>
      </c>
      <c r="M53" s="10">
        <v>3</v>
      </c>
      <c r="N53" s="13">
        <v>12401</v>
      </c>
      <c r="O53" s="10">
        <v>2</v>
      </c>
      <c r="P53" s="13">
        <v>7200</v>
      </c>
      <c r="Q53" s="10">
        <v>2</v>
      </c>
      <c r="R53" s="13">
        <v>7200</v>
      </c>
      <c r="S53" s="13"/>
      <c r="T53" s="13"/>
      <c r="U53" s="10">
        <v>52</v>
      </c>
      <c r="V53" s="10">
        <v>9450</v>
      </c>
      <c r="W53" s="10">
        <v>32108</v>
      </c>
      <c r="X53" s="10">
        <v>18208</v>
      </c>
      <c r="Y53" s="10">
        <v>6990</v>
      </c>
      <c r="Z53" s="10">
        <v>1000</v>
      </c>
    </row>
    <row r="54" spans="1:27" x14ac:dyDescent="0.15">
      <c r="A54" s="10">
        <v>53</v>
      </c>
      <c r="B54" s="10">
        <v>30</v>
      </c>
      <c r="C54" s="10">
        <f t="shared" si="1"/>
        <v>415</v>
      </c>
      <c r="D54" s="12">
        <f t="shared" si="0"/>
        <v>0.28819444444444448</v>
      </c>
      <c r="E54" s="12"/>
      <c r="F54" s="11">
        <f t="shared" si="4"/>
        <v>100086</v>
      </c>
      <c r="G54" s="11">
        <f>VLOOKUP(F54,工作表3!A:AF,32,0)/2</f>
        <v>282653.78499999997</v>
      </c>
      <c r="H54" s="10">
        <v>2</v>
      </c>
      <c r="I54" s="10" t="s">
        <v>12157</v>
      </c>
      <c r="J54" s="10">
        <v>63964</v>
      </c>
      <c r="K54" s="10" t="s">
        <v>12146</v>
      </c>
      <c r="L54" s="10">
        <v>41250</v>
      </c>
      <c r="M54" s="10">
        <v>3</v>
      </c>
      <c r="N54" s="13">
        <v>12401</v>
      </c>
      <c r="O54" s="10">
        <v>2</v>
      </c>
      <c r="P54" s="13">
        <v>7200</v>
      </c>
      <c r="Q54" s="10">
        <v>2</v>
      </c>
      <c r="R54" s="13">
        <v>7200</v>
      </c>
      <c r="S54" s="13"/>
      <c r="T54" s="13"/>
      <c r="U54" s="10">
        <v>53</v>
      </c>
      <c r="V54" s="10">
        <v>9575</v>
      </c>
      <c r="W54" s="10">
        <v>32108</v>
      </c>
      <c r="X54" s="10">
        <v>18740</v>
      </c>
      <c r="Y54" s="10">
        <v>6990</v>
      </c>
      <c r="Z54" s="10">
        <v>1000</v>
      </c>
    </row>
    <row r="55" spans="1:27" x14ac:dyDescent="0.15">
      <c r="A55" s="10">
        <v>54</v>
      </c>
      <c r="B55" s="10">
        <v>30</v>
      </c>
      <c r="C55" s="10">
        <f t="shared" si="1"/>
        <v>445</v>
      </c>
      <c r="D55" s="12">
        <f t="shared" si="0"/>
        <v>0.30902777777777779</v>
      </c>
      <c r="E55" s="12"/>
      <c r="F55" s="11">
        <f t="shared" si="4"/>
        <v>100088</v>
      </c>
      <c r="G55" s="11">
        <f>VLOOKUP(F55,工作表3!A:AF,32,0)/2</f>
        <v>291938.78499999997</v>
      </c>
      <c r="H55" s="10">
        <v>2</v>
      </c>
      <c r="I55" s="10" t="s">
        <v>12157</v>
      </c>
      <c r="J55" s="10">
        <v>63964</v>
      </c>
      <c r="K55" s="10" t="s">
        <v>12146</v>
      </c>
      <c r="L55" s="10">
        <v>41250</v>
      </c>
      <c r="M55" s="10">
        <v>3</v>
      </c>
      <c r="N55" s="13">
        <v>12401</v>
      </c>
      <c r="O55" s="10">
        <v>2</v>
      </c>
      <c r="P55" s="13">
        <v>7200</v>
      </c>
      <c r="Q55" s="10">
        <v>2</v>
      </c>
      <c r="R55" s="13">
        <v>7200</v>
      </c>
      <c r="S55" s="13"/>
      <c r="T55" s="13"/>
      <c r="U55" s="10">
        <v>54</v>
      </c>
      <c r="V55" s="10">
        <v>9700</v>
      </c>
      <c r="W55" s="10">
        <v>33420</v>
      </c>
      <c r="X55" s="10">
        <v>19284</v>
      </c>
      <c r="Y55" s="10">
        <v>6990</v>
      </c>
      <c r="Z55" s="10">
        <v>1000</v>
      </c>
    </row>
    <row r="56" spans="1:27" s="6" customFormat="1" x14ac:dyDescent="0.15">
      <c r="A56" s="10">
        <v>55</v>
      </c>
      <c r="B56" s="10">
        <v>30</v>
      </c>
      <c r="C56" s="10">
        <f t="shared" si="1"/>
        <v>475</v>
      </c>
      <c r="D56" s="12">
        <f t="shared" si="0"/>
        <v>0.3298611111111111</v>
      </c>
      <c r="E56" s="12"/>
      <c r="F56" s="11">
        <f t="shared" si="4"/>
        <v>100090</v>
      </c>
      <c r="G56" s="11">
        <f>VLOOKUP(F56,工作表3!A:AF,32,0)/2</f>
        <v>312006.34999999998</v>
      </c>
      <c r="H56" s="10">
        <v>2</v>
      </c>
      <c r="I56" s="10" t="s">
        <v>12157</v>
      </c>
      <c r="J56" s="10">
        <v>63964</v>
      </c>
      <c r="K56" s="10" t="s">
        <v>12146</v>
      </c>
      <c r="L56" s="10">
        <v>41250</v>
      </c>
      <c r="M56" s="10">
        <v>3</v>
      </c>
      <c r="N56" s="10">
        <v>12401</v>
      </c>
      <c r="O56" s="10">
        <v>2</v>
      </c>
      <c r="P56" s="10">
        <v>7200</v>
      </c>
      <c r="Q56" s="10">
        <v>2</v>
      </c>
      <c r="R56" s="10">
        <v>7200</v>
      </c>
      <c r="S56" s="10"/>
      <c r="T56" s="10"/>
      <c r="U56" s="10">
        <v>55</v>
      </c>
      <c r="V56" s="10">
        <v>9825</v>
      </c>
      <c r="W56" s="10">
        <v>33420</v>
      </c>
      <c r="X56" s="10">
        <v>19820</v>
      </c>
      <c r="Y56" s="10">
        <v>11758</v>
      </c>
      <c r="Z56" s="10">
        <v>1000</v>
      </c>
    </row>
    <row r="57" spans="1:27" x14ac:dyDescent="0.15">
      <c r="A57" s="10">
        <v>56</v>
      </c>
      <c r="B57" s="10">
        <v>30</v>
      </c>
      <c r="C57" s="10">
        <f t="shared" si="1"/>
        <v>505</v>
      </c>
      <c r="D57" s="12">
        <f t="shared" si="0"/>
        <v>0.35069444444444448</v>
      </c>
      <c r="E57" s="12"/>
      <c r="F57" s="11">
        <f t="shared" si="4"/>
        <v>100092</v>
      </c>
      <c r="G57" s="11">
        <f>VLOOKUP(F57,工作表3!A:AF,32,0)/2</f>
        <v>317624.59999999998</v>
      </c>
      <c r="H57" s="10">
        <v>2</v>
      </c>
      <c r="I57" s="10"/>
      <c r="J57" s="10"/>
      <c r="K57" s="10"/>
      <c r="L57" s="10"/>
      <c r="M57" s="10">
        <v>3</v>
      </c>
      <c r="N57" s="10"/>
      <c r="O57" s="10">
        <f>M57-1</f>
        <v>2</v>
      </c>
      <c r="P57" s="10"/>
      <c r="Q57" s="10">
        <f>O57</f>
        <v>2</v>
      </c>
      <c r="R57" s="10"/>
      <c r="S57" s="10"/>
      <c r="T57" s="10"/>
      <c r="U57" s="10">
        <v>56</v>
      </c>
      <c r="V57" s="10">
        <v>9950</v>
      </c>
      <c r="W57" s="10"/>
      <c r="X57" s="10">
        <v>20392</v>
      </c>
      <c r="Y57" s="10"/>
      <c r="Z57" s="10"/>
    </row>
    <row r="58" spans="1:27" x14ac:dyDescent="0.15">
      <c r="A58" s="10">
        <v>57</v>
      </c>
      <c r="B58" s="10">
        <v>30</v>
      </c>
      <c r="C58" s="10">
        <f t="shared" si="1"/>
        <v>535</v>
      </c>
      <c r="D58" s="12">
        <f t="shared" si="0"/>
        <v>0.37152777777777779</v>
      </c>
      <c r="E58" s="12"/>
      <c r="F58" s="11">
        <f t="shared" si="4"/>
        <v>100094</v>
      </c>
      <c r="G58" s="11">
        <f>VLOOKUP(F58,工作表3!A:AF,32,0)/2</f>
        <v>323330.09999999998</v>
      </c>
      <c r="H58" s="10">
        <v>2</v>
      </c>
      <c r="I58" s="10"/>
      <c r="J58" s="10"/>
      <c r="K58" s="10"/>
      <c r="L58" s="10"/>
      <c r="M58" s="10">
        <v>3</v>
      </c>
      <c r="N58" s="10"/>
      <c r="O58" s="10">
        <f t="shared" ref="O58:O121" si="5">M58-1</f>
        <v>2</v>
      </c>
      <c r="P58" s="10"/>
      <c r="Q58" s="10">
        <f t="shared" ref="Q58:Q121" si="6">O58</f>
        <v>2</v>
      </c>
      <c r="R58" s="10"/>
      <c r="S58" s="10"/>
      <c r="T58" s="10"/>
      <c r="U58" s="10">
        <v>57</v>
      </c>
      <c r="V58" s="10">
        <v>10075</v>
      </c>
      <c r="W58" s="10"/>
      <c r="X58" s="10">
        <v>28236</v>
      </c>
      <c r="Y58" s="10"/>
      <c r="Z58" s="10"/>
    </row>
    <row r="59" spans="1:27" x14ac:dyDescent="0.15">
      <c r="A59" s="10">
        <v>58</v>
      </c>
      <c r="B59" s="10">
        <v>30</v>
      </c>
      <c r="C59" s="10">
        <f t="shared" si="1"/>
        <v>565</v>
      </c>
      <c r="D59" s="12">
        <f t="shared" si="0"/>
        <v>0.3923611111111111</v>
      </c>
      <c r="E59" s="12"/>
      <c r="F59" s="11">
        <f t="shared" si="4"/>
        <v>100096</v>
      </c>
      <c r="G59" s="11">
        <f>VLOOKUP(F59,工作表3!A:AF,32,0)/2</f>
        <v>331092.34999999998</v>
      </c>
      <c r="H59" s="10">
        <v>2</v>
      </c>
      <c r="I59" s="10"/>
      <c r="J59" s="10"/>
      <c r="K59" s="10"/>
      <c r="L59" s="10"/>
      <c r="M59" s="10">
        <v>3</v>
      </c>
      <c r="N59" s="10"/>
      <c r="O59" s="10">
        <f t="shared" si="5"/>
        <v>2</v>
      </c>
      <c r="P59" s="10"/>
      <c r="Q59" s="10">
        <f t="shared" si="6"/>
        <v>2</v>
      </c>
      <c r="R59" s="10"/>
      <c r="S59" s="10"/>
      <c r="T59" s="10"/>
      <c r="U59" s="10">
        <v>58</v>
      </c>
      <c r="V59" s="10">
        <v>10200</v>
      </c>
      <c r="W59" s="10"/>
      <c r="X59" s="10"/>
      <c r="Y59" s="10"/>
      <c r="Z59" s="10"/>
    </row>
    <row r="60" spans="1:27" x14ac:dyDescent="0.15">
      <c r="A60" s="10">
        <v>59</v>
      </c>
      <c r="B60" s="10">
        <v>30</v>
      </c>
      <c r="C60" s="10">
        <f t="shared" si="1"/>
        <v>595</v>
      </c>
      <c r="D60" s="12">
        <f t="shared" si="0"/>
        <v>0.41319444444444448</v>
      </c>
      <c r="E60" s="12"/>
      <c r="F60" s="11">
        <f t="shared" si="4"/>
        <v>100098</v>
      </c>
      <c r="G60" s="11">
        <f>VLOOKUP(F60,工作表3!A:AF,32,0)/2</f>
        <v>336470.85</v>
      </c>
      <c r="H60" s="10">
        <v>2</v>
      </c>
      <c r="I60" s="10"/>
      <c r="J60" s="10"/>
      <c r="K60" s="10"/>
      <c r="L60" s="10"/>
      <c r="M60" s="10">
        <v>3</v>
      </c>
      <c r="N60" s="10"/>
      <c r="O60" s="10">
        <f t="shared" si="5"/>
        <v>2</v>
      </c>
      <c r="P60" s="10"/>
      <c r="Q60" s="10">
        <f t="shared" si="6"/>
        <v>2</v>
      </c>
      <c r="R60" s="10"/>
      <c r="S60" s="10"/>
      <c r="T60" s="10"/>
      <c r="U60" s="10">
        <v>59</v>
      </c>
      <c r="V60" s="10">
        <v>10325</v>
      </c>
      <c r="W60" s="10"/>
      <c r="X60" s="10"/>
      <c r="Y60" s="10"/>
      <c r="Z60" s="10"/>
    </row>
    <row r="61" spans="1:27" x14ac:dyDescent="0.15">
      <c r="A61" s="10">
        <v>60</v>
      </c>
      <c r="B61" s="10">
        <v>45</v>
      </c>
      <c r="C61" s="10">
        <f t="shared" si="1"/>
        <v>640</v>
      </c>
      <c r="D61" s="12">
        <f t="shared" si="0"/>
        <v>0.44444444444444448</v>
      </c>
      <c r="E61" s="12"/>
      <c r="F61" s="11">
        <f t="shared" si="4"/>
        <v>100100</v>
      </c>
      <c r="G61" s="11">
        <f>VLOOKUP(F61,工作表3!A:AF,32,0)/2</f>
        <v>345714.77500000002</v>
      </c>
      <c r="H61" s="10">
        <v>2</v>
      </c>
      <c r="I61" s="10"/>
      <c r="J61" s="10"/>
      <c r="K61" s="10"/>
      <c r="L61" s="10"/>
      <c r="M61" s="10">
        <f>M41+1</f>
        <v>4</v>
      </c>
      <c r="N61" s="10"/>
      <c r="O61" s="10">
        <f t="shared" si="5"/>
        <v>3</v>
      </c>
      <c r="P61" s="10"/>
      <c r="Q61" s="10">
        <f t="shared" si="6"/>
        <v>3</v>
      </c>
      <c r="R61" s="10"/>
      <c r="S61" s="10"/>
      <c r="T61" s="10"/>
      <c r="U61" s="10">
        <v>60</v>
      </c>
      <c r="V61" s="10">
        <v>10450</v>
      </c>
      <c r="W61" s="10"/>
      <c r="X61" s="10"/>
      <c r="Y61" s="10"/>
      <c r="Z61" s="10"/>
    </row>
    <row r="62" spans="1:27" x14ac:dyDescent="0.15">
      <c r="A62" s="10">
        <v>61</v>
      </c>
      <c r="B62" s="10">
        <v>45</v>
      </c>
      <c r="C62" s="10">
        <f t="shared" si="1"/>
        <v>685</v>
      </c>
      <c r="D62" s="12">
        <f t="shared" si="0"/>
        <v>0.47569444444444448</v>
      </c>
      <c r="E62" s="12"/>
      <c r="F62" s="11">
        <f t="shared" si="4"/>
        <v>100102</v>
      </c>
      <c r="G62" s="11">
        <f>VLOOKUP(F62,工作表3!A:AF,32,0)/2</f>
        <v>352813.52500000002</v>
      </c>
      <c r="H62" s="10">
        <v>2</v>
      </c>
      <c r="I62" s="10"/>
      <c r="J62" s="10"/>
      <c r="K62" s="10"/>
      <c r="L62" s="10"/>
      <c r="M62" s="10">
        <f t="shared" ref="M62:M125" si="7">M42+1</f>
        <v>4</v>
      </c>
      <c r="N62" s="10"/>
      <c r="O62" s="10">
        <f t="shared" si="5"/>
        <v>3</v>
      </c>
      <c r="P62" s="10"/>
      <c r="Q62" s="10">
        <f t="shared" si="6"/>
        <v>3</v>
      </c>
      <c r="R62" s="10"/>
      <c r="S62" s="10"/>
      <c r="T62" s="10"/>
      <c r="U62" s="10">
        <v>61</v>
      </c>
      <c r="V62" s="10">
        <v>10575</v>
      </c>
      <c r="W62" s="10"/>
      <c r="X62" s="10"/>
      <c r="Y62" s="10"/>
      <c r="Z62" s="10"/>
    </row>
    <row r="63" spans="1:27" x14ac:dyDescent="0.15">
      <c r="A63" s="10">
        <v>62</v>
      </c>
      <c r="B63" s="10">
        <v>45</v>
      </c>
      <c r="C63" s="10">
        <f t="shared" si="1"/>
        <v>730</v>
      </c>
      <c r="D63" s="12">
        <f t="shared" si="0"/>
        <v>0.50694444444444442</v>
      </c>
      <c r="E63" s="12"/>
      <c r="F63" s="11">
        <f t="shared" si="4"/>
        <v>100104</v>
      </c>
      <c r="G63" s="11">
        <f>VLOOKUP(F63,工作表3!A:AF,32,0)/2</f>
        <v>360003.77500000002</v>
      </c>
      <c r="H63" s="10">
        <v>2</v>
      </c>
      <c r="I63" s="10"/>
      <c r="J63" s="10"/>
      <c r="K63" s="10"/>
      <c r="L63" s="10"/>
      <c r="M63" s="10">
        <f t="shared" si="7"/>
        <v>4</v>
      </c>
      <c r="N63" s="10"/>
      <c r="O63" s="10">
        <f t="shared" si="5"/>
        <v>3</v>
      </c>
      <c r="P63" s="10"/>
      <c r="Q63" s="10">
        <f t="shared" si="6"/>
        <v>3</v>
      </c>
      <c r="R63" s="10"/>
      <c r="S63" s="10"/>
      <c r="T63" s="10"/>
      <c r="U63" s="10">
        <v>62</v>
      </c>
      <c r="V63" s="10">
        <v>10700</v>
      </c>
      <c r="W63" s="10"/>
      <c r="X63" s="10"/>
      <c r="Y63" s="10"/>
      <c r="Z63" s="10"/>
    </row>
    <row r="64" spans="1:27" x14ac:dyDescent="0.15">
      <c r="A64" s="10">
        <v>63</v>
      </c>
      <c r="B64" s="10">
        <v>45</v>
      </c>
      <c r="C64" s="10">
        <f t="shared" si="1"/>
        <v>775</v>
      </c>
      <c r="D64" s="12">
        <f t="shared" si="0"/>
        <v>0.53819444444444442</v>
      </c>
      <c r="E64" s="12"/>
      <c r="F64" s="11">
        <f t="shared" si="4"/>
        <v>100106</v>
      </c>
      <c r="G64" s="11">
        <f>VLOOKUP(F64,工作表3!A:AF,32,0)/2</f>
        <v>369642.52500000002</v>
      </c>
      <c r="H64" s="10">
        <v>2</v>
      </c>
      <c r="I64" s="10"/>
      <c r="J64" s="10"/>
      <c r="K64" s="10"/>
      <c r="L64" s="10"/>
      <c r="M64" s="10">
        <f t="shared" si="7"/>
        <v>4</v>
      </c>
      <c r="N64" s="10"/>
      <c r="O64" s="10">
        <f t="shared" si="5"/>
        <v>3</v>
      </c>
      <c r="P64" s="10"/>
      <c r="Q64" s="10">
        <f t="shared" si="6"/>
        <v>3</v>
      </c>
      <c r="R64" s="10"/>
      <c r="S64" s="10"/>
      <c r="T64" s="10"/>
      <c r="U64" s="10">
        <v>63</v>
      </c>
      <c r="V64" s="10">
        <v>10825</v>
      </c>
      <c r="W64" s="10"/>
      <c r="X64" s="10"/>
      <c r="Y64" s="10"/>
      <c r="Z64" s="10"/>
    </row>
    <row r="65" spans="1:26" x14ac:dyDescent="0.15">
      <c r="A65" s="10">
        <v>64</v>
      </c>
      <c r="B65" s="10">
        <v>45</v>
      </c>
      <c r="C65" s="10">
        <f t="shared" si="1"/>
        <v>820</v>
      </c>
      <c r="D65" s="12">
        <f t="shared" si="0"/>
        <v>0.56944444444444442</v>
      </c>
      <c r="E65" s="12"/>
      <c r="F65" s="11">
        <f t="shared" si="4"/>
        <v>100108</v>
      </c>
      <c r="G65" s="11">
        <f>VLOOKUP(F65,工作表3!A:AF,32,0)/2</f>
        <v>376414.77500000002</v>
      </c>
      <c r="H65" s="10">
        <v>2</v>
      </c>
      <c r="I65" s="10"/>
      <c r="J65" s="10"/>
      <c r="K65" s="10"/>
      <c r="L65" s="10"/>
      <c r="M65" s="10">
        <f t="shared" si="7"/>
        <v>4</v>
      </c>
      <c r="N65" s="10"/>
      <c r="O65" s="10">
        <f t="shared" si="5"/>
        <v>3</v>
      </c>
      <c r="P65" s="10"/>
      <c r="Q65" s="10">
        <f t="shared" si="6"/>
        <v>3</v>
      </c>
      <c r="R65" s="10"/>
      <c r="S65" s="10"/>
      <c r="T65" s="10"/>
      <c r="U65" s="10">
        <v>64</v>
      </c>
      <c r="V65" s="10">
        <v>10950</v>
      </c>
      <c r="W65" s="10"/>
      <c r="X65" s="10"/>
      <c r="Y65" s="10"/>
      <c r="Z65" s="10"/>
    </row>
    <row r="66" spans="1:26" x14ac:dyDescent="0.15">
      <c r="A66" s="10">
        <v>65</v>
      </c>
      <c r="B66" s="10">
        <v>45</v>
      </c>
      <c r="C66" s="10">
        <f t="shared" si="1"/>
        <v>865</v>
      </c>
      <c r="D66" s="12">
        <f t="shared" si="0"/>
        <v>0.60069444444444442</v>
      </c>
      <c r="E66" s="12"/>
      <c r="F66" s="11">
        <f t="shared" si="4"/>
        <v>100110</v>
      </c>
      <c r="G66" s="11">
        <f>VLOOKUP(F66,工作表3!A:AF,32,0)/2</f>
        <v>388648.315</v>
      </c>
      <c r="H66" s="10">
        <v>2</v>
      </c>
      <c r="I66" s="10"/>
      <c r="J66" s="10"/>
      <c r="K66" s="10"/>
      <c r="L66" s="10"/>
      <c r="M66" s="10">
        <f t="shared" si="7"/>
        <v>4</v>
      </c>
      <c r="N66" s="10"/>
      <c r="O66" s="10">
        <f t="shared" si="5"/>
        <v>3</v>
      </c>
      <c r="P66" s="10"/>
      <c r="Q66" s="10">
        <f t="shared" si="6"/>
        <v>3</v>
      </c>
      <c r="R66" s="10"/>
      <c r="S66" s="10">
        <f>Q66-2</f>
        <v>1</v>
      </c>
      <c r="T66" s="10"/>
      <c r="U66" s="10">
        <v>65</v>
      </c>
      <c r="V66" s="10">
        <v>11075</v>
      </c>
      <c r="W66" s="10"/>
      <c r="X66" s="10"/>
      <c r="Y66" s="10"/>
      <c r="Z66" s="10"/>
    </row>
    <row r="67" spans="1:26" x14ac:dyDescent="0.15">
      <c r="A67" s="10">
        <v>66</v>
      </c>
      <c r="B67" s="10">
        <v>45</v>
      </c>
      <c r="C67" s="10">
        <f t="shared" si="1"/>
        <v>910</v>
      </c>
      <c r="D67" s="12">
        <f t="shared" ref="D67:D130" si="8">C67/24/60</f>
        <v>0.63194444444444442</v>
      </c>
      <c r="E67" s="12"/>
      <c r="F67" s="11">
        <f t="shared" si="4"/>
        <v>100112</v>
      </c>
      <c r="G67" s="11">
        <f>VLOOKUP(F67,工作表3!A:AF,32,0)/2</f>
        <v>395311.315</v>
      </c>
      <c r="H67" s="10">
        <v>2</v>
      </c>
      <c r="I67" s="10"/>
      <c r="J67" s="10"/>
      <c r="K67" s="10"/>
      <c r="L67" s="10"/>
      <c r="M67" s="10">
        <f t="shared" si="7"/>
        <v>4</v>
      </c>
      <c r="N67" s="10"/>
      <c r="O67" s="10">
        <f t="shared" si="5"/>
        <v>3</v>
      </c>
      <c r="P67" s="10"/>
      <c r="Q67" s="10">
        <f t="shared" si="6"/>
        <v>3</v>
      </c>
      <c r="R67" s="10"/>
      <c r="S67" s="10">
        <f t="shared" ref="S67:S130" si="9">Q67-2</f>
        <v>1</v>
      </c>
      <c r="T67" s="10"/>
      <c r="U67" s="10">
        <v>66</v>
      </c>
      <c r="V67" s="10">
        <v>11200</v>
      </c>
      <c r="W67" s="10"/>
      <c r="X67" s="10"/>
      <c r="Y67" s="10"/>
      <c r="Z67" s="10"/>
    </row>
    <row r="68" spans="1:26" x14ac:dyDescent="0.15">
      <c r="A68" s="10">
        <v>67</v>
      </c>
      <c r="B68" s="10">
        <v>45</v>
      </c>
      <c r="C68" s="10">
        <f t="shared" ref="C68:C131" si="10">C67+B68</f>
        <v>955</v>
      </c>
      <c r="D68" s="12">
        <f t="shared" si="8"/>
        <v>0.66319444444444442</v>
      </c>
      <c r="E68" s="12"/>
      <c r="F68" s="11">
        <f t="shared" si="4"/>
        <v>100114</v>
      </c>
      <c r="G68" s="11">
        <f>VLOOKUP(F68,工作表3!A:AF,32,0)/2</f>
        <v>402064.815</v>
      </c>
      <c r="H68" s="10">
        <v>2</v>
      </c>
      <c r="I68" s="10"/>
      <c r="J68" s="10"/>
      <c r="K68" s="10"/>
      <c r="L68" s="10"/>
      <c r="M68" s="10">
        <f t="shared" si="7"/>
        <v>4</v>
      </c>
      <c r="N68" s="10"/>
      <c r="O68" s="10">
        <f t="shared" si="5"/>
        <v>3</v>
      </c>
      <c r="P68" s="10"/>
      <c r="Q68" s="10">
        <f t="shared" si="6"/>
        <v>3</v>
      </c>
      <c r="R68" s="10"/>
      <c r="S68" s="10">
        <f t="shared" si="9"/>
        <v>1</v>
      </c>
      <c r="T68" s="10"/>
      <c r="U68" s="10">
        <v>67</v>
      </c>
      <c r="V68" s="10">
        <v>11325</v>
      </c>
      <c r="W68" s="10"/>
      <c r="X68" s="10"/>
      <c r="Y68" s="10"/>
      <c r="Z68" s="10"/>
    </row>
    <row r="69" spans="1:26" x14ac:dyDescent="0.15">
      <c r="A69" s="10">
        <v>68</v>
      </c>
      <c r="B69" s="10">
        <v>45</v>
      </c>
      <c r="C69" s="10">
        <f t="shared" si="10"/>
        <v>1000</v>
      </c>
      <c r="D69" s="12">
        <f t="shared" si="8"/>
        <v>0.69444444444444442</v>
      </c>
      <c r="E69" s="12"/>
      <c r="F69" s="11">
        <f t="shared" si="4"/>
        <v>100116</v>
      </c>
      <c r="G69" s="11">
        <f>VLOOKUP(F69,工作表3!A:AF,32,0)/2</f>
        <v>411695.815</v>
      </c>
      <c r="H69" s="10">
        <v>2</v>
      </c>
      <c r="I69" s="10"/>
      <c r="J69" s="10"/>
      <c r="K69" s="10"/>
      <c r="L69" s="10"/>
      <c r="M69" s="10">
        <f t="shared" si="7"/>
        <v>4</v>
      </c>
      <c r="N69" s="10"/>
      <c r="O69" s="10">
        <f t="shared" si="5"/>
        <v>3</v>
      </c>
      <c r="P69" s="10"/>
      <c r="Q69" s="10">
        <f t="shared" si="6"/>
        <v>3</v>
      </c>
      <c r="R69" s="10"/>
      <c r="S69" s="10">
        <f t="shared" si="9"/>
        <v>1</v>
      </c>
      <c r="T69" s="10"/>
      <c r="U69" s="10">
        <v>68</v>
      </c>
      <c r="V69" s="10">
        <v>11450</v>
      </c>
      <c r="W69" s="10"/>
      <c r="X69" s="10"/>
      <c r="Y69" s="10"/>
      <c r="Z69" s="10"/>
    </row>
    <row r="70" spans="1:26" x14ac:dyDescent="0.15">
      <c r="A70" s="10">
        <v>69</v>
      </c>
      <c r="B70" s="10">
        <v>45</v>
      </c>
      <c r="C70" s="10">
        <f t="shared" si="10"/>
        <v>1045</v>
      </c>
      <c r="D70" s="12">
        <f t="shared" si="8"/>
        <v>0.72569444444444442</v>
      </c>
      <c r="E70" s="12"/>
      <c r="F70" s="11">
        <f t="shared" si="4"/>
        <v>100118</v>
      </c>
      <c r="G70" s="11">
        <f>VLOOKUP(F70,工作表3!A:AF,32,0)/2</f>
        <v>417906.565</v>
      </c>
      <c r="H70" s="10">
        <v>2</v>
      </c>
      <c r="I70" s="10"/>
      <c r="J70" s="10"/>
      <c r="K70" s="10"/>
      <c r="L70" s="10"/>
      <c r="M70" s="10">
        <f t="shared" si="7"/>
        <v>4</v>
      </c>
      <c r="N70" s="10"/>
      <c r="O70" s="10">
        <f t="shared" si="5"/>
        <v>3</v>
      </c>
      <c r="P70" s="10"/>
      <c r="Q70" s="10">
        <f t="shared" si="6"/>
        <v>3</v>
      </c>
      <c r="R70" s="10"/>
      <c r="S70" s="10">
        <f t="shared" si="9"/>
        <v>1</v>
      </c>
      <c r="T70" s="10"/>
      <c r="U70" s="10">
        <v>69</v>
      </c>
      <c r="V70" s="10">
        <v>11575</v>
      </c>
      <c r="W70" s="10"/>
      <c r="X70" s="10"/>
      <c r="Y70" s="10"/>
      <c r="Z70" s="10"/>
    </row>
    <row r="71" spans="1:26" x14ac:dyDescent="0.15">
      <c r="A71" s="10">
        <v>70</v>
      </c>
      <c r="B71" s="10">
        <v>45</v>
      </c>
      <c r="C71" s="10">
        <f t="shared" si="10"/>
        <v>1090</v>
      </c>
      <c r="D71" s="12">
        <f t="shared" si="8"/>
        <v>0.75694444444444442</v>
      </c>
      <c r="E71" s="12">
        <v>1</v>
      </c>
      <c r="F71" s="11">
        <f t="shared" si="4"/>
        <v>100120</v>
      </c>
      <c r="G71" s="11">
        <f>VLOOKUP(F71,工作表3!A:AF,32,0)/2</f>
        <v>423944.625</v>
      </c>
      <c r="H71" s="10">
        <v>3</v>
      </c>
      <c r="I71" s="10"/>
      <c r="J71" s="10"/>
      <c r="K71" s="10"/>
      <c r="L71" s="10"/>
      <c r="M71" s="10">
        <f t="shared" si="7"/>
        <v>4</v>
      </c>
      <c r="N71" s="10"/>
      <c r="O71" s="10">
        <f t="shared" si="5"/>
        <v>3</v>
      </c>
      <c r="P71" s="10"/>
      <c r="Q71" s="10">
        <f t="shared" si="6"/>
        <v>3</v>
      </c>
      <c r="R71" s="10"/>
      <c r="S71" s="10">
        <f t="shared" si="9"/>
        <v>1</v>
      </c>
      <c r="T71" s="10"/>
      <c r="U71" s="10">
        <v>70</v>
      </c>
      <c r="V71" s="10">
        <v>11700</v>
      </c>
      <c r="W71" s="10"/>
      <c r="X71" s="10"/>
      <c r="Y71" s="10"/>
      <c r="Z71" s="10"/>
    </row>
    <row r="72" spans="1:26" x14ac:dyDescent="0.15">
      <c r="A72" s="10">
        <v>71</v>
      </c>
      <c r="B72" s="10">
        <v>60</v>
      </c>
      <c r="C72" s="10">
        <f t="shared" si="10"/>
        <v>1150</v>
      </c>
      <c r="D72" s="12">
        <f t="shared" si="8"/>
        <v>0.79861111111111105</v>
      </c>
      <c r="E72" s="12"/>
      <c r="F72" s="11">
        <f t="shared" si="4"/>
        <v>100122</v>
      </c>
      <c r="G72" s="11">
        <f>VLOOKUP(F72,工作表3!A:AF,32,0)/2</f>
        <v>431986.875</v>
      </c>
      <c r="H72" s="10">
        <v>3</v>
      </c>
      <c r="I72" s="10"/>
      <c r="J72" s="10"/>
      <c r="K72" s="10"/>
      <c r="L72" s="10"/>
      <c r="M72" s="10">
        <f t="shared" si="7"/>
        <v>4</v>
      </c>
      <c r="N72" s="10"/>
      <c r="O72" s="10">
        <f t="shared" si="5"/>
        <v>3</v>
      </c>
      <c r="P72" s="10"/>
      <c r="Q72" s="10">
        <f t="shared" si="6"/>
        <v>3</v>
      </c>
      <c r="R72" s="10"/>
      <c r="S72" s="10">
        <f t="shared" si="9"/>
        <v>1</v>
      </c>
      <c r="T72" s="10"/>
      <c r="U72" s="10">
        <v>71</v>
      </c>
      <c r="V72" s="10">
        <v>11825</v>
      </c>
      <c r="W72" s="10"/>
      <c r="X72" s="10"/>
      <c r="Y72" s="10"/>
      <c r="Z72" s="10"/>
    </row>
    <row r="73" spans="1:26" x14ac:dyDescent="0.15">
      <c r="A73" s="10">
        <v>72</v>
      </c>
      <c r="B73" s="10">
        <v>60</v>
      </c>
      <c r="C73" s="10">
        <f t="shared" si="10"/>
        <v>1210</v>
      </c>
      <c r="D73" s="12">
        <f t="shared" si="8"/>
        <v>0.84027777777777779</v>
      </c>
      <c r="E73" s="12"/>
      <c r="F73" s="11">
        <f t="shared" si="4"/>
        <v>100124</v>
      </c>
      <c r="G73" s="11">
        <f>VLOOKUP(F73,工作表3!A:AF,32,0)/2</f>
        <v>440103.625</v>
      </c>
      <c r="H73" s="10">
        <v>3</v>
      </c>
      <c r="I73" s="10"/>
      <c r="J73" s="10"/>
      <c r="K73" s="10"/>
      <c r="L73" s="10"/>
      <c r="M73" s="10">
        <f t="shared" si="7"/>
        <v>4</v>
      </c>
      <c r="N73" s="10"/>
      <c r="O73" s="10">
        <f t="shared" si="5"/>
        <v>3</v>
      </c>
      <c r="P73" s="10"/>
      <c r="Q73" s="10">
        <f t="shared" si="6"/>
        <v>3</v>
      </c>
      <c r="R73" s="10"/>
      <c r="S73" s="10">
        <f t="shared" si="9"/>
        <v>1</v>
      </c>
      <c r="T73" s="10"/>
      <c r="U73" s="10">
        <v>72</v>
      </c>
      <c r="V73" s="10">
        <v>11950</v>
      </c>
      <c r="W73" s="10"/>
      <c r="X73" s="10"/>
      <c r="Y73" s="10"/>
      <c r="Z73" s="10"/>
    </row>
    <row r="74" spans="1:26" x14ac:dyDescent="0.15">
      <c r="A74" s="10">
        <v>73</v>
      </c>
      <c r="B74" s="10">
        <v>60</v>
      </c>
      <c r="C74" s="10">
        <f t="shared" si="10"/>
        <v>1270</v>
      </c>
      <c r="D74" s="12">
        <f t="shared" si="8"/>
        <v>0.88194444444444442</v>
      </c>
      <c r="E74" s="12"/>
      <c r="F74" s="11">
        <f t="shared" si="4"/>
        <v>100126</v>
      </c>
      <c r="G74" s="11">
        <f>VLOOKUP(F74,工作表3!A:AF,32,0)/2</f>
        <v>451410.125</v>
      </c>
      <c r="H74" s="10">
        <v>3</v>
      </c>
      <c r="I74" s="10"/>
      <c r="J74" s="10"/>
      <c r="K74" s="10"/>
      <c r="L74" s="10"/>
      <c r="M74" s="10">
        <f t="shared" si="7"/>
        <v>4</v>
      </c>
      <c r="N74" s="10"/>
      <c r="O74" s="10">
        <f t="shared" si="5"/>
        <v>3</v>
      </c>
      <c r="P74" s="10"/>
      <c r="Q74" s="10">
        <f t="shared" si="6"/>
        <v>3</v>
      </c>
      <c r="R74" s="10"/>
      <c r="S74" s="10">
        <f t="shared" si="9"/>
        <v>1</v>
      </c>
      <c r="T74" s="10"/>
      <c r="U74" s="10">
        <v>73</v>
      </c>
      <c r="V74" s="10">
        <v>12075</v>
      </c>
      <c r="W74" s="10"/>
      <c r="X74" s="10"/>
      <c r="Y74" s="10"/>
      <c r="Z74" s="10"/>
    </row>
    <row r="75" spans="1:26" x14ac:dyDescent="0.15">
      <c r="A75" s="10">
        <v>74</v>
      </c>
      <c r="B75" s="10">
        <v>60</v>
      </c>
      <c r="C75" s="10">
        <f t="shared" si="10"/>
        <v>1330</v>
      </c>
      <c r="D75" s="12">
        <f t="shared" si="8"/>
        <v>0.92361111111111105</v>
      </c>
      <c r="E75" s="12"/>
      <c r="F75" s="11">
        <f t="shared" si="4"/>
        <v>100128</v>
      </c>
      <c r="G75" s="11">
        <f>VLOOKUP(F75,工作表3!A:AF,32,0)/2</f>
        <v>458863.375</v>
      </c>
      <c r="H75" s="10">
        <v>3</v>
      </c>
      <c r="I75" s="10"/>
      <c r="J75" s="10"/>
      <c r="K75" s="10"/>
      <c r="L75" s="10"/>
      <c r="M75" s="10">
        <f t="shared" si="7"/>
        <v>4</v>
      </c>
      <c r="N75" s="10"/>
      <c r="O75" s="10">
        <f t="shared" si="5"/>
        <v>3</v>
      </c>
      <c r="P75" s="10"/>
      <c r="Q75" s="10">
        <f t="shared" si="6"/>
        <v>3</v>
      </c>
      <c r="R75" s="10"/>
      <c r="S75" s="10">
        <f t="shared" si="9"/>
        <v>1</v>
      </c>
      <c r="T75" s="10"/>
      <c r="U75" s="10">
        <v>74</v>
      </c>
      <c r="V75" s="10">
        <v>12200</v>
      </c>
      <c r="W75" s="10"/>
      <c r="X75" s="10"/>
      <c r="Y75" s="10"/>
      <c r="Z75" s="10"/>
    </row>
    <row r="76" spans="1:26" x14ac:dyDescent="0.15">
      <c r="A76" s="10">
        <v>75</v>
      </c>
      <c r="B76" s="10">
        <v>60</v>
      </c>
      <c r="C76" s="10">
        <f>C75+B76</f>
        <v>1390</v>
      </c>
      <c r="D76" s="12">
        <f>C76/24/60</f>
        <v>0.96527777777777779</v>
      </c>
      <c r="E76" s="12"/>
      <c r="F76" s="11">
        <f t="shared" si="4"/>
        <v>100130</v>
      </c>
      <c r="G76" s="11">
        <f>VLOOKUP(F76,工作表3!A:AF,32,0)/2</f>
        <v>473053.21500000003</v>
      </c>
      <c r="H76" s="10">
        <v>3</v>
      </c>
      <c r="I76" s="10"/>
      <c r="J76" s="10"/>
      <c r="K76" s="10"/>
      <c r="L76" s="10"/>
      <c r="M76" s="10">
        <f t="shared" si="7"/>
        <v>4</v>
      </c>
      <c r="N76" s="10"/>
      <c r="O76" s="10">
        <f t="shared" si="5"/>
        <v>3</v>
      </c>
      <c r="P76" s="10"/>
      <c r="Q76" s="10">
        <f t="shared" si="6"/>
        <v>3</v>
      </c>
      <c r="R76" s="10"/>
      <c r="S76" s="10">
        <f t="shared" si="9"/>
        <v>1</v>
      </c>
      <c r="T76" s="10"/>
      <c r="U76" s="10">
        <v>75</v>
      </c>
      <c r="V76" s="10">
        <v>12325</v>
      </c>
      <c r="W76" s="10"/>
      <c r="X76" s="10"/>
      <c r="Y76" s="10"/>
      <c r="Z76" s="10"/>
    </row>
    <row r="77" spans="1:26" x14ac:dyDescent="0.15">
      <c r="A77" s="10">
        <v>76</v>
      </c>
      <c r="B77" s="10">
        <v>60</v>
      </c>
      <c r="C77" s="10">
        <f t="shared" si="10"/>
        <v>1450</v>
      </c>
      <c r="D77" s="12">
        <f t="shared" si="8"/>
        <v>1.0069444444444444</v>
      </c>
      <c r="E77" s="12"/>
      <c r="F77" s="11">
        <f t="shared" si="4"/>
        <v>100132</v>
      </c>
      <c r="G77" s="11">
        <f>VLOOKUP(F77,工作表3!A:AF,32,0)/2</f>
        <v>482083.21500000003</v>
      </c>
      <c r="H77" s="10">
        <v>3</v>
      </c>
      <c r="I77" s="10"/>
      <c r="J77" s="10"/>
      <c r="K77" s="10"/>
      <c r="L77" s="10"/>
      <c r="M77" s="10">
        <f t="shared" si="7"/>
        <v>4</v>
      </c>
      <c r="N77" s="10"/>
      <c r="O77" s="10">
        <f t="shared" si="5"/>
        <v>3</v>
      </c>
      <c r="P77" s="10"/>
      <c r="Q77" s="10">
        <f t="shared" si="6"/>
        <v>3</v>
      </c>
      <c r="R77" s="10"/>
      <c r="S77" s="10">
        <f t="shared" si="9"/>
        <v>1</v>
      </c>
      <c r="T77" s="10"/>
      <c r="U77" s="10">
        <v>76</v>
      </c>
      <c r="V77" s="10">
        <v>12450</v>
      </c>
      <c r="W77" s="10"/>
      <c r="X77" s="10"/>
      <c r="Y77" s="10"/>
      <c r="Z77" s="10"/>
    </row>
    <row r="78" spans="1:26" x14ac:dyDescent="0.15">
      <c r="A78" s="10">
        <v>77</v>
      </c>
      <c r="B78" s="10">
        <v>60</v>
      </c>
      <c r="C78" s="10">
        <f t="shared" si="10"/>
        <v>1510</v>
      </c>
      <c r="D78" s="12">
        <f t="shared" si="8"/>
        <v>1.0486111111111112</v>
      </c>
      <c r="E78" s="12"/>
      <c r="F78" s="11">
        <f t="shared" si="4"/>
        <v>100134</v>
      </c>
      <c r="G78" s="11">
        <f>VLOOKUP(F78,工作表3!A:AF,32,0)/2</f>
        <v>491188.96500000003</v>
      </c>
      <c r="H78" s="10">
        <v>3</v>
      </c>
      <c r="I78" s="10"/>
      <c r="J78" s="10"/>
      <c r="K78" s="10"/>
      <c r="L78" s="10"/>
      <c r="M78" s="10">
        <f t="shared" si="7"/>
        <v>4</v>
      </c>
      <c r="N78" s="10"/>
      <c r="O78" s="10">
        <f t="shared" si="5"/>
        <v>3</v>
      </c>
      <c r="P78" s="10"/>
      <c r="Q78" s="10">
        <f t="shared" si="6"/>
        <v>3</v>
      </c>
      <c r="R78" s="10"/>
      <c r="S78" s="10">
        <f t="shared" si="9"/>
        <v>1</v>
      </c>
      <c r="T78" s="10"/>
      <c r="U78" s="10">
        <v>77</v>
      </c>
      <c r="V78" s="10">
        <v>12575</v>
      </c>
      <c r="W78" s="10"/>
      <c r="X78" s="10"/>
      <c r="Y78" s="10"/>
      <c r="Z78" s="10"/>
    </row>
    <row r="79" spans="1:26" x14ac:dyDescent="0.15">
      <c r="A79" s="10">
        <v>78</v>
      </c>
      <c r="B79" s="10">
        <v>60</v>
      </c>
      <c r="C79" s="10">
        <f t="shared" si="10"/>
        <v>1570</v>
      </c>
      <c r="D79" s="12">
        <f t="shared" si="8"/>
        <v>1.0902777777777779</v>
      </c>
      <c r="E79" s="12"/>
      <c r="F79" s="11">
        <f t="shared" si="4"/>
        <v>100136</v>
      </c>
      <c r="G79" s="11">
        <f>VLOOKUP(F79,工作表3!A:AF,32,0)/2</f>
        <v>503985.46500000003</v>
      </c>
      <c r="H79" s="10">
        <v>3</v>
      </c>
      <c r="I79" s="10"/>
      <c r="J79" s="10"/>
      <c r="K79" s="10"/>
      <c r="L79" s="10"/>
      <c r="M79" s="10">
        <f t="shared" si="7"/>
        <v>4</v>
      </c>
      <c r="N79" s="10"/>
      <c r="O79" s="10">
        <f t="shared" si="5"/>
        <v>3</v>
      </c>
      <c r="P79" s="10"/>
      <c r="Q79" s="10">
        <f t="shared" si="6"/>
        <v>3</v>
      </c>
      <c r="R79" s="10"/>
      <c r="S79" s="10">
        <f t="shared" si="9"/>
        <v>1</v>
      </c>
      <c r="T79" s="10"/>
      <c r="U79" s="10">
        <v>78</v>
      </c>
      <c r="V79" s="10">
        <v>12700</v>
      </c>
      <c r="W79" s="10"/>
      <c r="X79" s="10"/>
      <c r="Y79" s="10"/>
      <c r="Z79" s="10"/>
    </row>
    <row r="80" spans="1:26" x14ac:dyDescent="0.15">
      <c r="A80" s="10">
        <v>79</v>
      </c>
      <c r="B80" s="10">
        <v>60</v>
      </c>
      <c r="C80" s="10">
        <f t="shared" si="10"/>
        <v>1630</v>
      </c>
      <c r="D80" s="12">
        <f t="shared" si="8"/>
        <v>1.1319444444444444</v>
      </c>
      <c r="E80" s="12"/>
      <c r="F80" s="11">
        <f t="shared" si="4"/>
        <v>100138</v>
      </c>
      <c r="G80" s="11">
        <f>VLOOKUP(F80,工作表3!A:AF,32,0)/2</f>
        <v>512297.96500000003</v>
      </c>
      <c r="H80" s="10">
        <v>3</v>
      </c>
      <c r="I80" s="10"/>
      <c r="J80" s="10"/>
      <c r="K80" s="10"/>
      <c r="L80" s="10"/>
      <c r="M80" s="10">
        <f t="shared" si="7"/>
        <v>4</v>
      </c>
      <c r="N80" s="10"/>
      <c r="O80" s="10">
        <f t="shared" si="5"/>
        <v>3</v>
      </c>
      <c r="P80" s="10"/>
      <c r="Q80" s="10">
        <f t="shared" si="6"/>
        <v>3</v>
      </c>
      <c r="R80" s="10"/>
      <c r="S80" s="10">
        <f t="shared" si="9"/>
        <v>1</v>
      </c>
      <c r="T80" s="10"/>
      <c r="U80" s="10">
        <v>79</v>
      </c>
      <c r="V80" s="10">
        <v>12825</v>
      </c>
      <c r="W80" s="10"/>
      <c r="X80" s="10"/>
      <c r="Y80" s="10"/>
      <c r="Z80" s="10"/>
    </row>
    <row r="81" spans="1:26" x14ac:dyDescent="0.15">
      <c r="A81" s="10">
        <v>80</v>
      </c>
      <c r="B81" s="10">
        <v>60</v>
      </c>
      <c r="C81" s="10">
        <f t="shared" si="10"/>
        <v>1690</v>
      </c>
      <c r="D81" s="12">
        <f t="shared" si="8"/>
        <v>1.1736111111111112</v>
      </c>
      <c r="E81" s="12"/>
      <c r="F81" s="11">
        <f t="shared" si="4"/>
        <v>100140</v>
      </c>
      <c r="G81" s="11">
        <f>VLOOKUP(F81,工作表3!A:AF,32,0)/2</f>
        <v>528284.96499999997</v>
      </c>
      <c r="H81" s="10">
        <v>3</v>
      </c>
      <c r="I81" s="10"/>
      <c r="J81" s="10"/>
      <c r="K81" s="10"/>
      <c r="L81" s="10"/>
      <c r="M81" s="10">
        <f t="shared" si="7"/>
        <v>5</v>
      </c>
      <c r="N81" s="10"/>
      <c r="O81" s="10">
        <f t="shared" si="5"/>
        <v>4</v>
      </c>
      <c r="P81" s="10"/>
      <c r="Q81" s="10">
        <f t="shared" si="6"/>
        <v>4</v>
      </c>
      <c r="R81" s="10"/>
      <c r="S81" s="10">
        <f t="shared" si="9"/>
        <v>2</v>
      </c>
      <c r="T81" s="10"/>
      <c r="U81" s="10">
        <v>80</v>
      </c>
      <c r="V81" s="10">
        <v>12950</v>
      </c>
      <c r="W81" s="10"/>
      <c r="X81" s="10"/>
      <c r="Y81" s="10"/>
      <c r="Z81" s="10"/>
    </row>
    <row r="82" spans="1:26" x14ac:dyDescent="0.15">
      <c r="A82" s="10">
        <v>81</v>
      </c>
      <c r="B82" s="10">
        <v>60</v>
      </c>
      <c r="C82" s="10">
        <f t="shared" si="10"/>
        <v>1750</v>
      </c>
      <c r="D82" s="12">
        <f t="shared" si="8"/>
        <v>1.2152777777777779</v>
      </c>
      <c r="E82" s="12"/>
      <c r="F82" s="11">
        <f t="shared" si="4"/>
        <v>100142</v>
      </c>
      <c r="G82" s="11">
        <f>VLOOKUP(F82,工作表3!A:AF,32,0)/2</f>
        <v>536331.71499999997</v>
      </c>
      <c r="H82" s="10">
        <v>3</v>
      </c>
      <c r="I82" s="10"/>
      <c r="J82" s="10"/>
      <c r="K82" s="10"/>
      <c r="L82" s="10"/>
      <c r="M82" s="10">
        <f t="shared" si="7"/>
        <v>5</v>
      </c>
      <c r="N82" s="10"/>
      <c r="O82" s="10">
        <f t="shared" si="5"/>
        <v>4</v>
      </c>
      <c r="P82" s="10"/>
      <c r="Q82" s="10">
        <f t="shared" si="6"/>
        <v>4</v>
      </c>
      <c r="R82" s="10"/>
      <c r="S82" s="10">
        <f t="shared" si="9"/>
        <v>2</v>
      </c>
      <c r="T82" s="10"/>
      <c r="U82" s="10">
        <v>81</v>
      </c>
      <c r="V82" s="10">
        <v>13075</v>
      </c>
      <c r="W82" s="10"/>
      <c r="X82" s="10"/>
      <c r="Y82" s="10"/>
      <c r="Z82" s="10"/>
    </row>
    <row r="83" spans="1:26" x14ac:dyDescent="0.15">
      <c r="A83" s="10">
        <v>82</v>
      </c>
      <c r="B83" s="10">
        <v>60</v>
      </c>
      <c r="C83" s="10">
        <f t="shared" si="10"/>
        <v>1810</v>
      </c>
      <c r="D83" s="12">
        <f t="shared" si="8"/>
        <v>1.2569444444444444</v>
      </c>
      <c r="E83" s="12"/>
      <c r="F83" s="11">
        <f t="shared" si="4"/>
        <v>100144</v>
      </c>
      <c r="G83" s="11">
        <f>VLOOKUP(F83,工作表3!A:AF,32,0)/2</f>
        <v>544451.96499999997</v>
      </c>
      <c r="H83" s="10">
        <v>3</v>
      </c>
      <c r="I83" s="10"/>
      <c r="J83" s="10"/>
      <c r="K83" s="10"/>
      <c r="L83" s="10"/>
      <c r="M83" s="10">
        <f t="shared" si="7"/>
        <v>5</v>
      </c>
      <c r="N83" s="10"/>
      <c r="O83" s="10">
        <f t="shared" si="5"/>
        <v>4</v>
      </c>
      <c r="P83" s="10"/>
      <c r="Q83" s="10">
        <f t="shared" si="6"/>
        <v>4</v>
      </c>
      <c r="R83" s="10"/>
      <c r="S83" s="10">
        <f t="shared" si="9"/>
        <v>2</v>
      </c>
      <c r="T83" s="10"/>
      <c r="U83" s="10">
        <v>82</v>
      </c>
      <c r="V83" s="10">
        <v>13200</v>
      </c>
      <c r="W83" s="10"/>
      <c r="X83" s="10"/>
      <c r="Y83" s="10"/>
      <c r="Z83" s="10"/>
    </row>
    <row r="84" spans="1:26" x14ac:dyDescent="0.15">
      <c r="A84" s="10">
        <v>83</v>
      </c>
      <c r="B84" s="10">
        <v>60</v>
      </c>
      <c r="C84" s="10">
        <f t="shared" si="10"/>
        <v>1870</v>
      </c>
      <c r="D84" s="12">
        <f t="shared" si="8"/>
        <v>1.2986111111111112</v>
      </c>
      <c r="E84" s="12"/>
      <c r="F84" s="11">
        <f t="shared" si="4"/>
        <v>100146</v>
      </c>
      <c r="G84" s="11">
        <f>VLOOKUP(F84,工作表3!A:AF,32,0)/2</f>
        <v>556895.21499999997</v>
      </c>
      <c r="H84" s="10">
        <v>3</v>
      </c>
      <c r="I84" s="10"/>
      <c r="J84" s="10"/>
      <c r="K84" s="10"/>
      <c r="L84" s="10"/>
      <c r="M84" s="10">
        <f t="shared" si="7"/>
        <v>5</v>
      </c>
      <c r="N84" s="10"/>
      <c r="O84" s="10">
        <f t="shared" si="5"/>
        <v>4</v>
      </c>
      <c r="P84" s="10"/>
      <c r="Q84" s="10">
        <f t="shared" si="6"/>
        <v>4</v>
      </c>
      <c r="R84" s="10"/>
      <c r="S84" s="10">
        <f t="shared" si="9"/>
        <v>2</v>
      </c>
      <c r="T84" s="10"/>
      <c r="U84" s="10">
        <v>83</v>
      </c>
      <c r="V84" s="10">
        <v>13325</v>
      </c>
      <c r="W84" s="10"/>
      <c r="X84" s="10"/>
      <c r="Y84" s="10"/>
      <c r="Z84" s="10"/>
    </row>
    <row r="85" spans="1:26" x14ac:dyDescent="0.15">
      <c r="A85" s="10">
        <v>84</v>
      </c>
      <c r="B85" s="10">
        <v>60</v>
      </c>
      <c r="C85" s="10">
        <f t="shared" si="10"/>
        <v>1930</v>
      </c>
      <c r="D85" s="12">
        <f t="shared" si="8"/>
        <v>1.3402777777777779</v>
      </c>
      <c r="E85" s="12"/>
      <c r="F85" s="11">
        <f t="shared" si="4"/>
        <v>100148</v>
      </c>
      <c r="G85" s="11">
        <f>VLOOKUP(F85,工作表3!A:AF,32,0)/2</f>
        <v>564302.71499999997</v>
      </c>
      <c r="H85" s="10">
        <v>3</v>
      </c>
      <c r="I85" s="10"/>
      <c r="J85" s="10"/>
      <c r="K85" s="10"/>
      <c r="L85" s="10"/>
      <c r="M85" s="10">
        <f t="shared" si="7"/>
        <v>5</v>
      </c>
      <c r="N85" s="10"/>
      <c r="O85" s="10">
        <f t="shared" si="5"/>
        <v>4</v>
      </c>
      <c r="P85" s="10"/>
      <c r="Q85" s="10">
        <f t="shared" si="6"/>
        <v>4</v>
      </c>
      <c r="R85" s="10"/>
      <c r="S85" s="10">
        <f t="shared" si="9"/>
        <v>2</v>
      </c>
      <c r="T85" s="10"/>
      <c r="U85" s="10">
        <v>84</v>
      </c>
      <c r="V85" s="10">
        <v>13450</v>
      </c>
      <c r="W85" s="10"/>
      <c r="X85" s="10"/>
      <c r="Y85" s="10"/>
      <c r="Z85" s="10"/>
    </row>
    <row r="86" spans="1:26" x14ac:dyDescent="0.15">
      <c r="A86" s="10">
        <v>85</v>
      </c>
      <c r="B86" s="10">
        <v>60</v>
      </c>
      <c r="C86" s="10">
        <f t="shared" si="10"/>
        <v>1990</v>
      </c>
      <c r="D86" s="12">
        <f t="shared" si="8"/>
        <v>1.3819444444444444</v>
      </c>
      <c r="E86" s="12"/>
      <c r="F86" s="11">
        <f t="shared" si="4"/>
        <v>100150</v>
      </c>
      <c r="G86" s="11">
        <f>VLOOKUP(F86,工作表3!A:AF,32,0)/2</f>
        <v>578660.21499999997</v>
      </c>
      <c r="H86" s="10">
        <v>3</v>
      </c>
      <c r="I86" s="10"/>
      <c r="J86" s="10"/>
      <c r="K86" s="10"/>
      <c r="L86" s="10"/>
      <c r="M86" s="10">
        <f t="shared" si="7"/>
        <v>5</v>
      </c>
      <c r="N86" s="10"/>
      <c r="O86" s="10">
        <f t="shared" si="5"/>
        <v>4</v>
      </c>
      <c r="P86" s="10"/>
      <c r="Q86" s="10">
        <f t="shared" si="6"/>
        <v>4</v>
      </c>
      <c r="R86" s="10"/>
      <c r="S86" s="10">
        <f t="shared" si="9"/>
        <v>2</v>
      </c>
      <c r="T86" s="10"/>
      <c r="U86" s="10">
        <v>85</v>
      </c>
      <c r="V86" s="10">
        <v>13575</v>
      </c>
      <c r="W86" s="10"/>
      <c r="X86" s="10"/>
      <c r="Y86" s="10"/>
      <c r="Z86" s="10"/>
    </row>
    <row r="87" spans="1:26" x14ac:dyDescent="0.15">
      <c r="A87" s="10">
        <v>86</v>
      </c>
      <c r="B87" s="10">
        <v>60</v>
      </c>
      <c r="C87" s="10">
        <f t="shared" si="10"/>
        <v>2050</v>
      </c>
      <c r="D87" s="12">
        <f t="shared" si="8"/>
        <v>1.4236111111111112</v>
      </c>
      <c r="E87" s="12"/>
      <c r="F87" s="11">
        <f t="shared" ref="F87:F150" si="11">F86+2</f>
        <v>100152</v>
      </c>
      <c r="G87" s="11">
        <f>VLOOKUP(F87,工作表3!A:AF,32,0)/2</f>
        <v>587777.21499999997</v>
      </c>
      <c r="H87" s="10">
        <v>3</v>
      </c>
      <c r="I87" s="10"/>
      <c r="J87" s="10"/>
      <c r="K87" s="10"/>
      <c r="L87" s="10"/>
      <c r="M87" s="10">
        <f t="shared" si="7"/>
        <v>5</v>
      </c>
      <c r="N87" s="10"/>
      <c r="O87" s="10">
        <f t="shared" si="5"/>
        <v>4</v>
      </c>
      <c r="P87" s="10"/>
      <c r="Q87" s="10">
        <f t="shared" si="6"/>
        <v>4</v>
      </c>
      <c r="R87" s="10"/>
      <c r="S87" s="10">
        <f t="shared" si="9"/>
        <v>2</v>
      </c>
      <c r="T87" s="10"/>
      <c r="U87" s="10">
        <v>86</v>
      </c>
      <c r="V87" s="10">
        <v>13700</v>
      </c>
      <c r="W87" s="10"/>
      <c r="X87" s="10"/>
      <c r="Y87" s="10"/>
      <c r="Z87" s="10"/>
    </row>
    <row r="88" spans="1:26" x14ac:dyDescent="0.15">
      <c r="A88" s="10">
        <v>87</v>
      </c>
      <c r="B88" s="10">
        <v>60</v>
      </c>
      <c r="C88" s="10">
        <f t="shared" si="10"/>
        <v>2110</v>
      </c>
      <c r="D88" s="12">
        <f t="shared" si="8"/>
        <v>1.4652777777777779</v>
      </c>
      <c r="E88" s="12"/>
      <c r="F88" s="11">
        <f t="shared" si="11"/>
        <v>100154</v>
      </c>
      <c r="G88" s="11">
        <f>VLOOKUP(F88,工作表3!A:AF,32,0)/2</f>
        <v>596976.46499999997</v>
      </c>
      <c r="H88" s="10">
        <v>3</v>
      </c>
      <c r="I88" s="10"/>
      <c r="J88" s="10"/>
      <c r="K88" s="10"/>
      <c r="L88" s="10"/>
      <c r="M88" s="10">
        <f t="shared" si="7"/>
        <v>5</v>
      </c>
      <c r="N88" s="10"/>
      <c r="O88" s="10">
        <f t="shared" si="5"/>
        <v>4</v>
      </c>
      <c r="P88" s="10"/>
      <c r="Q88" s="10">
        <f t="shared" si="6"/>
        <v>4</v>
      </c>
      <c r="R88" s="10"/>
      <c r="S88" s="10">
        <f t="shared" si="9"/>
        <v>2</v>
      </c>
      <c r="T88" s="10"/>
      <c r="U88" s="10">
        <v>87</v>
      </c>
      <c r="V88" s="10">
        <v>13825</v>
      </c>
      <c r="W88" s="10"/>
      <c r="X88" s="10"/>
      <c r="Y88" s="10"/>
      <c r="Z88" s="10"/>
    </row>
    <row r="89" spans="1:26" x14ac:dyDescent="0.15">
      <c r="A89" s="10">
        <v>88</v>
      </c>
      <c r="B89" s="10">
        <v>60</v>
      </c>
      <c r="C89" s="10">
        <f t="shared" si="10"/>
        <v>2170</v>
      </c>
      <c r="D89" s="12">
        <f t="shared" si="8"/>
        <v>1.5069444444444444</v>
      </c>
      <c r="E89" s="12"/>
      <c r="F89" s="11">
        <f t="shared" si="11"/>
        <v>100156</v>
      </c>
      <c r="G89" s="11">
        <f>VLOOKUP(F89,工作表3!A:AF,32,0)/2</f>
        <v>610974.96499999997</v>
      </c>
      <c r="H89" s="10">
        <v>3</v>
      </c>
      <c r="I89" s="10"/>
      <c r="J89" s="10"/>
      <c r="K89" s="10"/>
      <c r="L89" s="10"/>
      <c r="M89" s="10">
        <f t="shared" si="7"/>
        <v>5</v>
      </c>
      <c r="N89" s="10"/>
      <c r="O89" s="10">
        <f t="shared" si="5"/>
        <v>4</v>
      </c>
      <c r="P89" s="10"/>
      <c r="Q89" s="10">
        <f t="shared" si="6"/>
        <v>4</v>
      </c>
      <c r="R89" s="10"/>
      <c r="S89" s="10">
        <f t="shared" si="9"/>
        <v>2</v>
      </c>
      <c r="T89" s="10"/>
      <c r="U89" s="10">
        <v>88</v>
      </c>
      <c r="V89" s="10">
        <v>13950</v>
      </c>
      <c r="W89" s="10"/>
      <c r="X89" s="10"/>
      <c r="Y89" s="10"/>
      <c r="Z89" s="10"/>
    </row>
    <row r="90" spans="1:26" x14ac:dyDescent="0.15">
      <c r="A90" s="10">
        <v>89</v>
      </c>
      <c r="B90" s="10">
        <v>60</v>
      </c>
      <c r="C90" s="10">
        <f t="shared" si="10"/>
        <v>2230</v>
      </c>
      <c r="D90" s="12">
        <f t="shared" si="8"/>
        <v>1.5486111111111112</v>
      </c>
      <c r="E90" s="12"/>
      <c r="F90" s="11">
        <f t="shared" si="11"/>
        <v>100158</v>
      </c>
      <c r="G90" s="11">
        <f>VLOOKUP(F90,工作表3!A:AF,32,0)/2</f>
        <v>619092.96499999997</v>
      </c>
      <c r="H90" s="10">
        <v>3</v>
      </c>
      <c r="I90" s="10"/>
      <c r="J90" s="10"/>
      <c r="K90" s="10"/>
      <c r="L90" s="10"/>
      <c r="M90" s="10">
        <f t="shared" si="7"/>
        <v>5</v>
      </c>
      <c r="N90" s="10"/>
      <c r="O90" s="10">
        <f t="shared" si="5"/>
        <v>4</v>
      </c>
      <c r="P90" s="10"/>
      <c r="Q90" s="10">
        <f t="shared" si="6"/>
        <v>4</v>
      </c>
      <c r="R90" s="10"/>
      <c r="S90" s="10">
        <f t="shared" si="9"/>
        <v>2</v>
      </c>
      <c r="T90" s="10"/>
      <c r="U90" s="10">
        <v>89</v>
      </c>
      <c r="V90" s="10">
        <v>14075</v>
      </c>
      <c r="W90" s="10"/>
      <c r="X90" s="10"/>
      <c r="Y90" s="10"/>
      <c r="Z90" s="10"/>
    </row>
    <row r="91" spans="1:26" x14ac:dyDescent="0.15">
      <c r="A91" s="10">
        <v>90</v>
      </c>
      <c r="B91" s="10">
        <v>60</v>
      </c>
      <c r="C91" s="10">
        <f t="shared" si="10"/>
        <v>2290</v>
      </c>
      <c r="D91" s="12">
        <f t="shared" si="8"/>
        <v>1.5902777777777779</v>
      </c>
      <c r="E91" s="12">
        <v>2</v>
      </c>
      <c r="F91" s="11">
        <f t="shared" si="11"/>
        <v>100160</v>
      </c>
      <c r="G91" s="11">
        <f>VLOOKUP(F91,工作表3!A:AF,32,0)/2</f>
        <v>634982.96499999997</v>
      </c>
      <c r="H91" s="10">
        <v>3</v>
      </c>
      <c r="I91" s="10"/>
      <c r="J91" s="10"/>
      <c r="K91" s="10"/>
      <c r="L91" s="10"/>
      <c r="M91" s="10">
        <f t="shared" si="7"/>
        <v>5</v>
      </c>
      <c r="N91" s="10"/>
      <c r="O91" s="10">
        <f t="shared" si="5"/>
        <v>4</v>
      </c>
      <c r="P91" s="10"/>
      <c r="Q91" s="10">
        <f t="shared" si="6"/>
        <v>4</v>
      </c>
      <c r="R91" s="10"/>
      <c r="S91" s="10">
        <f t="shared" si="9"/>
        <v>2</v>
      </c>
      <c r="T91" s="10"/>
      <c r="U91" s="10">
        <v>90</v>
      </c>
      <c r="V91" s="10">
        <v>14200</v>
      </c>
      <c r="W91" s="10"/>
      <c r="X91" s="10"/>
      <c r="Y91" s="10"/>
      <c r="Z91" s="10"/>
    </row>
    <row r="92" spans="1:26" x14ac:dyDescent="0.15">
      <c r="A92" s="10">
        <v>91</v>
      </c>
      <c r="B92" s="10">
        <v>60</v>
      </c>
      <c r="C92" s="10">
        <f t="shared" si="10"/>
        <v>2350</v>
      </c>
      <c r="D92" s="12">
        <f t="shared" si="8"/>
        <v>1.6319444444444444</v>
      </c>
      <c r="E92" s="12"/>
      <c r="F92" s="11">
        <f t="shared" si="11"/>
        <v>100162</v>
      </c>
      <c r="G92" s="11">
        <f>VLOOKUP(F92,工作表3!A:AF,32,0)/2</f>
        <v>644639.96499999997</v>
      </c>
      <c r="H92" s="10">
        <v>3</v>
      </c>
      <c r="I92" s="10"/>
      <c r="J92" s="10"/>
      <c r="K92" s="10"/>
      <c r="L92" s="10"/>
      <c r="M92" s="10">
        <f t="shared" si="7"/>
        <v>5</v>
      </c>
      <c r="N92" s="10"/>
      <c r="O92" s="10">
        <f t="shared" si="5"/>
        <v>4</v>
      </c>
      <c r="P92" s="10"/>
      <c r="Q92" s="10">
        <f t="shared" si="6"/>
        <v>4</v>
      </c>
      <c r="R92" s="10"/>
      <c r="S92" s="10">
        <f t="shared" si="9"/>
        <v>2</v>
      </c>
      <c r="T92" s="10"/>
      <c r="U92" s="10">
        <v>91</v>
      </c>
      <c r="V92" s="10">
        <v>14325</v>
      </c>
      <c r="W92" s="10"/>
      <c r="X92" s="10"/>
      <c r="Y92" s="10"/>
      <c r="Z92" s="10"/>
    </row>
    <row r="93" spans="1:26" x14ac:dyDescent="0.15">
      <c r="A93" s="10">
        <v>92</v>
      </c>
      <c r="B93" s="10">
        <v>60</v>
      </c>
      <c r="C93" s="10">
        <f t="shared" si="10"/>
        <v>2410</v>
      </c>
      <c r="D93" s="12">
        <f t="shared" si="8"/>
        <v>1.6736111111111112</v>
      </c>
      <c r="E93" s="12"/>
      <c r="F93" s="11">
        <f t="shared" si="11"/>
        <v>100164</v>
      </c>
      <c r="G93" s="11">
        <f>VLOOKUP(F93,工作表3!A:AF,32,0)/2</f>
        <v>654380.46499999997</v>
      </c>
      <c r="H93" s="10">
        <v>3</v>
      </c>
      <c r="I93" s="10"/>
      <c r="J93" s="10"/>
      <c r="K93" s="10"/>
      <c r="L93" s="10"/>
      <c r="M93" s="10">
        <f t="shared" si="7"/>
        <v>5</v>
      </c>
      <c r="N93" s="10"/>
      <c r="O93" s="10">
        <f t="shared" si="5"/>
        <v>4</v>
      </c>
      <c r="P93" s="10"/>
      <c r="Q93" s="10">
        <f t="shared" si="6"/>
        <v>4</v>
      </c>
      <c r="R93" s="10"/>
      <c r="S93" s="10">
        <f t="shared" si="9"/>
        <v>2</v>
      </c>
      <c r="T93" s="10"/>
      <c r="U93" s="10">
        <v>92</v>
      </c>
      <c r="V93" s="10">
        <v>14450</v>
      </c>
      <c r="W93" s="10"/>
      <c r="X93" s="10"/>
      <c r="Y93" s="10"/>
      <c r="Z93" s="10"/>
    </row>
    <row r="94" spans="1:26" x14ac:dyDescent="0.15">
      <c r="A94" s="10">
        <v>93</v>
      </c>
      <c r="B94" s="10">
        <v>60</v>
      </c>
      <c r="C94" s="10">
        <f t="shared" si="10"/>
        <v>2470</v>
      </c>
      <c r="D94" s="12">
        <f t="shared" si="8"/>
        <v>1.7152777777777779</v>
      </c>
      <c r="E94" s="12"/>
      <c r="F94" s="11">
        <f t="shared" si="11"/>
        <v>100166</v>
      </c>
      <c r="G94" s="11">
        <f>VLOOKUP(F94,工作表3!A:AF,32,0)/2</f>
        <v>669554.71499999997</v>
      </c>
      <c r="H94" s="10">
        <v>3</v>
      </c>
      <c r="I94" s="10"/>
      <c r="J94" s="10"/>
      <c r="K94" s="10"/>
      <c r="L94" s="10"/>
      <c r="M94" s="10">
        <f t="shared" si="7"/>
        <v>5</v>
      </c>
      <c r="N94" s="10"/>
      <c r="O94" s="10">
        <f t="shared" si="5"/>
        <v>4</v>
      </c>
      <c r="P94" s="10"/>
      <c r="Q94" s="10">
        <f t="shared" si="6"/>
        <v>4</v>
      </c>
      <c r="R94" s="10"/>
      <c r="S94" s="10">
        <f t="shared" si="9"/>
        <v>2</v>
      </c>
      <c r="T94" s="10"/>
      <c r="U94" s="10">
        <v>93</v>
      </c>
      <c r="V94" s="10">
        <v>14575</v>
      </c>
      <c r="W94" s="10"/>
      <c r="X94" s="10"/>
      <c r="Y94" s="10"/>
      <c r="Z94" s="10"/>
    </row>
    <row r="95" spans="1:26" x14ac:dyDescent="0.15">
      <c r="A95" s="10">
        <v>94</v>
      </c>
      <c r="B95" s="10">
        <v>60</v>
      </c>
      <c r="C95" s="10">
        <f t="shared" si="10"/>
        <v>2530</v>
      </c>
      <c r="D95" s="12">
        <f t="shared" si="8"/>
        <v>1.7569444444444444</v>
      </c>
      <c r="E95" s="12"/>
      <c r="F95" s="11">
        <f t="shared" si="11"/>
        <v>100168</v>
      </c>
      <c r="G95" s="11">
        <f>VLOOKUP(F95,工作表3!A:AF,32,0)/2</f>
        <v>678043.71499999997</v>
      </c>
      <c r="H95" s="10">
        <v>3</v>
      </c>
      <c r="I95" s="10"/>
      <c r="J95" s="10"/>
      <c r="K95" s="10"/>
      <c r="L95" s="10"/>
      <c r="M95" s="10">
        <f t="shared" si="7"/>
        <v>5</v>
      </c>
      <c r="N95" s="10"/>
      <c r="O95" s="10">
        <f t="shared" si="5"/>
        <v>4</v>
      </c>
      <c r="P95" s="10"/>
      <c r="Q95" s="10">
        <f t="shared" si="6"/>
        <v>4</v>
      </c>
      <c r="R95" s="10"/>
      <c r="S95" s="10">
        <f t="shared" si="9"/>
        <v>2</v>
      </c>
      <c r="T95" s="10"/>
      <c r="U95" s="10">
        <v>94</v>
      </c>
      <c r="V95" s="10">
        <v>14700</v>
      </c>
      <c r="W95" s="10"/>
      <c r="X95" s="10"/>
      <c r="Y95" s="10"/>
      <c r="Z95" s="10"/>
    </row>
    <row r="96" spans="1:26" x14ac:dyDescent="0.15">
      <c r="A96" s="10">
        <v>95</v>
      </c>
      <c r="B96" s="10">
        <v>60</v>
      </c>
      <c r="C96" s="10">
        <f t="shared" si="10"/>
        <v>2590</v>
      </c>
      <c r="D96" s="12">
        <f t="shared" si="8"/>
        <v>1.7986111111111112</v>
      </c>
      <c r="E96" s="12"/>
      <c r="F96" s="11">
        <f t="shared" si="11"/>
        <v>100170</v>
      </c>
      <c r="G96" s="11">
        <f>VLOOKUP(F96,工作表3!A:AF,32,0)/2</f>
        <v>694831.46499999997</v>
      </c>
      <c r="H96" s="10">
        <v>3</v>
      </c>
      <c r="I96" s="10"/>
      <c r="J96" s="10"/>
      <c r="K96" s="10"/>
      <c r="L96" s="10"/>
      <c r="M96" s="10">
        <f t="shared" si="7"/>
        <v>5</v>
      </c>
      <c r="N96" s="10"/>
      <c r="O96" s="10">
        <f t="shared" si="5"/>
        <v>4</v>
      </c>
      <c r="P96" s="10"/>
      <c r="Q96" s="10">
        <f t="shared" si="6"/>
        <v>4</v>
      </c>
      <c r="R96" s="10"/>
      <c r="S96" s="10">
        <f t="shared" si="9"/>
        <v>2</v>
      </c>
      <c r="T96" s="10"/>
      <c r="U96" s="10">
        <v>95</v>
      </c>
      <c r="V96" s="10">
        <v>14825</v>
      </c>
      <c r="W96" s="10"/>
      <c r="X96" s="10"/>
      <c r="Y96" s="10"/>
      <c r="Z96" s="10"/>
    </row>
    <row r="97" spans="1:26" x14ac:dyDescent="0.15">
      <c r="A97" s="10">
        <v>96</v>
      </c>
      <c r="B97" s="10">
        <v>60</v>
      </c>
      <c r="C97" s="10">
        <f t="shared" si="10"/>
        <v>2650</v>
      </c>
      <c r="D97" s="12">
        <f t="shared" si="8"/>
        <v>1.8402777777777779</v>
      </c>
      <c r="E97" s="12"/>
      <c r="F97" s="11">
        <f t="shared" si="11"/>
        <v>100172</v>
      </c>
      <c r="G97" s="11">
        <f>VLOOKUP(F97,工作表3!A:AF,32,0)/2</f>
        <v>704191.96499999997</v>
      </c>
      <c r="H97" s="10">
        <v>3</v>
      </c>
      <c r="I97" s="10"/>
      <c r="J97" s="10"/>
      <c r="K97" s="10"/>
      <c r="L97" s="10"/>
      <c r="M97" s="10">
        <f t="shared" si="7"/>
        <v>5</v>
      </c>
      <c r="N97" s="10"/>
      <c r="O97" s="10">
        <f t="shared" si="5"/>
        <v>4</v>
      </c>
      <c r="P97" s="10"/>
      <c r="Q97" s="10">
        <f t="shared" si="6"/>
        <v>4</v>
      </c>
      <c r="R97" s="10"/>
      <c r="S97" s="10">
        <f t="shared" si="9"/>
        <v>2</v>
      </c>
      <c r="T97" s="10"/>
      <c r="U97" s="10">
        <v>96</v>
      </c>
      <c r="V97" s="10">
        <v>14950</v>
      </c>
      <c r="W97" s="10"/>
      <c r="X97" s="10"/>
      <c r="Y97" s="10"/>
      <c r="Z97" s="10"/>
    </row>
    <row r="98" spans="1:26" x14ac:dyDescent="0.15">
      <c r="A98" s="10">
        <v>97</v>
      </c>
      <c r="B98" s="10">
        <v>60</v>
      </c>
      <c r="C98" s="10">
        <f t="shared" si="10"/>
        <v>2710</v>
      </c>
      <c r="D98" s="12">
        <f t="shared" si="8"/>
        <v>1.8819444444444444</v>
      </c>
      <c r="E98" s="12"/>
      <c r="F98" s="11">
        <f t="shared" si="11"/>
        <v>100174</v>
      </c>
      <c r="G98" s="11">
        <f>VLOOKUP(F98,工作表3!A:AF,32,0)/2</f>
        <v>713634.71499999997</v>
      </c>
      <c r="H98" s="10">
        <v>3</v>
      </c>
      <c r="I98" s="10"/>
      <c r="J98" s="10"/>
      <c r="K98" s="10"/>
      <c r="L98" s="10"/>
      <c r="M98" s="10">
        <f t="shared" si="7"/>
        <v>5</v>
      </c>
      <c r="N98" s="10"/>
      <c r="O98" s="10">
        <f t="shared" si="5"/>
        <v>4</v>
      </c>
      <c r="P98" s="10"/>
      <c r="Q98" s="10">
        <f t="shared" si="6"/>
        <v>4</v>
      </c>
      <c r="R98" s="10"/>
      <c r="S98" s="10">
        <f t="shared" si="9"/>
        <v>2</v>
      </c>
      <c r="T98" s="10"/>
      <c r="U98" s="10">
        <v>97</v>
      </c>
      <c r="V98" s="10">
        <v>15075</v>
      </c>
      <c r="W98" s="10"/>
      <c r="X98" s="10"/>
      <c r="Y98" s="10"/>
      <c r="Z98" s="10"/>
    </row>
    <row r="99" spans="1:26" x14ac:dyDescent="0.15">
      <c r="A99" s="10">
        <v>98</v>
      </c>
      <c r="B99" s="10">
        <v>60</v>
      </c>
      <c r="C99" s="10">
        <f t="shared" si="10"/>
        <v>2770</v>
      </c>
      <c r="D99" s="12">
        <f t="shared" si="8"/>
        <v>1.9236111111111112</v>
      </c>
      <c r="E99" s="12"/>
      <c r="F99" s="11">
        <f t="shared" si="11"/>
        <v>100176</v>
      </c>
      <c r="G99" s="11">
        <f>VLOOKUP(F99,工作表3!A:AF,32,0)/2</f>
        <v>729174.96499999997</v>
      </c>
      <c r="H99" s="10">
        <v>3</v>
      </c>
      <c r="I99" s="10"/>
      <c r="J99" s="10"/>
      <c r="K99" s="10"/>
      <c r="L99" s="10"/>
      <c r="M99" s="10">
        <f t="shared" si="7"/>
        <v>5</v>
      </c>
      <c r="N99" s="10"/>
      <c r="O99" s="10">
        <f t="shared" si="5"/>
        <v>4</v>
      </c>
      <c r="P99" s="10"/>
      <c r="Q99" s="10">
        <f t="shared" si="6"/>
        <v>4</v>
      </c>
      <c r="R99" s="10"/>
      <c r="S99" s="10">
        <f t="shared" si="9"/>
        <v>2</v>
      </c>
      <c r="T99" s="10"/>
      <c r="U99" s="10">
        <v>98</v>
      </c>
      <c r="V99" s="10">
        <v>15200</v>
      </c>
      <c r="W99" s="10"/>
      <c r="X99" s="10"/>
      <c r="Y99" s="10"/>
      <c r="Z99" s="10"/>
    </row>
    <row r="100" spans="1:26" x14ac:dyDescent="0.15">
      <c r="A100" s="10">
        <v>99</v>
      </c>
      <c r="B100" s="10">
        <v>60</v>
      </c>
      <c r="C100" s="10">
        <f t="shared" si="10"/>
        <v>2830</v>
      </c>
      <c r="D100" s="12">
        <f t="shared" si="8"/>
        <v>1.9652777777777779</v>
      </c>
      <c r="E100" s="12"/>
      <c r="F100" s="11">
        <f t="shared" si="11"/>
        <v>100178</v>
      </c>
      <c r="G100" s="11">
        <f>VLOOKUP(F100,工作表3!A:AF,32,0)/2</f>
        <v>737177.71499999997</v>
      </c>
      <c r="H100" s="10">
        <v>3</v>
      </c>
      <c r="I100" s="10"/>
      <c r="J100" s="10"/>
      <c r="K100" s="10"/>
      <c r="L100" s="10"/>
      <c r="M100" s="10">
        <f t="shared" si="7"/>
        <v>5</v>
      </c>
      <c r="N100" s="10"/>
      <c r="O100" s="10">
        <f t="shared" si="5"/>
        <v>4</v>
      </c>
      <c r="P100" s="10"/>
      <c r="Q100" s="10">
        <f t="shared" si="6"/>
        <v>4</v>
      </c>
      <c r="R100" s="10"/>
      <c r="S100" s="10">
        <f t="shared" si="9"/>
        <v>2</v>
      </c>
      <c r="T100" s="10"/>
      <c r="U100" s="10">
        <v>99</v>
      </c>
      <c r="V100" s="10">
        <v>15325</v>
      </c>
      <c r="W100" s="10"/>
      <c r="X100" s="10"/>
      <c r="Y100" s="10"/>
      <c r="Z100" s="10"/>
    </row>
    <row r="101" spans="1:26" x14ac:dyDescent="0.15">
      <c r="A101" s="10">
        <v>100</v>
      </c>
      <c r="B101" s="10">
        <v>60</v>
      </c>
      <c r="C101" s="10">
        <f t="shared" si="10"/>
        <v>2890</v>
      </c>
      <c r="D101" s="12">
        <f t="shared" si="8"/>
        <v>2.0069444444444446</v>
      </c>
      <c r="E101" s="12"/>
      <c r="F101" s="11">
        <f t="shared" si="11"/>
        <v>100180</v>
      </c>
      <c r="G101" s="11">
        <f>VLOOKUP(F101,工作表3!A:AF,32,0)/2</f>
        <v>753248.71499999997</v>
      </c>
      <c r="H101" s="10">
        <v>3</v>
      </c>
      <c r="I101" s="10"/>
      <c r="J101" s="10"/>
      <c r="K101" s="10"/>
      <c r="L101" s="10"/>
      <c r="M101" s="10">
        <f t="shared" si="7"/>
        <v>6</v>
      </c>
      <c r="N101" s="10"/>
      <c r="O101" s="10">
        <f t="shared" si="5"/>
        <v>5</v>
      </c>
      <c r="P101" s="10"/>
      <c r="Q101" s="10">
        <f t="shared" si="6"/>
        <v>5</v>
      </c>
      <c r="R101" s="10"/>
      <c r="S101" s="10">
        <f t="shared" si="9"/>
        <v>3</v>
      </c>
      <c r="T101" s="10"/>
      <c r="U101" s="10">
        <v>100</v>
      </c>
      <c r="V101" s="10">
        <v>15450</v>
      </c>
      <c r="W101" s="10"/>
      <c r="X101" s="10"/>
      <c r="Y101" s="10"/>
      <c r="Z101" s="10"/>
    </row>
    <row r="102" spans="1:26" x14ac:dyDescent="0.15">
      <c r="A102" s="10">
        <v>101</v>
      </c>
      <c r="B102" s="10">
        <v>90</v>
      </c>
      <c r="C102" s="10">
        <f t="shared" si="10"/>
        <v>2980</v>
      </c>
      <c r="D102" s="12">
        <f t="shared" si="8"/>
        <v>2.0694444444444446</v>
      </c>
      <c r="E102" s="12"/>
      <c r="F102" s="11">
        <f t="shared" si="11"/>
        <v>100182</v>
      </c>
      <c r="G102" s="11">
        <f>VLOOKUP(F102,工作表3!A:AF,32,0)/2</f>
        <v>762132.46499999997</v>
      </c>
      <c r="H102" s="10">
        <v>3</v>
      </c>
      <c r="I102" s="10"/>
      <c r="J102" s="10"/>
      <c r="K102" s="10"/>
      <c r="L102" s="10"/>
      <c r="M102" s="10">
        <f t="shared" si="7"/>
        <v>6</v>
      </c>
      <c r="N102" s="10"/>
      <c r="O102" s="10">
        <f t="shared" si="5"/>
        <v>5</v>
      </c>
      <c r="P102" s="10"/>
      <c r="Q102" s="10">
        <f t="shared" si="6"/>
        <v>5</v>
      </c>
      <c r="R102" s="10"/>
      <c r="S102" s="10">
        <f t="shared" si="9"/>
        <v>3</v>
      </c>
      <c r="T102" s="10"/>
      <c r="U102" s="10">
        <v>101</v>
      </c>
      <c r="V102" s="10">
        <v>15575</v>
      </c>
      <c r="W102" s="10"/>
      <c r="X102" s="10"/>
      <c r="Y102" s="10"/>
      <c r="Z102" s="10"/>
    </row>
    <row r="103" spans="1:26" x14ac:dyDescent="0.15">
      <c r="A103" s="10">
        <v>102</v>
      </c>
      <c r="B103" s="10">
        <v>90</v>
      </c>
      <c r="C103" s="10">
        <f t="shared" si="10"/>
        <v>3070</v>
      </c>
      <c r="D103" s="12">
        <f t="shared" si="8"/>
        <v>2.1319444444444446</v>
      </c>
      <c r="E103" s="12"/>
      <c r="F103" s="11">
        <f t="shared" si="11"/>
        <v>100184</v>
      </c>
      <c r="G103" s="11">
        <f>VLOOKUP(F103,工作表3!A:AF,32,0)/2</f>
        <v>771095.21499999997</v>
      </c>
      <c r="H103" s="10">
        <v>3</v>
      </c>
      <c r="I103" s="10"/>
      <c r="J103" s="10"/>
      <c r="K103" s="10"/>
      <c r="L103" s="10"/>
      <c r="M103" s="10">
        <f t="shared" si="7"/>
        <v>6</v>
      </c>
      <c r="N103" s="10"/>
      <c r="O103" s="10">
        <f t="shared" si="5"/>
        <v>5</v>
      </c>
      <c r="P103" s="10"/>
      <c r="Q103" s="10">
        <f t="shared" si="6"/>
        <v>5</v>
      </c>
      <c r="R103" s="10"/>
      <c r="S103" s="10">
        <f t="shared" si="9"/>
        <v>3</v>
      </c>
      <c r="T103" s="10"/>
      <c r="U103" s="10">
        <v>102</v>
      </c>
      <c r="V103" s="10">
        <v>15700</v>
      </c>
      <c r="W103" s="10"/>
      <c r="X103" s="10"/>
      <c r="Y103" s="10"/>
      <c r="Z103" s="10"/>
    </row>
    <row r="104" spans="1:26" x14ac:dyDescent="0.15">
      <c r="A104" s="10">
        <v>103</v>
      </c>
      <c r="B104" s="10">
        <v>90</v>
      </c>
      <c r="C104" s="10">
        <f t="shared" si="10"/>
        <v>3160</v>
      </c>
      <c r="D104" s="12">
        <f t="shared" si="8"/>
        <v>2.1944444444444442</v>
      </c>
      <c r="E104" s="12"/>
      <c r="F104" s="11">
        <f t="shared" si="11"/>
        <v>100186</v>
      </c>
      <c r="G104" s="11">
        <f>VLOOKUP(F104,工作表3!A:AF,32,0)/2</f>
        <v>786835.21499999997</v>
      </c>
      <c r="H104" s="10">
        <v>3</v>
      </c>
      <c r="I104" s="10"/>
      <c r="J104" s="10"/>
      <c r="K104" s="10"/>
      <c r="L104" s="10"/>
      <c r="M104" s="10">
        <f t="shared" si="7"/>
        <v>6</v>
      </c>
      <c r="N104" s="10"/>
      <c r="O104" s="10">
        <f t="shared" si="5"/>
        <v>5</v>
      </c>
      <c r="P104" s="10"/>
      <c r="Q104" s="10">
        <f t="shared" si="6"/>
        <v>5</v>
      </c>
      <c r="R104" s="10"/>
      <c r="S104" s="10">
        <f t="shared" si="9"/>
        <v>3</v>
      </c>
      <c r="T104" s="10"/>
      <c r="U104" s="10">
        <v>103</v>
      </c>
      <c r="V104" s="10">
        <v>15825</v>
      </c>
      <c r="W104" s="10"/>
      <c r="X104" s="10"/>
      <c r="Y104" s="10"/>
      <c r="Z104" s="10"/>
    </row>
    <row r="105" spans="1:26" x14ac:dyDescent="0.15">
      <c r="A105" s="10">
        <v>104</v>
      </c>
      <c r="B105" s="10">
        <v>90</v>
      </c>
      <c r="C105" s="10">
        <f t="shared" si="10"/>
        <v>3250</v>
      </c>
      <c r="D105" s="12">
        <f t="shared" si="8"/>
        <v>2.2569444444444442</v>
      </c>
      <c r="E105" s="12"/>
      <c r="F105" s="11">
        <f t="shared" si="11"/>
        <v>100188</v>
      </c>
      <c r="G105" s="11">
        <f>VLOOKUP(F105,工作表3!A:AF,32,0)/2</f>
        <v>794164.21499999997</v>
      </c>
      <c r="H105" s="10">
        <v>3</v>
      </c>
      <c r="I105" s="10"/>
      <c r="J105" s="10"/>
      <c r="K105" s="10"/>
      <c r="L105" s="10"/>
      <c r="M105" s="10">
        <f t="shared" si="7"/>
        <v>6</v>
      </c>
      <c r="N105" s="10"/>
      <c r="O105" s="10">
        <f t="shared" si="5"/>
        <v>5</v>
      </c>
      <c r="P105" s="10"/>
      <c r="Q105" s="10">
        <f t="shared" si="6"/>
        <v>5</v>
      </c>
      <c r="R105" s="10"/>
      <c r="S105" s="10">
        <f t="shared" si="9"/>
        <v>3</v>
      </c>
      <c r="T105" s="10"/>
      <c r="U105" s="10">
        <v>104</v>
      </c>
      <c r="V105" s="10">
        <v>15950</v>
      </c>
      <c r="W105" s="10"/>
      <c r="X105" s="10"/>
      <c r="Y105" s="10"/>
      <c r="Z105" s="10"/>
    </row>
    <row r="106" spans="1:26" x14ac:dyDescent="0.15">
      <c r="A106" s="10">
        <v>105</v>
      </c>
      <c r="B106" s="10">
        <v>90</v>
      </c>
      <c r="C106" s="10">
        <f t="shared" si="10"/>
        <v>3340</v>
      </c>
      <c r="D106" s="12">
        <f t="shared" si="8"/>
        <v>2.3194444444444442</v>
      </c>
      <c r="E106" s="12">
        <v>3</v>
      </c>
      <c r="F106" s="11">
        <f t="shared" si="11"/>
        <v>100190</v>
      </c>
      <c r="G106" s="11">
        <f>VLOOKUP(F106,工作表3!A:AF,32,0)/2</f>
        <v>809215.21</v>
      </c>
      <c r="H106" s="10">
        <v>3</v>
      </c>
      <c r="I106" s="10"/>
      <c r="J106" s="10"/>
      <c r="K106" s="10"/>
      <c r="L106" s="10"/>
      <c r="M106" s="10">
        <f t="shared" si="7"/>
        <v>6</v>
      </c>
      <c r="N106" s="10"/>
      <c r="O106" s="10">
        <f t="shared" si="5"/>
        <v>5</v>
      </c>
      <c r="P106" s="10"/>
      <c r="Q106" s="10">
        <f t="shared" si="6"/>
        <v>5</v>
      </c>
      <c r="R106" s="10"/>
      <c r="S106" s="10">
        <f t="shared" si="9"/>
        <v>3</v>
      </c>
      <c r="T106" s="10"/>
      <c r="U106" s="10">
        <v>105</v>
      </c>
      <c r="V106" s="10">
        <v>16075</v>
      </c>
      <c r="W106" s="10"/>
      <c r="X106" s="10"/>
      <c r="Y106" s="10"/>
      <c r="Z106" s="10"/>
    </row>
    <row r="107" spans="1:26" x14ac:dyDescent="0.15">
      <c r="A107" s="10">
        <v>106</v>
      </c>
      <c r="B107" s="10">
        <v>90</v>
      </c>
      <c r="C107" s="10">
        <f t="shared" si="10"/>
        <v>3430</v>
      </c>
      <c r="D107" s="12">
        <f t="shared" si="8"/>
        <v>2.3819444444444442</v>
      </c>
      <c r="E107" s="12"/>
      <c r="F107" s="11">
        <f t="shared" si="11"/>
        <v>100192</v>
      </c>
      <c r="G107" s="11">
        <f>VLOOKUP(F107,工作表3!A:AF,32,0)/2</f>
        <v>818462.46</v>
      </c>
      <c r="H107" s="10">
        <v>3</v>
      </c>
      <c r="I107" s="10"/>
      <c r="J107" s="10"/>
      <c r="K107" s="10"/>
      <c r="L107" s="10"/>
      <c r="M107" s="10">
        <f t="shared" si="7"/>
        <v>6</v>
      </c>
      <c r="N107" s="10"/>
      <c r="O107" s="10">
        <f t="shared" si="5"/>
        <v>5</v>
      </c>
      <c r="P107" s="10"/>
      <c r="Q107" s="10">
        <f t="shared" si="6"/>
        <v>5</v>
      </c>
      <c r="R107" s="10"/>
      <c r="S107" s="10">
        <f t="shared" si="9"/>
        <v>3</v>
      </c>
      <c r="T107" s="10"/>
      <c r="U107" s="10">
        <v>106</v>
      </c>
      <c r="V107" s="10">
        <v>16200</v>
      </c>
      <c r="W107" s="10"/>
      <c r="X107" s="10"/>
      <c r="Y107" s="10"/>
      <c r="Z107" s="10"/>
    </row>
    <row r="108" spans="1:26" x14ac:dyDescent="0.15">
      <c r="A108" s="10">
        <v>107</v>
      </c>
      <c r="B108" s="10">
        <v>90</v>
      </c>
      <c r="C108" s="10">
        <f t="shared" si="10"/>
        <v>3520</v>
      </c>
      <c r="D108" s="12">
        <f t="shared" si="8"/>
        <v>2.4444444444444442</v>
      </c>
      <c r="E108" s="12"/>
      <c r="F108" s="11">
        <f t="shared" si="11"/>
        <v>100194</v>
      </c>
      <c r="G108" s="11">
        <f>VLOOKUP(F108,工作表3!A:AF,32,0)/2</f>
        <v>827789.96</v>
      </c>
      <c r="H108" s="10">
        <v>3</v>
      </c>
      <c r="I108" s="10"/>
      <c r="J108" s="10"/>
      <c r="K108" s="10"/>
      <c r="L108" s="10"/>
      <c r="M108" s="10">
        <f t="shared" si="7"/>
        <v>6</v>
      </c>
      <c r="N108" s="10"/>
      <c r="O108" s="10">
        <f t="shared" si="5"/>
        <v>5</v>
      </c>
      <c r="P108" s="10"/>
      <c r="Q108" s="10">
        <f t="shared" si="6"/>
        <v>5</v>
      </c>
      <c r="R108" s="10"/>
      <c r="S108" s="10">
        <f t="shared" si="9"/>
        <v>3</v>
      </c>
      <c r="T108" s="10"/>
      <c r="U108" s="10">
        <v>107</v>
      </c>
      <c r="V108" s="10">
        <v>16325</v>
      </c>
      <c r="W108" s="10"/>
      <c r="X108" s="10"/>
      <c r="Y108" s="10"/>
      <c r="Z108" s="10"/>
    </row>
    <row r="109" spans="1:26" x14ac:dyDescent="0.15">
      <c r="A109" s="10">
        <v>108</v>
      </c>
      <c r="B109" s="10">
        <v>90</v>
      </c>
      <c r="C109" s="10">
        <f t="shared" si="10"/>
        <v>3610</v>
      </c>
      <c r="D109" s="12">
        <f t="shared" si="8"/>
        <v>2.5069444444444442</v>
      </c>
      <c r="E109" s="12"/>
      <c r="F109" s="11">
        <f t="shared" si="11"/>
        <v>100196</v>
      </c>
      <c r="G109" s="11">
        <f>VLOOKUP(F109,工作表3!A:AF,32,0)/2</f>
        <v>844606.21</v>
      </c>
      <c r="H109" s="10">
        <v>3</v>
      </c>
      <c r="I109" s="10"/>
      <c r="J109" s="10"/>
      <c r="K109" s="10"/>
      <c r="L109" s="10"/>
      <c r="M109" s="10">
        <f t="shared" si="7"/>
        <v>6</v>
      </c>
      <c r="N109" s="10"/>
      <c r="O109" s="10">
        <f t="shared" si="5"/>
        <v>5</v>
      </c>
      <c r="P109" s="10"/>
      <c r="Q109" s="10">
        <f t="shared" si="6"/>
        <v>5</v>
      </c>
      <c r="R109" s="10"/>
      <c r="S109" s="10">
        <f t="shared" si="9"/>
        <v>3</v>
      </c>
      <c r="T109" s="10"/>
      <c r="U109" s="10">
        <v>108</v>
      </c>
      <c r="V109" s="10">
        <v>16450</v>
      </c>
      <c r="W109" s="10"/>
      <c r="X109" s="10"/>
      <c r="Y109" s="10"/>
      <c r="Z109" s="10"/>
    </row>
    <row r="110" spans="1:26" x14ac:dyDescent="0.15">
      <c r="A110" s="10">
        <v>109</v>
      </c>
      <c r="B110" s="10">
        <v>90</v>
      </c>
      <c r="C110" s="10">
        <f t="shared" si="10"/>
        <v>3700</v>
      </c>
      <c r="D110" s="12">
        <f t="shared" si="8"/>
        <v>2.5694444444444442</v>
      </c>
      <c r="E110" s="12"/>
      <c r="F110" s="11">
        <f t="shared" si="11"/>
        <v>100198</v>
      </c>
      <c r="G110" s="11">
        <f>VLOOKUP(F110,工作表3!A:AF,32,0)/2</f>
        <v>852106.21</v>
      </c>
      <c r="H110" s="10">
        <v>3</v>
      </c>
      <c r="I110" s="10"/>
      <c r="J110" s="10"/>
      <c r="K110" s="10"/>
      <c r="L110" s="10"/>
      <c r="M110" s="10">
        <f t="shared" si="7"/>
        <v>6</v>
      </c>
      <c r="N110" s="10"/>
      <c r="O110" s="10">
        <f t="shared" si="5"/>
        <v>5</v>
      </c>
      <c r="P110" s="10"/>
      <c r="Q110" s="10">
        <f t="shared" si="6"/>
        <v>5</v>
      </c>
      <c r="R110" s="10"/>
      <c r="S110" s="10">
        <f t="shared" si="9"/>
        <v>3</v>
      </c>
      <c r="T110" s="10"/>
      <c r="U110" s="10">
        <v>109</v>
      </c>
      <c r="V110" s="10">
        <v>16575</v>
      </c>
      <c r="W110" s="10"/>
      <c r="X110" s="10"/>
      <c r="Y110" s="10"/>
      <c r="Z110" s="10"/>
    </row>
    <row r="111" spans="1:26" x14ac:dyDescent="0.15">
      <c r="A111" s="10">
        <v>110</v>
      </c>
      <c r="B111" s="10">
        <v>90</v>
      </c>
      <c r="C111" s="10">
        <f t="shared" si="10"/>
        <v>3790</v>
      </c>
      <c r="D111" s="12">
        <f t="shared" si="8"/>
        <v>2.6319444444444442</v>
      </c>
      <c r="E111" s="12"/>
      <c r="F111" s="11">
        <f t="shared" si="11"/>
        <v>100200</v>
      </c>
      <c r="G111" s="11">
        <f>VLOOKUP(F111,工作表3!A:AF,32,0)/2</f>
        <v>867704.4</v>
      </c>
      <c r="H111" s="10">
        <v>3</v>
      </c>
      <c r="I111" s="10"/>
      <c r="J111" s="10"/>
      <c r="K111" s="10"/>
      <c r="L111" s="10"/>
      <c r="M111" s="10">
        <f t="shared" si="7"/>
        <v>6</v>
      </c>
      <c r="N111" s="10"/>
      <c r="O111" s="10">
        <f t="shared" si="5"/>
        <v>5</v>
      </c>
      <c r="P111" s="10"/>
      <c r="Q111" s="10">
        <f t="shared" si="6"/>
        <v>5</v>
      </c>
      <c r="R111" s="10"/>
      <c r="S111" s="10">
        <f t="shared" si="9"/>
        <v>3</v>
      </c>
      <c r="T111" s="10"/>
      <c r="U111" s="10">
        <v>110</v>
      </c>
      <c r="V111" s="10">
        <v>16700</v>
      </c>
      <c r="W111" s="10"/>
      <c r="X111" s="10"/>
      <c r="Y111" s="10"/>
      <c r="Z111" s="10"/>
    </row>
    <row r="112" spans="1:26" x14ac:dyDescent="0.15">
      <c r="A112" s="10">
        <v>111</v>
      </c>
      <c r="B112" s="10">
        <v>90</v>
      </c>
      <c r="C112" s="10">
        <f t="shared" si="10"/>
        <v>3880</v>
      </c>
      <c r="D112" s="12">
        <f t="shared" si="8"/>
        <v>2.6944444444444442</v>
      </c>
      <c r="E112" s="12"/>
      <c r="F112" s="11">
        <f t="shared" si="11"/>
        <v>100202</v>
      </c>
      <c r="G112" s="11">
        <f>VLOOKUP(F112,工作表3!A:AF,32,0)/2</f>
        <v>877491.9</v>
      </c>
      <c r="H112" s="10">
        <v>3</v>
      </c>
      <c r="I112" s="10"/>
      <c r="J112" s="10"/>
      <c r="K112" s="10"/>
      <c r="L112" s="10"/>
      <c r="M112" s="10">
        <f t="shared" si="7"/>
        <v>6</v>
      </c>
      <c r="N112" s="10"/>
      <c r="O112" s="10">
        <f t="shared" si="5"/>
        <v>5</v>
      </c>
      <c r="P112" s="10"/>
      <c r="Q112" s="10">
        <f t="shared" si="6"/>
        <v>5</v>
      </c>
      <c r="R112" s="10"/>
      <c r="S112" s="10">
        <f t="shared" si="9"/>
        <v>3</v>
      </c>
      <c r="T112" s="10"/>
      <c r="U112" s="10">
        <v>111</v>
      </c>
      <c r="V112" s="10">
        <v>16825</v>
      </c>
      <c r="W112" s="10"/>
      <c r="X112" s="10"/>
      <c r="Y112" s="10"/>
      <c r="Z112" s="10"/>
    </row>
    <row r="113" spans="1:26" x14ac:dyDescent="0.15">
      <c r="A113" s="10">
        <v>112</v>
      </c>
      <c r="B113" s="10">
        <v>90</v>
      </c>
      <c r="C113" s="10">
        <f t="shared" si="10"/>
        <v>3970</v>
      </c>
      <c r="D113" s="12">
        <f t="shared" si="8"/>
        <v>2.7569444444444442</v>
      </c>
      <c r="E113" s="12"/>
      <c r="F113" s="11">
        <f t="shared" si="11"/>
        <v>100204</v>
      </c>
      <c r="G113" s="11">
        <f>VLOOKUP(F113,工作表3!A:AF,32,0)/2</f>
        <v>887360.4</v>
      </c>
      <c r="H113" s="10">
        <v>3</v>
      </c>
      <c r="I113" s="10"/>
      <c r="J113" s="10"/>
      <c r="K113" s="10"/>
      <c r="L113" s="10"/>
      <c r="M113" s="10">
        <f t="shared" si="7"/>
        <v>6</v>
      </c>
      <c r="N113" s="10"/>
      <c r="O113" s="10">
        <f t="shared" si="5"/>
        <v>5</v>
      </c>
      <c r="P113" s="10"/>
      <c r="Q113" s="10">
        <f t="shared" si="6"/>
        <v>5</v>
      </c>
      <c r="R113" s="10"/>
      <c r="S113" s="10">
        <f t="shared" si="9"/>
        <v>3</v>
      </c>
      <c r="T113" s="10"/>
      <c r="U113" s="10">
        <v>112</v>
      </c>
      <c r="V113" s="10">
        <v>16950</v>
      </c>
      <c r="W113" s="10"/>
      <c r="X113" s="10"/>
      <c r="Y113" s="10"/>
      <c r="Z113" s="10"/>
    </row>
    <row r="114" spans="1:26" x14ac:dyDescent="0.15">
      <c r="A114" s="10">
        <v>113</v>
      </c>
      <c r="B114" s="10">
        <v>90</v>
      </c>
      <c r="C114" s="10">
        <f t="shared" si="10"/>
        <v>4060</v>
      </c>
      <c r="D114" s="12">
        <f t="shared" si="8"/>
        <v>2.8194444444444442</v>
      </c>
      <c r="E114" s="12"/>
      <c r="F114" s="11">
        <f t="shared" si="11"/>
        <v>100206</v>
      </c>
      <c r="G114" s="11">
        <f>VLOOKUP(F114,工作表3!A:AF,32,0)/2</f>
        <v>905475.9</v>
      </c>
      <c r="H114" s="10">
        <v>3</v>
      </c>
      <c r="I114" s="10"/>
      <c r="J114" s="10"/>
      <c r="K114" s="10"/>
      <c r="L114" s="10"/>
      <c r="M114" s="10">
        <f t="shared" si="7"/>
        <v>6</v>
      </c>
      <c r="N114" s="10"/>
      <c r="O114" s="10">
        <f t="shared" si="5"/>
        <v>5</v>
      </c>
      <c r="P114" s="10"/>
      <c r="Q114" s="10">
        <f t="shared" si="6"/>
        <v>5</v>
      </c>
      <c r="R114" s="10"/>
      <c r="S114" s="10">
        <f t="shared" si="9"/>
        <v>3</v>
      </c>
      <c r="T114" s="10"/>
      <c r="U114" s="10">
        <v>113</v>
      </c>
      <c r="V114" s="10">
        <v>17075</v>
      </c>
      <c r="W114" s="10"/>
      <c r="X114" s="10"/>
      <c r="Y114" s="10"/>
      <c r="Z114" s="10"/>
    </row>
    <row r="115" spans="1:26" x14ac:dyDescent="0.15">
      <c r="A115" s="10">
        <v>114</v>
      </c>
      <c r="B115" s="10">
        <v>90</v>
      </c>
      <c r="C115" s="10">
        <f t="shared" si="10"/>
        <v>4150</v>
      </c>
      <c r="D115" s="12">
        <f t="shared" si="8"/>
        <v>2.8819444444444442</v>
      </c>
      <c r="E115" s="12"/>
      <c r="F115" s="11">
        <f t="shared" si="11"/>
        <v>100208</v>
      </c>
      <c r="G115" s="11">
        <f>VLOOKUP(F115,工作表3!A:AF,32,0)/2</f>
        <v>913312.15</v>
      </c>
      <c r="H115" s="10">
        <v>3</v>
      </c>
      <c r="I115" s="10"/>
      <c r="J115" s="10"/>
      <c r="K115" s="10"/>
      <c r="L115" s="10"/>
      <c r="M115" s="10">
        <f t="shared" si="7"/>
        <v>6</v>
      </c>
      <c r="N115" s="10"/>
      <c r="O115" s="10">
        <f t="shared" si="5"/>
        <v>5</v>
      </c>
      <c r="P115" s="10"/>
      <c r="Q115" s="10">
        <f t="shared" si="6"/>
        <v>5</v>
      </c>
      <c r="R115" s="10"/>
      <c r="S115" s="10">
        <f t="shared" si="9"/>
        <v>3</v>
      </c>
      <c r="T115" s="10"/>
      <c r="U115" s="10">
        <v>114</v>
      </c>
      <c r="V115" s="10">
        <v>17200</v>
      </c>
      <c r="W115" s="10"/>
      <c r="X115" s="10"/>
      <c r="Y115" s="10"/>
      <c r="Z115" s="10"/>
    </row>
    <row r="116" spans="1:26" x14ac:dyDescent="0.15">
      <c r="A116" s="10">
        <v>115</v>
      </c>
      <c r="B116" s="10">
        <v>90</v>
      </c>
      <c r="C116" s="10">
        <f t="shared" si="10"/>
        <v>4240</v>
      </c>
      <c r="D116" s="12">
        <f t="shared" si="8"/>
        <v>2.9444444444444442</v>
      </c>
      <c r="E116" s="12"/>
      <c r="F116" s="11">
        <f t="shared" si="11"/>
        <v>100210</v>
      </c>
      <c r="G116" s="11">
        <f>VLOOKUP(F116,工作表3!A:AF,32,0)/2</f>
        <v>929707.24</v>
      </c>
      <c r="H116" s="10">
        <v>3</v>
      </c>
      <c r="I116" s="10"/>
      <c r="J116" s="10"/>
      <c r="K116" s="10"/>
      <c r="L116" s="10"/>
      <c r="M116" s="10">
        <f t="shared" si="7"/>
        <v>6</v>
      </c>
      <c r="N116" s="10"/>
      <c r="O116" s="10">
        <f t="shared" si="5"/>
        <v>5</v>
      </c>
      <c r="P116" s="10"/>
      <c r="Q116" s="10">
        <f t="shared" si="6"/>
        <v>5</v>
      </c>
      <c r="R116" s="10"/>
      <c r="S116" s="10">
        <f t="shared" si="9"/>
        <v>3</v>
      </c>
      <c r="T116" s="10"/>
      <c r="U116" s="10">
        <v>115</v>
      </c>
      <c r="V116" s="10">
        <v>17325</v>
      </c>
      <c r="W116" s="10"/>
      <c r="X116" s="10"/>
      <c r="Y116" s="10"/>
      <c r="Z116" s="10"/>
    </row>
    <row r="117" spans="1:26" x14ac:dyDescent="0.15">
      <c r="A117" s="10">
        <v>116</v>
      </c>
      <c r="B117" s="10">
        <v>90</v>
      </c>
      <c r="C117" s="10">
        <f t="shared" si="10"/>
        <v>4330</v>
      </c>
      <c r="D117" s="12">
        <f t="shared" si="8"/>
        <v>3.0069444444444442</v>
      </c>
      <c r="E117" s="12"/>
      <c r="F117" s="11">
        <f t="shared" si="11"/>
        <v>100212</v>
      </c>
      <c r="G117" s="11">
        <f>VLOOKUP(F117,工作表3!A:AF,32,0)/2</f>
        <v>937089.99</v>
      </c>
      <c r="H117" s="10">
        <v>3</v>
      </c>
      <c r="I117" s="10"/>
      <c r="J117" s="10"/>
      <c r="K117" s="10"/>
      <c r="L117" s="10"/>
      <c r="M117" s="10">
        <f t="shared" si="7"/>
        <v>6</v>
      </c>
      <c r="N117" s="10"/>
      <c r="O117" s="10">
        <f t="shared" si="5"/>
        <v>5</v>
      </c>
      <c r="P117" s="10"/>
      <c r="Q117" s="10">
        <f t="shared" si="6"/>
        <v>5</v>
      </c>
      <c r="R117" s="10"/>
      <c r="S117" s="10">
        <f t="shared" si="9"/>
        <v>3</v>
      </c>
      <c r="T117" s="10"/>
      <c r="U117" s="10">
        <v>116</v>
      </c>
      <c r="V117" s="10">
        <v>17450</v>
      </c>
      <c r="W117" s="10"/>
      <c r="X117" s="10"/>
      <c r="Y117" s="10"/>
      <c r="Z117" s="10"/>
    </row>
    <row r="118" spans="1:26" x14ac:dyDescent="0.15">
      <c r="A118" s="10">
        <v>117</v>
      </c>
      <c r="B118" s="10">
        <v>90</v>
      </c>
      <c r="C118" s="10">
        <f t="shared" si="10"/>
        <v>4420</v>
      </c>
      <c r="D118" s="12">
        <f t="shared" si="8"/>
        <v>3.0694444444444442</v>
      </c>
      <c r="E118" s="12"/>
      <c r="F118" s="11">
        <f t="shared" si="11"/>
        <v>100214</v>
      </c>
      <c r="G118" s="11">
        <f>VLOOKUP(F118,工作表3!A:AF,32,0)/2</f>
        <v>944546.99</v>
      </c>
      <c r="H118" s="10">
        <v>3</v>
      </c>
      <c r="I118" s="10"/>
      <c r="J118" s="10"/>
      <c r="K118" s="10"/>
      <c r="L118" s="10"/>
      <c r="M118" s="10">
        <f t="shared" si="7"/>
        <v>6</v>
      </c>
      <c r="N118" s="10"/>
      <c r="O118" s="10">
        <f t="shared" si="5"/>
        <v>5</v>
      </c>
      <c r="P118" s="10"/>
      <c r="Q118" s="10">
        <f t="shared" si="6"/>
        <v>5</v>
      </c>
      <c r="R118" s="10"/>
      <c r="S118" s="10">
        <f t="shared" si="9"/>
        <v>3</v>
      </c>
      <c r="T118" s="10"/>
      <c r="U118" s="10">
        <v>117</v>
      </c>
      <c r="V118" s="10">
        <v>17575</v>
      </c>
      <c r="W118" s="10"/>
      <c r="X118" s="10"/>
      <c r="Y118" s="10"/>
      <c r="Z118" s="10"/>
    </row>
    <row r="119" spans="1:26" x14ac:dyDescent="0.15">
      <c r="A119" s="10">
        <v>118</v>
      </c>
      <c r="B119" s="10">
        <v>90</v>
      </c>
      <c r="C119" s="10">
        <f t="shared" si="10"/>
        <v>4510</v>
      </c>
      <c r="D119" s="12">
        <f t="shared" si="8"/>
        <v>3.1319444444444442</v>
      </c>
      <c r="E119" s="12"/>
      <c r="F119" s="11">
        <f t="shared" si="11"/>
        <v>100216</v>
      </c>
      <c r="G119" s="11">
        <f>VLOOKUP(F119,工作表3!A:AF,32,0)/2</f>
        <v>960983.74</v>
      </c>
      <c r="H119" s="10">
        <v>3</v>
      </c>
      <c r="I119" s="10"/>
      <c r="J119" s="10"/>
      <c r="K119" s="10"/>
      <c r="L119" s="10"/>
      <c r="M119" s="10">
        <f t="shared" si="7"/>
        <v>6</v>
      </c>
      <c r="N119" s="10"/>
      <c r="O119" s="10">
        <f t="shared" si="5"/>
        <v>5</v>
      </c>
      <c r="P119" s="10"/>
      <c r="Q119" s="10">
        <f t="shared" si="6"/>
        <v>5</v>
      </c>
      <c r="R119" s="10"/>
      <c r="S119" s="10">
        <f t="shared" si="9"/>
        <v>3</v>
      </c>
      <c r="T119" s="10"/>
      <c r="U119" s="10">
        <v>118</v>
      </c>
      <c r="V119" s="10">
        <v>17700</v>
      </c>
      <c r="W119" s="10"/>
      <c r="X119" s="10"/>
      <c r="Y119" s="10"/>
      <c r="Z119" s="10"/>
    </row>
    <row r="120" spans="1:26" x14ac:dyDescent="0.15">
      <c r="A120" s="10">
        <v>119</v>
      </c>
      <c r="B120" s="10">
        <v>90</v>
      </c>
      <c r="C120" s="10">
        <f t="shared" si="10"/>
        <v>4600</v>
      </c>
      <c r="D120" s="12">
        <f t="shared" si="8"/>
        <v>3.1944444444444442</v>
      </c>
      <c r="E120" s="12"/>
      <c r="F120" s="11">
        <f t="shared" si="11"/>
        <v>100218</v>
      </c>
      <c r="G120" s="11">
        <f>VLOOKUP(F120,工作表3!A:AF,32,0)/2</f>
        <v>966174.74</v>
      </c>
      <c r="H120" s="10">
        <v>3</v>
      </c>
      <c r="I120" s="10"/>
      <c r="J120" s="10"/>
      <c r="K120" s="10"/>
      <c r="L120" s="10"/>
      <c r="M120" s="10">
        <f t="shared" si="7"/>
        <v>6</v>
      </c>
      <c r="N120" s="10"/>
      <c r="O120" s="10">
        <f t="shared" si="5"/>
        <v>5</v>
      </c>
      <c r="P120" s="10"/>
      <c r="Q120" s="10">
        <f t="shared" si="6"/>
        <v>5</v>
      </c>
      <c r="R120" s="10"/>
      <c r="S120" s="10">
        <f t="shared" si="9"/>
        <v>3</v>
      </c>
      <c r="T120" s="10"/>
      <c r="U120" s="10">
        <v>119</v>
      </c>
      <c r="V120" s="10">
        <v>17825</v>
      </c>
      <c r="W120" s="10"/>
      <c r="X120" s="10"/>
      <c r="Y120" s="10"/>
      <c r="Z120" s="10"/>
    </row>
    <row r="121" spans="1:26" x14ac:dyDescent="0.15">
      <c r="A121" s="10">
        <v>120</v>
      </c>
      <c r="B121" s="10">
        <v>90</v>
      </c>
      <c r="C121" s="10">
        <f t="shared" si="10"/>
        <v>4690</v>
      </c>
      <c r="D121" s="12">
        <f t="shared" si="8"/>
        <v>3.2569444444444442</v>
      </c>
      <c r="E121" s="12">
        <v>4</v>
      </c>
      <c r="F121" s="11">
        <f t="shared" si="11"/>
        <v>100220</v>
      </c>
      <c r="G121" s="11">
        <f>VLOOKUP(F121,工作表3!A:AF,32,0)/2</f>
        <v>977958</v>
      </c>
      <c r="H121" s="10">
        <v>3</v>
      </c>
      <c r="I121" s="10"/>
      <c r="J121" s="10"/>
      <c r="K121" s="10"/>
      <c r="L121" s="10"/>
      <c r="M121" s="10">
        <f t="shared" si="7"/>
        <v>7</v>
      </c>
      <c r="N121" s="10"/>
      <c r="O121" s="10">
        <f t="shared" si="5"/>
        <v>6</v>
      </c>
      <c r="P121" s="10"/>
      <c r="Q121" s="10">
        <f t="shared" si="6"/>
        <v>6</v>
      </c>
      <c r="R121" s="10"/>
      <c r="S121" s="10">
        <f t="shared" si="9"/>
        <v>4</v>
      </c>
      <c r="T121" s="10"/>
      <c r="U121" s="10">
        <v>120</v>
      </c>
      <c r="V121" s="10">
        <v>17950</v>
      </c>
      <c r="W121" s="10"/>
      <c r="X121" s="10"/>
      <c r="Y121" s="10"/>
      <c r="Z121" s="10"/>
    </row>
    <row r="122" spans="1:26" x14ac:dyDescent="0.15">
      <c r="A122" s="10">
        <v>121</v>
      </c>
      <c r="B122" s="10">
        <v>120</v>
      </c>
      <c r="C122" s="10">
        <f t="shared" si="10"/>
        <v>4810</v>
      </c>
      <c r="D122" s="12">
        <f t="shared" si="8"/>
        <v>3.3402777777777777</v>
      </c>
      <c r="E122" s="12"/>
      <c r="F122" s="11">
        <f t="shared" si="11"/>
        <v>100222</v>
      </c>
      <c r="G122" s="11">
        <f>VLOOKUP(F122,工作表3!A:AF,32,0)/2</f>
        <v>988127.75</v>
      </c>
      <c r="H122" s="10">
        <v>3</v>
      </c>
      <c r="I122" s="10"/>
      <c r="J122" s="10"/>
      <c r="K122" s="10"/>
      <c r="L122" s="10"/>
      <c r="M122" s="10">
        <f t="shared" si="7"/>
        <v>7</v>
      </c>
      <c r="N122" s="10"/>
      <c r="O122" s="10">
        <f t="shared" ref="O122:O185" si="12">M122-1</f>
        <v>6</v>
      </c>
      <c r="P122" s="10"/>
      <c r="Q122" s="10">
        <f t="shared" ref="Q122:Q185" si="13">O122</f>
        <v>6</v>
      </c>
      <c r="R122" s="10"/>
      <c r="S122" s="10">
        <f t="shared" si="9"/>
        <v>4</v>
      </c>
      <c r="T122" s="10"/>
      <c r="U122" s="10">
        <v>121</v>
      </c>
      <c r="V122" s="10">
        <v>18075</v>
      </c>
      <c r="W122" s="10"/>
      <c r="X122" s="10"/>
      <c r="Y122" s="10"/>
      <c r="Z122" s="10"/>
    </row>
    <row r="123" spans="1:26" x14ac:dyDescent="0.15">
      <c r="A123" s="10">
        <v>122</v>
      </c>
      <c r="B123" s="10">
        <v>120</v>
      </c>
      <c r="C123" s="10">
        <f t="shared" si="10"/>
        <v>4930</v>
      </c>
      <c r="D123" s="12">
        <f t="shared" si="8"/>
        <v>3.4236111111111112</v>
      </c>
      <c r="E123" s="12"/>
      <c r="F123" s="11">
        <f t="shared" si="11"/>
        <v>100224</v>
      </c>
      <c r="G123" s="11">
        <f>VLOOKUP(F123,工作表3!A:AF,32,0)/2</f>
        <v>998378.25</v>
      </c>
      <c r="H123" s="10">
        <v>3</v>
      </c>
      <c r="I123" s="10"/>
      <c r="J123" s="10"/>
      <c r="K123" s="10"/>
      <c r="L123" s="10"/>
      <c r="M123" s="10">
        <f t="shared" si="7"/>
        <v>7</v>
      </c>
      <c r="N123" s="10"/>
      <c r="O123" s="10">
        <f t="shared" si="12"/>
        <v>6</v>
      </c>
      <c r="P123" s="10"/>
      <c r="Q123" s="10">
        <f t="shared" si="13"/>
        <v>6</v>
      </c>
      <c r="R123" s="10"/>
      <c r="S123" s="10">
        <f t="shared" si="9"/>
        <v>4</v>
      </c>
      <c r="T123" s="10"/>
      <c r="U123" s="10">
        <v>122</v>
      </c>
      <c r="V123" s="10">
        <v>18200</v>
      </c>
      <c r="W123" s="10"/>
      <c r="X123" s="10"/>
      <c r="Y123" s="10"/>
      <c r="Z123" s="10"/>
    </row>
    <row r="124" spans="1:26" x14ac:dyDescent="0.15">
      <c r="A124" s="10">
        <v>123</v>
      </c>
      <c r="B124" s="10">
        <v>120</v>
      </c>
      <c r="C124" s="10">
        <f t="shared" si="10"/>
        <v>5050</v>
      </c>
      <c r="D124" s="12">
        <f t="shared" si="8"/>
        <v>3.5069444444444442</v>
      </c>
      <c r="E124" s="12"/>
      <c r="F124" s="11">
        <f t="shared" si="11"/>
        <v>100226</v>
      </c>
      <c r="G124" s="11">
        <f>VLOOKUP(F124,工作表3!A:AF,32,0)/2</f>
        <v>1018410.5</v>
      </c>
      <c r="H124" s="10">
        <v>3</v>
      </c>
      <c r="I124" s="10"/>
      <c r="J124" s="10"/>
      <c r="K124" s="10"/>
      <c r="L124" s="10"/>
      <c r="M124" s="10">
        <f t="shared" si="7"/>
        <v>7</v>
      </c>
      <c r="N124" s="10"/>
      <c r="O124" s="10">
        <f t="shared" si="12"/>
        <v>6</v>
      </c>
      <c r="P124" s="10"/>
      <c r="Q124" s="10">
        <f t="shared" si="13"/>
        <v>6</v>
      </c>
      <c r="R124" s="10"/>
      <c r="S124" s="10">
        <f t="shared" si="9"/>
        <v>4</v>
      </c>
      <c r="T124" s="10"/>
      <c r="U124" s="10">
        <v>123</v>
      </c>
      <c r="V124" s="10">
        <v>18325</v>
      </c>
      <c r="W124" s="10"/>
      <c r="X124" s="10"/>
      <c r="Y124" s="10"/>
      <c r="Z124" s="10"/>
    </row>
    <row r="125" spans="1:26" x14ac:dyDescent="0.15">
      <c r="A125" s="10">
        <v>124</v>
      </c>
      <c r="B125" s="10">
        <v>120</v>
      </c>
      <c r="C125" s="10">
        <f t="shared" si="10"/>
        <v>5170</v>
      </c>
      <c r="D125" s="12">
        <f t="shared" si="8"/>
        <v>3.5902777777777777</v>
      </c>
      <c r="E125" s="12"/>
      <c r="F125" s="11">
        <f t="shared" si="11"/>
        <v>100228</v>
      </c>
      <c r="G125" s="11">
        <f>VLOOKUP(F125,工作表3!A:AF,32,0)/2</f>
        <v>1026205.25</v>
      </c>
      <c r="H125" s="10">
        <v>3</v>
      </c>
      <c r="I125" s="10"/>
      <c r="J125" s="10"/>
      <c r="K125" s="10"/>
      <c r="L125" s="10"/>
      <c r="M125" s="10">
        <f t="shared" si="7"/>
        <v>7</v>
      </c>
      <c r="N125" s="10"/>
      <c r="O125" s="10">
        <f t="shared" si="12"/>
        <v>6</v>
      </c>
      <c r="P125" s="10"/>
      <c r="Q125" s="10">
        <f t="shared" si="13"/>
        <v>6</v>
      </c>
      <c r="R125" s="10"/>
      <c r="S125" s="10">
        <f t="shared" si="9"/>
        <v>4</v>
      </c>
      <c r="T125" s="10"/>
      <c r="U125" s="10">
        <v>124</v>
      </c>
      <c r="V125" s="10">
        <v>18450</v>
      </c>
      <c r="W125" s="10"/>
      <c r="X125" s="10"/>
      <c r="Y125" s="10"/>
      <c r="Z125" s="10"/>
    </row>
    <row r="126" spans="1:26" x14ac:dyDescent="0.15">
      <c r="A126" s="10">
        <v>125</v>
      </c>
      <c r="B126" s="10">
        <v>120</v>
      </c>
      <c r="C126" s="10">
        <f t="shared" si="10"/>
        <v>5290</v>
      </c>
      <c r="D126" s="12">
        <f t="shared" si="8"/>
        <v>3.6736111111111112</v>
      </c>
      <c r="E126" s="12">
        <v>5</v>
      </c>
      <c r="F126" s="11">
        <f t="shared" si="11"/>
        <v>100230</v>
      </c>
      <c r="G126" s="11">
        <f>VLOOKUP(F126,工作表3!A:AF,32,0)/2</f>
        <v>1042895.84</v>
      </c>
      <c r="H126" s="10">
        <v>3</v>
      </c>
      <c r="I126" s="10"/>
      <c r="J126" s="10"/>
      <c r="K126" s="10"/>
      <c r="L126" s="10"/>
      <c r="M126" s="10">
        <f t="shared" ref="M126:M189" si="14">M106+1</f>
        <v>7</v>
      </c>
      <c r="N126" s="10"/>
      <c r="O126" s="10">
        <f t="shared" si="12"/>
        <v>6</v>
      </c>
      <c r="P126" s="10"/>
      <c r="Q126" s="10">
        <f t="shared" si="13"/>
        <v>6</v>
      </c>
      <c r="R126" s="10"/>
      <c r="S126" s="10">
        <f t="shared" si="9"/>
        <v>4</v>
      </c>
      <c r="T126" s="10"/>
      <c r="U126" s="10">
        <v>125</v>
      </c>
      <c r="V126" s="10">
        <v>18575</v>
      </c>
      <c r="W126" s="10"/>
      <c r="X126" s="10"/>
      <c r="Y126" s="10"/>
      <c r="Z126" s="10"/>
    </row>
    <row r="127" spans="1:26" x14ac:dyDescent="0.15">
      <c r="A127" s="10">
        <v>126</v>
      </c>
      <c r="B127" s="10">
        <v>120</v>
      </c>
      <c r="C127" s="10">
        <f t="shared" si="10"/>
        <v>5410</v>
      </c>
      <c r="D127" s="12">
        <f t="shared" si="8"/>
        <v>3.7569444444444442</v>
      </c>
      <c r="E127" s="12"/>
      <c r="F127" s="11">
        <f t="shared" si="11"/>
        <v>100232</v>
      </c>
      <c r="G127" s="11">
        <f>VLOOKUP(F127,工作表3!A:AF,32,0)/2</f>
        <v>1053441.8400000001</v>
      </c>
      <c r="H127" s="10">
        <v>3</v>
      </c>
      <c r="I127" s="10"/>
      <c r="J127" s="10"/>
      <c r="K127" s="10"/>
      <c r="L127" s="10"/>
      <c r="M127" s="10">
        <f t="shared" si="14"/>
        <v>7</v>
      </c>
      <c r="N127" s="10"/>
      <c r="O127" s="10">
        <f t="shared" si="12"/>
        <v>6</v>
      </c>
      <c r="P127" s="10"/>
      <c r="Q127" s="10">
        <f t="shared" si="13"/>
        <v>6</v>
      </c>
      <c r="R127" s="10"/>
      <c r="S127" s="10">
        <f t="shared" si="9"/>
        <v>4</v>
      </c>
      <c r="T127" s="10"/>
      <c r="U127" s="10">
        <v>126</v>
      </c>
      <c r="V127" s="10">
        <v>18700</v>
      </c>
      <c r="W127" s="10"/>
      <c r="X127" s="10"/>
      <c r="Y127" s="10"/>
      <c r="Z127" s="10"/>
    </row>
    <row r="128" spans="1:26" x14ac:dyDescent="0.15">
      <c r="A128" s="10">
        <v>127</v>
      </c>
      <c r="B128" s="10">
        <v>120</v>
      </c>
      <c r="C128" s="10">
        <f t="shared" si="10"/>
        <v>5530</v>
      </c>
      <c r="D128" s="12">
        <f t="shared" si="8"/>
        <v>3.8402777777777777</v>
      </c>
      <c r="E128" s="12"/>
      <c r="F128" s="11">
        <f t="shared" si="11"/>
        <v>100234</v>
      </c>
      <c r="G128" s="11">
        <f>VLOOKUP(F128,工作表3!A:AF,32,0)/2</f>
        <v>1064068.8400000001</v>
      </c>
      <c r="H128" s="10">
        <v>3</v>
      </c>
      <c r="I128" s="10"/>
      <c r="J128" s="10"/>
      <c r="K128" s="10"/>
      <c r="L128" s="10"/>
      <c r="M128" s="10">
        <f t="shared" si="14"/>
        <v>7</v>
      </c>
      <c r="N128" s="10"/>
      <c r="O128" s="10">
        <f t="shared" si="12"/>
        <v>6</v>
      </c>
      <c r="P128" s="10"/>
      <c r="Q128" s="10">
        <f t="shared" si="13"/>
        <v>6</v>
      </c>
      <c r="R128" s="10"/>
      <c r="S128" s="10">
        <f t="shared" si="9"/>
        <v>4</v>
      </c>
      <c r="T128" s="10"/>
      <c r="U128" s="10">
        <v>127</v>
      </c>
      <c r="V128" s="10">
        <v>18825</v>
      </c>
      <c r="W128" s="10"/>
      <c r="X128" s="10"/>
      <c r="Y128" s="10"/>
      <c r="Z128" s="10"/>
    </row>
    <row r="129" spans="1:26" x14ac:dyDescent="0.15">
      <c r="A129" s="10">
        <v>128</v>
      </c>
      <c r="B129" s="10">
        <v>120</v>
      </c>
      <c r="C129" s="10">
        <f t="shared" si="10"/>
        <v>5650</v>
      </c>
      <c r="D129" s="12">
        <f t="shared" si="8"/>
        <v>3.9236111111111112</v>
      </c>
      <c r="E129" s="12"/>
      <c r="F129" s="11">
        <f t="shared" si="11"/>
        <v>100236</v>
      </c>
      <c r="G129" s="11">
        <f>VLOOKUP(F129,工作表3!A:AF,32,0)/2</f>
        <v>1085353.3400000001</v>
      </c>
      <c r="H129" s="10">
        <v>3</v>
      </c>
      <c r="I129" s="10"/>
      <c r="J129" s="10"/>
      <c r="K129" s="10"/>
      <c r="L129" s="10"/>
      <c r="M129" s="10">
        <f t="shared" si="14"/>
        <v>7</v>
      </c>
      <c r="N129" s="10"/>
      <c r="O129" s="10">
        <f t="shared" si="12"/>
        <v>6</v>
      </c>
      <c r="P129" s="10"/>
      <c r="Q129" s="10">
        <f t="shared" si="13"/>
        <v>6</v>
      </c>
      <c r="R129" s="10"/>
      <c r="S129" s="10">
        <f t="shared" si="9"/>
        <v>4</v>
      </c>
      <c r="T129" s="10"/>
      <c r="U129" s="10">
        <v>128</v>
      </c>
      <c r="V129" s="10">
        <v>18950</v>
      </c>
      <c r="W129" s="10"/>
      <c r="X129" s="10"/>
      <c r="Y129" s="10"/>
      <c r="Z129" s="10"/>
    </row>
    <row r="130" spans="1:26" x14ac:dyDescent="0.15">
      <c r="A130" s="10">
        <v>129</v>
      </c>
      <c r="B130" s="10">
        <v>120</v>
      </c>
      <c r="C130" s="10">
        <f t="shared" si="10"/>
        <v>5770</v>
      </c>
      <c r="D130" s="12">
        <f t="shared" si="8"/>
        <v>4.0069444444444446</v>
      </c>
      <c r="E130" s="12"/>
      <c r="F130" s="11">
        <f t="shared" si="11"/>
        <v>100238</v>
      </c>
      <c r="G130" s="11">
        <f>VLOOKUP(F130,工作表3!A:AF,32,0)/2</f>
        <v>1093285.5900000001</v>
      </c>
      <c r="H130" s="10">
        <v>3</v>
      </c>
      <c r="I130" s="10"/>
      <c r="J130" s="10"/>
      <c r="K130" s="10"/>
      <c r="L130" s="10"/>
      <c r="M130" s="10">
        <f t="shared" si="14"/>
        <v>7</v>
      </c>
      <c r="N130" s="10"/>
      <c r="O130" s="10">
        <f t="shared" si="12"/>
        <v>6</v>
      </c>
      <c r="P130" s="10"/>
      <c r="Q130" s="10">
        <f t="shared" si="13"/>
        <v>6</v>
      </c>
      <c r="R130" s="10"/>
      <c r="S130" s="10">
        <f t="shared" si="9"/>
        <v>4</v>
      </c>
      <c r="T130" s="10"/>
      <c r="U130" s="10">
        <v>129</v>
      </c>
      <c r="V130" s="10">
        <v>19075</v>
      </c>
      <c r="W130" s="10"/>
      <c r="X130" s="10"/>
      <c r="Y130" s="10"/>
      <c r="Z130" s="10"/>
    </row>
    <row r="131" spans="1:26" x14ac:dyDescent="0.15">
      <c r="A131" s="10">
        <v>130</v>
      </c>
      <c r="B131" s="10">
        <v>120</v>
      </c>
      <c r="C131" s="10">
        <f t="shared" si="10"/>
        <v>5890</v>
      </c>
      <c r="D131" s="12">
        <f t="shared" ref="D131:D194" si="15">C131/24/60</f>
        <v>4.0902777777777777</v>
      </c>
      <c r="E131" s="12">
        <v>6</v>
      </c>
      <c r="F131" s="11">
        <f t="shared" si="11"/>
        <v>100240</v>
      </c>
      <c r="G131" s="11">
        <f>VLOOKUP(F131,工作表3!A:AF,32,0)/2</f>
        <v>1110377.5050000001</v>
      </c>
      <c r="H131" s="10">
        <v>3</v>
      </c>
      <c r="I131" s="10"/>
      <c r="J131" s="10"/>
      <c r="K131" s="10"/>
      <c r="L131" s="10"/>
      <c r="M131" s="10">
        <f t="shared" si="14"/>
        <v>7</v>
      </c>
      <c r="N131" s="10"/>
      <c r="O131" s="10">
        <f t="shared" si="12"/>
        <v>6</v>
      </c>
      <c r="P131" s="10"/>
      <c r="Q131" s="10">
        <f t="shared" si="13"/>
        <v>6</v>
      </c>
      <c r="R131" s="10"/>
      <c r="S131" s="10">
        <f t="shared" ref="S131:S194" si="16">Q131-2</f>
        <v>4</v>
      </c>
      <c r="T131" s="10"/>
      <c r="U131" s="10">
        <v>130</v>
      </c>
      <c r="V131" s="10">
        <v>19200</v>
      </c>
      <c r="W131" s="10"/>
      <c r="X131" s="10"/>
      <c r="Y131" s="10"/>
      <c r="Z131" s="10"/>
    </row>
    <row r="132" spans="1:26" x14ac:dyDescent="0.15">
      <c r="A132" s="10">
        <v>131</v>
      </c>
      <c r="B132" s="10">
        <v>120</v>
      </c>
      <c r="C132" s="10">
        <f t="shared" ref="C132:C195" si="17">C131+B132</f>
        <v>6010</v>
      </c>
      <c r="D132" s="12">
        <f t="shared" si="15"/>
        <v>4.1736111111111107</v>
      </c>
      <c r="E132" s="12"/>
      <c r="F132" s="11">
        <f t="shared" si="11"/>
        <v>100242</v>
      </c>
      <c r="G132" s="11">
        <f>VLOOKUP(F132,工作表3!A:AF,32,0)/2</f>
        <v>1119175.7550000001</v>
      </c>
      <c r="H132" s="10">
        <v>3</v>
      </c>
      <c r="I132" s="10"/>
      <c r="J132" s="10"/>
      <c r="K132" s="10"/>
      <c r="L132" s="10"/>
      <c r="M132" s="10">
        <f t="shared" si="14"/>
        <v>7</v>
      </c>
      <c r="N132" s="10"/>
      <c r="O132" s="10">
        <f t="shared" si="12"/>
        <v>6</v>
      </c>
      <c r="P132" s="10"/>
      <c r="Q132" s="10">
        <f t="shared" si="13"/>
        <v>6</v>
      </c>
      <c r="R132" s="10"/>
      <c r="S132" s="10">
        <f t="shared" si="16"/>
        <v>4</v>
      </c>
      <c r="T132" s="10"/>
      <c r="U132" s="10">
        <v>131</v>
      </c>
      <c r="V132" s="10">
        <v>19325</v>
      </c>
      <c r="W132" s="10"/>
      <c r="X132" s="10"/>
      <c r="Y132" s="10"/>
      <c r="Z132" s="10"/>
    </row>
    <row r="133" spans="1:26" x14ac:dyDescent="0.15">
      <c r="A133" s="10">
        <v>132</v>
      </c>
      <c r="B133" s="10">
        <v>120</v>
      </c>
      <c r="C133" s="10">
        <f t="shared" si="17"/>
        <v>6130</v>
      </c>
      <c r="D133" s="12">
        <f t="shared" si="15"/>
        <v>4.2569444444444446</v>
      </c>
      <c r="E133" s="12"/>
      <c r="F133" s="11">
        <f t="shared" si="11"/>
        <v>100244</v>
      </c>
      <c r="G133" s="11">
        <f>VLOOKUP(F133,工作表3!A:AF,32,0)/2</f>
        <v>1128049.5050000001</v>
      </c>
      <c r="H133" s="10">
        <v>3</v>
      </c>
      <c r="I133" s="10"/>
      <c r="J133" s="10"/>
      <c r="K133" s="10"/>
      <c r="L133" s="10"/>
      <c r="M133" s="10">
        <f t="shared" si="14"/>
        <v>7</v>
      </c>
      <c r="N133" s="10"/>
      <c r="O133" s="10">
        <f t="shared" si="12"/>
        <v>6</v>
      </c>
      <c r="P133" s="10"/>
      <c r="Q133" s="10">
        <f t="shared" si="13"/>
        <v>6</v>
      </c>
      <c r="R133" s="10"/>
      <c r="S133" s="10">
        <f t="shared" si="16"/>
        <v>4</v>
      </c>
      <c r="T133" s="10"/>
      <c r="U133" s="10">
        <v>132</v>
      </c>
      <c r="V133" s="10">
        <v>19450</v>
      </c>
      <c r="W133" s="10"/>
      <c r="X133" s="10"/>
      <c r="Y133" s="10"/>
      <c r="Z133" s="10"/>
    </row>
    <row r="134" spans="1:26" x14ac:dyDescent="0.15">
      <c r="A134" s="10">
        <v>133</v>
      </c>
      <c r="B134" s="10">
        <v>120</v>
      </c>
      <c r="C134" s="10">
        <f t="shared" si="17"/>
        <v>6250</v>
      </c>
      <c r="D134" s="12">
        <f t="shared" si="15"/>
        <v>4.3402777777777777</v>
      </c>
      <c r="E134" s="12"/>
      <c r="F134" s="11">
        <f t="shared" si="11"/>
        <v>100246</v>
      </c>
      <c r="G134" s="11">
        <f>VLOOKUP(F134,工作表3!A:AF,32,0)/2</f>
        <v>1148444.5050000001</v>
      </c>
      <c r="H134" s="10">
        <v>3</v>
      </c>
      <c r="I134" s="10"/>
      <c r="J134" s="10"/>
      <c r="K134" s="10"/>
      <c r="L134" s="10"/>
      <c r="M134" s="10">
        <f t="shared" si="14"/>
        <v>7</v>
      </c>
      <c r="N134" s="10"/>
      <c r="O134" s="10">
        <f t="shared" si="12"/>
        <v>6</v>
      </c>
      <c r="P134" s="10"/>
      <c r="Q134" s="10">
        <f t="shared" si="13"/>
        <v>6</v>
      </c>
      <c r="R134" s="10"/>
      <c r="S134" s="10">
        <f t="shared" si="16"/>
        <v>4</v>
      </c>
      <c r="T134" s="10"/>
      <c r="U134" s="10">
        <v>133</v>
      </c>
      <c r="V134" s="10">
        <v>19575</v>
      </c>
      <c r="W134" s="10"/>
      <c r="X134" s="10"/>
      <c r="Y134" s="10"/>
      <c r="Z134" s="10"/>
    </row>
    <row r="135" spans="1:26" x14ac:dyDescent="0.15">
      <c r="A135" s="10">
        <v>134</v>
      </c>
      <c r="B135" s="10">
        <v>120</v>
      </c>
      <c r="C135" s="10">
        <f t="shared" si="17"/>
        <v>6370</v>
      </c>
      <c r="D135" s="12">
        <f t="shared" si="15"/>
        <v>4.4236111111111116</v>
      </c>
      <c r="E135" s="12"/>
      <c r="F135" s="11">
        <f t="shared" si="11"/>
        <v>100248</v>
      </c>
      <c r="G135" s="11">
        <f>VLOOKUP(F135,工作表3!A:AF,32,0)/2</f>
        <v>1154361.7550000001</v>
      </c>
      <c r="H135" s="10">
        <v>3</v>
      </c>
      <c r="I135" s="10"/>
      <c r="J135" s="10"/>
      <c r="K135" s="10"/>
      <c r="L135" s="10"/>
      <c r="M135" s="10">
        <f t="shared" si="14"/>
        <v>7</v>
      </c>
      <c r="N135" s="10"/>
      <c r="O135" s="10">
        <f t="shared" si="12"/>
        <v>6</v>
      </c>
      <c r="P135" s="10"/>
      <c r="Q135" s="10">
        <f t="shared" si="13"/>
        <v>6</v>
      </c>
      <c r="R135" s="10"/>
      <c r="S135" s="10">
        <f t="shared" si="16"/>
        <v>4</v>
      </c>
      <c r="T135" s="10"/>
      <c r="U135" s="10">
        <v>134</v>
      </c>
      <c r="V135" s="10">
        <v>19700</v>
      </c>
      <c r="W135" s="10"/>
      <c r="X135" s="10"/>
      <c r="Y135" s="10"/>
      <c r="Z135" s="10"/>
    </row>
    <row r="136" spans="1:26" x14ac:dyDescent="0.15">
      <c r="A136" s="10">
        <v>135</v>
      </c>
      <c r="B136" s="10">
        <v>120</v>
      </c>
      <c r="C136" s="10">
        <f t="shared" si="17"/>
        <v>6490</v>
      </c>
      <c r="D136" s="12">
        <f t="shared" si="15"/>
        <v>4.5069444444444446</v>
      </c>
      <c r="E136" s="12">
        <f>IF(E131="","",E131+1)</f>
        <v>7</v>
      </c>
      <c r="F136" s="11">
        <f t="shared" si="11"/>
        <v>100250</v>
      </c>
      <c r="G136" s="11">
        <f>VLOOKUP(F136,工作表3!A:AF,32,0)/2</f>
        <v>1167978.345</v>
      </c>
      <c r="H136" s="10">
        <v>3</v>
      </c>
      <c r="I136" s="10"/>
      <c r="J136" s="10"/>
      <c r="K136" s="10"/>
      <c r="L136" s="10"/>
      <c r="M136" s="10">
        <f t="shared" si="14"/>
        <v>7</v>
      </c>
      <c r="N136" s="10"/>
      <c r="O136" s="10">
        <f t="shared" si="12"/>
        <v>6</v>
      </c>
      <c r="P136" s="10"/>
      <c r="Q136" s="10">
        <f t="shared" si="13"/>
        <v>6</v>
      </c>
      <c r="R136" s="10"/>
      <c r="S136" s="10">
        <f t="shared" si="16"/>
        <v>4</v>
      </c>
      <c r="T136" s="10"/>
      <c r="U136" s="10">
        <v>135</v>
      </c>
      <c r="V136" s="10">
        <v>19825</v>
      </c>
      <c r="W136" s="10"/>
      <c r="X136" s="10"/>
      <c r="Y136" s="10"/>
      <c r="Z136" s="10"/>
    </row>
    <row r="137" spans="1:26" x14ac:dyDescent="0.15">
      <c r="A137" s="10">
        <v>136</v>
      </c>
      <c r="B137" s="10">
        <v>150</v>
      </c>
      <c r="C137" s="10">
        <f t="shared" si="17"/>
        <v>6640</v>
      </c>
      <c r="D137" s="12">
        <f t="shared" si="15"/>
        <v>4.6111111111111116</v>
      </c>
      <c r="E137" s="12" t="str">
        <f t="shared" ref="E137:E153" si="18">IF(E132="","",E132+1)</f>
        <v/>
      </c>
      <c r="F137" s="11">
        <f t="shared" si="11"/>
        <v>100252</v>
      </c>
      <c r="G137" s="11">
        <f>VLOOKUP(F137,工作表3!A:AF,32,0)/2</f>
        <v>1178558.345</v>
      </c>
      <c r="H137" s="10">
        <v>3</v>
      </c>
      <c r="I137" s="10"/>
      <c r="J137" s="10"/>
      <c r="K137" s="10"/>
      <c r="L137" s="10"/>
      <c r="M137" s="10">
        <f t="shared" si="14"/>
        <v>7</v>
      </c>
      <c r="N137" s="10"/>
      <c r="O137" s="10">
        <f t="shared" si="12"/>
        <v>6</v>
      </c>
      <c r="P137" s="10"/>
      <c r="Q137" s="10">
        <f t="shared" si="13"/>
        <v>6</v>
      </c>
      <c r="R137" s="10"/>
      <c r="S137" s="10">
        <f t="shared" si="16"/>
        <v>4</v>
      </c>
      <c r="T137" s="10"/>
      <c r="U137" s="10">
        <v>136</v>
      </c>
      <c r="V137" s="10">
        <v>19950</v>
      </c>
      <c r="W137" s="10"/>
      <c r="X137" s="10"/>
      <c r="Y137" s="10"/>
      <c r="Z137" s="10"/>
    </row>
    <row r="138" spans="1:26" x14ac:dyDescent="0.15">
      <c r="A138" s="10">
        <v>137</v>
      </c>
      <c r="B138" s="10">
        <v>150</v>
      </c>
      <c r="C138" s="10">
        <f t="shared" si="17"/>
        <v>6790</v>
      </c>
      <c r="D138" s="12">
        <f t="shared" si="15"/>
        <v>4.7152777777777777</v>
      </c>
      <c r="E138" s="12" t="str">
        <f t="shared" si="18"/>
        <v/>
      </c>
      <c r="F138" s="11">
        <f t="shared" si="11"/>
        <v>100254</v>
      </c>
      <c r="G138" s="11">
        <f>VLOOKUP(F138,工作表3!A:AF,32,0)/2</f>
        <v>1189219.345</v>
      </c>
      <c r="H138" s="10">
        <v>3</v>
      </c>
      <c r="I138" s="10"/>
      <c r="J138" s="10"/>
      <c r="K138" s="10"/>
      <c r="L138" s="10"/>
      <c r="M138" s="10">
        <f t="shared" si="14"/>
        <v>7</v>
      </c>
      <c r="N138" s="10"/>
      <c r="O138" s="10">
        <f t="shared" si="12"/>
        <v>6</v>
      </c>
      <c r="P138" s="10"/>
      <c r="Q138" s="10">
        <f t="shared" si="13"/>
        <v>6</v>
      </c>
      <c r="R138" s="10"/>
      <c r="S138" s="10">
        <f t="shared" si="16"/>
        <v>4</v>
      </c>
      <c r="T138" s="10"/>
      <c r="U138" s="10">
        <v>137</v>
      </c>
      <c r="V138" s="10">
        <v>20075</v>
      </c>
      <c r="W138" s="10"/>
      <c r="X138" s="10"/>
      <c r="Y138" s="10"/>
      <c r="Z138" s="10"/>
    </row>
    <row r="139" spans="1:26" x14ac:dyDescent="0.15">
      <c r="A139" s="10">
        <v>138</v>
      </c>
      <c r="B139" s="10">
        <v>150</v>
      </c>
      <c r="C139" s="10">
        <f t="shared" si="17"/>
        <v>6940</v>
      </c>
      <c r="D139" s="12">
        <f t="shared" si="15"/>
        <v>4.8194444444444446</v>
      </c>
      <c r="E139" s="12" t="str">
        <f t="shared" si="18"/>
        <v/>
      </c>
      <c r="F139" s="11">
        <f t="shared" si="11"/>
        <v>100256</v>
      </c>
      <c r="G139" s="11">
        <f>VLOOKUP(F139,工作表3!A:AF,32,0)/2</f>
        <v>1212316.595</v>
      </c>
      <c r="H139" s="10">
        <v>3</v>
      </c>
      <c r="I139" s="10"/>
      <c r="J139" s="10"/>
      <c r="K139" s="10"/>
      <c r="L139" s="10"/>
      <c r="M139" s="10">
        <f t="shared" si="14"/>
        <v>7</v>
      </c>
      <c r="N139" s="10"/>
      <c r="O139" s="10">
        <f t="shared" si="12"/>
        <v>6</v>
      </c>
      <c r="P139" s="10"/>
      <c r="Q139" s="10">
        <f t="shared" si="13"/>
        <v>6</v>
      </c>
      <c r="R139" s="10"/>
      <c r="S139" s="10">
        <f t="shared" si="16"/>
        <v>4</v>
      </c>
      <c r="T139" s="10"/>
      <c r="U139" s="10">
        <v>138</v>
      </c>
      <c r="V139" s="10">
        <v>20200</v>
      </c>
      <c r="W139" s="10"/>
      <c r="X139" s="10"/>
      <c r="Y139" s="10"/>
      <c r="Z139" s="10"/>
    </row>
    <row r="140" spans="1:26" x14ac:dyDescent="0.15">
      <c r="A140" s="10">
        <v>139</v>
      </c>
      <c r="B140" s="10">
        <v>150</v>
      </c>
      <c r="C140" s="10">
        <f t="shared" si="17"/>
        <v>7090</v>
      </c>
      <c r="D140" s="12">
        <f t="shared" si="15"/>
        <v>4.9236111111111116</v>
      </c>
      <c r="E140" s="12" t="str">
        <f t="shared" si="18"/>
        <v/>
      </c>
      <c r="F140" s="11">
        <f t="shared" si="11"/>
        <v>100258</v>
      </c>
      <c r="G140" s="11">
        <f>VLOOKUP(F140,工作表3!A:AF,32,0)/2</f>
        <v>1219786.595</v>
      </c>
      <c r="H140" s="10">
        <v>3</v>
      </c>
      <c r="I140" s="10"/>
      <c r="J140" s="10"/>
      <c r="K140" s="10"/>
      <c r="L140" s="10"/>
      <c r="M140" s="10">
        <f t="shared" si="14"/>
        <v>7</v>
      </c>
      <c r="N140" s="10"/>
      <c r="O140" s="10">
        <f t="shared" si="12"/>
        <v>6</v>
      </c>
      <c r="P140" s="10"/>
      <c r="Q140" s="10">
        <f t="shared" si="13"/>
        <v>6</v>
      </c>
      <c r="R140" s="10"/>
      <c r="S140" s="10">
        <f t="shared" si="16"/>
        <v>4</v>
      </c>
      <c r="T140" s="10"/>
      <c r="U140" s="10">
        <v>139</v>
      </c>
      <c r="V140" s="10">
        <v>20325</v>
      </c>
      <c r="W140" s="10"/>
      <c r="X140" s="10"/>
      <c r="Y140" s="10"/>
      <c r="Z140" s="10"/>
    </row>
    <row r="141" spans="1:26" x14ac:dyDescent="0.15">
      <c r="A141" s="10">
        <v>140</v>
      </c>
      <c r="B141" s="10">
        <v>150</v>
      </c>
      <c r="C141" s="10">
        <f t="shared" si="17"/>
        <v>7240</v>
      </c>
      <c r="D141" s="12">
        <f t="shared" si="15"/>
        <v>5.0277777777777777</v>
      </c>
      <c r="E141" s="12">
        <f t="shared" si="18"/>
        <v>8</v>
      </c>
      <c r="F141" s="11">
        <f t="shared" si="11"/>
        <v>100260</v>
      </c>
      <c r="G141" s="11">
        <f>VLOOKUP(F141,工作表3!A:AF,32,0)/2</f>
        <v>1236357.405</v>
      </c>
      <c r="H141" s="10">
        <v>3</v>
      </c>
      <c r="I141" s="10"/>
      <c r="J141" s="10"/>
      <c r="K141" s="10"/>
      <c r="L141" s="10"/>
      <c r="M141" s="10">
        <f t="shared" si="14"/>
        <v>8</v>
      </c>
      <c r="N141" s="10"/>
      <c r="O141" s="10">
        <f t="shared" si="12"/>
        <v>7</v>
      </c>
      <c r="P141" s="10"/>
      <c r="Q141" s="10">
        <f t="shared" si="13"/>
        <v>7</v>
      </c>
      <c r="R141" s="10"/>
      <c r="S141" s="10">
        <f t="shared" si="16"/>
        <v>5</v>
      </c>
      <c r="T141" s="10"/>
      <c r="U141" s="10">
        <v>140</v>
      </c>
      <c r="V141" s="10">
        <v>20450</v>
      </c>
      <c r="W141" s="10"/>
      <c r="X141" s="10"/>
      <c r="Y141" s="10"/>
      <c r="Z141" s="10"/>
    </row>
    <row r="142" spans="1:26" x14ac:dyDescent="0.15">
      <c r="A142" s="10">
        <v>141</v>
      </c>
      <c r="B142" s="10">
        <v>150</v>
      </c>
      <c r="C142" s="10">
        <f t="shared" si="17"/>
        <v>7390</v>
      </c>
      <c r="D142" s="12">
        <f t="shared" si="15"/>
        <v>5.1319444444444446</v>
      </c>
      <c r="E142" s="12" t="str">
        <f t="shared" si="18"/>
        <v/>
      </c>
      <c r="F142" s="11">
        <f t="shared" si="11"/>
        <v>100262</v>
      </c>
      <c r="G142" s="11">
        <f>VLOOKUP(F142,工作表3!A:AF,32,0)/2</f>
        <v>1246236.905</v>
      </c>
      <c r="H142" s="10">
        <v>3</v>
      </c>
      <c r="I142" s="10"/>
      <c r="J142" s="10"/>
      <c r="K142" s="10"/>
      <c r="L142" s="10"/>
      <c r="M142" s="10">
        <f t="shared" si="14"/>
        <v>8</v>
      </c>
      <c r="N142" s="10"/>
      <c r="O142" s="10">
        <f t="shared" si="12"/>
        <v>7</v>
      </c>
      <c r="P142" s="10"/>
      <c r="Q142" s="10">
        <f t="shared" si="13"/>
        <v>7</v>
      </c>
      <c r="R142" s="10"/>
      <c r="S142" s="10">
        <f t="shared" si="16"/>
        <v>5</v>
      </c>
      <c r="T142" s="10"/>
      <c r="U142" s="10">
        <v>141</v>
      </c>
      <c r="V142" s="10">
        <v>20575</v>
      </c>
      <c r="W142" s="10"/>
      <c r="X142" s="10"/>
      <c r="Y142" s="10"/>
      <c r="Z142" s="10"/>
    </row>
    <row r="143" spans="1:26" x14ac:dyDescent="0.15">
      <c r="A143" s="10">
        <v>142</v>
      </c>
      <c r="B143" s="10">
        <v>150</v>
      </c>
      <c r="C143" s="10">
        <f t="shared" si="17"/>
        <v>7540</v>
      </c>
      <c r="D143" s="12">
        <f t="shared" si="15"/>
        <v>5.2361111111111116</v>
      </c>
      <c r="E143" s="12" t="str">
        <f t="shared" si="18"/>
        <v/>
      </c>
      <c r="F143" s="11">
        <f t="shared" si="11"/>
        <v>100264</v>
      </c>
      <c r="G143" s="11">
        <f>VLOOKUP(F143,工作表3!A:AF,32,0)/2</f>
        <v>1256194.155</v>
      </c>
      <c r="H143" s="10">
        <v>3</v>
      </c>
      <c r="I143" s="10"/>
      <c r="J143" s="10"/>
      <c r="K143" s="10"/>
      <c r="L143" s="10"/>
      <c r="M143" s="10">
        <f t="shared" si="14"/>
        <v>8</v>
      </c>
      <c r="N143" s="10"/>
      <c r="O143" s="10">
        <f t="shared" si="12"/>
        <v>7</v>
      </c>
      <c r="P143" s="10"/>
      <c r="Q143" s="10">
        <f t="shared" si="13"/>
        <v>7</v>
      </c>
      <c r="R143" s="10"/>
      <c r="S143" s="10">
        <f t="shared" si="16"/>
        <v>5</v>
      </c>
      <c r="T143" s="10"/>
      <c r="U143" s="10">
        <v>142</v>
      </c>
      <c r="V143" s="10">
        <v>20700</v>
      </c>
      <c r="W143" s="10"/>
      <c r="X143" s="10"/>
      <c r="Y143" s="10"/>
      <c r="Z143" s="10"/>
    </row>
    <row r="144" spans="1:26" x14ac:dyDescent="0.15">
      <c r="A144" s="10">
        <v>143</v>
      </c>
      <c r="B144" s="10">
        <v>150</v>
      </c>
      <c r="C144" s="10">
        <f t="shared" si="17"/>
        <v>7690</v>
      </c>
      <c r="D144" s="12">
        <f t="shared" si="15"/>
        <v>5.3402777777777777</v>
      </c>
      <c r="E144" s="12" t="str">
        <f t="shared" si="18"/>
        <v/>
      </c>
      <c r="F144" s="11">
        <f t="shared" si="11"/>
        <v>100266</v>
      </c>
      <c r="G144" s="11">
        <f>VLOOKUP(F144,工作表3!A:AF,32,0)/2</f>
        <v>1279536.405</v>
      </c>
      <c r="H144" s="10">
        <v>3</v>
      </c>
      <c r="I144" s="10"/>
      <c r="J144" s="10"/>
      <c r="K144" s="10"/>
      <c r="L144" s="10"/>
      <c r="M144" s="10">
        <f t="shared" si="14"/>
        <v>8</v>
      </c>
      <c r="N144" s="10"/>
      <c r="O144" s="10">
        <f t="shared" si="12"/>
        <v>7</v>
      </c>
      <c r="P144" s="10"/>
      <c r="Q144" s="10">
        <f t="shared" si="13"/>
        <v>7</v>
      </c>
      <c r="R144" s="10"/>
      <c r="S144" s="10">
        <f t="shared" si="16"/>
        <v>5</v>
      </c>
      <c r="T144" s="10"/>
      <c r="U144" s="10">
        <v>143</v>
      </c>
      <c r="V144" s="10">
        <v>20825</v>
      </c>
      <c r="W144" s="10"/>
      <c r="X144" s="10"/>
      <c r="Y144" s="10"/>
      <c r="Z144" s="10"/>
    </row>
    <row r="145" spans="1:26" x14ac:dyDescent="0.15">
      <c r="A145" s="10">
        <v>144</v>
      </c>
      <c r="B145" s="10">
        <v>150</v>
      </c>
      <c r="C145" s="10">
        <f t="shared" si="17"/>
        <v>7840</v>
      </c>
      <c r="D145" s="12">
        <f t="shared" si="15"/>
        <v>5.4444444444444446</v>
      </c>
      <c r="E145" s="12" t="str">
        <f t="shared" si="18"/>
        <v/>
      </c>
      <c r="F145" s="11">
        <f t="shared" si="11"/>
        <v>100268</v>
      </c>
      <c r="G145" s="11">
        <f>VLOOKUP(F145,工作表3!A:AF,32,0)/2</f>
        <v>1286030.405</v>
      </c>
      <c r="H145" s="10">
        <v>3</v>
      </c>
      <c r="I145" s="10"/>
      <c r="J145" s="10"/>
      <c r="K145" s="10"/>
      <c r="L145" s="10"/>
      <c r="M145" s="10">
        <f t="shared" si="14"/>
        <v>8</v>
      </c>
      <c r="N145" s="10"/>
      <c r="O145" s="10">
        <f t="shared" si="12"/>
        <v>7</v>
      </c>
      <c r="P145" s="10"/>
      <c r="Q145" s="10">
        <f t="shared" si="13"/>
        <v>7</v>
      </c>
      <c r="R145" s="10"/>
      <c r="S145" s="10">
        <f t="shared" si="16"/>
        <v>5</v>
      </c>
      <c r="T145" s="10"/>
      <c r="U145" s="10">
        <v>144</v>
      </c>
      <c r="V145" s="10">
        <v>20950</v>
      </c>
      <c r="W145" s="10"/>
      <c r="X145" s="10"/>
      <c r="Y145" s="10"/>
      <c r="Z145" s="10"/>
    </row>
    <row r="146" spans="1:26" x14ac:dyDescent="0.15">
      <c r="A146" s="10">
        <v>145</v>
      </c>
      <c r="B146" s="10">
        <v>150</v>
      </c>
      <c r="C146" s="10">
        <f t="shared" si="17"/>
        <v>7990</v>
      </c>
      <c r="D146" s="12">
        <f t="shared" si="15"/>
        <v>5.5486111111111116</v>
      </c>
      <c r="E146" s="12">
        <f t="shared" si="18"/>
        <v>9</v>
      </c>
      <c r="F146" s="11">
        <f t="shared" si="11"/>
        <v>100270</v>
      </c>
      <c r="G146" s="11">
        <f>VLOOKUP(F146,工作表3!A:AF,32,0)/2</f>
        <v>1300991.7949999999</v>
      </c>
      <c r="H146" s="10">
        <v>3</v>
      </c>
      <c r="I146" s="10"/>
      <c r="J146" s="10"/>
      <c r="K146" s="10"/>
      <c r="L146" s="10"/>
      <c r="M146" s="10">
        <f t="shared" si="14"/>
        <v>8</v>
      </c>
      <c r="N146" s="10"/>
      <c r="O146" s="10">
        <f t="shared" si="12"/>
        <v>7</v>
      </c>
      <c r="P146" s="10"/>
      <c r="Q146" s="10">
        <f t="shared" si="13"/>
        <v>7</v>
      </c>
      <c r="R146" s="10"/>
      <c r="S146" s="10">
        <f t="shared" si="16"/>
        <v>5</v>
      </c>
      <c r="T146" s="10"/>
      <c r="U146" s="10">
        <v>145</v>
      </c>
      <c r="V146" s="10">
        <v>21075</v>
      </c>
      <c r="W146" s="10"/>
      <c r="X146" s="10"/>
      <c r="Y146" s="10"/>
      <c r="Z146" s="10"/>
    </row>
    <row r="147" spans="1:26" x14ac:dyDescent="0.15">
      <c r="A147" s="10">
        <v>146</v>
      </c>
      <c r="B147" s="10">
        <v>150</v>
      </c>
      <c r="C147" s="10">
        <f t="shared" si="17"/>
        <v>8140</v>
      </c>
      <c r="D147" s="12">
        <f t="shared" si="15"/>
        <v>5.6527777777777777</v>
      </c>
      <c r="E147" s="12" t="str">
        <f t="shared" si="18"/>
        <v/>
      </c>
      <c r="F147" s="11">
        <f t="shared" si="11"/>
        <v>100272</v>
      </c>
      <c r="G147" s="11">
        <f>VLOOKUP(F147,工作表3!A:AF,32,0)/2</f>
        <v>1311780.2949999999</v>
      </c>
      <c r="H147" s="10">
        <v>3</v>
      </c>
      <c r="I147" s="10"/>
      <c r="J147" s="10"/>
      <c r="K147" s="10"/>
      <c r="L147" s="10"/>
      <c r="M147" s="10">
        <f t="shared" si="14"/>
        <v>8</v>
      </c>
      <c r="N147" s="10"/>
      <c r="O147" s="10">
        <f t="shared" si="12"/>
        <v>7</v>
      </c>
      <c r="P147" s="10"/>
      <c r="Q147" s="10">
        <f t="shared" si="13"/>
        <v>7</v>
      </c>
      <c r="R147" s="10"/>
      <c r="S147" s="10">
        <f t="shared" si="16"/>
        <v>5</v>
      </c>
      <c r="T147" s="10"/>
      <c r="U147" s="10">
        <v>146</v>
      </c>
      <c r="V147" s="10">
        <v>21200</v>
      </c>
      <c r="W147" s="10"/>
      <c r="X147" s="10"/>
      <c r="Y147" s="10"/>
      <c r="Z147" s="10"/>
    </row>
    <row r="148" spans="1:26" x14ac:dyDescent="0.15">
      <c r="A148" s="10">
        <v>147</v>
      </c>
      <c r="B148" s="10">
        <v>150</v>
      </c>
      <c r="C148" s="10">
        <f t="shared" si="17"/>
        <v>8290</v>
      </c>
      <c r="D148" s="12">
        <f t="shared" si="15"/>
        <v>5.7569444444444446</v>
      </c>
      <c r="E148" s="12" t="str">
        <f t="shared" si="18"/>
        <v/>
      </c>
      <c r="F148" s="11">
        <f t="shared" si="11"/>
        <v>100274</v>
      </c>
      <c r="G148" s="11">
        <f>VLOOKUP(F148,工作表3!A:AF,32,0)/2</f>
        <v>1322649.2949999999</v>
      </c>
      <c r="H148" s="10">
        <v>3</v>
      </c>
      <c r="I148" s="10"/>
      <c r="J148" s="10"/>
      <c r="K148" s="10"/>
      <c r="L148" s="10"/>
      <c r="M148" s="10">
        <f t="shared" si="14"/>
        <v>8</v>
      </c>
      <c r="N148" s="10"/>
      <c r="O148" s="10">
        <f t="shared" si="12"/>
        <v>7</v>
      </c>
      <c r="P148" s="10"/>
      <c r="Q148" s="10">
        <f t="shared" si="13"/>
        <v>7</v>
      </c>
      <c r="R148" s="10"/>
      <c r="S148" s="10">
        <f t="shared" si="16"/>
        <v>5</v>
      </c>
      <c r="T148" s="10"/>
      <c r="U148" s="10">
        <v>147</v>
      </c>
      <c r="V148" s="10">
        <v>21325</v>
      </c>
      <c r="W148" s="10"/>
      <c r="X148" s="10"/>
      <c r="Y148" s="10"/>
      <c r="Z148" s="10"/>
    </row>
    <row r="149" spans="1:26" x14ac:dyDescent="0.15">
      <c r="A149" s="10">
        <v>148</v>
      </c>
      <c r="B149" s="10">
        <v>150</v>
      </c>
      <c r="C149" s="10">
        <f t="shared" si="17"/>
        <v>8440</v>
      </c>
      <c r="D149" s="12">
        <f t="shared" si="15"/>
        <v>5.8611111111111116</v>
      </c>
      <c r="E149" s="12" t="str">
        <f t="shared" si="18"/>
        <v/>
      </c>
      <c r="F149" s="11">
        <f t="shared" si="11"/>
        <v>100276</v>
      </c>
      <c r="G149" s="11">
        <f>VLOOKUP(F149,工作表3!A:AF,32,0)/2</f>
        <v>1347894.5449999999</v>
      </c>
      <c r="H149" s="10">
        <v>3</v>
      </c>
      <c r="I149" s="10"/>
      <c r="J149" s="10"/>
      <c r="K149" s="10"/>
      <c r="L149" s="10"/>
      <c r="M149" s="10">
        <f t="shared" si="14"/>
        <v>8</v>
      </c>
      <c r="N149" s="10"/>
      <c r="O149" s="10">
        <f t="shared" si="12"/>
        <v>7</v>
      </c>
      <c r="P149" s="10"/>
      <c r="Q149" s="10">
        <f t="shared" si="13"/>
        <v>7</v>
      </c>
      <c r="R149" s="10"/>
      <c r="S149" s="10">
        <f t="shared" si="16"/>
        <v>5</v>
      </c>
      <c r="T149" s="10"/>
      <c r="U149" s="10">
        <v>148</v>
      </c>
      <c r="V149" s="10">
        <v>21450</v>
      </c>
      <c r="W149" s="10"/>
      <c r="X149" s="10"/>
      <c r="Y149" s="10"/>
      <c r="Z149" s="10"/>
    </row>
    <row r="150" spans="1:26" x14ac:dyDescent="0.15">
      <c r="A150" s="10">
        <v>149</v>
      </c>
      <c r="B150" s="10">
        <v>150</v>
      </c>
      <c r="C150" s="10">
        <f t="shared" si="17"/>
        <v>8590</v>
      </c>
      <c r="D150" s="12">
        <f t="shared" si="15"/>
        <v>5.9652777777777777</v>
      </c>
      <c r="E150" s="12" t="str">
        <f t="shared" si="18"/>
        <v/>
      </c>
      <c r="F150" s="11">
        <f t="shared" si="11"/>
        <v>100278</v>
      </c>
      <c r="G150" s="11">
        <f>VLOOKUP(F150,工作表3!A:AF,32,0)/2</f>
        <v>1355033.7949999999</v>
      </c>
      <c r="H150" s="10">
        <v>3</v>
      </c>
      <c r="I150" s="10"/>
      <c r="J150" s="10"/>
      <c r="K150" s="10"/>
      <c r="L150" s="10"/>
      <c r="M150" s="10">
        <f t="shared" si="14"/>
        <v>8</v>
      </c>
      <c r="N150" s="10"/>
      <c r="O150" s="10">
        <f t="shared" si="12"/>
        <v>7</v>
      </c>
      <c r="P150" s="10"/>
      <c r="Q150" s="10">
        <f t="shared" si="13"/>
        <v>7</v>
      </c>
      <c r="R150" s="10"/>
      <c r="S150" s="10">
        <f t="shared" si="16"/>
        <v>5</v>
      </c>
      <c r="T150" s="10"/>
      <c r="U150" s="10">
        <v>149</v>
      </c>
      <c r="V150" s="10">
        <v>21575</v>
      </c>
      <c r="W150" s="10"/>
      <c r="X150" s="10"/>
      <c r="Y150" s="10"/>
      <c r="Z150" s="10"/>
    </row>
    <row r="151" spans="1:26" x14ac:dyDescent="0.15">
      <c r="A151" s="10">
        <v>150</v>
      </c>
      <c r="B151" s="10">
        <v>150</v>
      </c>
      <c r="C151" s="10">
        <f t="shared" si="17"/>
        <v>8740</v>
      </c>
      <c r="D151" s="12">
        <f t="shared" si="15"/>
        <v>6.0694444444444446</v>
      </c>
      <c r="E151" s="12">
        <f t="shared" si="18"/>
        <v>10</v>
      </c>
      <c r="F151" s="11">
        <f t="shared" ref="F151:F202" si="19">F150+2</f>
        <v>100280</v>
      </c>
      <c r="G151" s="11">
        <f>VLOOKUP(F151,工作表3!A:AF,32,0)/2</f>
        <v>1371287.2350000001</v>
      </c>
      <c r="H151" s="10">
        <v>3</v>
      </c>
      <c r="I151" s="10"/>
      <c r="J151" s="10"/>
      <c r="K151" s="10"/>
      <c r="L151" s="10"/>
      <c r="M151" s="10">
        <f t="shared" si="14"/>
        <v>8</v>
      </c>
      <c r="N151" s="10"/>
      <c r="O151" s="10">
        <f t="shared" si="12"/>
        <v>7</v>
      </c>
      <c r="P151" s="10"/>
      <c r="Q151" s="10">
        <f t="shared" si="13"/>
        <v>7</v>
      </c>
      <c r="R151" s="10"/>
      <c r="S151" s="10">
        <f t="shared" si="16"/>
        <v>5</v>
      </c>
      <c r="T151" s="10"/>
      <c r="U151" s="10">
        <v>150</v>
      </c>
      <c r="V151" s="10">
        <v>21700</v>
      </c>
      <c r="W151" s="10"/>
      <c r="X151" s="10"/>
      <c r="Y151" s="10"/>
      <c r="Z151" s="10"/>
    </row>
    <row r="152" spans="1:26" x14ac:dyDescent="0.15">
      <c r="A152" s="10">
        <v>151</v>
      </c>
      <c r="B152" s="10">
        <v>180</v>
      </c>
      <c r="C152" s="10">
        <f t="shared" si="17"/>
        <v>8920</v>
      </c>
      <c r="D152" s="12">
        <f t="shared" si="15"/>
        <v>6.1944444444444446</v>
      </c>
      <c r="E152" s="12" t="str">
        <f t="shared" si="18"/>
        <v/>
      </c>
      <c r="F152" s="11">
        <f t="shared" si="19"/>
        <v>100282</v>
      </c>
      <c r="G152" s="11">
        <f>VLOOKUP(F152,工作表3!A:AF,32,0)/2</f>
        <v>1385914.7350000001</v>
      </c>
      <c r="H152" s="10">
        <v>3</v>
      </c>
      <c r="I152" s="10"/>
      <c r="J152" s="10"/>
      <c r="K152" s="10"/>
      <c r="L152" s="10"/>
      <c r="M152" s="10">
        <f t="shared" si="14"/>
        <v>8</v>
      </c>
      <c r="N152" s="10"/>
      <c r="O152" s="10">
        <f t="shared" si="12"/>
        <v>7</v>
      </c>
      <c r="P152" s="10"/>
      <c r="Q152" s="10">
        <f t="shared" si="13"/>
        <v>7</v>
      </c>
      <c r="R152" s="10"/>
      <c r="S152" s="10">
        <f t="shared" si="16"/>
        <v>5</v>
      </c>
      <c r="T152" s="10"/>
      <c r="U152" s="10">
        <v>151</v>
      </c>
      <c r="V152" s="10">
        <v>21825</v>
      </c>
      <c r="W152" s="10"/>
      <c r="X152" s="10"/>
      <c r="Y152" s="10"/>
      <c r="Z152" s="10"/>
    </row>
    <row r="153" spans="1:26" x14ac:dyDescent="0.15">
      <c r="A153" s="10">
        <v>152</v>
      </c>
      <c r="B153" s="10">
        <v>180</v>
      </c>
      <c r="C153" s="10">
        <f t="shared" si="17"/>
        <v>9100</v>
      </c>
      <c r="D153" s="12">
        <f t="shared" si="15"/>
        <v>6.3194444444444446</v>
      </c>
      <c r="E153" s="12" t="str">
        <f t="shared" si="18"/>
        <v/>
      </c>
      <c r="F153" s="11">
        <f t="shared" si="19"/>
        <v>100284</v>
      </c>
      <c r="G153" s="11">
        <f>VLOOKUP(F153,工作表3!A:AF,32,0)/2</f>
        <v>1400632.2350000001</v>
      </c>
      <c r="H153" s="10">
        <v>3</v>
      </c>
      <c r="I153" s="10"/>
      <c r="J153" s="10"/>
      <c r="K153" s="10"/>
      <c r="L153" s="10"/>
      <c r="M153" s="10">
        <f t="shared" si="14"/>
        <v>8</v>
      </c>
      <c r="N153" s="10"/>
      <c r="O153" s="10">
        <f t="shared" si="12"/>
        <v>7</v>
      </c>
      <c r="P153" s="10"/>
      <c r="Q153" s="10">
        <f t="shared" si="13"/>
        <v>7</v>
      </c>
      <c r="R153" s="10"/>
      <c r="S153" s="10">
        <f t="shared" si="16"/>
        <v>5</v>
      </c>
      <c r="T153" s="10"/>
      <c r="U153" s="10">
        <v>152</v>
      </c>
      <c r="V153" s="10">
        <v>21950</v>
      </c>
      <c r="W153" s="10"/>
      <c r="X153" s="10"/>
      <c r="Y153" s="10"/>
      <c r="Z153" s="10"/>
    </row>
    <row r="154" spans="1:26" x14ac:dyDescent="0.15">
      <c r="A154" s="10">
        <v>153</v>
      </c>
      <c r="B154" s="10">
        <v>180</v>
      </c>
      <c r="C154" s="10">
        <f t="shared" si="17"/>
        <v>9280</v>
      </c>
      <c r="D154" s="12">
        <f t="shared" si="15"/>
        <v>6.4444444444444446</v>
      </c>
      <c r="E154" s="12">
        <f>IF(E151="","",E151+1)</f>
        <v>11</v>
      </c>
      <c r="F154" s="11">
        <f t="shared" si="19"/>
        <v>100286</v>
      </c>
      <c r="G154" s="11">
        <f>VLOOKUP(F154,工作表3!A:AF,32,0)/2</f>
        <v>1430865.7350000001</v>
      </c>
      <c r="H154" s="10">
        <v>3</v>
      </c>
      <c r="I154" s="10"/>
      <c r="J154" s="10"/>
      <c r="K154" s="10"/>
      <c r="L154" s="10"/>
      <c r="M154" s="10">
        <f t="shared" si="14"/>
        <v>8</v>
      </c>
      <c r="N154" s="10"/>
      <c r="O154" s="10">
        <f t="shared" si="12"/>
        <v>7</v>
      </c>
      <c r="P154" s="10"/>
      <c r="Q154" s="10">
        <f t="shared" si="13"/>
        <v>7</v>
      </c>
      <c r="R154" s="10"/>
      <c r="S154" s="10">
        <f t="shared" si="16"/>
        <v>5</v>
      </c>
      <c r="T154" s="10"/>
      <c r="U154" s="10">
        <v>153</v>
      </c>
      <c r="V154" s="10">
        <v>22075</v>
      </c>
      <c r="W154" s="10"/>
      <c r="X154" s="10"/>
      <c r="Y154" s="10"/>
      <c r="Z154" s="10"/>
    </row>
    <row r="155" spans="1:26" x14ac:dyDescent="0.15">
      <c r="A155" s="10">
        <v>154</v>
      </c>
      <c r="B155" s="10">
        <v>180</v>
      </c>
      <c r="C155" s="10">
        <f t="shared" si="17"/>
        <v>9460</v>
      </c>
      <c r="D155" s="12">
        <f t="shared" si="15"/>
        <v>6.5694444444444446</v>
      </c>
      <c r="E155" s="12" t="str">
        <f t="shared" ref="E155:E200" si="20">IF(E152="","",E152+1)</f>
        <v/>
      </c>
      <c r="F155" s="11">
        <f t="shared" si="19"/>
        <v>100288</v>
      </c>
      <c r="G155" s="11">
        <f>VLOOKUP(F155,工作表3!A:AF,32,0)/2</f>
        <v>1441582.7350000001</v>
      </c>
      <c r="H155" s="10">
        <v>3</v>
      </c>
      <c r="I155" s="10"/>
      <c r="J155" s="10"/>
      <c r="K155" s="10"/>
      <c r="L155" s="10"/>
      <c r="M155" s="10">
        <f t="shared" si="14"/>
        <v>8</v>
      </c>
      <c r="N155" s="10"/>
      <c r="O155" s="10">
        <f t="shared" si="12"/>
        <v>7</v>
      </c>
      <c r="P155" s="10"/>
      <c r="Q155" s="10">
        <f t="shared" si="13"/>
        <v>7</v>
      </c>
      <c r="R155" s="10"/>
      <c r="S155" s="10">
        <f t="shared" si="16"/>
        <v>5</v>
      </c>
      <c r="T155" s="10"/>
      <c r="U155" s="10">
        <v>154</v>
      </c>
      <c r="V155" s="10">
        <v>22200</v>
      </c>
      <c r="W155" s="10"/>
      <c r="X155" s="10"/>
      <c r="Y155" s="10"/>
      <c r="Z155" s="10"/>
    </row>
    <row r="156" spans="1:26" x14ac:dyDescent="0.15">
      <c r="A156" s="10">
        <v>155</v>
      </c>
      <c r="B156" s="10">
        <v>180</v>
      </c>
      <c r="C156" s="10">
        <f t="shared" si="17"/>
        <v>9640</v>
      </c>
      <c r="D156" s="12">
        <f t="shared" si="15"/>
        <v>6.6944444444444446</v>
      </c>
      <c r="E156" s="12" t="str">
        <f t="shared" si="20"/>
        <v/>
      </c>
      <c r="F156" s="11">
        <f t="shared" si="19"/>
        <v>100290</v>
      </c>
      <c r="G156" s="11">
        <f>VLOOKUP(F156,工作表3!A:AF,32,0)/2</f>
        <v>1464299.2649999999</v>
      </c>
      <c r="H156" s="10">
        <v>3</v>
      </c>
      <c r="I156" s="10"/>
      <c r="J156" s="10"/>
      <c r="K156" s="10"/>
      <c r="L156" s="10"/>
      <c r="M156" s="10">
        <f t="shared" si="14"/>
        <v>8</v>
      </c>
      <c r="N156" s="10"/>
      <c r="O156" s="10">
        <f t="shared" si="12"/>
        <v>7</v>
      </c>
      <c r="P156" s="10"/>
      <c r="Q156" s="10">
        <f t="shared" si="13"/>
        <v>7</v>
      </c>
      <c r="R156" s="10"/>
      <c r="S156" s="10">
        <f t="shared" si="16"/>
        <v>5</v>
      </c>
      <c r="T156" s="10"/>
      <c r="U156" s="10">
        <v>155</v>
      </c>
      <c r="V156" s="10">
        <v>22325</v>
      </c>
      <c r="W156" s="10"/>
      <c r="X156" s="10"/>
      <c r="Y156" s="10"/>
      <c r="Z156" s="10"/>
    </row>
    <row r="157" spans="1:26" x14ac:dyDescent="0.15">
      <c r="A157" s="10">
        <v>156</v>
      </c>
      <c r="B157" s="10">
        <f>B152+60</f>
        <v>240</v>
      </c>
      <c r="C157" s="10">
        <f t="shared" si="17"/>
        <v>9880</v>
      </c>
      <c r="D157" s="12">
        <f t="shared" si="15"/>
        <v>6.8611111111111116</v>
      </c>
      <c r="E157" s="12">
        <f t="shared" si="20"/>
        <v>12</v>
      </c>
      <c r="F157" s="11">
        <f t="shared" si="19"/>
        <v>100292</v>
      </c>
      <c r="G157" s="11">
        <f>VLOOKUP(F157,工作表3!A:AF,32,0)/2</f>
        <v>1473118.5149999999</v>
      </c>
      <c r="H157" s="10">
        <v>3</v>
      </c>
      <c r="I157" s="10"/>
      <c r="J157" s="10"/>
      <c r="K157" s="10"/>
      <c r="L157" s="10"/>
      <c r="M157" s="10">
        <f t="shared" si="14"/>
        <v>8</v>
      </c>
      <c r="N157" s="10"/>
      <c r="O157" s="10">
        <f t="shared" si="12"/>
        <v>7</v>
      </c>
      <c r="P157" s="10"/>
      <c r="Q157" s="10">
        <f t="shared" si="13"/>
        <v>7</v>
      </c>
      <c r="R157" s="10"/>
      <c r="S157" s="10">
        <f t="shared" si="16"/>
        <v>5</v>
      </c>
      <c r="T157" s="10"/>
      <c r="U157" s="10">
        <v>156</v>
      </c>
      <c r="V157" s="10">
        <v>22450</v>
      </c>
      <c r="W157" s="10"/>
      <c r="X157" s="10"/>
      <c r="Y157" s="10"/>
      <c r="Z157" s="10"/>
    </row>
    <row r="158" spans="1:26" x14ac:dyDescent="0.15">
      <c r="A158" s="10">
        <v>157</v>
      </c>
      <c r="B158" s="10">
        <f t="shared" ref="B158:B221" si="21">B153+60</f>
        <v>240</v>
      </c>
      <c r="C158" s="10">
        <f t="shared" si="17"/>
        <v>10120</v>
      </c>
      <c r="D158" s="12">
        <f t="shared" si="15"/>
        <v>7.0277777777777777</v>
      </c>
      <c r="E158" s="12" t="str">
        <f t="shared" si="20"/>
        <v/>
      </c>
      <c r="F158" s="11">
        <f t="shared" si="19"/>
        <v>100294</v>
      </c>
      <c r="G158" s="11">
        <f>VLOOKUP(F158,工作表3!A:AF,32,0)/2</f>
        <v>1482011.5149999999</v>
      </c>
      <c r="H158" s="10">
        <v>3</v>
      </c>
      <c r="I158" s="10"/>
      <c r="J158" s="10"/>
      <c r="K158" s="10"/>
      <c r="L158" s="10"/>
      <c r="M158" s="10">
        <f t="shared" si="14"/>
        <v>8</v>
      </c>
      <c r="N158" s="10"/>
      <c r="O158" s="10">
        <f t="shared" si="12"/>
        <v>7</v>
      </c>
      <c r="P158" s="10"/>
      <c r="Q158" s="10">
        <f t="shared" si="13"/>
        <v>7</v>
      </c>
      <c r="R158" s="10"/>
      <c r="S158" s="10">
        <f t="shared" si="16"/>
        <v>5</v>
      </c>
      <c r="T158" s="10"/>
      <c r="U158" s="10">
        <v>157</v>
      </c>
      <c r="V158" s="10">
        <v>22575</v>
      </c>
      <c r="W158" s="10"/>
      <c r="X158" s="10"/>
      <c r="Y158" s="10"/>
      <c r="Z158" s="10"/>
    </row>
    <row r="159" spans="1:26" x14ac:dyDescent="0.15">
      <c r="A159" s="10">
        <v>158</v>
      </c>
      <c r="B159" s="10">
        <f t="shared" si="21"/>
        <v>240</v>
      </c>
      <c r="C159" s="10">
        <f t="shared" si="17"/>
        <v>10360</v>
      </c>
      <c r="D159" s="12">
        <f t="shared" si="15"/>
        <v>7.1944444444444446</v>
      </c>
      <c r="E159" s="12" t="str">
        <f t="shared" si="20"/>
        <v/>
      </c>
      <c r="F159" s="11">
        <f t="shared" si="19"/>
        <v>100296</v>
      </c>
      <c r="G159" s="11">
        <f>VLOOKUP(F159,工作表3!A:AF,32,0)/2</f>
        <v>1507481.5149999999</v>
      </c>
      <c r="H159" s="10">
        <v>3</v>
      </c>
      <c r="I159" s="10"/>
      <c r="J159" s="10"/>
      <c r="K159" s="10"/>
      <c r="L159" s="10"/>
      <c r="M159" s="10">
        <f t="shared" si="14"/>
        <v>8</v>
      </c>
      <c r="N159" s="10"/>
      <c r="O159" s="10">
        <f t="shared" si="12"/>
        <v>7</v>
      </c>
      <c r="P159" s="10"/>
      <c r="Q159" s="10">
        <f t="shared" si="13"/>
        <v>7</v>
      </c>
      <c r="R159" s="10"/>
      <c r="S159" s="10">
        <f t="shared" si="16"/>
        <v>5</v>
      </c>
      <c r="T159" s="10"/>
      <c r="U159" s="10">
        <v>158</v>
      </c>
      <c r="V159" s="10">
        <v>22700</v>
      </c>
      <c r="W159" s="10"/>
      <c r="X159" s="10"/>
      <c r="Y159" s="10"/>
      <c r="Z159" s="10"/>
    </row>
    <row r="160" spans="1:26" x14ac:dyDescent="0.15">
      <c r="A160" s="10">
        <v>159</v>
      </c>
      <c r="B160" s="10">
        <f t="shared" si="21"/>
        <v>240</v>
      </c>
      <c r="C160" s="10">
        <f t="shared" si="17"/>
        <v>10600</v>
      </c>
      <c r="D160" s="12">
        <f t="shared" si="15"/>
        <v>7.3611111111111116</v>
      </c>
      <c r="E160" s="12">
        <f t="shared" si="20"/>
        <v>13</v>
      </c>
      <c r="F160" s="11">
        <f t="shared" si="19"/>
        <v>100298</v>
      </c>
      <c r="G160" s="11">
        <f>VLOOKUP(F160,工作表3!A:AF,32,0)/2</f>
        <v>1512007.0149999999</v>
      </c>
      <c r="H160" s="10">
        <v>3</v>
      </c>
      <c r="I160" s="10"/>
      <c r="J160" s="10"/>
      <c r="K160" s="10"/>
      <c r="L160" s="10"/>
      <c r="M160" s="10">
        <f t="shared" si="14"/>
        <v>8</v>
      </c>
      <c r="N160" s="10"/>
      <c r="O160" s="10">
        <f t="shared" si="12"/>
        <v>7</v>
      </c>
      <c r="P160" s="10"/>
      <c r="Q160" s="10">
        <f t="shared" si="13"/>
        <v>7</v>
      </c>
      <c r="R160" s="10"/>
      <c r="S160" s="10">
        <f t="shared" si="16"/>
        <v>5</v>
      </c>
      <c r="T160" s="10"/>
      <c r="U160" s="10">
        <v>159</v>
      </c>
      <c r="V160" s="10">
        <v>22825</v>
      </c>
      <c r="W160" s="10"/>
      <c r="X160" s="10"/>
      <c r="Y160" s="10"/>
      <c r="Z160" s="10"/>
    </row>
    <row r="161" spans="1:26" x14ac:dyDescent="0.15">
      <c r="A161" s="10">
        <v>160</v>
      </c>
      <c r="B161" s="10">
        <f t="shared" si="21"/>
        <v>240</v>
      </c>
      <c r="C161" s="10">
        <f t="shared" si="17"/>
        <v>10840</v>
      </c>
      <c r="D161" s="12">
        <f t="shared" si="15"/>
        <v>7.5277777777777777</v>
      </c>
      <c r="E161" s="12" t="str">
        <f t="shared" si="20"/>
        <v/>
      </c>
      <c r="F161" s="11">
        <f t="shared" si="19"/>
        <v>100300</v>
      </c>
      <c r="G161" s="11">
        <f>VLOOKUP(F161,工作表3!A:AF,32,0)/2</f>
        <v>1523831.1850000001</v>
      </c>
      <c r="H161" s="10">
        <v>4</v>
      </c>
      <c r="I161" s="10"/>
      <c r="J161" s="10"/>
      <c r="K161" s="10"/>
      <c r="L161" s="10"/>
      <c r="M161" s="10">
        <f t="shared" si="14"/>
        <v>9</v>
      </c>
      <c r="N161" s="10"/>
      <c r="O161" s="10">
        <f t="shared" si="12"/>
        <v>8</v>
      </c>
      <c r="P161" s="10"/>
      <c r="Q161" s="10">
        <f t="shared" si="13"/>
        <v>8</v>
      </c>
      <c r="R161" s="10"/>
      <c r="S161" s="10">
        <f t="shared" si="16"/>
        <v>6</v>
      </c>
      <c r="T161" s="10"/>
      <c r="U161" s="10">
        <v>160</v>
      </c>
      <c r="V161" s="10">
        <v>22950</v>
      </c>
      <c r="W161" s="10"/>
      <c r="X161" s="10"/>
      <c r="Y161" s="10"/>
      <c r="Z161" s="10"/>
    </row>
    <row r="162" spans="1:26" x14ac:dyDescent="0.15">
      <c r="A162" s="10">
        <v>161</v>
      </c>
      <c r="B162" s="10">
        <f t="shared" si="21"/>
        <v>300</v>
      </c>
      <c r="C162" s="10">
        <f t="shared" si="17"/>
        <v>11140</v>
      </c>
      <c r="D162" s="12">
        <f t="shared" si="15"/>
        <v>7.7361111111111116</v>
      </c>
      <c r="E162" s="12" t="str">
        <f t="shared" si="20"/>
        <v/>
      </c>
      <c r="F162" s="11">
        <f t="shared" si="19"/>
        <v>100302</v>
      </c>
      <c r="G162" s="11">
        <f>VLOOKUP(F162,工作表3!A:AF,32,0)/2</f>
        <v>1535583.6850000001</v>
      </c>
      <c r="H162" s="10">
        <v>4</v>
      </c>
      <c r="I162" s="10"/>
      <c r="J162" s="10"/>
      <c r="K162" s="10"/>
      <c r="L162" s="10"/>
      <c r="M162" s="10">
        <f t="shared" si="14"/>
        <v>9</v>
      </c>
      <c r="N162" s="10"/>
      <c r="O162" s="10">
        <f t="shared" si="12"/>
        <v>8</v>
      </c>
      <c r="P162" s="10"/>
      <c r="Q162" s="10">
        <f t="shared" si="13"/>
        <v>8</v>
      </c>
      <c r="R162" s="10"/>
      <c r="S162" s="10">
        <f t="shared" si="16"/>
        <v>6</v>
      </c>
      <c r="T162" s="10"/>
      <c r="U162" s="10">
        <v>161</v>
      </c>
      <c r="V162" s="10">
        <v>23075</v>
      </c>
      <c r="W162" s="10"/>
      <c r="X162" s="10"/>
      <c r="Y162" s="10"/>
      <c r="Z162" s="10"/>
    </row>
    <row r="163" spans="1:26" x14ac:dyDescent="0.15">
      <c r="A163" s="10">
        <v>162</v>
      </c>
      <c r="B163" s="10">
        <f t="shared" si="21"/>
        <v>300</v>
      </c>
      <c r="C163" s="10">
        <f t="shared" si="17"/>
        <v>11440</v>
      </c>
      <c r="D163" s="12">
        <f t="shared" si="15"/>
        <v>7.9444444444444446</v>
      </c>
      <c r="E163" s="12">
        <f t="shared" si="20"/>
        <v>14</v>
      </c>
      <c r="F163" s="11">
        <f t="shared" si="19"/>
        <v>100304</v>
      </c>
      <c r="G163" s="11">
        <f>VLOOKUP(F163,工作表3!A:AF,32,0)/2</f>
        <v>1547416.9350000001</v>
      </c>
      <c r="H163" s="10">
        <v>4</v>
      </c>
      <c r="I163" s="10"/>
      <c r="J163" s="10"/>
      <c r="K163" s="10"/>
      <c r="L163" s="10"/>
      <c r="M163" s="10">
        <f t="shared" si="14"/>
        <v>9</v>
      </c>
      <c r="N163" s="10"/>
      <c r="O163" s="10">
        <f t="shared" si="12"/>
        <v>8</v>
      </c>
      <c r="P163" s="10"/>
      <c r="Q163" s="10">
        <f t="shared" si="13"/>
        <v>8</v>
      </c>
      <c r="R163" s="10"/>
      <c r="S163" s="10">
        <f t="shared" si="16"/>
        <v>6</v>
      </c>
      <c r="T163" s="10"/>
      <c r="U163" s="10">
        <v>162</v>
      </c>
      <c r="V163" s="10">
        <v>23200</v>
      </c>
      <c r="W163" s="10"/>
      <c r="X163" s="10"/>
      <c r="Y163" s="10"/>
      <c r="Z163" s="10"/>
    </row>
    <row r="164" spans="1:26" x14ac:dyDescent="0.15">
      <c r="A164" s="10">
        <v>163</v>
      </c>
      <c r="B164" s="10">
        <f t="shared" si="21"/>
        <v>300</v>
      </c>
      <c r="C164" s="10">
        <f t="shared" si="17"/>
        <v>11740</v>
      </c>
      <c r="D164" s="12">
        <f t="shared" si="15"/>
        <v>8.1527777777777786</v>
      </c>
      <c r="E164" s="12" t="str">
        <f t="shared" si="20"/>
        <v/>
      </c>
      <c r="F164" s="11">
        <f t="shared" si="19"/>
        <v>100306</v>
      </c>
      <c r="G164" s="11">
        <f>VLOOKUP(F164,工作表3!A:AF,32,0)/2</f>
        <v>1576915.1850000001</v>
      </c>
      <c r="H164" s="10">
        <v>4</v>
      </c>
      <c r="I164" s="10"/>
      <c r="J164" s="10"/>
      <c r="K164" s="10"/>
      <c r="L164" s="10"/>
      <c r="M164" s="10">
        <f t="shared" si="14"/>
        <v>9</v>
      </c>
      <c r="N164" s="10"/>
      <c r="O164" s="10">
        <f t="shared" si="12"/>
        <v>8</v>
      </c>
      <c r="P164" s="10"/>
      <c r="Q164" s="10">
        <f t="shared" si="13"/>
        <v>8</v>
      </c>
      <c r="R164" s="10"/>
      <c r="S164" s="10">
        <f t="shared" si="16"/>
        <v>6</v>
      </c>
      <c r="T164" s="10"/>
      <c r="U164" s="10">
        <v>163</v>
      </c>
      <c r="V164" s="10">
        <v>23325</v>
      </c>
      <c r="W164" s="10"/>
      <c r="X164" s="10"/>
      <c r="Y164" s="10"/>
      <c r="Z164" s="10"/>
    </row>
    <row r="165" spans="1:26" x14ac:dyDescent="0.15">
      <c r="A165" s="10">
        <v>164</v>
      </c>
      <c r="B165" s="10">
        <f t="shared" si="21"/>
        <v>300</v>
      </c>
      <c r="C165" s="10">
        <f t="shared" si="17"/>
        <v>12040</v>
      </c>
      <c r="D165" s="12">
        <f t="shared" si="15"/>
        <v>8.3611111111111107</v>
      </c>
      <c r="E165" s="12" t="str">
        <f t="shared" si="20"/>
        <v/>
      </c>
      <c r="F165" s="11">
        <f t="shared" si="19"/>
        <v>100308</v>
      </c>
      <c r="G165" s="11">
        <f>VLOOKUP(F165,工作表3!A:AF,32,0)/2</f>
        <v>1584112.9350000001</v>
      </c>
      <c r="H165" s="10">
        <v>4</v>
      </c>
      <c r="I165" s="10"/>
      <c r="J165" s="10"/>
      <c r="K165" s="10"/>
      <c r="L165" s="10"/>
      <c r="M165" s="10">
        <f t="shared" si="14"/>
        <v>9</v>
      </c>
      <c r="N165" s="10"/>
      <c r="O165" s="10">
        <f t="shared" si="12"/>
        <v>8</v>
      </c>
      <c r="P165" s="10"/>
      <c r="Q165" s="10">
        <f t="shared" si="13"/>
        <v>8</v>
      </c>
      <c r="R165" s="10"/>
      <c r="S165" s="10">
        <f t="shared" si="16"/>
        <v>6</v>
      </c>
      <c r="T165" s="10"/>
      <c r="U165" s="10">
        <v>164</v>
      </c>
      <c r="V165" s="10">
        <v>23450</v>
      </c>
      <c r="W165" s="10"/>
      <c r="X165" s="10"/>
      <c r="Y165" s="10"/>
      <c r="Z165" s="10"/>
    </row>
    <row r="166" spans="1:26" x14ac:dyDescent="0.15">
      <c r="A166" s="10">
        <v>165</v>
      </c>
      <c r="B166" s="10">
        <f t="shared" si="21"/>
        <v>300</v>
      </c>
      <c r="C166" s="10">
        <f t="shared" si="17"/>
        <v>12340</v>
      </c>
      <c r="D166" s="12">
        <f t="shared" si="15"/>
        <v>8.5694444444444446</v>
      </c>
      <c r="E166" s="12">
        <f t="shared" si="20"/>
        <v>15</v>
      </c>
      <c r="F166" s="11">
        <f t="shared" si="19"/>
        <v>100310</v>
      </c>
      <c r="G166" s="11">
        <f>VLOOKUP(F166,工作表3!A:AF,32,0)/2</f>
        <v>1600783.07</v>
      </c>
      <c r="H166" s="10">
        <v>4</v>
      </c>
      <c r="I166" s="10"/>
      <c r="J166" s="10"/>
      <c r="K166" s="10"/>
      <c r="L166" s="10"/>
      <c r="M166" s="10">
        <f t="shared" si="14"/>
        <v>9</v>
      </c>
      <c r="N166" s="10"/>
      <c r="O166" s="10">
        <f t="shared" si="12"/>
        <v>8</v>
      </c>
      <c r="P166" s="10"/>
      <c r="Q166" s="10">
        <f t="shared" si="13"/>
        <v>8</v>
      </c>
      <c r="R166" s="10"/>
      <c r="S166" s="10">
        <f t="shared" si="16"/>
        <v>6</v>
      </c>
      <c r="T166" s="10"/>
      <c r="U166" s="10">
        <v>165</v>
      </c>
      <c r="V166" s="10">
        <v>23575</v>
      </c>
      <c r="W166" s="10"/>
      <c r="X166" s="10"/>
      <c r="Y166" s="10"/>
      <c r="Z166" s="10"/>
    </row>
    <row r="167" spans="1:26" x14ac:dyDescent="0.15">
      <c r="A167" s="10">
        <v>166</v>
      </c>
      <c r="B167" s="10">
        <f t="shared" si="21"/>
        <v>360</v>
      </c>
      <c r="C167" s="10">
        <f t="shared" si="17"/>
        <v>12700</v>
      </c>
      <c r="D167" s="12">
        <f t="shared" si="15"/>
        <v>8.8194444444444446</v>
      </c>
      <c r="E167" s="12" t="str">
        <f t="shared" si="20"/>
        <v/>
      </c>
      <c r="F167" s="11">
        <f t="shared" si="19"/>
        <v>100312</v>
      </c>
      <c r="G167" s="11">
        <f>VLOOKUP(F167,工作表3!A:AF,32,0)/2</f>
        <v>1612735.57</v>
      </c>
      <c r="H167" s="10">
        <v>4</v>
      </c>
      <c r="I167" s="10"/>
      <c r="J167" s="10"/>
      <c r="K167" s="10"/>
      <c r="L167" s="10"/>
      <c r="M167" s="10">
        <f t="shared" si="14"/>
        <v>9</v>
      </c>
      <c r="N167" s="10"/>
      <c r="O167" s="10">
        <f t="shared" si="12"/>
        <v>8</v>
      </c>
      <c r="P167" s="10"/>
      <c r="Q167" s="10">
        <f t="shared" si="13"/>
        <v>8</v>
      </c>
      <c r="R167" s="10"/>
      <c r="S167" s="10">
        <f t="shared" si="16"/>
        <v>6</v>
      </c>
      <c r="T167" s="10"/>
      <c r="U167" s="10">
        <v>166</v>
      </c>
      <c r="V167" s="10">
        <v>23700</v>
      </c>
      <c r="W167" s="10"/>
      <c r="X167" s="10"/>
      <c r="Y167" s="10"/>
      <c r="Z167" s="10"/>
    </row>
    <row r="168" spans="1:26" x14ac:dyDescent="0.15">
      <c r="A168" s="10">
        <v>167</v>
      </c>
      <c r="B168" s="10">
        <f t="shared" si="21"/>
        <v>360</v>
      </c>
      <c r="C168" s="10">
        <f t="shared" si="17"/>
        <v>13060</v>
      </c>
      <c r="D168" s="12">
        <f t="shared" si="15"/>
        <v>9.0694444444444446</v>
      </c>
      <c r="E168" s="12" t="str">
        <f t="shared" si="20"/>
        <v/>
      </c>
      <c r="F168" s="11">
        <f t="shared" si="19"/>
        <v>100314</v>
      </c>
      <c r="G168" s="11">
        <f>VLOOKUP(F168,工作表3!A:AF,32,0)/2</f>
        <v>1625481.07</v>
      </c>
      <c r="H168" s="10">
        <v>4</v>
      </c>
      <c r="I168" s="10"/>
      <c r="J168" s="10"/>
      <c r="K168" s="10"/>
      <c r="L168" s="10"/>
      <c r="M168" s="10">
        <f t="shared" si="14"/>
        <v>9</v>
      </c>
      <c r="N168" s="10"/>
      <c r="O168" s="10">
        <f t="shared" si="12"/>
        <v>8</v>
      </c>
      <c r="P168" s="10"/>
      <c r="Q168" s="10">
        <f t="shared" si="13"/>
        <v>8</v>
      </c>
      <c r="R168" s="10"/>
      <c r="S168" s="10">
        <f t="shared" si="16"/>
        <v>6</v>
      </c>
      <c r="T168" s="10"/>
      <c r="U168" s="10">
        <v>167</v>
      </c>
      <c r="V168" s="10">
        <v>23825</v>
      </c>
      <c r="W168" s="10"/>
      <c r="X168" s="10"/>
      <c r="Y168" s="10"/>
      <c r="Z168" s="10"/>
    </row>
    <row r="169" spans="1:26" x14ac:dyDescent="0.15">
      <c r="A169" s="10">
        <v>168</v>
      </c>
      <c r="B169" s="10">
        <f t="shared" si="21"/>
        <v>360</v>
      </c>
      <c r="C169" s="10">
        <f t="shared" si="17"/>
        <v>13420</v>
      </c>
      <c r="D169" s="12">
        <f t="shared" si="15"/>
        <v>9.3194444444444446</v>
      </c>
      <c r="E169" s="12">
        <f t="shared" si="20"/>
        <v>16</v>
      </c>
      <c r="F169" s="11">
        <f t="shared" si="19"/>
        <v>100316</v>
      </c>
      <c r="G169" s="11">
        <f>VLOOKUP(F169,工作表3!A:AF,32,0)/2</f>
        <v>1654960.82</v>
      </c>
      <c r="H169" s="10">
        <v>4</v>
      </c>
      <c r="I169" s="10"/>
      <c r="J169" s="10"/>
      <c r="K169" s="10"/>
      <c r="L169" s="10"/>
      <c r="M169" s="10">
        <f t="shared" si="14"/>
        <v>9</v>
      </c>
      <c r="N169" s="10"/>
      <c r="O169" s="10">
        <f t="shared" si="12"/>
        <v>8</v>
      </c>
      <c r="P169" s="10"/>
      <c r="Q169" s="10">
        <f t="shared" si="13"/>
        <v>8</v>
      </c>
      <c r="R169" s="10"/>
      <c r="S169" s="10">
        <f t="shared" si="16"/>
        <v>6</v>
      </c>
      <c r="T169" s="10"/>
      <c r="U169" s="10">
        <v>168</v>
      </c>
      <c r="V169" s="10">
        <v>23950</v>
      </c>
      <c r="W169" s="10"/>
      <c r="X169" s="10"/>
      <c r="Y169" s="10"/>
      <c r="Z169" s="10"/>
    </row>
    <row r="170" spans="1:26" x14ac:dyDescent="0.15">
      <c r="A170" s="10">
        <v>169</v>
      </c>
      <c r="B170" s="10">
        <f t="shared" si="21"/>
        <v>360</v>
      </c>
      <c r="C170" s="10">
        <f t="shared" si="17"/>
        <v>13780</v>
      </c>
      <c r="D170" s="12">
        <f t="shared" si="15"/>
        <v>9.5694444444444446</v>
      </c>
      <c r="E170" s="12" t="str">
        <f t="shared" si="20"/>
        <v/>
      </c>
      <c r="F170" s="11">
        <f t="shared" si="19"/>
        <v>100318</v>
      </c>
      <c r="G170" s="11">
        <f>VLOOKUP(F170,工作表3!A:AF,32,0)/2</f>
        <v>1660631.57</v>
      </c>
      <c r="H170" s="10">
        <v>4</v>
      </c>
      <c r="I170" s="10"/>
      <c r="J170" s="10"/>
      <c r="K170" s="10"/>
      <c r="L170" s="10"/>
      <c r="M170" s="10">
        <f t="shared" si="14"/>
        <v>9</v>
      </c>
      <c r="N170" s="10"/>
      <c r="O170" s="10">
        <f t="shared" si="12"/>
        <v>8</v>
      </c>
      <c r="P170" s="10"/>
      <c r="Q170" s="10">
        <f t="shared" si="13"/>
        <v>8</v>
      </c>
      <c r="R170" s="10"/>
      <c r="S170" s="10">
        <f t="shared" si="16"/>
        <v>6</v>
      </c>
      <c r="T170" s="10"/>
      <c r="U170" s="10">
        <v>169</v>
      </c>
      <c r="V170" s="10">
        <v>24075</v>
      </c>
      <c r="W170" s="10"/>
      <c r="X170" s="10"/>
      <c r="Y170" s="10"/>
      <c r="Z170" s="10"/>
    </row>
    <row r="171" spans="1:26" x14ac:dyDescent="0.15">
      <c r="A171" s="10">
        <v>170</v>
      </c>
      <c r="B171" s="10">
        <f t="shared" si="21"/>
        <v>360</v>
      </c>
      <c r="C171" s="10">
        <f t="shared" si="17"/>
        <v>14140</v>
      </c>
      <c r="D171" s="12">
        <f t="shared" si="15"/>
        <v>9.8194444444444446</v>
      </c>
      <c r="E171" s="12" t="str">
        <f t="shared" si="20"/>
        <v/>
      </c>
      <c r="F171" s="11">
        <f t="shared" si="19"/>
        <v>100320</v>
      </c>
      <c r="G171" s="11">
        <f>VLOOKUP(F171,工作表3!A:AF,32,0)/2</f>
        <v>1675804.16</v>
      </c>
      <c r="H171" s="10">
        <v>4</v>
      </c>
      <c r="I171" s="10"/>
      <c r="J171" s="10"/>
      <c r="K171" s="10"/>
      <c r="L171" s="10"/>
      <c r="M171" s="10">
        <f t="shared" si="14"/>
        <v>9</v>
      </c>
      <c r="N171" s="10"/>
      <c r="O171" s="10">
        <f t="shared" si="12"/>
        <v>8</v>
      </c>
      <c r="P171" s="10"/>
      <c r="Q171" s="10">
        <f t="shared" si="13"/>
        <v>8</v>
      </c>
      <c r="R171" s="10"/>
      <c r="S171" s="10">
        <f t="shared" si="16"/>
        <v>6</v>
      </c>
      <c r="T171" s="10"/>
      <c r="U171" s="10">
        <v>170</v>
      </c>
      <c r="V171" s="10">
        <v>24200</v>
      </c>
      <c r="W171" s="10"/>
      <c r="X171" s="10"/>
      <c r="Y171" s="10"/>
      <c r="Z171" s="10"/>
    </row>
    <row r="172" spans="1:26" x14ac:dyDescent="0.15">
      <c r="A172" s="10">
        <v>171</v>
      </c>
      <c r="B172" s="10">
        <f t="shared" si="21"/>
        <v>420</v>
      </c>
      <c r="C172" s="10">
        <f t="shared" si="17"/>
        <v>14560</v>
      </c>
      <c r="D172" s="12">
        <f t="shared" si="15"/>
        <v>10.111111111111111</v>
      </c>
      <c r="E172" s="12">
        <f t="shared" si="20"/>
        <v>17</v>
      </c>
      <c r="F172" s="11">
        <f t="shared" si="19"/>
        <v>100322</v>
      </c>
      <c r="G172" s="11">
        <f>VLOOKUP(F172,工作表3!A:AF,32,0)/2</f>
        <v>1686533.66</v>
      </c>
      <c r="H172" s="10">
        <v>4</v>
      </c>
      <c r="I172" s="10"/>
      <c r="J172" s="10"/>
      <c r="K172" s="10"/>
      <c r="L172" s="10"/>
      <c r="M172" s="10">
        <f t="shared" si="14"/>
        <v>9</v>
      </c>
      <c r="N172" s="10"/>
      <c r="O172" s="10">
        <f t="shared" si="12"/>
        <v>8</v>
      </c>
      <c r="P172" s="10"/>
      <c r="Q172" s="10">
        <f t="shared" si="13"/>
        <v>8</v>
      </c>
      <c r="R172" s="10"/>
      <c r="S172" s="10">
        <f t="shared" si="16"/>
        <v>6</v>
      </c>
      <c r="T172" s="10"/>
      <c r="U172" s="10">
        <v>171</v>
      </c>
      <c r="V172" s="10">
        <v>24325</v>
      </c>
      <c r="W172" s="10"/>
      <c r="X172" s="10"/>
      <c r="Y172" s="10"/>
      <c r="Z172" s="10"/>
    </row>
    <row r="173" spans="1:26" x14ac:dyDescent="0.15">
      <c r="A173" s="10">
        <v>172</v>
      </c>
      <c r="B173" s="10">
        <f t="shared" si="21"/>
        <v>420</v>
      </c>
      <c r="C173" s="10">
        <f t="shared" si="17"/>
        <v>14980</v>
      </c>
      <c r="D173" s="12">
        <f t="shared" si="15"/>
        <v>10.402777777777777</v>
      </c>
      <c r="E173" s="12" t="str">
        <f t="shared" si="20"/>
        <v/>
      </c>
      <c r="F173" s="11">
        <f t="shared" si="19"/>
        <v>100324</v>
      </c>
      <c r="G173" s="11">
        <f>VLOOKUP(F173,工作表3!A:AF,32,0)/2</f>
        <v>1697325.66</v>
      </c>
      <c r="H173" s="10">
        <v>4</v>
      </c>
      <c r="I173" s="10"/>
      <c r="J173" s="10"/>
      <c r="K173" s="10"/>
      <c r="L173" s="10"/>
      <c r="M173" s="10">
        <f t="shared" si="14"/>
        <v>9</v>
      </c>
      <c r="N173" s="10"/>
      <c r="O173" s="10">
        <f t="shared" si="12"/>
        <v>8</v>
      </c>
      <c r="P173" s="10"/>
      <c r="Q173" s="10">
        <f t="shared" si="13"/>
        <v>8</v>
      </c>
      <c r="R173" s="10"/>
      <c r="S173" s="10">
        <f t="shared" si="16"/>
        <v>6</v>
      </c>
      <c r="T173" s="10"/>
      <c r="U173" s="10">
        <v>172</v>
      </c>
      <c r="V173" s="10">
        <v>24450</v>
      </c>
      <c r="W173" s="10"/>
      <c r="X173" s="10"/>
      <c r="Y173" s="10"/>
      <c r="Z173" s="10"/>
    </row>
    <row r="174" spans="1:26" x14ac:dyDescent="0.15">
      <c r="A174" s="10">
        <v>173</v>
      </c>
      <c r="B174" s="10">
        <f t="shared" si="21"/>
        <v>420</v>
      </c>
      <c r="C174" s="10">
        <f t="shared" si="17"/>
        <v>15400</v>
      </c>
      <c r="D174" s="12">
        <f t="shared" si="15"/>
        <v>10.694444444444445</v>
      </c>
      <c r="E174" s="12" t="str">
        <f t="shared" si="20"/>
        <v/>
      </c>
      <c r="F174" s="11">
        <f t="shared" si="19"/>
        <v>100326</v>
      </c>
      <c r="G174" s="11">
        <f>VLOOKUP(F174,工作表3!A:AF,32,0)/2</f>
        <v>1727939.16</v>
      </c>
      <c r="H174" s="10">
        <v>4</v>
      </c>
      <c r="I174" s="10"/>
      <c r="J174" s="10"/>
      <c r="K174" s="10"/>
      <c r="L174" s="10"/>
      <c r="M174" s="10">
        <f t="shared" si="14"/>
        <v>9</v>
      </c>
      <c r="N174" s="10"/>
      <c r="O174" s="10">
        <f t="shared" si="12"/>
        <v>8</v>
      </c>
      <c r="P174" s="10"/>
      <c r="Q174" s="10">
        <f t="shared" si="13"/>
        <v>8</v>
      </c>
      <c r="R174" s="10"/>
      <c r="S174" s="10">
        <f t="shared" si="16"/>
        <v>6</v>
      </c>
      <c r="T174" s="10"/>
      <c r="U174" s="10">
        <v>173</v>
      </c>
      <c r="V174" s="10">
        <v>24575</v>
      </c>
      <c r="W174" s="10"/>
      <c r="X174" s="10"/>
      <c r="Y174" s="10"/>
      <c r="Z174" s="10"/>
    </row>
    <row r="175" spans="1:26" x14ac:dyDescent="0.15">
      <c r="A175" s="10">
        <v>174</v>
      </c>
      <c r="B175" s="10">
        <f t="shared" si="21"/>
        <v>420</v>
      </c>
      <c r="C175" s="10">
        <f t="shared" si="17"/>
        <v>15820</v>
      </c>
      <c r="D175" s="12">
        <f t="shared" si="15"/>
        <v>10.986111111111111</v>
      </c>
      <c r="E175" s="12">
        <f t="shared" si="20"/>
        <v>18</v>
      </c>
      <c r="F175" s="11">
        <f t="shared" si="19"/>
        <v>100328</v>
      </c>
      <c r="G175" s="11">
        <f>VLOOKUP(F175,工作表3!A:AF,32,0)/2</f>
        <v>1733430.41</v>
      </c>
      <c r="H175" s="10">
        <v>4</v>
      </c>
      <c r="I175" s="10"/>
      <c r="J175" s="10"/>
      <c r="K175" s="10"/>
      <c r="L175" s="10"/>
      <c r="M175" s="10">
        <f t="shared" si="14"/>
        <v>9</v>
      </c>
      <c r="N175" s="10"/>
      <c r="O175" s="10">
        <f t="shared" si="12"/>
        <v>8</v>
      </c>
      <c r="P175" s="10"/>
      <c r="Q175" s="10">
        <f t="shared" si="13"/>
        <v>8</v>
      </c>
      <c r="R175" s="10"/>
      <c r="S175" s="10">
        <f t="shared" si="16"/>
        <v>6</v>
      </c>
      <c r="T175" s="10"/>
      <c r="U175" s="10">
        <v>174</v>
      </c>
      <c r="V175" s="10">
        <v>24700</v>
      </c>
      <c r="W175" s="10"/>
      <c r="X175" s="10"/>
      <c r="Y175" s="10"/>
      <c r="Z175" s="10"/>
    </row>
    <row r="176" spans="1:26" x14ac:dyDescent="0.15">
      <c r="A176" s="10">
        <v>175</v>
      </c>
      <c r="B176" s="10">
        <f t="shared" si="21"/>
        <v>420</v>
      </c>
      <c r="C176" s="10">
        <f t="shared" si="17"/>
        <v>16240</v>
      </c>
      <c r="D176" s="12">
        <f t="shared" si="15"/>
        <v>11.277777777777777</v>
      </c>
      <c r="E176" s="12" t="str">
        <f t="shared" si="20"/>
        <v/>
      </c>
      <c r="F176" s="11">
        <f t="shared" si="19"/>
        <v>100330</v>
      </c>
      <c r="G176" s="11">
        <f>VLOOKUP(F176,工作表3!A:AF,32,0)/2</f>
        <v>1748479.7949999999</v>
      </c>
      <c r="H176" s="10">
        <v>4</v>
      </c>
      <c r="I176" s="10"/>
      <c r="J176" s="10"/>
      <c r="K176" s="10"/>
      <c r="L176" s="10"/>
      <c r="M176" s="10">
        <f t="shared" si="14"/>
        <v>9</v>
      </c>
      <c r="N176" s="10"/>
      <c r="O176" s="10">
        <f t="shared" si="12"/>
        <v>8</v>
      </c>
      <c r="P176" s="10"/>
      <c r="Q176" s="10">
        <f t="shared" si="13"/>
        <v>8</v>
      </c>
      <c r="R176" s="10"/>
      <c r="S176" s="10">
        <f t="shared" si="16"/>
        <v>6</v>
      </c>
      <c r="T176" s="10"/>
      <c r="U176" s="10">
        <v>175</v>
      </c>
      <c r="V176" s="10">
        <v>24825</v>
      </c>
      <c r="W176" s="10"/>
      <c r="X176" s="10"/>
      <c r="Y176" s="10"/>
      <c r="Z176" s="10"/>
    </row>
    <row r="177" spans="1:26" x14ac:dyDescent="0.15">
      <c r="A177" s="10">
        <v>176</v>
      </c>
      <c r="B177" s="10">
        <f t="shared" si="21"/>
        <v>480</v>
      </c>
      <c r="C177" s="10">
        <f t="shared" si="17"/>
        <v>16720</v>
      </c>
      <c r="D177" s="12">
        <f t="shared" si="15"/>
        <v>11.611111111111111</v>
      </c>
      <c r="E177" s="12" t="str">
        <f t="shared" si="20"/>
        <v/>
      </c>
      <c r="F177" s="11">
        <f t="shared" si="19"/>
        <v>100332</v>
      </c>
      <c r="G177" s="11">
        <f>VLOOKUP(F177,工作表3!A:AF,32,0)/2</f>
        <v>1759315.7949999999</v>
      </c>
      <c r="H177" s="10">
        <v>4</v>
      </c>
      <c r="I177" s="10"/>
      <c r="J177" s="10"/>
      <c r="K177" s="10"/>
      <c r="L177" s="10"/>
      <c r="M177" s="10">
        <f t="shared" si="14"/>
        <v>9</v>
      </c>
      <c r="N177" s="10"/>
      <c r="O177" s="10">
        <f t="shared" si="12"/>
        <v>8</v>
      </c>
      <c r="P177" s="10"/>
      <c r="Q177" s="10">
        <f t="shared" si="13"/>
        <v>8</v>
      </c>
      <c r="R177" s="10"/>
      <c r="S177" s="10">
        <f t="shared" si="16"/>
        <v>6</v>
      </c>
      <c r="T177" s="10"/>
      <c r="U177" s="10">
        <v>176</v>
      </c>
      <c r="V177" s="10">
        <v>24950</v>
      </c>
      <c r="W177" s="10"/>
      <c r="X177" s="10"/>
      <c r="Y177" s="10"/>
      <c r="Z177" s="10"/>
    </row>
    <row r="178" spans="1:26" x14ac:dyDescent="0.15">
      <c r="A178" s="10">
        <v>177</v>
      </c>
      <c r="B178" s="10">
        <f t="shared" si="21"/>
        <v>480</v>
      </c>
      <c r="C178" s="10">
        <f t="shared" si="17"/>
        <v>17200</v>
      </c>
      <c r="D178" s="12">
        <f t="shared" si="15"/>
        <v>11.944444444444445</v>
      </c>
      <c r="E178" s="12">
        <f t="shared" si="20"/>
        <v>19</v>
      </c>
      <c r="F178" s="11">
        <f t="shared" si="19"/>
        <v>100334</v>
      </c>
      <c r="G178" s="11">
        <f>VLOOKUP(F178,工作表3!A:AF,32,0)/2</f>
        <v>1770214.0449999999</v>
      </c>
      <c r="H178" s="10">
        <v>4</v>
      </c>
      <c r="I178" s="10"/>
      <c r="J178" s="10"/>
      <c r="K178" s="10"/>
      <c r="L178" s="10"/>
      <c r="M178" s="10">
        <f t="shared" si="14"/>
        <v>9</v>
      </c>
      <c r="N178" s="10"/>
      <c r="O178" s="10">
        <f t="shared" si="12"/>
        <v>8</v>
      </c>
      <c r="P178" s="10"/>
      <c r="Q178" s="10">
        <f t="shared" si="13"/>
        <v>8</v>
      </c>
      <c r="R178" s="10"/>
      <c r="S178" s="10">
        <f t="shared" si="16"/>
        <v>6</v>
      </c>
      <c r="T178" s="10"/>
      <c r="U178" s="10">
        <v>177</v>
      </c>
      <c r="V178" s="10">
        <v>25075</v>
      </c>
      <c r="W178" s="10"/>
      <c r="X178" s="10"/>
      <c r="Y178" s="10"/>
      <c r="Z178" s="10"/>
    </row>
    <row r="179" spans="1:26" x14ac:dyDescent="0.15">
      <c r="A179" s="10">
        <v>178</v>
      </c>
      <c r="B179" s="10">
        <f t="shared" si="21"/>
        <v>480</v>
      </c>
      <c r="C179" s="10">
        <f t="shared" si="17"/>
        <v>17680</v>
      </c>
      <c r="D179" s="12">
        <f t="shared" si="15"/>
        <v>12.277777777777777</v>
      </c>
      <c r="E179" s="12" t="str">
        <f t="shared" si="20"/>
        <v/>
      </c>
      <c r="F179" s="11">
        <f t="shared" si="19"/>
        <v>100336</v>
      </c>
      <c r="G179" s="11">
        <f>VLOOKUP(F179,工作表3!A:AF,32,0)/2</f>
        <v>1801987.0449999999</v>
      </c>
      <c r="H179" s="10">
        <v>4</v>
      </c>
      <c r="I179" s="10"/>
      <c r="J179" s="10"/>
      <c r="K179" s="10"/>
      <c r="L179" s="10"/>
      <c r="M179" s="10">
        <f t="shared" si="14"/>
        <v>9</v>
      </c>
      <c r="N179" s="10"/>
      <c r="O179" s="10">
        <f t="shared" si="12"/>
        <v>8</v>
      </c>
      <c r="P179" s="10"/>
      <c r="Q179" s="10">
        <f t="shared" si="13"/>
        <v>8</v>
      </c>
      <c r="R179" s="10"/>
      <c r="S179" s="10">
        <f t="shared" si="16"/>
        <v>6</v>
      </c>
      <c r="T179" s="10"/>
      <c r="U179" s="10">
        <v>178</v>
      </c>
      <c r="V179" s="10">
        <v>25200</v>
      </c>
      <c r="W179" s="10"/>
      <c r="X179" s="10"/>
      <c r="Y179" s="10"/>
      <c r="Z179" s="10"/>
    </row>
    <row r="180" spans="1:26" x14ac:dyDescent="0.15">
      <c r="A180" s="10">
        <v>179</v>
      </c>
      <c r="B180" s="10">
        <f t="shared" si="21"/>
        <v>480</v>
      </c>
      <c r="C180" s="10">
        <f t="shared" si="17"/>
        <v>18160</v>
      </c>
      <c r="D180" s="12">
        <f t="shared" si="15"/>
        <v>12.611111111111111</v>
      </c>
      <c r="E180" s="12" t="str">
        <f t="shared" si="20"/>
        <v/>
      </c>
      <c r="F180" s="11">
        <f t="shared" si="19"/>
        <v>100338</v>
      </c>
      <c r="G180" s="11">
        <f>VLOOKUP(F180,工作表3!A:AF,32,0)/2</f>
        <v>1807291.5449999999</v>
      </c>
      <c r="H180" s="10">
        <v>4</v>
      </c>
      <c r="I180" s="10"/>
      <c r="J180" s="10"/>
      <c r="K180" s="10"/>
      <c r="L180" s="10"/>
      <c r="M180" s="10">
        <f t="shared" si="14"/>
        <v>9</v>
      </c>
      <c r="N180" s="10"/>
      <c r="O180" s="10">
        <f t="shared" si="12"/>
        <v>8</v>
      </c>
      <c r="P180" s="10"/>
      <c r="Q180" s="10">
        <f t="shared" si="13"/>
        <v>8</v>
      </c>
      <c r="R180" s="10"/>
      <c r="S180" s="10">
        <f t="shared" si="16"/>
        <v>6</v>
      </c>
      <c r="T180" s="10"/>
      <c r="U180" s="10">
        <v>179</v>
      </c>
      <c r="V180" s="10">
        <v>25325</v>
      </c>
      <c r="W180" s="10"/>
      <c r="X180" s="10"/>
      <c r="Y180" s="10"/>
      <c r="Z180" s="10"/>
    </row>
    <row r="181" spans="1:26" x14ac:dyDescent="0.15">
      <c r="A181" s="10">
        <v>180</v>
      </c>
      <c r="B181" s="10">
        <f t="shared" si="21"/>
        <v>480</v>
      </c>
      <c r="C181" s="10">
        <f t="shared" si="17"/>
        <v>18640</v>
      </c>
      <c r="D181" s="12">
        <f t="shared" si="15"/>
        <v>12.944444444444445</v>
      </c>
      <c r="E181" s="12">
        <f t="shared" si="20"/>
        <v>20</v>
      </c>
      <c r="F181" s="11">
        <f t="shared" si="19"/>
        <v>100340</v>
      </c>
      <c r="G181" s="11">
        <f>VLOOKUP(F181,工作表3!A:AF,32,0)/2</f>
        <v>1822199.635</v>
      </c>
      <c r="H181" s="10">
        <v>4</v>
      </c>
      <c r="I181" s="10"/>
      <c r="J181" s="10"/>
      <c r="K181" s="10"/>
      <c r="L181" s="10"/>
      <c r="M181" s="10">
        <f t="shared" si="14"/>
        <v>10</v>
      </c>
      <c r="N181" s="10"/>
      <c r="O181" s="10">
        <f t="shared" si="12"/>
        <v>9</v>
      </c>
      <c r="P181" s="10"/>
      <c r="Q181" s="10">
        <f t="shared" si="13"/>
        <v>9</v>
      </c>
      <c r="R181" s="10"/>
      <c r="S181" s="10">
        <f t="shared" si="16"/>
        <v>7</v>
      </c>
      <c r="T181" s="10"/>
      <c r="U181" s="10">
        <v>180</v>
      </c>
      <c r="V181" s="10">
        <v>25450</v>
      </c>
      <c r="W181" s="10"/>
      <c r="X181" s="10"/>
      <c r="Y181" s="10"/>
      <c r="Z181" s="10"/>
    </row>
    <row r="182" spans="1:26" x14ac:dyDescent="0.15">
      <c r="A182" s="10">
        <v>181</v>
      </c>
      <c r="B182" s="10">
        <f t="shared" si="21"/>
        <v>540</v>
      </c>
      <c r="C182" s="10">
        <f t="shared" si="17"/>
        <v>19180</v>
      </c>
      <c r="D182" s="12">
        <f t="shared" si="15"/>
        <v>13.319444444444445</v>
      </c>
      <c r="E182" s="12" t="str">
        <f t="shared" si="20"/>
        <v/>
      </c>
      <c r="F182" s="11">
        <f t="shared" si="19"/>
        <v>100342</v>
      </c>
      <c r="G182" s="11">
        <f>VLOOKUP(F182,工作表3!A:AF,32,0)/2</f>
        <v>1833141.885</v>
      </c>
      <c r="H182" s="10">
        <v>4</v>
      </c>
      <c r="I182" s="10"/>
      <c r="J182" s="10"/>
      <c r="K182" s="10"/>
      <c r="L182" s="10"/>
      <c r="M182" s="10">
        <f t="shared" si="14"/>
        <v>10</v>
      </c>
      <c r="N182" s="10"/>
      <c r="O182" s="10">
        <f t="shared" si="12"/>
        <v>9</v>
      </c>
      <c r="P182" s="10"/>
      <c r="Q182" s="10">
        <f t="shared" si="13"/>
        <v>9</v>
      </c>
      <c r="R182" s="10"/>
      <c r="S182" s="10">
        <f t="shared" si="16"/>
        <v>7</v>
      </c>
      <c r="T182" s="10"/>
      <c r="U182" s="10">
        <v>181</v>
      </c>
      <c r="V182" s="10">
        <v>25575</v>
      </c>
      <c r="W182" s="10"/>
      <c r="X182" s="10"/>
      <c r="Y182" s="10"/>
      <c r="Z182" s="10"/>
    </row>
    <row r="183" spans="1:26" x14ac:dyDescent="0.15">
      <c r="A183" s="10">
        <v>182</v>
      </c>
      <c r="B183" s="10">
        <f t="shared" si="21"/>
        <v>540</v>
      </c>
      <c r="C183" s="10">
        <f t="shared" si="17"/>
        <v>19720</v>
      </c>
      <c r="D183" s="12">
        <f t="shared" si="15"/>
        <v>13.694444444444445</v>
      </c>
      <c r="E183" s="12" t="str">
        <f t="shared" si="20"/>
        <v/>
      </c>
      <c r="F183" s="11">
        <f t="shared" si="19"/>
        <v>100344</v>
      </c>
      <c r="G183" s="11">
        <f>VLOOKUP(F183,工作表3!A:AF,32,0)/2</f>
        <v>1844146.635</v>
      </c>
      <c r="H183" s="10">
        <v>4</v>
      </c>
      <c r="I183" s="10"/>
      <c r="J183" s="10"/>
      <c r="K183" s="10"/>
      <c r="L183" s="10"/>
      <c r="M183" s="10">
        <f t="shared" si="14"/>
        <v>10</v>
      </c>
      <c r="N183" s="10"/>
      <c r="O183" s="10">
        <f t="shared" si="12"/>
        <v>9</v>
      </c>
      <c r="P183" s="10"/>
      <c r="Q183" s="10">
        <f t="shared" si="13"/>
        <v>9</v>
      </c>
      <c r="R183" s="10"/>
      <c r="S183" s="10">
        <f t="shared" si="16"/>
        <v>7</v>
      </c>
      <c r="T183" s="10"/>
      <c r="U183" s="10">
        <v>182</v>
      </c>
      <c r="V183" s="10">
        <v>25700</v>
      </c>
      <c r="W183" s="10"/>
      <c r="X183" s="10"/>
      <c r="Y183" s="10"/>
      <c r="Z183" s="10"/>
    </row>
    <row r="184" spans="1:26" x14ac:dyDescent="0.15">
      <c r="A184" s="10">
        <v>183</v>
      </c>
      <c r="B184" s="10">
        <f t="shared" si="21"/>
        <v>540</v>
      </c>
      <c r="C184" s="10">
        <f t="shared" si="17"/>
        <v>20260</v>
      </c>
      <c r="D184" s="12">
        <f t="shared" si="15"/>
        <v>14.069444444444445</v>
      </c>
      <c r="E184" s="12">
        <f t="shared" si="20"/>
        <v>21</v>
      </c>
      <c r="F184" s="11">
        <f t="shared" si="19"/>
        <v>100346</v>
      </c>
      <c r="G184" s="11">
        <f>VLOOKUP(F184,工作表3!A:AF,32,0)/2</f>
        <v>1877104.135</v>
      </c>
      <c r="H184" s="10">
        <v>4</v>
      </c>
      <c r="I184" s="10"/>
      <c r="J184" s="10"/>
      <c r="K184" s="10"/>
      <c r="L184" s="10"/>
      <c r="M184" s="10">
        <f t="shared" si="14"/>
        <v>10</v>
      </c>
      <c r="N184" s="10"/>
      <c r="O184" s="10">
        <f t="shared" si="12"/>
        <v>9</v>
      </c>
      <c r="P184" s="10"/>
      <c r="Q184" s="10">
        <f t="shared" si="13"/>
        <v>9</v>
      </c>
      <c r="R184" s="10"/>
      <c r="S184" s="10">
        <f t="shared" si="16"/>
        <v>7</v>
      </c>
      <c r="T184" s="10"/>
      <c r="U184" s="10">
        <v>183</v>
      </c>
      <c r="V184" s="10">
        <v>25825</v>
      </c>
      <c r="W184" s="10"/>
      <c r="X184" s="10"/>
      <c r="Y184" s="10"/>
      <c r="Z184" s="10"/>
    </row>
    <row r="185" spans="1:26" x14ac:dyDescent="0.15">
      <c r="A185" s="10">
        <v>184</v>
      </c>
      <c r="B185" s="10">
        <f t="shared" si="21"/>
        <v>540</v>
      </c>
      <c r="C185" s="10">
        <f t="shared" si="17"/>
        <v>20800</v>
      </c>
      <c r="D185" s="12">
        <f t="shared" si="15"/>
        <v>14.444444444444445</v>
      </c>
      <c r="E185" s="12" t="str">
        <f t="shared" si="20"/>
        <v/>
      </c>
      <c r="F185" s="11">
        <f t="shared" si="19"/>
        <v>100348</v>
      </c>
      <c r="G185" s="11">
        <f>VLOOKUP(F185,工作表3!A:AF,32,0)/2</f>
        <v>1882214.885</v>
      </c>
      <c r="H185" s="10">
        <v>4</v>
      </c>
      <c r="I185" s="10"/>
      <c r="J185" s="10"/>
      <c r="K185" s="10"/>
      <c r="L185" s="10"/>
      <c r="M185" s="10">
        <f t="shared" si="14"/>
        <v>10</v>
      </c>
      <c r="N185" s="10"/>
      <c r="O185" s="10">
        <f t="shared" si="12"/>
        <v>9</v>
      </c>
      <c r="P185" s="10"/>
      <c r="Q185" s="10">
        <f t="shared" si="13"/>
        <v>9</v>
      </c>
      <c r="R185" s="10"/>
      <c r="S185" s="10">
        <f t="shared" si="16"/>
        <v>7</v>
      </c>
      <c r="T185" s="10"/>
      <c r="U185" s="10">
        <v>184</v>
      </c>
      <c r="V185" s="10">
        <v>25950</v>
      </c>
      <c r="W185" s="10"/>
      <c r="X185" s="10"/>
      <c r="Y185" s="10"/>
      <c r="Z185" s="10"/>
    </row>
    <row r="186" spans="1:26" x14ac:dyDescent="0.15">
      <c r="A186" s="10">
        <v>185</v>
      </c>
      <c r="B186" s="10">
        <f t="shared" si="21"/>
        <v>540</v>
      </c>
      <c r="C186" s="10">
        <f t="shared" si="17"/>
        <v>21340</v>
      </c>
      <c r="D186" s="12">
        <f t="shared" si="15"/>
        <v>14.819444444444445</v>
      </c>
      <c r="E186" s="12" t="str">
        <f t="shared" si="20"/>
        <v/>
      </c>
      <c r="F186" s="11">
        <f t="shared" si="19"/>
        <v>100350</v>
      </c>
      <c r="G186" s="11">
        <f>VLOOKUP(F186,工作表3!A:AF,32,0)/2</f>
        <v>1896963.52</v>
      </c>
      <c r="H186" s="10">
        <v>4</v>
      </c>
      <c r="I186" s="10"/>
      <c r="J186" s="10"/>
      <c r="K186" s="10"/>
      <c r="L186" s="10"/>
      <c r="M186" s="10">
        <f t="shared" si="14"/>
        <v>10</v>
      </c>
      <c r="N186" s="10"/>
      <c r="O186" s="10">
        <f t="shared" ref="O186:O249" si="22">M186-1</f>
        <v>9</v>
      </c>
      <c r="P186" s="10"/>
      <c r="Q186" s="10">
        <f t="shared" ref="Q186:Q249" si="23">O186</f>
        <v>9</v>
      </c>
      <c r="R186" s="10"/>
      <c r="S186" s="10">
        <f t="shared" si="16"/>
        <v>7</v>
      </c>
      <c r="T186" s="10"/>
      <c r="U186" s="10">
        <v>185</v>
      </c>
      <c r="V186" s="10">
        <v>26075</v>
      </c>
      <c r="W186" s="10"/>
      <c r="X186" s="10"/>
      <c r="Y186" s="10"/>
      <c r="Z186" s="10"/>
    </row>
    <row r="187" spans="1:26" x14ac:dyDescent="0.15">
      <c r="A187" s="10">
        <v>186</v>
      </c>
      <c r="B187" s="10">
        <f t="shared" si="21"/>
        <v>600</v>
      </c>
      <c r="C187" s="10">
        <f t="shared" si="17"/>
        <v>21940</v>
      </c>
      <c r="D187" s="12">
        <f t="shared" si="15"/>
        <v>15.236111111111111</v>
      </c>
      <c r="E187" s="12">
        <f t="shared" si="20"/>
        <v>22</v>
      </c>
      <c r="F187" s="11">
        <f t="shared" si="19"/>
        <v>100352</v>
      </c>
      <c r="G187" s="11">
        <f>VLOOKUP(F187,工作表3!A:AF,32,0)/2</f>
        <v>1908012.02</v>
      </c>
      <c r="H187" s="10">
        <v>4</v>
      </c>
      <c r="I187" s="10"/>
      <c r="J187" s="10"/>
      <c r="K187" s="10"/>
      <c r="L187" s="10"/>
      <c r="M187" s="10">
        <f t="shared" si="14"/>
        <v>10</v>
      </c>
      <c r="N187" s="10"/>
      <c r="O187" s="10">
        <f t="shared" si="22"/>
        <v>9</v>
      </c>
      <c r="P187" s="10"/>
      <c r="Q187" s="10">
        <f t="shared" si="23"/>
        <v>9</v>
      </c>
      <c r="R187" s="10"/>
      <c r="S187" s="10">
        <f t="shared" si="16"/>
        <v>7</v>
      </c>
      <c r="T187" s="10"/>
      <c r="U187" s="10">
        <v>186</v>
      </c>
      <c r="V187" s="10">
        <v>26200</v>
      </c>
      <c r="W187" s="10"/>
      <c r="X187" s="10"/>
      <c r="Y187" s="10"/>
      <c r="Z187" s="10"/>
    </row>
    <row r="188" spans="1:26" x14ac:dyDescent="0.15">
      <c r="A188" s="10">
        <v>187</v>
      </c>
      <c r="B188" s="10">
        <f t="shared" si="21"/>
        <v>600</v>
      </c>
      <c r="C188" s="10">
        <f t="shared" si="17"/>
        <v>22540</v>
      </c>
      <c r="D188" s="12">
        <f t="shared" si="15"/>
        <v>15.652777777777777</v>
      </c>
      <c r="E188" s="12" t="str">
        <f t="shared" si="20"/>
        <v/>
      </c>
      <c r="F188" s="11">
        <f t="shared" si="19"/>
        <v>100354</v>
      </c>
      <c r="G188" s="11">
        <f>VLOOKUP(F188,工作表3!A:AF,32,0)/2</f>
        <v>1919122.77</v>
      </c>
      <c r="H188" s="10">
        <v>4</v>
      </c>
      <c r="I188" s="10"/>
      <c r="J188" s="10"/>
      <c r="K188" s="10"/>
      <c r="L188" s="10"/>
      <c r="M188" s="10">
        <f t="shared" si="14"/>
        <v>10</v>
      </c>
      <c r="N188" s="10"/>
      <c r="O188" s="10">
        <f t="shared" si="22"/>
        <v>9</v>
      </c>
      <c r="P188" s="10"/>
      <c r="Q188" s="10">
        <f t="shared" si="23"/>
        <v>9</v>
      </c>
      <c r="R188" s="10"/>
      <c r="S188" s="10">
        <f t="shared" si="16"/>
        <v>7</v>
      </c>
      <c r="T188" s="10"/>
      <c r="U188" s="10">
        <v>187</v>
      </c>
      <c r="V188" s="10">
        <v>26325</v>
      </c>
      <c r="W188" s="10"/>
      <c r="X188" s="10"/>
      <c r="Y188" s="10"/>
      <c r="Z188" s="10"/>
    </row>
    <row r="189" spans="1:26" x14ac:dyDescent="0.15">
      <c r="A189" s="10">
        <v>188</v>
      </c>
      <c r="B189" s="10">
        <f t="shared" si="21"/>
        <v>600</v>
      </c>
      <c r="C189" s="10">
        <f t="shared" si="17"/>
        <v>23140</v>
      </c>
      <c r="D189" s="12">
        <f t="shared" si="15"/>
        <v>16.069444444444443</v>
      </c>
      <c r="E189" s="12" t="str">
        <f t="shared" si="20"/>
        <v/>
      </c>
      <c r="F189" s="11">
        <f t="shared" si="19"/>
        <v>100356</v>
      </c>
      <c r="G189" s="11">
        <f>VLOOKUP(F189,工作表3!A:AF,32,0)/2</f>
        <v>1953290.52</v>
      </c>
      <c r="H189" s="10">
        <v>4</v>
      </c>
      <c r="I189" s="10"/>
      <c r="J189" s="10"/>
      <c r="K189" s="10"/>
      <c r="L189" s="10"/>
      <c r="M189" s="10">
        <f t="shared" si="14"/>
        <v>10</v>
      </c>
      <c r="N189" s="10"/>
      <c r="O189" s="10">
        <f t="shared" si="22"/>
        <v>9</v>
      </c>
      <c r="P189" s="10"/>
      <c r="Q189" s="10">
        <f t="shared" si="23"/>
        <v>9</v>
      </c>
      <c r="R189" s="10"/>
      <c r="S189" s="10">
        <f t="shared" si="16"/>
        <v>7</v>
      </c>
      <c r="T189" s="10"/>
      <c r="U189" s="10">
        <v>188</v>
      </c>
      <c r="V189" s="10">
        <v>26450</v>
      </c>
      <c r="W189" s="10"/>
      <c r="X189" s="10"/>
      <c r="Y189" s="10"/>
      <c r="Z189" s="10"/>
    </row>
    <row r="190" spans="1:26" x14ac:dyDescent="0.15">
      <c r="A190" s="10">
        <v>189</v>
      </c>
      <c r="B190" s="10">
        <f t="shared" si="21"/>
        <v>600</v>
      </c>
      <c r="C190" s="10">
        <f t="shared" si="17"/>
        <v>23740</v>
      </c>
      <c r="D190" s="12">
        <f t="shared" si="15"/>
        <v>16.486111111111111</v>
      </c>
      <c r="E190" s="12">
        <f t="shared" si="20"/>
        <v>23</v>
      </c>
      <c r="F190" s="11">
        <f t="shared" si="19"/>
        <v>100358</v>
      </c>
      <c r="G190" s="11">
        <f>VLOOKUP(F190,工作表3!A:AF,32,0)/2</f>
        <v>1958200.52</v>
      </c>
      <c r="H190" s="10">
        <v>4</v>
      </c>
      <c r="I190" s="10"/>
      <c r="J190" s="10"/>
      <c r="K190" s="10"/>
      <c r="L190" s="10"/>
      <c r="M190" s="10">
        <f t="shared" ref="M190:M200" si="24">M170+1</f>
        <v>10</v>
      </c>
      <c r="N190" s="10"/>
      <c r="O190" s="10">
        <f t="shared" si="22"/>
        <v>9</v>
      </c>
      <c r="P190" s="10"/>
      <c r="Q190" s="10">
        <f t="shared" si="23"/>
        <v>9</v>
      </c>
      <c r="R190" s="10"/>
      <c r="S190" s="10">
        <f t="shared" si="16"/>
        <v>7</v>
      </c>
      <c r="T190" s="10"/>
      <c r="U190" s="10">
        <v>189</v>
      </c>
      <c r="V190" s="10">
        <v>26575</v>
      </c>
      <c r="W190" s="10"/>
      <c r="X190" s="10"/>
      <c r="Y190" s="10"/>
      <c r="Z190" s="10"/>
    </row>
    <row r="191" spans="1:26" x14ac:dyDescent="0.15">
      <c r="A191" s="10">
        <v>190</v>
      </c>
      <c r="B191" s="10">
        <f t="shared" si="21"/>
        <v>600</v>
      </c>
      <c r="C191" s="10">
        <f t="shared" si="17"/>
        <v>24340</v>
      </c>
      <c r="D191" s="12">
        <f t="shared" si="15"/>
        <v>16.902777777777779</v>
      </c>
      <c r="E191" s="12" t="str">
        <f t="shared" si="20"/>
        <v/>
      </c>
      <c r="F191" s="11">
        <f t="shared" si="19"/>
        <v>100360</v>
      </c>
      <c r="G191" s="11">
        <f>VLOOKUP(F191,工作表3!A:AF,32,0)/2</f>
        <v>1972771.36</v>
      </c>
      <c r="H191" s="10">
        <v>4</v>
      </c>
      <c r="I191" s="10"/>
      <c r="J191" s="10"/>
      <c r="K191" s="10"/>
      <c r="L191" s="10"/>
      <c r="M191" s="10">
        <f t="shared" si="24"/>
        <v>10</v>
      </c>
      <c r="N191" s="10"/>
      <c r="O191" s="10">
        <f t="shared" si="22"/>
        <v>9</v>
      </c>
      <c r="P191" s="10"/>
      <c r="Q191" s="10">
        <f t="shared" si="23"/>
        <v>9</v>
      </c>
      <c r="R191" s="10"/>
      <c r="S191" s="10">
        <f t="shared" si="16"/>
        <v>7</v>
      </c>
      <c r="T191" s="10"/>
      <c r="U191" s="10">
        <v>190</v>
      </c>
      <c r="V191" s="10">
        <v>26700</v>
      </c>
      <c r="W191" s="10"/>
      <c r="X191" s="10"/>
      <c r="Y191" s="10"/>
      <c r="Z191" s="10"/>
    </row>
    <row r="192" spans="1:26" x14ac:dyDescent="0.15">
      <c r="A192" s="10">
        <v>191</v>
      </c>
      <c r="B192" s="10">
        <f t="shared" si="21"/>
        <v>660</v>
      </c>
      <c r="C192" s="10">
        <f t="shared" si="17"/>
        <v>25000</v>
      </c>
      <c r="D192" s="12">
        <f t="shared" si="15"/>
        <v>17.361111111111111</v>
      </c>
      <c r="E192" s="12" t="str">
        <f t="shared" si="20"/>
        <v/>
      </c>
      <c r="F192" s="11">
        <f t="shared" si="19"/>
        <v>100362</v>
      </c>
      <c r="G192" s="11">
        <f>VLOOKUP(F192,工作表3!A:AF,32,0)/2</f>
        <v>1983926.11</v>
      </c>
      <c r="H192" s="10">
        <v>4</v>
      </c>
      <c r="I192" s="10"/>
      <c r="J192" s="10"/>
      <c r="K192" s="10"/>
      <c r="L192" s="10"/>
      <c r="M192" s="10">
        <f t="shared" si="24"/>
        <v>10</v>
      </c>
      <c r="N192" s="10"/>
      <c r="O192" s="10">
        <f t="shared" si="22"/>
        <v>9</v>
      </c>
      <c r="P192" s="10"/>
      <c r="Q192" s="10">
        <f t="shared" si="23"/>
        <v>9</v>
      </c>
      <c r="R192" s="10"/>
      <c r="S192" s="10">
        <f t="shared" si="16"/>
        <v>7</v>
      </c>
      <c r="T192" s="10"/>
      <c r="U192" s="10">
        <v>191</v>
      </c>
      <c r="V192" s="10">
        <v>26825</v>
      </c>
      <c r="W192" s="10"/>
      <c r="X192" s="10"/>
      <c r="Y192" s="10"/>
      <c r="Z192" s="10"/>
    </row>
    <row r="193" spans="1:26" x14ac:dyDescent="0.15">
      <c r="A193" s="10">
        <v>192</v>
      </c>
      <c r="B193" s="10">
        <f t="shared" si="21"/>
        <v>660</v>
      </c>
      <c r="C193" s="10">
        <f t="shared" si="17"/>
        <v>25660</v>
      </c>
      <c r="D193" s="12">
        <f t="shared" si="15"/>
        <v>17.819444444444446</v>
      </c>
      <c r="E193" s="12">
        <f t="shared" si="20"/>
        <v>24</v>
      </c>
      <c r="F193" s="11">
        <f t="shared" si="19"/>
        <v>100364</v>
      </c>
      <c r="G193" s="11">
        <f>VLOOKUP(F193,工作表3!A:AF,32,0)/2</f>
        <v>1995143.11</v>
      </c>
      <c r="H193" s="10">
        <v>4</v>
      </c>
      <c r="I193" s="10"/>
      <c r="J193" s="10"/>
      <c r="K193" s="10"/>
      <c r="L193" s="10"/>
      <c r="M193" s="10">
        <f t="shared" si="24"/>
        <v>10</v>
      </c>
      <c r="N193" s="10"/>
      <c r="O193" s="10">
        <f t="shared" si="22"/>
        <v>9</v>
      </c>
      <c r="P193" s="10"/>
      <c r="Q193" s="10">
        <f t="shared" si="23"/>
        <v>9</v>
      </c>
      <c r="R193" s="10"/>
      <c r="S193" s="10">
        <f t="shared" si="16"/>
        <v>7</v>
      </c>
      <c r="T193" s="10"/>
      <c r="U193" s="10">
        <v>192</v>
      </c>
      <c r="V193" s="10">
        <v>26950</v>
      </c>
      <c r="W193" s="10"/>
      <c r="X193" s="10"/>
      <c r="Y193" s="10"/>
      <c r="Z193" s="10"/>
    </row>
    <row r="194" spans="1:26" x14ac:dyDescent="0.15">
      <c r="A194" s="10">
        <v>193</v>
      </c>
      <c r="B194" s="10">
        <f t="shared" si="21"/>
        <v>660</v>
      </c>
      <c r="C194" s="10">
        <f t="shared" si="17"/>
        <v>26320</v>
      </c>
      <c r="D194" s="12">
        <f t="shared" si="15"/>
        <v>18.277777777777779</v>
      </c>
      <c r="E194" s="12" t="str">
        <f t="shared" si="20"/>
        <v/>
      </c>
      <c r="F194" s="11">
        <f t="shared" si="19"/>
        <v>100366</v>
      </c>
      <c r="G194" s="11">
        <f>VLOOKUP(F194,工作表3!A:AF,32,0)/2</f>
        <v>2030546.36</v>
      </c>
      <c r="H194" s="10">
        <v>4</v>
      </c>
      <c r="I194" s="10"/>
      <c r="J194" s="10"/>
      <c r="K194" s="10"/>
      <c r="L194" s="10"/>
      <c r="M194" s="10">
        <f t="shared" si="24"/>
        <v>10</v>
      </c>
      <c r="N194" s="10"/>
      <c r="O194" s="10">
        <f t="shared" si="22"/>
        <v>9</v>
      </c>
      <c r="P194" s="10"/>
      <c r="Q194" s="10">
        <f t="shared" si="23"/>
        <v>9</v>
      </c>
      <c r="R194" s="10"/>
      <c r="S194" s="10">
        <f t="shared" si="16"/>
        <v>7</v>
      </c>
      <c r="T194" s="10"/>
      <c r="U194" s="10">
        <v>193</v>
      </c>
      <c r="V194" s="10">
        <v>27075</v>
      </c>
      <c r="W194" s="10"/>
      <c r="X194" s="10"/>
      <c r="Y194" s="10"/>
      <c r="Z194" s="10"/>
    </row>
    <row r="195" spans="1:26" x14ac:dyDescent="0.15">
      <c r="A195" s="10">
        <v>194</v>
      </c>
      <c r="B195" s="10">
        <f t="shared" si="21"/>
        <v>660</v>
      </c>
      <c r="C195" s="10">
        <f t="shared" si="17"/>
        <v>26980</v>
      </c>
      <c r="D195" s="12">
        <f t="shared" ref="D195:D258" si="25">C195/24/60</f>
        <v>18.736111111111111</v>
      </c>
      <c r="E195" s="12" t="str">
        <f t="shared" si="20"/>
        <v/>
      </c>
      <c r="F195" s="11">
        <f t="shared" si="19"/>
        <v>100368</v>
      </c>
      <c r="G195" s="11">
        <f>VLOOKUP(F195,工作表3!A:AF,32,0)/2</f>
        <v>2035248.11</v>
      </c>
      <c r="H195" s="10">
        <v>4</v>
      </c>
      <c r="I195" s="10"/>
      <c r="J195" s="10"/>
      <c r="K195" s="10"/>
      <c r="L195" s="10"/>
      <c r="M195" s="10">
        <f t="shared" si="24"/>
        <v>10</v>
      </c>
      <c r="N195" s="10"/>
      <c r="O195" s="10">
        <f t="shared" si="22"/>
        <v>9</v>
      </c>
      <c r="P195" s="10"/>
      <c r="Q195" s="10">
        <f t="shared" si="23"/>
        <v>9</v>
      </c>
      <c r="R195" s="10"/>
      <c r="S195" s="10">
        <f t="shared" ref="S195:S258" si="26">Q195-2</f>
        <v>7</v>
      </c>
      <c r="T195" s="10"/>
      <c r="U195" s="10">
        <v>194</v>
      </c>
      <c r="V195" s="10">
        <v>27200</v>
      </c>
      <c r="W195" s="10"/>
      <c r="X195" s="10"/>
      <c r="Y195" s="10"/>
      <c r="Z195" s="10"/>
    </row>
    <row r="196" spans="1:26" x14ac:dyDescent="0.15">
      <c r="A196" s="10">
        <v>195</v>
      </c>
      <c r="B196" s="10">
        <f t="shared" si="21"/>
        <v>660</v>
      </c>
      <c r="C196" s="10">
        <f t="shared" ref="C196:C259" si="27">C195+B196</f>
        <v>27640</v>
      </c>
      <c r="D196" s="12">
        <f t="shared" si="25"/>
        <v>19.194444444444446</v>
      </c>
      <c r="E196" s="12">
        <f t="shared" si="20"/>
        <v>25</v>
      </c>
      <c r="F196" s="11">
        <f t="shared" si="19"/>
        <v>100370</v>
      </c>
      <c r="G196" s="11">
        <f>VLOOKUP(F196,工作表3!A:AF,32,0)/2</f>
        <v>2049622.7449999999</v>
      </c>
      <c r="H196" s="10">
        <v>4</v>
      </c>
      <c r="I196" s="10"/>
      <c r="J196" s="10"/>
      <c r="K196" s="10"/>
      <c r="L196" s="10"/>
      <c r="M196" s="10">
        <f t="shared" si="24"/>
        <v>10</v>
      </c>
      <c r="N196" s="10"/>
      <c r="O196" s="10">
        <f t="shared" si="22"/>
        <v>9</v>
      </c>
      <c r="P196" s="10"/>
      <c r="Q196" s="10">
        <f t="shared" si="23"/>
        <v>9</v>
      </c>
      <c r="R196" s="10"/>
      <c r="S196" s="10">
        <f t="shared" si="26"/>
        <v>7</v>
      </c>
      <c r="T196" s="10"/>
      <c r="U196" s="10">
        <v>195</v>
      </c>
      <c r="V196" s="10">
        <v>27325</v>
      </c>
      <c r="W196" s="10"/>
      <c r="X196" s="10"/>
      <c r="Y196" s="10"/>
      <c r="Z196" s="10"/>
    </row>
    <row r="197" spans="1:26" x14ac:dyDescent="0.15">
      <c r="A197" s="10">
        <v>196</v>
      </c>
      <c r="B197" s="10">
        <f t="shared" si="21"/>
        <v>720</v>
      </c>
      <c r="C197" s="10">
        <f t="shared" si="27"/>
        <v>28360</v>
      </c>
      <c r="D197" s="12">
        <f t="shared" si="25"/>
        <v>19.694444444444446</v>
      </c>
      <c r="E197" s="12" t="str">
        <f t="shared" si="20"/>
        <v/>
      </c>
      <c r="F197" s="11">
        <f t="shared" si="19"/>
        <v>100372</v>
      </c>
      <c r="G197" s="11">
        <f>VLOOKUP(F197,工作表3!A:AF,32,0)/2</f>
        <v>2060883.9949999999</v>
      </c>
      <c r="H197" s="10">
        <v>4</v>
      </c>
      <c r="I197" s="10"/>
      <c r="J197" s="10"/>
      <c r="K197" s="10"/>
      <c r="L197" s="10"/>
      <c r="M197" s="10">
        <f t="shared" si="24"/>
        <v>10</v>
      </c>
      <c r="N197" s="10"/>
      <c r="O197" s="10">
        <f t="shared" si="22"/>
        <v>9</v>
      </c>
      <c r="P197" s="10"/>
      <c r="Q197" s="10">
        <f t="shared" si="23"/>
        <v>9</v>
      </c>
      <c r="R197" s="10"/>
      <c r="S197" s="10">
        <f t="shared" si="26"/>
        <v>7</v>
      </c>
      <c r="T197" s="10"/>
      <c r="U197" s="10">
        <v>196</v>
      </c>
      <c r="V197" s="10">
        <v>27450</v>
      </c>
      <c r="W197" s="10"/>
      <c r="X197" s="10"/>
      <c r="Y197" s="10"/>
      <c r="Z197" s="10"/>
    </row>
    <row r="198" spans="1:26" x14ac:dyDescent="0.15">
      <c r="A198" s="10">
        <v>197</v>
      </c>
      <c r="B198" s="10">
        <f t="shared" si="21"/>
        <v>720</v>
      </c>
      <c r="C198" s="10">
        <f t="shared" si="27"/>
        <v>29080</v>
      </c>
      <c r="D198" s="12">
        <f t="shared" si="25"/>
        <v>20.194444444444446</v>
      </c>
      <c r="E198" s="12" t="str">
        <f t="shared" si="20"/>
        <v/>
      </c>
      <c r="F198" s="11">
        <f t="shared" si="19"/>
        <v>100374</v>
      </c>
      <c r="G198" s="11">
        <f>VLOOKUP(F198,工作表3!A:AF,32,0)/2</f>
        <v>2072207.2449999999</v>
      </c>
      <c r="H198" s="10">
        <v>4</v>
      </c>
      <c r="I198" s="10"/>
      <c r="J198" s="10"/>
      <c r="K198" s="10"/>
      <c r="L198" s="10"/>
      <c r="M198" s="10">
        <f t="shared" si="24"/>
        <v>10</v>
      </c>
      <c r="N198" s="10"/>
      <c r="O198" s="10">
        <f t="shared" si="22"/>
        <v>9</v>
      </c>
      <c r="P198" s="10"/>
      <c r="Q198" s="10">
        <f t="shared" si="23"/>
        <v>9</v>
      </c>
      <c r="R198" s="10"/>
      <c r="S198" s="10">
        <f t="shared" si="26"/>
        <v>7</v>
      </c>
      <c r="T198" s="10"/>
      <c r="U198" s="10">
        <v>197</v>
      </c>
      <c r="V198" s="10">
        <v>27575</v>
      </c>
      <c r="W198" s="10"/>
      <c r="X198" s="10"/>
      <c r="Y198" s="10"/>
      <c r="Z198" s="10"/>
    </row>
    <row r="199" spans="1:26" x14ac:dyDescent="0.15">
      <c r="A199" s="10">
        <v>198</v>
      </c>
      <c r="B199" s="10">
        <f t="shared" si="21"/>
        <v>720</v>
      </c>
      <c r="C199" s="10">
        <f t="shared" si="27"/>
        <v>29800</v>
      </c>
      <c r="D199" s="12">
        <f t="shared" si="25"/>
        <v>20.694444444444446</v>
      </c>
      <c r="E199" s="12">
        <f t="shared" si="20"/>
        <v>26</v>
      </c>
      <c r="F199" s="11">
        <f t="shared" si="19"/>
        <v>100376</v>
      </c>
      <c r="G199" s="11">
        <f>VLOOKUP(F199,工作表3!A:AF,32,0)/2</f>
        <v>2108871.7450000001</v>
      </c>
      <c r="H199" s="10">
        <v>4</v>
      </c>
      <c r="I199" s="10"/>
      <c r="J199" s="10"/>
      <c r="K199" s="10"/>
      <c r="L199" s="10"/>
      <c r="M199" s="10">
        <f t="shared" si="24"/>
        <v>10</v>
      </c>
      <c r="N199" s="10"/>
      <c r="O199" s="10">
        <f t="shared" si="22"/>
        <v>9</v>
      </c>
      <c r="P199" s="10"/>
      <c r="Q199" s="10">
        <f t="shared" si="23"/>
        <v>9</v>
      </c>
      <c r="R199" s="10"/>
      <c r="S199" s="10">
        <f t="shared" si="26"/>
        <v>7</v>
      </c>
      <c r="T199" s="10"/>
      <c r="U199" s="10">
        <v>198</v>
      </c>
      <c r="V199" s="10">
        <v>27700</v>
      </c>
      <c r="W199" s="10"/>
      <c r="X199" s="10"/>
      <c r="Y199" s="10"/>
      <c r="Z199" s="10"/>
    </row>
    <row r="200" spans="1:26" x14ac:dyDescent="0.15">
      <c r="A200" s="10">
        <v>199</v>
      </c>
      <c r="B200" s="10">
        <f t="shared" si="21"/>
        <v>720</v>
      </c>
      <c r="C200" s="10">
        <f t="shared" si="27"/>
        <v>30520</v>
      </c>
      <c r="D200" s="12">
        <f t="shared" si="25"/>
        <v>21.194444444444446</v>
      </c>
      <c r="E200" s="12" t="str">
        <f t="shared" si="20"/>
        <v/>
      </c>
      <c r="F200" s="11">
        <f t="shared" si="19"/>
        <v>100378</v>
      </c>
      <c r="G200" s="11">
        <f>VLOOKUP(F200,工作表3!A:AF,32,0)/2</f>
        <v>2113357.9950000001</v>
      </c>
      <c r="H200" s="10">
        <v>4</v>
      </c>
      <c r="I200" s="10"/>
      <c r="J200" s="10"/>
      <c r="K200" s="10"/>
      <c r="L200" s="10"/>
      <c r="M200" s="10">
        <f t="shared" si="24"/>
        <v>10</v>
      </c>
      <c r="N200" s="10"/>
      <c r="O200" s="10">
        <f t="shared" si="22"/>
        <v>9</v>
      </c>
      <c r="P200" s="10"/>
      <c r="Q200" s="10">
        <f t="shared" si="23"/>
        <v>9</v>
      </c>
      <c r="R200" s="10"/>
      <c r="S200" s="10">
        <f t="shared" si="26"/>
        <v>7</v>
      </c>
      <c r="T200" s="10"/>
      <c r="U200" s="10">
        <v>199</v>
      </c>
      <c r="V200" s="10">
        <v>27825</v>
      </c>
      <c r="W200" s="10"/>
      <c r="X200" s="10"/>
      <c r="Y200" s="10"/>
      <c r="Z200" s="10"/>
    </row>
    <row r="201" spans="1:26" x14ac:dyDescent="0.15">
      <c r="A201" s="10">
        <v>200</v>
      </c>
      <c r="B201" s="10">
        <f t="shared" si="21"/>
        <v>720</v>
      </c>
      <c r="C201" s="10">
        <f t="shared" si="27"/>
        <v>31240</v>
      </c>
      <c r="D201" s="12">
        <f t="shared" si="25"/>
        <v>21.694444444444446</v>
      </c>
      <c r="E201" s="12">
        <f>IF(E199="","",IF(D201&gt;E199+1,D201,E199+1))</f>
        <v>27</v>
      </c>
      <c r="F201" s="11">
        <f t="shared" si="19"/>
        <v>100380</v>
      </c>
      <c r="G201" s="11">
        <f>VLOOKUP(F201,工作表3!A:AF,32,0)/2</f>
        <v>2127929.895</v>
      </c>
      <c r="H201" s="10">
        <v>4</v>
      </c>
      <c r="I201" s="10"/>
      <c r="J201" s="10"/>
      <c r="K201" s="10"/>
      <c r="L201" s="10"/>
      <c r="M201" s="10">
        <f>M191+1</f>
        <v>11</v>
      </c>
      <c r="N201" s="10"/>
      <c r="O201" s="10">
        <f t="shared" si="22"/>
        <v>10</v>
      </c>
      <c r="P201" s="10"/>
      <c r="Q201" s="10">
        <f t="shared" si="23"/>
        <v>10</v>
      </c>
      <c r="R201" s="10"/>
      <c r="S201" s="10">
        <f t="shared" si="26"/>
        <v>8</v>
      </c>
      <c r="T201" s="10"/>
      <c r="U201" s="10">
        <v>200</v>
      </c>
      <c r="V201" s="10">
        <v>27950</v>
      </c>
      <c r="W201" s="10"/>
      <c r="X201" s="10"/>
      <c r="Y201" s="10"/>
      <c r="Z201" s="10"/>
    </row>
    <row r="202" spans="1:26" x14ac:dyDescent="0.15">
      <c r="A202" s="10">
        <v>201</v>
      </c>
      <c r="B202" s="10">
        <f t="shared" si="21"/>
        <v>780</v>
      </c>
      <c r="C202" s="10">
        <f t="shared" si="27"/>
        <v>32020</v>
      </c>
      <c r="D202" s="12">
        <f t="shared" si="25"/>
        <v>22.236111111111111</v>
      </c>
      <c r="E202" s="12" t="str">
        <f t="shared" ref="E202:E265" si="28">IF(E200="","",IF(D202&gt;E200+1,D202,E200+1))</f>
        <v/>
      </c>
      <c r="F202" s="11">
        <f t="shared" si="19"/>
        <v>100382</v>
      </c>
      <c r="G202" s="11">
        <f>VLOOKUP(F202,工作表3!A:AF,32,0)/2</f>
        <v>2140043.395</v>
      </c>
      <c r="H202" s="10">
        <v>4</v>
      </c>
      <c r="I202" s="10"/>
      <c r="J202" s="10"/>
      <c r="K202" s="10"/>
      <c r="L202" s="10"/>
      <c r="M202" s="10">
        <f t="shared" ref="M202:M265" si="29">M192+1</f>
        <v>11</v>
      </c>
      <c r="N202" s="10"/>
      <c r="O202" s="10">
        <f t="shared" si="22"/>
        <v>10</v>
      </c>
      <c r="P202" s="10"/>
      <c r="Q202" s="10">
        <f t="shared" si="23"/>
        <v>10</v>
      </c>
      <c r="R202" s="10"/>
      <c r="S202" s="10">
        <f t="shared" si="26"/>
        <v>8</v>
      </c>
      <c r="T202" s="10"/>
      <c r="U202" s="10">
        <v>201</v>
      </c>
      <c r="V202" s="10">
        <v>28075</v>
      </c>
      <c r="W202" s="10"/>
      <c r="X202" s="10"/>
      <c r="Y202" s="10"/>
      <c r="Z202" s="10"/>
    </row>
    <row r="203" spans="1:26" x14ac:dyDescent="0.15">
      <c r="A203" s="10">
        <v>202</v>
      </c>
      <c r="B203" s="10">
        <f t="shared" si="21"/>
        <v>780</v>
      </c>
      <c r="C203" s="10">
        <f t="shared" si="27"/>
        <v>32800</v>
      </c>
      <c r="D203" s="12">
        <f t="shared" si="25"/>
        <v>22.777777777777779</v>
      </c>
      <c r="E203" s="12">
        <f t="shared" si="28"/>
        <v>28</v>
      </c>
      <c r="F203" s="11">
        <f t="shared" ref="F203:F241" si="30">F204-30</f>
        <v>100389</v>
      </c>
      <c r="G203" s="11">
        <f>VLOOKUP(F203,工作表3!A:AF,32,0)/2</f>
        <v>2209667.145</v>
      </c>
      <c r="H203" s="10">
        <v>4</v>
      </c>
      <c r="I203" s="10"/>
      <c r="J203" s="10"/>
      <c r="K203" s="10"/>
      <c r="L203" s="10"/>
      <c r="M203" s="10">
        <f t="shared" si="29"/>
        <v>11</v>
      </c>
      <c r="N203" s="10"/>
      <c r="O203" s="10">
        <f t="shared" si="22"/>
        <v>10</v>
      </c>
      <c r="P203" s="10"/>
      <c r="Q203" s="10">
        <f t="shared" si="23"/>
        <v>10</v>
      </c>
      <c r="R203" s="10"/>
      <c r="S203" s="10">
        <f t="shared" si="26"/>
        <v>8</v>
      </c>
      <c r="T203" s="10"/>
      <c r="U203" s="10">
        <v>202</v>
      </c>
      <c r="V203" s="10">
        <v>28200</v>
      </c>
      <c r="W203" s="10"/>
      <c r="X203" s="10"/>
      <c r="Y203" s="10"/>
      <c r="Z203" s="10"/>
    </row>
    <row r="204" spans="1:26" x14ac:dyDescent="0.15">
      <c r="A204" s="10">
        <v>203</v>
      </c>
      <c r="B204" s="10">
        <f t="shared" si="21"/>
        <v>780</v>
      </c>
      <c r="C204" s="10">
        <f t="shared" si="27"/>
        <v>33580</v>
      </c>
      <c r="D204" s="12">
        <f t="shared" si="25"/>
        <v>23.319444444444446</v>
      </c>
      <c r="E204" s="12" t="str">
        <f t="shared" si="28"/>
        <v/>
      </c>
      <c r="F204" s="11">
        <f t="shared" si="30"/>
        <v>100419</v>
      </c>
      <c r="G204" s="11">
        <f>VLOOKUP(F204,工作表3!A:AF,32,0)/2</f>
        <v>2467843.67</v>
      </c>
      <c r="H204" s="10">
        <v>4</v>
      </c>
      <c r="I204" s="10"/>
      <c r="J204" s="10"/>
      <c r="K204" s="10"/>
      <c r="L204" s="10"/>
      <c r="M204" s="10">
        <f t="shared" si="29"/>
        <v>11</v>
      </c>
      <c r="N204" s="10"/>
      <c r="O204" s="10">
        <f t="shared" si="22"/>
        <v>10</v>
      </c>
      <c r="P204" s="10"/>
      <c r="Q204" s="10">
        <f t="shared" si="23"/>
        <v>10</v>
      </c>
      <c r="R204" s="10"/>
      <c r="S204" s="10">
        <f t="shared" si="26"/>
        <v>8</v>
      </c>
      <c r="T204" s="10"/>
      <c r="U204" s="10">
        <v>203</v>
      </c>
      <c r="V204" s="10">
        <v>28325</v>
      </c>
      <c r="W204" s="10"/>
      <c r="X204" s="10"/>
      <c r="Y204" s="10"/>
      <c r="Z204" s="10"/>
    </row>
    <row r="205" spans="1:26" x14ac:dyDescent="0.15">
      <c r="A205" s="10">
        <v>204</v>
      </c>
      <c r="B205" s="10">
        <f t="shared" si="21"/>
        <v>780</v>
      </c>
      <c r="C205" s="10">
        <f t="shared" si="27"/>
        <v>34360</v>
      </c>
      <c r="D205" s="12">
        <f t="shared" si="25"/>
        <v>23.861111111111111</v>
      </c>
      <c r="E205" s="12">
        <f t="shared" si="28"/>
        <v>29</v>
      </c>
      <c r="F205" s="11">
        <f t="shared" si="30"/>
        <v>100449</v>
      </c>
      <c r="G205" s="11">
        <f>VLOOKUP(F205,工作表3!A:AF,32,0)/2</f>
        <v>2735661.1949999998</v>
      </c>
      <c r="H205" s="10">
        <v>4</v>
      </c>
      <c r="I205" s="10"/>
      <c r="J205" s="10"/>
      <c r="K205" s="10"/>
      <c r="L205" s="10"/>
      <c r="M205" s="10">
        <f t="shared" si="29"/>
        <v>11</v>
      </c>
      <c r="N205" s="10"/>
      <c r="O205" s="10">
        <f t="shared" si="22"/>
        <v>10</v>
      </c>
      <c r="P205" s="10"/>
      <c r="Q205" s="10">
        <f t="shared" si="23"/>
        <v>10</v>
      </c>
      <c r="R205" s="10"/>
      <c r="S205" s="10">
        <f t="shared" si="26"/>
        <v>8</v>
      </c>
      <c r="T205" s="10"/>
      <c r="U205" s="10">
        <v>204</v>
      </c>
      <c r="V205" s="10">
        <v>28450</v>
      </c>
      <c r="W205" s="10"/>
      <c r="X205" s="10"/>
      <c r="Y205" s="10"/>
      <c r="Z205" s="10"/>
    </row>
    <row r="206" spans="1:26" x14ac:dyDescent="0.15">
      <c r="A206" s="10">
        <v>205</v>
      </c>
      <c r="B206" s="10">
        <f t="shared" si="21"/>
        <v>780</v>
      </c>
      <c r="C206" s="10">
        <f t="shared" si="27"/>
        <v>35140</v>
      </c>
      <c r="D206" s="12">
        <f t="shared" si="25"/>
        <v>24.402777777777779</v>
      </c>
      <c r="E206" s="12" t="str">
        <f t="shared" si="28"/>
        <v/>
      </c>
      <c r="F206" s="11">
        <f t="shared" si="30"/>
        <v>100479</v>
      </c>
      <c r="G206" s="11">
        <f>VLOOKUP(F206,工作表3!A:AF,32,0)/2</f>
        <v>3013120.72</v>
      </c>
      <c r="H206" s="10">
        <v>4</v>
      </c>
      <c r="I206" s="10"/>
      <c r="J206" s="10"/>
      <c r="K206" s="10"/>
      <c r="L206" s="10"/>
      <c r="M206" s="10">
        <f t="shared" si="29"/>
        <v>11</v>
      </c>
      <c r="N206" s="10"/>
      <c r="O206" s="10">
        <f t="shared" si="22"/>
        <v>10</v>
      </c>
      <c r="P206" s="10"/>
      <c r="Q206" s="10">
        <f t="shared" si="23"/>
        <v>10</v>
      </c>
      <c r="R206" s="10"/>
      <c r="S206" s="10">
        <f t="shared" si="26"/>
        <v>8</v>
      </c>
      <c r="T206" s="10"/>
      <c r="U206" s="10">
        <v>205</v>
      </c>
      <c r="V206" s="10">
        <v>28575</v>
      </c>
      <c r="W206" s="10"/>
      <c r="X206" s="10"/>
      <c r="Y206" s="10"/>
      <c r="Z206" s="10"/>
    </row>
    <row r="207" spans="1:26" x14ac:dyDescent="0.15">
      <c r="A207" s="10">
        <v>206</v>
      </c>
      <c r="B207" s="10">
        <f t="shared" si="21"/>
        <v>840</v>
      </c>
      <c r="C207" s="10">
        <f t="shared" si="27"/>
        <v>35980</v>
      </c>
      <c r="D207" s="12">
        <f t="shared" si="25"/>
        <v>24.986111111111111</v>
      </c>
      <c r="E207" s="12">
        <f t="shared" si="28"/>
        <v>30</v>
      </c>
      <c r="F207" s="11">
        <f t="shared" si="30"/>
        <v>100509</v>
      </c>
      <c r="G207" s="11">
        <f>VLOOKUP(F207,工作表3!A:AF,32,0)/2</f>
        <v>3303265.6850000001</v>
      </c>
      <c r="H207" s="10">
        <v>4</v>
      </c>
      <c r="I207" s="10"/>
      <c r="J207" s="10"/>
      <c r="K207" s="10"/>
      <c r="L207" s="10"/>
      <c r="M207" s="10">
        <f t="shared" si="29"/>
        <v>11</v>
      </c>
      <c r="N207" s="10"/>
      <c r="O207" s="10">
        <f t="shared" si="22"/>
        <v>10</v>
      </c>
      <c r="P207" s="10"/>
      <c r="Q207" s="10">
        <f t="shared" si="23"/>
        <v>10</v>
      </c>
      <c r="R207" s="10"/>
      <c r="S207" s="10">
        <f t="shared" si="26"/>
        <v>8</v>
      </c>
      <c r="T207" s="10"/>
      <c r="U207" s="10">
        <v>206</v>
      </c>
      <c r="V207" s="10">
        <v>28700</v>
      </c>
      <c r="W207" s="10"/>
      <c r="X207" s="10"/>
      <c r="Y207" s="10"/>
      <c r="Z207" s="10"/>
    </row>
    <row r="208" spans="1:26" x14ac:dyDescent="0.15">
      <c r="A208" s="10">
        <v>207</v>
      </c>
      <c r="B208" s="10">
        <f t="shared" si="21"/>
        <v>840</v>
      </c>
      <c r="C208" s="10">
        <f t="shared" si="27"/>
        <v>36820</v>
      </c>
      <c r="D208" s="12">
        <f t="shared" si="25"/>
        <v>25.569444444444446</v>
      </c>
      <c r="E208" s="12" t="str">
        <f t="shared" si="28"/>
        <v/>
      </c>
      <c r="F208" s="11">
        <f t="shared" si="30"/>
        <v>100539</v>
      </c>
      <c r="G208" s="11">
        <f>VLOOKUP(F208,工作表3!A:AF,32,0)/2</f>
        <v>3603281.79</v>
      </c>
      <c r="H208" s="10">
        <v>4</v>
      </c>
      <c r="I208" s="10"/>
      <c r="J208" s="10"/>
      <c r="K208" s="10"/>
      <c r="L208" s="10"/>
      <c r="M208" s="10">
        <f t="shared" si="29"/>
        <v>11</v>
      </c>
      <c r="N208" s="10"/>
      <c r="O208" s="10">
        <f t="shared" si="22"/>
        <v>10</v>
      </c>
      <c r="P208" s="10"/>
      <c r="Q208" s="10">
        <f t="shared" si="23"/>
        <v>10</v>
      </c>
      <c r="R208" s="10"/>
      <c r="S208" s="10">
        <f t="shared" si="26"/>
        <v>8</v>
      </c>
      <c r="T208" s="10"/>
      <c r="U208" s="10">
        <v>207</v>
      </c>
      <c r="V208" s="10">
        <v>28825</v>
      </c>
      <c r="W208" s="10"/>
      <c r="X208" s="10"/>
      <c r="Y208" s="10"/>
      <c r="Z208" s="10"/>
    </row>
    <row r="209" spans="1:26" x14ac:dyDescent="0.15">
      <c r="A209" s="10">
        <v>208</v>
      </c>
      <c r="B209" s="10">
        <f t="shared" si="21"/>
        <v>840</v>
      </c>
      <c r="C209" s="10">
        <f t="shared" si="27"/>
        <v>37660</v>
      </c>
      <c r="D209" s="12">
        <f t="shared" si="25"/>
        <v>26.152777777777779</v>
      </c>
      <c r="E209" s="12">
        <f t="shared" si="28"/>
        <v>31</v>
      </c>
      <c r="F209" s="11">
        <f t="shared" si="30"/>
        <v>100569</v>
      </c>
      <c r="G209" s="11">
        <f>VLOOKUP(F209,工作表3!A:AF,32,0)/2</f>
        <v>3912943.645</v>
      </c>
      <c r="H209" s="10">
        <v>4</v>
      </c>
      <c r="I209" s="10"/>
      <c r="J209" s="10"/>
      <c r="K209" s="10"/>
      <c r="L209" s="10"/>
      <c r="M209" s="10">
        <f t="shared" si="29"/>
        <v>11</v>
      </c>
      <c r="N209" s="10"/>
      <c r="O209" s="10">
        <f t="shared" si="22"/>
        <v>10</v>
      </c>
      <c r="P209" s="10"/>
      <c r="Q209" s="10">
        <f t="shared" si="23"/>
        <v>10</v>
      </c>
      <c r="R209" s="10"/>
      <c r="S209" s="10">
        <f t="shared" si="26"/>
        <v>8</v>
      </c>
      <c r="T209" s="10"/>
      <c r="U209" s="10">
        <v>208</v>
      </c>
      <c r="V209" s="10">
        <v>28950</v>
      </c>
      <c r="W209" s="10"/>
      <c r="X209" s="10"/>
      <c r="Y209" s="10"/>
      <c r="Z209" s="10"/>
    </row>
    <row r="210" spans="1:26" x14ac:dyDescent="0.15">
      <c r="A210" s="10">
        <v>209</v>
      </c>
      <c r="B210" s="10">
        <f t="shared" si="21"/>
        <v>840</v>
      </c>
      <c r="C210" s="10">
        <f t="shared" si="27"/>
        <v>38500</v>
      </c>
      <c r="D210" s="12">
        <f t="shared" si="25"/>
        <v>26.736111111111111</v>
      </c>
      <c r="E210" s="12" t="str">
        <f t="shared" si="28"/>
        <v/>
      </c>
      <c r="F210" s="11">
        <f t="shared" si="30"/>
        <v>100599</v>
      </c>
      <c r="G210" s="11">
        <f>VLOOKUP(F210,工作表3!A:AF,32,0)/2</f>
        <v>4245128.3849999998</v>
      </c>
      <c r="H210" s="10">
        <v>4</v>
      </c>
      <c r="I210" s="10"/>
      <c r="J210" s="10"/>
      <c r="K210" s="10"/>
      <c r="L210" s="10"/>
      <c r="M210" s="10">
        <f t="shared" si="29"/>
        <v>11</v>
      </c>
      <c r="N210" s="10"/>
      <c r="O210" s="10">
        <f t="shared" si="22"/>
        <v>10</v>
      </c>
      <c r="P210" s="10"/>
      <c r="Q210" s="10">
        <f t="shared" si="23"/>
        <v>10</v>
      </c>
      <c r="R210" s="10"/>
      <c r="S210" s="10">
        <f t="shared" si="26"/>
        <v>8</v>
      </c>
      <c r="T210" s="10"/>
      <c r="U210" s="10">
        <v>209</v>
      </c>
      <c r="V210" s="10">
        <v>29075</v>
      </c>
      <c r="W210" s="10"/>
      <c r="X210" s="10"/>
      <c r="Y210" s="10"/>
      <c r="Z210" s="10"/>
    </row>
    <row r="211" spans="1:26" x14ac:dyDescent="0.15">
      <c r="A211" s="10">
        <v>210</v>
      </c>
      <c r="B211" s="10">
        <f t="shared" si="21"/>
        <v>840</v>
      </c>
      <c r="C211" s="10">
        <f t="shared" si="27"/>
        <v>39340</v>
      </c>
      <c r="D211" s="12">
        <f t="shared" si="25"/>
        <v>27.319444444444446</v>
      </c>
      <c r="E211" s="12">
        <f t="shared" si="28"/>
        <v>32</v>
      </c>
      <c r="F211" s="11">
        <f t="shared" si="30"/>
        <v>100629</v>
      </c>
      <c r="G211" s="11">
        <f>VLOOKUP(F211,工作表3!A:AF,32,0)/2</f>
        <v>4577369.07</v>
      </c>
      <c r="H211" s="10">
        <v>4</v>
      </c>
      <c r="I211" s="10"/>
      <c r="J211" s="10"/>
      <c r="K211" s="10"/>
      <c r="L211" s="10"/>
      <c r="M211" s="10">
        <f t="shared" si="29"/>
        <v>12</v>
      </c>
      <c r="N211" s="10"/>
      <c r="O211" s="10">
        <f t="shared" si="22"/>
        <v>11</v>
      </c>
      <c r="P211" s="10"/>
      <c r="Q211" s="10">
        <f t="shared" si="23"/>
        <v>11</v>
      </c>
      <c r="R211" s="10"/>
      <c r="S211" s="10">
        <f t="shared" si="26"/>
        <v>9</v>
      </c>
      <c r="T211" s="10"/>
      <c r="U211" s="10">
        <v>210</v>
      </c>
      <c r="V211" s="10">
        <v>29200</v>
      </c>
      <c r="W211" s="10"/>
      <c r="X211" s="10"/>
      <c r="Y211" s="10"/>
      <c r="Z211" s="10"/>
    </row>
    <row r="212" spans="1:26" x14ac:dyDescent="0.15">
      <c r="A212" s="10">
        <v>211</v>
      </c>
      <c r="B212" s="10">
        <f t="shared" si="21"/>
        <v>900</v>
      </c>
      <c r="C212" s="10">
        <f t="shared" si="27"/>
        <v>40240</v>
      </c>
      <c r="D212" s="12">
        <f t="shared" si="25"/>
        <v>27.944444444444446</v>
      </c>
      <c r="E212" s="12" t="str">
        <f t="shared" si="28"/>
        <v/>
      </c>
      <c r="F212" s="11">
        <f t="shared" si="30"/>
        <v>100659</v>
      </c>
      <c r="G212" s="11">
        <f>VLOOKUP(F212,工作表3!A:AF,32,0)/2</f>
        <v>4919259.71</v>
      </c>
      <c r="H212" s="10">
        <v>4</v>
      </c>
      <c r="I212" s="10"/>
      <c r="J212" s="10"/>
      <c r="K212" s="10"/>
      <c r="L212" s="10"/>
      <c r="M212" s="10">
        <f t="shared" si="29"/>
        <v>12</v>
      </c>
      <c r="N212" s="10"/>
      <c r="O212" s="10">
        <f t="shared" si="22"/>
        <v>11</v>
      </c>
      <c r="P212" s="10"/>
      <c r="Q212" s="10">
        <f t="shared" si="23"/>
        <v>11</v>
      </c>
      <c r="R212" s="10"/>
      <c r="S212" s="10">
        <f t="shared" si="26"/>
        <v>9</v>
      </c>
      <c r="T212" s="10"/>
      <c r="U212" s="10">
        <v>211</v>
      </c>
      <c r="V212" s="10">
        <v>29325</v>
      </c>
      <c r="W212" s="10"/>
      <c r="X212" s="10"/>
      <c r="Y212" s="10"/>
      <c r="Z212" s="10"/>
    </row>
    <row r="213" spans="1:26" x14ac:dyDescent="0.15">
      <c r="A213" s="10">
        <v>212</v>
      </c>
      <c r="B213" s="10">
        <f t="shared" si="21"/>
        <v>900</v>
      </c>
      <c r="C213" s="10">
        <f t="shared" si="27"/>
        <v>41140</v>
      </c>
      <c r="D213" s="12">
        <f t="shared" si="25"/>
        <v>28.569444444444446</v>
      </c>
      <c r="E213" s="12">
        <f t="shared" si="28"/>
        <v>33</v>
      </c>
      <c r="F213" s="11">
        <f t="shared" si="30"/>
        <v>100689</v>
      </c>
      <c r="G213" s="11">
        <f>VLOOKUP(F213,工作表3!A:AF,32,0)/2</f>
        <v>5270801.1449999996</v>
      </c>
      <c r="H213" s="10">
        <v>4</v>
      </c>
      <c r="I213" s="10"/>
      <c r="J213" s="10"/>
      <c r="K213" s="10"/>
      <c r="L213" s="10"/>
      <c r="M213" s="10">
        <f t="shared" si="29"/>
        <v>12</v>
      </c>
      <c r="N213" s="10"/>
      <c r="O213" s="10">
        <f t="shared" si="22"/>
        <v>11</v>
      </c>
      <c r="P213" s="10"/>
      <c r="Q213" s="10">
        <f t="shared" si="23"/>
        <v>11</v>
      </c>
      <c r="R213" s="10"/>
      <c r="S213" s="10">
        <f t="shared" si="26"/>
        <v>9</v>
      </c>
      <c r="T213" s="10"/>
      <c r="U213" s="10">
        <v>212</v>
      </c>
      <c r="V213" s="10">
        <v>29450</v>
      </c>
      <c r="W213" s="10"/>
      <c r="X213" s="10"/>
      <c r="Y213" s="10"/>
      <c r="Z213" s="10"/>
    </row>
    <row r="214" spans="1:26" x14ac:dyDescent="0.15">
      <c r="A214" s="10">
        <v>213</v>
      </c>
      <c r="B214" s="10">
        <f t="shared" si="21"/>
        <v>900</v>
      </c>
      <c r="C214" s="10">
        <f t="shared" si="27"/>
        <v>42040</v>
      </c>
      <c r="D214" s="12">
        <f t="shared" si="25"/>
        <v>29.194444444444446</v>
      </c>
      <c r="E214" s="12" t="str">
        <f t="shared" si="28"/>
        <v/>
      </c>
      <c r="F214" s="11">
        <f t="shared" si="30"/>
        <v>100719</v>
      </c>
      <c r="G214" s="11">
        <f>VLOOKUP(F214,工作表3!A:AF,32,0)/2</f>
        <v>5635050.5199999996</v>
      </c>
      <c r="H214" s="10">
        <v>4</v>
      </c>
      <c r="I214" s="10"/>
      <c r="J214" s="10"/>
      <c r="K214" s="10"/>
      <c r="L214" s="10"/>
      <c r="M214" s="10">
        <f t="shared" si="29"/>
        <v>12</v>
      </c>
      <c r="N214" s="10"/>
      <c r="O214" s="10">
        <f t="shared" si="22"/>
        <v>11</v>
      </c>
      <c r="P214" s="10"/>
      <c r="Q214" s="10">
        <f t="shared" si="23"/>
        <v>11</v>
      </c>
      <c r="R214" s="10"/>
      <c r="S214" s="10">
        <f t="shared" si="26"/>
        <v>9</v>
      </c>
      <c r="T214" s="10"/>
      <c r="U214" s="10">
        <v>213</v>
      </c>
      <c r="V214" s="10">
        <v>29575</v>
      </c>
      <c r="W214" s="10"/>
      <c r="X214" s="10"/>
      <c r="Y214" s="10"/>
      <c r="Z214" s="10"/>
    </row>
    <row r="215" spans="1:26" x14ac:dyDescent="0.15">
      <c r="A215" s="10">
        <v>214</v>
      </c>
      <c r="B215" s="10">
        <f t="shared" si="21"/>
        <v>900</v>
      </c>
      <c r="C215" s="10">
        <f t="shared" si="27"/>
        <v>42940</v>
      </c>
      <c r="D215" s="12">
        <f t="shared" si="25"/>
        <v>29.819444444444446</v>
      </c>
      <c r="E215" s="12">
        <f t="shared" si="28"/>
        <v>34</v>
      </c>
      <c r="F215" s="11">
        <f t="shared" si="30"/>
        <v>100749</v>
      </c>
      <c r="G215" s="11">
        <f>VLOOKUP(F215,工作表3!A:AF,32,0)/2</f>
        <v>6009180.9900000002</v>
      </c>
      <c r="H215" s="10">
        <v>4</v>
      </c>
      <c r="I215" s="10"/>
      <c r="J215" s="10"/>
      <c r="K215" s="10"/>
      <c r="L215" s="10"/>
      <c r="M215" s="10">
        <f t="shared" si="29"/>
        <v>12</v>
      </c>
      <c r="N215" s="10"/>
      <c r="O215" s="10">
        <f t="shared" si="22"/>
        <v>11</v>
      </c>
      <c r="P215" s="10"/>
      <c r="Q215" s="10">
        <f t="shared" si="23"/>
        <v>11</v>
      </c>
      <c r="R215" s="10"/>
      <c r="S215" s="10">
        <f t="shared" si="26"/>
        <v>9</v>
      </c>
      <c r="T215" s="10"/>
      <c r="U215" s="10">
        <v>214</v>
      </c>
      <c r="V215" s="10">
        <v>29700</v>
      </c>
      <c r="W215" s="10"/>
      <c r="X215" s="10"/>
      <c r="Y215" s="10"/>
      <c r="Z215" s="10"/>
    </row>
    <row r="216" spans="1:26" x14ac:dyDescent="0.15">
      <c r="A216" s="10">
        <v>215</v>
      </c>
      <c r="B216" s="10">
        <f t="shared" si="21"/>
        <v>900</v>
      </c>
      <c r="C216" s="10">
        <f t="shared" si="27"/>
        <v>43840</v>
      </c>
      <c r="D216" s="12">
        <f t="shared" si="25"/>
        <v>30.444444444444446</v>
      </c>
      <c r="E216" s="12" t="str">
        <f t="shared" si="28"/>
        <v/>
      </c>
      <c r="F216" s="11">
        <f t="shared" si="30"/>
        <v>100779</v>
      </c>
      <c r="G216" s="11">
        <f>VLOOKUP(F216,工作表3!A:AF,32,0)/2</f>
        <v>6392965.96</v>
      </c>
      <c r="H216" s="10">
        <v>4</v>
      </c>
      <c r="I216" s="10"/>
      <c r="J216" s="10"/>
      <c r="K216" s="10"/>
      <c r="L216" s="10"/>
      <c r="M216" s="10">
        <f t="shared" si="29"/>
        <v>12</v>
      </c>
      <c r="N216" s="10"/>
      <c r="O216" s="10">
        <f t="shared" si="22"/>
        <v>11</v>
      </c>
      <c r="P216" s="10"/>
      <c r="Q216" s="10">
        <f t="shared" si="23"/>
        <v>11</v>
      </c>
      <c r="R216" s="10"/>
      <c r="S216" s="10">
        <f t="shared" si="26"/>
        <v>9</v>
      </c>
      <c r="T216" s="10"/>
      <c r="U216" s="10">
        <v>215</v>
      </c>
      <c r="V216" s="10">
        <v>29825</v>
      </c>
      <c r="W216" s="10"/>
      <c r="X216" s="10"/>
      <c r="Y216" s="10"/>
      <c r="Z216" s="10"/>
    </row>
    <row r="217" spans="1:26" x14ac:dyDescent="0.15">
      <c r="A217" s="10">
        <v>216</v>
      </c>
      <c r="B217" s="10">
        <f t="shared" si="21"/>
        <v>960</v>
      </c>
      <c r="C217" s="10">
        <f t="shared" si="27"/>
        <v>44800</v>
      </c>
      <c r="D217" s="12">
        <f t="shared" si="25"/>
        <v>31.111111111111111</v>
      </c>
      <c r="E217" s="12">
        <f t="shared" si="28"/>
        <v>35</v>
      </c>
      <c r="F217" s="11">
        <f t="shared" si="30"/>
        <v>100809</v>
      </c>
      <c r="G217" s="11">
        <f>VLOOKUP(F217,工作表3!A:AF,32,0)/2</f>
        <v>6786405.4749999996</v>
      </c>
      <c r="H217" s="10">
        <v>4</v>
      </c>
      <c r="I217" s="10"/>
      <c r="J217" s="10"/>
      <c r="K217" s="10"/>
      <c r="L217" s="10"/>
      <c r="M217" s="10">
        <f t="shared" si="29"/>
        <v>12</v>
      </c>
      <c r="N217" s="10"/>
      <c r="O217" s="10">
        <f t="shared" si="22"/>
        <v>11</v>
      </c>
      <c r="P217" s="10"/>
      <c r="Q217" s="10">
        <f t="shared" si="23"/>
        <v>11</v>
      </c>
      <c r="R217" s="10"/>
      <c r="S217" s="10">
        <f t="shared" si="26"/>
        <v>9</v>
      </c>
      <c r="T217" s="10"/>
      <c r="U217" s="10">
        <v>216</v>
      </c>
      <c r="V217" s="10">
        <v>29950</v>
      </c>
      <c r="W217" s="10"/>
      <c r="X217" s="10"/>
      <c r="Y217" s="10"/>
      <c r="Z217" s="10"/>
    </row>
    <row r="218" spans="1:26" x14ac:dyDescent="0.15">
      <c r="A218" s="10">
        <v>217</v>
      </c>
      <c r="B218" s="10">
        <f t="shared" si="21"/>
        <v>960</v>
      </c>
      <c r="C218" s="10">
        <f t="shared" si="27"/>
        <v>45760</v>
      </c>
      <c r="D218" s="12">
        <f t="shared" si="25"/>
        <v>31.777777777777779</v>
      </c>
      <c r="E218" s="12" t="str">
        <f t="shared" si="28"/>
        <v/>
      </c>
      <c r="F218" s="11">
        <f t="shared" si="30"/>
        <v>100839</v>
      </c>
      <c r="G218" s="11">
        <f>VLOOKUP(F218,工作表3!A:AF,32,0)/2</f>
        <v>7197209.9450000003</v>
      </c>
      <c r="H218" s="10">
        <v>4</v>
      </c>
      <c r="I218" s="10"/>
      <c r="J218" s="10"/>
      <c r="K218" s="10"/>
      <c r="L218" s="10"/>
      <c r="M218" s="10">
        <f t="shared" si="29"/>
        <v>12</v>
      </c>
      <c r="N218" s="10"/>
      <c r="O218" s="10">
        <f t="shared" si="22"/>
        <v>11</v>
      </c>
      <c r="P218" s="10"/>
      <c r="Q218" s="10">
        <f t="shared" si="23"/>
        <v>11</v>
      </c>
      <c r="R218" s="10"/>
      <c r="S218" s="10">
        <f t="shared" si="26"/>
        <v>9</v>
      </c>
      <c r="T218" s="10"/>
      <c r="U218" s="10">
        <v>217</v>
      </c>
      <c r="V218" s="10">
        <v>30075</v>
      </c>
      <c r="W218" s="10"/>
      <c r="X218" s="10"/>
      <c r="Y218" s="10"/>
      <c r="Z218" s="10"/>
    </row>
    <row r="219" spans="1:26" x14ac:dyDescent="0.15">
      <c r="A219" s="10">
        <v>218</v>
      </c>
      <c r="B219" s="10">
        <f t="shared" si="21"/>
        <v>960</v>
      </c>
      <c r="C219" s="10">
        <f t="shared" si="27"/>
        <v>46720</v>
      </c>
      <c r="D219" s="12">
        <f t="shared" si="25"/>
        <v>32.444444444444443</v>
      </c>
      <c r="E219" s="12">
        <f t="shared" si="28"/>
        <v>36</v>
      </c>
      <c r="F219" s="11">
        <f t="shared" si="30"/>
        <v>100869</v>
      </c>
      <c r="G219" s="11">
        <f>VLOOKUP(F219,工作表3!A:AF,32,0)/2</f>
        <v>7651854.1450000005</v>
      </c>
      <c r="H219" s="10">
        <v>4</v>
      </c>
      <c r="I219" s="10"/>
      <c r="J219" s="10"/>
      <c r="K219" s="10"/>
      <c r="L219" s="10"/>
      <c r="M219" s="10">
        <f t="shared" si="29"/>
        <v>12</v>
      </c>
      <c r="N219" s="10"/>
      <c r="O219" s="10">
        <f t="shared" si="22"/>
        <v>11</v>
      </c>
      <c r="P219" s="10"/>
      <c r="Q219" s="10">
        <f t="shared" si="23"/>
        <v>11</v>
      </c>
      <c r="R219" s="10"/>
      <c r="S219" s="10">
        <f t="shared" si="26"/>
        <v>9</v>
      </c>
      <c r="T219" s="10"/>
      <c r="U219" s="10">
        <v>218</v>
      </c>
      <c r="V219" s="10">
        <v>30200</v>
      </c>
      <c r="W219" s="10"/>
      <c r="X219" s="10"/>
      <c r="Y219" s="10"/>
      <c r="Z219" s="10"/>
    </row>
    <row r="220" spans="1:26" x14ac:dyDescent="0.15">
      <c r="A220" s="10">
        <v>219</v>
      </c>
      <c r="B220" s="10">
        <f t="shared" si="21"/>
        <v>960</v>
      </c>
      <c r="C220" s="10">
        <f t="shared" si="27"/>
        <v>47680</v>
      </c>
      <c r="D220" s="12">
        <f t="shared" si="25"/>
        <v>33.111111111111114</v>
      </c>
      <c r="E220" s="12" t="str">
        <f t="shared" si="28"/>
        <v/>
      </c>
      <c r="F220" s="11">
        <f t="shared" si="30"/>
        <v>100899</v>
      </c>
      <c r="G220" s="11">
        <f>VLOOKUP(F220,工作表3!A:AF,32,0)/2</f>
        <v>8117158.5200000005</v>
      </c>
      <c r="H220" s="10">
        <v>4</v>
      </c>
      <c r="I220" s="10"/>
      <c r="J220" s="10"/>
      <c r="K220" s="10"/>
      <c r="L220" s="10"/>
      <c r="M220" s="10">
        <f t="shared" si="29"/>
        <v>12</v>
      </c>
      <c r="N220" s="10"/>
      <c r="O220" s="10">
        <f t="shared" si="22"/>
        <v>11</v>
      </c>
      <c r="P220" s="10"/>
      <c r="Q220" s="10">
        <f t="shared" si="23"/>
        <v>11</v>
      </c>
      <c r="R220" s="10"/>
      <c r="S220" s="10">
        <f t="shared" si="26"/>
        <v>9</v>
      </c>
      <c r="T220" s="10"/>
      <c r="U220" s="10">
        <v>219</v>
      </c>
      <c r="V220" s="10">
        <v>30325</v>
      </c>
      <c r="W220" s="10"/>
      <c r="X220" s="10"/>
      <c r="Y220" s="10"/>
      <c r="Z220" s="10"/>
    </row>
    <row r="221" spans="1:26" x14ac:dyDescent="0.15">
      <c r="A221" s="10">
        <v>220</v>
      </c>
      <c r="B221" s="10">
        <f t="shared" si="21"/>
        <v>960</v>
      </c>
      <c r="C221" s="10">
        <f t="shared" si="27"/>
        <v>48640</v>
      </c>
      <c r="D221" s="12">
        <f t="shared" si="25"/>
        <v>33.777777777777779</v>
      </c>
      <c r="E221" s="12">
        <f t="shared" si="28"/>
        <v>37</v>
      </c>
      <c r="F221" s="11">
        <f t="shared" si="30"/>
        <v>100929</v>
      </c>
      <c r="G221" s="11">
        <f>VLOOKUP(F221,工作表3!A:AF,32,0)/2</f>
        <v>8592174.6449999996</v>
      </c>
      <c r="H221" s="10">
        <v>4</v>
      </c>
      <c r="I221" s="10"/>
      <c r="J221" s="10"/>
      <c r="K221" s="10"/>
      <c r="L221" s="10"/>
      <c r="M221" s="10">
        <f t="shared" si="29"/>
        <v>13</v>
      </c>
      <c r="N221" s="10"/>
      <c r="O221" s="10">
        <f t="shared" si="22"/>
        <v>12</v>
      </c>
      <c r="P221" s="10"/>
      <c r="Q221" s="10">
        <f t="shared" si="23"/>
        <v>12</v>
      </c>
      <c r="R221" s="10"/>
      <c r="S221" s="10">
        <f t="shared" si="26"/>
        <v>10</v>
      </c>
      <c r="T221" s="10"/>
      <c r="U221" s="10">
        <v>220</v>
      </c>
      <c r="V221" s="10">
        <v>30450</v>
      </c>
      <c r="W221" s="10"/>
      <c r="X221" s="10"/>
      <c r="Y221" s="10"/>
      <c r="Z221" s="10"/>
    </row>
    <row r="222" spans="1:26" x14ac:dyDescent="0.15">
      <c r="A222" s="10">
        <v>221</v>
      </c>
      <c r="B222" s="10">
        <f t="shared" ref="B222:B285" si="31">B217+60</f>
        <v>1020</v>
      </c>
      <c r="C222" s="10">
        <f t="shared" si="27"/>
        <v>49660</v>
      </c>
      <c r="D222" s="12">
        <f t="shared" si="25"/>
        <v>34.486111111111107</v>
      </c>
      <c r="E222" s="12" t="str">
        <f t="shared" si="28"/>
        <v/>
      </c>
      <c r="F222" s="11">
        <f t="shared" si="30"/>
        <v>100959</v>
      </c>
      <c r="G222" s="11">
        <f>VLOOKUP(F222,工作表3!A:AF,32,0)/2</f>
        <v>9076901.7699999996</v>
      </c>
      <c r="H222" s="10">
        <v>4</v>
      </c>
      <c r="I222" s="10"/>
      <c r="J222" s="10"/>
      <c r="K222" s="10"/>
      <c r="L222" s="10"/>
      <c r="M222" s="10">
        <f t="shared" si="29"/>
        <v>13</v>
      </c>
      <c r="N222" s="10"/>
      <c r="O222" s="10">
        <f t="shared" si="22"/>
        <v>12</v>
      </c>
      <c r="P222" s="10"/>
      <c r="Q222" s="10">
        <f t="shared" si="23"/>
        <v>12</v>
      </c>
      <c r="R222" s="10"/>
      <c r="S222" s="10">
        <f t="shared" si="26"/>
        <v>10</v>
      </c>
      <c r="T222" s="10"/>
      <c r="U222" s="10">
        <v>221</v>
      </c>
      <c r="V222" s="10">
        <v>30575</v>
      </c>
      <c r="W222" s="10"/>
      <c r="X222" s="10"/>
      <c r="Y222" s="10"/>
      <c r="Z222" s="10"/>
    </row>
    <row r="223" spans="1:26" x14ac:dyDescent="0.15">
      <c r="A223" s="10">
        <v>222</v>
      </c>
      <c r="B223" s="10">
        <f t="shared" si="31"/>
        <v>1020</v>
      </c>
      <c r="C223" s="10">
        <f t="shared" si="27"/>
        <v>50680</v>
      </c>
      <c r="D223" s="12">
        <f t="shared" si="25"/>
        <v>35.194444444444443</v>
      </c>
      <c r="E223" s="12">
        <f t="shared" si="28"/>
        <v>38</v>
      </c>
      <c r="F223" s="11">
        <f t="shared" si="30"/>
        <v>100989</v>
      </c>
      <c r="G223" s="11">
        <f>VLOOKUP(F223,工作表3!A:AF,32,0)/2</f>
        <v>9572215.1449999996</v>
      </c>
      <c r="H223" s="10">
        <v>4</v>
      </c>
      <c r="I223" s="10"/>
      <c r="J223" s="10"/>
      <c r="K223" s="10"/>
      <c r="L223" s="10"/>
      <c r="M223" s="10">
        <f t="shared" si="29"/>
        <v>13</v>
      </c>
      <c r="N223" s="10"/>
      <c r="O223" s="10">
        <f t="shared" si="22"/>
        <v>12</v>
      </c>
      <c r="P223" s="10"/>
      <c r="Q223" s="10">
        <f t="shared" si="23"/>
        <v>12</v>
      </c>
      <c r="R223" s="10"/>
      <c r="S223" s="10">
        <f t="shared" si="26"/>
        <v>10</v>
      </c>
      <c r="T223" s="10"/>
      <c r="U223" s="10">
        <v>222</v>
      </c>
      <c r="V223" s="10">
        <v>30700</v>
      </c>
      <c r="W223" s="10"/>
      <c r="X223" s="10"/>
      <c r="Y223" s="10"/>
      <c r="Z223" s="10"/>
    </row>
    <row r="224" spans="1:26" x14ac:dyDescent="0.15">
      <c r="A224" s="10">
        <v>223</v>
      </c>
      <c r="B224" s="10">
        <f t="shared" si="31"/>
        <v>1020</v>
      </c>
      <c r="C224" s="10">
        <f t="shared" si="27"/>
        <v>51700</v>
      </c>
      <c r="D224" s="12">
        <f t="shared" si="25"/>
        <v>35.902777777777779</v>
      </c>
      <c r="E224" s="12" t="str">
        <f t="shared" si="28"/>
        <v/>
      </c>
      <c r="F224" s="11">
        <f t="shared" si="30"/>
        <v>101019</v>
      </c>
      <c r="G224" s="11">
        <f>VLOOKUP(F224,工作表3!A:AF,32,0)/2</f>
        <v>10079671.85</v>
      </c>
      <c r="H224" s="10">
        <v>4</v>
      </c>
      <c r="I224" s="10"/>
      <c r="J224" s="10"/>
      <c r="K224" s="10"/>
      <c r="L224" s="10"/>
      <c r="M224" s="10">
        <f t="shared" si="29"/>
        <v>13</v>
      </c>
      <c r="N224" s="10"/>
      <c r="O224" s="10">
        <f t="shared" si="22"/>
        <v>12</v>
      </c>
      <c r="P224" s="10"/>
      <c r="Q224" s="10">
        <f t="shared" si="23"/>
        <v>12</v>
      </c>
      <c r="R224" s="10"/>
      <c r="S224" s="10">
        <f t="shared" si="26"/>
        <v>10</v>
      </c>
      <c r="T224" s="10"/>
      <c r="U224" s="10">
        <v>223</v>
      </c>
      <c r="V224" s="10">
        <v>30825</v>
      </c>
      <c r="W224" s="10"/>
      <c r="X224" s="10"/>
      <c r="Y224" s="10"/>
      <c r="Z224" s="10"/>
    </row>
    <row r="225" spans="1:26" x14ac:dyDescent="0.15">
      <c r="A225" s="10">
        <v>224</v>
      </c>
      <c r="B225" s="10">
        <f t="shared" si="31"/>
        <v>1020</v>
      </c>
      <c r="C225" s="10">
        <f t="shared" si="27"/>
        <v>52720</v>
      </c>
      <c r="D225" s="12">
        <f t="shared" si="25"/>
        <v>36.611111111111107</v>
      </c>
      <c r="E225" s="12">
        <f t="shared" si="28"/>
        <v>39</v>
      </c>
      <c r="F225" s="11">
        <f t="shared" si="30"/>
        <v>101049</v>
      </c>
      <c r="G225" s="11">
        <f>VLOOKUP(F225,工作表3!A:AF,32,0)/2</f>
        <v>10596843.51</v>
      </c>
      <c r="H225" s="10">
        <v>4</v>
      </c>
      <c r="I225" s="10"/>
      <c r="J225" s="10"/>
      <c r="K225" s="10"/>
      <c r="L225" s="10"/>
      <c r="M225" s="10">
        <f t="shared" si="29"/>
        <v>13</v>
      </c>
      <c r="N225" s="10"/>
      <c r="O225" s="10">
        <f t="shared" si="22"/>
        <v>12</v>
      </c>
      <c r="P225" s="10"/>
      <c r="Q225" s="10">
        <f t="shared" si="23"/>
        <v>12</v>
      </c>
      <c r="R225" s="10"/>
      <c r="S225" s="10">
        <f t="shared" si="26"/>
        <v>10</v>
      </c>
      <c r="T225" s="10"/>
      <c r="U225" s="10">
        <v>224</v>
      </c>
      <c r="V225" s="10">
        <v>30950</v>
      </c>
      <c r="W225" s="10"/>
      <c r="X225" s="10"/>
      <c r="Y225" s="10"/>
      <c r="Z225" s="10"/>
    </row>
    <row r="226" spans="1:26" x14ac:dyDescent="0.15">
      <c r="A226" s="10">
        <v>225</v>
      </c>
      <c r="B226" s="10">
        <f t="shared" si="31"/>
        <v>1020</v>
      </c>
      <c r="C226" s="10">
        <f t="shared" si="27"/>
        <v>53740</v>
      </c>
      <c r="D226" s="12">
        <f t="shared" si="25"/>
        <v>37.319444444444443</v>
      </c>
      <c r="E226" s="12" t="str">
        <f t="shared" si="28"/>
        <v/>
      </c>
      <c r="F226" s="11">
        <f t="shared" si="30"/>
        <v>101079</v>
      </c>
      <c r="G226" s="11">
        <f>VLOOKUP(F226,工作表3!A:AF,32,0)/2</f>
        <v>11123731.465</v>
      </c>
      <c r="H226" s="10">
        <v>4</v>
      </c>
      <c r="I226" s="10"/>
      <c r="J226" s="10"/>
      <c r="K226" s="10"/>
      <c r="L226" s="10"/>
      <c r="M226" s="10">
        <f t="shared" si="29"/>
        <v>13</v>
      </c>
      <c r="N226" s="10"/>
      <c r="O226" s="10">
        <f t="shared" si="22"/>
        <v>12</v>
      </c>
      <c r="P226" s="10"/>
      <c r="Q226" s="10">
        <f t="shared" si="23"/>
        <v>12</v>
      </c>
      <c r="R226" s="10"/>
      <c r="S226" s="10">
        <f t="shared" si="26"/>
        <v>10</v>
      </c>
      <c r="T226" s="10"/>
      <c r="U226" s="10">
        <v>225</v>
      </c>
      <c r="V226" s="10">
        <v>31075</v>
      </c>
      <c r="W226" s="10"/>
      <c r="X226" s="10"/>
      <c r="Y226" s="10"/>
      <c r="Z226" s="10"/>
    </row>
    <row r="227" spans="1:26" x14ac:dyDescent="0.15">
      <c r="A227" s="10">
        <v>226</v>
      </c>
      <c r="B227" s="10">
        <f t="shared" si="31"/>
        <v>1080</v>
      </c>
      <c r="C227" s="10">
        <f t="shared" si="27"/>
        <v>54820</v>
      </c>
      <c r="D227" s="12">
        <f t="shared" si="25"/>
        <v>38.069444444444443</v>
      </c>
      <c r="E227" s="12">
        <f t="shared" si="28"/>
        <v>40</v>
      </c>
      <c r="F227" s="11">
        <f t="shared" si="30"/>
        <v>101109</v>
      </c>
      <c r="G227" s="11">
        <f>VLOOKUP(F227,工作表3!A:AF,32,0)/2</f>
        <v>11660334.92</v>
      </c>
      <c r="H227" s="10">
        <v>4</v>
      </c>
      <c r="I227" s="10"/>
      <c r="J227" s="10"/>
      <c r="K227" s="10"/>
      <c r="L227" s="10"/>
      <c r="M227" s="10">
        <f t="shared" si="29"/>
        <v>13</v>
      </c>
      <c r="N227" s="10"/>
      <c r="O227" s="10">
        <f t="shared" si="22"/>
        <v>12</v>
      </c>
      <c r="P227" s="10"/>
      <c r="Q227" s="10">
        <f t="shared" si="23"/>
        <v>12</v>
      </c>
      <c r="R227" s="10"/>
      <c r="S227" s="10">
        <f t="shared" si="26"/>
        <v>10</v>
      </c>
      <c r="T227" s="10"/>
      <c r="U227" s="10">
        <v>226</v>
      </c>
      <c r="V227" s="10">
        <v>31200</v>
      </c>
      <c r="W227" s="10"/>
      <c r="X227" s="10"/>
      <c r="Y227" s="10"/>
      <c r="Z227" s="10"/>
    </row>
    <row r="228" spans="1:26" x14ac:dyDescent="0.15">
      <c r="A228" s="10">
        <v>227</v>
      </c>
      <c r="B228" s="10">
        <f t="shared" si="31"/>
        <v>1080</v>
      </c>
      <c r="C228" s="10">
        <f t="shared" si="27"/>
        <v>55900</v>
      </c>
      <c r="D228" s="12">
        <f t="shared" si="25"/>
        <v>38.819444444444443</v>
      </c>
      <c r="E228" s="12" t="str">
        <f t="shared" si="28"/>
        <v/>
      </c>
      <c r="F228" s="11">
        <f t="shared" si="30"/>
        <v>101139</v>
      </c>
      <c r="G228" s="11">
        <f>VLOOKUP(F228,工作表3!A:AF,32,0)/2</f>
        <v>12245029.189999999</v>
      </c>
      <c r="H228" s="10">
        <v>4</v>
      </c>
      <c r="I228" s="10"/>
      <c r="J228" s="10"/>
      <c r="K228" s="10"/>
      <c r="L228" s="10"/>
      <c r="M228" s="10">
        <f t="shared" si="29"/>
        <v>13</v>
      </c>
      <c r="N228" s="10"/>
      <c r="O228" s="10">
        <f t="shared" si="22"/>
        <v>12</v>
      </c>
      <c r="P228" s="10"/>
      <c r="Q228" s="10">
        <f t="shared" si="23"/>
        <v>12</v>
      </c>
      <c r="R228" s="10"/>
      <c r="S228" s="10">
        <f t="shared" si="26"/>
        <v>10</v>
      </c>
      <c r="T228" s="10"/>
      <c r="U228" s="10">
        <v>227</v>
      </c>
      <c r="V228" s="10">
        <v>31325</v>
      </c>
      <c r="W228" s="10"/>
      <c r="X228" s="10"/>
      <c r="Y228" s="10"/>
      <c r="Z228" s="10"/>
    </row>
    <row r="229" spans="1:26" x14ac:dyDescent="0.15">
      <c r="A229" s="10">
        <v>228</v>
      </c>
      <c r="B229" s="10">
        <f t="shared" si="31"/>
        <v>1080</v>
      </c>
      <c r="C229" s="10">
        <f t="shared" si="27"/>
        <v>56980</v>
      </c>
      <c r="D229" s="12">
        <f t="shared" si="25"/>
        <v>39.569444444444443</v>
      </c>
      <c r="E229" s="12">
        <f t="shared" si="28"/>
        <v>41</v>
      </c>
      <c r="F229" s="11">
        <f t="shared" si="30"/>
        <v>101169</v>
      </c>
      <c r="G229" s="11">
        <f>VLOOKUP(F229,工作表3!A:AF,32,0)/2</f>
        <v>12854173.744999999</v>
      </c>
      <c r="H229" s="10">
        <v>4</v>
      </c>
      <c r="I229" s="10"/>
      <c r="J229" s="10"/>
      <c r="K229" s="10"/>
      <c r="L229" s="10"/>
      <c r="M229" s="10">
        <f t="shared" si="29"/>
        <v>13</v>
      </c>
      <c r="N229" s="10"/>
      <c r="O229" s="10">
        <f t="shared" si="22"/>
        <v>12</v>
      </c>
      <c r="P229" s="10"/>
      <c r="Q229" s="10">
        <f t="shared" si="23"/>
        <v>12</v>
      </c>
      <c r="R229" s="10"/>
      <c r="S229" s="10">
        <f t="shared" si="26"/>
        <v>10</v>
      </c>
      <c r="T229" s="10"/>
      <c r="U229" s="10">
        <v>228</v>
      </c>
      <c r="V229" s="10">
        <v>31450</v>
      </c>
      <c r="W229" s="10"/>
      <c r="X229" s="10"/>
      <c r="Y229" s="10"/>
      <c r="Z229" s="10"/>
    </row>
    <row r="230" spans="1:26" x14ac:dyDescent="0.15">
      <c r="A230" s="10">
        <v>229</v>
      </c>
      <c r="B230" s="10">
        <f t="shared" si="31"/>
        <v>1080</v>
      </c>
      <c r="C230" s="10">
        <f t="shared" si="27"/>
        <v>58060</v>
      </c>
      <c r="D230" s="12">
        <f t="shared" si="25"/>
        <v>40.319444444444443</v>
      </c>
      <c r="E230" s="12" t="str">
        <f t="shared" si="28"/>
        <v/>
      </c>
      <c r="F230" s="11">
        <f t="shared" si="30"/>
        <v>101199</v>
      </c>
      <c r="G230" s="11">
        <f>VLOOKUP(F230,工作表3!A:AF,32,0)/2</f>
        <v>13473103.550000001</v>
      </c>
      <c r="H230" s="10">
        <v>4</v>
      </c>
      <c r="I230" s="10"/>
      <c r="J230" s="10"/>
      <c r="K230" s="10"/>
      <c r="L230" s="10"/>
      <c r="M230" s="10">
        <f t="shared" si="29"/>
        <v>13</v>
      </c>
      <c r="N230" s="10"/>
      <c r="O230" s="10">
        <f t="shared" si="22"/>
        <v>12</v>
      </c>
      <c r="P230" s="10"/>
      <c r="Q230" s="10">
        <f t="shared" si="23"/>
        <v>12</v>
      </c>
      <c r="R230" s="10"/>
      <c r="S230" s="10">
        <f t="shared" si="26"/>
        <v>10</v>
      </c>
      <c r="T230" s="10"/>
      <c r="U230" s="10">
        <v>229</v>
      </c>
      <c r="V230" s="10">
        <v>31575</v>
      </c>
      <c r="W230" s="10"/>
      <c r="X230" s="10"/>
      <c r="Y230" s="10"/>
      <c r="Z230" s="10"/>
    </row>
    <row r="231" spans="1:26" x14ac:dyDescent="0.15">
      <c r="A231" s="10">
        <v>230</v>
      </c>
      <c r="B231" s="10">
        <f t="shared" si="31"/>
        <v>1080</v>
      </c>
      <c r="C231" s="10">
        <f t="shared" si="27"/>
        <v>59140</v>
      </c>
      <c r="D231" s="12">
        <f t="shared" si="25"/>
        <v>41.069444444444443</v>
      </c>
      <c r="E231" s="12">
        <f t="shared" si="28"/>
        <v>42</v>
      </c>
      <c r="F231" s="11">
        <f t="shared" si="30"/>
        <v>101229</v>
      </c>
      <c r="G231" s="11">
        <f>VLOOKUP(F231,工作表3!A:AF,32,0)/2</f>
        <v>14101818.310000001</v>
      </c>
      <c r="H231" s="10">
        <v>4</v>
      </c>
      <c r="I231" s="10"/>
      <c r="J231" s="10"/>
      <c r="K231" s="10"/>
      <c r="L231" s="10"/>
      <c r="M231" s="10">
        <f t="shared" si="29"/>
        <v>14</v>
      </c>
      <c r="N231" s="10"/>
      <c r="O231" s="10">
        <f t="shared" si="22"/>
        <v>13</v>
      </c>
      <c r="P231" s="10"/>
      <c r="Q231" s="10">
        <f t="shared" si="23"/>
        <v>13</v>
      </c>
      <c r="R231" s="10"/>
      <c r="S231" s="10">
        <f t="shared" si="26"/>
        <v>11</v>
      </c>
      <c r="T231" s="10"/>
      <c r="U231" s="10">
        <v>230</v>
      </c>
      <c r="V231" s="10">
        <v>31700</v>
      </c>
      <c r="W231" s="10"/>
      <c r="X231" s="10"/>
      <c r="Y231" s="10"/>
      <c r="Z231" s="10"/>
    </row>
    <row r="232" spans="1:26" x14ac:dyDescent="0.15">
      <c r="A232" s="10">
        <v>231</v>
      </c>
      <c r="B232" s="10">
        <f t="shared" si="31"/>
        <v>1140</v>
      </c>
      <c r="C232" s="10">
        <f t="shared" si="27"/>
        <v>60280</v>
      </c>
      <c r="D232" s="12">
        <f t="shared" si="25"/>
        <v>41.861111111111107</v>
      </c>
      <c r="E232" s="12" t="str">
        <f t="shared" si="28"/>
        <v/>
      </c>
      <c r="F232" s="11">
        <f t="shared" si="30"/>
        <v>101259</v>
      </c>
      <c r="G232" s="11">
        <f>VLOOKUP(F232,工作表3!A:AF,32,0)/2</f>
        <v>14740318.865</v>
      </c>
      <c r="H232" s="10">
        <v>4</v>
      </c>
      <c r="I232" s="10"/>
      <c r="J232" s="10"/>
      <c r="K232" s="10"/>
      <c r="L232" s="10"/>
      <c r="M232" s="10">
        <f t="shared" si="29"/>
        <v>14</v>
      </c>
      <c r="N232" s="10"/>
      <c r="O232" s="10">
        <f t="shared" si="22"/>
        <v>13</v>
      </c>
      <c r="P232" s="10"/>
      <c r="Q232" s="10">
        <f t="shared" si="23"/>
        <v>13</v>
      </c>
      <c r="R232" s="10"/>
      <c r="S232" s="10">
        <f t="shared" si="26"/>
        <v>11</v>
      </c>
      <c r="T232" s="10"/>
      <c r="U232" s="10">
        <v>231</v>
      </c>
      <c r="V232" s="10">
        <v>31825</v>
      </c>
      <c r="W232" s="10"/>
      <c r="X232" s="10"/>
      <c r="Y232" s="10"/>
      <c r="Z232" s="10"/>
    </row>
    <row r="233" spans="1:26" x14ac:dyDescent="0.15">
      <c r="A233" s="10">
        <v>232</v>
      </c>
      <c r="B233" s="10">
        <f t="shared" si="31"/>
        <v>1140</v>
      </c>
      <c r="C233" s="10">
        <f t="shared" si="27"/>
        <v>61420</v>
      </c>
      <c r="D233" s="12">
        <f t="shared" si="25"/>
        <v>42.652777777777779</v>
      </c>
      <c r="E233" s="12">
        <f t="shared" si="28"/>
        <v>43</v>
      </c>
      <c r="F233" s="11">
        <f t="shared" si="30"/>
        <v>101289</v>
      </c>
      <c r="G233" s="11">
        <f>VLOOKUP(F233,工作表3!A:AF,32,0)/2</f>
        <v>15387011.34</v>
      </c>
      <c r="H233" s="10">
        <v>4</v>
      </c>
      <c r="I233" s="10"/>
      <c r="J233" s="10"/>
      <c r="K233" s="10"/>
      <c r="L233" s="10"/>
      <c r="M233" s="10">
        <f t="shared" si="29"/>
        <v>14</v>
      </c>
      <c r="N233" s="10"/>
      <c r="O233" s="10">
        <f t="shared" si="22"/>
        <v>13</v>
      </c>
      <c r="P233" s="10"/>
      <c r="Q233" s="10">
        <f t="shared" si="23"/>
        <v>13</v>
      </c>
      <c r="R233" s="10"/>
      <c r="S233" s="10">
        <f t="shared" si="26"/>
        <v>11</v>
      </c>
      <c r="T233" s="10"/>
      <c r="U233" s="10">
        <v>232</v>
      </c>
      <c r="V233" s="10">
        <v>31950</v>
      </c>
      <c r="W233" s="10"/>
      <c r="X233" s="10"/>
      <c r="Y233" s="10"/>
      <c r="Z233" s="10"/>
    </row>
    <row r="234" spans="1:26" x14ac:dyDescent="0.15">
      <c r="A234" s="10">
        <v>233</v>
      </c>
      <c r="B234" s="10">
        <f t="shared" si="31"/>
        <v>1140</v>
      </c>
      <c r="C234" s="10">
        <f t="shared" si="27"/>
        <v>62560</v>
      </c>
      <c r="D234" s="12">
        <f t="shared" si="25"/>
        <v>43.444444444444443</v>
      </c>
      <c r="E234" s="12" t="str">
        <f t="shared" si="28"/>
        <v/>
      </c>
      <c r="F234" s="11">
        <f t="shared" si="30"/>
        <v>101319</v>
      </c>
      <c r="G234" s="11">
        <f>VLOOKUP(F234,工作表3!A:AF,32,0)/2</f>
        <v>16051752.26</v>
      </c>
      <c r="H234" s="10">
        <v>4</v>
      </c>
      <c r="I234" s="10"/>
      <c r="J234" s="10"/>
      <c r="K234" s="10"/>
      <c r="L234" s="10"/>
      <c r="M234" s="10">
        <f t="shared" si="29"/>
        <v>14</v>
      </c>
      <c r="N234" s="10"/>
      <c r="O234" s="10">
        <f t="shared" si="22"/>
        <v>13</v>
      </c>
      <c r="P234" s="10"/>
      <c r="Q234" s="10">
        <f t="shared" si="23"/>
        <v>13</v>
      </c>
      <c r="R234" s="10"/>
      <c r="S234" s="10">
        <f t="shared" si="26"/>
        <v>11</v>
      </c>
      <c r="T234" s="10"/>
      <c r="U234" s="10">
        <v>233</v>
      </c>
      <c r="V234" s="10">
        <v>32075</v>
      </c>
      <c r="W234" s="10"/>
      <c r="X234" s="10"/>
      <c r="Y234" s="10"/>
      <c r="Z234" s="10"/>
    </row>
    <row r="235" spans="1:26" x14ac:dyDescent="0.15">
      <c r="A235" s="10">
        <v>234</v>
      </c>
      <c r="B235" s="10">
        <f t="shared" si="31"/>
        <v>1140</v>
      </c>
      <c r="C235" s="10">
        <f t="shared" si="27"/>
        <v>63700</v>
      </c>
      <c r="D235" s="12">
        <f t="shared" si="25"/>
        <v>44.236111111111107</v>
      </c>
      <c r="E235" s="12">
        <f t="shared" si="28"/>
        <v>44.236111111111107</v>
      </c>
      <c r="F235" s="11">
        <f t="shared" si="30"/>
        <v>101349</v>
      </c>
      <c r="G235" s="11">
        <f>VLOOKUP(F235,工作表3!A:AF,32,0)/2</f>
        <v>16726272.475</v>
      </c>
      <c r="H235" s="10">
        <v>4</v>
      </c>
      <c r="I235" s="10"/>
      <c r="J235" s="10"/>
      <c r="K235" s="10"/>
      <c r="L235" s="10"/>
      <c r="M235" s="10">
        <f t="shared" si="29"/>
        <v>14</v>
      </c>
      <c r="N235" s="10"/>
      <c r="O235" s="10">
        <f t="shared" si="22"/>
        <v>13</v>
      </c>
      <c r="P235" s="10"/>
      <c r="Q235" s="10">
        <f t="shared" si="23"/>
        <v>13</v>
      </c>
      <c r="R235" s="10"/>
      <c r="S235" s="10">
        <f t="shared" si="26"/>
        <v>11</v>
      </c>
      <c r="T235" s="10"/>
      <c r="U235" s="10">
        <v>234</v>
      </c>
      <c r="V235" s="10">
        <v>32200</v>
      </c>
      <c r="W235" s="10"/>
      <c r="X235" s="10"/>
      <c r="Y235" s="10"/>
      <c r="Z235" s="10"/>
    </row>
    <row r="236" spans="1:26" x14ac:dyDescent="0.15">
      <c r="A236" s="10">
        <v>235</v>
      </c>
      <c r="B236" s="10">
        <f t="shared" si="31"/>
        <v>1140</v>
      </c>
      <c r="C236" s="10">
        <f t="shared" si="27"/>
        <v>64840</v>
      </c>
      <c r="D236" s="12">
        <f t="shared" si="25"/>
        <v>45.027777777777779</v>
      </c>
      <c r="E236" s="12" t="str">
        <f t="shared" si="28"/>
        <v/>
      </c>
      <c r="F236" s="11">
        <f t="shared" si="30"/>
        <v>101379</v>
      </c>
      <c r="G236" s="11">
        <f>VLOOKUP(F236,工作表3!A:AF,32,0)/2</f>
        <v>17410587.145</v>
      </c>
      <c r="H236" s="10">
        <v>4</v>
      </c>
      <c r="I236" s="10"/>
      <c r="J236" s="10"/>
      <c r="K236" s="10"/>
      <c r="L236" s="10"/>
      <c r="M236" s="10">
        <f t="shared" si="29"/>
        <v>14</v>
      </c>
      <c r="N236" s="10"/>
      <c r="O236" s="10">
        <f t="shared" si="22"/>
        <v>13</v>
      </c>
      <c r="P236" s="10"/>
      <c r="Q236" s="10">
        <f t="shared" si="23"/>
        <v>13</v>
      </c>
      <c r="R236" s="10"/>
      <c r="S236" s="10">
        <f t="shared" si="26"/>
        <v>11</v>
      </c>
      <c r="T236" s="10"/>
      <c r="U236" s="10">
        <v>235</v>
      </c>
      <c r="V236" s="10">
        <v>32325</v>
      </c>
      <c r="W236" s="10"/>
      <c r="X236" s="10"/>
      <c r="Y236" s="10"/>
      <c r="Z236" s="10"/>
    </row>
    <row r="237" spans="1:26" x14ac:dyDescent="0.15">
      <c r="A237" s="10">
        <v>236</v>
      </c>
      <c r="B237" s="10">
        <f t="shared" si="31"/>
        <v>1200</v>
      </c>
      <c r="C237" s="10">
        <f t="shared" si="27"/>
        <v>66040</v>
      </c>
      <c r="D237" s="12">
        <f t="shared" si="25"/>
        <v>45.861111111111107</v>
      </c>
      <c r="E237" s="12">
        <f t="shared" si="28"/>
        <v>45.861111111111107</v>
      </c>
      <c r="F237" s="11">
        <f t="shared" si="30"/>
        <v>101409</v>
      </c>
      <c r="G237" s="11">
        <f>VLOOKUP(F237,工作表3!A:AF,32,0)/2</f>
        <v>18104695.315000001</v>
      </c>
      <c r="H237" s="10">
        <v>4</v>
      </c>
      <c r="I237" s="10"/>
      <c r="J237" s="10"/>
      <c r="K237" s="10"/>
      <c r="L237" s="10"/>
      <c r="M237" s="10">
        <f t="shared" si="29"/>
        <v>14</v>
      </c>
      <c r="N237" s="10"/>
      <c r="O237" s="10">
        <f t="shared" si="22"/>
        <v>13</v>
      </c>
      <c r="P237" s="10"/>
      <c r="Q237" s="10">
        <f t="shared" si="23"/>
        <v>13</v>
      </c>
      <c r="R237" s="10"/>
      <c r="S237" s="10">
        <f t="shared" si="26"/>
        <v>11</v>
      </c>
      <c r="T237" s="10"/>
      <c r="U237" s="10">
        <v>236</v>
      </c>
      <c r="V237" s="10">
        <v>32450</v>
      </c>
      <c r="W237" s="10"/>
      <c r="X237" s="10"/>
      <c r="Y237" s="10"/>
      <c r="Z237" s="10"/>
    </row>
    <row r="238" spans="1:26" x14ac:dyDescent="0.15">
      <c r="A238" s="10">
        <v>237</v>
      </c>
      <c r="B238" s="10">
        <f t="shared" si="31"/>
        <v>1200</v>
      </c>
      <c r="C238" s="10">
        <f t="shared" si="27"/>
        <v>67240</v>
      </c>
      <c r="D238" s="12">
        <f t="shared" si="25"/>
        <v>46.694444444444443</v>
      </c>
      <c r="E238" s="12" t="str">
        <f t="shared" si="28"/>
        <v/>
      </c>
      <c r="F238" s="11">
        <f t="shared" si="30"/>
        <v>101439</v>
      </c>
      <c r="G238" s="11">
        <f>VLOOKUP(F238,工作表3!A:AF,32,0)/2</f>
        <v>18838712.649999999</v>
      </c>
      <c r="H238" s="10">
        <v>4</v>
      </c>
      <c r="I238" s="10"/>
      <c r="J238" s="10"/>
      <c r="K238" s="10"/>
      <c r="L238" s="10"/>
      <c r="M238" s="10">
        <f t="shared" si="29"/>
        <v>14</v>
      </c>
      <c r="N238" s="10"/>
      <c r="O238" s="10">
        <f t="shared" si="22"/>
        <v>13</v>
      </c>
      <c r="P238" s="10"/>
      <c r="Q238" s="10">
        <f t="shared" si="23"/>
        <v>13</v>
      </c>
      <c r="R238" s="10"/>
      <c r="S238" s="10">
        <f t="shared" si="26"/>
        <v>11</v>
      </c>
      <c r="T238" s="10"/>
      <c r="U238" s="10">
        <v>237</v>
      </c>
      <c r="V238" s="10">
        <v>32575</v>
      </c>
      <c r="W238" s="10"/>
      <c r="X238" s="10"/>
      <c r="Y238" s="10"/>
      <c r="Z238" s="10"/>
    </row>
    <row r="239" spans="1:26" x14ac:dyDescent="0.15">
      <c r="A239" s="10">
        <v>238</v>
      </c>
      <c r="B239" s="10">
        <f t="shared" si="31"/>
        <v>1200</v>
      </c>
      <c r="C239" s="10">
        <f t="shared" si="27"/>
        <v>68440</v>
      </c>
      <c r="D239" s="12">
        <f t="shared" si="25"/>
        <v>47.527777777777779</v>
      </c>
      <c r="E239" s="12">
        <f t="shared" si="28"/>
        <v>47.527777777777779</v>
      </c>
      <c r="F239" s="11">
        <f t="shared" si="30"/>
        <v>101469</v>
      </c>
      <c r="G239" s="11">
        <f>VLOOKUP(F239,工作表3!A:AF,32,0)/2</f>
        <v>19612546.535</v>
      </c>
      <c r="H239" s="10">
        <v>4</v>
      </c>
      <c r="I239" s="10"/>
      <c r="J239" s="10"/>
      <c r="K239" s="10"/>
      <c r="L239" s="10"/>
      <c r="M239" s="10">
        <f t="shared" si="29"/>
        <v>14</v>
      </c>
      <c r="N239" s="10"/>
      <c r="O239" s="10">
        <f t="shared" si="22"/>
        <v>13</v>
      </c>
      <c r="P239" s="10"/>
      <c r="Q239" s="10">
        <f t="shared" si="23"/>
        <v>13</v>
      </c>
      <c r="R239" s="10"/>
      <c r="S239" s="10">
        <f t="shared" si="26"/>
        <v>11</v>
      </c>
      <c r="T239" s="10"/>
      <c r="U239" s="10">
        <v>238</v>
      </c>
      <c r="V239" s="10">
        <v>32700</v>
      </c>
      <c r="W239" s="10"/>
      <c r="X239" s="10"/>
      <c r="Y239" s="10"/>
      <c r="Z239" s="10"/>
    </row>
    <row r="240" spans="1:26" x14ac:dyDescent="0.15">
      <c r="A240" s="10">
        <v>239</v>
      </c>
      <c r="B240" s="10">
        <f t="shared" si="31"/>
        <v>1200</v>
      </c>
      <c r="C240" s="10">
        <f t="shared" si="27"/>
        <v>69640</v>
      </c>
      <c r="D240" s="12">
        <f t="shared" si="25"/>
        <v>48.361111111111107</v>
      </c>
      <c r="E240" s="12" t="str">
        <f t="shared" si="28"/>
        <v/>
      </c>
      <c r="F240" s="11">
        <f t="shared" si="30"/>
        <v>101499</v>
      </c>
      <c r="G240" s="11">
        <f>VLOOKUP(F240,工作表3!A:AF,32,0)/2</f>
        <v>20396237.465</v>
      </c>
      <c r="H240" s="10">
        <v>4</v>
      </c>
      <c r="I240" s="10"/>
      <c r="J240" s="10"/>
      <c r="K240" s="10"/>
      <c r="L240" s="10"/>
      <c r="M240" s="10">
        <f t="shared" si="29"/>
        <v>14</v>
      </c>
      <c r="N240" s="10"/>
      <c r="O240" s="10">
        <f t="shared" si="22"/>
        <v>13</v>
      </c>
      <c r="P240" s="10"/>
      <c r="Q240" s="10">
        <f t="shared" si="23"/>
        <v>13</v>
      </c>
      <c r="R240" s="10"/>
      <c r="S240" s="10">
        <f t="shared" si="26"/>
        <v>11</v>
      </c>
      <c r="T240" s="10"/>
      <c r="U240" s="10">
        <v>239</v>
      </c>
      <c r="V240" s="10">
        <v>32825</v>
      </c>
      <c r="W240" s="10"/>
      <c r="X240" s="10"/>
      <c r="Y240" s="10"/>
      <c r="Z240" s="10"/>
    </row>
    <row r="241" spans="1:26" x14ac:dyDescent="0.15">
      <c r="A241" s="10">
        <v>240</v>
      </c>
      <c r="B241" s="10">
        <f t="shared" si="31"/>
        <v>1200</v>
      </c>
      <c r="C241" s="10">
        <f t="shared" si="27"/>
        <v>70840</v>
      </c>
      <c r="D241" s="12">
        <f t="shared" si="25"/>
        <v>49.194444444444443</v>
      </c>
      <c r="E241" s="12">
        <f t="shared" si="28"/>
        <v>49.194444444444443</v>
      </c>
      <c r="F241" s="11">
        <f t="shared" si="30"/>
        <v>101529</v>
      </c>
      <c r="G241" s="11">
        <f>VLOOKUP(F241,工作表3!A:AF,32,0)/2</f>
        <v>21189801.395</v>
      </c>
      <c r="H241" s="10">
        <v>4</v>
      </c>
      <c r="I241" s="10"/>
      <c r="J241" s="10"/>
      <c r="K241" s="10"/>
      <c r="L241" s="10"/>
      <c r="M241" s="10">
        <f t="shared" si="29"/>
        <v>15</v>
      </c>
      <c r="N241" s="10"/>
      <c r="O241" s="10">
        <f t="shared" si="22"/>
        <v>14</v>
      </c>
      <c r="P241" s="10"/>
      <c r="Q241" s="10">
        <f t="shared" si="23"/>
        <v>14</v>
      </c>
      <c r="R241" s="10"/>
      <c r="S241" s="10">
        <f t="shared" si="26"/>
        <v>12</v>
      </c>
      <c r="T241" s="10"/>
      <c r="U241" s="10">
        <v>240</v>
      </c>
      <c r="V241" s="10">
        <v>32950</v>
      </c>
      <c r="W241" s="10"/>
      <c r="X241" s="10"/>
      <c r="Y241" s="10"/>
      <c r="Z241" s="10"/>
    </row>
    <row r="242" spans="1:26" x14ac:dyDescent="0.15">
      <c r="A242" s="10">
        <v>241</v>
      </c>
      <c r="B242" s="10">
        <f t="shared" si="31"/>
        <v>1260</v>
      </c>
      <c r="C242" s="10">
        <f t="shared" si="27"/>
        <v>72100</v>
      </c>
      <c r="D242" s="12">
        <f t="shared" si="25"/>
        <v>50.069444444444443</v>
      </c>
      <c r="E242" s="12" t="str">
        <f t="shared" si="28"/>
        <v/>
      </c>
      <c r="F242" s="11">
        <f t="shared" ref="F242:F299" si="32">F243-30</f>
        <v>101559</v>
      </c>
      <c r="G242" s="11">
        <f>VLOOKUP(F242,工作表3!A:AF,32,0)/2</f>
        <v>21993237.324999999</v>
      </c>
      <c r="H242" s="10">
        <v>4</v>
      </c>
      <c r="I242" s="10"/>
      <c r="J242" s="10"/>
      <c r="K242" s="10"/>
      <c r="L242" s="10"/>
      <c r="M242" s="10">
        <f t="shared" si="29"/>
        <v>15</v>
      </c>
      <c r="N242" s="10"/>
      <c r="O242" s="10">
        <f t="shared" si="22"/>
        <v>14</v>
      </c>
      <c r="P242" s="10"/>
      <c r="Q242" s="10">
        <f t="shared" si="23"/>
        <v>14</v>
      </c>
      <c r="R242" s="10"/>
      <c r="S242" s="10">
        <f t="shared" si="26"/>
        <v>12</v>
      </c>
      <c r="T242" s="10"/>
      <c r="U242" s="10">
        <v>241</v>
      </c>
      <c r="V242" s="10">
        <v>33075</v>
      </c>
      <c r="W242" s="10"/>
      <c r="X242" s="10"/>
      <c r="Y242" s="10"/>
      <c r="Z242" s="10"/>
    </row>
    <row r="243" spans="1:26" x14ac:dyDescent="0.15">
      <c r="A243" s="10">
        <v>242</v>
      </c>
      <c r="B243" s="10">
        <f t="shared" si="31"/>
        <v>1260</v>
      </c>
      <c r="C243" s="10">
        <f t="shared" si="27"/>
        <v>73360</v>
      </c>
      <c r="D243" s="12">
        <f t="shared" si="25"/>
        <v>50.944444444444443</v>
      </c>
      <c r="E243" s="12">
        <f t="shared" si="28"/>
        <v>50.944444444444443</v>
      </c>
      <c r="F243" s="11">
        <f t="shared" si="32"/>
        <v>101589</v>
      </c>
      <c r="G243" s="11">
        <f>VLOOKUP(F243,工作表3!A:AF,32,0)/2</f>
        <v>22816346.059999999</v>
      </c>
      <c r="H243" s="10">
        <v>4</v>
      </c>
      <c r="I243" s="10"/>
      <c r="J243" s="10"/>
      <c r="K243" s="10"/>
      <c r="L243" s="10"/>
      <c r="M243" s="10">
        <f t="shared" si="29"/>
        <v>15</v>
      </c>
      <c r="N243" s="10"/>
      <c r="O243" s="10">
        <f t="shared" si="22"/>
        <v>14</v>
      </c>
      <c r="P243" s="10"/>
      <c r="Q243" s="10">
        <f t="shared" si="23"/>
        <v>14</v>
      </c>
      <c r="R243" s="10"/>
      <c r="S243" s="10">
        <f t="shared" si="26"/>
        <v>12</v>
      </c>
      <c r="T243" s="10"/>
      <c r="U243" s="10">
        <v>242</v>
      </c>
      <c r="V243" s="10">
        <v>33200</v>
      </c>
      <c r="W243" s="10"/>
      <c r="X243" s="10"/>
      <c r="Y243" s="10"/>
      <c r="Z243" s="10"/>
    </row>
    <row r="244" spans="1:26" x14ac:dyDescent="0.15">
      <c r="A244" s="10">
        <v>243</v>
      </c>
      <c r="B244" s="10">
        <f t="shared" si="31"/>
        <v>1260</v>
      </c>
      <c r="C244" s="10">
        <f t="shared" si="27"/>
        <v>74620</v>
      </c>
      <c r="D244" s="12">
        <f t="shared" si="25"/>
        <v>51.819444444444443</v>
      </c>
      <c r="E244" s="12" t="str">
        <f t="shared" si="28"/>
        <v/>
      </c>
      <c r="F244" s="11">
        <f t="shared" si="32"/>
        <v>101619</v>
      </c>
      <c r="G244" s="11">
        <f>VLOOKUP(F244,工作表3!A:AF,32,0)/2</f>
        <v>23642883.57</v>
      </c>
      <c r="H244" s="10">
        <v>4</v>
      </c>
      <c r="I244" s="10"/>
      <c r="J244" s="10"/>
      <c r="K244" s="10"/>
      <c r="L244" s="10"/>
      <c r="M244" s="10">
        <f t="shared" si="29"/>
        <v>15</v>
      </c>
      <c r="N244" s="10"/>
      <c r="O244" s="10">
        <f t="shared" si="22"/>
        <v>14</v>
      </c>
      <c r="P244" s="10"/>
      <c r="Q244" s="10">
        <f t="shared" si="23"/>
        <v>14</v>
      </c>
      <c r="R244" s="10"/>
      <c r="S244" s="10">
        <f t="shared" si="26"/>
        <v>12</v>
      </c>
      <c r="T244" s="10"/>
      <c r="U244" s="10">
        <v>243</v>
      </c>
      <c r="V244" s="10">
        <v>33325</v>
      </c>
      <c r="W244" s="10"/>
      <c r="X244" s="10"/>
      <c r="Y244" s="10"/>
      <c r="Z244" s="10"/>
    </row>
    <row r="245" spans="1:26" x14ac:dyDescent="0.15">
      <c r="A245" s="10">
        <v>244</v>
      </c>
      <c r="B245" s="10">
        <f t="shared" si="31"/>
        <v>1260</v>
      </c>
      <c r="C245" s="10">
        <f t="shared" si="27"/>
        <v>75880</v>
      </c>
      <c r="D245" s="12">
        <f t="shared" si="25"/>
        <v>52.694444444444443</v>
      </c>
      <c r="E245" s="12">
        <f t="shared" si="28"/>
        <v>52.694444444444443</v>
      </c>
      <c r="F245" s="11">
        <f t="shared" si="32"/>
        <v>101649</v>
      </c>
      <c r="G245" s="11">
        <f>VLOOKUP(F245,工作表3!A:AF,32,0)/2</f>
        <v>24479311.785</v>
      </c>
      <c r="H245" s="10">
        <v>4</v>
      </c>
      <c r="I245" s="10"/>
      <c r="J245" s="10"/>
      <c r="K245" s="10"/>
      <c r="L245" s="10"/>
      <c r="M245" s="10">
        <f t="shared" si="29"/>
        <v>15</v>
      </c>
      <c r="N245" s="10"/>
      <c r="O245" s="10">
        <f t="shared" si="22"/>
        <v>14</v>
      </c>
      <c r="P245" s="10"/>
      <c r="Q245" s="10">
        <f t="shared" si="23"/>
        <v>14</v>
      </c>
      <c r="R245" s="10"/>
      <c r="S245" s="10">
        <f t="shared" si="26"/>
        <v>12</v>
      </c>
      <c r="T245" s="10"/>
      <c r="U245" s="10">
        <v>244</v>
      </c>
      <c r="V245" s="10">
        <v>33450</v>
      </c>
      <c r="W245" s="10"/>
      <c r="X245" s="10"/>
      <c r="Y245" s="10"/>
      <c r="Z245" s="10"/>
    </row>
    <row r="246" spans="1:26" x14ac:dyDescent="0.15">
      <c r="A246" s="10">
        <v>245</v>
      </c>
      <c r="B246" s="10">
        <f t="shared" si="31"/>
        <v>1260</v>
      </c>
      <c r="C246" s="10">
        <f t="shared" si="27"/>
        <v>77140</v>
      </c>
      <c r="D246" s="12">
        <f t="shared" si="25"/>
        <v>53.569444444444443</v>
      </c>
      <c r="E246" s="12" t="str">
        <f t="shared" si="28"/>
        <v/>
      </c>
      <c r="F246" s="11">
        <f t="shared" si="32"/>
        <v>101679</v>
      </c>
      <c r="G246" s="11">
        <f>VLOOKUP(F246,工作表3!A:AF,32,0)/2</f>
        <v>25325602.795000002</v>
      </c>
      <c r="H246" s="10">
        <v>4</v>
      </c>
      <c r="I246" s="10"/>
      <c r="J246" s="10"/>
      <c r="K246" s="10"/>
      <c r="L246" s="10"/>
      <c r="M246" s="10">
        <f t="shared" si="29"/>
        <v>15</v>
      </c>
      <c r="N246" s="10"/>
      <c r="O246" s="10">
        <f t="shared" si="22"/>
        <v>14</v>
      </c>
      <c r="P246" s="10"/>
      <c r="Q246" s="10">
        <f t="shared" si="23"/>
        <v>14</v>
      </c>
      <c r="R246" s="10"/>
      <c r="S246" s="10">
        <f t="shared" si="26"/>
        <v>12</v>
      </c>
      <c r="T246" s="10"/>
      <c r="U246" s="10">
        <v>245</v>
      </c>
      <c r="V246" s="10">
        <v>33575</v>
      </c>
      <c r="W246" s="10"/>
      <c r="X246" s="10"/>
      <c r="Y246" s="10"/>
      <c r="Z246" s="10"/>
    </row>
    <row r="247" spans="1:26" x14ac:dyDescent="0.15">
      <c r="A247" s="10">
        <v>246</v>
      </c>
      <c r="B247" s="10">
        <f t="shared" si="31"/>
        <v>1320</v>
      </c>
      <c r="C247" s="10">
        <f t="shared" si="27"/>
        <v>78460</v>
      </c>
      <c r="D247" s="12">
        <f t="shared" si="25"/>
        <v>54.486111111111107</v>
      </c>
      <c r="E247" s="12">
        <f t="shared" si="28"/>
        <v>54.486111111111107</v>
      </c>
      <c r="F247" s="11">
        <f t="shared" si="32"/>
        <v>101709</v>
      </c>
      <c r="G247" s="11">
        <f>VLOOKUP(F247,工作表3!A:AF,32,0)/2</f>
        <v>26181770.010000002</v>
      </c>
      <c r="H247" s="10">
        <v>4</v>
      </c>
      <c r="I247" s="10"/>
      <c r="J247" s="10"/>
      <c r="K247" s="10"/>
      <c r="L247" s="10"/>
      <c r="M247" s="10">
        <f t="shared" si="29"/>
        <v>15</v>
      </c>
      <c r="N247" s="10"/>
      <c r="O247" s="10">
        <f t="shared" si="22"/>
        <v>14</v>
      </c>
      <c r="P247" s="10"/>
      <c r="Q247" s="10">
        <f t="shared" si="23"/>
        <v>14</v>
      </c>
      <c r="R247" s="10"/>
      <c r="S247" s="10">
        <f t="shared" si="26"/>
        <v>12</v>
      </c>
      <c r="T247" s="10"/>
      <c r="U247" s="10">
        <v>246</v>
      </c>
      <c r="V247" s="10">
        <v>33700</v>
      </c>
      <c r="W247" s="10"/>
      <c r="X247" s="10"/>
      <c r="Y247" s="10"/>
      <c r="Z247" s="10"/>
    </row>
    <row r="248" spans="1:26" x14ac:dyDescent="0.15">
      <c r="A248" s="10">
        <v>247</v>
      </c>
      <c r="B248" s="10">
        <f t="shared" si="31"/>
        <v>1320</v>
      </c>
      <c r="C248" s="10">
        <f t="shared" si="27"/>
        <v>79780</v>
      </c>
      <c r="D248" s="12">
        <f t="shared" si="25"/>
        <v>55.402777777777779</v>
      </c>
      <c r="E248" s="12" t="str">
        <f t="shared" si="28"/>
        <v/>
      </c>
      <c r="F248" s="11">
        <f t="shared" si="32"/>
        <v>101739</v>
      </c>
      <c r="G248" s="11">
        <f>VLOOKUP(F248,工作表3!A:AF,32,0)/2</f>
        <v>27058330.02</v>
      </c>
      <c r="H248" s="10">
        <v>4</v>
      </c>
      <c r="I248" s="10"/>
      <c r="J248" s="10"/>
      <c r="K248" s="10"/>
      <c r="L248" s="10"/>
      <c r="M248" s="10">
        <f t="shared" si="29"/>
        <v>15</v>
      </c>
      <c r="N248" s="10"/>
      <c r="O248" s="10">
        <f t="shared" si="22"/>
        <v>14</v>
      </c>
      <c r="P248" s="10"/>
      <c r="Q248" s="10">
        <f t="shared" si="23"/>
        <v>14</v>
      </c>
      <c r="R248" s="10"/>
      <c r="S248" s="10">
        <f t="shared" si="26"/>
        <v>12</v>
      </c>
      <c r="T248" s="10"/>
      <c r="U248" s="10">
        <v>247</v>
      </c>
      <c r="V248" s="10">
        <v>33825</v>
      </c>
      <c r="W248" s="10"/>
      <c r="X248" s="10"/>
      <c r="Y248" s="10"/>
      <c r="Z248" s="10"/>
    </row>
    <row r="249" spans="1:26" x14ac:dyDescent="0.15">
      <c r="A249" s="10">
        <v>248</v>
      </c>
      <c r="B249" s="10">
        <f t="shared" si="31"/>
        <v>1320</v>
      </c>
      <c r="C249" s="10">
        <f t="shared" si="27"/>
        <v>81100</v>
      </c>
      <c r="D249" s="12">
        <f t="shared" si="25"/>
        <v>56.319444444444443</v>
      </c>
      <c r="E249" s="12">
        <f t="shared" si="28"/>
        <v>56.319444444444443</v>
      </c>
      <c r="F249" s="11">
        <f t="shared" si="32"/>
        <v>101769</v>
      </c>
      <c r="G249" s="11">
        <f>VLOOKUP(F249,工作表3!A:AF,32,0)/2</f>
        <v>28011996.859999999</v>
      </c>
      <c r="H249" s="10">
        <v>4</v>
      </c>
      <c r="I249" s="10"/>
      <c r="J249" s="10"/>
      <c r="K249" s="10"/>
      <c r="L249" s="10"/>
      <c r="M249" s="10">
        <f t="shared" si="29"/>
        <v>15</v>
      </c>
      <c r="N249" s="10"/>
      <c r="O249" s="10">
        <f t="shared" si="22"/>
        <v>14</v>
      </c>
      <c r="P249" s="10"/>
      <c r="Q249" s="10">
        <f t="shared" si="23"/>
        <v>14</v>
      </c>
      <c r="R249" s="10"/>
      <c r="S249" s="10">
        <f t="shared" si="26"/>
        <v>12</v>
      </c>
      <c r="T249" s="10"/>
      <c r="U249" s="10">
        <v>248</v>
      </c>
      <c r="V249" s="10">
        <v>33950</v>
      </c>
      <c r="W249" s="10"/>
      <c r="X249" s="10"/>
      <c r="Y249" s="10"/>
      <c r="Z249" s="10"/>
    </row>
    <row r="250" spans="1:26" x14ac:dyDescent="0.15">
      <c r="A250" s="10">
        <v>249</v>
      </c>
      <c r="B250" s="10">
        <f t="shared" si="31"/>
        <v>1320</v>
      </c>
      <c r="C250" s="10">
        <f t="shared" si="27"/>
        <v>82420</v>
      </c>
      <c r="D250" s="12">
        <f t="shared" si="25"/>
        <v>57.236111111111107</v>
      </c>
      <c r="E250" s="12" t="str">
        <f t="shared" si="28"/>
        <v/>
      </c>
      <c r="F250" s="11">
        <f t="shared" si="32"/>
        <v>101799</v>
      </c>
      <c r="G250" s="11">
        <f>VLOOKUP(F250,工作表3!A:AF,32,0)/2</f>
        <v>28978564.02</v>
      </c>
      <c r="H250" s="10">
        <v>4</v>
      </c>
      <c r="I250" s="10"/>
      <c r="J250" s="10"/>
      <c r="K250" s="10"/>
      <c r="L250" s="10"/>
      <c r="M250" s="10">
        <f t="shared" si="29"/>
        <v>15</v>
      </c>
      <c r="N250" s="10"/>
      <c r="O250" s="10">
        <f t="shared" ref="O250:O301" si="33">M250-1</f>
        <v>14</v>
      </c>
      <c r="P250" s="10"/>
      <c r="Q250" s="10">
        <f t="shared" ref="Q250:Q301" si="34">O250</f>
        <v>14</v>
      </c>
      <c r="R250" s="10"/>
      <c r="S250" s="10">
        <f t="shared" si="26"/>
        <v>12</v>
      </c>
      <c r="T250" s="10"/>
      <c r="U250" s="10">
        <v>249</v>
      </c>
      <c r="V250" s="10">
        <v>34075</v>
      </c>
      <c r="W250" s="10"/>
      <c r="X250" s="10"/>
      <c r="Y250" s="10"/>
      <c r="Z250" s="10"/>
    </row>
    <row r="251" spans="1:26" x14ac:dyDescent="0.15">
      <c r="A251" s="10">
        <v>250</v>
      </c>
      <c r="B251" s="10">
        <f t="shared" si="31"/>
        <v>1320</v>
      </c>
      <c r="C251" s="10">
        <f t="shared" si="27"/>
        <v>83740</v>
      </c>
      <c r="D251" s="12">
        <f t="shared" si="25"/>
        <v>58.152777777777779</v>
      </c>
      <c r="E251" s="12">
        <f t="shared" si="28"/>
        <v>58.152777777777779</v>
      </c>
      <c r="F251" s="11">
        <f t="shared" si="32"/>
        <v>101829</v>
      </c>
      <c r="G251" s="11">
        <f>VLOOKUP(F251,工作表3!A:AF,32,0)/2</f>
        <v>29955112.135000002</v>
      </c>
      <c r="H251" s="10">
        <v>4</v>
      </c>
      <c r="I251" s="10"/>
      <c r="J251" s="10"/>
      <c r="K251" s="10"/>
      <c r="L251" s="10"/>
      <c r="M251" s="10">
        <f t="shared" si="29"/>
        <v>16</v>
      </c>
      <c r="N251" s="10"/>
      <c r="O251" s="10">
        <f t="shared" si="33"/>
        <v>15</v>
      </c>
      <c r="P251" s="10"/>
      <c r="Q251" s="10">
        <f t="shared" si="34"/>
        <v>15</v>
      </c>
      <c r="R251" s="10"/>
      <c r="S251" s="10">
        <f t="shared" si="26"/>
        <v>13</v>
      </c>
      <c r="T251" s="10"/>
      <c r="U251" s="10">
        <v>250</v>
      </c>
      <c r="V251" s="10">
        <v>34200</v>
      </c>
      <c r="W251" s="10"/>
      <c r="X251" s="10"/>
      <c r="Y251" s="10"/>
      <c r="Z251" s="10"/>
    </row>
    <row r="252" spans="1:26" x14ac:dyDescent="0.15">
      <c r="A252" s="10">
        <v>251</v>
      </c>
      <c r="B252" s="10">
        <f t="shared" si="31"/>
        <v>1380</v>
      </c>
      <c r="C252" s="10">
        <f t="shared" si="27"/>
        <v>85120</v>
      </c>
      <c r="D252" s="12">
        <f t="shared" si="25"/>
        <v>59.111111111111107</v>
      </c>
      <c r="E252" s="12" t="str">
        <f t="shared" si="28"/>
        <v/>
      </c>
      <c r="F252" s="11">
        <f t="shared" si="32"/>
        <v>101859</v>
      </c>
      <c r="G252" s="11">
        <f>VLOOKUP(F252,工作表3!A:AF,32,0)/2</f>
        <v>30941656.295000002</v>
      </c>
      <c r="H252" s="10">
        <v>4</v>
      </c>
      <c r="I252" s="10"/>
      <c r="J252" s="10"/>
      <c r="K252" s="10"/>
      <c r="L252" s="10"/>
      <c r="M252" s="10">
        <f t="shared" si="29"/>
        <v>16</v>
      </c>
      <c r="N252" s="10"/>
      <c r="O252" s="10">
        <f t="shared" si="33"/>
        <v>15</v>
      </c>
      <c r="P252" s="10"/>
      <c r="Q252" s="10">
        <f t="shared" si="34"/>
        <v>15</v>
      </c>
      <c r="R252" s="10"/>
      <c r="S252" s="10">
        <f t="shared" si="26"/>
        <v>13</v>
      </c>
      <c r="T252" s="10"/>
      <c r="U252" s="10">
        <v>251</v>
      </c>
      <c r="V252" s="10">
        <v>34325</v>
      </c>
      <c r="W252" s="10"/>
      <c r="X252" s="10"/>
      <c r="Y252" s="10"/>
      <c r="Z252" s="10"/>
    </row>
    <row r="253" spans="1:26" x14ac:dyDescent="0.15">
      <c r="A253" s="10">
        <v>252</v>
      </c>
      <c r="B253" s="10">
        <f t="shared" si="31"/>
        <v>1380</v>
      </c>
      <c r="C253" s="10">
        <f t="shared" si="27"/>
        <v>86500</v>
      </c>
      <c r="D253" s="12">
        <f t="shared" si="25"/>
        <v>60.069444444444443</v>
      </c>
      <c r="E253" s="12">
        <f t="shared" si="28"/>
        <v>60.069444444444443</v>
      </c>
      <c r="F253" s="11">
        <f t="shared" si="32"/>
        <v>101889</v>
      </c>
      <c r="G253" s="11">
        <f>VLOOKUP(F253,工作表3!A:AF,32,0)/2</f>
        <v>31938166.91</v>
      </c>
      <c r="H253" s="10">
        <v>4</v>
      </c>
      <c r="I253" s="10"/>
      <c r="J253" s="10"/>
      <c r="K253" s="10"/>
      <c r="L253" s="10"/>
      <c r="M253" s="10">
        <f t="shared" si="29"/>
        <v>16</v>
      </c>
      <c r="N253" s="10"/>
      <c r="O253" s="10">
        <f t="shared" si="33"/>
        <v>15</v>
      </c>
      <c r="P253" s="10"/>
      <c r="Q253" s="10">
        <f t="shared" si="34"/>
        <v>15</v>
      </c>
      <c r="R253" s="10"/>
      <c r="S253" s="10">
        <f t="shared" si="26"/>
        <v>13</v>
      </c>
      <c r="T253" s="10"/>
      <c r="U253" s="10">
        <v>252</v>
      </c>
      <c r="V253" s="10">
        <v>34450</v>
      </c>
      <c r="W253" s="10"/>
      <c r="X253" s="10"/>
      <c r="Y253" s="10"/>
      <c r="Z253" s="10"/>
    </row>
    <row r="254" spans="1:26" x14ac:dyDescent="0.15">
      <c r="A254" s="10">
        <v>253</v>
      </c>
      <c r="B254" s="10">
        <f t="shared" si="31"/>
        <v>1380</v>
      </c>
      <c r="C254" s="10">
        <f t="shared" si="27"/>
        <v>87880</v>
      </c>
      <c r="D254" s="12">
        <f t="shared" si="25"/>
        <v>61.027777777777779</v>
      </c>
      <c r="E254" s="12" t="str">
        <f t="shared" si="28"/>
        <v/>
      </c>
      <c r="F254" s="11">
        <f t="shared" si="32"/>
        <v>101919</v>
      </c>
      <c r="G254" s="11">
        <f>VLOOKUP(F254,工作表3!A:AF,32,0)/2</f>
        <v>32953162.934999999</v>
      </c>
      <c r="H254" s="10">
        <v>4</v>
      </c>
      <c r="I254" s="10"/>
      <c r="J254" s="10"/>
      <c r="K254" s="10"/>
      <c r="L254" s="10"/>
      <c r="M254" s="10">
        <f t="shared" si="29"/>
        <v>16</v>
      </c>
      <c r="N254" s="10"/>
      <c r="O254" s="10">
        <f t="shared" si="33"/>
        <v>15</v>
      </c>
      <c r="P254" s="10"/>
      <c r="Q254" s="10">
        <f t="shared" si="34"/>
        <v>15</v>
      </c>
      <c r="R254" s="10"/>
      <c r="S254" s="10">
        <f t="shared" si="26"/>
        <v>13</v>
      </c>
      <c r="T254" s="10"/>
      <c r="U254" s="10">
        <v>253</v>
      </c>
      <c r="V254" s="10">
        <v>34575</v>
      </c>
      <c r="W254" s="10"/>
      <c r="X254" s="10"/>
      <c r="Y254" s="10"/>
      <c r="Z254" s="10"/>
    </row>
    <row r="255" spans="1:26" x14ac:dyDescent="0.15">
      <c r="A255" s="10">
        <v>254</v>
      </c>
      <c r="B255" s="10">
        <f t="shared" si="31"/>
        <v>1380</v>
      </c>
      <c r="C255" s="10">
        <f t="shared" si="27"/>
        <v>89260</v>
      </c>
      <c r="D255" s="12">
        <f t="shared" si="25"/>
        <v>61.986111111111107</v>
      </c>
      <c r="E255" s="12">
        <f t="shared" si="28"/>
        <v>61.986111111111107</v>
      </c>
      <c r="F255" s="11">
        <f t="shared" si="32"/>
        <v>101949</v>
      </c>
      <c r="G255" s="11">
        <f>VLOOKUP(F255,工作表3!A:AF,32,0)/2</f>
        <v>33976389.460000001</v>
      </c>
      <c r="H255" s="10">
        <v>4</v>
      </c>
      <c r="I255" s="10"/>
      <c r="J255" s="10"/>
      <c r="K255" s="10"/>
      <c r="L255" s="10"/>
      <c r="M255" s="10">
        <f t="shared" si="29"/>
        <v>16</v>
      </c>
      <c r="N255" s="10"/>
      <c r="O255" s="10">
        <f t="shared" si="33"/>
        <v>15</v>
      </c>
      <c r="P255" s="10"/>
      <c r="Q255" s="10">
        <f t="shared" si="34"/>
        <v>15</v>
      </c>
      <c r="R255" s="10"/>
      <c r="S255" s="10">
        <f t="shared" si="26"/>
        <v>13</v>
      </c>
      <c r="T255" s="10"/>
      <c r="U255" s="10">
        <v>254</v>
      </c>
      <c r="V255" s="10">
        <v>34700</v>
      </c>
      <c r="W255" s="10"/>
      <c r="X255" s="10"/>
      <c r="Y255" s="10"/>
      <c r="Z255" s="10"/>
    </row>
    <row r="256" spans="1:26" x14ac:dyDescent="0.15">
      <c r="A256" s="10">
        <v>255</v>
      </c>
      <c r="B256" s="10">
        <f t="shared" si="31"/>
        <v>1380</v>
      </c>
      <c r="C256" s="10">
        <f t="shared" si="27"/>
        <v>90640</v>
      </c>
      <c r="D256" s="12">
        <f t="shared" si="25"/>
        <v>62.944444444444443</v>
      </c>
      <c r="E256" s="12" t="str">
        <f t="shared" si="28"/>
        <v/>
      </c>
      <c r="F256" s="11">
        <f t="shared" si="32"/>
        <v>101979</v>
      </c>
      <c r="G256" s="11">
        <f>VLOOKUP(F256,工作表3!A:AF,32,0)/2</f>
        <v>35009605.984999999</v>
      </c>
      <c r="H256" s="10">
        <v>4</v>
      </c>
      <c r="I256" s="10"/>
      <c r="J256" s="10"/>
      <c r="K256" s="10"/>
      <c r="L256" s="10"/>
      <c r="M256" s="10">
        <f t="shared" si="29"/>
        <v>16</v>
      </c>
      <c r="N256" s="10"/>
      <c r="O256" s="10">
        <f t="shared" si="33"/>
        <v>15</v>
      </c>
      <c r="P256" s="10"/>
      <c r="Q256" s="10">
        <f t="shared" si="34"/>
        <v>15</v>
      </c>
      <c r="R256" s="10"/>
      <c r="S256" s="10">
        <f t="shared" si="26"/>
        <v>13</v>
      </c>
      <c r="T256" s="10"/>
      <c r="U256" s="10">
        <v>255</v>
      </c>
      <c r="V256" s="10">
        <v>34825</v>
      </c>
      <c r="W256" s="10"/>
      <c r="X256" s="10"/>
      <c r="Y256" s="10"/>
      <c r="Z256" s="10"/>
    </row>
    <row r="257" spans="1:26" x14ac:dyDescent="0.15">
      <c r="A257" s="10">
        <v>256</v>
      </c>
      <c r="B257" s="10">
        <f t="shared" si="31"/>
        <v>1440</v>
      </c>
      <c r="C257" s="10">
        <f t="shared" si="27"/>
        <v>92080</v>
      </c>
      <c r="D257" s="12">
        <f t="shared" si="25"/>
        <v>63.944444444444443</v>
      </c>
      <c r="E257" s="12">
        <f t="shared" si="28"/>
        <v>63.944444444444443</v>
      </c>
      <c r="F257" s="11">
        <f t="shared" si="32"/>
        <v>102009</v>
      </c>
      <c r="G257" s="11">
        <f>VLOOKUP(F257,工作表3!A:AF,32,0)/2</f>
        <v>36052812.009999998</v>
      </c>
      <c r="H257" s="10">
        <v>4</v>
      </c>
      <c r="I257" s="10"/>
      <c r="J257" s="10"/>
      <c r="K257" s="10"/>
      <c r="L257" s="10"/>
      <c r="M257" s="10">
        <f t="shared" si="29"/>
        <v>16</v>
      </c>
      <c r="N257" s="10"/>
      <c r="O257" s="10">
        <f t="shared" si="33"/>
        <v>15</v>
      </c>
      <c r="P257" s="10"/>
      <c r="Q257" s="10">
        <f t="shared" si="34"/>
        <v>15</v>
      </c>
      <c r="R257" s="10"/>
      <c r="S257" s="10">
        <f t="shared" si="26"/>
        <v>13</v>
      </c>
      <c r="T257" s="10"/>
      <c r="U257" s="10">
        <v>256</v>
      </c>
      <c r="V257" s="10">
        <v>34950</v>
      </c>
      <c r="W257" s="10"/>
      <c r="X257" s="10"/>
      <c r="Y257" s="10"/>
      <c r="Z257" s="10"/>
    </row>
    <row r="258" spans="1:26" x14ac:dyDescent="0.15">
      <c r="A258" s="10">
        <v>257</v>
      </c>
      <c r="B258" s="10">
        <f t="shared" si="31"/>
        <v>1440</v>
      </c>
      <c r="C258" s="10">
        <f t="shared" si="27"/>
        <v>93520</v>
      </c>
      <c r="D258" s="12">
        <f t="shared" si="25"/>
        <v>64.944444444444443</v>
      </c>
      <c r="E258" s="12" t="str">
        <f t="shared" si="28"/>
        <v/>
      </c>
      <c r="F258" s="11">
        <f t="shared" si="32"/>
        <v>102039</v>
      </c>
      <c r="G258" s="11">
        <f>VLOOKUP(F258,工作表3!A:AF,32,0)/2</f>
        <v>37106023.284999996</v>
      </c>
      <c r="H258" s="10">
        <v>4</v>
      </c>
      <c r="I258" s="10"/>
      <c r="J258" s="10"/>
      <c r="K258" s="10"/>
      <c r="L258" s="10"/>
      <c r="M258" s="10">
        <f t="shared" si="29"/>
        <v>16</v>
      </c>
      <c r="N258" s="10"/>
      <c r="O258" s="10">
        <f t="shared" si="33"/>
        <v>15</v>
      </c>
      <c r="P258" s="10"/>
      <c r="Q258" s="10">
        <f t="shared" si="34"/>
        <v>15</v>
      </c>
      <c r="R258" s="10"/>
      <c r="S258" s="10">
        <f t="shared" si="26"/>
        <v>13</v>
      </c>
      <c r="T258" s="10"/>
      <c r="U258" s="10">
        <v>257</v>
      </c>
      <c r="V258" s="10">
        <v>35075</v>
      </c>
      <c r="W258" s="10"/>
      <c r="X258" s="10"/>
      <c r="Y258" s="10"/>
      <c r="Z258" s="10"/>
    </row>
    <row r="259" spans="1:26" x14ac:dyDescent="0.15">
      <c r="A259" s="10">
        <v>258</v>
      </c>
      <c r="B259" s="10">
        <f t="shared" si="31"/>
        <v>1440</v>
      </c>
      <c r="C259" s="10">
        <f t="shared" si="27"/>
        <v>94960</v>
      </c>
      <c r="D259" s="12">
        <f t="shared" ref="D259:D301" si="35">C259/24/60</f>
        <v>65.944444444444443</v>
      </c>
      <c r="E259" s="12">
        <f t="shared" si="28"/>
        <v>65.944444444444443</v>
      </c>
      <c r="F259" s="11">
        <f t="shared" si="32"/>
        <v>102069</v>
      </c>
      <c r="G259" s="11">
        <f>VLOOKUP(F259,工作表3!A:AF,32,0)/2</f>
        <v>38169210.060000002</v>
      </c>
      <c r="H259" s="10">
        <v>4</v>
      </c>
      <c r="I259" s="10"/>
      <c r="J259" s="10"/>
      <c r="K259" s="10"/>
      <c r="L259" s="10"/>
      <c r="M259" s="10">
        <f t="shared" si="29"/>
        <v>16</v>
      </c>
      <c r="N259" s="10"/>
      <c r="O259" s="10">
        <f t="shared" si="33"/>
        <v>15</v>
      </c>
      <c r="P259" s="10"/>
      <c r="Q259" s="10">
        <f t="shared" si="34"/>
        <v>15</v>
      </c>
      <c r="R259" s="10"/>
      <c r="S259" s="10">
        <f t="shared" ref="S259:S301" si="36">Q259-2</f>
        <v>13</v>
      </c>
      <c r="T259" s="10"/>
      <c r="U259" s="10">
        <v>258</v>
      </c>
      <c r="V259" s="10">
        <v>35200</v>
      </c>
      <c r="W259" s="10"/>
      <c r="X259" s="10"/>
      <c r="Y259" s="10"/>
      <c r="Z259" s="10"/>
    </row>
    <row r="260" spans="1:26" x14ac:dyDescent="0.15">
      <c r="A260" s="10">
        <v>259</v>
      </c>
      <c r="B260" s="10">
        <f t="shared" si="31"/>
        <v>1440</v>
      </c>
      <c r="C260" s="10">
        <f t="shared" ref="C260:C301" si="37">C259+B260</f>
        <v>96400</v>
      </c>
      <c r="D260" s="12">
        <f t="shared" si="35"/>
        <v>66.944444444444443</v>
      </c>
      <c r="E260" s="12" t="str">
        <f t="shared" si="28"/>
        <v/>
      </c>
      <c r="F260" s="11">
        <f t="shared" si="32"/>
        <v>102099</v>
      </c>
      <c r="G260" s="11">
        <f>VLOOKUP(F260,工作表3!A:AF,32,0)/2</f>
        <v>39277632.344999999</v>
      </c>
      <c r="H260" s="10">
        <v>4</v>
      </c>
      <c r="I260" s="10"/>
      <c r="J260" s="10"/>
      <c r="K260" s="10"/>
      <c r="L260" s="10"/>
      <c r="M260" s="10">
        <f t="shared" si="29"/>
        <v>16</v>
      </c>
      <c r="N260" s="10"/>
      <c r="O260" s="10">
        <f t="shared" si="33"/>
        <v>15</v>
      </c>
      <c r="P260" s="10"/>
      <c r="Q260" s="10">
        <f t="shared" si="34"/>
        <v>15</v>
      </c>
      <c r="R260" s="10"/>
      <c r="S260" s="10">
        <f t="shared" si="36"/>
        <v>13</v>
      </c>
      <c r="T260" s="10"/>
      <c r="U260" s="10">
        <v>259</v>
      </c>
      <c r="V260" s="10">
        <v>35325</v>
      </c>
      <c r="W260" s="10"/>
      <c r="X260" s="10"/>
      <c r="Y260" s="10"/>
      <c r="Z260" s="10"/>
    </row>
    <row r="261" spans="1:26" x14ac:dyDescent="0.15">
      <c r="A261" s="10">
        <v>260</v>
      </c>
      <c r="B261" s="10">
        <f t="shared" si="31"/>
        <v>1440</v>
      </c>
      <c r="C261" s="10">
        <f t="shared" si="37"/>
        <v>97840</v>
      </c>
      <c r="D261" s="12">
        <f t="shared" si="35"/>
        <v>67.944444444444443</v>
      </c>
      <c r="E261" s="12">
        <f t="shared" si="28"/>
        <v>67.944444444444443</v>
      </c>
      <c r="F261" s="11">
        <f t="shared" si="32"/>
        <v>102129</v>
      </c>
      <c r="G261" s="11">
        <f>VLOOKUP(F261,工作表3!A:AF,32,0)/2</f>
        <v>40435334.109999999</v>
      </c>
      <c r="H261" s="10">
        <v>4</v>
      </c>
      <c r="I261" s="10"/>
      <c r="J261" s="10"/>
      <c r="K261" s="10"/>
      <c r="L261" s="10"/>
      <c r="M261" s="10">
        <f t="shared" si="29"/>
        <v>17</v>
      </c>
      <c r="N261" s="10"/>
      <c r="O261" s="10">
        <f t="shared" si="33"/>
        <v>16</v>
      </c>
      <c r="P261" s="10"/>
      <c r="Q261" s="10">
        <f t="shared" si="34"/>
        <v>16</v>
      </c>
      <c r="R261" s="10"/>
      <c r="S261" s="10">
        <f t="shared" si="36"/>
        <v>14</v>
      </c>
      <c r="T261" s="10"/>
      <c r="U261" s="10">
        <v>260</v>
      </c>
      <c r="V261" s="10">
        <v>35450</v>
      </c>
      <c r="W261" s="10"/>
      <c r="X261" s="10"/>
      <c r="Y261" s="10"/>
      <c r="Z261" s="10"/>
    </row>
    <row r="262" spans="1:26" x14ac:dyDescent="0.15">
      <c r="A262" s="10">
        <v>261</v>
      </c>
      <c r="B262" s="10">
        <f t="shared" si="31"/>
        <v>1500</v>
      </c>
      <c r="C262" s="10">
        <f t="shared" si="37"/>
        <v>99340</v>
      </c>
      <c r="D262" s="12">
        <f t="shared" si="35"/>
        <v>68.986111111111114</v>
      </c>
      <c r="E262" s="12" t="str">
        <f t="shared" si="28"/>
        <v/>
      </c>
      <c r="F262" s="11">
        <f t="shared" si="32"/>
        <v>102159</v>
      </c>
      <c r="G262" s="11">
        <f>VLOOKUP(F262,工作表3!A:AF,32,0)/2</f>
        <v>41603122.420000002</v>
      </c>
      <c r="H262" s="10"/>
      <c r="I262" s="10"/>
      <c r="J262" s="10"/>
      <c r="K262" s="10"/>
      <c r="L262" s="10"/>
      <c r="M262" s="10">
        <f t="shared" si="29"/>
        <v>17</v>
      </c>
      <c r="N262" s="10"/>
      <c r="O262" s="10">
        <f t="shared" si="33"/>
        <v>16</v>
      </c>
      <c r="P262" s="10"/>
      <c r="Q262" s="10">
        <f t="shared" si="34"/>
        <v>16</v>
      </c>
      <c r="R262" s="10"/>
      <c r="S262" s="10">
        <f t="shared" si="36"/>
        <v>14</v>
      </c>
      <c r="T262" s="10"/>
      <c r="U262" s="10">
        <v>261</v>
      </c>
      <c r="V262" s="10">
        <v>35575</v>
      </c>
      <c r="W262" s="10"/>
      <c r="X262" s="10"/>
      <c r="Y262" s="10"/>
      <c r="Z262" s="10"/>
    </row>
    <row r="263" spans="1:26" x14ac:dyDescent="0.15">
      <c r="A263" s="10">
        <v>262</v>
      </c>
      <c r="B263" s="10">
        <f t="shared" si="31"/>
        <v>1500</v>
      </c>
      <c r="C263" s="10">
        <f t="shared" si="37"/>
        <v>100840</v>
      </c>
      <c r="D263" s="12">
        <f t="shared" si="35"/>
        <v>70.027777777777786</v>
      </c>
      <c r="E263" s="12">
        <f t="shared" si="28"/>
        <v>70.027777777777786</v>
      </c>
      <c r="F263" s="11">
        <f t="shared" si="32"/>
        <v>102189</v>
      </c>
      <c r="G263" s="11">
        <f>VLOOKUP(F263,工作表3!A:AF,32,0)/2</f>
        <v>42792515.685000002</v>
      </c>
      <c r="H263" s="10"/>
      <c r="I263" s="10"/>
      <c r="J263" s="10"/>
      <c r="K263" s="10"/>
      <c r="L263" s="10"/>
      <c r="M263" s="10">
        <f t="shared" si="29"/>
        <v>17</v>
      </c>
      <c r="N263" s="10"/>
      <c r="O263" s="10">
        <f t="shared" si="33"/>
        <v>16</v>
      </c>
      <c r="P263" s="10"/>
      <c r="Q263" s="10">
        <f t="shared" si="34"/>
        <v>16</v>
      </c>
      <c r="R263" s="10"/>
      <c r="S263" s="10">
        <f t="shared" si="36"/>
        <v>14</v>
      </c>
      <c r="T263" s="10"/>
      <c r="U263" s="10">
        <v>262</v>
      </c>
      <c r="V263" s="10">
        <v>35700</v>
      </c>
      <c r="W263" s="10"/>
      <c r="X263" s="10"/>
      <c r="Y263" s="10"/>
      <c r="Z263" s="10"/>
    </row>
    <row r="264" spans="1:26" x14ac:dyDescent="0.15">
      <c r="A264" s="10">
        <v>263</v>
      </c>
      <c r="B264" s="10">
        <f t="shared" si="31"/>
        <v>1500</v>
      </c>
      <c r="C264" s="10">
        <f t="shared" si="37"/>
        <v>102340</v>
      </c>
      <c r="D264" s="12">
        <f t="shared" si="35"/>
        <v>71.069444444444443</v>
      </c>
      <c r="E264" s="12" t="str">
        <f t="shared" si="28"/>
        <v/>
      </c>
      <c r="F264" s="11">
        <f t="shared" si="32"/>
        <v>102219</v>
      </c>
      <c r="G264" s="11">
        <f>VLOOKUP(F264,工作表3!A:AF,32,0)/2</f>
        <v>44023674.994999997</v>
      </c>
      <c r="H264" s="10"/>
      <c r="I264" s="10"/>
      <c r="J264" s="10"/>
      <c r="K264" s="10"/>
      <c r="L264" s="10"/>
      <c r="M264" s="10">
        <f t="shared" si="29"/>
        <v>17</v>
      </c>
      <c r="N264" s="10"/>
      <c r="O264" s="10">
        <f t="shared" si="33"/>
        <v>16</v>
      </c>
      <c r="P264" s="10"/>
      <c r="Q264" s="10">
        <f t="shared" si="34"/>
        <v>16</v>
      </c>
      <c r="R264" s="10"/>
      <c r="S264" s="10">
        <f t="shared" si="36"/>
        <v>14</v>
      </c>
      <c r="T264" s="10"/>
      <c r="U264" s="10">
        <v>263</v>
      </c>
      <c r="V264" s="10">
        <v>35825</v>
      </c>
      <c r="W264" s="10"/>
      <c r="X264" s="10"/>
      <c r="Y264" s="10"/>
      <c r="Z264" s="10"/>
    </row>
    <row r="265" spans="1:26" x14ac:dyDescent="0.15">
      <c r="A265" s="10">
        <v>264</v>
      </c>
      <c r="B265" s="10">
        <f t="shared" si="31"/>
        <v>1500</v>
      </c>
      <c r="C265" s="10">
        <f t="shared" si="37"/>
        <v>103840</v>
      </c>
      <c r="D265" s="12">
        <f t="shared" si="35"/>
        <v>72.111111111111114</v>
      </c>
      <c r="E265" s="12">
        <f t="shared" si="28"/>
        <v>72.111111111111114</v>
      </c>
      <c r="F265" s="11">
        <f t="shared" si="32"/>
        <v>102249</v>
      </c>
      <c r="G265" s="11">
        <f>VLOOKUP(F265,工作表3!A:AF,32,0)/2</f>
        <v>45264919.759999998</v>
      </c>
      <c r="H265" s="10"/>
      <c r="I265" s="10"/>
      <c r="J265" s="10"/>
      <c r="K265" s="10"/>
      <c r="L265" s="10"/>
      <c r="M265" s="10">
        <f t="shared" si="29"/>
        <v>17</v>
      </c>
      <c r="N265" s="10"/>
      <c r="O265" s="10">
        <f t="shared" si="33"/>
        <v>16</v>
      </c>
      <c r="P265" s="10"/>
      <c r="Q265" s="10">
        <f t="shared" si="34"/>
        <v>16</v>
      </c>
      <c r="R265" s="10"/>
      <c r="S265" s="10">
        <f t="shared" si="36"/>
        <v>14</v>
      </c>
      <c r="T265" s="10"/>
      <c r="U265" s="10">
        <v>264</v>
      </c>
      <c r="V265" s="10">
        <v>35950</v>
      </c>
      <c r="W265" s="10"/>
      <c r="X265" s="10"/>
      <c r="Y265" s="10"/>
      <c r="Z265" s="10"/>
    </row>
    <row r="266" spans="1:26" x14ac:dyDescent="0.15">
      <c r="A266" s="10">
        <v>265</v>
      </c>
      <c r="B266" s="10">
        <f t="shared" si="31"/>
        <v>1500</v>
      </c>
      <c r="C266" s="10">
        <f t="shared" si="37"/>
        <v>105340</v>
      </c>
      <c r="D266" s="12">
        <f t="shared" si="35"/>
        <v>73.152777777777786</v>
      </c>
      <c r="E266" s="12" t="str">
        <f t="shared" ref="E266:E301" si="38">IF(E264="","",IF(D266&gt;E264+1,D266,E264+1))</f>
        <v/>
      </c>
      <c r="F266" s="11">
        <f t="shared" si="32"/>
        <v>102279</v>
      </c>
      <c r="G266" s="11">
        <f>VLOOKUP(F266,工作表3!A:AF,32,0)/2</f>
        <v>46549240.82</v>
      </c>
      <c r="H266" s="10"/>
      <c r="I266" s="10"/>
      <c r="J266" s="10"/>
      <c r="K266" s="10"/>
      <c r="L266" s="10"/>
      <c r="M266" s="10">
        <f t="shared" ref="M266:M301" si="39">M256+1</f>
        <v>17</v>
      </c>
      <c r="N266" s="10"/>
      <c r="O266" s="10">
        <f t="shared" si="33"/>
        <v>16</v>
      </c>
      <c r="P266" s="10"/>
      <c r="Q266" s="10">
        <f t="shared" si="34"/>
        <v>16</v>
      </c>
      <c r="R266" s="10"/>
      <c r="S266" s="10">
        <f t="shared" si="36"/>
        <v>14</v>
      </c>
      <c r="T266" s="10"/>
      <c r="U266" s="10">
        <v>265</v>
      </c>
      <c r="V266" s="10">
        <v>36075</v>
      </c>
      <c r="W266" s="10"/>
      <c r="X266" s="10"/>
      <c r="Y266" s="10"/>
      <c r="Z266" s="10"/>
    </row>
    <row r="267" spans="1:26" x14ac:dyDescent="0.15">
      <c r="A267" s="10">
        <v>266</v>
      </c>
      <c r="B267" s="10">
        <f t="shared" si="31"/>
        <v>1560</v>
      </c>
      <c r="C267" s="10">
        <f t="shared" si="37"/>
        <v>106900</v>
      </c>
      <c r="D267" s="12">
        <f t="shared" si="35"/>
        <v>74.236111111111114</v>
      </c>
      <c r="E267" s="12">
        <f t="shared" si="38"/>
        <v>74.236111111111114</v>
      </c>
      <c r="F267" s="11">
        <f t="shared" si="32"/>
        <v>102309</v>
      </c>
      <c r="G267" s="11">
        <f>VLOOKUP(F267,工作表3!A:AF,32,0)/2</f>
        <v>47889466.984999999</v>
      </c>
      <c r="H267" s="10"/>
      <c r="I267" s="10"/>
      <c r="J267" s="10"/>
      <c r="K267" s="10"/>
      <c r="L267" s="10"/>
      <c r="M267" s="10">
        <f t="shared" si="39"/>
        <v>17</v>
      </c>
      <c r="N267" s="10"/>
      <c r="O267" s="10">
        <f t="shared" si="33"/>
        <v>16</v>
      </c>
      <c r="P267" s="10"/>
      <c r="Q267" s="10">
        <f t="shared" si="34"/>
        <v>16</v>
      </c>
      <c r="R267" s="10"/>
      <c r="S267" s="10">
        <f t="shared" si="36"/>
        <v>14</v>
      </c>
      <c r="T267" s="10"/>
      <c r="U267" s="10">
        <v>266</v>
      </c>
      <c r="V267" s="10">
        <v>36200</v>
      </c>
      <c r="W267" s="10"/>
      <c r="X267" s="10"/>
      <c r="Y267" s="10"/>
      <c r="Z267" s="10"/>
    </row>
    <row r="268" spans="1:26" x14ac:dyDescent="0.15">
      <c r="A268" s="10">
        <v>267</v>
      </c>
      <c r="B268" s="10">
        <f t="shared" si="31"/>
        <v>1560</v>
      </c>
      <c r="C268" s="10">
        <f t="shared" si="37"/>
        <v>108460</v>
      </c>
      <c r="D268" s="12">
        <f t="shared" si="35"/>
        <v>75.319444444444443</v>
      </c>
      <c r="E268" s="12" t="str">
        <f t="shared" si="38"/>
        <v/>
      </c>
      <c r="F268" s="11">
        <f t="shared" si="32"/>
        <v>102339</v>
      </c>
      <c r="G268" s="11">
        <f>VLOOKUP(F268,工作表3!A:AF,32,0)/2</f>
        <v>49217253.310000002</v>
      </c>
      <c r="H268" s="10"/>
      <c r="I268" s="10"/>
      <c r="J268" s="10"/>
      <c r="K268" s="10"/>
      <c r="L268" s="10"/>
      <c r="M268" s="10">
        <f t="shared" si="39"/>
        <v>17</v>
      </c>
      <c r="N268" s="10"/>
      <c r="O268" s="10">
        <f t="shared" si="33"/>
        <v>16</v>
      </c>
      <c r="P268" s="10"/>
      <c r="Q268" s="10">
        <f t="shared" si="34"/>
        <v>16</v>
      </c>
      <c r="R268" s="10"/>
      <c r="S268" s="10">
        <f t="shared" si="36"/>
        <v>14</v>
      </c>
      <c r="T268" s="10"/>
      <c r="U268" s="10">
        <v>267</v>
      </c>
      <c r="V268" s="10">
        <v>36325</v>
      </c>
      <c r="W268" s="10"/>
      <c r="X268" s="10"/>
      <c r="Y268" s="10"/>
      <c r="Z268" s="10"/>
    </row>
    <row r="269" spans="1:26" x14ac:dyDescent="0.15">
      <c r="A269" s="10">
        <v>268</v>
      </c>
      <c r="B269" s="10">
        <f t="shared" si="31"/>
        <v>1560</v>
      </c>
      <c r="C269" s="10">
        <f t="shared" si="37"/>
        <v>110020</v>
      </c>
      <c r="D269" s="12">
        <f t="shared" si="35"/>
        <v>76.402777777777786</v>
      </c>
      <c r="E269" s="12">
        <f t="shared" si="38"/>
        <v>76.402777777777786</v>
      </c>
      <c r="F269" s="11">
        <f t="shared" si="32"/>
        <v>102369</v>
      </c>
      <c r="G269" s="11">
        <f>VLOOKUP(F269,工作表3!A:AF,32,0)/2</f>
        <v>50556605.384999998</v>
      </c>
      <c r="H269" s="10"/>
      <c r="I269" s="10"/>
      <c r="J269" s="10"/>
      <c r="K269" s="10"/>
      <c r="L269" s="10"/>
      <c r="M269" s="10">
        <f t="shared" si="39"/>
        <v>17</v>
      </c>
      <c r="N269" s="10"/>
      <c r="O269" s="10">
        <f t="shared" si="33"/>
        <v>16</v>
      </c>
      <c r="P269" s="10"/>
      <c r="Q269" s="10">
        <f t="shared" si="34"/>
        <v>16</v>
      </c>
      <c r="R269" s="10"/>
      <c r="S269" s="10">
        <f t="shared" si="36"/>
        <v>14</v>
      </c>
      <c r="T269" s="10"/>
      <c r="U269" s="10">
        <v>268</v>
      </c>
      <c r="V269" s="10">
        <v>36450</v>
      </c>
      <c r="W269" s="10"/>
      <c r="X269" s="10"/>
      <c r="Y269" s="10"/>
      <c r="Z269" s="10"/>
    </row>
    <row r="270" spans="1:26" x14ac:dyDescent="0.15">
      <c r="A270" s="10">
        <v>269</v>
      </c>
      <c r="B270" s="10">
        <f t="shared" si="31"/>
        <v>1560</v>
      </c>
      <c r="C270" s="10">
        <f t="shared" si="37"/>
        <v>111580</v>
      </c>
      <c r="D270" s="12">
        <f t="shared" si="35"/>
        <v>77.486111111111114</v>
      </c>
      <c r="E270" s="12" t="str">
        <f t="shared" si="38"/>
        <v/>
      </c>
      <c r="F270" s="11">
        <f t="shared" si="32"/>
        <v>102399</v>
      </c>
      <c r="G270" s="11">
        <f>VLOOKUP(F270,工作表3!A:AF,32,0)/2</f>
        <v>51949516.710000001</v>
      </c>
      <c r="H270" s="10"/>
      <c r="I270" s="10"/>
      <c r="J270" s="10"/>
      <c r="K270" s="10"/>
      <c r="L270" s="10"/>
      <c r="M270" s="10">
        <f t="shared" si="39"/>
        <v>17</v>
      </c>
      <c r="N270" s="10"/>
      <c r="O270" s="10">
        <f t="shared" si="33"/>
        <v>16</v>
      </c>
      <c r="P270" s="10"/>
      <c r="Q270" s="10">
        <f t="shared" si="34"/>
        <v>16</v>
      </c>
      <c r="R270" s="10"/>
      <c r="S270" s="10">
        <f t="shared" si="36"/>
        <v>14</v>
      </c>
      <c r="T270" s="10"/>
      <c r="U270" s="10">
        <v>269</v>
      </c>
      <c r="V270" s="10">
        <v>36575</v>
      </c>
      <c r="W270" s="10"/>
      <c r="X270" s="10"/>
      <c r="Y270" s="10"/>
      <c r="Z270" s="10"/>
    </row>
    <row r="271" spans="1:26" x14ac:dyDescent="0.15">
      <c r="A271" s="10">
        <v>270</v>
      </c>
      <c r="B271" s="10">
        <f t="shared" si="31"/>
        <v>1560</v>
      </c>
      <c r="C271" s="10">
        <f t="shared" si="37"/>
        <v>113140</v>
      </c>
      <c r="D271" s="12">
        <f t="shared" si="35"/>
        <v>78.569444444444443</v>
      </c>
      <c r="E271" s="12">
        <f t="shared" si="38"/>
        <v>78.569444444444443</v>
      </c>
      <c r="F271" s="11">
        <f t="shared" si="32"/>
        <v>102429</v>
      </c>
      <c r="G271" s="11">
        <f>VLOOKUP(F271,工作表3!A:AF,32,0)/2</f>
        <v>53352441.284999996</v>
      </c>
      <c r="H271" s="10"/>
      <c r="I271" s="10"/>
      <c r="J271" s="10"/>
      <c r="K271" s="10"/>
      <c r="L271" s="10"/>
      <c r="M271" s="10">
        <f t="shared" si="39"/>
        <v>18</v>
      </c>
      <c r="N271" s="10"/>
      <c r="O271" s="10">
        <f t="shared" si="33"/>
        <v>17</v>
      </c>
      <c r="P271" s="10"/>
      <c r="Q271" s="10">
        <f t="shared" si="34"/>
        <v>17</v>
      </c>
      <c r="R271" s="10"/>
      <c r="S271" s="10">
        <f t="shared" si="36"/>
        <v>15</v>
      </c>
      <c r="T271" s="10"/>
      <c r="U271" s="10">
        <v>270</v>
      </c>
      <c r="V271" s="10">
        <v>36700</v>
      </c>
      <c r="W271" s="10"/>
      <c r="X271" s="10"/>
      <c r="Y271" s="10"/>
      <c r="Z271" s="10"/>
    </row>
    <row r="272" spans="1:26" x14ac:dyDescent="0.15">
      <c r="A272" s="10">
        <v>271</v>
      </c>
      <c r="B272" s="10">
        <f t="shared" si="31"/>
        <v>1620</v>
      </c>
      <c r="C272" s="10">
        <f t="shared" si="37"/>
        <v>114760</v>
      </c>
      <c r="D272" s="12">
        <f t="shared" si="35"/>
        <v>79.694444444444443</v>
      </c>
      <c r="E272" s="12" t="str">
        <f t="shared" si="38"/>
        <v/>
      </c>
      <c r="F272" s="11">
        <f t="shared" si="32"/>
        <v>102459</v>
      </c>
      <c r="G272" s="11">
        <f>VLOOKUP(F272,工作表3!A:AF,32,0)/2</f>
        <v>54772891.359999999</v>
      </c>
      <c r="H272" s="10"/>
      <c r="I272" s="10"/>
      <c r="J272" s="10"/>
      <c r="K272" s="10"/>
      <c r="L272" s="10"/>
      <c r="M272" s="10">
        <f t="shared" si="39"/>
        <v>18</v>
      </c>
      <c r="N272" s="10"/>
      <c r="O272" s="10">
        <f t="shared" si="33"/>
        <v>17</v>
      </c>
      <c r="P272" s="10"/>
      <c r="Q272" s="10">
        <f t="shared" si="34"/>
        <v>17</v>
      </c>
      <c r="R272" s="10"/>
      <c r="S272" s="10">
        <f t="shared" si="36"/>
        <v>15</v>
      </c>
      <c r="T272" s="10"/>
      <c r="U272" s="10">
        <v>271</v>
      </c>
      <c r="V272" s="10">
        <v>36825</v>
      </c>
      <c r="W272" s="10"/>
      <c r="X272" s="10"/>
      <c r="Y272" s="10"/>
      <c r="Z272" s="10"/>
    </row>
    <row r="273" spans="1:26" x14ac:dyDescent="0.15">
      <c r="A273" s="10">
        <v>272</v>
      </c>
      <c r="B273" s="10">
        <f t="shared" si="31"/>
        <v>1620</v>
      </c>
      <c r="C273" s="10">
        <f t="shared" si="37"/>
        <v>116380</v>
      </c>
      <c r="D273" s="12">
        <f t="shared" si="35"/>
        <v>80.819444444444443</v>
      </c>
      <c r="E273" s="12">
        <f t="shared" si="38"/>
        <v>80.819444444444443</v>
      </c>
      <c r="F273" s="11">
        <f t="shared" si="32"/>
        <v>102489</v>
      </c>
      <c r="G273" s="11">
        <f>VLOOKUP(F273,工作表3!A:AF,32,0)/2</f>
        <v>56293362.185000002</v>
      </c>
      <c r="H273" s="10"/>
      <c r="I273" s="10"/>
      <c r="J273" s="10"/>
      <c r="K273" s="10"/>
      <c r="L273" s="10"/>
      <c r="M273" s="10">
        <f t="shared" si="39"/>
        <v>18</v>
      </c>
      <c r="N273" s="10"/>
      <c r="O273" s="10">
        <f t="shared" si="33"/>
        <v>17</v>
      </c>
      <c r="P273" s="10"/>
      <c r="Q273" s="10">
        <f t="shared" si="34"/>
        <v>17</v>
      </c>
      <c r="R273" s="10"/>
      <c r="S273" s="10">
        <f t="shared" si="36"/>
        <v>15</v>
      </c>
      <c r="T273" s="10"/>
      <c r="U273" s="10">
        <v>272</v>
      </c>
      <c r="V273" s="10">
        <v>36950</v>
      </c>
      <c r="W273" s="10"/>
      <c r="X273" s="10"/>
      <c r="Y273" s="10"/>
      <c r="Z273" s="10"/>
    </row>
    <row r="274" spans="1:26" x14ac:dyDescent="0.15">
      <c r="A274" s="10">
        <v>273</v>
      </c>
      <c r="B274" s="10">
        <f t="shared" si="31"/>
        <v>1620</v>
      </c>
      <c r="C274" s="10">
        <f t="shared" si="37"/>
        <v>118000</v>
      </c>
      <c r="D274" s="12">
        <f t="shared" si="35"/>
        <v>81.944444444444443</v>
      </c>
      <c r="E274" s="12" t="str">
        <f t="shared" si="38"/>
        <v/>
      </c>
      <c r="F274" s="11">
        <f t="shared" si="32"/>
        <v>102519</v>
      </c>
      <c r="G274" s="11">
        <f>VLOOKUP(F274,工作表3!A:AF,32,0)/2</f>
        <v>57766267.770000003</v>
      </c>
      <c r="H274" s="10"/>
      <c r="I274" s="10"/>
      <c r="J274" s="10"/>
      <c r="K274" s="10"/>
      <c r="L274" s="10"/>
      <c r="M274" s="10">
        <f t="shared" si="39"/>
        <v>18</v>
      </c>
      <c r="N274" s="10"/>
      <c r="O274" s="10">
        <f t="shared" si="33"/>
        <v>17</v>
      </c>
      <c r="P274" s="10"/>
      <c r="Q274" s="10">
        <f t="shared" si="34"/>
        <v>17</v>
      </c>
      <c r="R274" s="10"/>
      <c r="S274" s="10">
        <f t="shared" si="36"/>
        <v>15</v>
      </c>
      <c r="T274" s="10"/>
      <c r="U274" s="10">
        <v>273</v>
      </c>
      <c r="V274" s="10">
        <v>37075</v>
      </c>
      <c r="W274" s="10"/>
      <c r="X274" s="10"/>
      <c r="Y274" s="10"/>
      <c r="Z274" s="10"/>
    </row>
    <row r="275" spans="1:26" x14ac:dyDescent="0.15">
      <c r="A275" s="10">
        <v>274</v>
      </c>
      <c r="B275" s="10">
        <f t="shared" si="31"/>
        <v>1620</v>
      </c>
      <c r="C275" s="10">
        <f t="shared" si="37"/>
        <v>119620</v>
      </c>
      <c r="D275" s="12">
        <f t="shared" si="35"/>
        <v>83.069444444444443</v>
      </c>
      <c r="E275" s="12">
        <f t="shared" si="38"/>
        <v>83.069444444444443</v>
      </c>
      <c r="F275" s="11">
        <f t="shared" si="32"/>
        <v>102549</v>
      </c>
      <c r="G275" s="11">
        <f>VLOOKUP(F275,工作表3!A:AF,32,0)/2</f>
        <v>59249180.310000002</v>
      </c>
      <c r="H275" s="10"/>
      <c r="I275" s="10"/>
      <c r="J275" s="10"/>
      <c r="K275" s="10"/>
      <c r="L275" s="10"/>
      <c r="M275" s="10">
        <f t="shared" si="39"/>
        <v>18</v>
      </c>
      <c r="N275" s="10"/>
      <c r="O275" s="10">
        <f t="shared" si="33"/>
        <v>17</v>
      </c>
      <c r="P275" s="10"/>
      <c r="Q275" s="10">
        <f t="shared" si="34"/>
        <v>17</v>
      </c>
      <c r="R275" s="10"/>
      <c r="S275" s="10">
        <f t="shared" si="36"/>
        <v>15</v>
      </c>
      <c r="T275" s="10"/>
      <c r="U275" s="10">
        <v>274</v>
      </c>
      <c r="V275" s="10">
        <v>37200</v>
      </c>
      <c r="W275" s="10"/>
      <c r="X275" s="10"/>
      <c r="Y275" s="10"/>
      <c r="Z275" s="10"/>
    </row>
    <row r="276" spans="1:26" x14ac:dyDescent="0.15">
      <c r="A276" s="10">
        <v>275</v>
      </c>
      <c r="B276" s="10">
        <f t="shared" si="31"/>
        <v>1620</v>
      </c>
      <c r="C276" s="10">
        <f t="shared" si="37"/>
        <v>121240</v>
      </c>
      <c r="D276" s="12">
        <f t="shared" si="35"/>
        <v>84.194444444444443</v>
      </c>
      <c r="E276" s="12" t="str">
        <f t="shared" si="38"/>
        <v/>
      </c>
      <c r="F276" s="11">
        <f t="shared" si="32"/>
        <v>102579</v>
      </c>
      <c r="G276" s="11">
        <f>VLOOKUP(F276,工作表3!A:AF,32,0)/2</f>
        <v>60742102.395000003</v>
      </c>
      <c r="H276" s="10"/>
      <c r="I276" s="10"/>
      <c r="J276" s="10"/>
      <c r="K276" s="10"/>
      <c r="L276" s="10"/>
      <c r="M276" s="10">
        <f t="shared" si="39"/>
        <v>18</v>
      </c>
      <c r="N276" s="10"/>
      <c r="O276" s="10">
        <f t="shared" si="33"/>
        <v>17</v>
      </c>
      <c r="P276" s="10"/>
      <c r="Q276" s="10">
        <f t="shared" si="34"/>
        <v>17</v>
      </c>
      <c r="R276" s="10"/>
      <c r="S276" s="10">
        <f t="shared" si="36"/>
        <v>15</v>
      </c>
      <c r="T276" s="10"/>
      <c r="U276" s="10">
        <v>275</v>
      </c>
      <c r="V276" s="10">
        <v>37325</v>
      </c>
      <c r="W276" s="10"/>
      <c r="X276" s="10"/>
      <c r="Y276" s="10"/>
      <c r="Z276" s="10"/>
    </row>
    <row r="277" spans="1:26" x14ac:dyDescent="0.15">
      <c r="A277" s="10">
        <v>276</v>
      </c>
      <c r="B277" s="10">
        <f t="shared" si="31"/>
        <v>1680</v>
      </c>
      <c r="C277" s="10">
        <f t="shared" si="37"/>
        <v>122920</v>
      </c>
      <c r="D277" s="12">
        <f t="shared" si="35"/>
        <v>85.361111111111114</v>
      </c>
      <c r="E277" s="12">
        <f t="shared" si="38"/>
        <v>85.361111111111114</v>
      </c>
      <c r="F277" s="11">
        <f t="shared" si="32"/>
        <v>102609</v>
      </c>
      <c r="G277" s="11">
        <f>VLOOKUP(F277,工作表3!A:AF,32,0)/2</f>
        <v>62255204.435000002</v>
      </c>
      <c r="H277" s="10"/>
      <c r="I277" s="10"/>
      <c r="J277" s="10"/>
      <c r="K277" s="10"/>
      <c r="L277" s="10"/>
      <c r="M277" s="10">
        <f t="shared" si="39"/>
        <v>18</v>
      </c>
      <c r="N277" s="10"/>
      <c r="O277" s="10">
        <f t="shared" si="33"/>
        <v>17</v>
      </c>
      <c r="P277" s="10"/>
      <c r="Q277" s="10">
        <f t="shared" si="34"/>
        <v>17</v>
      </c>
      <c r="R277" s="10"/>
      <c r="S277" s="10">
        <f t="shared" si="36"/>
        <v>15</v>
      </c>
      <c r="T277" s="10"/>
      <c r="U277" s="10">
        <v>276</v>
      </c>
      <c r="V277" s="10">
        <v>37450</v>
      </c>
      <c r="W277" s="10"/>
      <c r="X277" s="10"/>
      <c r="Y277" s="10"/>
      <c r="Z277" s="10"/>
    </row>
    <row r="278" spans="1:26" x14ac:dyDescent="0.15">
      <c r="A278" s="10">
        <v>277</v>
      </c>
      <c r="B278" s="10">
        <f t="shared" si="31"/>
        <v>1680</v>
      </c>
      <c r="C278" s="10">
        <f t="shared" si="37"/>
        <v>124600</v>
      </c>
      <c r="D278" s="12">
        <f t="shared" si="35"/>
        <v>86.527777777777786</v>
      </c>
      <c r="E278" s="12" t="str">
        <f t="shared" si="38"/>
        <v/>
      </c>
      <c r="F278" s="11">
        <f t="shared" si="32"/>
        <v>102639</v>
      </c>
      <c r="G278" s="11">
        <f>VLOOKUP(F278,工作表3!A:AF,32,0)/2</f>
        <v>63811898.020000003</v>
      </c>
      <c r="H278" s="10"/>
      <c r="I278" s="10"/>
      <c r="J278" s="10"/>
      <c r="K278" s="10"/>
      <c r="L278" s="10"/>
      <c r="M278" s="10">
        <f t="shared" si="39"/>
        <v>18</v>
      </c>
      <c r="N278" s="10"/>
      <c r="O278" s="10">
        <f t="shared" si="33"/>
        <v>17</v>
      </c>
      <c r="P278" s="10"/>
      <c r="Q278" s="10">
        <f t="shared" si="34"/>
        <v>17</v>
      </c>
      <c r="R278" s="10"/>
      <c r="S278" s="10">
        <f t="shared" si="36"/>
        <v>15</v>
      </c>
      <c r="T278" s="10"/>
      <c r="U278" s="10">
        <v>277</v>
      </c>
      <c r="V278" s="10">
        <v>37575</v>
      </c>
      <c r="W278" s="10"/>
      <c r="X278" s="10"/>
      <c r="Y278" s="10"/>
      <c r="Z278" s="10"/>
    </row>
    <row r="279" spans="1:26" x14ac:dyDescent="0.15">
      <c r="A279" s="10">
        <v>278</v>
      </c>
      <c r="B279" s="10">
        <f t="shared" si="31"/>
        <v>1680</v>
      </c>
      <c r="C279" s="10">
        <f t="shared" si="37"/>
        <v>126280</v>
      </c>
      <c r="D279" s="12">
        <f t="shared" si="35"/>
        <v>87.694444444444443</v>
      </c>
      <c r="E279" s="12">
        <f t="shared" si="38"/>
        <v>87.694444444444443</v>
      </c>
      <c r="F279" s="11">
        <f t="shared" si="32"/>
        <v>102669</v>
      </c>
      <c r="G279" s="11">
        <f>VLOOKUP(F279,工作表3!A:AF,32,0)/2</f>
        <v>65395087.310000002</v>
      </c>
      <c r="H279" s="10"/>
      <c r="I279" s="10"/>
      <c r="J279" s="10"/>
      <c r="K279" s="10"/>
      <c r="L279" s="10"/>
      <c r="M279" s="10">
        <f t="shared" si="39"/>
        <v>18</v>
      </c>
      <c r="N279" s="10"/>
      <c r="O279" s="10">
        <f t="shared" si="33"/>
        <v>17</v>
      </c>
      <c r="P279" s="10"/>
      <c r="Q279" s="10">
        <f t="shared" si="34"/>
        <v>17</v>
      </c>
      <c r="R279" s="10"/>
      <c r="S279" s="10">
        <f t="shared" si="36"/>
        <v>15</v>
      </c>
      <c r="T279" s="10"/>
      <c r="U279" s="10">
        <v>278</v>
      </c>
      <c r="V279" s="10">
        <v>37700</v>
      </c>
      <c r="W279" s="10"/>
      <c r="X279" s="10"/>
      <c r="Y279" s="10"/>
      <c r="Z279" s="10"/>
    </row>
    <row r="280" spans="1:26" x14ac:dyDescent="0.15">
      <c r="A280" s="10">
        <v>279</v>
      </c>
      <c r="B280" s="10">
        <f t="shared" si="31"/>
        <v>1680</v>
      </c>
      <c r="C280" s="10">
        <f t="shared" si="37"/>
        <v>127960</v>
      </c>
      <c r="D280" s="12">
        <f t="shared" si="35"/>
        <v>88.861111111111114</v>
      </c>
      <c r="E280" s="12" t="str">
        <f t="shared" si="38"/>
        <v/>
      </c>
      <c r="F280" s="11">
        <f t="shared" si="32"/>
        <v>102699</v>
      </c>
      <c r="G280" s="11">
        <f>VLOOKUP(F280,工作表3!A:AF,32,0)/2</f>
        <v>66988385.07</v>
      </c>
      <c r="H280" s="10"/>
      <c r="I280" s="10"/>
      <c r="J280" s="10"/>
      <c r="K280" s="10"/>
      <c r="L280" s="10"/>
      <c r="M280" s="10">
        <f t="shared" si="39"/>
        <v>18</v>
      </c>
      <c r="N280" s="10"/>
      <c r="O280" s="10">
        <f t="shared" si="33"/>
        <v>17</v>
      </c>
      <c r="P280" s="10"/>
      <c r="Q280" s="10">
        <f t="shared" si="34"/>
        <v>17</v>
      </c>
      <c r="R280" s="10"/>
      <c r="S280" s="10">
        <f t="shared" si="36"/>
        <v>15</v>
      </c>
      <c r="T280" s="10"/>
      <c r="U280" s="10">
        <v>279</v>
      </c>
      <c r="V280" s="10">
        <v>37825</v>
      </c>
      <c r="W280" s="10"/>
      <c r="X280" s="10"/>
      <c r="Y280" s="10"/>
      <c r="Z280" s="10"/>
    </row>
    <row r="281" spans="1:26" x14ac:dyDescent="0.15">
      <c r="A281" s="10">
        <v>280</v>
      </c>
      <c r="B281" s="10">
        <f t="shared" si="31"/>
        <v>1680</v>
      </c>
      <c r="C281" s="10">
        <f t="shared" si="37"/>
        <v>129640</v>
      </c>
      <c r="D281" s="12">
        <f t="shared" si="35"/>
        <v>90.027777777777786</v>
      </c>
      <c r="E281" s="12">
        <f t="shared" si="38"/>
        <v>90.027777777777786</v>
      </c>
      <c r="F281" s="11">
        <f t="shared" si="32"/>
        <v>102729</v>
      </c>
      <c r="G281" s="11">
        <f>VLOOKUP(F281,工作表3!A:AF,32,0)/2</f>
        <v>68591706.644999996</v>
      </c>
      <c r="H281" s="10"/>
      <c r="I281" s="10"/>
      <c r="J281" s="10"/>
      <c r="K281" s="10"/>
      <c r="L281" s="10"/>
      <c r="M281" s="10">
        <f t="shared" si="39"/>
        <v>19</v>
      </c>
      <c r="N281" s="10"/>
      <c r="O281" s="10">
        <f t="shared" si="33"/>
        <v>18</v>
      </c>
      <c r="P281" s="10"/>
      <c r="Q281" s="10">
        <f t="shared" si="34"/>
        <v>18</v>
      </c>
      <c r="R281" s="10"/>
      <c r="S281" s="10">
        <f t="shared" si="36"/>
        <v>16</v>
      </c>
      <c r="T281" s="10"/>
      <c r="U281" s="10">
        <v>280</v>
      </c>
      <c r="V281" s="10">
        <v>37950</v>
      </c>
      <c r="W281" s="10"/>
      <c r="X281" s="10"/>
      <c r="Y281" s="10"/>
      <c r="Z281" s="10"/>
    </row>
    <row r="282" spans="1:26" x14ac:dyDescent="0.15">
      <c r="A282" s="10">
        <v>281</v>
      </c>
      <c r="B282" s="10">
        <f t="shared" si="31"/>
        <v>1740</v>
      </c>
      <c r="C282" s="10">
        <f t="shared" si="37"/>
        <v>131380</v>
      </c>
      <c r="D282" s="12">
        <f t="shared" si="35"/>
        <v>91.236111111111114</v>
      </c>
      <c r="E282" s="12" t="str">
        <f t="shared" si="38"/>
        <v/>
      </c>
      <c r="F282" s="11">
        <f t="shared" si="32"/>
        <v>102759</v>
      </c>
      <c r="G282" s="11">
        <f>VLOOKUP(F282,工作表3!A:AF,32,0)/2</f>
        <v>70205042.969999999</v>
      </c>
      <c r="H282" s="10"/>
      <c r="I282" s="10"/>
      <c r="J282" s="10"/>
      <c r="K282" s="10"/>
      <c r="L282" s="10"/>
      <c r="M282" s="10">
        <f t="shared" si="39"/>
        <v>19</v>
      </c>
      <c r="N282" s="10"/>
      <c r="O282" s="10">
        <f t="shared" si="33"/>
        <v>18</v>
      </c>
      <c r="P282" s="10"/>
      <c r="Q282" s="10">
        <f t="shared" si="34"/>
        <v>18</v>
      </c>
      <c r="R282" s="10"/>
      <c r="S282" s="10">
        <f t="shared" si="36"/>
        <v>16</v>
      </c>
      <c r="T282" s="10"/>
      <c r="U282" s="10">
        <v>281</v>
      </c>
      <c r="V282" s="10">
        <v>38075</v>
      </c>
      <c r="W282" s="10"/>
      <c r="X282" s="10"/>
      <c r="Y282" s="10"/>
      <c r="Z282" s="10"/>
    </row>
    <row r="283" spans="1:26" x14ac:dyDescent="0.15">
      <c r="A283" s="10">
        <v>282</v>
      </c>
      <c r="B283" s="10">
        <f t="shared" si="31"/>
        <v>1740</v>
      </c>
      <c r="C283" s="10">
        <f t="shared" si="37"/>
        <v>133120</v>
      </c>
      <c r="D283" s="12">
        <f t="shared" si="35"/>
        <v>92.444444444444443</v>
      </c>
      <c r="E283" s="12">
        <f t="shared" si="38"/>
        <v>92.444444444444443</v>
      </c>
      <c r="F283" s="11">
        <f t="shared" si="32"/>
        <v>102789</v>
      </c>
      <c r="G283" s="11">
        <f>VLOOKUP(F283,工作表3!A:AF,32,0)/2</f>
        <v>71828432.795000002</v>
      </c>
      <c r="H283" s="10"/>
      <c r="I283" s="10"/>
      <c r="J283" s="10"/>
      <c r="K283" s="10"/>
      <c r="L283" s="10"/>
      <c r="M283" s="10">
        <f t="shared" si="39"/>
        <v>19</v>
      </c>
      <c r="N283" s="10"/>
      <c r="O283" s="10">
        <f t="shared" si="33"/>
        <v>18</v>
      </c>
      <c r="P283" s="10"/>
      <c r="Q283" s="10">
        <f t="shared" si="34"/>
        <v>18</v>
      </c>
      <c r="R283" s="10"/>
      <c r="S283" s="10">
        <f t="shared" si="36"/>
        <v>16</v>
      </c>
      <c r="T283" s="10"/>
      <c r="U283" s="10">
        <v>282</v>
      </c>
      <c r="V283" s="10">
        <v>38200</v>
      </c>
      <c r="W283" s="10"/>
      <c r="X283" s="10"/>
      <c r="Y283" s="10"/>
      <c r="Z283" s="10"/>
    </row>
    <row r="284" spans="1:26" x14ac:dyDescent="0.15">
      <c r="A284" s="10">
        <v>283</v>
      </c>
      <c r="B284" s="10">
        <f t="shared" si="31"/>
        <v>1740</v>
      </c>
      <c r="C284" s="10">
        <f t="shared" si="37"/>
        <v>134860</v>
      </c>
      <c r="D284" s="12">
        <f t="shared" si="35"/>
        <v>93.652777777777786</v>
      </c>
      <c r="E284" s="12" t="str">
        <f t="shared" si="38"/>
        <v/>
      </c>
      <c r="F284" s="11">
        <f t="shared" si="32"/>
        <v>102819</v>
      </c>
      <c r="G284" s="11">
        <f>VLOOKUP(F284,工作表3!A:AF,32,0)/2</f>
        <v>73461840.120000005</v>
      </c>
      <c r="H284" s="10"/>
      <c r="I284" s="10"/>
      <c r="J284" s="10"/>
      <c r="K284" s="10"/>
      <c r="L284" s="10"/>
      <c r="M284" s="10">
        <f t="shared" si="39"/>
        <v>19</v>
      </c>
      <c r="N284" s="10"/>
      <c r="O284" s="10">
        <f t="shared" si="33"/>
        <v>18</v>
      </c>
      <c r="P284" s="10"/>
      <c r="Q284" s="10">
        <f t="shared" si="34"/>
        <v>18</v>
      </c>
      <c r="R284" s="10"/>
      <c r="S284" s="10">
        <f t="shared" si="36"/>
        <v>16</v>
      </c>
      <c r="T284" s="10"/>
      <c r="U284" s="10">
        <v>283</v>
      </c>
      <c r="V284" s="10">
        <v>38325</v>
      </c>
      <c r="W284" s="10"/>
      <c r="X284" s="10"/>
      <c r="Y284" s="10"/>
      <c r="Z284" s="10"/>
    </row>
    <row r="285" spans="1:26" x14ac:dyDescent="0.15">
      <c r="A285" s="10">
        <v>284</v>
      </c>
      <c r="B285" s="10">
        <f t="shared" si="31"/>
        <v>1740</v>
      </c>
      <c r="C285" s="10">
        <f t="shared" si="37"/>
        <v>136600</v>
      </c>
      <c r="D285" s="12">
        <f t="shared" si="35"/>
        <v>94.861111111111114</v>
      </c>
      <c r="E285" s="12">
        <f t="shared" si="38"/>
        <v>94.861111111111114</v>
      </c>
      <c r="F285" s="11">
        <f t="shared" si="32"/>
        <v>102849</v>
      </c>
      <c r="G285" s="11">
        <f>VLOOKUP(F285,工作表3!A:AF,32,0)/2</f>
        <v>75144014.010000005</v>
      </c>
      <c r="H285" s="10"/>
      <c r="I285" s="10"/>
      <c r="J285" s="10"/>
      <c r="K285" s="10"/>
      <c r="L285" s="10"/>
      <c r="M285" s="10">
        <f t="shared" si="39"/>
        <v>19</v>
      </c>
      <c r="N285" s="10"/>
      <c r="O285" s="10">
        <f t="shared" si="33"/>
        <v>18</v>
      </c>
      <c r="P285" s="10"/>
      <c r="Q285" s="10">
        <f t="shared" si="34"/>
        <v>18</v>
      </c>
      <c r="R285" s="10"/>
      <c r="S285" s="10">
        <f t="shared" si="36"/>
        <v>16</v>
      </c>
      <c r="T285" s="10"/>
      <c r="U285" s="10">
        <v>284</v>
      </c>
      <c r="V285" s="10">
        <v>38450</v>
      </c>
      <c r="W285" s="10"/>
      <c r="X285" s="10"/>
      <c r="Y285" s="10"/>
      <c r="Z285" s="10"/>
    </row>
    <row r="286" spans="1:26" x14ac:dyDescent="0.15">
      <c r="A286" s="10">
        <v>285</v>
      </c>
      <c r="B286" s="10">
        <f t="shared" ref="B286:B301" si="40">B281+60</f>
        <v>1740</v>
      </c>
      <c r="C286" s="10">
        <f t="shared" si="37"/>
        <v>138340</v>
      </c>
      <c r="D286" s="12">
        <f t="shared" si="35"/>
        <v>96.069444444444443</v>
      </c>
      <c r="E286" s="12" t="str">
        <f t="shared" si="38"/>
        <v/>
      </c>
      <c r="F286" s="11">
        <f t="shared" si="32"/>
        <v>102879</v>
      </c>
      <c r="G286" s="11">
        <f>VLOOKUP(F286,工作表3!A:AF,32,0)/2</f>
        <v>76853373.370000005</v>
      </c>
      <c r="H286" s="10"/>
      <c r="I286" s="10"/>
      <c r="J286" s="10"/>
      <c r="K286" s="10"/>
      <c r="L286" s="10"/>
      <c r="M286" s="10">
        <f t="shared" si="39"/>
        <v>19</v>
      </c>
      <c r="N286" s="10"/>
      <c r="O286" s="10">
        <f t="shared" si="33"/>
        <v>18</v>
      </c>
      <c r="P286" s="10"/>
      <c r="Q286" s="10">
        <f t="shared" si="34"/>
        <v>18</v>
      </c>
      <c r="R286" s="10"/>
      <c r="S286" s="10">
        <f t="shared" si="36"/>
        <v>16</v>
      </c>
      <c r="T286" s="10"/>
      <c r="U286" s="10">
        <v>285</v>
      </c>
      <c r="V286" s="10">
        <v>38575</v>
      </c>
      <c r="W286" s="10"/>
      <c r="X286" s="10"/>
      <c r="Y286" s="10"/>
      <c r="Z286" s="10"/>
    </row>
    <row r="287" spans="1:26" x14ac:dyDescent="0.15">
      <c r="A287" s="10">
        <v>286</v>
      </c>
      <c r="B287" s="10">
        <f t="shared" si="40"/>
        <v>1800</v>
      </c>
      <c r="C287" s="10">
        <f t="shared" si="37"/>
        <v>140140</v>
      </c>
      <c r="D287" s="12">
        <f t="shared" si="35"/>
        <v>97.319444444444443</v>
      </c>
      <c r="E287" s="12">
        <f t="shared" si="38"/>
        <v>97.319444444444443</v>
      </c>
      <c r="F287" s="11">
        <f t="shared" si="32"/>
        <v>102909</v>
      </c>
      <c r="G287" s="11">
        <f>VLOOKUP(F287,工作表3!A:AF,32,0)/2</f>
        <v>78572723.685000002</v>
      </c>
      <c r="H287" s="10"/>
      <c r="I287" s="10"/>
      <c r="J287" s="10"/>
      <c r="K287" s="10"/>
      <c r="L287" s="10"/>
      <c r="M287" s="10">
        <f t="shared" si="39"/>
        <v>19</v>
      </c>
      <c r="N287" s="10"/>
      <c r="O287" s="10">
        <f t="shared" si="33"/>
        <v>18</v>
      </c>
      <c r="P287" s="10"/>
      <c r="Q287" s="10">
        <f t="shared" si="34"/>
        <v>18</v>
      </c>
      <c r="R287" s="10"/>
      <c r="S287" s="10">
        <f t="shared" si="36"/>
        <v>16</v>
      </c>
      <c r="T287" s="10"/>
      <c r="U287" s="10">
        <v>286</v>
      </c>
      <c r="V287" s="10">
        <v>38700</v>
      </c>
      <c r="W287" s="10"/>
      <c r="X287" s="10"/>
      <c r="Y287" s="10"/>
      <c r="Z287" s="10"/>
    </row>
    <row r="288" spans="1:26" x14ac:dyDescent="0.15">
      <c r="A288" s="10">
        <v>287</v>
      </c>
      <c r="B288" s="10">
        <f t="shared" si="40"/>
        <v>1800</v>
      </c>
      <c r="C288" s="10">
        <f t="shared" si="37"/>
        <v>141940</v>
      </c>
      <c r="D288" s="12">
        <f t="shared" si="35"/>
        <v>98.569444444444443</v>
      </c>
      <c r="E288" s="12" t="str">
        <f t="shared" si="38"/>
        <v/>
      </c>
      <c r="F288" s="11">
        <f t="shared" si="32"/>
        <v>102939</v>
      </c>
      <c r="G288" s="11">
        <f>VLOOKUP(F288,工作表3!A:AF,32,0)/2</f>
        <v>80302161.295000002</v>
      </c>
      <c r="H288" s="10"/>
      <c r="I288" s="10"/>
      <c r="J288" s="10"/>
      <c r="K288" s="10"/>
      <c r="L288" s="10"/>
      <c r="M288" s="10">
        <f t="shared" si="39"/>
        <v>19</v>
      </c>
      <c r="N288" s="10"/>
      <c r="O288" s="10">
        <f t="shared" si="33"/>
        <v>18</v>
      </c>
      <c r="P288" s="10"/>
      <c r="Q288" s="10">
        <f t="shared" si="34"/>
        <v>18</v>
      </c>
      <c r="R288" s="10"/>
      <c r="S288" s="10">
        <f t="shared" si="36"/>
        <v>16</v>
      </c>
      <c r="T288" s="10"/>
      <c r="U288" s="10">
        <v>287</v>
      </c>
      <c r="V288" s="10">
        <v>38825</v>
      </c>
      <c r="W288" s="10"/>
      <c r="X288" s="10"/>
      <c r="Y288" s="10"/>
      <c r="Z288" s="10"/>
    </row>
    <row r="289" spans="1:26" x14ac:dyDescent="0.15">
      <c r="A289" s="10">
        <v>288</v>
      </c>
      <c r="B289" s="10">
        <f t="shared" si="40"/>
        <v>1800</v>
      </c>
      <c r="C289" s="10">
        <f t="shared" si="37"/>
        <v>143740</v>
      </c>
      <c r="D289" s="12">
        <f t="shared" si="35"/>
        <v>99.819444444444443</v>
      </c>
      <c r="E289" s="12">
        <f t="shared" si="38"/>
        <v>99.819444444444443</v>
      </c>
      <c r="F289" s="11">
        <f t="shared" si="32"/>
        <v>102969</v>
      </c>
      <c r="G289" s="11">
        <f>VLOOKUP(F289,工作表3!A:AF,32,0)/2</f>
        <v>82041584.109999999</v>
      </c>
      <c r="H289" s="10"/>
      <c r="I289" s="10"/>
      <c r="J289" s="10"/>
      <c r="K289" s="10"/>
      <c r="L289" s="10"/>
      <c r="M289" s="10">
        <f t="shared" si="39"/>
        <v>19</v>
      </c>
      <c r="N289" s="10"/>
      <c r="O289" s="10">
        <f t="shared" si="33"/>
        <v>18</v>
      </c>
      <c r="P289" s="10"/>
      <c r="Q289" s="10">
        <f t="shared" si="34"/>
        <v>18</v>
      </c>
      <c r="R289" s="10"/>
      <c r="S289" s="10">
        <f t="shared" si="36"/>
        <v>16</v>
      </c>
      <c r="T289" s="10"/>
      <c r="U289" s="10">
        <v>288</v>
      </c>
      <c r="V289" s="10">
        <v>38950</v>
      </c>
      <c r="W289" s="10"/>
      <c r="X289" s="10"/>
      <c r="Y289" s="10"/>
      <c r="Z289" s="10"/>
    </row>
    <row r="290" spans="1:26" x14ac:dyDescent="0.15">
      <c r="A290" s="10">
        <v>289</v>
      </c>
      <c r="B290" s="10">
        <f t="shared" si="40"/>
        <v>1800</v>
      </c>
      <c r="C290" s="10">
        <f t="shared" si="37"/>
        <v>145540</v>
      </c>
      <c r="D290" s="12">
        <f t="shared" si="35"/>
        <v>101.06944444444444</v>
      </c>
      <c r="E290" s="12" t="str">
        <f t="shared" si="38"/>
        <v/>
      </c>
      <c r="F290" s="11">
        <f t="shared" si="32"/>
        <v>102999</v>
      </c>
      <c r="G290" s="11">
        <f>VLOOKUP(F290,工作表3!A:AF,32,0)/2</f>
        <v>83820925.469999999</v>
      </c>
      <c r="H290" s="10"/>
      <c r="I290" s="10"/>
      <c r="J290" s="10"/>
      <c r="K290" s="10"/>
      <c r="L290" s="10"/>
      <c r="M290" s="10">
        <f t="shared" si="39"/>
        <v>19</v>
      </c>
      <c r="N290" s="10"/>
      <c r="O290" s="10">
        <f t="shared" si="33"/>
        <v>18</v>
      </c>
      <c r="P290" s="10"/>
      <c r="Q290" s="10">
        <f t="shared" si="34"/>
        <v>18</v>
      </c>
      <c r="R290" s="10"/>
      <c r="S290" s="10">
        <f t="shared" si="36"/>
        <v>16</v>
      </c>
      <c r="T290" s="10"/>
      <c r="U290" s="10">
        <v>289</v>
      </c>
      <c r="V290" s="10">
        <v>39075</v>
      </c>
      <c r="W290" s="10"/>
      <c r="X290" s="10"/>
      <c r="Y290" s="10"/>
      <c r="Z290" s="10"/>
    </row>
    <row r="291" spans="1:26" x14ac:dyDescent="0.15">
      <c r="A291" s="10">
        <v>290</v>
      </c>
      <c r="B291" s="10">
        <f t="shared" si="40"/>
        <v>1800</v>
      </c>
      <c r="C291" s="10">
        <f t="shared" si="37"/>
        <v>147340</v>
      </c>
      <c r="D291" s="12">
        <f t="shared" si="35"/>
        <v>102.31944444444444</v>
      </c>
      <c r="E291" s="12">
        <f t="shared" si="38"/>
        <v>102.31944444444444</v>
      </c>
      <c r="F291" s="11">
        <f t="shared" si="32"/>
        <v>103029</v>
      </c>
      <c r="G291" s="11">
        <f>VLOOKUP(F291,工作表3!A:AF,32,0)/2</f>
        <v>85632489.034999996</v>
      </c>
      <c r="H291" s="10"/>
      <c r="I291" s="10"/>
      <c r="J291" s="10"/>
      <c r="K291" s="10"/>
      <c r="L291" s="10"/>
      <c r="M291" s="10">
        <f t="shared" si="39"/>
        <v>20</v>
      </c>
      <c r="N291" s="10"/>
      <c r="O291" s="10">
        <f t="shared" si="33"/>
        <v>19</v>
      </c>
      <c r="P291" s="10"/>
      <c r="Q291" s="10">
        <f t="shared" si="34"/>
        <v>19</v>
      </c>
      <c r="R291" s="10"/>
      <c r="S291" s="10">
        <f t="shared" si="36"/>
        <v>17</v>
      </c>
      <c r="T291" s="10"/>
      <c r="U291" s="10">
        <v>290</v>
      </c>
      <c r="V291" s="10">
        <v>39200</v>
      </c>
      <c r="W291" s="10"/>
      <c r="X291" s="10"/>
      <c r="Y291" s="10"/>
      <c r="Z291" s="10"/>
    </row>
    <row r="292" spans="1:26" x14ac:dyDescent="0.15">
      <c r="A292" s="10">
        <v>291</v>
      </c>
      <c r="B292" s="10">
        <f t="shared" si="40"/>
        <v>1860</v>
      </c>
      <c r="C292" s="10">
        <f t="shared" si="37"/>
        <v>149200</v>
      </c>
      <c r="D292" s="12">
        <f t="shared" si="35"/>
        <v>103.61111111111111</v>
      </c>
      <c r="E292" s="12" t="str">
        <f t="shared" si="38"/>
        <v/>
      </c>
      <c r="F292" s="11">
        <f t="shared" si="32"/>
        <v>103059</v>
      </c>
      <c r="G292" s="11">
        <f>VLOOKUP(F292,工作表3!A:AF,32,0)/2</f>
        <v>87457745.135000005</v>
      </c>
      <c r="H292" s="10"/>
      <c r="I292" s="10"/>
      <c r="J292" s="10"/>
      <c r="K292" s="10"/>
      <c r="L292" s="10"/>
      <c r="M292" s="10">
        <f t="shared" si="39"/>
        <v>20</v>
      </c>
      <c r="N292" s="10"/>
      <c r="O292" s="10">
        <f t="shared" si="33"/>
        <v>19</v>
      </c>
      <c r="P292" s="10"/>
      <c r="Q292" s="10">
        <f t="shared" si="34"/>
        <v>19</v>
      </c>
      <c r="R292" s="10"/>
      <c r="S292" s="10">
        <f t="shared" si="36"/>
        <v>17</v>
      </c>
      <c r="T292" s="10"/>
      <c r="U292" s="10">
        <v>291</v>
      </c>
      <c r="V292" s="10">
        <v>39325</v>
      </c>
      <c r="W292" s="10"/>
      <c r="X292" s="10"/>
      <c r="Y292" s="10"/>
      <c r="Z292" s="10"/>
    </row>
    <row r="293" spans="1:26" x14ac:dyDescent="0.15">
      <c r="A293" s="10">
        <v>292</v>
      </c>
      <c r="B293" s="10">
        <f t="shared" si="40"/>
        <v>1860</v>
      </c>
      <c r="C293" s="10">
        <f t="shared" si="37"/>
        <v>151060</v>
      </c>
      <c r="D293" s="12">
        <f t="shared" si="35"/>
        <v>104.90277777777779</v>
      </c>
      <c r="E293" s="12">
        <f t="shared" si="38"/>
        <v>104.90277777777779</v>
      </c>
      <c r="F293" s="11">
        <f t="shared" si="32"/>
        <v>103089</v>
      </c>
      <c r="G293" s="11">
        <f>VLOOKUP(F293,工作表3!A:AF,32,0)/2</f>
        <v>89293042.984999999</v>
      </c>
      <c r="H293" s="10"/>
      <c r="I293" s="10"/>
      <c r="J293" s="10"/>
      <c r="K293" s="10"/>
      <c r="L293" s="10"/>
      <c r="M293" s="10">
        <f t="shared" si="39"/>
        <v>20</v>
      </c>
      <c r="N293" s="10"/>
      <c r="O293" s="10">
        <f t="shared" si="33"/>
        <v>19</v>
      </c>
      <c r="P293" s="10"/>
      <c r="Q293" s="10">
        <f t="shared" si="34"/>
        <v>19</v>
      </c>
      <c r="R293" s="10"/>
      <c r="S293" s="10">
        <f t="shared" si="36"/>
        <v>17</v>
      </c>
      <c r="T293" s="10"/>
      <c r="U293" s="10">
        <v>292</v>
      </c>
      <c r="V293" s="10">
        <v>39450</v>
      </c>
      <c r="W293" s="10"/>
      <c r="X293" s="10"/>
      <c r="Y293" s="10"/>
      <c r="Z293" s="10"/>
    </row>
    <row r="294" spans="1:26" x14ac:dyDescent="0.15">
      <c r="A294" s="10">
        <v>293</v>
      </c>
      <c r="B294" s="10">
        <f t="shared" si="40"/>
        <v>1860</v>
      </c>
      <c r="C294" s="10">
        <f t="shared" si="37"/>
        <v>152920</v>
      </c>
      <c r="D294" s="12">
        <f t="shared" si="35"/>
        <v>106.19444444444444</v>
      </c>
      <c r="E294" s="12" t="str">
        <f t="shared" si="38"/>
        <v/>
      </c>
      <c r="F294" s="11">
        <f t="shared" si="32"/>
        <v>103119</v>
      </c>
      <c r="G294" s="11">
        <f>VLOOKUP(F294,工作表3!A:AF,32,0)/2</f>
        <v>91138449.334999993</v>
      </c>
      <c r="H294" s="10"/>
      <c r="I294" s="10"/>
      <c r="J294" s="10"/>
      <c r="K294" s="10"/>
      <c r="L294" s="10"/>
      <c r="M294" s="10">
        <f t="shared" si="39"/>
        <v>20</v>
      </c>
      <c r="N294" s="10"/>
      <c r="O294" s="10">
        <f t="shared" si="33"/>
        <v>19</v>
      </c>
      <c r="P294" s="10"/>
      <c r="Q294" s="10">
        <f t="shared" si="34"/>
        <v>19</v>
      </c>
      <c r="R294" s="10"/>
      <c r="S294" s="10">
        <f t="shared" si="36"/>
        <v>17</v>
      </c>
      <c r="T294" s="10"/>
      <c r="U294" s="10">
        <v>293</v>
      </c>
      <c r="V294" s="10">
        <v>39575</v>
      </c>
      <c r="W294" s="10"/>
      <c r="X294" s="10"/>
      <c r="Y294" s="10"/>
      <c r="Z294" s="10"/>
    </row>
    <row r="295" spans="1:26" x14ac:dyDescent="0.15">
      <c r="A295" s="10">
        <v>294</v>
      </c>
      <c r="B295" s="10">
        <f t="shared" si="40"/>
        <v>1860</v>
      </c>
      <c r="C295" s="10">
        <f t="shared" si="37"/>
        <v>154780</v>
      </c>
      <c r="D295" s="12">
        <f t="shared" si="35"/>
        <v>107.48611111111111</v>
      </c>
      <c r="E295" s="12">
        <f t="shared" si="38"/>
        <v>107.48611111111111</v>
      </c>
      <c r="F295" s="11">
        <f t="shared" si="32"/>
        <v>103149</v>
      </c>
      <c r="G295" s="11">
        <f>VLOOKUP(F295,工作表3!A:AF,32,0)/2</f>
        <v>93031667.185000002</v>
      </c>
      <c r="H295" s="10"/>
      <c r="I295" s="10"/>
      <c r="J295" s="10"/>
      <c r="K295" s="10"/>
      <c r="L295" s="10"/>
      <c r="M295" s="10">
        <f t="shared" si="39"/>
        <v>20</v>
      </c>
      <c r="N295" s="10"/>
      <c r="O295" s="10">
        <f t="shared" si="33"/>
        <v>19</v>
      </c>
      <c r="P295" s="10"/>
      <c r="Q295" s="10">
        <f t="shared" si="34"/>
        <v>19</v>
      </c>
      <c r="R295" s="10"/>
      <c r="S295" s="10">
        <f t="shared" si="36"/>
        <v>17</v>
      </c>
      <c r="T295" s="10"/>
      <c r="U295" s="10">
        <v>294</v>
      </c>
      <c r="V295" s="10">
        <v>39700</v>
      </c>
      <c r="W295" s="10"/>
      <c r="X295" s="10"/>
      <c r="Y295" s="10"/>
      <c r="Z295" s="10"/>
    </row>
    <row r="296" spans="1:26" x14ac:dyDescent="0.15">
      <c r="A296" s="10">
        <v>295</v>
      </c>
      <c r="B296" s="10">
        <f t="shared" si="40"/>
        <v>1860</v>
      </c>
      <c r="C296" s="10">
        <f t="shared" si="37"/>
        <v>156640</v>
      </c>
      <c r="D296" s="12">
        <f t="shared" si="35"/>
        <v>108.77777777777779</v>
      </c>
      <c r="E296" s="12" t="str">
        <f t="shared" si="38"/>
        <v/>
      </c>
      <c r="F296" s="11">
        <f t="shared" si="32"/>
        <v>103179</v>
      </c>
      <c r="G296" s="11">
        <f>VLOOKUP(F296,工作表3!A:AF,32,0)/2</f>
        <v>94951033.034999996</v>
      </c>
      <c r="H296" s="10"/>
      <c r="I296" s="10"/>
      <c r="J296" s="10"/>
      <c r="K296" s="10"/>
      <c r="L296" s="10"/>
      <c r="M296" s="10">
        <f t="shared" si="39"/>
        <v>20</v>
      </c>
      <c r="N296" s="10"/>
      <c r="O296" s="10">
        <f t="shared" si="33"/>
        <v>19</v>
      </c>
      <c r="P296" s="10"/>
      <c r="Q296" s="10">
        <f t="shared" si="34"/>
        <v>19</v>
      </c>
      <c r="R296" s="10"/>
      <c r="S296" s="10">
        <f t="shared" si="36"/>
        <v>17</v>
      </c>
      <c r="T296" s="10"/>
      <c r="U296" s="10">
        <v>295</v>
      </c>
      <c r="V296" s="10">
        <v>39825</v>
      </c>
      <c r="W296" s="10"/>
      <c r="X296" s="10"/>
      <c r="Y296" s="10"/>
      <c r="Z296" s="10"/>
    </row>
    <row r="297" spans="1:26" x14ac:dyDescent="0.15">
      <c r="A297" s="10">
        <v>296</v>
      </c>
      <c r="B297" s="10">
        <f t="shared" si="40"/>
        <v>1920</v>
      </c>
      <c r="C297" s="10">
        <f t="shared" si="37"/>
        <v>158560</v>
      </c>
      <c r="D297" s="12">
        <f t="shared" si="35"/>
        <v>110.11111111111111</v>
      </c>
      <c r="E297" s="12">
        <f t="shared" si="38"/>
        <v>110.11111111111111</v>
      </c>
      <c r="F297" s="11">
        <f t="shared" si="32"/>
        <v>103209</v>
      </c>
      <c r="G297" s="11">
        <f>VLOOKUP(F297,工作表3!A:AF,32,0)/2</f>
        <v>96880421.385000005</v>
      </c>
      <c r="H297" s="10"/>
      <c r="I297" s="10"/>
      <c r="J297" s="10"/>
      <c r="K297" s="10"/>
      <c r="L297" s="10"/>
      <c r="M297" s="10">
        <f t="shared" si="39"/>
        <v>20</v>
      </c>
      <c r="N297" s="10"/>
      <c r="O297" s="10">
        <f t="shared" si="33"/>
        <v>19</v>
      </c>
      <c r="P297" s="10"/>
      <c r="Q297" s="10">
        <f t="shared" si="34"/>
        <v>19</v>
      </c>
      <c r="R297" s="10"/>
      <c r="S297" s="10">
        <f t="shared" si="36"/>
        <v>17</v>
      </c>
      <c r="T297" s="10"/>
      <c r="U297" s="10">
        <v>296</v>
      </c>
      <c r="V297" s="10">
        <v>39950</v>
      </c>
      <c r="W297" s="10"/>
      <c r="X297" s="10"/>
      <c r="Y297" s="10"/>
      <c r="Z297" s="10"/>
    </row>
    <row r="298" spans="1:26" x14ac:dyDescent="0.15">
      <c r="A298" s="10">
        <v>297</v>
      </c>
      <c r="B298" s="10">
        <f t="shared" si="40"/>
        <v>1920</v>
      </c>
      <c r="C298" s="10">
        <f t="shared" si="37"/>
        <v>160480</v>
      </c>
      <c r="D298" s="12">
        <f t="shared" si="35"/>
        <v>111.44444444444444</v>
      </c>
      <c r="E298" s="12" t="str">
        <f t="shared" si="38"/>
        <v/>
      </c>
      <c r="F298" s="11">
        <f t="shared" si="32"/>
        <v>103239</v>
      </c>
      <c r="G298" s="11">
        <f>VLOOKUP(F298,工作表3!A:AF,32,0)/2</f>
        <v>98819790.984999999</v>
      </c>
      <c r="H298" s="10"/>
      <c r="I298" s="10"/>
      <c r="J298" s="10"/>
      <c r="K298" s="10"/>
      <c r="L298" s="10"/>
      <c r="M298" s="10">
        <f t="shared" si="39"/>
        <v>20</v>
      </c>
      <c r="N298" s="10"/>
      <c r="O298" s="10">
        <f t="shared" si="33"/>
        <v>19</v>
      </c>
      <c r="P298" s="10"/>
      <c r="Q298" s="10">
        <f t="shared" si="34"/>
        <v>19</v>
      </c>
      <c r="R298" s="10"/>
      <c r="S298" s="10">
        <f t="shared" si="36"/>
        <v>17</v>
      </c>
      <c r="T298" s="10"/>
      <c r="U298" s="10">
        <v>297</v>
      </c>
      <c r="V298" s="10">
        <v>40075</v>
      </c>
      <c r="W298" s="10"/>
      <c r="X298" s="10"/>
      <c r="Y298" s="10"/>
      <c r="Z298" s="10"/>
    </row>
    <row r="299" spans="1:26" x14ac:dyDescent="0.15">
      <c r="A299" s="10">
        <v>298</v>
      </c>
      <c r="B299" s="10">
        <f t="shared" si="40"/>
        <v>1920</v>
      </c>
      <c r="C299" s="10">
        <f t="shared" si="37"/>
        <v>162400</v>
      </c>
      <c r="D299" s="12">
        <f t="shared" si="35"/>
        <v>112.77777777777779</v>
      </c>
      <c r="E299" s="12">
        <f t="shared" si="38"/>
        <v>112.77777777777779</v>
      </c>
      <c r="F299" s="11">
        <f t="shared" si="32"/>
        <v>103269</v>
      </c>
      <c r="G299" s="11">
        <f>VLOOKUP(F299,工作表3!A:AF,32,0)/2</f>
        <v>100782123.94499999</v>
      </c>
      <c r="H299" s="10"/>
      <c r="I299" s="10"/>
      <c r="J299" s="10"/>
      <c r="K299" s="10"/>
      <c r="L299" s="10"/>
      <c r="M299" s="10">
        <f t="shared" si="39"/>
        <v>20</v>
      </c>
      <c r="N299" s="10"/>
      <c r="O299" s="10">
        <f t="shared" si="33"/>
        <v>19</v>
      </c>
      <c r="P299" s="10"/>
      <c r="Q299" s="10">
        <f t="shared" si="34"/>
        <v>19</v>
      </c>
      <c r="R299" s="10"/>
      <c r="S299" s="10">
        <f t="shared" si="36"/>
        <v>17</v>
      </c>
      <c r="T299" s="10"/>
      <c r="U299" s="10">
        <v>298</v>
      </c>
      <c r="V299" s="10">
        <v>40200</v>
      </c>
      <c r="W299" s="10"/>
      <c r="X299" s="10"/>
      <c r="Y299" s="10"/>
      <c r="Z299" s="10"/>
    </row>
    <row r="300" spans="1:26" x14ac:dyDescent="0.15">
      <c r="A300" s="10">
        <v>299</v>
      </c>
      <c r="B300" s="10">
        <f t="shared" si="40"/>
        <v>1920</v>
      </c>
      <c r="C300" s="10">
        <f t="shared" si="37"/>
        <v>164320</v>
      </c>
      <c r="D300" s="12">
        <f t="shared" si="35"/>
        <v>114.11111111111111</v>
      </c>
      <c r="E300" s="12" t="str">
        <f t="shared" si="38"/>
        <v/>
      </c>
      <c r="F300" s="11">
        <f>F301-30</f>
        <v>103299</v>
      </c>
      <c r="G300" s="11">
        <f>VLOOKUP(F300,工作表3!A:AF,32,0)/2</f>
        <v>102754519.535</v>
      </c>
      <c r="H300" s="10"/>
      <c r="I300" s="10"/>
      <c r="J300" s="10"/>
      <c r="K300" s="10"/>
      <c r="L300" s="10"/>
      <c r="M300" s="10">
        <f t="shared" si="39"/>
        <v>20</v>
      </c>
      <c r="N300" s="10"/>
      <c r="O300" s="10">
        <f t="shared" si="33"/>
        <v>19</v>
      </c>
      <c r="P300" s="10"/>
      <c r="Q300" s="10">
        <f t="shared" si="34"/>
        <v>19</v>
      </c>
      <c r="R300" s="10"/>
      <c r="S300" s="10">
        <f t="shared" si="36"/>
        <v>17</v>
      </c>
      <c r="T300" s="10"/>
      <c r="U300" s="10">
        <v>299</v>
      </c>
      <c r="V300" s="10">
        <v>40325</v>
      </c>
      <c r="W300" s="10"/>
      <c r="X300" s="10"/>
      <c r="Y300" s="10"/>
      <c r="Z300" s="10"/>
    </row>
    <row r="301" spans="1:26" x14ac:dyDescent="0.15">
      <c r="A301" s="10">
        <v>300</v>
      </c>
      <c r="B301" s="10">
        <f t="shared" si="40"/>
        <v>1920</v>
      </c>
      <c r="C301" s="10">
        <f t="shared" si="37"/>
        <v>166240</v>
      </c>
      <c r="D301" s="12">
        <f t="shared" si="35"/>
        <v>115.44444444444444</v>
      </c>
      <c r="E301" s="12">
        <f t="shared" si="38"/>
        <v>115.44444444444444</v>
      </c>
      <c r="F301" s="11">
        <v>103329</v>
      </c>
      <c r="G301" s="11">
        <f>VLOOKUP(F301,工作表3!A:AF,32,0)/2</f>
        <v>104736923.92</v>
      </c>
      <c r="H301" s="10"/>
      <c r="I301" s="10"/>
      <c r="J301" s="10"/>
      <c r="K301" s="10"/>
      <c r="L301" s="10"/>
      <c r="M301" s="10">
        <f t="shared" si="39"/>
        <v>21</v>
      </c>
      <c r="N301" s="10"/>
      <c r="O301" s="10">
        <f t="shared" si="33"/>
        <v>20</v>
      </c>
      <c r="P301" s="10"/>
      <c r="Q301" s="10">
        <f t="shared" si="34"/>
        <v>20</v>
      </c>
      <c r="R301" s="10"/>
      <c r="S301" s="10">
        <f t="shared" si="36"/>
        <v>18</v>
      </c>
      <c r="T301" s="10"/>
      <c r="U301" s="10">
        <v>300</v>
      </c>
      <c r="V301" s="10">
        <v>40450</v>
      </c>
      <c r="W301" s="10"/>
      <c r="X301" s="10"/>
      <c r="Y301" s="10"/>
      <c r="Z301" s="10"/>
    </row>
  </sheetData>
  <phoneticPr fontId="1" type="noConversion"/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4337"/>
  <sheetViews>
    <sheetView workbookViewId="0">
      <selection activeCell="L29" sqref="L29"/>
    </sheetView>
  </sheetViews>
  <sheetFormatPr defaultColWidth="11.125" defaultRowHeight="14.25" x14ac:dyDescent="0.15"/>
  <cols>
    <col min="2" max="13" width="11.125" style="2"/>
    <col min="14" max="14" width="12.5" bestFit="1" customWidth="1"/>
  </cols>
  <sheetData>
    <row r="3" spans="1:14" x14ac:dyDescent="0.15">
      <c r="C3" s="2">
        <v>5000</v>
      </c>
      <c r="E3" s="2">
        <v>40000</v>
      </c>
      <c r="G3" s="2">
        <v>50000</v>
      </c>
      <c r="I3" s="2">
        <v>50000</v>
      </c>
      <c r="K3" s="2">
        <v>50000</v>
      </c>
      <c r="M3" s="2">
        <v>50000</v>
      </c>
    </row>
    <row r="4" spans="1:14" x14ac:dyDescent="0.15">
      <c r="A4" s="4">
        <v>199996</v>
      </c>
      <c r="B4" s="2" t="s">
        <v>9</v>
      </c>
      <c r="C4" s="2">
        <v>337</v>
      </c>
      <c r="D4" s="2" t="s">
        <v>10</v>
      </c>
      <c r="E4" s="2">
        <v>1500</v>
      </c>
      <c r="F4" s="2" t="s">
        <v>11</v>
      </c>
      <c r="G4" s="2">
        <v>500000</v>
      </c>
      <c r="H4" s="2" t="s">
        <v>12</v>
      </c>
      <c r="I4" s="2">
        <v>-1050</v>
      </c>
      <c r="J4" s="2" t="s">
        <v>13</v>
      </c>
      <c r="K4" s="2">
        <v>0</v>
      </c>
      <c r="L4" s="2" t="s">
        <v>14</v>
      </c>
      <c r="M4" s="2">
        <v>-10000</v>
      </c>
      <c r="N4">
        <f>($C$3*C4+$E$3*E4+$I$3*I4+$K$3*K4)/10000</f>
        <v>918.5</v>
      </c>
    </row>
    <row r="5" spans="1:14" x14ac:dyDescent="0.15">
      <c r="A5" s="4">
        <v>199997</v>
      </c>
      <c r="B5" s="2" t="s">
        <v>9</v>
      </c>
      <c r="C5" s="2">
        <v>337</v>
      </c>
      <c r="D5" s="2" t="s">
        <v>10</v>
      </c>
      <c r="E5" s="2">
        <v>1500</v>
      </c>
      <c r="F5" s="2" t="s">
        <v>11</v>
      </c>
      <c r="G5" s="2">
        <v>500000</v>
      </c>
      <c r="H5" s="2" t="s">
        <v>12</v>
      </c>
      <c r="I5" s="2">
        <v>-1050</v>
      </c>
      <c r="J5" s="2" t="s">
        <v>13</v>
      </c>
      <c r="K5" s="2">
        <v>0</v>
      </c>
      <c r="L5" s="2" t="s">
        <v>14</v>
      </c>
      <c r="M5" s="2">
        <v>-10000</v>
      </c>
      <c r="N5">
        <f t="shared" ref="N5:N68" si="0">($C$3*C5+$E$3*E5+$I$3*I5+$K$3*K5)/10000</f>
        <v>918.5</v>
      </c>
    </row>
    <row r="6" spans="1:14" x14ac:dyDescent="0.15">
      <c r="A6" s="4">
        <v>199998</v>
      </c>
      <c r="B6" s="2" t="s">
        <v>9</v>
      </c>
      <c r="C6" s="2">
        <v>412</v>
      </c>
      <c r="D6" s="2" t="s">
        <v>10</v>
      </c>
      <c r="E6" s="2">
        <v>1800</v>
      </c>
      <c r="F6" s="2" t="s">
        <v>11</v>
      </c>
      <c r="G6" s="2">
        <v>500000</v>
      </c>
      <c r="H6" s="2" t="s">
        <v>12</v>
      </c>
      <c r="I6" s="2">
        <v>-1050</v>
      </c>
      <c r="J6" s="2" t="s">
        <v>13</v>
      </c>
      <c r="K6" s="2">
        <v>0</v>
      </c>
      <c r="L6" s="2" t="s">
        <v>14</v>
      </c>
      <c r="M6" s="2">
        <v>-10000</v>
      </c>
      <c r="N6">
        <f t="shared" si="0"/>
        <v>2156</v>
      </c>
    </row>
    <row r="7" spans="1:14" x14ac:dyDescent="0.15">
      <c r="A7" s="4">
        <v>199999</v>
      </c>
      <c r="B7" s="2" t="s">
        <v>9</v>
      </c>
      <c r="C7" s="2">
        <v>412</v>
      </c>
      <c r="D7" s="2" t="s">
        <v>10</v>
      </c>
      <c r="E7" s="2">
        <v>2000</v>
      </c>
      <c r="F7" s="2" t="s">
        <v>11</v>
      </c>
      <c r="G7" s="2">
        <v>500000</v>
      </c>
      <c r="H7" s="2" t="s">
        <v>12</v>
      </c>
      <c r="I7" s="2">
        <v>-1050</v>
      </c>
      <c r="J7" s="2" t="s">
        <v>13</v>
      </c>
      <c r="K7" s="2">
        <v>0</v>
      </c>
      <c r="L7" s="2" t="s">
        <v>14</v>
      </c>
      <c r="M7" s="2">
        <v>-10000</v>
      </c>
      <c r="N7">
        <f t="shared" si="0"/>
        <v>2956</v>
      </c>
    </row>
    <row r="8" spans="1:14" x14ac:dyDescent="0.15">
      <c r="A8" s="4">
        <v>100000</v>
      </c>
      <c r="B8" s="2" t="s">
        <v>9</v>
      </c>
      <c r="C8" s="2">
        <v>375</v>
      </c>
      <c r="D8" s="2" t="s">
        <v>10</v>
      </c>
      <c r="E8" s="2">
        <v>1500</v>
      </c>
      <c r="F8" s="2" t="s">
        <v>11</v>
      </c>
      <c r="G8" s="2">
        <v>500000</v>
      </c>
      <c r="H8" s="2" t="s">
        <v>12</v>
      </c>
      <c r="I8" s="2">
        <v>-1050</v>
      </c>
      <c r="J8" s="2" t="s">
        <v>13</v>
      </c>
      <c r="K8" s="2">
        <v>0</v>
      </c>
      <c r="L8" s="2" t="s">
        <v>14</v>
      </c>
      <c r="M8" s="2">
        <v>10000</v>
      </c>
      <c r="N8">
        <f t="shared" si="0"/>
        <v>937.5</v>
      </c>
    </row>
    <row r="9" spans="1:14" x14ac:dyDescent="0.15">
      <c r="A9" s="4">
        <v>100001</v>
      </c>
      <c r="B9" s="2" t="s">
        <v>9</v>
      </c>
      <c r="C9" s="2">
        <v>375</v>
      </c>
      <c r="D9" s="2" t="s">
        <v>10</v>
      </c>
      <c r="E9" s="2">
        <v>1500</v>
      </c>
      <c r="F9" s="2" t="s">
        <v>11</v>
      </c>
      <c r="G9" s="2">
        <v>500000</v>
      </c>
      <c r="H9" s="2" t="s">
        <v>12</v>
      </c>
      <c r="I9" s="2">
        <v>-1050</v>
      </c>
      <c r="J9" s="2" t="s">
        <v>13</v>
      </c>
      <c r="K9" s="2">
        <v>0</v>
      </c>
      <c r="L9" s="2" t="s">
        <v>14</v>
      </c>
      <c r="M9" s="2">
        <v>10000</v>
      </c>
      <c r="N9">
        <f t="shared" si="0"/>
        <v>937.5</v>
      </c>
    </row>
    <row r="10" spans="1:14" x14ac:dyDescent="0.15">
      <c r="A10" s="4">
        <v>100002</v>
      </c>
      <c r="B10" s="2" t="s">
        <v>9</v>
      </c>
      <c r="C10" s="2">
        <v>375</v>
      </c>
      <c r="D10" s="2" t="s">
        <v>10</v>
      </c>
      <c r="E10" s="2">
        <v>1500</v>
      </c>
      <c r="F10" s="2" t="s">
        <v>11</v>
      </c>
      <c r="G10" s="2">
        <v>500000</v>
      </c>
      <c r="H10" s="2" t="s">
        <v>12</v>
      </c>
      <c r="I10" s="2">
        <v>-1050</v>
      </c>
      <c r="J10" s="2" t="s">
        <v>13</v>
      </c>
      <c r="K10" s="2">
        <v>0</v>
      </c>
      <c r="L10" s="2" t="s">
        <v>14</v>
      </c>
      <c r="M10" s="2">
        <v>10000</v>
      </c>
      <c r="N10">
        <f t="shared" si="0"/>
        <v>937.5</v>
      </c>
    </row>
    <row r="11" spans="1:14" x14ac:dyDescent="0.15">
      <c r="A11" s="4">
        <v>100003</v>
      </c>
      <c r="B11" s="2" t="s">
        <v>9</v>
      </c>
      <c r="C11" s="2">
        <v>375</v>
      </c>
      <c r="D11" s="2" t="s">
        <v>10</v>
      </c>
      <c r="E11" s="2">
        <v>1500</v>
      </c>
      <c r="F11" s="2" t="s">
        <v>11</v>
      </c>
      <c r="G11" s="2">
        <v>500000</v>
      </c>
      <c r="H11" s="2" t="s">
        <v>12</v>
      </c>
      <c r="I11" s="2">
        <v>-1050</v>
      </c>
      <c r="J11" s="2" t="s">
        <v>13</v>
      </c>
      <c r="K11" s="2">
        <v>0</v>
      </c>
      <c r="L11" s="2" t="s">
        <v>14</v>
      </c>
      <c r="M11" s="2">
        <v>10000</v>
      </c>
      <c r="N11">
        <f t="shared" si="0"/>
        <v>937.5</v>
      </c>
    </row>
    <row r="12" spans="1:14" x14ac:dyDescent="0.15">
      <c r="A12" s="1">
        <v>100004</v>
      </c>
      <c r="B12" s="2" t="s">
        <v>9</v>
      </c>
      <c r="C12" s="2">
        <v>1602</v>
      </c>
      <c r="D12" s="2" t="s">
        <v>10</v>
      </c>
      <c r="E12" s="2">
        <v>18348</v>
      </c>
      <c r="F12" s="2" t="s">
        <v>11</v>
      </c>
      <c r="G12" s="2">
        <v>500000</v>
      </c>
      <c r="H12" s="2" t="s">
        <v>12</v>
      </c>
      <c r="I12" s="2">
        <v>-1050</v>
      </c>
      <c r="J12" s="2" t="s">
        <v>13</v>
      </c>
      <c r="K12" s="2">
        <v>0</v>
      </c>
      <c r="L12" s="2" t="s">
        <v>14</v>
      </c>
      <c r="M12" s="2">
        <v>-3500</v>
      </c>
      <c r="N12">
        <f>($C$3*C12+$E$3*E12+$I$3*I12+$K$3*K12)/10000</f>
        <v>68943</v>
      </c>
    </row>
    <row r="13" spans="1:14" x14ac:dyDescent="0.15">
      <c r="A13" s="1">
        <v>100005</v>
      </c>
      <c r="B13" s="2" t="s">
        <v>9</v>
      </c>
      <c r="C13" s="2">
        <v>1754</v>
      </c>
      <c r="D13" s="2" t="s">
        <v>10</v>
      </c>
      <c r="E13" s="2">
        <v>20168</v>
      </c>
      <c r="F13" s="2" t="s">
        <v>11</v>
      </c>
      <c r="G13" s="2">
        <v>500000</v>
      </c>
      <c r="H13" s="2" t="s">
        <v>12</v>
      </c>
      <c r="I13" s="2">
        <v>-1050</v>
      </c>
      <c r="J13" s="2" t="s">
        <v>13</v>
      </c>
      <c r="K13" s="2">
        <v>0</v>
      </c>
      <c r="L13" s="2" t="s">
        <v>14</v>
      </c>
      <c r="M13" s="2">
        <v>-3500</v>
      </c>
      <c r="N13">
        <f t="shared" si="0"/>
        <v>76299</v>
      </c>
    </row>
    <row r="14" spans="1:14" x14ac:dyDescent="0.15">
      <c r="A14" s="1">
        <v>100006</v>
      </c>
      <c r="B14" s="2" t="s">
        <v>9</v>
      </c>
      <c r="C14" s="2">
        <v>1830</v>
      </c>
      <c r="D14" s="2" t="s">
        <v>10</v>
      </c>
      <c r="E14" s="2">
        <v>24188</v>
      </c>
      <c r="F14" s="2" t="s">
        <v>11</v>
      </c>
      <c r="G14" s="2">
        <v>500000</v>
      </c>
      <c r="H14" s="2" t="s">
        <v>12</v>
      </c>
      <c r="I14" s="2">
        <v>-1050</v>
      </c>
      <c r="J14" s="2" t="s">
        <v>13</v>
      </c>
      <c r="K14" s="2">
        <v>0</v>
      </c>
      <c r="L14" s="2" t="s">
        <v>14</v>
      </c>
      <c r="M14" s="2">
        <v>-3500</v>
      </c>
      <c r="N14">
        <f t="shared" si="0"/>
        <v>92417</v>
      </c>
    </row>
    <row r="15" spans="1:14" x14ac:dyDescent="0.15">
      <c r="A15" s="1">
        <v>100007</v>
      </c>
      <c r="B15" s="2" t="s">
        <v>9</v>
      </c>
      <c r="C15" s="2">
        <v>3166</v>
      </c>
      <c r="D15" s="2" t="s">
        <v>10</v>
      </c>
      <c r="E15" s="2">
        <v>30726</v>
      </c>
      <c r="F15" s="2" t="s">
        <v>11</v>
      </c>
      <c r="G15" s="2">
        <v>500000</v>
      </c>
      <c r="H15" s="2" t="s">
        <v>12</v>
      </c>
      <c r="I15" s="2">
        <v>-1050</v>
      </c>
      <c r="J15" s="2" t="s">
        <v>13</v>
      </c>
      <c r="K15" s="2">
        <v>0</v>
      </c>
      <c r="L15" s="2" t="s">
        <v>14</v>
      </c>
      <c r="M15" s="2">
        <v>-3500</v>
      </c>
      <c r="N15">
        <f t="shared" si="0"/>
        <v>119237</v>
      </c>
    </row>
    <row r="16" spans="1:14" x14ac:dyDescent="0.15">
      <c r="A16" s="1">
        <v>100008</v>
      </c>
      <c r="B16" s="2" t="s">
        <v>9</v>
      </c>
      <c r="C16" s="2">
        <v>3403</v>
      </c>
      <c r="D16" s="2" t="s">
        <v>10</v>
      </c>
      <c r="E16" s="2">
        <v>33120</v>
      </c>
      <c r="F16" s="2" t="s">
        <v>11</v>
      </c>
      <c r="G16" s="2">
        <v>500000</v>
      </c>
      <c r="H16" s="2" t="s">
        <v>12</v>
      </c>
      <c r="I16" s="2">
        <v>-1050</v>
      </c>
      <c r="J16" s="2" t="s">
        <v>13</v>
      </c>
      <c r="K16" s="2">
        <v>0</v>
      </c>
      <c r="L16" s="2" t="s">
        <v>14</v>
      </c>
      <c r="M16" s="2">
        <v>-3500</v>
      </c>
      <c r="N16">
        <f t="shared" si="0"/>
        <v>128931.5</v>
      </c>
    </row>
    <row r="17" spans="1:14" x14ac:dyDescent="0.15">
      <c r="A17" s="1">
        <v>100009</v>
      </c>
      <c r="B17" s="2" t="s">
        <v>9</v>
      </c>
      <c r="C17" s="2">
        <v>3642</v>
      </c>
      <c r="D17" s="2" t="s">
        <v>10</v>
      </c>
      <c r="E17" s="2">
        <v>35860</v>
      </c>
      <c r="F17" s="2" t="s">
        <v>11</v>
      </c>
      <c r="G17" s="2">
        <v>500000</v>
      </c>
      <c r="H17" s="2" t="s">
        <v>12</v>
      </c>
      <c r="I17" s="2">
        <v>-1050</v>
      </c>
      <c r="J17" s="2" t="s">
        <v>13</v>
      </c>
      <c r="K17" s="2">
        <v>0</v>
      </c>
      <c r="L17" s="2" t="s">
        <v>14</v>
      </c>
      <c r="M17" s="2">
        <v>-3500</v>
      </c>
      <c r="N17">
        <f t="shared" si="0"/>
        <v>140011</v>
      </c>
    </row>
    <row r="18" spans="1:14" x14ac:dyDescent="0.15">
      <c r="A18" s="1">
        <v>100010</v>
      </c>
      <c r="B18" s="2" t="s">
        <v>9</v>
      </c>
      <c r="C18" s="2">
        <v>5487</v>
      </c>
      <c r="D18" s="2" t="s">
        <v>10</v>
      </c>
      <c r="E18" s="2">
        <v>39276</v>
      </c>
      <c r="F18" s="2" t="s">
        <v>11</v>
      </c>
      <c r="G18" s="2">
        <v>500000</v>
      </c>
      <c r="H18" s="2" t="s">
        <v>12</v>
      </c>
      <c r="I18" s="2">
        <v>10</v>
      </c>
      <c r="J18" s="2" t="s">
        <v>13</v>
      </c>
      <c r="K18" s="2">
        <v>0</v>
      </c>
      <c r="L18" s="2" t="s">
        <v>14</v>
      </c>
      <c r="M18" s="2">
        <v>-3500</v>
      </c>
      <c r="N18">
        <f t="shared" si="0"/>
        <v>159897.5</v>
      </c>
    </row>
    <row r="19" spans="1:14" x14ac:dyDescent="0.15">
      <c r="A19" s="1">
        <v>100011</v>
      </c>
      <c r="B19" s="2" t="s">
        <v>9</v>
      </c>
      <c r="C19" s="2">
        <v>5799</v>
      </c>
      <c r="D19" s="2" t="s">
        <v>10</v>
      </c>
      <c r="E19" s="2">
        <v>43376</v>
      </c>
      <c r="F19" s="2" t="s">
        <v>11</v>
      </c>
      <c r="G19" s="2">
        <v>500000</v>
      </c>
      <c r="H19" s="2" t="s">
        <v>12</v>
      </c>
      <c r="I19" s="2">
        <v>10</v>
      </c>
      <c r="J19" s="2" t="s">
        <v>13</v>
      </c>
      <c r="K19" s="2">
        <v>0</v>
      </c>
      <c r="L19" s="2" t="s">
        <v>14</v>
      </c>
      <c r="M19" s="2">
        <v>-3500</v>
      </c>
      <c r="N19">
        <f t="shared" si="0"/>
        <v>176453.5</v>
      </c>
    </row>
    <row r="20" spans="1:14" x14ac:dyDescent="0.15">
      <c r="A20" s="1">
        <v>100012</v>
      </c>
      <c r="B20" s="2" t="s">
        <v>9</v>
      </c>
      <c r="C20" s="2">
        <v>6115</v>
      </c>
      <c r="D20" s="2" t="s">
        <v>10</v>
      </c>
      <c r="E20" s="2">
        <v>44264</v>
      </c>
      <c r="F20" s="2" t="s">
        <v>11</v>
      </c>
      <c r="G20" s="2">
        <v>500000</v>
      </c>
      <c r="H20" s="2" t="s">
        <v>12</v>
      </c>
      <c r="I20" s="2">
        <v>10</v>
      </c>
      <c r="J20" s="2" t="s">
        <v>13</v>
      </c>
      <c r="K20" s="2">
        <v>0</v>
      </c>
      <c r="L20" s="2" t="s">
        <v>14</v>
      </c>
      <c r="M20" s="2">
        <v>-3500</v>
      </c>
      <c r="N20">
        <f t="shared" si="0"/>
        <v>180163.5</v>
      </c>
    </row>
    <row r="21" spans="1:14" x14ac:dyDescent="0.15">
      <c r="A21" s="1">
        <v>100013</v>
      </c>
      <c r="B21" s="2" t="s">
        <v>9</v>
      </c>
      <c r="C21" s="2">
        <v>9249</v>
      </c>
      <c r="D21" s="2" t="s">
        <v>10</v>
      </c>
      <c r="E21" s="2">
        <v>47672</v>
      </c>
      <c r="F21" s="2" t="s">
        <v>11</v>
      </c>
      <c r="G21" s="2">
        <v>500000</v>
      </c>
      <c r="H21" s="2" t="s">
        <v>12</v>
      </c>
      <c r="I21" s="2">
        <v>10</v>
      </c>
      <c r="J21" s="2" t="s">
        <v>13</v>
      </c>
      <c r="K21" s="2">
        <v>0</v>
      </c>
      <c r="L21" s="2" t="s">
        <v>14</v>
      </c>
      <c r="M21" s="2">
        <v>-3500</v>
      </c>
      <c r="N21">
        <f t="shared" si="0"/>
        <v>195362.5</v>
      </c>
    </row>
    <row r="22" spans="1:14" x14ac:dyDescent="0.15">
      <c r="A22" s="1">
        <v>100014</v>
      </c>
      <c r="B22" s="2" t="s">
        <v>9</v>
      </c>
      <c r="C22" s="2">
        <v>9651</v>
      </c>
      <c r="D22" s="2" t="s">
        <v>10</v>
      </c>
      <c r="E22" s="2">
        <v>49772</v>
      </c>
      <c r="F22" s="2" t="s">
        <v>11</v>
      </c>
      <c r="G22" s="2">
        <v>500000</v>
      </c>
      <c r="H22" s="2" t="s">
        <v>12</v>
      </c>
      <c r="I22" s="2">
        <v>10</v>
      </c>
      <c r="J22" s="2" t="s">
        <v>13</v>
      </c>
      <c r="K22" s="2">
        <v>0</v>
      </c>
      <c r="L22" s="2" t="s">
        <v>14</v>
      </c>
      <c r="M22" s="2">
        <v>-3500</v>
      </c>
      <c r="N22">
        <f t="shared" si="0"/>
        <v>203963.5</v>
      </c>
    </row>
    <row r="23" spans="1:14" x14ac:dyDescent="0.15">
      <c r="A23" s="1">
        <v>100015</v>
      </c>
      <c r="B23" s="2" t="s">
        <v>9</v>
      </c>
      <c r="C23" s="2">
        <v>10055</v>
      </c>
      <c r="D23" s="2" t="s">
        <v>10</v>
      </c>
      <c r="E23" s="2">
        <v>51874</v>
      </c>
      <c r="F23" s="2" t="s">
        <v>11</v>
      </c>
      <c r="G23" s="2">
        <v>500000</v>
      </c>
      <c r="H23" s="2" t="s">
        <v>12</v>
      </c>
      <c r="I23" s="2">
        <v>10</v>
      </c>
      <c r="J23" s="2" t="s">
        <v>13</v>
      </c>
      <c r="K23" s="2">
        <v>0</v>
      </c>
      <c r="L23" s="2" t="s">
        <v>14</v>
      </c>
      <c r="M23" s="2">
        <v>-3500</v>
      </c>
      <c r="N23">
        <f t="shared" si="0"/>
        <v>212573.5</v>
      </c>
    </row>
    <row r="24" spans="1:14" x14ac:dyDescent="0.15">
      <c r="A24" s="1">
        <v>100016</v>
      </c>
      <c r="B24" s="2" t="s">
        <v>9</v>
      </c>
      <c r="C24" s="2">
        <v>12680</v>
      </c>
      <c r="D24" s="2" t="s">
        <v>10</v>
      </c>
      <c r="E24" s="2">
        <v>54484</v>
      </c>
      <c r="F24" s="2" t="s">
        <v>11</v>
      </c>
      <c r="G24" s="2">
        <v>500000</v>
      </c>
      <c r="H24" s="2" t="s">
        <v>12</v>
      </c>
      <c r="I24" s="2">
        <v>10</v>
      </c>
      <c r="J24" s="2" t="s">
        <v>13</v>
      </c>
      <c r="K24" s="2">
        <v>0</v>
      </c>
      <c r="L24" s="2" t="s">
        <v>14</v>
      </c>
      <c r="M24" s="2">
        <v>-3500</v>
      </c>
      <c r="N24">
        <f t="shared" si="0"/>
        <v>224326</v>
      </c>
    </row>
    <row r="25" spans="1:14" x14ac:dyDescent="0.15">
      <c r="A25" s="1">
        <v>100017</v>
      </c>
      <c r="B25" s="2" t="s">
        <v>9</v>
      </c>
      <c r="C25" s="2">
        <v>13242</v>
      </c>
      <c r="D25" s="2" t="s">
        <v>10</v>
      </c>
      <c r="E25" s="2">
        <v>56586</v>
      </c>
      <c r="F25" s="2" t="s">
        <v>11</v>
      </c>
      <c r="G25" s="2">
        <v>500000</v>
      </c>
      <c r="H25" s="2" t="s">
        <v>12</v>
      </c>
      <c r="I25" s="2">
        <v>10</v>
      </c>
      <c r="J25" s="2" t="s">
        <v>13</v>
      </c>
      <c r="K25" s="2">
        <v>0</v>
      </c>
      <c r="L25" s="2" t="s">
        <v>14</v>
      </c>
      <c r="M25" s="2">
        <v>-3500</v>
      </c>
      <c r="N25">
        <f t="shared" si="0"/>
        <v>233015</v>
      </c>
    </row>
    <row r="26" spans="1:14" x14ac:dyDescent="0.15">
      <c r="A26" s="1">
        <v>100018</v>
      </c>
      <c r="B26" s="2" t="s">
        <v>9</v>
      </c>
      <c r="C26" s="2">
        <v>13807</v>
      </c>
      <c r="D26" s="2" t="s">
        <v>10</v>
      </c>
      <c r="E26" s="2">
        <v>58690</v>
      </c>
      <c r="F26" s="2" t="s">
        <v>11</v>
      </c>
      <c r="G26" s="2">
        <v>500000</v>
      </c>
      <c r="H26" s="2" t="s">
        <v>12</v>
      </c>
      <c r="I26" s="2">
        <v>10</v>
      </c>
      <c r="J26" s="2" t="s">
        <v>13</v>
      </c>
      <c r="K26" s="2">
        <v>0</v>
      </c>
      <c r="L26" s="2" t="s">
        <v>14</v>
      </c>
      <c r="M26" s="2">
        <v>-3500</v>
      </c>
      <c r="N26">
        <f t="shared" si="0"/>
        <v>241713.5</v>
      </c>
    </row>
    <row r="27" spans="1:14" x14ac:dyDescent="0.15">
      <c r="A27" s="1">
        <v>100019</v>
      </c>
      <c r="B27" s="2" t="s">
        <v>9</v>
      </c>
      <c r="C27" s="2">
        <v>15188</v>
      </c>
      <c r="D27" s="2" t="s">
        <v>10</v>
      </c>
      <c r="E27" s="2">
        <v>66400</v>
      </c>
      <c r="F27" s="2" t="s">
        <v>11</v>
      </c>
      <c r="G27" s="2">
        <v>500000</v>
      </c>
      <c r="H27" s="2" t="s">
        <v>12</v>
      </c>
      <c r="I27" s="2">
        <v>20</v>
      </c>
      <c r="J27" s="2" t="s">
        <v>13</v>
      </c>
      <c r="K27" s="2">
        <v>0</v>
      </c>
      <c r="L27" s="2" t="s">
        <v>14</v>
      </c>
      <c r="M27" s="2">
        <v>-3500</v>
      </c>
      <c r="N27">
        <f t="shared" si="0"/>
        <v>273294</v>
      </c>
    </row>
    <row r="28" spans="1:14" x14ac:dyDescent="0.15">
      <c r="A28" s="1">
        <v>100020</v>
      </c>
      <c r="B28" s="2" t="s">
        <v>9</v>
      </c>
      <c r="C28" s="2">
        <v>15188</v>
      </c>
      <c r="D28" s="2" t="s">
        <v>10</v>
      </c>
      <c r="E28" s="2">
        <v>66400</v>
      </c>
      <c r="F28" s="2" t="s">
        <v>11</v>
      </c>
      <c r="G28" s="2">
        <v>500000</v>
      </c>
      <c r="H28" s="2" t="s">
        <v>12</v>
      </c>
      <c r="I28" s="2">
        <v>20</v>
      </c>
      <c r="J28" s="2" t="s">
        <v>13</v>
      </c>
      <c r="K28" s="2">
        <v>0</v>
      </c>
      <c r="L28" s="2" t="s">
        <v>14</v>
      </c>
      <c r="M28" s="2">
        <v>-3500</v>
      </c>
      <c r="N28">
        <f t="shared" si="0"/>
        <v>273294</v>
      </c>
    </row>
    <row r="29" spans="1:14" x14ac:dyDescent="0.15">
      <c r="A29" s="1">
        <v>100021</v>
      </c>
      <c r="B29" s="2" t="s">
        <v>9</v>
      </c>
      <c r="C29" s="2">
        <v>15188</v>
      </c>
      <c r="D29" s="2" t="s">
        <v>10</v>
      </c>
      <c r="E29" s="2">
        <v>66400</v>
      </c>
      <c r="F29" s="2" t="s">
        <v>11</v>
      </c>
      <c r="G29" s="2">
        <v>500000</v>
      </c>
      <c r="H29" s="2" t="s">
        <v>12</v>
      </c>
      <c r="I29" s="2">
        <v>20</v>
      </c>
      <c r="J29" s="2" t="s">
        <v>13</v>
      </c>
      <c r="K29" s="2">
        <v>0</v>
      </c>
      <c r="L29" s="2" t="s">
        <v>14</v>
      </c>
      <c r="M29" s="2">
        <v>-3500</v>
      </c>
      <c r="N29">
        <f t="shared" si="0"/>
        <v>273294</v>
      </c>
    </row>
    <row r="30" spans="1:14" x14ac:dyDescent="0.15">
      <c r="A30" s="1">
        <v>100022</v>
      </c>
      <c r="B30" s="2" t="s">
        <v>9</v>
      </c>
      <c r="C30" s="2">
        <v>16269</v>
      </c>
      <c r="D30" s="2" t="s">
        <v>10</v>
      </c>
      <c r="E30" s="2">
        <v>86400</v>
      </c>
      <c r="F30" s="2" t="s">
        <v>11</v>
      </c>
      <c r="G30" s="2">
        <v>500000</v>
      </c>
      <c r="H30" s="2" t="s">
        <v>12</v>
      </c>
      <c r="I30" s="2">
        <v>20</v>
      </c>
      <c r="J30" s="2" t="s">
        <v>13</v>
      </c>
      <c r="K30" s="2">
        <v>0</v>
      </c>
      <c r="L30" s="2" t="s">
        <v>14</v>
      </c>
      <c r="M30" s="2">
        <v>-3500</v>
      </c>
      <c r="N30">
        <f t="shared" si="0"/>
        <v>353834.5</v>
      </c>
    </row>
    <row r="31" spans="1:14" x14ac:dyDescent="0.15">
      <c r="A31" s="1">
        <v>100023</v>
      </c>
      <c r="B31" s="2" t="s">
        <v>9</v>
      </c>
      <c r="C31" s="2">
        <v>16269</v>
      </c>
      <c r="D31" s="2" t="s">
        <v>10</v>
      </c>
      <c r="E31" s="2">
        <v>86400</v>
      </c>
      <c r="F31" s="2" t="s">
        <v>11</v>
      </c>
      <c r="G31" s="2">
        <v>500000</v>
      </c>
      <c r="H31" s="2" t="s">
        <v>12</v>
      </c>
      <c r="I31" s="2">
        <v>20</v>
      </c>
      <c r="J31" s="2" t="s">
        <v>13</v>
      </c>
      <c r="K31" s="2">
        <v>0</v>
      </c>
      <c r="L31" s="2" t="s">
        <v>14</v>
      </c>
      <c r="M31" s="2">
        <v>-3500</v>
      </c>
      <c r="N31">
        <f t="shared" si="0"/>
        <v>353834.5</v>
      </c>
    </row>
    <row r="32" spans="1:14" x14ac:dyDescent="0.15">
      <c r="A32" s="1">
        <v>100024</v>
      </c>
      <c r="B32" s="2" t="s">
        <v>9</v>
      </c>
      <c r="C32" s="2">
        <v>16269</v>
      </c>
      <c r="D32" s="2" t="s">
        <v>10</v>
      </c>
      <c r="E32" s="2">
        <v>86400</v>
      </c>
      <c r="F32" s="2" t="s">
        <v>11</v>
      </c>
      <c r="G32" s="2">
        <v>500000</v>
      </c>
      <c r="H32" s="2" t="s">
        <v>12</v>
      </c>
      <c r="I32" s="2">
        <v>20</v>
      </c>
      <c r="J32" s="2" t="s">
        <v>13</v>
      </c>
      <c r="K32" s="2">
        <v>0</v>
      </c>
      <c r="L32" s="2" t="s">
        <v>14</v>
      </c>
      <c r="M32" s="2">
        <v>-3500</v>
      </c>
      <c r="N32">
        <f t="shared" si="0"/>
        <v>353834.5</v>
      </c>
    </row>
    <row r="33" spans="1:14" x14ac:dyDescent="0.15">
      <c r="A33" s="1">
        <v>100025</v>
      </c>
      <c r="B33" s="2" t="s">
        <v>9</v>
      </c>
      <c r="C33" s="2">
        <v>18273</v>
      </c>
      <c r="D33" s="2" t="s">
        <v>10</v>
      </c>
      <c r="E33" s="2">
        <v>108000</v>
      </c>
      <c r="F33" s="2" t="s">
        <v>11</v>
      </c>
      <c r="G33" s="2">
        <v>500000</v>
      </c>
      <c r="H33" s="2" t="s">
        <v>12</v>
      </c>
      <c r="I33" s="2">
        <v>20</v>
      </c>
      <c r="J33" s="2" t="s">
        <v>13</v>
      </c>
      <c r="K33" s="2">
        <v>0</v>
      </c>
      <c r="L33" s="2" t="s">
        <v>14</v>
      </c>
      <c r="M33" s="2">
        <v>-3500</v>
      </c>
      <c r="N33">
        <f t="shared" si="0"/>
        <v>441236.5</v>
      </c>
    </row>
    <row r="34" spans="1:14" x14ac:dyDescent="0.15">
      <c r="A34" s="4">
        <v>100026</v>
      </c>
      <c r="B34" s="2" t="s">
        <v>9</v>
      </c>
      <c r="C34" s="2">
        <v>18273</v>
      </c>
      <c r="D34" s="2" t="s">
        <v>10</v>
      </c>
      <c r="E34" s="2">
        <v>108000</v>
      </c>
      <c r="F34" s="2" t="s">
        <v>11</v>
      </c>
      <c r="G34" s="2">
        <v>500000</v>
      </c>
      <c r="H34" s="2" t="s">
        <v>12</v>
      </c>
      <c r="I34" s="2">
        <v>20</v>
      </c>
      <c r="J34" s="2" t="s">
        <v>13</v>
      </c>
      <c r="K34" s="2">
        <v>0</v>
      </c>
      <c r="L34" s="2" t="s">
        <v>14</v>
      </c>
      <c r="M34" s="2">
        <v>-3500</v>
      </c>
      <c r="N34">
        <f t="shared" si="0"/>
        <v>441236.5</v>
      </c>
    </row>
    <row r="35" spans="1:14" x14ac:dyDescent="0.15">
      <c r="A35" s="1">
        <v>100027</v>
      </c>
      <c r="B35" s="2" t="s">
        <v>9</v>
      </c>
      <c r="C35" s="2">
        <v>18273</v>
      </c>
      <c r="D35" s="2" t="s">
        <v>10</v>
      </c>
      <c r="E35" s="2">
        <v>108000</v>
      </c>
      <c r="F35" s="2" t="s">
        <v>11</v>
      </c>
      <c r="G35" s="2">
        <v>500000</v>
      </c>
      <c r="H35" s="2" t="s">
        <v>12</v>
      </c>
      <c r="I35" s="2">
        <v>20</v>
      </c>
      <c r="J35" s="2" t="s">
        <v>13</v>
      </c>
      <c r="K35" s="2">
        <v>0</v>
      </c>
      <c r="L35" s="2" t="s">
        <v>14</v>
      </c>
      <c r="M35" s="2">
        <v>-3500</v>
      </c>
      <c r="N35">
        <f t="shared" si="0"/>
        <v>441236.5</v>
      </c>
    </row>
    <row r="36" spans="1:14" x14ac:dyDescent="0.15">
      <c r="A36" s="1">
        <v>100028</v>
      </c>
      <c r="B36" s="2" t="s">
        <v>9</v>
      </c>
      <c r="C36" s="2">
        <v>20130</v>
      </c>
      <c r="D36" s="2" t="s">
        <v>10</v>
      </c>
      <c r="E36" s="2">
        <v>128000</v>
      </c>
      <c r="F36" s="2" t="s">
        <v>11</v>
      </c>
      <c r="G36" s="2">
        <v>500000</v>
      </c>
      <c r="H36" s="2" t="s">
        <v>12</v>
      </c>
      <c r="I36" s="2">
        <v>25</v>
      </c>
      <c r="J36" s="2" t="s">
        <v>13</v>
      </c>
      <c r="K36" s="2">
        <v>0</v>
      </c>
      <c r="L36" s="2" t="s">
        <v>14</v>
      </c>
      <c r="M36" s="2">
        <v>-3500</v>
      </c>
      <c r="N36">
        <f t="shared" si="0"/>
        <v>522190</v>
      </c>
    </row>
    <row r="37" spans="1:14" x14ac:dyDescent="0.15">
      <c r="A37" s="1">
        <v>100029</v>
      </c>
      <c r="B37" s="2" t="s">
        <v>9</v>
      </c>
      <c r="C37" s="2">
        <v>20130</v>
      </c>
      <c r="D37" s="2" t="s">
        <v>10</v>
      </c>
      <c r="E37" s="2">
        <v>128000</v>
      </c>
      <c r="F37" s="2" t="s">
        <v>11</v>
      </c>
      <c r="G37" s="2">
        <v>500000</v>
      </c>
      <c r="H37" s="2" t="s">
        <v>12</v>
      </c>
      <c r="I37" s="2">
        <v>25</v>
      </c>
      <c r="J37" s="2" t="s">
        <v>13</v>
      </c>
      <c r="K37" s="2">
        <v>0</v>
      </c>
      <c r="L37" s="2" t="s">
        <v>14</v>
      </c>
      <c r="M37" s="2">
        <v>-3500</v>
      </c>
      <c r="N37">
        <f t="shared" si="0"/>
        <v>522190</v>
      </c>
    </row>
    <row r="38" spans="1:14" x14ac:dyDescent="0.15">
      <c r="A38" s="1">
        <v>100030</v>
      </c>
      <c r="B38" s="2" t="s">
        <v>9</v>
      </c>
      <c r="C38" s="2">
        <v>20130</v>
      </c>
      <c r="D38" s="2" t="s">
        <v>10</v>
      </c>
      <c r="E38" s="2">
        <v>128000</v>
      </c>
      <c r="F38" s="2" t="s">
        <v>11</v>
      </c>
      <c r="G38" s="2">
        <v>500000</v>
      </c>
      <c r="H38" s="2" t="s">
        <v>12</v>
      </c>
      <c r="I38" s="2">
        <v>25</v>
      </c>
      <c r="J38" s="2" t="s">
        <v>13</v>
      </c>
      <c r="K38" s="2">
        <v>0</v>
      </c>
      <c r="L38" s="2" t="s">
        <v>14</v>
      </c>
      <c r="M38" s="2">
        <v>-3500</v>
      </c>
      <c r="N38">
        <f t="shared" si="0"/>
        <v>522190</v>
      </c>
    </row>
    <row r="39" spans="1:14" x14ac:dyDescent="0.15">
      <c r="A39" s="1">
        <v>100031</v>
      </c>
      <c r="B39" s="2" t="s">
        <v>9</v>
      </c>
      <c r="C39" s="2">
        <v>21095</v>
      </c>
      <c r="D39" s="2" t="s">
        <v>10</v>
      </c>
      <c r="E39" s="2">
        <v>138400</v>
      </c>
      <c r="F39" s="2" t="s">
        <v>11</v>
      </c>
      <c r="G39" s="2">
        <v>500000</v>
      </c>
      <c r="H39" s="2" t="s">
        <v>12</v>
      </c>
      <c r="I39" s="2">
        <v>25</v>
      </c>
      <c r="J39" s="2" t="s">
        <v>13</v>
      </c>
      <c r="K39" s="2">
        <v>0</v>
      </c>
      <c r="L39" s="2" t="s">
        <v>14</v>
      </c>
      <c r="M39" s="2">
        <v>-3500</v>
      </c>
      <c r="N39">
        <f t="shared" si="0"/>
        <v>564272.5</v>
      </c>
    </row>
    <row r="40" spans="1:14" x14ac:dyDescent="0.15">
      <c r="A40" s="1">
        <v>100032</v>
      </c>
      <c r="B40" s="2" t="s">
        <v>9</v>
      </c>
      <c r="C40" s="2">
        <v>21095</v>
      </c>
      <c r="D40" s="2" t="s">
        <v>10</v>
      </c>
      <c r="E40" s="2">
        <v>138400</v>
      </c>
      <c r="F40" s="2" t="s">
        <v>11</v>
      </c>
      <c r="G40" s="2">
        <v>500000</v>
      </c>
      <c r="H40" s="2" t="s">
        <v>12</v>
      </c>
      <c r="I40" s="2">
        <v>25</v>
      </c>
      <c r="J40" s="2" t="s">
        <v>13</v>
      </c>
      <c r="K40" s="2">
        <v>0</v>
      </c>
      <c r="L40" s="2" t="s">
        <v>14</v>
      </c>
      <c r="M40" s="2">
        <v>-3500</v>
      </c>
      <c r="N40">
        <f t="shared" si="0"/>
        <v>564272.5</v>
      </c>
    </row>
    <row r="41" spans="1:14" x14ac:dyDescent="0.15">
      <c r="A41" s="1">
        <v>100033</v>
      </c>
      <c r="B41" s="2" t="s">
        <v>9</v>
      </c>
      <c r="C41" s="2">
        <v>21095</v>
      </c>
      <c r="D41" s="2" t="s">
        <v>10</v>
      </c>
      <c r="E41" s="2">
        <v>138400</v>
      </c>
      <c r="F41" s="2" t="s">
        <v>11</v>
      </c>
      <c r="G41" s="2">
        <v>500000</v>
      </c>
      <c r="H41" s="2" t="s">
        <v>12</v>
      </c>
      <c r="I41" s="2">
        <v>25</v>
      </c>
      <c r="J41" s="2" t="s">
        <v>13</v>
      </c>
      <c r="K41" s="2">
        <v>0</v>
      </c>
      <c r="L41" s="2" t="s">
        <v>14</v>
      </c>
      <c r="M41" s="2">
        <v>-3500</v>
      </c>
      <c r="N41">
        <f t="shared" si="0"/>
        <v>564272.5</v>
      </c>
    </row>
    <row r="42" spans="1:14" x14ac:dyDescent="0.15">
      <c r="A42" s="1">
        <v>100034</v>
      </c>
      <c r="B42" s="2" t="s">
        <v>9</v>
      </c>
      <c r="C42" s="2">
        <v>22357</v>
      </c>
      <c r="D42" s="2" t="s">
        <v>10</v>
      </c>
      <c r="E42" s="2">
        <v>152000</v>
      </c>
      <c r="F42" s="2" t="s">
        <v>11</v>
      </c>
      <c r="G42" s="2">
        <v>500000</v>
      </c>
      <c r="H42" s="2" t="s">
        <v>12</v>
      </c>
      <c r="I42" s="2">
        <v>25</v>
      </c>
      <c r="J42" s="2" t="s">
        <v>13</v>
      </c>
      <c r="K42" s="2">
        <v>0</v>
      </c>
      <c r="L42" s="2" t="s">
        <v>14</v>
      </c>
      <c r="M42" s="2">
        <v>-3500</v>
      </c>
      <c r="N42">
        <f t="shared" si="0"/>
        <v>619303.5</v>
      </c>
    </row>
    <row r="43" spans="1:14" x14ac:dyDescent="0.15">
      <c r="A43" s="1">
        <v>100035</v>
      </c>
      <c r="B43" s="2" t="s">
        <v>9</v>
      </c>
      <c r="C43" s="2">
        <v>22357</v>
      </c>
      <c r="D43" s="2" t="s">
        <v>10</v>
      </c>
      <c r="E43" s="2">
        <v>152000</v>
      </c>
      <c r="F43" s="2" t="s">
        <v>11</v>
      </c>
      <c r="G43" s="2">
        <v>500000</v>
      </c>
      <c r="H43" s="2" t="s">
        <v>12</v>
      </c>
      <c r="I43" s="2">
        <v>25</v>
      </c>
      <c r="J43" s="2" t="s">
        <v>13</v>
      </c>
      <c r="K43" s="2">
        <v>0</v>
      </c>
      <c r="L43" s="2" t="s">
        <v>14</v>
      </c>
      <c r="M43" s="2">
        <v>-3500</v>
      </c>
      <c r="N43">
        <f t="shared" si="0"/>
        <v>619303.5</v>
      </c>
    </row>
    <row r="44" spans="1:14" x14ac:dyDescent="0.15">
      <c r="A44" s="1">
        <v>100036</v>
      </c>
      <c r="B44" s="2" t="s">
        <v>9</v>
      </c>
      <c r="C44" s="2">
        <v>22357</v>
      </c>
      <c r="D44" s="2" t="s">
        <v>10</v>
      </c>
      <c r="E44" s="2">
        <v>152000</v>
      </c>
      <c r="F44" s="2" t="s">
        <v>11</v>
      </c>
      <c r="G44" s="2">
        <v>500000</v>
      </c>
      <c r="H44" s="2" t="s">
        <v>12</v>
      </c>
      <c r="I44" s="2">
        <v>25</v>
      </c>
      <c r="J44" s="2" t="s">
        <v>13</v>
      </c>
      <c r="K44" s="2">
        <v>0</v>
      </c>
      <c r="L44" s="2" t="s">
        <v>14</v>
      </c>
      <c r="M44" s="2">
        <v>-3500</v>
      </c>
      <c r="N44">
        <f t="shared" si="0"/>
        <v>619303.5</v>
      </c>
    </row>
    <row r="45" spans="1:14" x14ac:dyDescent="0.15">
      <c r="A45" s="1">
        <v>100037</v>
      </c>
      <c r="B45" s="2" t="s">
        <v>9</v>
      </c>
      <c r="C45" s="2">
        <v>22625</v>
      </c>
      <c r="D45" s="2" t="s">
        <v>10</v>
      </c>
      <c r="E45" s="2">
        <v>164000</v>
      </c>
      <c r="F45" s="2" t="s">
        <v>11</v>
      </c>
      <c r="G45" s="2">
        <v>500000</v>
      </c>
      <c r="H45" s="2" t="s">
        <v>12</v>
      </c>
      <c r="I45" s="2">
        <v>30</v>
      </c>
      <c r="J45" s="2" t="s">
        <v>13</v>
      </c>
      <c r="K45" s="2">
        <v>0</v>
      </c>
      <c r="L45" s="2" t="s">
        <v>14</v>
      </c>
      <c r="M45" s="2">
        <v>-3500</v>
      </c>
      <c r="N45">
        <f t="shared" si="0"/>
        <v>667462.5</v>
      </c>
    </row>
    <row r="46" spans="1:14" x14ac:dyDescent="0.15">
      <c r="A46" s="1">
        <v>100038</v>
      </c>
      <c r="B46" s="2" t="s">
        <v>9</v>
      </c>
      <c r="C46" s="2">
        <v>22625</v>
      </c>
      <c r="D46" s="2" t="s">
        <v>10</v>
      </c>
      <c r="E46" s="2">
        <v>164000</v>
      </c>
      <c r="F46" s="2" t="s">
        <v>11</v>
      </c>
      <c r="G46" s="2">
        <v>500000</v>
      </c>
      <c r="H46" s="2" t="s">
        <v>12</v>
      </c>
      <c r="I46" s="2">
        <v>30</v>
      </c>
      <c r="J46" s="2" t="s">
        <v>13</v>
      </c>
      <c r="K46" s="2">
        <v>0</v>
      </c>
      <c r="L46" s="2" t="s">
        <v>14</v>
      </c>
      <c r="M46" s="2">
        <v>-3500</v>
      </c>
      <c r="N46">
        <f t="shared" si="0"/>
        <v>667462.5</v>
      </c>
    </row>
    <row r="47" spans="1:14" x14ac:dyDescent="0.15">
      <c r="A47" s="1">
        <v>100039</v>
      </c>
      <c r="B47" s="2" t="s">
        <v>9</v>
      </c>
      <c r="C47" s="2">
        <v>22625</v>
      </c>
      <c r="D47" s="2" t="s">
        <v>10</v>
      </c>
      <c r="E47" s="2">
        <v>164000</v>
      </c>
      <c r="F47" s="2" t="s">
        <v>11</v>
      </c>
      <c r="G47" s="2">
        <v>500000</v>
      </c>
      <c r="H47" s="2" t="s">
        <v>12</v>
      </c>
      <c r="I47" s="2">
        <v>30</v>
      </c>
      <c r="J47" s="2" t="s">
        <v>13</v>
      </c>
      <c r="K47" s="2">
        <v>0</v>
      </c>
      <c r="L47" s="2" t="s">
        <v>14</v>
      </c>
      <c r="M47" s="2">
        <v>-3500</v>
      </c>
      <c r="N47">
        <f t="shared" si="0"/>
        <v>667462.5</v>
      </c>
    </row>
    <row r="48" spans="1:14" x14ac:dyDescent="0.15">
      <c r="A48" s="1">
        <v>100040</v>
      </c>
      <c r="B48" s="2" t="s">
        <v>9</v>
      </c>
      <c r="C48" s="2">
        <v>24027</v>
      </c>
      <c r="D48" s="2" t="s">
        <v>10</v>
      </c>
      <c r="E48" s="2">
        <v>180000</v>
      </c>
      <c r="F48" s="2" t="s">
        <v>11</v>
      </c>
      <c r="G48" s="2">
        <v>500000</v>
      </c>
      <c r="H48" s="2" t="s">
        <v>12</v>
      </c>
      <c r="I48" s="2">
        <v>30</v>
      </c>
      <c r="J48" s="2" t="s">
        <v>13</v>
      </c>
      <c r="K48" s="2">
        <v>0</v>
      </c>
      <c r="L48" s="2" t="s">
        <v>14</v>
      </c>
      <c r="M48" s="2">
        <v>-3500</v>
      </c>
      <c r="N48">
        <f t="shared" si="0"/>
        <v>732163.5</v>
      </c>
    </row>
    <row r="49" spans="1:14" x14ac:dyDescent="0.15">
      <c r="A49" s="1">
        <v>100041</v>
      </c>
      <c r="B49" s="2" t="s">
        <v>9</v>
      </c>
      <c r="C49" s="2">
        <v>24027</v>
      </c>
      <c r="D49" s="2" t="s">
        <v>10</v>
      </c>
      <c r="E49" s="2">
        <v>180000</v>
      </c>
      <c r="F49" s="2" t="s">
        <v>11</v>
      </c>
      <c r="G49" s="2">
        <v>500000</v>
      </c>
      <c r="H49" s="2" t="s">
        <v>12</v>
      </c>
      <c r="I49" s="2">
        <v>30</v>
      </c>
      <c r="J49" s="2" t="s">
        <v>13</v>
      </c>
      <c r="K49" s="2">
        <v>0</v>
      </c>
      <c r="L49" s="2" t="s">
        <v>14</v>
      </c>
      <c r="M49" s="2">
        <v>-3500</v>
      </c>
      <c r="N49">
        <f t="shared" si="0"/>
        <v>732163.5</v>
      </c>
    </row>
    <row r="50" spans="1:14" x14ac:dyDescent="0.15">
      <c r="A50" s="1">
        <v>100042</v>
      </c>
      <c r="B50" s="2" t="s">
        <v>9</v>
      </c>
      <c r="C50" s="2">
        <v>24027</v>
      </c>
      <c r="D50" s="2" t="s">
        <v>10</v>
      </c>
      <c r="E50" s="2">
        <v>180000</v>
      </c>
      <c r="F50" s="2" t="s">
        <v>11</v>
      </c>
      <c r="G50" s="2">
        <v>500000</v>
      </c>
      <c r="H50" s="2" t="s">
        <v>12</v>
      </c>
      <c r="I50" s="2">
        <v>30</v>
      </c>
      <c r="J50" s="2" t="s">
        <v>13</v>
      </c>
      <c r="K50" s="2">
        <v>0</v>
      </c>
      <c r="L50" s="2" t="s">
        <v>14</v>
      </c>
      <c r="M50" s="2">
        <v>-3500</v>
      </c>
      <c r="N50">
        <f t="shared" si="0"/>
        <v>732163.5</v>
      </c>
    </row>
    <row r="51" spans="1:14" x14ac:dyDescent="0.15">
      <c r="A51" s="1">
        <v>100043</v>
      </c>
      <c r="B51" s="2" t="s">
        <v>9</v>
      </c>
      <c r="C51" s="2">
        <v>24027</v>
      </c>
      <c r="D51" s="2" t="s">
        <v>10</v>
      </c>
      <c r="E51" s="2">
        <v>198000</v>
      </c>
      <c r="F51" s="2" t="s">
        <v>11</v>
      </c>
      <c r="G51" s="2">
        <v>500000</v>
      </c>
      <c r="H51" s="2" t="s">
        <v>12</v>
      </c>
      <c r="I51" s="2">
        <v>30</v>
      </c>
      <c r="J51" s="2" t="s">
        <v>13</v>
      </c>
      <c r="K51" s="2">
        <v>0</v>
      </c>
      <c r="L51" s="2" t="s">
        <v>14</v>
      </c>
      <c r="M51" s="2">
        <v>-3500</v>
      </c>
      <c r="N51">
        <f t="shared" si="0"/>
        <v>804163.5</v>
      </c>
    </row>
    <row r="52" spans="1:14" x14ac:dyDescent="0.15">
      <c r="A52" s="1">
        <v>100044</v>
      </c>
      <c r="B52" s="2" t="s">
        <v>9</v>
      </c>
      <c r="C52" s="2">
        <v>24027</v>
      </c>
      <c r="D52" s="2" t="s">
        <v>10</v>
      </c>
      <c r="E52" s="2">
        <v>198000</v>
      </c>
      <c r="F52" s="2" t="s">
        <v>11</v>
      </c>
      <c r="G52" s="2">
        <v>500000</v>
      </c>
      <c r="H52" s="2" t="s">
        <v>12</v>
      </c>
      <c r="I52" s="2">
        <v>30</v>
      </c>
      <c r="J52" s="2" t="s">
        <v>13</v>
      </c>
      <c r="K52" s="2">
        <v>0</v>
      </c>
      <c r="L52" s="2" t="s">
        <v>14</v>
      </c>
      <c r="M52" s="2">
        <v>-3500</v>
      </c>
      <c r="N52">
        <f t="shared" si="0"/>
        <v>804163.5</v>
      </c>
    </row>
    <row r="53" spans="1:14" x14ac:dyDescent="0.15">
      <c r="A53" s="1">
        <v>100045</v>
      </c>
      <c r="B53" s="2" t="s">
        <v>9</v>
      </c>
      <c r="C53" s="2">
        <v>24027</v>
      </c>
      <c r="D53" s="2" t="s">
        <v>10</v>
      </c>
      <c r="E53" s="2">
        <v>198000</v>
      </c>
      <c r="F53" s="2" t="s">
        <v>11</v>
      </c>
      <c r="G53" s="2">
        <v>500000</v>
      </c>
      <c r="H53" s="2" t="s">
        <v>12</v>
      </c>
      <c r="I53" s="2">
        <v>30</v>
      </c>
      <c r="J53" s="2" t="s">
        <v>13</v>
      </c>
      <c r="K53" s="2">
        <v>0</v>
      </c>
      <c r="L53" s="2" t="s">
        <v>14</v>
      </c>
      <c r="M53" s="2">
        <v>-3500</v>
      </c>
      <c r="N53">
        <f t="shared" si="0"/>
        <v>804163.5</v>
      </c>
    </row>
    <row r="54" spans="1:14" x14ac:dyDescent="0.15">
      <c r="A54" s="1">
        <v>100046</v>
      </c>
      <c r="B54" s="2" t="s">
        <v>9</v>
      </c>
      <c r="C54" s="2">
        <v>24027</v>
      </c>
      <c r="D54" s="2" t="s">
        <v>10</v>
      </c>
      <c r="E54" s="2">
        <v>213200</v>
      </c>
      <c r="F54" s="2" t="s">
        <v>11</v>
      </c>
      <c r="G54" s="2">
        <v>500000</v>
      </c>
      <c r="H54" s="2" t="s">
        <v>12</v>
      </c>
      <c r="I54" s="2">
        <v>30</v>
      </c>
      <c r="J54" s="2" t="s">
        <v>13</v>
      </c>
      <c r="K54" s="2">
        <v>0</v>
      </c>
      <c r="L54" s="2" t="s">
        <v>14</v>
      </c>
      <c r="M54" s="2">
        <v>-3500</v>
      </c>
      <c r="N54">
        <f t="shared" si="0"/>
        <v>864963.5</v>
      </c>
    </row>
    <row r="55" spans="1:14" x14ac:dyDescent="0.15">
      <c r="A55" s="1">
        <v>100047</v>
      </c>
      <c r="B55" s="2" t="s">
        <v>9</v>
      </c>
      <c r="C55" s="2">
        <v>24027</v>
      </c>
      <c r="D55" s="2" t="s">
        <v>10</v>
      </c>
      <c r="E55" s="2">
        <v>213200</v>
      </c>
      <c r="F55" s="2" t="s">
        <v>11</v>
      </c>
      <c r="G55" s="2">
        <v>500000</v>
      </c>
      <c r="H55" s="2" t="s">
        <v>12</v>
      </c>
      <c r="I55" s="2">
        <v>30</v>
      </c>
      <c r="J55" s="2" t="s">
        <v>13</v>
      </c>
      <c r="K55" s="2">
        <v>0</v>
      </c>
      <c r="L55" s="2" t="s">
        <v>14</v>
      </c>
      <c r="M55" s="2">
        <v>-3500</v>
      </c>
      <c r="N55">
        <f t="shared" si="0"/>
        <v>864963.5</v>
      </c>
    </row>
    <row r="56" spans="1:14" x14ac:dyDescent="0.15">
      <c r="A56" s="1">
        <v>100048</v>
      </c>
      <c r="B56" s="2" t="s">
        <v>9</v>
      </c>
      <c r="C56" s="2">
        <v>24027</v>
      </c>
      <c r="D56" s="2" t="s">
        <v>10</v>
      </c>
      <c r="E56" s="2">
        <v>213200</v>
      </c>
      <c r="F56" s="2" t="s">
        <v>11</v>
      </c>
      <c r="G56" s="2">
        <v>500000</v>
      </c>
      <c r="H56" s="2" t="s">
        <v>12</v>
      </c>
      <c r="I56" s="2">
        <v>30</v>
      </c>
      <c r="J56" s="2" t="s">
        <v>13</v>
      </c>
      <c r="K56" s="2">
        <v>0</v>
      </c>
      <c r="L56" s="2" t="s">
        <v>14</v>
      </c>
      <c r="M56" s="2">
        <v>-3500</v>
      </c>
      <c r="N56">
        <f t="shared" si="0"/>
        <v>864963.5</v>
      </c>
    </row>
    <row r="57" spans="1:14" x14ac:dyDescent="0.15">
      <c r="A57" s="1">
        <v>100049</v>
      </c>
      <c r="B57" s="2" t="s">
        <v>9</v>
      </c>
      <c r="C57" s="2">
        <v>24027</v>
      </c>
      <c r="D57" s="2" t="s">
        <v>10</v>
      </c>
      <c r="E57" s="2">
        <v>230000</v>
      </c>
      <c r="F57" s="2" t="s">
        <v>11</v>
      </c>
      <c r="G57" s="2">
        <v>500000</v>
      </c>
      <c r="H57" s="2" t="s">
        <v>12</v>
      </c>
      <c r="I57" s="2">
        <v>30</v>
      </c>
      <c r="J57" s="2" t="s">
        <v>13</v>
      </c>
      <c r="K57" s="2">
        <v>0</v>
      </c>
      <c r="L57" s="2" t="s">
        <v>14</v>
      </c>
      <c r="M57" s="2">
        <v>-3500</v>
      </c>
      <c r="N57">
        <f t="shared" si="0"/>
        <v>932163.5</v>
      </c>
    </row>
    <row r="58" spans="1:14" x14ac:dyDescent="0.15">
      <c r="A58" s="1">
        <v>100050</v>
      </c>
      <c r="B58" s="2" t="s">
        <v>9</v>
      </c>
      <c r="C58" s="2">
        <v>24027</v>
      </c>
      <c r="D58" s="2" t="s">
        <v>10</v>
      </c>
      <c r="E58" s="2">
        <v>230000</v>
      </c>
      <c r="F58" s="2" t="s">
        <v>11</v>
      </c>
      <c r="G58" s="2">
        <v>500000</v>
      </c>
      <c r="H58" s="2" t="s">
        <v>12</v>
      </c>
      <c r="I58" s="2">
        <v>30</v>
      </c>
      <c r="J58" s="2" t="s">
        <v>13</v>
      </c>
      <c r="K58" s="2">
        <v>0</v>
      </c>
      <c r="L58" s="2" t="s">
        <v>14</v>
      </c>
      <c r="M58" s="2">
        <v>-3500</v>
      </c>
      <c r="N58">
        <f t="shared" si="0"/>
        <v>932163.5</v>
      </c>
    </row>
    <row r="59" spans="1:14" x14ac:dyDescent="0.15">
      <c r="A59" s="1">
        <v>100051</v>
      </c>
      <c r="B59" s="2" t="s">
        <v>9</v>
      </c>
      <c r="C59" s="2">
        <v>24027</v>
      </c>
      <c r="D59" s="2" t="s">
        <v>10</v>
      </c>
      <c r="E59" s="2">
        <v>230000</v>
      </c>
      <c r="F59" s="2" t="s">
        <v>11</v>
      </c>
      <c r="G59" s="2">
        <v>500000</v>
      </c>
      <c r="H59" s="2" t="s">
        <v>12</v>
      </c>
      <c r="I59" s="2">
        <v>30</v>
      </c>
      <c r="J59" s="2" t="s">
        <v>13</v>
      </c>
      <c r="K59" s="2">
        <v>0</v>
      </c>
      <c r="L59" s="2" t="s">
        <v>14</v>
      </c>
      <c r="M59" s="2">
        <v>-3500</v>
      </c>
      <c r="N59">
        <f t="shared" si="0"/>
        <v>932163.5</v>
      </c>
    </row>
    <row r="60" spans="1:14" x14ac:dyDescent="0.15">
      <c r="A60" s="1">
        <v>100052</v>
      </c>
      <c r="B60" s="2" t="s">
        <v>9</v>
      </c>
      <c r="C60" s="2">
        <v>24027</v>
      </c>
      <c r="D60" s="2" t="s">
        <v>10</v>
      </c>
      <c r="E60" s="2">
        <v>247600</v>
      </c>
      <c r="F60" s="2" t="s">
        <v>11</v>
      </c>
      <c r="G60" s="2">
        <v>500000</v>
      </c>
      <c r="H60" s="2" t="s">
        <v>12</v>
      </c>
      <c r="I60" s="2">
        <v>35</v>
      </c>
      <c r="J60" s="2" t="s">
        <v>13</v>
      </c>
      <c r="K60" s="2">
        <v>0</v>
      </c>
      <c r="L60" s="2" t="s">
        <v>14</v>
      </c>
      <c r="M60" s="2">
        <v>-3500</v>
      </c>
      <c r="N60">
        <f t="shared" si="0"/>
        <v>1002588.5</v>
      </c>
    </row>
    <row r="61" spans="1:14" x14ac:dyDescent="0.15">
      <c r="A61" s="1">
        <v>100053</v>
      </c>
      <c r="B61" s="2" t="s">
        <v>9</v>
      </c>
      <c r="C61" s="2">
        <v>24027</v>
      </c>
      <c r="D61" s="2" t="s">
        <v>10</v>
      </c>
      <c r="E61" s="2">
        <v>247600</v>
      </c>
      <c r="F61" s="2" t="s">
        <v>11</v>
      </c>
      <c r="G61" s="2">
        <v>500000</v>
      </c>
      <c r="H61" s="2" t="s">
        <v>12</v>
      </c>
      <c r="I61" s="2">
        <v>35</v>
      </c>
      <c r="J61" s="2" t="s">
        <v>13</v>
      </c>
      <c r="K61" s="2">
        <v>0</v>
      </c>
      <c r="L61" s="2" t="s">
        <v>14</v>
      </c>
      <c r="M61" s="2">
        <v>-3500</v>
      </c>
      <c r="N61">
        <f t="shared" si="0"/>
        <v>1002588.5</v>
      </c>
    </row>
    <row r="62" spans="1:14" x14ac:dyDescent="0.15">
      <c r="A62" s="1">
        <v>100054</v>
      </c>
      <c r="B62" s="2" t="s">
        <v>9</v>
      </c>
      <c r="C62" s="2">
        <v>24027</v>
      </c>
      <c r="D62" s="2" t="s">
        <v>10</v>
      </c>
      <c r="E62" s="2">
        <v>247600</v>
      </c>
      <c r="F62" s="2" t="s">
        <v>11</v>
      </c>
      <c r="G62" s="2">
        <v>500000</v>
      </c>
      <c r="H62" s="2" t="s">
        <v>12</v>
      </c>
      <c r="I62" s="2">
        <v>35</v>
      </c>
      <c r="J62" s="2" t="s">
        <v>13</v>
      </c>
      <c r="K62" s="2">
        <v>0</v>
      </c>
      <c r="L62" s="2" t="s">
        <v>14</v>
      </c>
      <c r="M62" s="2">
        <v>-3500</v>
      </c>
      <c r="N62">
        <f t="shared" si="0"/>
        <v>1002588.5</v>
      </c>
    </row>
    <row r="63" spans="1:14" x14ac:dyDescent="0.15">
      <c r="A63" s="1">
        <v>100055</v>
      </c>
      <c r="B63" s="2" t="s">
        <v>9</v>
      </c>
      <c r="C63" s="2">
        <v>24027</v>
      </c>
      <c r="D63" s="2" t="s">
        <v>10</v>
      </c>
      <c r="E63" s="2">
        <v>264000</v>
      </c>
      <c r="F63" s="2" t="s">
        <v>11</v>
      </c>
      <c r="G63" s="2">
        <v>500000</v>
      </c>
      <c r="H63" s="2" t="s">
        <v>12</v>
      </c>
      <c r="I63" s="2">
        <v>35</v>
      </c>
      <c r="J63" s="2" t="s">
        <v>13</v>
      </c>
      <c r="K63" s="2">
        <v>0</v>
      </c>
      <c r="L63" s="2" t="s">
        <v>14</v>
      </c>
      <c r="M63" s="2">
        <v>-3500</v>
      </c>
      <c r="N63">
        <f t="shared" si="0"/>
        <v>1068188.5</v>
      </c>
    </row>
    <row r="64" spans="1:14" x14ac:dyDescent="0.15">
      <c r="A64" s="1">
        <v>100056</v>
      </c>
      <c r="B64" s="2" t="s">
        <v>9</v>
      </c>
      <c r="C64" s="2">
        <v>24027</v>
      </c>
      <c r="D64" s="2" t="s">
        <v>10</v>
      </c>
      <c r="E64" s="2">
        <v>264000</v>
      </c>
      <c r="F64" s="2" t="s">
        <v>11</v>
      </c>
      <c r="G64" s="2">
        <v>500000</v>
      </c>
      <c r="H64" s="2" t="s">
        <v>12</v>
      </c>
      <c r="I64" s="2">
        <v>35</v>
      </c>
      <c r="J64" s="2" t="s">
        <v>13</v>
      </c>
      <c r="K64" s="2">
        <v>0</v>
      </c>
      <c r="L64" s="2" t="s">
        <v>14</v>
      </c>
      <c r="M64" s="2">
        <v>-3500</v>
      </c>
      <c r="N64">
        <f t="shared" si="0"/>
        <v>1068188.5</v>
      </c>
    </row>
    <row r="65" spans="1:14" x14ac:dyDescent="0.15">
      <c r="A65" s="1">
        <v>100057</v>
      </c>
      <c r="B65" s="2" t="s">
        <v>9</v>
      </c>
      <c r="C65" s="2">
        <v>24027</v>
      </c>
      <c r="D65" s="2" t="s">
        <v>10</v>
      </c>
      <c r="E65" s="2">
        <v>264000</v>
      </c>
      <c r="F65" s="2" t="s">
        <v>11</v>
      </c>
      <c r="G65" s="2">
        <v>500000</v>
      </c>
      <c r="H65" s="2" t="s">
        <v>12</v>
      </c>
      <c r="I65" s="2">
        <v>35</v>
      </c>
      <c r="J65" s="2" t="s">
        <v>13</v>
      </c>
      <c r="K65" s="2">
        <v>0</v>
      </c>
      <c r="L65" s="2" t="s">
        <v>14</v>
      </c>
      <c r="M65" s="2">
        <v>-3500</v>
      </c>
      <c r="N65">
        <f t="shared" si="0"/>
        <v>1068188.5</v>
      </c>
    </row>
    <row r="66" spans="1:14" x14ac:dyDescent="0.15">
      <c r="A66" s="1">
        <v>100058</v>
      </c>
      <c r="B66" s="2" t="s">
        <v>9</v>
      </c>
      <c r="C66" s="2">
        <v>24438</v>
      </c>
      <c r="D66" s="2" t="s">
        <v>10</v>
      </c>
      <c r="E66" s="2">
        <v>278800</v>
      </c>
      <c r="F66" s="2" t="s">
        <v>11</v>
      </c>
      <c r="G66" s="2">
        <v>500000</v>
      </c>
      <c r="H66" s="2" t="s">
        <v>12</v>
      </c>
      <c r="I66" s="2">
        <v>35</v>
      </c>
      <c r="J66" s="2" t="s">
        <v>13</v>
      </c>
      <c r="K66" s="2">
        <v>0</v>
      </c>
      <c r="L66" s="2" t="s">
        <v>14</v>
      </c>
      <c r="M66" s="2">
        <v>-3500</v>
      </c>
      <c r="N66">
        <f t="shared" si="0"/>
        <v>1127594</v>
      </c>
    </row>
    <row r="67" spans="1:14" x14ac:dyDescent="0.15">
      <c r="A67" s="1">
        <v>100059</v>
      </c>
      <c r="B67" s="2" t="s">
        <v>9</v>
      </c>
      <c r="C67" s="2">
        <v>24438</v>
      </c>
      <c r="D67" s="2" t="s">
        <v>10</v>
      </c>
      <c r="E67" s="2">
        <v>278800</v>
      </c>
      <c r="F67" s="2" t="s">
        <v>11</v>
      </c>
      <c r="G67" s="2">
        <v>500000</v>
      </c>
      <c r="H67" s="2" t="s">
        <v>12</v>
      </c>
      <c r="I67" s="2">
        <v>35</v>
      </c>
      <c r="J67" s="2" t="s">
        <v>13</v>
      </c>
      <c r="K67" s="2">
        <v>0</v>
      </c>
      <c r="L67" s="2" t="s">
        <v>14</v>
      </c>
      <c r="M67" s="2">
        <v>-3500</v>
      </c>
      <c r="N67">
        <f t="shared" si="0"/>
        <v>1127594</v>
      </c>
    </row>
    <row r="68" spans="1:14" x14ac:dyDescent="0.15">
      <c r="A68" s="1">
        <v>100060</v>
      </c>
      <c r="B68" s="2" t="s">
        <v>9</v>
      </c>
      <c r="C68" s="2">
        <v>24438</v>
      </c>
      <c r="D68" s="2" t="s">
        <v>10</v>
      </c>
      <c r="E68" s="2">
        <v>278800</v>
      </c>
      <c r="F68" s="2" t="s">
        <v>11</v>
      </c>
      <c r="G68" s="2">
        <v>500000</v>
      </c>
      <c r="H68" s="2" t="s">
        <v>12</v>
      </c>
      <c r="I68" s="2">
        <v>35</v>
      </c>
      <c r="J68" s="2" t="s">
        <v>13</v>
      </c>
      <c r="K68" s="2">
        <v>0</v>
      </c>
      <c r="L68" s="2" t="s">
        <v>14</v>
      </c>
      <c r="M68" s="2">
        <v>-3500</v>
      </c>
      <c r="N68">
        <f t="shared" si="0"/>
        <v>1127594</v>
      </c>
    </row>
    <row r="69" spans="1:14" x14ac:dyDescent="0.15">
      <c r="A69" s="1">
        <v>100061</v>
      </c>
      <c r="B69" s="2" t="s">
        <v>9</v>
      </c>
      <c r="C69" s="2">
        <v>25770</v>
      </c>
      <c r="D69" s="2" t="s">
        <v>10</v>
      </c>
      <c r="E69" s="2">
        <v>294000</v>
      </c>
      <c r="F69" s="2" t="s">
        <v>11</v>
      </c>
      <c r="G69" s="2">
        <v>500000</v>
      </c>
      <c r="H69" s="2" t="s">
        <v>12</v>
      </c>
      <c r="I69" s="2">
        <v>35</v>
      </c>
      <c r="J69" s="2" t="s">
        <v>13</v>
      </c>
      <c r="K69" s="2">
        <v>0</v>
      </c>
      <c r="L69" s="2" t="s">
        <v>14</v>
      </c>
      <c r="M69" s="2">
        <v>-3500</v>
      </c>
      <c r="N69">
        <f t="shared" ref="N69:N132" si="1">($C$3*C69+$E$3*E69+$I$3*I69+$K$3*K69)/10000</f>
        <v>1189060</v>
      </c>
    </row>
    <row r="70" spans="1:14" x14ac:dyDescent="0.15">
      <c r="A70" s="1">
        <v>100062</v>
      </c>
      <c r="B70" s="2" t="s">
        <v>9</v>
      </c>
      <c r="C70" s="2">
        <v>25770</v>
      </c>
      <c r="D70" s="2" t="s">
        <v>10</v>
      </c>
      <c r="E70" s="2">
        <v>294000</v>
      </c>
      <c r="F70" s="2" t="s">
        <v>11</v>
      </c>
      <c r="G70" s="2">
        <v>500000</v>
      </c>
      <c r="H70" s="2" t="s">
        <v>12</v>
      </c>
      <c r="I70" s="2">
        <v>35</v>
      </c>
      <c r="J70" s="2" t="s">
        <v>13</v>
      </c>
      <c r="K70" s="2">
        <v>0</v>
      </c>
      <c r="L70" s="2" t="s">
        <v>14</v>
      </c>
      <c r="M70" s="2">
        <v>-3500</v>
      </c>
      <c r="N70">
        <f t="shared" si="1"/>
        <v>1189060</v>
      </c>
    </row>
    <row r="71" spans="1:14" x14ac:dyDescent="0.15">
      <c r="A71" s="1">
        <v>100063</v>
      </c>
      <c r="B71" s="2" t="s">
        <v>9</v>
      </c>
      <c r="C71" s="2">
        <v>25770</v>
      </c>
      <c r="D71" s="2" t="s">
        <v>10</v>
      </c>
      <c r="E71" s="2">
        <v>294000</v>
      </c>
      <c r="F71" s="2" t="s">
        <v>11</v>
      </c>
      <c r="G71" s="2">
        <v>500000</v>
      </c>
      <c r="H71" s="2" t="s">
        <v>12</v>
      </c>
      <c r="I71" s="2">
        <v>35</v>
      </c>
      <c r="J71" s="2" t="s">
        <v>13</v>
      </c>
      <c r="K71" s="2">
        <v>0</v>
      </c>
      <c r="L71" s="2" t="s">
        <v>14</v>
      </c>
      <c r="M71" s="2">
        <v>-3500</v>
      </c>
      <c r="N71">
        <f t="shared" si="1"/>
        <v>1189060</v>
      </c>
    </row>
    <row r="72" spans="1:14" x14ac:dyDescent="0.15">
      <c r="A72" s="1">
        <v>100064</v>
      </c>
      <c r="B72" s="2" t="s">
        <v>9</v>
      </c>
      <c r="C72" s="2">
        <v>27172</v>
      </c>
      <c r="D72" s="2" t="s">
        <v>10</v>
      </c>
      <c r="E72" s="2">
        <v>310000</v>
      </c>
      <c r="F72" s="2" t="s">
        <v>11</v>
      </c>
      <c r="G72" s="2">
        <v>500000</v>
      </c>
      <c r="H72" s="2" t="s">
        <v>12</v>
      </c>
      <c r="I72" s="2">
        <v>35</v>
      </c>
      <c r="J72" s="2" t="s">
        <v>13</v>
      </c>
      <c r="K72" s="2">
        <v>0</v>
      </c>
      <c r="L72" s="2" t="s">
        <v>14</v>
      </c>
      <c r="M72" s="2">
        <v>-3500</v>
      </c>
      <c r="N72">
        <f t="shared" si="1"/>
        <v>1253761</v>
      </c>
    </row>
    <row r="73" spans="1:14" x14ac:dyDescent="0.15">
      <c r="A73" s="1">
        <v>100065</v>
      </c>
      <c r="B73" s="2" t="s">
        <v>9</v>
      </c>
      <c r="C73" s="2">
        <v>27172</v>
      </c>
      <c r="D73" s="2" t="s">
        <v>10</v>
      </c>
      <c r="E73" s="2">
        <v>310000</v>
      </c>
      <c r="F73" s="2" t="s">
        <v>11</v>
      </c>
      <c r="G73" s="2">
        <v>500000</v>
      </c>
      <c r="H73" s="2" t="s">
        <v>12</v>
      </c>
      <c r="I73" s="2">
        <v>35</v>
      </c>
      <c r="J73" s="2" t="s">
        <v>13</v>
      </c>
      <c r="K73" s="2">
        <v>0</v>
      </c>
      <c r="L73" s="2" t="s">
        <v>14</v>
      </c>
      <c r="M73" s="2">
        <v>-3500</v>
      </c>
      <c r="N73">
        <f t="shared" si="1"/>
        <v>1253761</v>
      </c>
    </row>
    <row r="74" spans="1:14" x14ac:dyDescent="0.15">
      <c r="A74" s="1">
        <v>100066</v>
      </c>
      <c r="B74" s="2" t="s">
        <v>9</v>
      </c>
      <c r="C74" s="2">
        <v>27172</v>
      </c>
      <c r="D74" s="2" t="s">
        <v>10</v>
      </c>
      <c r="E74" s="2">
        <v>310000</v>
      </c>
      <c r="F74" s="2" t="s">
        <v>11</v>
      </c>
      <c r="G74" s="2">
        <v>500000</v>
      </c>
      <c r="H74" s="2" t="s">
        <v>12</v>
      </c>
      <c r="I74" s="2">
        <v>35</v>
      </c>
      <c r="J74" s="2" t="s">
        <v>13</v>
      </c>
      <c r="K74" s="2">
        <v>0</v>
      </c>
      <c r="L74" s="2" t="s">
        <v>14</v>
      </c>
      <c r="M74" s="2">
        <v>-3500</v>
      </c>
      <c r="N74">
        <f t="shared" si="1"/>
        <v>1253761</v>
      </c>
    </row>
    <row r="75" spans="1:14" x14ac:dyDescent="0.15">
      <c r="A75" s="1">
        <v>100067</v>
      </c>
      <c r="B75" s="2" t="s">
        <v>9</v>
      </c>
      <c r="C75" s="2">
        <v>28050</v>
      </c>
      <c r="D75" s="2" t="s">
        <v>10</v>
      </c>
      <c r="E75" s="2">
        <v>320000</v>
      </c>
      <c r="F75" s="2" t="s">
        <v>11</v>
      </c>
      <c r="G75" s="2">
        <v>500000</v>
      </c>
      <c r="H75" s="2" t="s">
        <v>12</v>
      </c>
      <c r="I75" s="2">
        <v>40</v>
      </c>
      <c r="J75" s="2" t="s">
        <v>13</v>
      </c>
      <c r="K75" s="2">
        <v>0</v>
      </c>
      <c r="L75" s="2" t="s">
        <v>14</v>
      </c>
      <c r="M75" s="2">
        <v>-3500</v>
      </c>
      <c r="N75">
        <f t="shared" si="1"/>
        <v>1294225</v>
      </c>
    </row>
    <row r="76" spans="1:14" x14ac:dyDescent="0.15">
      <c r="A76" s="1">
        <v>100068</v>
      </c>
      <c r="B76" s="2" t="s">
        <v>9</v>
      </c>
      <c r="C76" s="2">
        <v>28050</v>
      </c>
      <c r="D76" s="2" t="s">
        <v>10</v>
      </c>
      <c r="E76" s="2">
        <v>320000</v>
      </c>
      <c r="F76" s="2" t="s">
        <v>11</v>
      </c>
      <c r="G76" s="2">
        <v>500000</v>
      </c>
      <c r="H76" s="2" t="s">
        <v>12</v>
      </c>
      <c r="I76" s="2">
        <v>40</v>
      </c>
      <c r="J76" s="2" t="s">
        <v>13</v>
      </c>
      <c r="K76" s="2">
        <v>0</v>
      </c>
      <c r="L76" s="2" t="s">
        <v>14</v>
      </c>
      <c r="M76" s="2">
        <v>-3500</v>
      </c>
      <c r="N76">
        <f t="shared" si="1"/>
        <v>1294225</v>
      </c>
    </row>
    <row r="77" spans="1:14" x14ac:dyDescent="0.15">
      <c r="A77" s="1">
        <v>100069</v>
      </c>
      <c r="B77" s="2" t="s">
        <v>9</v>
      </c>
      <c r="C77" s="2">
        <v>28050</v>
      </c>
      <c r="D77" s="2" t="s">
        <v>10</v>
      </c>
      <c r="E77" s="2">
        <v>320000</v>
      </c>
      <c r="F77" s="2" t="s">
        <v>11</v>
      </c>
      <c r="G77" s="2">
        <v>500000</v>
      </c>
      <c r="H77" s="2" t="s">
        <v>12</v>
      </c>
      <c r="I77" s="2">
        <v>40</v>
      </c>
      <c r="J77" s="2" t="s">
        <v>13</v>
      </c>
      <c r="K77" s="2">
        <v>0</v>
      </c>
      <c r="L77" s="2" t="s">
        <v>14</v>
      </c>
      <c r="M77" s="2">
        <v>-3500</v>
      </c>
      <c r="N77">
        <f t="shared" si="1"/>
        <v>1294225</v>
      </c>
    </row>
    <row r="78" spans="1:14" x14ac:dyDescent="0.15">
      <c r="A78" s="1">
        <v>100070</v>
      </c>
      <c r="B78" s="2" t="s">
        <v>9</v>
      </c>
      <c r="C78" s="2">
        <v>29452</v>
      </c>
      <c r="D78" s="2" t="s">
        <v>10</v>
      </c>
      <c r="E78" s="2">
        <v>336000</v>
      </c>
      <c r="F78" s="2" t="s">
        <v>11</v>
      </c>
      <c r="G78" s="2">
        <v>500000</v>
      </c>
      <c r="H78" s="2" t="s">
        <v>12</v>
      </c>
      <c r="I78" s="2">
        <v>40</v>
      </c>
      <c r="J78" s="2" t="s">
        <v>13</v>
      </c>
      <c r="K78" s="2">
        <v>0</v>
      </c>
      <c r="L78" s="2" t="s">
        <v>14</v>
      </c>
      <c r="M78" s="2">
        <v>-3500</v>
      </c>
      <c r="N78">
        <f t="shared" si="1"/>
        <v>1358926</v>
      </c>
    </row>
    <row r="79" spans="1:14" x14ac:dyDescent="0.15">
      <c r="A79" s="1">
        <v>100071</v>
      </c>
      <c r="B79" s="2" t="s">
        <v>9</v>
      </c>
      <c r="C79" s="2">
        <v>29452</v>
      </c>
      <c r="D79" s="2" t="s">
        <v>10</v>
      </c>
      <c r="E79" s="2">
        <v>336000</v>
      </c>
      <c r="F79" s="2" t="s">
        <v>11</v>
      </c>
      <c r="G79" s="2">
        <v>500000</v>
      </c>
      <c r="H79" s="2" t="s">
        <v>12</v>
      </c>
      <c r="I79" s="2">
        <v>40</v>
      </c>
      <c r="J79" s="2" t="s">
        <v>13</v>
      </c>
      <c r="K79" s="2">
        <v>0</v>
      </c>
      <c r="L79" s="2" t="s">
        <v>14</v>
      </c>
      <c r="M79" s="2">
        <v>-3500</v>
      </c>
      <c r="N79">
        <f t="shared" si="1"/>
        <v>1358926</v>
      </c>
    </row>
    <row r="80" spans="1:14" x14ac:dyDescent="0.15">
      <c r="A80" s="1">
        <v>100072</v>
      </c>
      <c r="B80" s="2" t="s">
        <v>9</v>
      </c>
      <c r="C80" s="2">
        <v>29452</v>
      </c>
      <c r="D80" s="2" t="s">
        <v>10</v>
      </c>
      <c r="E80" s="2">
        <v>336000</v>
      </c>
      <c r="F80" s="2" t="s">
        <v>11</v>
      </c>
      <c r="G80" s="2">
        <v>500000</v>
      </c>
      <c r="H80" s="2" t="s">
        <v>12</v>
      </c>
      <c r="I80" s="2">
        <v>40</v>
      </c>
      <c r="J80" s="2" t="s">
        <v>13</v>
      </c>
      <c r="K80" s="2">
        <v>0</v>
      </c>
      <c r="L80" s="2" t="s">
        <v>14</v>
      </c>
      <c r="M80" s="2">
        <v>-3500</v>
      </c>
      <c r="N80">
        <f t="shared" si="1"/>
        <v>1358926</v>
      </c>
    </row>
    <row r="81" spans="1:14" x14ac:dyDescent="0.15">
      <c r="A81" s="1">
        <v>100073</v>
      </c>
      <c r="B81" s="2" t="s">
        <v>9</v>
      </c>
      <c r="C81" s="2">
        <v>30889</v>
      </c>
      <c r="D81" s="2" t="s">
        <v>10</v>
      </c>
      <c r="E81" s="2">
        <v>352400</v>
      </c>
      <c r="F81" s="2" t="s">
        <v>11</v>
      </c>
      <c r="G81" s="2">
        <v>500000</v>
      </c>
      <c r="H81" s="2" t="s">
        <v>12</v>
      </c>
      <c r="I81" s="2">
        <v>40</v>
      </c>
      <c r="J81" s="2" t="s">
        <v>13</v>
      </c>
      <c r="K81" s="2">
        <v>0</v>
      </c>
      <c r="L81" s="2" t="s">
        <v>14</v>
      </c>
      <c r="M81" s="2">
        <v>-3500</v>
      </c>
      <c r="N81">
        <f t="shared" si="1"/>
        <v>1425244.5</v>
      </c>
    </row>
    <row r="82" spans="1:14" x14ac:dyDescent="0.15">
      <c r="A82" s="1">
        <v>100074</v>
      </c>
      <c r="B82" s="2" t="s">
        <v>9</v>
      </c>
      <c r="C82" s="2">
        <v>30889</v>
      </c>
      <c r="D82" s="2" t="s">
        <v>10</v>
      </c>
      <c r="E82" s="2">
        <v>352400</v>
      </c>
      <c r="F82" s="2" t="s">
        <v>11</v>
      </c>
      <c r="G82" s="2">
        <v>500000</v>
      </c>
      <c r="H82" s="2" t="s">
        <v>12</v>
      </c>
      <c r="I82" s="2">
        <v>40</v>
      </c>
      <c r="J82" s="2" t="s">
        <v>13</v>
      </c>
      <c r="K82" s="2">
        <v>0</v>
      </c>
      <c r="L82" s="2" t="s">
        <v>14</v>
      </c>
      <c r="M82" s="2">
        <v>-3500</v>
      </c>
      <c r="N82">
        <f t="shared" si="1"/>
        <v>1425244.5</v>
      </c>
    </row>
    <row r="83" spans="1:14" x14ac:dyDescent="0.15">
      <c r="A83" s="1">
        <v>100075</v>
      </c>
      <c r="B83" s="2" t="s">
        <v>9</v>
      </c>
      <c r="C83" s="2">
        <v>30889</v>
      </c>
      <c r="D83" s="2" t="s">
        <v>10</v>
      </c>
      <c r="E83" s="2">
        <v>352400</v>
      </c>
      <c r="F83" s="2" t="s">
        <v>11</v>
      </c>
      <c r="G83" s="2">
        <v>500000</v>
      </c>
      <c r="H83" s="2" t="s">
        <v>12</v>
      </c>
      <c r="I83" s="2">
        <v>40</v>
      </c>
      <c r="J83" s="2" t="s">
        <v>13</v>
      </c>
      <c r="K83" s="2">
        <v>0</v>
      </c>
      <c r="L83" s="2" t="s">
        <v>14</v>
      </c>
      <c r="M83" s="2">
        <v>-3500</v>
      </c>
      <c r="N83">
        <f t="shared" si="1"/>
        <v>1425244.5</v>
      </c>
    </row>
    <row r="84" spans="1:14" x14ac:dyDescent="0.15">
      <c r="A84" s="1">
        <v>100076</v>
      </c>
      <c r="B84" s="2" t="s">
        <v>9</v>
      </c>
      <c r="C84" s="2">
        <v>31941</v>
      </c>
      <c r="D84" s="2" t="s">
        <v>10</v>
      </c>
      <c r="E84" s="2">
        <v>364400</v>
      </c>
      <c r="F84" s="2" t="s">
        <v>11</v>
      </c>
      <c r="G84" s="2">
        <v>500000</v>
      </c>
      <c r="H84" s="2" t="s">
        <v>12</v>
      </c>
      <c r="I84" s="2">
        <v>40</v>
      </c>
      <c r="J84" s="2" t="s">
        <v>13</v>
      </c>
      <c r="K84" s="2">
        <v>0</v>
      </c>
      <c r="L84" s="2" t="s">
        <v>14</v>
      </c>
      <c r="M84" s="2">
        <v>-3500</v>
      </c>
      <c r="N84">
        <f t="shared" si="1"/>
        <v>1473770.5</v>
      </c>
    </row>
    <row r="85" spans="1:14" x14ac:dyDescent="0.15">
      <c r="A85" s="1">
        <v>100077</v>
      </c>
      <c r="B85" s="2" t="s">
        <v>9</v>
      </c>
      <c r="C85" s="2">
        <v>31941</v>
      </c>
      <c r="D85" s="2" t="s">
        <v>10</v>
      </c>
      <c r="E85" s="2">
        <v>364400</v>
      </c>
      <c r="F85" s="2" t="s">
        <v>11</v>
      </c>
      <c r="G85" s="2">
        <v>500000</v>
      </c>
      <c r="H85" s="2" t="s">
        <v>12</v>
      </c>
      <c r="I85" s="2">
        <v>40</v>
      </c>
      <c r="J85" s="2" t="s">
        <v>13</v>
      </c>
      <c r="K85" s="2">
        <v>0</v>
      </c>
      <c r="L85" s="2" t="s">
        <v>14</v>
      </c>
      <c r="M85" s="2">
        <v>-3500</v>
      </c>
      <c r="N85">
        <f t="shared" si="1"/>
        <v>1473770.5</v>
      </c>
    </row>
    <row r="86" spans="1:14" x14ac:dyDescent="0.15">
      <c r="A86" s="1">
        <v>100078</v>
      </c>
      <c r="B86" s="2" t="s">
        <v>9</v>
      </c>
      <c r="C86" s="2">
        <v>31941</v>
      </c>
      <c r="D86" s="2" t="s">
        <v>10</v>
      </c>
      <c r="E86" s="2">
        <v>364400</v>
      </c>
      <c r="F86" s="2" t="s">
        <v>11</v>
      </c>
      <c r="G86" s="2">
        <v>500000</v>
      </c>
      <c r="H86" s="2" t="s">
        <v>12</v>
      </c>
      <c r="I86" s="2">
        <v>40</v>
      </c>
      <c r="J86" s="2" t="s">
        <v>13</v>
      </c>
      <c r="K86" s="2">
        <v>0</v>
      </c>
      <c r="L86" s="2" t="s">
        <v>14</v>
      </c>
      <c r="M86" s="2">
        <v>-3500</v>
      </c>
      <c r="N86">
        <f t="shared" si="1"/>
        <v>1473770.5</v>
      </c>
    </row>
    <row r="87" spans="1:14" x14ac:dyDescent="0.15">
      <c r="A87" s="1">
        <v>100079</v>
      </c>
      <c r="B87" s="2" t="s">
        <v>9</v>
      </c>
      <c r="C87" s="2">
        <v>33309</v>
      </c>
      <c r="D87" s="2" t="s">
        <v>10</v>
      </c>
      <c r="E87" s="2">
        <v>380000</v>
      </c>
      <c r="F87" s="2" t="s">
        <v>11</v>
      </c>
      <c r="G87" s="2">
        <v>500000</v>
      </c>
      <c r="H87" s="2" t="s">
        <v>12</v>
      </c>
      <c r="I87" s="2">
        <v>40</v>
      </c>
      <c r="J87" s="2" t="s">
        <v>13</v>
      </c>
      <c r="K87" s="2">
        <v>0</v>
      </c>
      <c r="L87" s="2" t="s">
        <v>14</v>
      </c>
      <c r="M87" s="2">
        <v>-3500</v>
      </c>
      <c r="N87">
        <f t="shared" si="1"/>
        <v>1536854.5</v>
      </c>
    </row>
    <row r="88" spans="1:14" x14ac:dyDescent="0.15">
      <c r="A88" s="1">
        <v>100080</v>
      </c>
      <c r="B88" s="2" t="s">
        <v>9</v>
      </c>
      <c r="C88" s="2">
        <v>33309</v>
      </c>
      <c r="D88" s="2" t="s">
        <v>10</v>
      </c>
      <c r="E88" s="2">
        <v>380000</v>
      </c>
      <c r="F88" s="2" t="s">
        <v>11</v>
      </c>
      <c r="G88" s="2">
        <v>500000</v>
      </c>
      <c r="H88" s="2" t="s">
        <v>12</v>
      </c>
      <c r="I88" s="2">
        <v>40</v>
      </c>
      <c r="J88" s="2" t="s">
        <v>13</v>
      </c>
      <c r="K88" s="2">
        <v>0</v>
      </c>
      <c r="L88" s="2" t="s">
        <v>14</v>
      </c>
      <c r="M88" s="2">
        <v>-3500</v>
      </c>
      <c r="N88">
        <f t="shared" si="1"/>
        <v>1536854.5</v>
      </c>
    </row>
    <row r="89" spans="1:14" x14ac:dyDescent="0.15">
      <c r="A89" s="1">
        <v>100081</v>
      </c>
      <c r="B89" s="2" t="s">
        <v>9</v>
      </c>
      <c r="C89" s="2">
        <v>33309</v>
      </c>
      <c r="D89" s="2" t="s">
        <v>10</v>
      </c>
      <c r="E89" s="2">
        <v>380000</v>
      </c>
      <c r="F89" s="2" t="s">
        <v>11</v>
      </c>
      <c r="G89" s="2">
        <v>500000</v>
      </c>
      <c r="H89" s="2" t="s">
        <v>12</v>
      </c>
      <c r="I89" s="2">
        <v>40</v>
      </c>
      <c r="J89" s="2" t="s">
        <v>13</v>
      </c>
      <c r="K89" s="2">
        <v>0</v>
      </c>
      <c r="L89" s="2" t="s">
        <v>14</v>
      </c>
      <c r="M89" s="2">
        <v>-3500</v>
      </c>
      <c r="N89">
        <f t="shared" si="1"/>
        <v>1536854.5</v>
      </c>
    </row>
    <row r="90" spans="1:14" x14ac:dyDescent="0.15">
      <c r="A90" s="1">
        <v>100082</v>
      </c>
      <c r="B90" s="2" t="s">
        <v>9</v>
      </c>
      <c r="C90" s="2">
        <v>34501</v>
      </c>
      <c r="D90" s="2" t="s">
        <v>10</v>
      </c>
      <c r="E90" s="2">
        <v>393600</v>
      </c>
      <c r="F90" s="2" t="s">
        <v>11</v>
      </c>
      <c r="G90" s="2">
        <v>500000</v>
      </c>
      <c r="H90" s="2" t="s">
        <v>12</v>
      </c>
      <c r="I90" s="2">
        <v>40</v>
      </c>
      <c r="J90" s="2" t="s">
        <v>13</v>
      </c>
      <c r="K90" s="2">
        <v>0</v>
      </c>
      <c r="L90" s="2" t="s">
        <v>14</v>
      </c>
      <c r="M90" s="2">
        <v>-3500</v>
      </c>
      <c r="N90">
        <f t="shared" si="1"/>
        <v>1591850.5</v>
      </c>
    </row>
    <row r="91" spans="1:14" x14ac:dyDescent="0.15">
      <c r="A91" s="1">
        <v>100083</v>
      </c>
      <c r="B91" s="2" t="s">
        <v>9</v>
      </c>
      <c r="C91" s="2">
        <v>34501</v>
      </c>
      <c r="D91" s="2" t="s">
        <v>10</v>
      </c>
      <c r="E91" s="2">
        <v>393600</v>
      </c>
      <c r="F91" s="2" t="s">
        <v>11</v>
      </c>
      <c r="G91" s="2">
        <v>500000</v>
      </c>
      <c r="H91" s="2" t="s">
        <v>12</v>
      </c>
      <c r="I91" s="2">
        <v>40</v>
      </c>
      <c r="J91" s="2" t="s">
        <v>13</v>
      </c>
      <c r="K91" s="2">
        <v>0</v>
      </c>
      <c r="L91" s="2" t="s">
        <v>14</v>
      </c>
      <c r="M91" s="2">
        <v>-3500</v>
      </c>
      <c r="N91">
        <f t="shared" si="1"/>
        <v>1591850.5</v>
      </c>
    </row>
    <row r="92" spans="1:14" x14ac:dyDescent="0.15">
      <c r="A92" s="1">
        <v>100084</v>
      </c>
      <c r="B92" s="2" t="s">
        <v>9</v>
      </c>
      <c r="C92" s="2">
        <v>34501</v>
      </c>
      <c r="D92" s="2" t="s">
        <v>10</v>
      </c>
      <c r="E92" s="2">
        <v>393600</v>
      </c>
      <c r="F92" s="2" t="s">
        <v>11</v>
      </c>
      <c r="G92" s="2">
        <v>500000</v>
      </c>
      <c r="H92" s="2" t="s">
        <v>12</v>
      </c>
      <c r="I92" s="2">
        <v>40</v>
      </c>
      <c r="J92" s="2" t="s">
        <v>13</v>
      </c>
      <c r="K92" s="2">
        <v>0</v>
      </c>
      <c r="L92" s="2" t="s">
        <v>14</v>
      </c>
      <c r="M92" s="2">
        <v>-3500</v>
      </c>
      <c r="N92">
        <f t="shared" si="1"/>
        <v>1591850.5</v>
      </c>
    </row>
    <row r="93" spans="1:14" x14ac:dyDescent="0.15">
      <c r="A93" s="1">
        <v>100085</v>
      </c>
      <c r="B93" s="2" t="s">
        <v>9</v>
      </c>
      <c r="C93" s="2">
        <v>35833</v>
      </c>
      <c r="D93" s="2" t="s">
        <v>10</v>
      </c>
      <c r="E93" s="2">
        <v>408800</v>
      </c>
      <c r="F93" s="2" t="s">
        <v>11</v>
      </c>
      <c r="G93" s="2">
        <v>500000</v>
      </c>
      <c r="H93" s="2" t="s">
        <v>12</v>
      </c>
      <c r="I93" s="2">
        <v>40</v>
      </c>
      <c r="J93" s="2" t="s">
        <v>13</v>
      </c>
      <c r="K93" s="2">
        <v>0</v>
      </c>
      <c r="L93" s="2" t="s">
        <v>14</v>
      </c>
      <c r="M93" s="2">
        <v>-3500</v>
      </c>
      <c r="N93">
        <f t="shared" si="1"/>
        <v>1653316.5</v>
      </c>
    </row>
    <row r="94" spans="1:14" x14ac:dyDescent="0.15">
      <c r="A94" s="1">
        <v>100086</v>
      </c>
      <c r="B94" s="2" t="s">
        <v>9</v>
      </c>
      <c r="C94" s="2">
        <v>35833</v>
      </c>
      <c r="D94" s="2" t="s">
        <v>10</v>
      </c>
      <c r="E94" s="2">
        <v>408800</v>
      </c>
      <c r="F94" s="2" t="s">
        <v>11</v>
      </c>
      <c r="G94" s="2">
        <v>500000</v>
      </c>
      <c r="H94" s="2" t="s">
        <v>12</v>
      </c>
      <c r="I94" s="2">
        <v>40</v>
      </c>
      <c r="J94" s="2" t="s">
        <v>13</v>
      </c>
      <c r="K94" s="2">
        <v>0</v>
      </c>
      <c r="L94" s="2" t="s">
        <v>14</v>
      </c>
      <c r="M94" s="2">
        <v>-3500</v>
      </c>
      <c r="N94">
        <f t="shared" si="1"/>
        <v>1653316.5</v>
      </c>
    </row>
    <row r="95" spans="1:14" x14ac:dyDescent="0.15">
      <c r="A95" s="1">
        <v>100087</v>
      </c>
      <c r="B95" s="2" t="s">
        <v>9</v>
      </c>
      <c r="C95" s="2">
        <v>35833</v>
      </c>
      <c r="D95" s="2" t="s">
        <v>10</v>
      </c>
      <c r="E95" s="2">
        <v>408800</v>
      </c>
      <c r="F95" s="2" t="s">
        <v>11</v>
      </c>
      <c r="G95" s="2">
        <v>500000</v>
      </c>
      <c r="H95" s="2" t="s">
        <v>12</v>
      </c>
      <c r="I95" s="2">
        <v>40</v>
      </c>
      <c r="J95" s="2" t="s">
        <v>13</v>
      </c>
      <c r="K95" s="2">
        <v>0</v>
      </c>
      <c r="L95" s="2" t="s">
        <v>14</v>
      </c>
      <c r="M95" s="2">
        <v>-3500</v>
      </c>
      <c r="N95">
        <f t="shared" si="1"/>
        <v>1653316.5</v>
      </c>
    </row>
    <row r="96" spans="1:14" x14ac:dyDescent="0.15">
      <c r="A96" s="1">
        <v>100088</v>
      </c>
      <c r="B96" s="2" t="s">
        <v>9</v>
      </c>
      <c r="C96" s="2">
        <v>37867</v>
      </c>
      <c r="D96" s="2" t="s">
        <v>10</v>
      </c>
      <c r="E96" s="2">
        <v>432000</v>
      </c>
      <c r="F96" s="2" t="s">
        <v>11</v>
      </c>
      <c r="G96" s="2">
        <v>500000</v>
      </c>
      <c r="H96" s="2" t="s">
        <v>12</v>
      </c>
      <c r="I96" s="2">
        <v>40</v>
      </c>
      <c r="J96" s="2" t="s">
        <v>13</v>
      </c>
      <c r="K96" s="2">
        <v>0</v>
      </c>
      <c r="L96" s="2" t="s">
        <v>14</v>
      </c>
      <c r="M96" s="2">
        <v>-3500</v>
      </c>
      <c r="N96">
        <f t="shared" si="1"/>
        <v>1747133.5</v>
      </c>
    </row>
    <row r="97" spans="1:14" x14ac:dyDescent="0.15">
      <c r="A97" s="1">
        <v>100089</v>
      </c>
      <c r="B97" s="2" t="s">
        <v>9</v>
      </c>
      <c r="C97" s="2">
        <v>37867</v>
      </c>
      <c r="D97" s="2" t="s">
        <v>10</v>
      </c>
      <c r="E97" s="2">
        <v>432000</v>
      </c>
      <c r="F97" s="2" t="s">
        <v>11</v>
      </c>
      <c r="G97" s="2">
        <v>500000</v>
      </c>
      <c r="H97" s="2" t="s">
        <v>12</v>
      </c>
      <c r="I97" s="2">
        <v>40</v>
      </c>
      <c r="J97" s="2" t="s">
        <v>13</v>
      </c>
      <c r="K97" s="2">
        <v>0</v>
      </c>
      <c r="L97" s="2" t="s">
        <v>14</v>
      </c>
      <c r="M97" s="2">
        <v>-3500</v>
      </c>
      <c r="N97">
        <f t="shared" si="1"/>
        <v>1747133.5</v>
      </c>
    </row>
    <row r="98" spans="1:14" x14ac:dyDescent="0.15">
      <c r="A98" s="1">
        <v>100090</v>
      </c>
      <c r="B98" s="2" t="s">
        <v>9</v>
      </c>
      <c r="C98" s="2">
        <v>37867</v>
      </c>
      <c r="D98" s="2" t="s">
        <v>10</v>
      </c>
      <c r="E98" s="2">
        <v>432000</v>
      </c>
      <c r="F98" s="2" t="s">
        <v>11</v>
      </c>
      <c r="G98" s="2">
        <v>500000</v>
      </c>
      <c r="H98" s="2" t="s">
        <v>12</v>
      </c>
      <c r="I98" s="2">
        <v>40</v>
      </c>
      <c r="J98" s="2" t="s">
        <v>13</v>
      </c>
      <c r="K98" s="2">
        <v>0</v>
      </c>
      <c r="L98" s="2" t="s">
        <v>14</v>
      </c>
      <c r="M98" s="2">
        <v>-3500</v>
      </c>
      <c r="N98">
        <f t="shared" si="1"/>
        <v>1747133.5</v>
      </c>
    </row>
    <row r="99" spans="1:14" x14ac:dyDescent="0.15">
      <c r="A99" s="1">
        <v>100091</v>
      </c>
      <c r="B99" s="2" t="s">
        <v>9</v>
      </c>
      <c r="C99" s="2">
        <v>38743</v>
      </c>
      <c r="D99" s="2" t="s">
        <v>10</v>
      </c>
      <c r="E99" s="2">
        <v>442000</v>
      </c>
      <c r="F99" s="2" t="s">
        <v>11</v>
      </c>
      <c r="G99" s="2">
        <v>500000</v>
      </c>
      <c r="H99" s="2" t="s">
        <v>12</v>
      </c>
      <c r="I99" s="2">
        <v>45</v>
      </c>
      <c r="J99" s="2" t="s">
        <v>13</v>
      </c>
      <c r="K99" s="2">
        <v>0</v>
      </c>
      <c r="L99" s="2" t="s">
        <v>14</v>
      </c>
      <c r="M99" s="2">
        <v>-3500</v>
      </c>
      <c r="N99">
        <f t="shared" si="1"/>
        <v>1787596.5</v>
      </c>
    </row>
    <row r="100" spans="1:14" x14ac:dyDescent="0.15">
      <c r="A100" s="1">
        <v>100092</v>
      </c>
      <c r="B100" s="2" t="s">
        <v>9</v>
      </c>
      <c r="C100" s="2">
        <v>38743</v>
      </c>
      <c r="D100" s="2" t="s">
        <v>10</v>
      </c>
      <c r="E100" s="2">
        <v>442000</v>
      </c>
      <c r="F100" s="2" t="s">
        <v>11</v>
      </c>
      <c r="G100" s="2">
        <v>500000</v>
      </c>
      <c r="H100" s="2" t="s">
        <v>12</v>
      </c>
      <c r="I100" s="2">
        <v>45</v>
      </c>
      <c r="J100" s="2" t="s">
        <v>13</v>
      </c>
      <c r="K100" s="2">
        <v>0</v>
      </c>
      <c r="L100" s="2" t="s">
        <v>14</v>
      </c>
      <c r="M100" s="2">
        <v>-3500</v>
      </c>
      <c r="N100">
        <f t="shared" si="1"/>
        <v>1787596.5</v>
      </c>
    </row>
    <row r="101" spans="1:14" x14ac:dyDescent="0.15">
      <c r="A101" s="1">
        <v>100093</v>
      </c>
      <c r="B101" s="2" t="s">
        <v>9</v>
      </c>
      <c r="C101" s="2">
        <v>38743</v>
      </c>
      <c r="D101" s="2" t="s">
        <v>10</v>
      </c>
      <c r="E101" s="2">
        <v>442000</v>
      </c>
      <c r="F101" s="2" t="s">
        <v>11</v>
      </c>
      <c r="G101" s="2">
        <v>500000</v>
      </c>
      <c r="H101" s="2" t="s">
        <v>12</v>
      </c>
      <c r="I101" s="2">
        <v>45</v>
      </c>
      <c r="J101" s="2" t="s">
        <v>13</v>
      </c>
      <c r="K101" s="2">
        <v>0</v>
      </c>
      <c r="L101" s="2" t="s">
        <v>14</v>
      </c>
      <c r="M101" s="2">
        <v>-3500</v>
      </c>
      <c r="N101">
        <f t="shared" si="1"/>
        <v>1787596.5</v>
      </c>
    </row>
    <row r="102" spans="1:14" x14ac:dyDescent="0.15">
      <c r="A102" s="1">
        <v>100094</v>
      </c>
      <c r="B102" s="2" t="s">
        <v>9</v>
      </c>
      <c r="C102" s="2">
        <v>40146</v>
      </c>
      <c r="D102" s="2" t="s">
        <v>10</v>
      </c>
      <c r="E102" s="2">
        <v>458000</v>
      </c>
      <c r="F102" s="2" t="s">
        <v>11</v>
      </c>
      <c r="G102" s="2">
        <v>500000</v>
      </c>
      <c r="H102" s="2" t="s">
        <v>12</v>
      </c>
      <c r="I102" s="2">
        <v>45</v>
      </c>
      <c r="J102" s="2" t="s">
        <v>13</v>
      </c>
      <c r="K102" s="2">
        <v>0</v>
      </c>
      <c r="L102" s="2" t="s">
        <v>14</v>
      </c>
      <c r="M102" s="2">
        <v>-3500</v>
      </c>
      <c r="N102">
        <f t="shared" si="1"/>
        <v>1852298</v>
      </c>
    </row>
    <row r="103" spans="1:14" x14ac:dyDescent="0.15">
      <c r="A103" s="1">
        <v>100095</v>
      </c>
      <c r="B103" s="2" t="s">
        <v>9</v>
      </c>
      <c r="C103" s="2">
        <v>40146</v>
      </c>
      <c r="D103" s="2" t="s">
        <v>10</v>
      </c>
      <c r="E103" s="2">
        <v>458000</v>
      </c>
      <c r="F103" s="2" t="s">
        <v>11</v>
      </c>
      <c r="G103" s="2">
        <v>500000</v>
      </c>
      <c r="H103" s="2" t="s">
        <v>12</v>
      </c>
      <c r="I103" s="2">
        <v>45</v>
      </c>
      <c r="J103" s="2" t="s">
        <v>13</v>
      </c>
      <c r="K103" s="2">
        <v>0</v>
      </c>
      <c r="L103" s="2" t="s">
        <v>14</v>
      </c>
      <c r="M103" s="2">
        <v>-3500</v>
      </c>
      <c r="N103">
        <f t="shared" si="1"/>
        <v>1852298</v>
      </c>
    </row>
    <row r="104" spans="1:14" x14ac:dyDescent="0.15">
      <c r="A104" s="1">
        <v>100096</v>
      </c>
      <c r="B104" s="2" t="s">
        <v>9</v>
      </c>
      <c r="C104" s="2">
        <v>40146</v>
      </c>
      <c r="D104" s="2" t="s">
        <v>10</v>
      </c>
      <c r="E104" s="2">
        <v>458000</v>
      </c>
      <c r="F104" s="2" t="s">
        <v>11</v>
      </c>
      <c r="G104" s="2">
        <v>500000</v>
      </c>
      <c r="H104" s="2" t="s">
        <v>12</v>
      </c>
      <c r="I104" s="2">
        <v>45</v>
      </c>
      <c r="J104" s="2" t="s">
        <v>13</v>
      </c>
      <c r="K104" s="2">
        <v>0</v>
      </c>
      <c r="L104" s="2" t="s">
        <v>14</v>
      </c>
      <c r="M104" s="2">
        <v>-3500</v>
      </c>
      <c r="N104">
        <f t="shared" si="1"/>
        <v>1852298</v>
      </c>
    </row>
    <row r="105" spans="1:14" x14ac:dyDescent="0.15">
      <c r="A105" s="1">
        <v>100097</v>
      </c>
      <c r="B105" s="2" t="s">
        <v>9</v>
      </c>
      <c r="C105" s="2">
        <v>41548</v>
      </c>
      <c r="D105" s="2" t="s">
        <v>10</v>
      </c>
      <c r="E105" s="2">
        <v>474000</v>
      </c>
      <c r="F105" s="2" t="s">
        <v>11</v>
      </c>
      <c r="G105" s="2">
        <v>500000</v>
      </c>
      <c r="H105" s="2" t="s">
        <v>12</v>
      </c>
      <c r="I105" s="2">
        <v>45</v>
      </c>
      <c r="J105" s="2" t="s">
        <v>13</v>
      </c>
      <c r="K105" s="2">
        <v>0</v>
      </c>
      <c r="L105" s="2" t="s">
        <v>14</v>
      </c>
      <c r="M105" s="2">
        <v>-3500</v>
      </c>
      <c r="N105">
        <f t="shared" si="1"/>
        <v>1916999</v>
      </c>
    </row>
    <row r="106" spans="1:14" x14ac:dyDescent="0.15">
      <c r="A106" s="1">
        <v>100098</v>
      </c>
      <c r="B106" s="2" t="s">
        <v>9</v>
      </c>
      <c r="C106" s="2">
        <v>41548</v>
      </c>
      <c r="D106" s="2" t="s">
        <v>10</v>
      </c>
      <c r="E106" s="2">
        <v>474000</v>
      </c>
      <c r="F106" s="2" t="s">
        <v>11</v>
      </c>
      <c r="G106" s="2">
        <v>500000</v>
      </c>
      <c r="H106" s="2" t="s">
        <v>12</v>
      </c>
      <c r="I106" s="2">
        <v>45</v>
      </c>
      <c r="J106" s="2" t="s">
        <v>13</v>
      </c>
      <c r="K106" s="2">
        <v>0</v>
      </c>
      <c r="L106" s="2" t="s">
        <v>14</v>
      </c>
      <c r="M106" s="2">
        <v>-3500</v>
      </c>
      <c r="N106">
        <f t="shared" si="1"/>
        <v>1916999</v>
      </c>
    </row>
    <row r="107" spans="1:14" x14ac:dyDescent="0.15">
      <c r="A107" s="1">
        <v>100099</v>
      </c>
      <c r="B107" s="2" t="s">
        <v>9</v>
      </c>
      <c r="C107" s="2">
        <v>41548</v>
      </c>
      <c r="D107" s="2" t="s">
        <v>10</v>
      </c>
      <c r="E107" s="2">
        <v>474000</v>
      </c>
      <c r="F107" s="2" t="s">
        <v>11</v>
      </c>
      <c r="G107" s="2">
        <v>500000</v>
      </c>
      <c r="H107" s="2" t="s">
        <v>12</v>
      </c>
      <c r="I107" s="2">
        <v>45</v>
      </c>
      <c r="J107" s="2" t="s">
        <v>13</v>
      </c>
      <c r="K107" s="2">
        <v>0</v>
      </c>
      <c r="L107" s="2" t="s">
        <v>14</v>
      </c>
      <c r="M107" s="2">
        <v>-3500</v>
      </c>
      <c r="N107">
        <f t="shared" si="1"/>
        <v>1916999</v>
      </c>
    </row>
    <row r="108" spans="1:14" x14ac:dyDescent="0.15">
      <c r="A108" s="1">
        <v>100100</v>
      </c>
      <c r="B108" s="2" t="s">
        <v>9</v>
      </c>
      <c r="C108" s="2">
        <v>42951</v>
      </c>
      <c r="D108" s="2" t="s">
        <v>10</v>
      </c>
      <c r="E108" s="2">
        <v>490000</v>
      </c>
      <c r="F108" s="2" t="s">
        <v>11</v>
      </c>
      <c r="G108" s="2">
        <v>500000</v>
      </c>
      <c r="H108" s="2" t="s">
        <v>12</v>
      </c>
      <c r="I108" s="2">
        <v>45</v>
      </c>
      <c r="J108" s="2" t="s">
        <v>13</v>
      </c>
      <c r="K108" s="2">
        <v>0</v>
      </c>
      <c r="L108" s="2" t="s">
        <v>14</v>
      </c>
      <c r="M108" s="2">
        <v>-3500</v>
      </c>
      <c r="N108">
        <f t="shared" si="1"/>
        <v>1981700.5</v>
      </c>
    </row>
    <row r="109" spans="1:14" x14ac:dyDescent="0.15">
      <c r="A109" s="1">
        <v>100101</v>
      </c>
      <c r="B109" s="2" t="s">
        <v>9</v>
      </c>
      <c r="C109" s="2">
        <v>42951</v>
      </c>
      <c r="D109" s="2" t="s">
        <v>10</v>
      </c>
      <c r="E109" s="2">
        <v>490000</v>
      </c>
      <c r="F109" s="2" t="s">
        <v>11</v>
      </c>
      <c r="G109" s="2">
        <v>500000</v>
      </c>
      <c r="H109" s="2" t="s">
        <v>12</v>
      </c>
      <c r="I109" s="2">
        <v>45</v>
      </c>
      <c r="J109" s="2" t="s">
        <v>13</v>
      </c>
      <c r="K109" s="2">
        <v>0</v>
      </c>
      <c r="L109" s="2" t="s">
        <v>14</v>
      </c>
      <c r="M109" s="2">
        <v>-3500</v>
      </c>
      <c r="N109">
        <f t="shared" si="1"/>
        <v>1981700.5</v>
      </c>
    </row>
    <row r="110" spans="1:14" x14ac:dyDescent="0.15">
      <c r="A110" s="1">
        <v>100102</v>
      </c>
      <c r="B110" s="2" t="s">
        <v>9</v>
      </c>
      <c r="C110" s="2">
        <v>42951</v>
      </c>
      <c r="D110" s="2" t="s">
        <v>10</v>
      </c>
      <c r="E110" s="2">
        <v>490000</v>
      </c>
      <c r="F110" s="2" t="s">
        <v>11</v>
      </c>
      <c r="G110" s="2">
        <v>500000</v>
      </c>
      <c r="H110" s="2" t="s">
        <v>12</v>
      </c>
      <c r="I110" s="2">
        <v>45</v>
      </c>
      <c r="J110" s="2" t="s">
        <v>13</v>
      </c>
      <c r="K110" s="2">
        <v>0</v>
      </c>
      <c r="L110" s="2" t="s">
        <v>14</v>
      </c>
      <c r="M110" s="2">
        <v>-3500</v>
      </c>
      <c r="N110">
        <f t="shared" si="1"/>
        <v>1981700.5</v>
      </c>
    </row>
    <row r="111" spans="1:14" x14ac:dyDescent="0.15">
      <c r="A111" s="1">
        <v>100103</v>
      </c>
      <c r="B111" s="2" t="s">
        <v>9</v>
      </c>
      <c r="C111" s="2">
        <v>44353</v>
      </c>
      <c r="D111" s="2" t="s">
        <v>10</v>
      </c>
      <c r="E111" s="2">
        <v>506000</v>
      </c>
      <c r="F111" s="2" t="s">
        <v>11</v>
      </c>
      <c r="G111" s="2">
        <v>500000</v>
      </c>
      <c r="H111" s="2" t="s">
        <v>12</v>
      </c>
      <c r="I111" s="2">
        <v>45</v>
      </c>
      <c r="J111" s="2" t="s">
        <v>13</v>
      </c>
      <c r="K111" s="2">
        <v>0</v>
      </c>
      <c r="L111" s="2" t="s">
        <v>14</v>
      </c>
      <c r="M111" s="2">
        <v>-3500</v>
      </c>
      <c r="N111">
        <f t="shared" si="1"/>
        <v>2046401.5</v>
      </c>
    </row>
    <row r="112" spans="1:14" x14ac:dyDescent="0.15">
      <c r="A112" s="1">
        <v>100104</v>
      </c>
      <c r="B112" s="2" t="s">
        <v>9</v>
      </c>
      <c r="C112" s="2">
        <v>44353</v>
      </c>
      <c r="D112" s="2" t="s">
        <v>10</v>
      </c>
      <c r="E112" s="2">
        <v>506000</v>
      </c>
      <c r="F112" s="2" t="s">
        <v>11</v>
      </c>
      <c r="G112" s="2">
        <v>500000</v>
      </c>
      <c r="H112" s="2" t="s">
        <v>12</v>
      </c>
      <c r="I112" s="2">
        <v>45</v>
      </c>
      <c r="J112" s="2" t="s">
        <v>13</v>
      </c>
      <c r="K112" s="2">
        <v>0</v>
      </c>
      <c r="L112" s="2" t="s">
        <v>14</v>
      </c>
      <c r="M112" s="2">
        <v>-3500</v>
      </c>
      <c r="N112">
        <f t="shared" si="1"/>
        <v>2046401.5</v>
      </c>
    </row>
    <row r="113" spans="1:14" x14ac:dyDescent="0.15">
      <c r="A113" s="1">
        <v>100105</v>
      </c>
      <c r="B113" s="2" t="s">
        <v>9</v>
      </c>
      <c r="C113" s="2">
        <v>44353</v>
      </c>
      <c r="D113" s="2" t="s">
        <v>10</v>
      </c>
      <c r="E113" s="2">
        <v>506000</v>
      </c>
      <c r="F113" s="2" t="s">
        <v>11</v>
      </c>
      <c r="G113" s="2">
        <v>500000</v>
      </c>
      <c r="H113" s="2" t="s">
        <v>12</v>
      </c>
      <c r="I113" s="2">
        <v>45</v>
      </c>
      <c r="J113" s="2" t="s">
        <v>13</v>
      </c>
      <c r="K113" s="2">
        <v>0</v>
      </c>
      <c r="L113" s="2" t="s">
        <v>14</v>
      </c>
      <c r="M113" s="2">
        <v>-3500</v>
      </c>
      <c r="N113">
        <f t="shared" si="1"/>
        <v>2046401.5</v>
      </c>
    </row>
    <row r="114" spans="1:14" x14ac:dyDescent="0.15">
      <c r="A114" s="1">
        <v>100106</v>
      </c>
      <c r="B114" s="2" t="s">
        <v>9</v>
      </c>
      <c r="C114" s="2">
        <v>45756</v>
      </c>
      <c r="D114" s="2" t="s">
        <v>10</v>
      </c>
      <c r="E114" s="2">
        <v>522000</v>
      </c>
      <c r="F114" s="2" t="s">
        <v>11</v>
      </c>
      <c r="G114" s="2">
        <v>500000</v>
      </c>
      <c r="H114" s="2" t="s">
        <v>12</v>
      </c>
      <c r="I114" s="2">
        <v>45</v>
      </c>
      <c r="J114" s="2" t="s">
        <v>13</v>
      </c>
      <c r="K114" s="2">
        <v>0</v>
      </c>
      <c r="L114" s="2" t="s">
        <v>14</v>
      </c>
      <c r="M114" s="2">
        <v>-3500</v>
      </c>
      <c r="N114">
        <f t="shared" si="1"/>
        <v>2111103</v>
      </c>
    </row>
    <row r="115" spans="1:14" x14ac:dyDescent="0.15">
      <c r="A115" s="1">
        <v>100107</v>
      </c>
      <c r="B115" s="2" t="s">
        <v>9</v>
      </c>
      <c r="C115" s="2">
        <v>45756</v>
      </c>
      <c r="D115" s="2" t="s">
        <v>10</v>
      </c>
      <c r="E115" s="2">
        <v>522000</v>
      </c>
      <c r="F115" s="2" t="s">
        <v>11</v>
      </c>
      <c r="G115" s="2">
        <v>500000</v>
      </c>
      <c r="H115" s="2" t="s">
        <v>12</v>
      </c>
      <c r="I115" s="2">
        <v>45</v>
      </c>
      <c r="J115" s="2" t="s">
        <v>13</v>
      </c>
      <c r="K115" s="2">
        <v>0</v>
      </c>
      <c r="L115" s="2" t="s">
        <v>14</v>
      </c>
      <c r="M115" s="2">
        <v>-3500</v>
      </c>
      <c r="N115">
        <f t="shared" si="1"/>
        <v>2111103</v>
      </c>
    </row>
    <row r="116" spans="1:14" x14ac:dyDescent="0.15">
      <c r="A116" s="1">
        <v>100108</v>
      </c>
      <c r="B116" s="2" t="s">
        <v>9</v>
      </c>
      <c r="C116" s="2">
        <v>45756</v>
      </c>
      <c r="D116" s="2" t="s">
        <v>10</v>
      </c>
      <c r="E116" s="2">
        <v>522000</v>
      </c>
      <c r="F116" s="2" t="s">
        <v>11</v>
      </c>
      <c r="G116" s="2">
        <v>500000</v>
      </c>
      <c r="H116" s="2" t="s">
        <v>12</v>
      </c>
      <c r="I116" s="2">
        <v>45</v>
      </c>
      <c r="J116" s="2" t="s">
        <v>13</v>
      </c>
      <c r="K116" s="2">
        <v>0</v>
      </c>
      <c r="L116" s="2" t="s">
        <v>14</v>
      </c>
      <c r="M116" s="2">
        <v>-3500</v>
      </c>
      <c r="N116">
        <f t="shared" si="1"/>
        <v>2111103</v>
      </c>
    </row>
    <row r="117" spans="1:14" x14ac:dyDescent="0.15">
      <c r="A117" s="1">
        <v>100109</v>
      </c>
      <c r="B117" s="2" t="s">
        <v>9</v>
      </c>
      <c r="C117" s="2">
        <v>47158</v>
      </c>
      <c r="D117" s="2" t="s">
        <v>10</v>
      </c>
      <c r="E117" s="2">
        <v>538000</v>
      </c>
      <c r="F117" s="2" t="s">
        <v>11</v>
      </c>
      <c r="G117" s="2">
        <v>500000</v>
      </c>
      <c r="H117" s="2" t="s">
        <v>12</v>
      </c>
      <c r="I117" s="2">
        <v>45</v>
      </c>
      <c r="J117" s="2" t="s">
        <v>13</v>
      </c>
      <c r="K117" s="2">
        <v>0</v>
      </c>
      <c r="L117" s="2" t="s">
        <v>14</v>
      </c>
      <c r="M117" s="2">
        <v>-3500</v>
      </c>
      <c r="N117">
        <f t="shared" si="1"/>
        <v>2175804</v>
      </c>
    </row>
    <row r="118" spans="1:14" x14ac:dyDescent="0.15">
      <c r="A118" s="1">
        <v>100110</v>
      </c>
      <c r="B118" s="2" t="s">
        <v>9</v>
      </c>
      <c r="C118" s="2">
        <v>47158</v>
      </c>
      <c r="D118" s="2" t="s">
        <v>10</v>
      </c>
      <c r="E118" s="2">
        <v>538000</v>
      </c>
      <c r="F118" s="2" t="s">
        <v>11</v>
      </c>
      <c r="G118" s="2">
        <v>500000</v>
      </c>
      <c r="H118" s="2" t="s">
        <v>12</v>
      </c>
      <c r="I118" s="2">
        <v>45</v>
      </c>
      <c r="J118" s="2" t="s">
        <v>13</v>
      </c>
      <c r="K118" s="2">
        <v>0</v>
      </c>
      <c r="L118" s="2" t="s">
        <v>14</v>
      </c>
      <c r="M118" s="2">
        <v>-3500</v>
      </c>
      <c r="N118">
        <f t="shared" si="1"/>
        <v>2175804</v>
      </c>
    </row>
    <row r="119" spans="1:14" x14ac:dyDescent="0.15">
      <c r="A119" s="1">
        <v>100111</v>
      </c>
      <c r="B119" s="2" t="s">
        <v>9</v>
      </c>
      <c r="C119" s="2">
        <v>47158</v>
      </c>
      <c r="D119" s="2" t="s">
        <v>10</v>
      </c>
      <c r="E119" s="2">
        <v>538000</v>
      </c>
      <c r="F119" s="2" t="s">
        <v>11</v>
      </c>
      <c r="G119" s="2">
        <v>500000</v>
      </c>
      <c r="H119" s="2" t="s">
        <v>12</v>
      </c>
      <c r="I119" s="2">
        <v>45</v>
      </c>
      <c r="J119" s="2" t="s">
        <v>13</v>
      </c>
      <c r="K119" s="2">
        <v>0</v>
      </c>
      <c r="L119" s="2" t="s">
        <v>14</v>
      </c>
      <c r="M119" s="2">
        <v>-3500</v>
      </c>
      <c r="N119">
        <f t="shared" si="1"/>
        <v>2175804</v>
      </c>
    </row>
    <row r="120" spans="1:14" x14ac:dyDescent="0.15">
      <c r="A120" s="1">
        <v>100112</v>
      </c>
      <c r="B120" s="2" t="s">
        <v>9</v>
      </c>
      <c r="C120" s="2">
        <v>48561</v>
      </c>
      <c r="D120" s="2" t="s">
        <v>10</v>
      </c>
      <c r="E120" s="2">
        <v>554000</v>
      </c>
      <c r="F120" s="2" t="s">
        <v>11</v>
      </c>
      <c r="G120" s="2">
        <v>500000</v>
      </c>
      <c r="H120" s="2" t="s">
        <v>12</v>
      </c>
      <c r="I120" s="2">
        <v>45</v>
      </c>
      <c r="J120" s="2" t="s">
        <v>13</v>
      </c>
      <c r="K120" s="2">
        <v>0</v>
      </c>
      <c r="L120" s="2" t="s">
        <v>14</v>
      </c>
      <c r="M120" s="2">
        <v>-3500</v>
      </c>
      <c r="N120">
        <f t="shared" si="1"/>
        <v>2240505.5</v>
      </c>
    </row>
    <row r="121" spans="1:14" x14ac:dyDescent="0.15">
      <c r="A121" s="1">
        <v>100113</v>
      </c>
      <c r="B121" s="2" t="s">
        <v>9</v>
      </c>
      <c r="C121" s="2">
        <v>48561</v>
      </c>
      <c r="D121" s="2" t="s">
        <v>10</v>
      </c>
      <c r="E121" s="2">
        <v>554000</v>
      </c>
      <c r="F121" s="2" t="s">
        <v>11</v>
      </c>
      <c r="G121" s="2">
        <v>500000</v>
      </c>
      <c r="H121" s="2" t="s">
        <v>12</v>
      </c>
      <c r="I121" s="2">
        <v>45</v>
      </c>
      <c r="J121" s="2" t="s">
        <v>13</v>
      </c>
      <c r="K121" s="2">
        <v>0</v>
      </c>
      <c r="L121" s="2" t="s">
        <v>14</v>
      </c>
      <c r="M121" s="2">
        <v>-3500</v>
      </c>
      <c r="N121">
        <f t="shared" si="1"/>
        <v>2240505.5</v>
      </c>
    </row>
    <row r="122" spans="1:14" x14ac:dyDescent="0.15">
      <c r="A122" s="1">
        <v>100114</v>
      </c>
      <c r="B122" s="2" t="s">
        <v>9</v>
      </c>
      <c r="C122" s="2">
        <v>48561</v>
      </c>
      <c r="D122" s="2" t="s">
        <v>10</v>
      </c>
      <c r="E122" s="2">
        <v>554000</v>
      </c>
      <c r="F122" s="2" t="s">
        <v>11</v>
      </c>
      <c r="G122" s="2">
        <v>500000</v>
      </c>
      <c r="H122" s="2" t="s">
        <v>12</v>
      </c>
      <c r="I122" s="2">
        <v>45</v>
      </c>
      <c r="J122" s="2" t="s">
        <v>13</v>
      </c>
      <c r="K122" s="2">
        <v>0</v>
      </c>
      <c r="L122" s="2" t="s">
        <v>14</v>
      </c>
      <c r="M122" s="2">
        <v>-3500</v>
      </c>
      <c r="N122">
        <f t="shared" si="1"/>
        <v>2240505.5</v>
      </c>
    </row>
    <row r="123" spans="1:14" x14ac:dyDescent="0.15">
      <c r="A123" s="1">
        <v>100115</v>
      </c>
      <c r="B123" s="2" t="s">
        <v>9</v>
      </c>
      <c r="C123" s="2">
        <v>58781</v>
      </c>
      <c r="D123" s="2" t="s">
        <v>10</v>
      </c>
      <c r="E123" s="2">
        <v>570000</v>
      </c>
      <c r="F123" s="2" t="s">
        <v>11</v>
      </c>
      <c r="G123" s="2">
        <v>500000</v>
      </c>
      <c r="H123" s="2" t="s">
        <v>12</v>
      </c>
      <c r="I123" s="2">
        <v>50</v>
      </c>
      <c r="J123" s="2" t="s">
        <v>13</v>
      </c>
      <c r="K123" s="2">
        <v>0</v>
      </c>
      <c r="L123" s="2" t="s">
        <v>14</v>
      </c>
      <c r="M123" s="2">
        <v>-3500</v>
      </c>
      <c r="N123">
        <f t="shared" si="1"/>
        <v>2309640.5</v>
      </c>
    </row>
    <row r="124" spans="1:14" x14ac:dyDescent="0.15">
      <c r="A124" s="1">
        <v>100116</v>
      </c>
      <c r="B124" s="2" t="s">
        <v>9</v>
      </c>
      <c r="C124" s="2">
        <v>58781</v>
      </c>
      <c r="D124" s="2" t="s">
        <v>10</v>
      </c>
      <c r="E124" s="2">
        <v>570000</v>
      </c>
      <c r="F124" s="2" t="s">
        <v>11</v>
      </c>
      <c r="G124" s="2">
        <v>500000</v>
      </c>
      <c r="H124" s="2" t="s">
        <v>12</v>
      </c>
      <c r="I124" s="2">
        <v>50</v>
      </c>
      <c r="J124" s="2" t="s">
        <v>13</v>
      </c>
      <c r="K124" s="2">
        <v>0</v>
      </c>
      <c r="L124" s="2" t="s">
        <v>14</v>
      </c>
      <c r="M124" s="2">
        <v>-3500</v>
      </c>
      <c r="N124">
        <f t="shared" si="1"/>
        <v>2309640.5</v>
      </c>
    </row>
    <row r="125" spans="1:14" x14ac:dyDescent="0.15">
      <c r="A125" s="1">
        <v>100117</v>
      </c>
      <c r="B125" s="2" t="s">
        <v>9</v>
      </c>
      <c r="C125" s="2">
        <v>58781</v>
      </c>
      <c r="D125" s="2" t="s">
        <v>10</v>
      </c>
      <c r="E125" s="2">
        <v>570000</v>
      </c>
      <c r="F125" s="2" t="s">
        <v>11</v>
      </c>
      <c r="G125" s="2">
        <v>500000</v>
      </c>
      <c r="H125" s="2" t="s">
        <v>12</v>
      </c>
      <c r="I125" s="2">
        <v>50</v>
      </c>
      <c r="J125" s="2" t="s">
        <v>13</v>
      </c>
      <c r="K125" s="2">
        <v>0</v>
      </c>
      <c r="L125" s="2" t="s">
        <v>14</v>
      </c>
      <c r="M125" s="2">
        <v>-3500</v>
      </c>
      <c r="N125">
        <f t="shared" si="1"/>
        <v>2309640.5</v>
      </c>
    </row>
    <row r="126" spans="1:14" x14ac:dyDescent="0.15">
      <c r="A126" s="1">
        <v>100118</v>
      </c>
      <c r="B126" s="2" t="s">
        <v>9</v>
      </c>
      <c r="C126" s="2">
        <v>60596</v>
      </c>
      <c r="D126" s="2" t="s">
        <v>10</v>
      </c>
      <c r="E126" s="2">
        <v>587600</v>
      </c>
      <c r="F126" s="2" t="s">
        <v>11</v>
      </c>
      <c r="G126" s="2">
        <v>500000</v>
      </c>
      <c r="H126" s="2" t="s">
        <v>12</v>
      </c>
      <c r="I126" s="2">
        <v>50</v>
      </c>
      <c r="J126" s="2" t="s">
        <v>13</v>
      </c>
      <c r="K126" s="2">
        <v>0</v>
      </c>
      <c r="L126" s="2" t="s">
        <v>14</v>
      </c>
      <c r="M126" s="2">
        <v>-3500</v>
      </c>
      <c r="N126">
        <f t="shared" si="1"/>
        <v>2380948</v>
      </c>
    </row>
    <row r="127" spans="1:14" x14ac:dyDescent="0.15">
      <c r="A127" s="1">
        <v>100119</v>
      </c>
      <c r="B127" s="2" t="s">
        <v>9</v>
      </c>
      <c r="C127" s="2">
        <v>60596</v>
      </c>
      <c r="D127" s="2" t="s">
        <v>10</v>
      </c>
      <c r="E127" s="2">
        <v>587600</v>
      </c>
      <c r="F127" s="2" t="s">
        <v>11</v>
      </c>
      <c r="G127" s="2">
        <v>500000</v>
      </c>
      <c r="H127" s="2" t="s">
        <v>12</v>
      </c>
      <c r="I127" s="2">
        <v>50</v>
      </c>
      <c r="J127" s="2" t="s">
        <v>13</v>
      </c>
      <c r="K127" s="2">
        <v>0</v>
      </c>
      <c r="L127" s="2" t="s">
        <v>14</v>
      </c>
      <c r="M127" s="2">
        <v>-3500</v>
      </c>
      <c r="N127">
        <f t="shared" si="1"/>
        <v>2380948</v>
      </c>
    </row>
    <row r="128" spans="1:14" x14ac:dyDescent="0.15">
      <c r="A128" s="1">
        <v>100120</v>
      </c>
      <c r="B128" s="2" t="s">
        <v>9</v>
      </c>
      <c r="C128" s="2">
        <v>60596</v>
      </c>
      <c r="D128" s="2" t="s">
        <v>10</v>
      </c>
      <c r="E128" s="2">
        <v>587600</v>
      </c>
      <c r="F128" s="2" t="s">
        <v>11</v>
      </c>
      <c r="G128" s="2">
        <v>500000</v>
      </c>
      <c r="H128" s="2" t="s">
        <v>12</v>
      </c>
      <c r="I128" s="2">
        <v>50</v>
      </c>
      <c r="J128" s="2" t="s">
        <v>13</v>
      </c>
      <c r="K128" s="2">
        <v>0</v>
      </c>
      <c r="L128" s="2" t="s">
        <v>14</v>
      </c>
      <c r="M128" s="2">
        <v>-3500</v>
      </c>
      <c r="N128">
        <f t="shared" si="1"/>
        <v>2380948</v>
      </c>
    </row>
    <row r="129" spans="1:14" x14ac:dyDescent="0.15">
      <c r="A129" s="1">
        <v>100121</v>
      </c>
      <c r="B129" s="2" t="s">
        <v>9</v>
      </c>
      <c r="C129" s="2">
        <v>62411</v>
      </c>
      <c r="D129" s="2" t="s">
        <v>10</v>
      </c>
      <c r="E129" s="2">
        <v>605200</v>
      </c>
      <c r="F129" s="2" t="s">
        <v>11</v>
      </c>
      <c r="G129" s="2">
        <v>500000</v>
      </c>
      <c r="H129" s="2" t="s">
        <v>12</v>
      </c>
      <c r="I129" s="2">
        <v>50</v>
      </c>
      <c r="J129" s="2" t="s">
        <v>13</v>
      </c>
      <c r="K129" s="2">
        <v>0</v>
      </c>
      <c r="L129" s="2" t="s">
        <v>14</v>
      </c>
      <c r="M129" s="2">
        <v>-3500</v>
      </c>
      <c r="N129">
        <f t="shared" si="1"/>
        <v>2452255.5</v>
      </c>
    </row>
    <row r="130" spans="1:14" x14ac:dyDescent="0.15">
      <c r="A130" s="1">
        <v>100122</v>
      </c>
      <c r="B130" s="2" t="s">
        <v>9</v>
      </c>
      <c r="C130" s="2">
        <v>62411</v>
      </c>
      <c r="D130" s="2" t="s">
        <v>10</v>
      </c>
      <c r="E130" s="2">
        <v>605200</v>
      </c>
      <c r="F130" s="2" t="s">
        <v>11</v>
      </c>
      <c r="G130" s="2">
        <v>500000</v>
      </c>
      <c r="H130" s="2" t="s">
        <v>12</v>
      </c>
      <c r="I130" s="2">
        <v>50</v>
      </c>
      <c r="J130" s="2" t="s">
        <v>13</v>
      </c>
      <c r="K130" s="2">
        <v>0</v>
      </c>
      <c r="L130" s="2" t="s">
        <v>14</v>
      </c>
      <c r="M130" s="2">
        <v>-3500</v>
      </c>
      <c r="N130">
        <f t="shared" si="1"/>
        <v>2452255.5</v>
      </c>
    </row>
    <row r="131" spans="1:14" x14ac:dyDescent="0.15">
      <c r="A131" s="1">
        <v>100123</v>
      </c>
      <c r="B131" s="2" t="s">
        <v>9</v>
      </c>
      <c r="C131" s="2">
        <v>62411</v>
      </c>
      <c r="D131" s="2" t="s">
        <v>10</v>
      </c>
      <c r="E131" s="2">
        <v>605200</v>
      </c>
      <c r="F131" s="2" t="s">
        <v>11</v>
      </c>
      <c r="G131" s="2">
        <v>500000</v>
      </c>
      <c r="H131" s="2" t="s">
        <v>12</v>
      </c>
      <c r="I131" s="2">
        <v>50</v>
      </c>
      <c r="J131" s="2" t="s">
        <v>13</v>
      </c>
      <c r="K131" s="2">
        <v>0</v>
      </c>
      <c r="L131" s="2" t="s">
        <v>14</v>
      </c>
      <c r="M131" s="2">
        <v>-3500</v>
      </c>
      <c r="N131">
        <f t="shared" si="1"/>
        <v>2452255.5</v>
      </c>
    </row>
    <row r="132" spans="1:14" x14ac:dyDescent="0.15">
      <c r="A132" s="1">
        <v>100124</v>
      </c>
      <c r="B132" s="2" t="s">
        <v>9</v>
      </c>
      <c r="C132" s="2">
        <v>64226</v>
      </c>
      <c r="D132" s="2" t="s">
        <v>10</v>
      </c>
      <c r="E132" s="2">
        <v>622800</v>
      </c>
      <c r="F132" s="2" t="s">
        <v>11</v>
      </c>
      <c r="G132" s="2">
        <v>500000</v>
      </c>
      <c r="H132" s="2" t="s">
        <v>12</v>
      </c>
      <c r="I132" s="2">
        <v>50</v>
      </c>
      <c r="J132" s="2" t="s">
        <v>13</v>
      </c>
      <c r="K132" s="2">
        <v>0</v>
      </c>
      <c r="L132" s="2" t="s">
        <v>14</v>
      </c>
      <c r="M132" s="2">
        <v>-3500</v>
      </c>
      <c r="N132">
        <f t="shared" si="1"/>
        <v>2523563</v>
      </c>
    </row>
    <row r="133" spans="1:14" x14ac:dyDescent="0.15">
      <c r="A133" s="1">
        <v>100125</v>
      </c>
      <c r="B133" s="2" t="s">
        <v>9</v>
      </c>
      <c r="C133" s="2">
        <v>64226</v>
      </c>
      <c r="D133" s="2" t="s">
        <v>10</v>
      </c>
      <c r="E133" s="2">
        <v>622800</v>
      </c>
      <c r="F133" s="2" t="s">
        <v>11</v>
      </c>
      <c r="G133" s="2">
        <v>500000</v>
      </c>
      <c r="H133" s="2" t="s">
        <v>12</v>
      </c>
      <c r="I133" s="2">
        <v>50</v>
      </c>
      <c r="J133" s="2" t="s">
        <v>13</v>
      </c>
      <c r="K133" s="2">
        <v>0</v>
      </c>
      <c r="L133" s="2" t="s">
        <v>14</v>
      </c>
      <c r="M133" s="2">
        <v>-3500</v>
      </c>
      <c r="N133">
        <f t="shared" ref="N133:N196" si="2">($C$3*C133+$E$3*E133+$I$3*I133+$K$3*K133)/10000</f>
        <v>2523563</v>
      </c>
    </row>
    <row r="134" spans="1:14" x14ac:dyDescent="0.15">
      <c r="A134" s="1">
        <v>100126</v>
      </c>
      <c r="B134" s="2" t="s">
        <v>9</v>
      </c>
      <c r="C134" s="2">
        <v>64226</v>
      </c>
      <c r="D134" s="2" t="s">
        <v>10</v>
      </c>
      <c r="E134" s="2">
        <v>622800</v>
      </c>
      <c r="F134" s="2" t="s">
        <v>11</v>
      </c>
      <c r="G134" s="2">
        <v>500000</v>
      </c>
      <c r="H134" s="2" t="s">
        <v>12</v>
      </c>
      <c r="I134" s="2">
        <v>50</v>
      </c>
      <c r="J134" s="2" t="s">
        <v>13</v>
      </c>
      <c r="K134" s="2">
        <v>0</v>
      </c>
      <c r="L134" s="2" t="s">
        <v>14</v>
      </c>
      <c r="M134" s="2">
        <v>-3500</v>
      </c>
      <c r="N134">
        <f t="shared" si="2"/>
        <v>2523563</v>
      </c>
    </row>
    <row r="135" spans="1:14" x14ac:dyDescent="0.15">
      <c r="A135" s="1">
        <v>100127</v>
      </c>
      <c r="B135" s="2" t="s">
        <v>9</v>
      </c>
      <c r="C135" s="2">
        <v>66041</v>
      </c>
      <c r="D135" s="2" t="s">
        <v>10</v>
      </c>
      <c r="E135" s="2">
        <v>640400</v>
      </c>
      <c r="F135" s="2" t="s">
        <v>11</v>
      </c>
      <c r="G135" s="2">
        <v>500000</v>
      </c>
      <c r="H135" s="2" t="s">
        <v>12</v>
      </c>
      <c r="I135" s="2">
        <v>50</v>
      </c>
      <c r="J135" s="2" t="s">
        <v>13</v>
      </c>
      <c r="K135" s="2">
        <v>0</v>
      </c>
      <c r="L135" s="2" t="s">
        <v>14</v>
      </c>
      <c r="M135" s="2">
        <v>-3500</v>
      </c>
      <c r="N135">
        <f t="shared" si="2"/>
        <v>2594870.5</v>
      </c>
    </row>
    <row r="136" spans="1:14" x14ac:dyDescent="0.15">
      <c r="A136" s="1">
        <v>100128</v>
      </c>
      <c r="B136" s="2" t="s">
        <v>9</v>
      </c>
      <c r="C136" s="2">
        <v>66041</v>
      </c>
      <c r="D136" s="2" t="s">
        <v>10</v>
      </c>
      <c r="E136" s="2">
        <v>640400</v>
      </c>
      <c r="F136" s="2" t="s">
        <v>11</v>
      </c>
      <c r="G136" s="2">
        <v>500000</v>
      </c>
      <c r="H136" s="2" t="s">
        <v>12</v>
      </c>
      <c r="I136" s="2">
        <v>50</v>
      </c>
      <c r="J136" s="2" t="s">
        <v>13</v>
      </c>
      <c r="K136" s="2">
        <v>0</v>
      </c>
      <c r="L136" s="2" t="s">
        <v>14</v>
      </c>
      <c r="M136" s="2">
        <v>-3500</v>
      </c>
      <c r="N136">
        <f>($C$3*C136+$E$3*E136+$I$3*I136+$K$3*K136)/10000</f>
        <v>2594870.5</v>
      </c>
    </row>
    <row r="137" spans="1:14" x14ac:dyDescent="0.15">
      <c r="A137" s="1">
        <v>100129</v>
      </c>
      <c r="B137" s="2" t="s">
        <v>9</v>
      </c>
      <c r="C137" s="2">
        <v>66041</v>
      </c>
      <c r="D137" s="2" t="s">
        <v>10</v>
      </c>
      <c r="E137" s="2">
        <v>640400</v>
      </c>
      <c r="F137" s="2" t="s">
        <v>11</v>
      </c>
      <c r="G137" s="2">
        <v>500000</v>
      </c>
      <c r="H137" s="2" t="s">
        <v>12</v>
      </c>
      <c r="I137" s="2">
        <v>50</v>
      </c>
      <c r="J137" s="2" t="s">
        <v>13</v>
      </c>
      <c r="K137" s="2">
        <v>0</v>
      </c>
      <c r="L137" s="2" t="s">
        <v>14</v>
      </c>
      <c r="M137" s="2">
        <v>-3500</v>
      </c>
      <c r="N137">
        <f t="shared" si="2"/>
        <v>2594870.5</v>
      </c>
    </row>
    <row r="138" spans="1:14" x14ac:dyDescent="0.15">
      <c r="A138" s="1">
        <v>100130</v>
      </c>
      <c r="B138" s="2" t="s">
        <v>9</v>
      </c>
      <c r="C138" s="2">
        <v>67856</v>
      </c>
      <c r="D138" s="2" t="s">
        <v>10</v>
      </c>
      <c r="E138" s="2">
        <v>658000</v>
      </c>
      <c r="F138" s="2" t="s">
        <v>11</v>
      </c>
      <c r="G138" s="2">
        <v>500000</v>
      </c>
      <c r="H138" s="2" t="s">
        <v>12</v>
      </c>
      <c r="I138" s="2">
        <v>50</v>
      </c>
      <c r="J138" s="2" t="s">
        <v>13</v>
      </c>
      <c r="K138" s="2">
        <v>0</v>
      </c>
      <c r="L138" s="2" t="s">
        <v>14</v>
      </c>
      <c r="M138" s="2">
        <v>-3500</v>
      </c>
      <c r="N138">
        <f t="shared" si="2"/>
        <v>2666178</v>
      </c>
    </row>
    <row r="139" spans="1:14" x14ac:dyDescent="0.15">
      <c r="A139" s="1">
        <v>100131</v>
      </c>
      <c r="B139" s="2" t="s">
        <v>9</v>
      </c>
      <c r="C139" s="2">
        <v>67856</v>
      </c>
      <c r="D139" s="2" t="s">
        <v>10</v>
      </c>
      <c r="E139" s="2">
        <v>658000</v>
      </c>
      <c r="F139" s="2" t="s">
        <v>11</v>
      </c>
      <c r="G139" s="2">
        <v>500000</v>
      </c>
      <c r="H139" s="2" t="s">
        <v>12</v>
      </c>
      <c r="I139" s="2">
        <v>50</v>
      </c>
      <c r="J139" s="2" t="s">
        <v>13</v>
      </c>
      <c r="K139" s="2">
        <v>0</v>
      </c>
      <c r="L139" s="2" t="s">
        <v>14</v>
      </c>
      <c r="M139" s="2">
        <v>-3500</v>
      </c>
      <c r="N139">
        <f t="shared" si="2"/>
        <v>2666178</v>
      </c>
    </row>
    <row r="140" spans="1:14" x14ac:dyDescent="0.15">
      <c r="A140" s="1">
        <v>100132</v>
      </c>
      <c r="B140" s="2" t="s">
        <v>9</v>
      </c>
      <c r="C140" s="2">
        <v>67856</v>
      </c>
      <c r="D140" s="2" t="s">
        <v>10</v>
      </c>
      <c r="E140" s="2">
        <v>658000</v>
      </c>
      <c r="F140" s="2" t="s">
        <v>11</v>
      </c>
      <c r="G140" s="2">
        <v>500000</v>
      </c>
      <c r="H140" s="2" t="s">
        <v>12</v>
      </c>
      <c r="I140" s="2">
        <v>50</v>
      </c>
      <c r="J140" s="2" t="s">
        <v>13</v>
      </c>
      <c r="K140" s="2">
        <v>0</v>
      </c>
      <c r="L140" s="2" t="s">
        <v>14</v>
      </c>
      <c r="M140" s="2">
        <v>-3500</v>
      </c>
      <c r="N140">
        <f t="shared" si="2"/>
        <v>2666178</v>
      </c>
    </row>
    <row r="141" spans="1:14" x14ac:dyDescent="0.15">
      <c r="A141" s="1">
        <v>100133</v>
      </c>
      <c r="B141" s="2" t="s">
        <v>9</v>
      </c>
      <c r="C141" s="2">
        <v>69671</v>
      </c>
      <c r="D141" s="2" t="s">
        <v>10</v>
      </c>
      <c r="E141" s="2">
        <v>675600</v>
      </c>
      <c r="F141" s="2" t="s">
        <v>11</v>
      </c>
      <c r="G141" s="2">
        <v>500000</v>
      </c>
      <c r="H141" s="2" t="s">
        <v>12</v>
      </c>
      <c r="I141" s="2">
        <v>50</v>
      </c>
      <c r="J141" s="2" t="s">
        <v>13</v>
      </c>
      <c r="K141" s="2">
        <v>0</v>
      </c>
      <c r="L141" s="2" t="s">
        <v>14</v>
      </c>
      <c r="M141" s="2">
        <v>-3500</v>
      </c>
      <c r="N141">
        <f t="shared" si="2"/>
        <v>2737485.5</v>
      </c>
    </row>
    <row r="142" spans="1:14" x14ac:dyDescent="0.15">
      <c r="A142" s="1">
        <v>100134</v>
      </c>
      <c r="B142" s="2" t="s">
        <v>9</v>
      </c>
      <c r="C142" s="2">
        <v>69671</v>
      </c>
      <c r="D142" s="2" t="s">
        <v>10</v>
      </c>
      <c r="E142" s="2">
        <v>675600</v>
      </c>
      <c r="F142" s="2" t="s">
        <v>11</v>
      </c>
      <c r="G142" s="2">
        <v>500000</v>
      </c>
      <c r="H142" s="2" t="s">
        <v>12</v>
      </c>
      <c r="I142" s="2">
        <v>50</v>
      </c>
      <c r="J142" s="2" t="s">
        <v>13</v>
      </c>
      <c r="K142" s="2">
        <v>0</v>
      </c>
      <c r="L142" s="2" t="s">
        <v>14</v>
      </c>
      <c r="M142" s="2">
        <v>-3500</v>
      </c>
      <c r="N142">
        <f t="shared" si="2"/>
        <v>2737485.5</v>
      </c>
    </row>
    <row r="143" spans="1:14" x14ac:dyDescent="0.15">
      <c r="A143" s="1">
        <v>100135</v>
      </c>
      <c r="B143" s="2" t="s">
        <v>9</v>
      </c>
      <c r="C143" s="2">
        <v>69671</v>
      </c>
      <c r="D143" s="2" t="s">
        <v>10</v>
      </c>
      <c r="E143" s="2">
        <v>675600</v>
      </c>
      <c r="F143" s="2" t="s">
        <v>11</v>
      </c>
      <c r="G143" s="2">
        <v>500000</v>
      </c>
      <c r="H143" s="2" t="s">
        <v>12</v>
      </c>
      <c r="I143" s="2">
        <v>50</v>
      </c>
      <c r="J143" s="2" t="s">
        <v>13</v>
      </c>
      <c r="K143" s="2">
        <v>0</v>
      </c>
      <c r="L143" s="2" t="s">
        <v>14</v>
      </c>
      <c r="M143" s="2">
        <v>-3500</v>
      </c>
      <c r="N143">
        <f t="shared" si="2"/>
        <v>2737485.5</v>
      </c>
    </row>
    <row r="144" spans="1:14" x14ac:dyDescent="0.15">
      <c r="A144" s="1">
        <v>100136</v>
      </c>
      <c r="B144" s="2" t="s">
        <v>9</v>
      </c>
      <c r="C144" s="2">
        <v>71486</v>
      </c>
      <c r="D144" s="2" t="s">
        <v>10</v>
      </c>
      <c r="E144" s="2">
        <v>693200</v>
      </c>
      <c r="F144" s="2" t="s">
        <v>11</v>
      </c>
      <c r="G144" s="2">
        <v>500000</v>
      </c>
      <c r="H144" s="2" t="s">
        <v>12</v>
      </c>
      <c r="I144" s="2">
        <v>50</v>
      </c>
      <c r="J144" s="2" t="s">
        <v>13</v>
      </c>
      <c r="K144" s="2">
        <v>0</v>
      </c>
      <c r="L144" s="2" t="s">
        <v>14</v>
      </c>
      <c r="M144" s="2">
        <v>-3500</v>
      </c>
      <c r="N144">
        <f t="shared" si="2"/>
        <v>2808793</v>
      </c>
    </row>
    <row r="145" spans="1:14" x14ac:dyDescent="0.15">
      <c r="A145" s="1">
        <v>100137</v>
      </c>
      <c r="B145" s="2" t="s">
        <v>9</v>
      </c>
      <c r="C145" s="2">
        <v>71486</v>
      </c>
      <c r="D145" s="2" t="s">
        <v>10</v>
      </c>
      <c r="E145" s="2">
        <v>693200</v>
      </c>
      <c r="F145" s="2" t="s">
        <v>11</v>
      </c>
      <c r="G145" s="2">
        <v>500000</v>
      </c>
      <c r="H145" s="2" t="s">
        <v>12</v>
      </c>
      <c r="I145" s="2">
        <v>50</v>
      </c>
      <c r="J145" s="2" t="s">
        <v>13</v>
      </c>
      <c r="K145" s="2">
        <v>0</v>
      </c>
      <c r="L145" s="2" t="s">
        <v>14</v>
      </c>
      <c r="M145" s="2">
        <v>-3500</v>
      </c>
      <c r="N145">
        <f t="shared" si="2"/>
        <v>2808793</v>
      </c>
    </row>
    <row r="146" spans="1:14" x14ac:dyDescent="0.15">
      <c r="A146" s="1">
        <v>100138</v>
      </c>
      <c r="B146" s="2" t="s">
        <v>9</v>
      </c>
      <c r="C146" s="2">
        <v>71486</v>
      </c>
      <c r="D146" s="2" t="s">
        <v>10</v>
      </c>
      <c r="E146" s="2">
        <v>693200</v>
      </c>
      <c r="F146" s="2" t="s">
        <v>11</v>
      </c>
      <c r="G146" s="2">
        <v>500000</v>
      </c>
      <c r="H146" s="2" t="s">
        <v>12</v>
      </c>
      <c r="I146" s="2">
        <v>50</v>
      </c>
      <c r="J146" s="2" t="s">
        <v>13</v>
      </c>
      <c r="K146" s="2">
        <v>0</v>
      </c>
      <c r="L146" s="2" t="s">
        <v>14</v>
      </c>
      <c r="M146" s="2">
        <v>-3500</v>
      </c>
      <c r="N146">
        <f t="shared" si="2"/>
        <v>2808793</v>
      </c>
    </row>
    <row r="147" spans="1:14" x14ac:dyDescent="0.15">
      <c r="A147" s="1">
        <v>100139</v>
      </c>
      <c r="B147" s="2" t="s">
        <v>9</v>
      </c>
      <c r="C147" s="2">
        <v>73301</v>
      </c>
      <c r="D147" s="2" t="s">
        <v>10</v>
      </c>
      <c r="E147" s="2">
        <v>710800</v>
      </c>
      <c r="F147" s="2" t="s">
        <v>11</v>
      </c>
      <c r="G147" s="2">
        <v>500000</v>
      </c>
      <c r="H147" s="2" t="s">
        <v>12</v>
      </c>
      <c r="I147" s="2">
        <v>50</v>
      </c>
      <c r="J147" s="2" t="s">
        <v>13</v>
      </c>
      <c r="K147" s="2">
        <v>0</v>
      </c>
      <c r="L147" s="2" t="s">
        <v>14</v>
      </c>
      <c r="M147" s="2">
        <v>-3500</v>
      </c>
      <c r="N147">
        <f t="shared" si="2"/>
        <v>2880100.5</v>
      </c>
    </row>
    <row r="148" spans="1:14" x14ac:dyDescent="0.15">
      <c r="A148" s="1">
        <v>100140</v>
      </c>
      <c r="B148" s="2" t="s">
        <v>9</v>
      </c>
      <c r="C148" s="2">
        <v>73301</v>
      </c>
      <c r="D148" s="2" t="s">
        <v>10</v>
      </c>
      <c r="E148" s="2">
        <v>710800</v>
      </c>
      <c r="F148" s="2" t="s">
        <v>11</v>
      </c>
      <c r="G148" s="2">
        <v>500000</v>
      </c>
      <c r="H148" s="2" t="s">
        <v>12</v>
      </c>
      <c r="I148" s="2">
        <v>50</v>
      </c>
      <c r="J148" s="2" t="s">
        <v>13</v>
      </c>
      <c r="K148" s="2">
        <v>0</v>
      </c>
      <c r="L148" s="2" t="s">
        <v>14</v>
      </c>
      <c r="M148" s="2">
        <v>-3500</v>
      </c>
      <c r="N148">
        <f t="shared" si="2"/>
        <v>2880100.5</v>
      </c>
    </row>
    <row r="149" spans="1:14" x14ac:dyDescent="0.15">
      <c r="A149" s="1">
        <v>100141</v>
      </c>
      <c r="B149" s="2" t="s">
        <v>9</v>
      </c>
      <c r="C149" s="2">
        <v>73301</v>
      </c>
      <c r="D149" s="2" t="s">
        <v>10</v>
      </c>
      <c r="E149" s="2">
        <v>710800</v>
      </c>
      <c r="F149" s="2" t="s">
        <v>11</v>
      </c>
      <c r="G149" s="2">
        <v>500000</v>
      </c>
      <c r="H149" s="2" t="s">
        <v>12</v>
      </c>
      <c r="I149" s="2">
        <v>50</v>
      </c>
      <c r="J149" s="2" t="s">
        <v>13</v>
      </c>
      <c r="K149" s="2">
        <v>0</v>
      </c>
      <c r="L149" s="2" t="s">
        <v>14</v>
      </c>
      <c r="M149" s="2">
        <v>-3500</v>
      </c>
      <c r="N149">
        <f t="shared" si="2"/>
        <v>2880100.5</v>
      </c>
    </row>
    <row r="150" spans="1:14" x14ac:dyDescent="0.15">
      <c r="A150" s="1">
        <v>100142</v>
      </c>
      <c r="B150" s="2" t="s">
        <v>9</v>
      </c>
      <c r="C150" s="2">
        <v>75116</v>
      </c>
      <c r="D150" s="2" t="s">
        <v>10</v>
      </c>
      <c r="E150" s="2">
        <v>728400</v>
      </c>
      <c r="F150" s="2" t="s">
        <v>11</v>
      </c>
      <c r="G150" s="2">
        <v>500000</v>
      </c>
      <c r="H150" s="2" t="s">
        <v>12</v>
      </c>
      <c r="I150" s="2">
        <v>50</v>
      </c>
      <c r="J150" s="2" t="s">
        <v>13</v>
      </c>
      <c r="K150" s="2">
        <v>0</v>
      </c>
      <c r="L150" s="2" t="s">
        <v>14</v>
      </c>
      <c r="M150" s="2">
        <v>-3500</v>
      </c>
      <c r="N150">
        <f t="shared" si="2"/>
        <v>2951408</v>
      </c>
    </row>
    <row r="151" spans="1:14" x14ac:dyDescent="0.15">
      <c r="A151" s="1">
        <v>100143</v>
      </c>
      <c r="B151" s="2" t="s">
        <v>9</v>
      </c>
      <c r="C151" s="2">
        <v>75116</v>
      </c>
      <c r="D151" s="2" t="s">
        <v>10</v>
      </c>
      <c r="E151" s="2">
        <v>728400</v>
      </c>
      <c r="F151" s="2" t="s">
        <v>11</v>
      </c>
      <c r="G151" s="2">
        <v>500000</v>
      </c>
      <c r="H151" s="2" t="s">
        <v>12</v>
      </c>
      <c r="I151" s="2">
        <v>50</v>
      </c>
      <c r="J151" s="2" t="s">
        <v>13</v>
      </c>
      <c r="K151" s="2">
        <v>0</v>
      </c>
      <c r="L151" s="2" t="s">
        <v>14</v>
      </c>
      <c r="M151" s="2">
        <v>-3500</v>
      </c>
      <c r="N151">
        <f t="shared" si="2"/>
        <v>2951408</v>
      </c>
    </row>
    <row r="152" spans="1:14" x14ac:dyDescent="0.15">
      <c r="A152" s="1">
        <v>100144</v>
      </c>
      <c r="B152" s="2" t="s">
        <v>9</v>
      </c>
      <c r="C152" s="2">
        <v>75116</v>
      </c>
      <c r="D152" s="2" t="s">
        <v>10</v>
      </c>
      <c r="E152" s="2">
        <v>728400</v>
      </c>
      <c r="F152" s="2" t="s">
        <v>11</v>
      </c>
      <c r="G152" s="2">
        <v>500000</v>
      </c>
      <c r="H152" s="2" t="s">
        <v>12</v>
      </c>
      <c r="I152" s="2">
        <v>50</v>
      </c>
      <c r="J152" s="2" t="s">
        <v>13</v>
      </c>
      <c r="K152" s="2">
        <v>0</v>
      </c>
      <c r="L152" s="2" t="s">
        <v>14</v>
      </c>
      <c r="M152" s="2">
        <v>-3500</v>
      </c>
      <c r="N152">
        <f t="shared" si="2"/>
        <v>2951408</v>
      </c>
    </row>
    <row r="153" spans="1:14" x14ac:dyDescent="0.15">
      <c r="A153" s="1">
        <v>100145</v>
      </c>
      <c r="B153" s="2" t="s">
        <v>9</v>
      </c>
      <c r="C153" s="2">
        <v>76931</v>
      </c>
      <c r="D153" s="2" t="s">
        <v>10</v>
      </c>
      <c r="E153" s="2">
        <v>746000</v>
      </c>
      <c r="F153" s="2" t="s">
        <v>11</v>
      </c>
      <c r="G153" s="2">
        <v>500000</v>
      </c>
      <c r="H153" s="2" t="s">
        <v>12</v>
      </c>
      <c r="I153" s="2">
        <v>55</v>
      </c>
      <c r="J153" s="2" t="s">
        <v>13</v>
      </c>
      <c r="K153" s="2">
        <v>0</v>
      </c>
      <c r="L153" s="2" t="s">
        <v>14</v>
      </c>
      <c r="M153" s="2">
        <v>-3500</v>
      </c>
      <c r="N153">
        <f t="shared" si="2"/>
        <v>3022740.5</v>
      </c>
    </row>
    <row r="154" spans="1:14" x14ac:dyDescent="0.15">
      <c r="A154" s="1">
        <v>100146</v>
      </c>
      <c r="B154" s="2" t="s">
        <v>9</v>
      </c>
      <c r="C154" s="2">
        <v>76931</v>
      </c>
      <c r="D154" s="2" t="s">
        <v>10</v>
      </c>
      <c r="E154" s="2">
        <v>746000</v>
      </c>
      <c r="F154" s="2" t="s">
        <v>11</v>
      </c>
      <c r="G154" s="2">
        <v>500000</v>
      </c>
      <c r="H154" s="2" t="s">
        <v>12</v>
      </c>
      <c r="I154" s="2">
        <v>55</v>
      </c>
      <c r="J154" s="2" t="s">
        <v>13</v>
      </c>
      <c r="K154" s="2">
        <v>0</v>
      </c>
      <c r="L154" s="2" t="s">
        <v>14</v>
      </c>
      <c r="M154" s="2">
        <v>-3500</v>
      </c>
      <c r="N154">
        <f t="shared" si="2"/>
        <v>3022740.5</v>
      </c>
    </row>
    <row r="155" spans="1:14" x14ac:dyDescent="0.15">
      <c r="A155" s="1">
        <v>100147</v>
      </c>
      <c r="B155" s="2" t="s">
        <v>9</v>
      </c>
      <c r="C155" s="2">
        <v>76931</v>
      </c>
      <c r="D155" s="2" t="s">
        <v>10</v>
      </c>
      <c r="E155" s="2">
        <v>746000</v>
      </c>
      <c r="F155" s="2" t="s">
        <v>11</v>
      </c>
      <c r="G155" s="2">
        <v>500000</v>
      </c>
      <c r="H155" s="2" t="s">
        <v>12</v>
      </c>
      <c r="I155" s="2">
        <v>55</v>
      </c>
      <c r="J155" s="2" t="s">
        <v>13</v>
      </c>
      <c r="K155" s="2">
        <v>0</v>
      </c>
      <c r="L155" s="2" t="s">
        <v>14</v>
      </c>
      <c r="M155" s="2">
        <v>-3500</v>
      </c>
      <c r="N155">
        <f t="shared" si="2"/>
        <v>3022740.5</v>
      </c>
    </row>
    <row r="156" spans="1:14" x14ac:dyDescent="0.15">
      <c r="A156" s="1">
        <v>100148</v>
      </c>
      <c r="B156" s="2" t="s">
        <v>9</v>
      </c>
      <c r="C156" s="2">
        <v>78787</v>
      </c>
      <c r="D156" s="2" t="s">
        <v>10</v>
      </c>
      <c r="E156" s="2">
        <v>764000</v>
      </c>
      <c r="F156" s="2" t="s">
        <v>11</v>
      </c>
      <c r="G156" s="2">
        <v>500000</v>
      </c>
      <c r="H156" s="2" t="s">
        <v>12</v>
      </c>
      <c r="I156" s="2">
        <v>55</v>
      </c>
      <c r="J156" s="2" t="s">
        <v>13</v>
      </c>
      <c r="K156" s="2">
        <v>0</v>
      </c>
      <c r="L156" s="2" t="s">
        <v>14</v>
      </c>
      <c r="M156" s="2">
        <v>-3500</v>
      </c>
      <c r="N156">
        <f t="shared" si="2"/>
        <v>3095668.5</v>
      </c>
    </row>
    <row r="157" spans="1:14" x14ac:dyDescent="0.15">
      <c r="A157" s="1">
        <v>100149</v>
      </c>
      <c r="B157" s="2" t="s">
        <v>9</v>
      </c>
      <c r="C157" s="2">
        <v>78787</v>
      </c>
      <c r="D157" s="2" t="s">
        <v>10</v>
      </c>
      <c r="E157" s="2">
        <v>764000</v>
      </c>
      <c r="F157" s="2" t="s">
        <v>11</v>
      </c>
      <c r="G157" s="2">
        <v>500000</v>
      </c>
      <c r="H157" s="2" t="s">
        <v>12</v>
      </c>
      <c r="I157" s="2">
        <v>55</v>
      </c>
      <c r="J157" s="2" t="s">
        <v>13</v>
      </c>
      <c r="K157" s="2">
        <v>0</v>
      </c>
      <c r="L157" s="2" t="s">
        <v>14</v>
      </c>
      <c r="M157" s="2">
        <v>-3500</v>
      </c>
      <c r="N157">
        <f t="shared" si="2"/>
        <v>3095668.5</v>
      </c>
    </row>
    <row r="158" spans="1:14" x14ac:dyDescent="0.15">
      <c r="A158" s="1">
        <v>100150</v>
      </c>
      <c r="B158" s="2" t="s">
        <v>9</v>
      </c>
      <c r="C158" s="2">
        <v>78787</v>
      </c>
      <c r="D158" s="2" t="s">
        <v>10</v>
      </c>
      <c r="E158" s="2">
        <v>764000</v>
      </c>
      <c r="F158" s="2" t="s">
        <v>11</v>
      </c>
      <c r="G158" s="2">
        <v>500000</v>
      </c>
      <c r="H158" s="2" t="s">
        <v>12</v>
      </c>
      <c r="I158" s="2">
        <v>55</v>
      </c>
      <c r="J158" s="2" t="s">
        <v>13</v>
      </c>
      <c r="K158" s="2">
        <v>0</v>
      </c>
      <c r="L158" s="2" t="s">
        <v>14</v>
      </c>
      <c r="M158" s="2">
        <v>-3500</v>
      </c>
      <c r="N158">
        <f t="shared" si="2"/>
        <v>3095668.5</v>
      </c>
    </row>
    <row r="159" spans="1:14" x14ac:dyDescent="0.15">
      <c r="A159" s="1">
        <v>100151</v>
      </c>
      <c r="B159" s="2" t="s">
        <v>9</v>
      </c>
      <c r="C159" s="2">
        <v>80643</v>
      </c>
      <c r="D159" s="2" t="s">
        <v>10</v>
      </c>
      <c r="E159" s="2">
        <v>782000</v>
      </c>
      <c r="F159" s="2" t="s">
        <v>11</v>
      </c>
      <c r="G159" s="2">
        <v>500000</v>
      </c>
      <c r="H159" s="2" t="s">
        <v>12</v>
      </c>
      <c r="I159" s="2">
        <v>55</v>
      </c>
      <c r="J159" s="2" t="s">
        <v>13</v>
      </c>
      <c r="K159" s="2">
        <v>0</v>
      </c>
      <c r="L159" s="2" t="s">
        <v>14</v>
      </c>
      <c r="M159" s="2">
        <v>-3500</v>
      </c>
      <c r="N159">
        <f t="shared" si="2"/>
        <v>3168596.5</v>
      </c>
    </row>
    <row r="160" spans="1:14" x14ac:dyDescent="0.15">
      <c r="A160" s="1">
        <v>100152</v>
      </c>
      <c r="B160" s="2" t="s">
        <v>9</v>
      </c>
      <c r="C160" s="2">
        <v>80643</v>
      </c>
      <c r="D160" s="2" t="s">
        <v>10</v>
      </c>
      <c r="E160" s="2">
        <v>782000</v>
      </c>
      <c r="F160" s="2" t="s">
        <v>11</v>
      </c>
      <c r="G160" s="2">
        <v>500000</v>
      </c>
      <c r="H160" s="2" t="s">
        <v>12</v>
      </c>
      <c r="I160" s="2">
        <v>55</v>
      </c>
      <c r="J160" s="2" t="s">
        <v>13</v>
      </c>
      <c r="K160" s="2">
        <v>0</v>
      </c>
      <c r="L160" s="2" t="s">
        <v>14</v>
      </c>
      <c r="M160" s="2">
        <v>-3500</v>
      </c>
      <c r="N160">
        <f t="shared" si="2"/>
        <v>3168596.5</v>
      </c>
    </row>
    <row r="161" spans="1:14" x14ac:dyDescent="0.15">
      <c r="A161" s="1">
        <v>100153</v>
      </c>
      <c r="B161" s="2" t="s">
        <v>9</v>
      </c>
      <c r="C161" s="2">
        <v>80643</v>
      </c>
      <c r="D161" s="2" t="s">
        <v>10</v>
      </c>
      <c r="E161" s="2">
        <v>782000</v>
      </c>
      <c r="F161" s="2" t="s">
        <v>11</v>
      </c>
      <c r="G161" s="2">
        <v>500000</v>
      </c>
      <c r="H161" s="2" t="s">
        <v>12</v>
      </c>
      <c r="I161" s="2">
        <v>55</v>
      </c>
      <c r="J161" s="2" t="s">
        <v>13</v>
      </c>
      <c r="K161" s="2">
        <v>0</v>
      </c>
      <c r="L161" s="2" t="s">
        <v>14</v>
      </c>
      <c r="M161" s="2">
        <v>-3500</v>
      </c>
      <c r="N161">
        <f t="shared" si="2"/>
        <v>3168596.5</v>
      </c>
    </row>
    <row r="162" spans="1:14" x14ac:dyDescent="0.15">
      <c r="A162" s="1">
        <v>100154</v>
      </c>
      <c r="B162" s="2" t="s">
        <v>9</v>
      </c>
      <c r="C162" s="2">
        <v>82500</v>
      </c>
      <c r="D162" s="2" t="s">
        <v>10</v>
      </c>
      <c r="E162" s="2">
        <v>800000</v>
      </c>
      <c r="F162" s="2" t="s">
        <v>11</v>
      </c>
      <c r="G162" s="2">
        <v>500000</v>
      </c>
      <c r="H162" s="2" t="s">
        <v>12</v>
      </c>
      <c r="I162" s="2">
        <v>55</v>
      </c>
      <c r="J162" s="2" t="s">
        <v>13</v>
      </c>
      <c r="K162" s="2">
        <v>0</v>
      </c>
      <c r="L162" s="2" t="s">
        <v>14</v>
      </c>
      <c r="M162" s="2">
        <v>-3500</v>
      </c>
      <c r="N162">
        <f t="shared" si="2"/>
        <v>3241525</v>
      </c>
    </row>
    <row r="163" spans="1:14" x14ac:dyDescent="0.15">
      <c r="A163" s="1">
        <v>100155</v>
      </c>
      <c r="B163" s="2" t="s">
        <v>9</v>
      </c>
      <c r="C163" s="2">
        <v>82500</v>
      </c>
      <c r="D163" s="2" t="s">
        <v>10</v>
      </c>
      <c r="E163" s="2">
        <v>800000</v>
      </c>
      <c r="F163" s="2" t="s">
        <v>11</v>
      </c>
      <c r="G163" s="2">
        <v>500000</v>
      </c>
      <c r="H163" s="2" t="s">
        <v>12</v>
      </c>
      <c r="I163" s="2">
        <v>55</v>
      </c>
      <c r="J163" s="2" t="s">
        <v>13</v>
      </c>
      <c r="K163" s="2">
        <v>0</v>
      </c>
      <c r="L163" s="2" t="s">
        <v>14</v>
      </c>
      <c r="M163" s="2">
        <v>-3500</v>
      </c>
      <c r="N163">
        <f t="shared" si="2"/>
        <v>3241525</v>
      </c>
    </row>
    <row r="164" spans="1:14" x14ac:dyDescent="0.15">
      <c r="A164" s="1">
        <v>100156</v>
      </c>
      <c r="B164" s="2" t="s">
        <v>9</v>
      </c>
      <c r="C164" s="2">
        <v>82500</v>
      </c>
      <c r="D164" s="2" t="s">
        <v>10</v>
      </c>
      <c r="E164" s="2">
        <v>800000</v>
      </c>
      <c r="F164" s="2" t="s">
        <v>11</v>
      </c>
      <c r="G164" s="2">
        <v>500000</v>
      </c>
      <c r="H164" s="2" t="s">
        <v>12</v>
      </c>
      <c r="I164" s="2">
        <v>55</v>
      </c>
      <c r="J164" s="2" t="s">
        <v>13</v>
      </c>
      <c r="K164" s="2">
        <v>0</v>
      </c>
      <c r="L164" s="2" t="s">
        <v>14</v>
      </c>
      <c r="M164" s="2">
        <v>-3500</v>
      </c>
      <c r="N164">
        <f t="shared" si="2"/>
        <v>3241525</v>
      </c>
    </row>
    <row r="165" spans="1:14" x14ac:dyDescent="0.15">
      <c r="A165" s="1">
        <v>100157</v>
      </c>
      <c r="B165" s="2" t="s">
        <v>9</v>
      </c>
      <c r="C165" s="2">
        <v>84356</v>
      </c>
      <c r="D165" s="2" t="s">
        <v>10</v>
      </c>
      <c r="E165" s="2">
        <v>818000</v>
      </c>
      <c r="F165" s="2" t="s">
        <v>11</v>
      </c>
      <c r="G165" s="2">
        <v>500000</v>
      </c>
      <c r="H165" s="2" t="s">
        <v>12</v>
      </c>
      <c r="I165" s="2">
        <v>55</v>
      </c>
      <c r="J165" s="2" t="s">
        <v>13</v>
      </c>
      <c r="K165" s="2">
        <v>0</v>
      </c>
      <c r="L165" s="2" t="s">
        <v>14</v>
      </c>
      <c r="M165" s="2">
        <v>-3500</v>
      </c>
      <c r="N165">
        <f t="shared" si="2"/>
        <v>3314453</v>
      </c>
    </row>
    <row r="166" spans="1:14" x14ac:dyDescent="0.15">
      <c r="A166" s="1">
        <v>100158</v>
      </c>
      <c r="B166" s="2" t="s">
        <v>9</v>
      </c>
      <c r="C166" s="2">
        <v>84356</v>
      </c>
      <c r="D166" s="2" t="s">
        <v>10</v>
      </c>
      <c r="E166" s="2">
        <v>818000</v>
      </c>
      <c r="F166" s="2" t="s">
        <v>11</v>
      </c>
      <c r="G166" s="2">
        <v>500000</v>
      </c>
      <c r="H166" s="2" t="s">
        <v>12</v>
      </c>
      <c r="I166" s="2">
        <v>55</v>
      </c>
      <c r="J166" s="2" t="s">
        <v>13</v>
      </c>
      <c r="K166" s="2">
        <v>0</v>
      </c>
      <c r="L166" s="2" t="s">
        <v>14</v>
      </c>
      <c r="M166" s="2">
        <v>-3500</v>
      </c>
      <c r="N166">
        <f t="shared" si="2"/>
        <v>3314453</v>
      </c>
    </row>
    <row r="167" spans="1:14" x14ac:dyDescent="0.15">
      <c r="A167" s="1">
        <v>100159</v>
      </c>
      <c r="B167" s="2" t="s">
        <v>9</v>
      </c>
      <c r="C167" s="2">
        <v>84356</v>
      </c>
      <c r="D167" s="2" t="s">
        <v>10</v>
      </c>
      <c r="E167" s="2">
        <v>818000</v>
      </c>
      <c r="F167" s="2" t="s">
        <v>11</v>
      </c>
      <c r="G167" s="2">
        <v>500000</v>
      </c>
      <c r="H167" s="2" t="s">
        <v>12</v>
      </c>
      <c r="I167" s="2">
        <v>55</v>
      </c>
      <c r="J167" s="2" t="s">
        <v>13</v>
      </c>
      <c r="K167" s="2">
        <v>0</v>
      </c>
      <c r="L167" s="2" t="s">
        <v>14</v>
      </c>
      <c r="M167" s="2">
        <v>-3500</v>
      </c>
      <c r="N167">
        <f t="shared" si="2"/>
        <v>3314453</v>
      </c>
    </row>
    <row r="168" spans="1:14" x14ac:dyDescent="0.15">
      <c r="A168" s="1">
        <v>100160</v>
      </c>
      <c r="B168" s="2" t="s">
        <v>9</v>
      </c>
      <c r="C168" s="2">
        <v>86212</v>
      </c>
      <c r="D168" s="2" t="s">
        <v>10</v>
      </c>
      <c r="E168" s="2">
        <v>836000</v>
      </c>
      <c r="F168" s="2" t="s">
        <v>11</v>
      </c>
      <c r="G168" s="2">
        <v>500000</v>
      </c>
      <c r="H168" s="2" t="s">
        <v>12</v>
      </c>
      <c r="I168" s="2">
        <v>55</v>
      </c>
      <c r="J168" s="2" t="s">
        <v>13</v>
      </c>
      <c r="K168" s="2">
        <v>0</v>
      </c>
      <c r="L168" s="2" t="s">
        <v>14</v>
      </c>
      <c r="M168" s="2">
        <v>-3500</v>
      </c>
      <c r="N168">
        <f t="shared" si="2"/>
        <v>3387381</v>
      </c>
    </row>
    <row r="169" spans="1:14" x14ac:dyDescent="0.15">
      <c r="A169" s="1">
        <v>100161</v>
      </c>
      <c r="B169" s="2" t="s">
        <v>9</v>
      </c>
      <c r="C169" s="2">
        <v>86212</v>
      </c>
      <c r="D169" s="2" t="s">
        <v>10</v>
      </c>
      <c r="E169" s="2">
        <v>836000</v>
      </c>
      <c r="F169" s="2" t="s">
        <v>11</v>
      </c>
      <c r="G169" s="2">
        <v>500000</v>
      </c>
      <c r="H169" s="2" t="s">
        <v>12</v>
      </c>
      <c r="I169" s="2">
        <v>55</v>
      </c>
      <c r="J169" s="2" t="s">
        <v>13</v>
      </c>
      <c r="K169" s="2">
        <v>0</v>
      </c>
      <c r="L169" s="2" t="s">
        <v>14</v>
      </c>
      <c r="M169" s="2">
        <v>-3500</v>
      </c>
      <c r="N169">
        <f t="shared" si="2"/>
        <v>3387381</v>
      </c>
    </row>
    <row r="170" spans="1:14" x14ac:dyDescent="0.15">
      <c r="A170" s="1">
        <v>100162</v>
      </c>
      <c r="B170" s="2" t="s">
        <v>9</v>
      </c>
      <c r="C170" s="2">
        <v>86212</v>
      </c>
      <c r="D170" s="2" t="s">
        <v>10</v>
      </c>
      <c r="E170" s="2">
        <v>836000</v>
      </c>
      <c r="F170" s="2" t="s">
        <v>11</v>
      </c>
      <c r="G170" s="2">
        <v>500000</v>
      </c>
      <c r="H170" s="2" t="s">
        <v>12</v>
      </c>
      <c r="I170" s="2">
        <v>55</v>
      </c>
      <c r="J170" s="2" t="s">
        <v>13</v>
      </c>
      <c r="K170" s="2">
        <v>0</v>
      </c>
      <c r="L170" s="2" t="s">
        <v>14</v>
      </c>
      <c r="M170" s="2">
        <v>-3500</v>
      </c>
      <c r="N170">
        <f t="shared" si="2"/>
        <v>3387381</v>
      </c>
    </row>
    <row r="171" spans="1:14" x14ac:dyDescent="0.15">
      <c r="A171" s="1">
        <v>100163</v>
      </c>
      <c r="B171" s="2" t="s">
        <v>9</v>
      </c>
      <c r="C171" s="2">
        <v>88068</v>
      </c>
      <c r="D171" s="2" t="s">
        <v>10</v>
      </c>
      <c r="E171" s="2">
        <v>854000</v>
      </c>
      <c r="F171" s="2" t="s">
        <v>11</v>
      </c>
      <c r="G171" s="2">
        <v>500000</v>
      </c>
      <c r="H171" s="2" t="s">
        <v>12</v>
      </c>
      <c r="I171" s="2">
        <v>55</v>
      </c>
      <c r="J171" s="2" t="s">
        <v>13</v>
      </c>
      <c r="K171" s="2">
        <v>0</v>
      </c>
      <c r="L171" s="2" t="s">
        <v>14</v>
      </c>
      <c r="M171" s="2">
        <v>-3500</v>
      </c>
      <c r="N171">
        <f t="shared" si="2"/>
        <v>3460309</v>
      </c>
    </row>
    <row r="172" spans="1:14" x14ac:dyDescent="0.15">
      <c r="A172" s="1">
        <v>100164</v>
      </c>
      <c r="B172" s="2" t="s">
        <v>9</v>
      </c>
      <c r="C172" s="2">
        <v>88068</v>
      </c>
      <c r="D172" s="2" t="s">
        <v>10</v>
      </c>
      <c r="E172" s="2">
        <v>854000</v>
      </c>
      <c r="F172" s="2" t="s">
        <v>11</v>
      </c>
      <c r="G172" s="2">
        <v>500000</v>
      </c>
      <c r="H172" s="2" t="s">
        <v>12</v>
      </c>
      <c r="I172" s="2">
        <v>55</v>
      </c>
      <c r="J172" s="2" t="s">
        <v>13</v>
      </c>
      <c r="K172" s="2">
        <v>0</v>
      </c>
      <c r="L172" s="2" t="s">
        <v>14</v>
      </c>
      <c r="M172" s="2">
        <v>-3500</v>
      </c>
      <c r="N172">
        <f t="shared" si="2"/>
        <v>3460309</v>
      </c>
    </row>
    <row r="173" spans="1:14" x14ac:dyDescent="0.15">
      <c r="A173" s="1">
        <v>100165</v>
      </c>
      <c r="B173" s="2" t="s">
        <v>9</v>
      </c>
      <c r="C173" s="2">
        <v>88068</v>
      </c>
      <c r="D173" s="2" t="s">
        <v>10</v>
      </c>
      <c r="E173" s="2">
        <v>854000</v>
      </c>
      <c r="F173" s="2" t="s">
        <v>11</v>
      </c>
      <c r="G173" s="2">
        <v>500000</v>
      </c>
      <c r="H173" s="2" t="s">
        <v>12</v>
      </c>
      <c r="I173" s="2">
        <v>55</v>
      </c>
      <c r="J173" s="2" t="s">
        <v>13</v>
      </c>
      <c r="K173" s="2">
        <v>0</v>
      </c>
      <c r="L173" s="2" t="s">
        <v>14</v>
      </c>
      <c r="M173" s="2">
        <v>-3500</v>
      </c>
      <c r="N173">
        <f t="shared" si="2"/>
        <v>3460309</v>
      </c>
    </row>
    <row r="174" spans="1:14" x14ac:dyDescent="0.15">
      <c r="A174" s="1">
        <v>100166</v>
      </c>
      <c r="B174" s="2" t="s">
        <v>9</v>
      </c>
      <c r="C174" s="2">
        <v>89925</v>
      </c>
      <c r="D174" s="2" t="s">
        <v>10</v>
      </c>
      <c r="E174" s="2">
        <v>872000</v>
      </c>
      <c r="F174" s="2" t="s">
        <v>11</v>
      </c>
      <c r="G174" s="2">
        <v>500000</v>
      </c>
      <c r="H174" s="2" t="s">
        <v>12</v>
      </c>
      <c r="I174" s="2">
        <v>55</v>
      </c>
      <c r="J174" s="2" t="s">
        <v>13</v>
      </c>
      <c r="K174" s="2">
        <v>0</v>
      </c>
      <c r="L174" s="2" t="s">
        <v>14</v>
      </c>
      <c r="M174" s="2">
        <v>-3500</v>
      </c>
      <c r="N174">
        <f t="shared" si="2"/>
        <v>3533237.5</v>
      </c>
    </row>
    <row r="175" spans="1:14" x14ac:dyDescent="0.15">
      <c r="A175" s="1">
        <v>100167</v>
      </c>
      <c r="B175" s="2" t="s">
        <v>9</v>
      </c>
      <c r="C175" s="2">
        <v>89925</v>
      </c>
      <c r="D175" s="2" t="s">
        <v>10</v>
      </c>
      <c r="E175" s="2">
        <v>872000</v>
      </c>
      <c r="F175" s="2" t="s">
        <v>11</v>
      </c>
      <c r="G175" s="2">
        <v>500000</v>
      </c>
      <c r="H175" s="2" t="s">
        <v>12</v>
      </c>
      <c r="I175" s="2">
        <v>55</v>
      </c>
      <c r="J175" s="2" t="s">
        <v>13</v>
      </c>
      <c r="K175" s="2">
        <v>0</v>
      </c>
      <c r="L175" s="2" t="s">
        <v>14</v>
      </c>
      <c r="M175" s="2">
        <v>-3500</v>
      </c>
      <c r="N175">
        <f t="shared" si="2"/>
        <v>3533237.5</v>
      </c>
    </row>
    <row r="176" spans="1:14" x14ac:dyDescent="0.15">
      <c r="A176" s="1">
        <v>100168</v>
      </c>
      <c r="B176" s="2" t="s">
        <v>9</v>
      </c>
      <c r="C176" s="2">
        <v>89925</v>
      </c>
      <c r="D176" s="2" t="s">
        <v>10</v>
      </c>
      <c r="E176" s="2">
        <v>872000</v>
      </c>
      <c r="F176" s="2" t="s">
        <v>11</v>
      </c>
      <c r="G176" s="2">
        <v>500000</v>
      </c>
      <c r="H176" s="2" t="s">
        <v>12</v>
      </c>
      <c r="I176" s="2">
        <v>55</v>
      </c>
      <c r="J176" s="2" t="s">
        <v>13</v>
      </c>
      <c r="K176" s="2">
        <v>0</v>
      </c>
      <c r="L176" s="2" t="s">
        <v>14</v>
      </c>
      <c r="M176" s="2">
        <v>-3500</v>
      </c>
      <c r="N176">
        <f t="shared" si="2"/>
        <v>3533237.5</v>
      </c>
    </row>
    <row r="177" spans="1:14" x14ac:dyDescent="0.15">
      <c r="A177" s="1">
        <v>100169</v>
      </c>
      <c r="B177" s="2" t="s">
        <v>9</v>
      </c>
      <c r="C177" s="2">
        <v>91781</v>
      </c>
      <c r="D177" s="2" t="s">
        <v>10</v>
      </c>
      <c r="E177" s="2">
        <v>890000</v>
      </c>
      <c r="F177" s="2" t="s">
        <v>11</v>
      </c>
      <c r="G177" s="2">
        <v>500000</v>
      </c>
      <c r="H177" s="2" t="s">
        <v>12</v>
      </c>
      <c r="I177" s="2">
        <v>55</v>
      </c>
      <c r="J177" s="2" t="s">
        <v>13</v>
      </c>
      <c r="K177" s="2">
        <v>0</v>
      </c>
      <c r="L177" s="2" t="s">
        <v>14</v>
      </c>
      <c r="M177" s="2">
        <v>-3500</v>
      </c>
      <c r="N177">
        <f t="shared" si="2"/>
        <v>3606165.5</v>
      </c>
    </row>
    <row r="178" spans="1:14" x14ac:dyDescent="0.15">
      <c r="A178" s="1">
        <v>100170</v>
      </c>
      <c r="B178" s="2" t="s">
        <v>9</v>
      </c>
      <c r="C178" s="2">
        <v>91781</v>
      </c>
      <c r="D178" s="2" t="s">
        <v>10</v>
      </c>
      <c r="E178" s="2">
        <v>890000</v>
      </c>
      <c r="F178" s="2" t="s">
        <v>11</v>
      </c>
      <c r="G178" s="2">
        <v>500000</v>
      </c>
      <c r="H178" s="2" t="s">
        <v>12</v>
      </c>
      <c r="I178" s="2">
        <v>55</v>
      </c>
      <c r="J178" s="2" t="s">
        <v>13</v>
      </c>
      <c r="K178" s="2">
        <v>0</v>
      </c>
      <c r="L178" s="2" t="s">
        <v>14</v>
      </c>
      <c r="M178" s="2">
        <v>-3500</v>
      </c>
      <c r="N178">
        <f t="shared" si="2"/>
        <v>3606165.5</v>
      </c>
    </row>
    <row r="179" spans="1:14" x14ac:dyDescent="0.15">
      <c r="A179" s="1">
        <v>100171</v>
      </c>
      <c r="B179" s="2" t="s">
        <v>9</v>
      </c>
      <c r="C179" s="2">
        <v>91781</v>
      </c>
      <c r="D179" s="2" t="s">
        <v>10</v>
      </c>
      <c r="E179" s="2">
        <v>890000</v>
      </c>
      <c r="F179" s="2" t="s">
        <v>11</v>
      </c>
      <c r="G179" s="2">
        <v>500000</v>
      </c>
      <c r="H179" s="2" t="s">
        <v>12</v>
      </c>
      <c r="I179" s="2">
        <v>55</v>
      </c>
      <c r="J179" s="2" t="s">
        <v>13</v>
      </c>
      <c r="K179" s="2">
        <v>0</v>
      </c>
      <c r="L179" s="2" t="s">
        <v>14</v>
      </c>
      <c r="M179" s="2">
        <v>-3500</v>
      </c>
      <c r="N179">
        <f t="shared" si="2"/>
        <v>3606165.5</v>
      </c>
    </row>
    <row r="180" spans="1:14" x14ac:dyDescent="0.15">
      <c r="A180" s="1">
        <v>100172</v>
      </c>
      <c r="B180" s="2" t="s">
        <v>9</v>
      </c>
      <c r="C180" s="2">
        <v>93637</v>
      </c>
      <c r="D180" s="2" t="s">
        <v>10</v>
      </c>
      <c r="E180" s="2">
        <v>908000</v>
      </c>
      <c r="F180" s="2" t="s">
        <v>11</v>
      </c>
      <c r="G180" s="2">
        <v>500000</v>
      </c>
      <c r="H180" s="2" t="s">
        <v>12</v>
      </c>
      <c r="I180" s="2">
        <v>55</v>
      </c>
      <c r="J180" s="2" t="s">
        <v>13</v>
      </c>
      <c r="K180" s="2">
        <v>0</v>
      </c>
      <c r="L180" s="2" t="s">
        <v>14</v>
      </c>
      <c r="M180" s="2">
        <v>-3500</v>
      </c>
      <c r="N180">
        <f t="shared" si="2"/>
        <v>3679093.5</v>
      </c>
    </row>
    <row r="181" spans="1:14" x14ac:dyDescent="0.15">
      <c r="A181" s="1">
        <v>100173</v>
      </c>
      <c r="B181" s="2" t="s">
        <v>9</v>
      </c>
      <c r="C181" s="2">
        <v>93637</v>
      </c>
      <c r="D181" s="2" t="s">
        <v>10</v>
      </c>
      <c r="E181" s="2">
        <v>908000</v>
      </c>
      <c r="F181" s="2" t="s">
        <v>11</v>
      </c>
      <c r="G181" s="2">
        <v>500000</v>
      </c>
      <c r="H181" s="2" t="s">
        <v>12</v>
      </c>
      <c r="I181" s="2">
        <v>55</v>
      </c>
      <c r="J181" s="2" t="s">
        <v>13</v>
      </c>
      <c r="K181" s="2">
        <v>0</v>
      </c>
      <c r="L181" s="2" t="s">
        <v>14</v>
      </c>
      <c r="M181" s="2">
        <v>-3500</v>
      </c>
      <c r="N181">
        <f t="shared" si="2"/>
        <v>3679093.5</v>
      </c>
    </row>
    <row r="182" spans="1:14" x14ac:dyDescent="0.15">
      <c r="A182" s="1">
        <v>100174</v>
      </c>
      <c r="B182" s="2" t="s">
        <v>9</v>
      </c>
      <c r="C182" s="2">
        <v>93637</v>
      </c>
      <c r="D182" s="2" t="s">
        <v>10</v>
      </c>
      <c r="E182" s="2">
        <v>908000</v>
      </c>
      <c r="F182" s="2" t="s">
        <v>11</v>
      </c>
      <c r="G182" s="2">
        <v>500000</v>
      </c>
      <c r="H182" s="2" t="s">
        <v>12</v>
      </c>
      <c r="I182" s="2">
        <v>55</v>
      </c>
      <c r="J182" s="2" t="s">
        <v>13</v>
      </c>
      <c r="K182" s="2">
        <v>0</v>
      </c>
      <c r="L182" s="2" t="s">
        <v>14</v>
      </c>
      <c r="M182" s="2">
        <v>-3500</v>
      </c>
      <c r="N182">
        <f t="shared" si="2"/>
        <v>3679093.5</v>
      </c>
    </row>
    <row r="183" spans="1:14" x14ac:dyDescent="0.15">
      <c r="A183" s="1">
        <v>100175</v>
      </c>
      <c r="B183" s="2" t="s">
        <v>9</v>
      </c>
      <c r="C183" s="2">
        <v>95906</v>
      </c>
      <c r="D183" s="2" t="s">
        <v>10</v>
      </c>
      <c r="E183" s="2">
        <v>930000</v>
      </c>
      <c r="F183" s="2" t="s">
        <v>11</v>
      </c>
      <c r="G183" s="2">
        <v>500000</v>
      </c>
      <c r="H183" s="2" t="s">
        <v>12</v>
      </c>
      <c r="I183" s="2">
        <v>60</v>
      </c>
      <c r="J183" s="2" t="s">
        <v>13</v>
      </c>
      <c r="K183" s="2">
        <v>0</v>
      </c>
      <c r="L183" s="2" t="s">
        <v>14</v>
      </c>
      <c r="M183" s="2">
        <v>-3500</v>
      </c>
      <c r="N183">
        <f t="shared" si="2"/>
        <v>3768253</v>
      </c>
    </row>
    <row r="184" spans="1:14" x14ac:dyDescent="0.15">
      <c r="A184" s="1">
        <v>100176</v>
      </c>
      <c r="B184" s="2" t="s">
        <v>9</v>
      </c>
      <c r="C184" s="2">
        <v>95906</v>
      </c>
      <c r="D184" s="2" t="s">
        <v>10</v>
      </c>
      <c r="E184" s="2">
        <v>930000</v>
      </c>
      <c r="F184" s="2" t="s">
        <v>11</v>
      </c>
      <c r="G184" s="2">
        <v>500000</v>
      </c>
      <c r="H184" s="2" t="s">
        <v>12</v>
      </c>
      <c r="I184" s="2">
        <v>60</v>
      </c>
      <c r="J184" s="2" t="s">
        <v>13</v>
      </c>
      <c r="K184" s="2">
        <v>0</v>
      </c>
      <c r="L184" s="2" t="s">
        <v>14</v>
      </c>
      <c r="M184" s="2">
        <v>-3500</v>
      </c>
      <c r="N184">
        <f t="shared" si="2"/>
        <v>3768253</v>
      </c>
    </row>
    <row r="185" spans="1:14" x14ac:dyDescent="0.15">
      <c r="A185" s="1">
        <v>100177</v>
      </c>
      <c r="B185" s="2" t="s">
        <v>9</v>
      </c>
      <c r="C185" s="2">
        <v>95906</v>
      </c>
      <c r="D185" s="2" t="s">
        <v>10</v>
      </c>
      <c r="E185" s="2">
        <v>930000</v>
      </c>
      <c r="F185" s="2" t="s">
        <v>11</v>
      </c>
      <c r="G185" s="2">
        <v>500000</v>
      </c>
      <c r="H185" s="2" t="s">
        <v>12</v>
      </c>
      <c r="I185" s="2">
        <v>60</v>
      </c>
      <c r="J185" s="2" t="s">
        <v>13</v>
      </c>
      <c r="K185" s="2">
        <v>0</v>
      </c>
      <c r="L185" s="2" t="s">
        <v>14</v>
      </c>
      <c r="M185" s="2">
        <v>-3500</v>
      </c>
      <c r="N185">
        <f t="shared" si="2"/>
        <v>3768253</v>
      </c>
    </row>
    <row r="186" spans="1:14" x14ac:dyDescent="0.15">
      <c r="A186" s="1">
        <v>100178</v>
      </c>
      <c r="B186" s="2" t="s">
        <v>9</v>
      </c>
      <c r="C186" s="2">
        <v>97803</v>
      </c>
      <c r="D186" s="2" t="s">
        <v>10</v>
      </c>
      <c r="E186" s="2">
        <v>948400</v>
      </c>
      <c r="F186" s="2" t="s">
        <v>11</v>
      </c>
      <c r="G186" s="2">
        <v>500000</v>
      </c>
      <c r="H186" s="2" t="s">
        <v>12</v>
      </c>
      <c r="I186" s="2">
        <v>60</v>
      </c>
      <c r="J186" s="2" t="s">
        <v>13</v>
      </c>
      <c r="K186" s="2">
        <v>0</v>
      </c>
      <c r="L186" s="2" t="s">
        <v>14</v>
      </c>
      <c r="M186" s="2">
        <v>-3500</v>
      </c>
      <c r="N186">
        <f t="shared" si="2"/>
        <v>3842801.5</v>
      </c>
    </row>
    <row r="187" spans="1:14" x14ac:dyDescent="0.15">
      <c r="A187" s="1">
        <v>100179</v>
      </c>
      <c r="B187" s="2" t="s">
        <v>9</v>
      </c>
      <c r="C187" s="2">
        <v>97803</v>
      </c>
      <c r="D187" s="2" t="s">
        <v>10</v>
      </c>
      <c r="E187" s="2">
        <v>948400</v>
      </c>
      <c r="F187" s="2" t="s">
        <v>11</v>
      </c>
      <c r="G187" s="2">
        <v>500000</v>
      </c>
      <c r="H187" s="2" t="s">
        <v>12</v>
      </c>
      <c r="I187" s="2">
        <v>60</v>
      </c>
      <c r="J187" s="2" t="s">
        <v>13</v>
      </c>
      <c r="K187" s="2">
        <v>0</v>
      </c>
      <c r="L187" s="2" t="s">
        <v>14</v>
      </c>
      <c r="M187" s="2">
        <v>-3500</v>
      </c>
      <c r="N187">
        <f t="shared" si="2"/>
        <v>3842801.5</v>
      </c>
    </row>
    <row r="188" spans="1:14" x14ac:dyDescent="0.15">
      <c r="A188" s="1">
        <v>100180</v>
      </c>
      <c r="B188" s="2" t="s">
        <v>9</v>
      </c>
      <c r="C188" s="2">
        <v>97803</v>
      </c>
      <c r="D188" s="2" t="s">
        <v>10</v>
      </c>
      <c r="E188" s="2">
        <v>948400</v>
      </c>
      <c r="F188" s="2" t="s">
        <v>11</v>
      </c>
      <c r="G188" s="2">
        <v>500000</v>
      </c>
      <c r="H188" s="2" t="s">
        <v>12</v>
      </c>
      <c r="I188" s="2">
        <v>60</v>
      </c>
      <c r="J188" s="2" t="s">
        <v>13</v>
      </c>
      <c r="K188" s="2">
        <v>0</v>
      </c>
      <c r="L188" s="2" t="s">
        <v>14</v>
      </c>
      <c r="M188" s="2">
        <v>-3500</v>
      </c>
      <c r="N188">
        <f t="shared" si="2"/>
        <v>3842801.5</v>
      </c>
    </row>
    <row r="189" spans="1:14" x14ac:dyDescent="0.15">
      <c r="A189" s="1">
        <v>100181</v>
      </c>
      <c r="B189" s="2" t="s">
        <v>9</v>
      </c>
      <c r="C189" s="2">
        <v>99701</v>
      </c>
      <c r="D189" s="2" t="s">
        <v>10</v>
      </c>
      <c r="E189" s="2">
        <v>966800</v>
      </c>
      <c r="F189" s="2" t="s">
        <v>11</v>
      </c>
      <c r="G189" s="2">
        <v>500000</v>
      </c>
      <c r="H189" s="2" t="s">
        <v>12</v>
      </c>
      <c r="I189" s="2">
        <v>60</v>
      </c>
      <c r="J189" s="2" t="s">
        <v>13</v>
      </c>
      <c r="K189" s="2">
        <v>0</v>
      </c>
      <c r="L189" s="2" t="s">
        <v>14</v>
      </c>
      <c r="M189" s="2">
        <v>-3500</v>
      </c>
      <c r="N189">
        <f t="shared" si="2"/>
        <v>3917350.5</v>
      </c>
    </row>
    <row r="190" spans="1:14" x14ac:dyDescent="0.15">
      <c r="A190" s="1">
        <v>100182</v>
      </c>
      <c r="B190" s="2" t="s">
        <v>9</v>
      </c>
      <c r="C190" s="2">
        <v>99701</v>
      </c>
      <c r="D190" s="2" t="s">
        <v>10</v>
      </c>
      <c r="E190" s="2">
        <v>966800</v>
      </c>
      <c r="F190" s="2" t="s">
        <v>11</v>
      </c>
      <c r="G190" s="2">
        <v>500000</v>
      </c>
      <c r="H190" s="2" t="s">
        <v>12</v>
      </c>
      <c r="I190" s="2">
        <v>60</v>
      </c>
      <c r="J190" s="2" t="s">
        <v>13</v>
      </c>
      <c r="K190" s="2">
        <v>0</v>
      </c>
      <c r="L190" s="2" t="s">
        <v>14</v>
      </c>
      <c r="M190" s="2">
        <v>-3500</v>
      </c>
      <c r="N190">
        <f t="shared" si="2"/>
        <v>3917350.5</v>
      </c>
    </row>
    <row r="191" spans="1:14" x14ac:dyDescent="0.15">
      <c r="A191" s="1">
        <v>100183</v>
      </c>
      <c r="B191" s="2" t="s">
        <v>9</v>
      </c>
      <c r="C191" s="2">
        <v>99701</v>
      </c>
      <c r="D191" s="2" t="s">
        <v>10</v>
      </c>
      <c r="E191" s="2">
        <v>966800</v>
      </c>
      <c r="F191" s="2" t="s">
        <v>11</v>
      </c>
      <c r="G191" s="2">
        <v>500000</v>
      </c>
      <c r="H191" s="2" t="s">
        <v>12</v>
      </c>
      <c r="I191" s="2">
        <v>60</v>
      </c>
      <c r="J191" s="2" t="s">
        <v>13</v>
      </c>
      <c r="K191" s="2">
        <v>0</v>
      </c>
      <c r="L191" s="2" t="s">
        <v>14</v>
      </c>
      <c r="M191" s="2">
        <v>-3500</v>
      </c>
      <c r="N191">
        <f t="shared" si="2"/>
        <v>3917350.5</v>
      </c>
    </row>
    <row r="192" spans="1:14" x14ac:dyDescent="0.15">
      <c r="A192" s="1">
        <v>100184</v>
      </c>
      <c r="B192" s="2" t="s">
        <v>9</v>
      </c>
      <c r="C192" s="2">
        <v>101598</v>
      </c>
      <c r="D192" s="2" t="s">
        <v>10</v>
      </c>
      <c r="E192" s="2">
        <v>985200</v>
      </c>
      <c r="F192" s="2" t="s">
        <v>11</v>
      </c>
      <c r="G192" s="2">
        <v>500000</v>
      </c>
      <c r="H192" s="2" t="s">
        <v>12</v>
      </c>
      <c r="I192" s="2">
        <v>60</v>
      </c>
      <c r="J192" s="2" t="s">
        <v>13</v>
      </c>
      <c r="K192" s="2">
        <v>0</v>
      </c>
      <c r="L192" s="2" t="s">
        <v>14</v>
      </c>
      <c r="M192" s="2">
        <v>-3500</v>
      </c>
      <c r="N192">
        <f t="shared" si="2"/>
        <v>3991899</v>
      </c>
    </row>
    <row r="193" spans="1:14" x14ac:dyDescent="0.15">
      <c r="A193" s="1">
        <v>100185</v>
      </c>
      <c r="B193" s="2" t="s">
        <v>9</v>
      </c>
      <c r="C193" s="2">
        <v>101598</v>
      </c>
      <c r="D193" s="2" t="s">
        <v>10</v>
      </c>
      <c r="E193" s="2">
        <v>985200</v>
      </c>
      <c r="F193" s="2" t="s">
        <v>11</v>
      </c>
      <c r="G193" s="2">
        <v>500000</v>
      </c>
      <c r="H193" s="2" t="s">
        <v>12</v>
      </c>
      <c r="I193" s="2">
        <v>60</v>
      </c>
      <c r="J193" s="2" t="s">
        <v>13</v>
      </c>
      <c r="K193" s="2">
        <v>0</v>
      </c>
      <c r="L193" s="2" t="s">
        <v>14</v>
      </c>
      <c r="M193" s="2">
        <v>-3500</v>
      </c>
      <c r="N193">
        <f t="shared" si="2"/>
        <v>3991899</v>
      </c>
    </row>
    <row r="194" spans="1:14" x14ac:dyDescent="0.15">
      <c r="A194" s="1">
        <v>100186</v>
      </c>
      <c r="B194" s="2" t="s">
        <v>9</v>
      </c>
      <c r="C194" s="2">
        <v>101598</v>
      </c>
      <c r="D194" s="2" t="s">
        <v>10</v>
      </c>
      <c r="E194" s="2">
        <v>985200</v>
      </c>
      <c r="F194" s="2" t="s">
        <v>11</v>
      </c>
      <c r="G194" s="2">
        <v>500000</v>
      </c>
      <c r="H194" s="2" t="s">
        <v>12</v>
      </c>
      <c r="I194" s="2">
        <v>60</v>
      </c>
      <c r="J194" s="2" t="s">
        <v>13</v>
      </c>
      <c r="K194" s="2">
        <v>0</v>
      </c>
      <c r="L194" s="2" t="s">
        <v>14</v>
      </c>
      <c r="M194" s="2">
        <v>-3500</v>
      </c>
      <c r="N194">
        <f t="shared" si="2"/>
        <v>3991899</v>
      </c>
    </row>
    <row r="195" spans="1:14" x14ac:dyDescent="0.15">
      <c r="A195" s="1">
        <v>100187</v>
      </c>
      <c r="B195" s="2" t="s">
        <v>9</v>
      </c>
      <c r="C195" s="2">
        <v>103496</v>
      </c>
      <c r="D195" s="2" t="s">
        <v>10</v>
      </c>
      <c r="E195" s="2">
        <v>1003600</v>
      </c>
      <c r="F195" s="2" t="s">
        <v>11</v>
      </c>
      <c r="G195" s="2">
        <v>500000</v>
      </c>
      <c r="H195" s="2" t="s">
        <v>12</v>
      </c>
      <c r="I195" s="2">
        <v>60</v>
      </c>
      <c r="J195" s="2" t="s">
        <v>13</v>
      </c>
      <c r="K195" s="2">
        <v>0</v>
      </c>
      <c r="L195" s="2" t="s">
        <v>14</v>
      </c>
      <c r="M195" s="2">
        <v>-3500</v>
      </c>
      <c r="N195">
        <f t="shared" si="2"/>
        <v>4066448</v>
      </c>
    </row>
    <row r="196" spans="1:14" x14ac:dyDescent="0.15">
      <c r="A196" s="1">
        <v>100188</v>
      </c>
      <c r="B196" s="2" t="s">
        <v>9</v>
      </c>
      <c r="C196" s="2">
        <v>103496</v>
      </c>
      <c r="D196" s="2" t="s">
        <v>10</v>
      </c>
      <c r="E196" s="2">
        <v>1003600</v>
      </c>
      <c r="F196" s="2" t="s">
        <v>11</v>
      </c>
      <c r="G196" s="2">
        <v>500000</v>
      </c>
      <c r="H196" s="2" t="s">
        <v>12</v>
      </c>
      <c r="I196" s="2">
        <v>60</v>
      </c>
      <c r="J196" s="2" t="s">
        <v>13</v>
      </c>
      <c r="K196" s="2">
        <v>0</v>
      </c>
      <c r="L196" s="2" t="s">
        <v>14</v>
      </c>
      <c r="M196" s="2">
        <v>-3500</v>
      </c>
      <c r="N196">
        <f t="shared" si="2"/>
        <v>4066448</v>
      </c>
    </row>
    <row r="197" spans="1:14" x14ac:dyDescent="0.15">
      <c r="A197" s="1">
        <v>100189</v>
      </c>
      <c r="B197" s="2" t="s">
        <v>9</v>
      </c>
      <c r="C197" s="2">
        <v>103496</v>
      </c>
      <c r="D197" s="2" t="s">
        <v>10</v>
      </c>
      <c r="E197" s="2">
        <v>1003600</v>
      </c>
      <c r="F197" s="2" t="s">
        <v>11</v>
      </c>
      <c r="G197" s="2">
        <v>500000</v>
      </c>
      <c r="H197" s="2" t="s">
        <v>12</v>
      </c>
      <c r="I197" s="2">
        <v>60</v>
      </c>
      <c r="J197" s="2" t="s">
        <v>13</v>
      </c>
      <c r="K197" s="2">
        <v>0</v>
      </c>
      <c r="L197" s="2" t="s">
        <v>14</v>
      </c>
      <c r="M197" s="2">
        <v>-3500</v>
      </c>
      <c r="N197">
        <f t="shared" ref="N197:N260" si="3">($C$3*C197+$E$3*E197+$I$3*I197+$K$3*K197)/10000</f>
        <v>4066448</v>
      </c>
    </row>
    <row r="198" spans="1:14" x14ac:dyDescent="0.15">
      <c r="A198" s="1">
        <v>100190</v>
      </c>
      <c r="B198" s="2" t="s">
        <v>9</v>
      </c>
      <c r="C198" s="2">
        <v>105393</v>
      </c>
      <c r="D198" s="2" t="s">
        <v>10</v>
      </c>
      <c r="E198" s="2">
        <v>1022000</v>
      </c>
      <c r="F198" s="2" t="s">
        <v>11</v>
      </c>
      <c r="G198" s="2">
        <v>500000</v>
      </c>
      <c r="H198" s="2" t="s">
        <v>12</v>
      </c>
      <c r="I198" s="2">
        <v>60</v>
      </c>
      <c r="J198" s="2" t="s">
        <v>13</v>
      </c>
      <c r="K198" s="2">
        <v>0</v>
      </c>
      <c r="L198" s="2" t="s">
        <v>14</v>
      </c>
      <c r="M198" s="2">
        <v>-3500</v>
      </c>
      <c r="N198">
        <f t="shared" si="3"/>
        <v>4140996.5</v>
      </c>
    </row>
    <row r="199" spans="1:14" x14ac:dyDescent="0.15">
      <c r="A199" s="1">
        <v>100191</v>
      </c>
      <c r="B199" s="2" t="s">
        <v>9</v>
      </c>
      <c r="C199" s="2">
        <v>105393</v>
      </c>
      <c r="D199" s="2" t="s">
        <v>10</v>
      </c>
      <c r="E199" s="2">
        <v>1022000</v>
      </c>
      <c r="F199" s="2" t="s">
        <v>11</v>
      </c>
      <c r="G199" s="2">
        <v>500000</v>
      </c>
      <c r="H199" s="2" t="s">
        <v>12</v>
      </c>
      <c r="I199" s="2">
        <v>60</v>
      </c>
      <c r="J199" s="2" t="s">
        <v>13</v>
      </c>
      <c r="K199" s="2">
        <v>0</v>
      </c>
      <c r="L199" s="2" t="s">
        <v>14</v>
      </c>
      <c r="M199" s="2">
        <v>-3500</v>
      </c>
      <c r="N199">
        <f t="shared" si="3"/>
        <v>4140996.5</v>
      </c>
    </row>
    <row r="200" spans="1:14" x14ac:dyDescent="0.15">
      <c r="A200" s="1">
        <v>100192</v>
      </c>
      <c r="B200" s="2" t="s">
        <v>9</v>
      </c>
      <c r="C200" s="2">
        <v>105393</v>
      </c>
      <c r="D200" s="2" t="s">
        <v>10</v>
      </c>
      <c r="E200" s="2">
        <v>1022000</v>
      </c>
      <c r="F200" s="2" t="s">
        <v>11</v>
      </c>
      <c r="G200" s="2">
        <v>500000</v>
      </c>
      <c r="H200" s="2" t="s">
        <v>12</v>
      </c>
      <c r="I200" s="2">
        <v>60</v>
      </c>
      <c r="J200" s="2" t="s">
        <v>13</v>
      </c>
      <c r="K200" s="2">
        <v>0</v>
      </c>
      <c r="L200" s="2" t="s">
        <v>14</v>
      </c>
      <c r="M200" s="2">
        <v>-3500</v>
      </c>
      <c r="N200">
        <f t="shared" si="3"/>
        <v>4140996.5</v>
      </c>
    </row>
    <row r="201" spans="1:14" x14ac:dyDescent="0.15">
      <c r="A201" s="1">
        <v>100193</v>
      </c>
      <c r="B201" s="2" t="s">
        <v>9</v>
      </c>
      <c r="C201" s="2">
        <v>107291</v>
      </c>
      <c r="D201" s="2" t="s">
        <v>10</v>
      </c>
      <c r="E201" s="2">
        <v>1040400</v>
      </c>
      <c r="F201" s="2" t="s">
        <v>11</v>
      </c>
      <c r="G201" s="2">
        <v>500000</v>
      </c>
      <c r="H201" s="2" t="s">
        <v>12</v>
      </c>
      <c r="I201" s="2">
        <v>60</v>
      </c>
      <c r="J201" s="2" t="s">
        <v>13</v>
      </c>
      <c r="K201" s="2">
        <v>0</v>
      </c>
      <c r="L201" s="2" t="s">
        <v>14</v>
      </c>
      <c r="M201" s="2">
        <v>-3500</v>
      </c>
      <c r="N201">
        <f t="shared" si="3"/>
        <v>4215545.5</v>
      </c>
    </row>
    <row r="202" spans="1:14" x14ac:dyDescent="0.15">
      <c r="A202" s="1">
        <v>100194</v>
      </c>
      <c r="B202" s="2" t="s">
        <v>9</v>
      </c>
      <c r="C202" s="2">
        <v>107291</v>
      </c>
      <c r="D202" s="2" t="s">
        <v>10</v>
      </c>
      <c r="E202" s="2">
        <v>1040400</v>
      </c>
      <c r="F202" s="2" t="s">
        <v>11</v>
      </c>
      <c r="G202" s="2">
        <v>500000</v>
      </c>
      <c r="H202" s="2" t="s">
        <v>12</v>
      </c>
      <c r="I202" s="2">
        <v>60</v>
      </c>
      <c r="J202" s="2" t="s">
        <v>13</v>
      </c>
      <c r="K202" s="2">
        <v>0</v>
      </c>
      <c r="L202" s="2" t="s">
        <v>14</v>
      </c>
      <c r="M202" s="2">
        <v>-3500</v>
      </c>
      <c r="N202">
        <f t="shared" si="3"/>
        <v>4215545.5</v>
      </c>
    </row>
    <row r="203" spans="1:14" x14ac:dyDescent="0.15">
      <c r="A203" s="1">
        <v>100195</v>
      </c>
      <c r="B203" s="2" t="s">
        <v>9</v>
      </c>
      <c r="C203" s="2">
        <v>107291</v>
      </c>
      <c r="D203" s="2" t="s">
        <v>10</v>
      </c>
      <c r="E203" s="2">
        <v>1040400</v>
      </c>
      <c r="F203" s="2" t="s">
        <v>11</v>
      </c>
      <c r="G203" s="2">
        <v>500000</v>
      </c>
      <c r="H203" s="2" t="s">
        <v>12</v>
      </c>
      <c r="I203" s="2">
        <v>60</v>
      </c>
      <c r="J203" s="2" t="s">
        <v>13</v>
      </c>
      <c r="K203" s="2">
        <v>0</v>
      </c>
      <c r="L203" s="2" t="s">
        <v>14</v>
      </c>
      <c r="M203" s="2">
        <v>-3500</v>
      </c>
      <c r="N203">
        <f t="shared" si="3"/>
        <v>4215545.5</v>
      </c>
    </row>
    <row r="204" spans="1:14" x14ac:dyDescent="0.15">
      <c r="A204" s="1">
        <v>100196</v>
      </c>
      <c r="B204" s="2" t="s">
        <v>9</v>
      </c>
      <c r="C204" s="2">
        <v>109188</v>
      </c>
      <c r="D204" s="2" t="s">
        <v>10</v>
      </c>
      <c r="E204" s="2">
        <v>1058800</v>
      </c>
      <c r="F204" s="2" t="s">
        <v>11</v>
      </c>
      <c r="G204" s="2">
        <v>500000</v>
      </c>
      <c r="H204" s="2" t="s">
        <v>12</v>
      </c>
      <c r="I204" s="2">
        <v>60</v>
      </c>
      <c r="J204" s="2" t="s">
        <v>13</v>
      </c>
      <c r="K204" s="2">
        <v>0</v>
      </c>
      <c r="L204" s="2" t="s">
        <v>14</v>
      </c>
      <c r="M204" s="2">
        <v>-3500</v>
      </c>
      <c r="N204">
        <f t="shared" si="3"/>
        <v>4290094</v>
      </c>
    </row>
    <row r="205" spans="1:14" x14ac:dyDescent="0.15">
      <c r="A205" s="1">
        <v>100197</v>
      </c>
      <c r="B205" s="2" t="s">
        <v>9</v>
      </c>
      <c r="C205" s="2">
        <v>109188</v>
      </c>
      <c r="D205" s="2" t="s">
        <v>10</v>
      </c>
      <c r="E205" s="2">
        <v>1058800</v>
      </c>
      <c r="F205" s="2" t="s">
        <v>11</v>
      </c>
      <c r="G205" s="2">
        <v>500000</v>
      </c>
      <c r="H205" s="2" t="s">
        <v>12</v>
      </c>
      <c r="I205" s="2">
        <v>60</v>
      </c>
      <c r="J205" s="2" t="s">
        <v>13</v>
      </c>
      <c r="K205" s="2">
        <v>0</v>
      </c>
      <c r="L205" s="2" t="s">
        <v>14</v>
      </c>
      <c r="M205" s="2">
        <v>-3500</v>
      </c>
      <c r="N205">
        <f t="shared" si="3"/>
        <v>4290094</v>
      </c>
    </row>
    <row r="206" spans="1:14" x14ac:dyDescent="0.15">
      <c r="A206" s="1">
        <v>100198</v>
      </c>
      <c r="B206" s="2" t="s">
        <v>9</v>
      </c>
      <c r="C206" s="2">
        <v>109188</v>
      </c>
      <c r="D206" s="2" t="s">
        <v>10</v>
      </c>
      <c r="E206" s="2">
        <v>1058800</v>
      </c>
      <c r="F206" s="2" t="s">
        <v>11</v>
      </c>
      <c r="G206" s="2">
        <v>500000</v>
      </c>
      <c r="H206" s="2" t="s">
        <v>12</v>
      </c>
      <c r="I206" s="2">
        <v>60</v>
      </c>
      <c r="J206" s="2" t="s">
        <v>13</v>
      </c>
      <c r="K206" s="2">
        <v>0</v>
      </c>
      <c r="L206" s="2" t="s">
        <v>14</v>
      </c>
      <c r="M206" s="2">
        <v>-3500</v>
      </c>
      <c r="N206">
        <f t="shared" si="3"/>
        <v>4290094</v>
      </c>
    </row>
    <row r="207" spans="1:14" x14ac:dyDescent="0.15">
      <c r="A207" s="1">
        <v>100199</v>
      </c>
      <c r="B207" s="2" t="s">
        <v>9</v>
      </c>
      <c r="C207" s="2">
        <v>111086</v>
      </c>
      <c r="D207" s="2" t="s">
        <v>10</v>
      </c>
      <c r="E207" s="2">
        <v>1077200</v>
      </c>
      <c r="F207" s="2" t="s">
        <v>11</v>
      </c>
      <c r="G207" s="2">
        <v>500000</v>
      </c>
      <c r="H207" s="2" t="s">
        <v>12</v>
      </c>
      <c r="I207" s="2">
        <v>60</v>
      </c>
      <c r="J207" s="2" t="s">
        <v>13</v>
      </c>
      <c r="K207" s="2">
        <v>0</v>
      </c>
      <c r="L207" s="2" t="s">
        <v>14</v>
      </c>
      <c r="M207" s="2">
        <v>-3500</v>
      </c>
      <c r="N207">
        <f t="shared" si="3"/>
        <v>4364643</v>
      </c>
    </row>
    <row r="208" spans="1:14" x14ac:dyDescent="0.15">
      <c r="A208" s="1">
        <v>100200</v>
      </c>
      <c r="B208" s="2" t="s">
        <v>9</v>
      </c>
      <c r="C208" s="2">
        <v>111086</v>
      </c>
      <c r="D208" s="2" t="s">
        <v>10</v>
      </c>
      <c r="E208" s="2">
        <v>1077200</v>
      </c>
      <c r="F208" s="2" t="s">
        <v>11</v>
      </c>
      <c r="G208" s="2">
        <v>500000</v>
      </c>
      <c r="H208" s="2" t="s">
        <v>12</v>
      </c>
      <c r="I208" s="2">
        <v>60</v>
      </c>
      <c r="J208" s="2" t="s">
        <v>13</v>
      </c>
      <c r="K208" s="2">
        <v>0</v>
      </c>
      <c r="L208" s="2" t="s">
        <v>14</v>
      </c>
      <c r="M208" s="2">
        <v>-3500</v>
      </c>
      <c r="N208">
        <f t="shared" si="3"/>
        <v>4364643</v>
      </c>
    </row>
    <row r="209" spans="1:14" x14ac:dyDescent="0.15">
      <c r="A209" s="1">
        <v>100201</v>
      </c>
      <c r="B209" s="2" t="s">
        <v>9</v>
      </c>
      <c r="C209" s="2">
        <v>111086</v>
      </c>
      <c r="D209" s="2" t="s">
        <v>10</v>
      </c>
      <c r="E209" s="2">
        <v>1077200</v>
      </c>
      <c r="F209" s="2" t="s">
        <v>11</v>
      </c>
      <c r="G209" s="2">
        <v>500000</v>
      </c>
      <c r="H209" s="2" t="s">
        <v>12</v>
      </c>
      <c r="I209" s="2">
        <v>60</v>
      </c>
      <c r="J209" s="2" t="s">
        <v>13</v>
      </c>
      <c r="K209" s="2">
        <v>0</v>
      </c>
      <c r="L209" s="2" t="s">
        <v>14</v>
      </c>
      <c r="M209" s="2">
        <v>-3500</v>
      </c>
      <c r="N209">
        <f t="shared" si="3"/>
        <v>4364643</v>
      </c>
    </row>
    <row r="210" spans="1:14" x14ac:dyDescent="0.15">
      <c r="A210" s="1">
        <v>100202</v>
      </c>
      <c r="B210" s="2" t="s">
        <v>9</v>
      </c>
      <c r="C210" s="2">
        <v>112983</v>
      </c>
      <c r="D210" s="2" t="s">
        <v>10</v>
      </c>
      <c r="E210" s="2">
        <v>1095600</v>
      </c>
      <c r="F210" s="2" t="s">
        <v>11</v>
      </c>
      <c r="G210" s="2">
        <v>500000</v>
      </c>
      <c r="H210" s="2" t="s">
        <v>12</v>
      </c>
      <c r="I210" s="2">
        <v>60</v>
      </c>
      <c r="J210" s="2" t="s">
        <v>13</v>
      </c>
      <c r="K210" s="2">
        <v>0</v>
      </c>
      <c r="L210" s="2" t="s">
        <v>14</v>
      </c>
      <c r="M210" s="2">
        <v>-3500</v>
      </c>
      <c r="N210">
        <f t="shared" si="3"/>
        <v>4439191.5</v>
      </c>
    </row>
    <row r="211" spans="1:14" x14ac:dyDescent="0.15">
      <c r="A211" s="1">
        <v>100203</v>
      </c>
      <c r="B211" s="2" t="s">
        <v>9</v>
      </c>
      <c r="C211" s="2">
        <v>112983</v>
      </c>
      <c r="D211" s="2" t="s">
        <v>10</v>
      </c>
      <c r="E211" s="2">
        <v>1095600</v>
      </c>
      <c r="F211" s="2" t="s">
        <v>11</v>
      </c>
      <c r="G211" s="2">
        <v>500000</v>
      </c>
      <c r="H211" s="2" t="s">
        <v>12</v>
      </c>
      <c r="I211" s="2">
        <v>60</v>
      </c>
      <c r="J211" s="2" t="s">
        <v>13</v>
      </c>
      <c r="K211" s="2">
        <v>0</v>
      </c>
      <c r="L211" s="2" t="s">
        <v>14</v>
      </c>
      <c r="M211" s="2">
        <v>-3500</v>
      </c>
      <c r="N211">
        <f t="shared" si="3"/>
        <v>4439191.5</v>
      </c>
    </row>
    <row r="212" spans="1:14" x14ac:dyDescent="0.15">
      <c r="A212" s="1">
        <v>100204</v>
      </c>
      <c r="B212" s="2" t="s">
        <v>9</v>
      </c>
      <c r="C212" s="2">
        <v>112983</v>
      </c>
      <c r="D212" s="2" t="s">
        <v>10</v>
      </c>
      <c r="E212" s="2">
        <v>1095600</v>
      </c>
      <c r="F212" s="2" t="s">
        <v>11</v>
      </c>
      <c r="G212" s="2">
        <v>500000</v>
      </c>
      <c r="H212" s="2" t="s">
        <v>12</v>
      </c>
      <c r="I212" s="2">
        <v>60</v>
      </c>
      <c r="J212" s="2" t="s">
        <v>13</v>
      </c>
      <c r="K212" s="2">
        <v>0</v>
      </c>
      <c r="L212" s="2" t="s">
        <v>14</v>
      </c>
      <c r="M212" s="2">
        <v>-3500</v>
      </c>
      <c r="N212">
        <f t="shared" si="3"/>
        <v>4439191.5</v>
      </c>
    </row>
    <row r="213" spans="1:14" x14ac:dyDescent="0.15">
      <c r="A213" s="1">
        <v>100205</v>
      </c>
      <c r="B213" s="2" t="s">
        <v>9</v>
      </c>
      <c r="C213" s="2">
        <v>114881</v>
      </c>
      <c r="D213" s="2" t="s">
        <v>10</v>
      </c>
      <c r="E213" s="2">
        <v>1114000</v>
      </c>
      <c r="F213" s="2" t="s">
        <v>11</v>
      </c>
      <c r="G213" s="2">
        <v>500000</v>
      </c>
      <c r="H213" s="2" t="s">
        <v>12</v>
      </c>
      <c r="I213" s="2">
        <v>60</v>
      </c>
      <c r="J213" s="2" t="s">
        <v>13</v>
      </c>
      <c r="K213" s="2">
        <v>0</v>
      </c>
      <c r="L213" s="2" t="s">
        <v>14</v>
      </c>
      <c r="M213" s="2">
        <v>-3500</v>
      </c>
      <c r="N213">
        <f t="shared" si="3"/>
        <v>4513740.5</v>
      </c>
    </row>
    <row r="214" spans="1:14" x14ac:dyDescent="0.15">
      <c r="A214" s="1">
        <v>100206</v>
      </c>
      <c r="B214" s="2" t="s">
        <v>9</v>
      </c>
      <c r="C214" s="2">
        <v>114881</v>
      </c>
      <c r="D214" s="2" t="s">
        <v>10</v>
      </c>
      <c r="E214" s="2">
        <v>1114000</v>
      </c>
      <c r="F214" s="2" t="s">
        <v>11</v>
      </c>
      <c r="G214" s="2">
        <v>500000</v>
      </c>
      <c r="H214" s="2" t="s">
        <v>12</v>
      </c>
      <c r="I214" s="2">
        <v>60</v>
      </c>
      <c r="J214" s="2" t="s">
        <v>13</v>
      </c>
      <c r="K214" s="2">
        <v>0</v>
      </c>
      <c r="L214" s="2" t="s">
        <v>14</v>
      </c>
      <c r="M214" s="2">
        <v>-3500</v>
      </c>
      <c r="N214">
        <f t="shared" si="3"/>
        <v>4513740.5</v>
      </c>
    </row>
    <row r="215" spans="1:14" x14ac:dyDescent="0.15">
      <c r="A215" s="1">
        <v>100207</v>
      </c>
      <c r="B215" s="2" t="s">
        <v>9</v>
      </c>
      <c r="C215" s="2">
        <v>114881</v>
      </c>
      <c r="D215" s="2" t="s">
        <v>10</v>
      </c>
      <c r="E215" s="2">
        <v>1114000</v>
      </c>
      <c r="F215" s="2" t="s">
        <v>11</v>
      </c>
      <c r="G215" s="2">
        <v>500000</v>
      </c>
      <c r="H215" s="2" t="s">
        <v>12</v>
      </c>
      <c r="I215" s="2">
        <v>60</v>
      </c>
      <c r="J215" s="2" t="s">
        <v>13</v>
      </c>
      <c r="K215" s="2">
        <v>0</v>
      </c>
      <c r="L215" s="2" t="s">
        <v>14</v>
      </c>
      <c r="M215" s="2">
        <v>-3500</v>
      </c>
      <c r="N215">
        <f t="shared" si="3"/>
        <v>4513740.5</v>
      </c>
    </row>
    <row r="216" spans="1:14" x14ac:dyDescent="0.15">
      <c r="A216" s="1">
        <v>100208</v>
      </c>
      <c r="B216" s="2" t="s">
        <v>9</v>
      </c>
      <c r="C216" s="2">
        <v>116778</v>
      </c>
      <c r="D216" s="2" t="s">
        <v>10</v>
      </c>
      <c r="E216" s="2">
        <v>1132400</v>
      </c>
      <c r="F216" s="2" t="s">
        <v>11</v>
      </c>
      <c r="G216" s="2">
        <v>500000</v>
      </c>
      <c r="H216" s="2" t="s">
        <v>12</v>
      </c>
      <c r="I216" s="2">
        <v>60</v>
      </c>
      <c r="J216" s="2" t="s">
        <v>13</v>
      </c>
      <c r="K216" s="2">
        <v>0</v>
      </c>
      <c r="L216" s="2" t="s">
        <v>14</v>
      </c>
      <c r="M216" s="2">
        <v>-3500</v>
      </c>
      <c r="N216">
        <f t="shared" si="3"/>
        <v>4588289</v>
      </c>
    </row>
    <row r="217" spans="1:14" x14ac:dyDescent="0.15">
      <c r="A217" s="1">
        <v>100209</v>
      </c>
      <c r="B217" s="2" t="s">
        <v>9</v>
      </c>
      <c r="C217" s="2">
        <v>116778</v>
      </c>
      <c r="D217" s="2" t="s">
        <v>10</v>
      </c>
      <c r="E217" s="2">
        <v>1132400</v>
      </c>
      <c r="F217" s="2" t="s">
        <v>11</v>
      </c>
      <c r="G217" s="2">
        <v>500000</v>
      </c>
      <c r="H217" s="2" t="s">
        <v>12</v>
      </c>
      <c r="I217" s="2">
        <v>60</v>
      </c>
      <c r="J217" s="2" t="s">
        <v>13</v>
      </c>
      <c r="K217" s="2">
        <v>0</v>
      </c>
      <c r="L217" s="2" t="s">
        <v>14</v>
      </c>
      <c r="M217" s="2">
        <v>-3500</v>
      </c>
      <c r="N217">
        <f t="shared" si="3"/>
        <v>4588289</v>
      </c>
    </row>
    <row r="218" spans="1:14" x14ac:dyDescent="0.15">
      <c r="A218" s="1">
        <v>100210</v>
      </c>
      <c r="B218" s="2" t="s">
        <v>9</v>
      </c>
      <c r="C218" s="2">
        <v>116778</v>
      </c>
      <c r="D218" s="2" t="s">
        <v>10</v>
      </c>
      <c r="E218" s="2">
        <v>1132400</v>
      </c>
      <c r="F218" s="2" t="s">
        <v>11</v>
      </c>
      <c r="G218" s="2">
        <v>500000</v>
      </c>
      <c r="H218" s="2" t="s">
        <v>12</v>
      </c>
      <c r="I218" s="2">
        <v>60</v>
      </c>
      <c r="J218" s="2" t="s">
        <v>13</v>
      </c>
      <c r="K218" s="2">
        <v>0</v>
      </c>
      <c r="L218" s="2" t="s">
        <v>14</v>
      </c>
      <c r="M218" s="2">
        <v>-3500</v>
      </c>
      <c r="N218">
        <f t="shared" si="3"/>
        <v>4588289</v>
      </c>
    </row>
    <row r="219" spans="1:14" x14ac:dyDescent="0.15">
      <c r="A219" s="1">
        <v>100211</v>
      </c>
      <c r="B219" s="2" t="s">
        <v>9</v>
      </c>
      <c r="C219" s="2">
        <v>118676</v>
      </c>
      <c r="D219" s="2" t="s">
        <v>10</v>
      </c>
      <c r="E219" s="2">
        <v>1150800</v>
      </c>
      <c r="F219" s="2" t="s">
        <v>11</v>
      </c>
      <c r="G219" s="2">
        <v>500000</v>
      </c>
      <c r="H219" s="2" t="s">
        <v>12</v>
      </c>
      <c r="I219" s="2">
        <v>60</v>
      </c>
      <c r="J219" s="2" t="s">
        <v>13</v>
      </c>
      <c r="K219" s="2">
        <v>0</v>
      </c>
      <c r="L219" s="2" t="s">
        <v>14</v>
      </c>
      <c r="M219" s="2">
        <v>-3500</v>
      </c>
      <c r="N219">
        <f t="shared" si="3"/>
        <v>4662838</v>
      </c>
    </row>
    <row r="220" spans="1:14" x14ac:dyDescent="0.15">
      <c r="A220" s="1">
        <v>100212</v>
      </c>
      <c r="B220" s="2" t="s">
        <v>9</v>
      </c>
      <c r="C220" s="2">
        <v>118676</v>
      </c>
      <c r="D220" s="2" t="s">
        <v>10</v>
      </c>
      <c r="E220" s="2">
        <v>1150800</v>
      </c>
      <c r="F220" s="2" t="s">
        <v>11</v>
      </c>
      <c r="G220" s="2">
        <v>500000</v>
      </c>
      <c r="H220" s="2" t="s">
        <v>12</v>
      </c>
      <c r="I220" s="2">
        <v>60</v>
      </c>
      <c r="J220" s="2" t="s">
        <v>13</v>
      </c>
      <c r="K220" s="2">
        <v>0</v>
      </c>
      <c r="L220" s="2" t="s">
        <v>14</v>
      </c>
      <c r="M220" s="2">
        <v>-3500</v>
      </c>
      <c r="N220">
        <f t="shared" si="3"/>
        <v>4662838</v>
      </c>
    </row>
    <row r="221" spans="1:14" x14ac:dyDescent="0.15">
      <c r="A221" s="1">
        <v>100213</v>
      </c>
      <c r="B221" s="2" t="s">
        <v>9</v>
      </c>
      <c r="C221" s="2">
        <v>118676</v>
      </c>
      <c r="D221" s="2" t="s">
        <v>10</v>
      </c>
      <c r="E221" s="2">
        <v>1150800</v>
      </c>
      <c r="F221" s="2" t="s">
        <v>11</v>
      </c>
      <c r="G221" s="2">
        <v>500000</v>
      </c>
      <c r="H221" s="2" t="s">
        <v>12</v>
      </c>
      <c r="I221" s="2">
        <v>60</v>
      </c>
      <c r="J221" s="2" t="s">
        <v>13</v>
      </c>
      <c r="K221" s="2">
        <v>0</v>
      </c>
      <c r="L221" s="2" t="s">
        <v>14</v>
      </c>
      <c r="M221" s="2">
        <v>-3500</v>
      </c>
      <c r="N221">
        <f t="shared" si="3"/>
        <v>4662838</v>
      </c>
    </row>
    <row r="222" spans="1:14" x14ac:dyDescent="0.15">
      <c r="A222" s="1">
        <v>100214</v>
      </c>
      <c r="B222" s="2" t="s">
        <v>9</v>
      </c>
      <c r="C222" s="2">
        <v>120656</v>
      </c>
      <c r="D222" s="2" t="s">
        <v>10</v>
      </c>
      <c r="E222" s="2">
        <v>1170000</v>
      </c>
      <c r="F222" s="2" t="s">
        <v>11</v>
      </c>
      <c r="G222" s="2">
        <v>500000</v>
      </c>
      <c r="H222" s="2" t="s">
        <v>12</v>
      </c>
      <c r="I222" s="2">
        <v>65</v>
      </c>
      <c r="J222" s="2" t="s">
        <v>13</v>
      </c>
      <c r="K222" s="2">
        <v>0</v>
      </c>
      <c r="L222" s="2" t="s">
        <v>14</v>
      </c>
      <c r="M222" s="2">
        <v>-3500</v>
      </c>
      <c r="N222">
        <f t="shared" si="3"/>
        <v>4740653</v>
      </c>
    </row>
    <row r="223" spans="1:14" x14ac:dyDescent="0.15">
      <c r="A223" s="1">
        <v>100215</v>
      </c>
      <c r="B223" s="2" t="s">
        <v>9</v>
      </c>
      <c r="C223" s="2">
        <v>120656</v>
      </c>
      <c r="D223" s="2" t="s">
        <v>10</v>
      </c>
      <c r="E223" s="2">
        <v>1170000</v>
      </c>
      <c r="F223" s="2" t="s">
        <v>11</v>
      </c>
      <c r="G223" s="2">
        <v>500000</v>
      </c>
      <c r="H223" s="2" t="s">
        <v>12</v>
      </c>
      <c r="I223" s="2">
        <v>65</v>
      </c>
      <c r="J223" s="2" t="s">
        <v>13</v>
      </c>
      <c r="K223" s="2">
        <v>0</v>
      </c>
      <c r="L223" s="2" t="s">
        <v>14</v>
      </c>
      <c r="M223" s="2">
        <v>-3500</v>
      </c>
      <c r="N223">
        <f t="shared" si="3"/>
        <v>4740653</v>
      </c>
    </row>
    <row r="224" spans="1:14" x14ac:dyDescent="0.15">
      <c r="A224" s="1">
        <v>100216</v>
      </c>
      <c r="B224" s="2" t="s">
        <v>9</v>
      </c>
      <c r="C224" s="2">
        <v>120656</v>
      </c>
      <c r="D224" s="2" t="s">
        <v>10</v>
      </c>
      <c r="E224" s="2">
        <v>1170000</v>
      </c>
      <c r="F224" s="2" t="s">
        <v>11</v>
      </c>
      <c r="G224" s="2">
        <v>500000</v>
      </c>
      <c r="H224" s="2" t="s">
        <v>12</v>
      </c>
      <c r="I224" s="2">
        <v>65</v>
      </c>
      <c r="J224" s="2" t="s">
        <v>13</v>
      </c>
      <c r="K224" s="2">
        <v>0</v>
      </c>
      <c r="L224" s="2" t="s">
        <v>14</v>
      </c>
      <c r="M224" s="2">
        <v>-3500</v>
      </c>
      <c r="N224">
        <f t="shared" si="3"/>
        <v>4740653</v>
      </c>
    </row>
    <row r="225" spans="1:14" x14ac:dyDescent="0.15">
      <c r="A225" s="1">
        <v>100217</v>
      </c>
      <c r="B225" s="2" t="s">
        <v>9</v>
      </c>
      <c r="C225" s="2">
        <v>122595</v>
      </c>
      <c r="D225" s="2" t="s">
        <v>10</v>
      </c>
      <c r="E225" s="2">
        <v>1188800</v>
      </c>
      <c r="F225" s="2" t="s">
        <v>11</v>
      </c>
      <c r="G225" s="2">
        <v>500000</v>
      </c>
      <c r="H225" s="2" t="s">
        <v>12</v>
      </c>
      <c r="I225" s="2">
        <v>65</v>
      </c>
      <c r="J225" s="2" t="s">
        <v>13</v>
      </c>
      <c r="K225" s="2">
        <v>0</v>
      </c>
      <c r="L225" s="2" t="s">
        <v>14</v>
      </c>
      <c r="M225" s="2">
        <v>-3500</v>
      </c>
      <c r="N225">
        <f t="shared" si="3"/>
        <v>4816822.5</v>
      </c>
    </row>
    <row r="226" spans="1:14" x14ac:dyDescent="0.15">
      <c r="A226" s="1">
        <v>100218</v>
      </c>
      <c r="B226" s="2" t="s">
        <v>9</v>
      </c>
      <c r="C226" s="2">
        <v>122595</v>
      </c>
      <c r="D226" s="2" t="s">
        <v>10</v>
      </c>
      <c r="E226" s="2">
        <v>1188800</v>
      </c>
      <c r="F226" s="2" t="s">
        <v>11</v>
      </c>
      <c r="G226" s="2">
        <v>500000</v>
      </c>
      <c r="H226" s="2" t="s">
        <v>12</v>
      </c>
      <c r="I226" s="2">
        <v>65</v>
      </c>
      <c r="J226" s="2" t="s">
        <v>13</v>
      </c>
      <c r="K226" s="2">
        <v>0</v>
      </c>
      <c r="L226" s="2" t="s">
        <v>14</v>
      </c>
      <c r="M226" s="2">
        <v>-3500</v>
      </c>
      <c r="N226">
        <f t="shared" si="3"/>
        <v>4816822.5</v>
      </c>
    </row>
    <row r="227" spans="1:14" x14ac:dyDescent="0.15">
      <c r="A227" s="1">
        <v>100219</v>
      </c>
      <c r="B227" s="2" t="s">
        <v>9</v>
      </c>
      <c r="C227" s="2">
        <v>122595</v>
      </c>
      <c r="D227" s="2" t="s">
        <v>10</v>
      </c>
      <c r="E227" s="2">
        <v>1188800</v>
      </c>
      <c r="F227" s="2" t="s">
        <v>11</v>
      </c>
      <c r="G227" s="2">
        <v>500000</v>
      </c>
      <c r="H227" s="2" t="s">
        <v>12</v>
      </c>
      <c r="I227" s="2">
        <v>65</v>
      </c>
      <c r="J227" s="2" t="s">
        <v>13</v>
      </c>
      <c r="K227" s="2">
        <v>0</v>
      </c>
      <c r="L227" s="2" t="s">
        <v>14</v>
      </c>
      <c r="M227" s="2">
        <v>-3500</v>
      </c>
      <c r="N227">
        <f t="shared" si="3"/>
        <v>4816822.5</v>
      </c>
    </row>
    <row r="228" spans="1:14" x14ac:dyDescent="0.15">
      <c r="A228" s="1">
        <v>100220</v>
      </c>
      <c r="B228" s="2" t="s">
        <v>9</v>
      </c>
      <c r="C228" s="2">
        <v>124533</v>
      </c>
      <c r="D228" s="2" t="s">
        <v>10</v>
      </c>
      <c r="E228" s="2">
        <v>1207600</v>
      </c>
      <c r="F228" s="2" t="s">
        <v>11</v>
      </c>
      <c r="G228" s="2">
        <v>500000</v>
      </c>
      <c r="H228" s="2" t="s">
        <v>12</v>
      </c>
      <c r="I228" s="2">
        <v>65</v>
      </c>
      <c r="J228" s="2" t="s">
        <v>13</v>
      </c>
      <c r="K228" s="2">
        <v>0</v>
      </c>
      <c r="L228" s="2" t="s">
        <v>14</v>
      </c>
      <c r="M228" s="2">
        <v>-3500</v>
      </c>
      <c r="N228">
        <f t="shared" si="3"/>
        <v>4892991.5</v>
      </c>
    </row>
    <row r="229" spans="1:14" x14ac:dyDescent="0.15">
      <c r="A229" s="1">
        <v>100221</v>
      </c>
      <c r="B229" s="2" t="s">
        <v>9</v>
      </c>
      <c r="C229" s="2">
        <v>124533</v>
      </c>
      <c r="D229" s="2" t="s">
        <v>10</v>
      </c>
      <c r="E229" s="2">
        <v>1207600</v>
      </c>
      <c r="F229" s="2" t="s">
        <v>11</v>
      </c>
      <c r="G229" s="2">
        <v>500000</v>
      </c>
      <c r="H229" s="2" t="s">
        <v>12</v>
      </c>
      <c r="I229" s="2">
        <v>65</v>
      </c>
      <c r="J229" s="2" t="s">
        <v>13</v>
      </c>
      <c r="K229" s="2">
        <v>0</v>
      </c>
      <c r="L229" s="2" t="s">
        <v>14</v>
      </c>
      <c r="M229" s="2">
        <v>-3500</v>
      </c>
      <c r="N229">
        <f t="shared" si="3"/>
        <v>4892991.5</v>
      </c>
    </row>
    <row r="230" spans="1:14" x14ac:dyDescent="0.15">
      <c r="A230" s="1">
        <v>100222</v>
      </c>
      <c r="B230" s="2" t="s">
        <v>9</v>
      </c>
      <c r="C230" s="2">
        <v>124533</v>
      </c>
      <c r="D230" s="2" t="s">
        <v>10</v>
      </c>
      <c r="E230" s="2">
        <v>1207600</v>
      </c>
      <c r="F230" s="2" t="s">
        <v>11</v>
      </c>
      <c r="G230" s="2">
        <v>500000</v>
      </c>
      <c r="H230" s="2" t="s">
        <v>12</v>
      </c>
      <c r="I230" s="2">
        <v>65</v>
      </c>
      <c r="J230" s="2" t="s">
        <v>13</v>
      </c>
      <c r="K230" s="2">
        <v>0</v>
      </c>
      <c r="L230" s="2" t="s">
        <v>14</v>
      </c>
      <c r="M230" s="2">
        <v>-3500</v>
      </c>
      <c r="N230">
        <f t="shared" si="3"/>
        <v>4892991.5</v>
      </c>
    </row>
    <row r="231" spans="1:14" x14ac:dyDescent="0.15">
      <c r="A231" s="1">
        <v>100223</v>
      </c>
      <c r="B231" s="2" t="s">
        <v>9</v>
      </c>
      <c r="C231" s="2">
        <v>126472</v>
      </c>
      <c r="D231" s="2" t="s">
        <v>10</v>
      </c>
      <c r="E231" s="2">
        <v>1226400</v>
      </c>
      <c r="F231" s="2" t="s">
        <v>11</v>
      </c>
      <c r="G231" s="2">
        <v>500000</v>
      </c>
      <c r="H231" s="2" t="s">
        <v>12</v>
      </c>
      <c r="I231" s="2">
        <v>65</v>
      </c>
      <c r="J231" s="2" t="s">
        <v>13</v>
      </c>
      <c r="K231" s="2">
        <v>0</v>
      </c>
      <c r="L231" s="2" t="s">
        <v>14</v>
      </c>
      <c r="M231" s="2">
        <v>-3500</v>
      </c>
      <c r="N231">
        <f t="shared" si="3"/>
        <v>4969161</v>
      </c>
    </row>
    <row r="232" spans="1:14" x14ac:dyDescent="0.15">
      <c r="A232" s="1">
        <v>100224</v>
      </c>
      <c r="B232" s="2" t="s">
        <v>9</v>
      </c>
      <c r="C232" s="2">
        <v>126472</v>
      </c>
      <c r="D232" s="2" t="s">
        <v>10</v>
      </c>
      <c r="E232" s="2">
        <v>1226400</v>
      </c>
      <c r="F232" s="2" t="s">
        <v>11</v>
      </c>
      <c r="G232" s="2">
        <v>500000</v>
      </c>
      <c r="H232" s="2" t="s">
        <v>12</v>
      </c>
      <c r="I232" s="2">
        <v>65</v>
      </c>
      <c r="J232" s="2" t="s">
        <v>13</v>
      </c>
      <c r="K232" s="2">
        <v>0</v>
      </c>
      <c r="L232" s="2" t="s">
        <v>14</v>
      </c>
      <c r="M232" s="2">
        <v>-3500</v>
      </c>
      <c r="N232">
        <f t="shared" si="3"/>
        <v>4969161</v>
      </c>
    </row>
    <row r="233" spans="1:14" x14ac:dyDescent="0.15">
      <c r="A233" s="1">
        <v>100225</v>
      </c>
      <c r="B233" s="2" t="s">
        <v>9</v>
      </c>
      <c r="C233" s="2">
        <v>126472</v>
      </c>
      <c r="D233" s="2" t="s">
        <v>10</v>
      </c>
      <c r="E233" s="2">
        <v>1226400</v>
      </c>
      <c r="F233" s="2" t="s">
        <v>11</v>
      </c>
      <c r="G233" s="2">
        <v>500000</v>
      </c>
      <c r="H233" s="2" t="s">
        <v>12</v>
      </c>
      <c r="I233" s="2">
        <v>65</v>
      </c>
      <c r="J233" s="2" t="s">
        <v>13</v>
      </c>
      <c r="K233" s="2">
        <v>0</v>
      </c>
      <c r="L233" s="2" t="s">
        <v>14</v>
      </c>
      <c r="M233" s="2">
        <v>-3500</v>
      </c>
      <c r="N233">
        <f t="shared" si="3"/>
        <v>4969161</v>
      </c>
    </row>
    <row r="234" spans="1:14" x14ac:dyDescent="0.15">
      <c r="A234" s="1">
        <v>100226</v>
      </c>
      <c r="B234" s="2" t="s">
        <v>9</v>
      </c>
      <c r="C234" s="2">
        <v>128411</v>
      </c>
      <c r="D234" s="2" t="s">
        <v>10</v>
      </c>
      <c r="E234" s="2">
        <v>1245200</v>
      </c>
      <c r="F234" s="2" t="s">
        <v>11</v>
      </c>
      <c r="G234" s="2">
        <v>500000</v>
      </c>
      <c r="H234" s="2" t="s">
        <v>12</v>
      </c>
      <c r="I234" s="2">
        <v>65</v>
      </c>
      <c r="J234" s="2" t="s">
        <v>13</v>
      </c>
      <c r="K234" s="2">
        <v>0</v>
      </c>
      <c r="L234" s="2" t="s">
        <v>14</v>
      </c>
      <c r="M234" s="2">
        <v>-3500</v>
      </c>
      <c r="N234">
        <f t="shared" si="3"/>
        <v>5045330.5</v>
      </c>
    </row>
    <row r="235" spans="1:14" x14ac:dyDescent="0.15">
      <c r="A235" s="1">
        <v>100227</v>
      </c>
      <c r="B235" s="2" t="s">
        <v>9</v>
      </c>
      <c r="C235" s="2">
        <v>128411</v>
      </c>
      <c r="D235" s="2" t="s">
        <v>10</v>
      </c>
      <c r="E235" s="2">
        <v>1245200</v>
      </c>
      <c r="F235" s="2" t="s">
        <v>11</v>
      </c>
      <c r="G235" s="2">
        <v>500000</v>
      </c>
      <c r="H235" s="2" t="s">
        <v>12</v>
      </c>
      <c r="I235" s="2">
        <v>65</v>
      </c>
      <c r="J235" s="2" t="s">
        <v>13</v>
      </c>
      <c r="K235" s="2">
        <v>0</v>
      </c>
      <c r="L235" s="2" t="s">
        <v>14</v>
      </c>
      <c r="M235" s="2">
        <v>-3500</v>
      </c>
      <c r="N235">
        <f t="shared" si="3"/>
        <v>5045330.5</v>
      </c>
    </row>
    <row r="236" spans="1:14" x14ac:dyDescent="0.15">
      <c r="A236" s="1">
        <v>100228</v>
      </c>
      <c r="B236" s="2" t="s">
        <v>9</v>
      </c>
      <c r="C236" s="2">
        <v>128411</v>
      </c>
      <c r="D236" s="2" t="s">
        <v>10</v>
      </c>
      <c r="E236" s="2">
        <v>1245200</v>
      </c>
      <c r="F236" s="2" t="s">
        <v>11</v>
      </c>
      <c r="G236" s="2">
        <v>500000</v>
      </c>
      <c r="H236" s="2" t="s">
        <v>12</v>
      </c>
      <c r="I236" s="2">
        <v>65</v>
      </c>
      <c r="J236" s="2" t="s">
        <v>13</v>
      </c>
      <c r="K236" s="2">
        <v>0</v>
      </c>
      <c r="L236" s="2" t="s">
        <v>14</v>
      </c>
      <c r="M236" s="2">
        <v>-3500</v>
      </c>
      <c r="N236">
        <f t="shared" si="3"/>
        <v>5045330.5</v>
      </c>
    </row>
    <row r="237" spans="1:14" x14ac:dyDescent="0.15">
      <c r="A237" s="1">
        <v>100229</v>
      </c>
      <c r="B237" s="2" t="s">
        <v>9</v>
      </c>
      <c r="C237" s="2">
        <v>130350</v>
      </c>
      <c r="D237" s="2" t="s">
        <v>10</v>
      </c>
      <c r="E237" s="2">
        <v>1264000</v>
      </c>
      <c r="F237" s="2" t="s">
        <v>11</v>
      </c>
      <c r="G237" s="2">
        <v>500000</v>
      </c>
      <c r="H237" s="2" t="s">
        <v>12</v>
      </c>
      <c r="I237" s="2">
        <v>65</v>
      </c>
      <c r="J237" s="2" t="s">
        <v>13</v>
      </c>
      <c r="K237" s="2">
        <v>0</v>
      </c>
      <c r="L237" s="2" t="s">
        <v>14</v>
      </c>
      <c r="M237" s="2">
        <v>-3500</v>
      </c>
      <c r="N237">
        <f t="shared" si="3"/>
        <v>5121500</v>
      </c>
    </row>
    <row r="238" spans="1:14" x14ac:dyDescent="0.15">
      <c r="A238" s="1">
        <v>100230</v>
      </c>
      <c r="B238" s="2" t="s">
        <v>9</v>
      </c>
      <c r="C238" s="2">
        <v>130350</v>
      </c>
      <c r="D238" s="2" t="s">
        <v>10</v>
      </c>
      <c r="E238" s="2">
        <v>1264000</v>
      </c>
      <c r="F238" s="2" t="s">
        <v>11</v>
      </c>
      <c r="G238" s="2">
        <v>500000</v>
      </c>
      <c r="H238" s="2" t="s">
        <v>12</v>
      </c>
      <c r="I238" s="2">
        <v>65</v>
      </c>
      <c r="J238" s="2" t="s">
        <v>13</v>
      </c>
      <c r="K238" s="2">
        <v>0</v>
      </c>
      <c r="L238" s="2" t="s">
        <v>14</v>
      </c>
      <c r="M238" s="2">
        <v>-3500</v>
      </c>
      <c r="N238">
        <f t="shared" si="3"/>
        <v>5121500</v>
      </c>
    </row>
    <row r="239" spans="1:14" x14ac:dyDescent="0.15">
      <c r="A239" s="1">
        <v>100231</v>
      </c>
      <c r="B239" s="2" t="s">
        <v>9</v>
      </c>
      <c r="C239" s="2">
        <v>130350</v>
      </c>
      <c r="D239" s="2" t="s">
        <v>10</v>
      </c>
      <c r="E239" s="2">
        <v>1264000</v>
      </c>
      <c r="F239" s="2" t="s">
        <v>11</v>
      </c>
      <c r="G239" s="2">
        <v>500000</v>
      </c>
      <c r="H239" s="2" t="s">
        <v>12</v>
      </c>
      <c r="I239" s="2">
        <v>65</v>
      </c>
      <c r="J239" s="2" t="s">
        <v>13</v>
      </c>
      <c r="K239" s="2">
        <v>0</v>
      </c>
      <c r="L239" s="2" t="s">
        <v>14</v>
      </c>
      <c r="M239" s="2">
        <v>-3500</v>
      </c>
      <c r="N239">
        <f t="shared" si="3"/>
        <v>5121500</v>
      </c>
    </row>
    <row r="240" spans="1:14" x14ac:dyDescent="0.15">
      <c r="A240" s="1">
        <v>100232</v>
      </c>
      <c r="B240" s="2" t="s">
        <v>9</v>
      </c>
      <c r="C240" s="2">
        <v>132288</v>
      </c>
      <c r="D240" s="2" t="s">
        <v>10</v>
      </c>
      <c r="E240" s="2">
        <v>1282800</v>
      </c>
      <c r="F240" s="2" t="s">
        <v>11</v>
      </c>
      <c r="G240" s="2">
        <v>500000</v>
      </c>
      <c r="H240" s="2" t="s">
        <v>12</v>
      </c>
      <c r="I240" s="2">
        <v>65</v>
      </c>
      <c r="J240" s="2" t="s">
        <v>13</v>
      </c>
      <c r="K240" s="2">
        <v>0</v>
      </c>
      <c r="L240" s="2" t="s">
        <v>14</v>
      </c>
      <c r="M240" s="2">
        <v>-3500</v>
      </c>
      <c r="N240">
        <f t="shared" si="3"/>
        <v>5197669</v>
      </c>
    </row>
    <row r="241" spans="1:14" x14ac:dyDescent="0.15">
      <c r="A241" s="1">
        <v>100233</v>
      </c>
      <c r="B241" s="2" t="s">
        <v>9</v>
      </c>
      <c r="C241" s="2">
        <v>132288</v>
      </c>
      <c r="D241" s="2" t="s">
        <v>10</v>
      </c>
      <c r="E241" s="2">
        <v>1282800</v>
      </c>
      <c r="F241" s="2" t="s">
        <v>11</v>
      </c>
      <c r="G241" s="2">
        <v>500000</v>
      </c>
      <c r="H241" s="2" t="s">
        <v>12</v>
      </c>
      <c r="I241" s="2">
        <v>65</v>
      </c>
      <c r="J241" s="2" t="s">
        <v>13</v>
      </c>
      <c r="K241" s="2">
        <v>0</v>
      </c>
      <c r="L241" s="2" t="s">
        <v>14</v>
      </c>
      <c r="M241" s="2">
        <v>-3500</v>
      </c>
      <c r="N241">
        <f t="shared" si="3"/>
        <v>5197669</v>
      </c>
    </row>
    <row r="242" spans="1:14" x14ac:dyDescent="0.15">
      <c r="A242" s="1">
        <v>100234</v>
      </c>
      <c r="B242" s="2" t="s">
        <v>9</v>
      </c>
      <c r="C242" s="2">
        <v>132288</v>
      </c>
      <c r="D242" s="2" t="s">
        <v>10</v>
      </c>
      <c r="E242" s="2">
        <v>1282800</v>
      </c>
      <c r="F242" s="2" t="s">
        <v>11</v>
      </c>
      <c r="G242" s="2">
        <v>500000</v>
      </c>
      <c r="H242" s="2" t="s">
        <v>12</v>
      </c>
      <c r="I242" s="2">
        <v>65</v>
      </c>
      <c r="J242" s="2" t="s">
        <v>13</v>
      </c>
      <c r="K242" s="2">
        <v>0</v>
      </c>
      <c r="L242" s="2" t="s">
        <v>14</v>
      </c>
      <c r="M242" s="2">
        <v>-3500</v>
      </c>
      <c r="N242">
        <f t="shared" si="3"/>
        <v>5197669</v>
      </c>
    </row>
    <row r="243" spans="1:14" x14ac:dyDescent="0.15">
      <c r="A243" s="1">
        <v>100235</v>
      </c>
      <c r="B243" s="2" t="s">
        <v>9</v>
      </c>
      <c r="C243" s="2">
        <v>134227</v>
      </c>
      <c r="D243" s="2" t="s">
        <v>10</v>
      </c>
      <c r="E243" s="2">
        <v>1301600</v>
      </c>
      <c r="F243" s="2" t="s">
        <v>11</v>
      </c>
      <c r="G243" s="2">
        <v>500000</v>
      </c>
      <c r="H243" s="2" t="s">
        <v>12</v>
      </c>
      <c r="I243" s="2">
        <v>65</v>
      </c>
      <c r="J243" s="2" t="s">
        <v>13</v>
      </c>
      <c r="K243" s="2">
        <v>0</v>
      </c>
      <c r="L243" s="2" t="s">
        <v>14</v>
      </c>
      <c r="M243" s="2">
        <v>-3500</v>
      </c>
      <c r="N243">
        <f t="shared" si="3"/>
        <v>5273838.5</v>
      </c>
    </row>
    <row r="244" spans="1:14" x14ac:dyDescent="0.15">
      <c r="A244" s="1">
        <v>100236</v>
      </c>
      <c r="B244" s="2" t="s">
        <v>9</v>
      </c>
      <c r="C244" s="2">
        <v>134227</v>
      </c>
      <c r="D244" s="2" t="s">
        <v>10</v>
      </c>
      <c r="E244" s="2">
        <v>1301600</v>
      </c>
      <c r="F244" s="2" t="s">
        <v>11</v>
      </c>
      <c r="G244" s="2">
        <v>500000</v>
      </c>
      <c r="H244" s="2" t="s">
        <v>12</v>
      </c>
      <c r="I244" s="2">
        <v>65</v>
      </c>
      <c r="J244" s="2" t="s">
        <v>13</v>
      </c>
      <c r="K244" s="2">
        <v>0</v>
      </c>
      <c r="L244" s="2" t="s">
        <v>14</v>
      </c>
      <c r="M244" s="2">
        <v>-3500</v>
      </c>
      <c r="N244">
        <f t="shared" si="3"/>
        <v>5273838.5</v>
      </c>
    </row>
    <row r="245" spans="1:14" x14ac:dyDescent="0.15">
      <c r="A245" s="1">
        <v>100237</v>
      </c>
      <c r="B245" s="2" t="s">
        <v>9</v>
      </c>
      <c r="C245" s="2">
        <v>134227</v>
      </c>
      <c r="D245" s="2" t="s">
        <v>10</v>
      </c>
      <c r="E245" s="2">
        <v>1301600</v>
      </c>
      <c r="F245" s="2" t="s">
        <v>11</v>
      </c>
      <c r="G245" s="2">
        <v>500000</v>
      </c>
      <c r="H245" s="2" t="s">
        <v>12</v>
      </c>
      <c r="I245" s="2">
        <v>65</v>
      </c>
      <c r="J245" s="2" t="s">
        <v>13</v>
      </c>
      <c r="K245" s="2">
        <v>0</v>
      </c>
      <c r="L245" s="2" t="s">
        <v>14</v>
      </c>
      <c r="M245" s="2">
        <v>-3500</v>
      </c>
      <c r="N245">
        <f t="shared" si="3"/>
        <v>5273838.5</v>
      </c>
    </row>
    <row r="246" spans="1:14" x14ac:dyDescent="0.15">
      <c r="A246" s="1">
        <v>100238</v>
      </c>
      <c r="B246" s="2" t="s">
        <v>9</v>
      </c>
      <c r="C246" s="2">
        <v>136166</v>
      </c>
      <c r="D246" s="2" t="s">
        <v>10</v>
      </c>
      <c r="E246" s="2">
        <v>1320400</v>
      </c>
      <c r="F246" s="2" t="s">
        <v>11</v>
      </c>
      <c r="G246" s="2">
        <v>500000</v>
      </c>
      <c r="H246" s="2" t="s">
        <v>12</v>
      </c>
      <c r="I246" s="2">
        <v>65</v>
      </c>
      <c r="J246" s="2" t="s">
        <v>13</v>
      </c>
      <c r="K246" s="2">
        <v>0</v>
      </c>
      <c r="L246" s="2" t="s">
        <v>14</v>
      </c>
      <c r="M246" s="2">
        <v>-3500</v>
      </c>
      <c r="N246">
        <f t="shared" si="3"/>
        <v>5350008</v>
      </c>
    </row>
    <row r="247" spans="1:14" x14ac:dyDescent="0.15">
      <c r="A247" s="1">
        <v>100239</v>
      </c>
      <c r="B247" s="2" t="s">
        <v>9</v>
      </c>
      <c r="C247" s="2">
        <v>136166</v>
      </c>
      <c r="D247" s="2" t="s">
        <v>10</v>
      </c>
      <c r="E247" s="2">
        <v>1320400</v>
      </c>
      <c r="F247" s="2" t="s">
        <v>11</v>
      </c>
      <c r="G247" s="2">
        <v>500000</v>
      </c>
      <c r="H247" s="2" t="s">
        <v>12</v>
      </c>
      <c r="I247" s="2">
        <v>65</v>
      </c>
      <c r="J247" s="2" t="s">
        <v>13</v>
      </c>
      <c r="K247" s="2">
        <v>0</v>
      </c>
      <c r="L247" s="2" t="s">
        <v>14</v>
      </c>
      <c r="M247" s="2">
        <v>-3500</v>
      </c>
      <c r="N247">
        <f t="shared" si="3"/>
        <v>5350008</v>
      </c>
    </row>
    <row r="248" spans="1:14" x14ac:dyDescent="0.15">
      <c r="A248" s="1">
        <v>100240</v>
      </c>
      <c r="B248" s="2" t="s">
        <v>9</v>
      </c>
      <c r="C248" s="2">
        <v>136166</v>
      </c>
      <c r="D248" s="2" t="s">
        <v>10</v>
      </c>
      <c r="E248" s="2">
        <v>1320400</v>
      </c>
      <c r="F248" s="2" t="s">
        <v>11</v>
      </c>
      <c r="G248" s="2">
        <v>500000</v>
      </c>
      <c r="H248" s="2" t="s">
        <v>12</v>
      </c>
      <c r="I248" s="2">
        <v>65</v>
      </c>
      <c r="J248" s="2" t="s">
        <v>13</v>
      </c>
      <c r="K248" s="2">
        <v>0</v>
      </c>
      <c r="L248" s="2" t="s">
        <v>14</v>
      </c>
      <c r="M248" s="2">
        <v>-3500</v>
      </c>
      <c r="N248">
        <f t="shared" si="3"/>
        <v>5350008</v>
      </c>
    </row>
    <row r="249" spans="1:14" x14ac:dyDescent="0.15">
      <c r="A249" s="1">
        <v>100241</v>
      </c>
      <c r="B249" s="2" t="s">
        <v>9</v>
      </c>
      <c r="C249" s="2">
        <v>138105</v>
      </c>
      <c r="D249" s="2" t="s">
        <v>10</v>
      </c>
      <c r="E249" s="2">
        <v>1339200</v>
      </c>
      <c r="F249" s="2" t="s">
        <v>11</v>
      </c>
      <c r="G249" s="2">
        <v>500000</v>
      </c>
      <c r="H249" s="2" t="s">
        <v>12</v>
      </c>
      <c r="I249" s="2">
        <v>65</v>
      </c>
      <c r="J249" s="2" t="s">
        <v>13</v>
      </c>
      <c r="K249" s="2">
        <v>0</v>
      </c>
      <c r="L249" s="2" t="s">
        <v>14</v>
      </c>
      <c r="M249" s="2">
        <v>-3500</v>
      </c>
      <c r="N249">
        <f t="shared" si="3"/>
        <v>5426177.5</v>
      </c>
    </row>
    <row r="250" spans="1:14" x14ac:dyDescent="0.15">
      <c r="A250" s="1">
        <v>100242</v>
      </c>
      <c r="B250" s="2" t="s">
        <v>9</v>
      </c>
      <c r="C250" s="2">
        <v>138105</v>
      </c>
      <c r="D250" s="2" t="s">
        <v>10</v>
      </c>
      <c r="E250" s="2">
        <v>1339200</v>
      </c>
      <c r="F250" s="2" t="s">
        <v>11</v>
      </c>
      <c r="G250" s="2">
        <v>500000</v>
      </c>
      <c r="H250" s="2" t="s">
        <v>12</v>
      </c>
      <c r="I250" s="2">
        <v>65</v>
      </c>
      <c r="J250" s="2" t="s">
        <v>13</v>
      </c>
      <c r="K250" s="2">
        <v>0</v>
      </c>
      <c r="L250" s="2" t="s">
        <v>14</v>
      </c>
      <c r="M250" s="2">
        <v>-3500</v>
      </c>
      <c r="N250">
        <f t="shared" si="3"/>
        <v>5426177.5</v>
      </c>
    </row>
    <row r="251" spans="1:14" x14ac:dyDescent="0.15">
      <c r="A251" s="1">
        <v>100243</v>
      </c>
      <c r="B251" s="2" t="s">
        <v>9</v>
      </c>
      <c r="C251" s="2">
        <v>138105</v>
      </c>
      <c r="D251" s="2" t="s">
        <v>10</v>
      </c>
      <c r="E251" s="2">
        <v>1339200</v>
      </c>
      <c r="F251" s="2" t="s">
        <v>11</v>
      </c>
      <c r="G251" s="2">
        <v>500000</v>
      </c>
      <c r="H251" s="2" t="s">
        <v>12</v>
      </c>
      <c r="I251" s="2">
        <v>65</v>
      </c>
      <c r="J251" s="2" t="s">
        <v>13</v>
      </c>
      <c r="K251" s="2">
        <v>0</v>
      </c>
      <c r="L251" s="2" t="s">
        <v>14</v>
      </c>
      <c r="M251" s="2">
        <v>-3500</v>
      </c>
      <c r="N251">
        <f t="shared" si="3"/>
        <v>5426177.5</v>
      </c>
    </row>
    <row r="252" spans="1:14" x14ac:dyDescent="0.15">
      <c r="A252" s="1">
        <v>100244</v>
      </c>
      <c r="B252" s="2" t="s">
        <v>9</v>
      </c>
      <c r="C252" s="2">
        <v>140043</v>
      </c>
      <c r="D252" s="2" t="s">
        <v>10</v>
      </c>
      <c r="E252" s="2">
        <v>1358000</v>
      </c>
      <c r="F252" s="2" t="s">
        <v>11</v>
      </c>
      <c r="G252" s="2">
        <v>500000</v>
      </c>
      <c r="H252" s="2" t="s">
        <v>12</v>
      </c>
      <c r="I252" s="2">
        <v>65</v>
      </c>
      <c r="J252" s="2" t="s">
        <v>13</v>
      </c>
      <c r="K252" s="2">
        <v>0</v>
      </c>
      <c r="L252" s="2" t="s">
        <v>14</v>
      </c>
      <c r="M252" s="2">
        <v>-3500</v>
      </c>
      <c r="N252">
        <f t="shared" si="3"/>
        <v>5502346.5</v>
      </c>
    </row>
    <row r="253" spans="1:14" x14ac:dyDescent="0.15">
      <c r="A253" s="1">
        <v>100245</v>
      </c>
      <c r="B253" s="2" t="s">
        <v>9</v>
      </c>
      <c r="C253" s="2">
        <v>140043</v>
      </c>
      <c r="D253" s="2" t="s">
        <v>10</v>
      </c>
      <c r="E253" s="2">
        <v>1358000</v>
      </c>
      <c r="F253" s="2" t="s">
        <v>11</v>
      </c>
      <c r="G253" s="2">
        <v>500000</v>
      </c>
      <c r="H253" s="2" t="s">
        <v>12</v>
      </c>
      <c r="I253" s="2">
        <v>65</v>
      </c>
      <c r="J253" s="2" t="s">
        <v>13</v>
      </c>
      <c r="K253" s="2">
        <v>0</v>
      </c>
      <c r="L253" s="2" t="s">
        <v>14</v>
      </c>
      <c r="M253" s="2">
        <v>-3500</v>
      </c>
      <c r="N253">
        <f t="shared" si="3"/>
        <v>5502346.5</v>
      </c>
    </row>
    <row r="254" spans="1:14" x14ac:dyDescent="0.15">
      <c r="A254" s="1">
        <v>100246</v>
      </c>
      <c r="B254" s="2" t="s">
        <v>9</v>
      </c>
      <c r="C254" s="2">
        <v>140043</v>
      </c>
      <c r="D254" s="2" t="s">
        <v>10</v>
      </c>
      <c r="E254" s="2">
        <v>1358000</v>
      </c>
      <c r="F254" s="2" t="s">
        <v>11</v>
      </c>
      <c r="G254" s="2">
        <v>500000</v>
      </c>
      <c r="H254" s="2" t="s">
        <v>12</v>
      </c>
      <c r="I254" s="2">
        <v>65</v>
      </c>
      <c r="J254" s="2" t="s">
        <v>13</v>
      </c>
      <c r="K254" s="2">
        <v>0</v>
      </c>
      <c r="L254" s="2" t="s">
        <v>14</v>
      </c>
      <c r="M254" s="2">
        <v>-3500</v>
      </c>
      <c r="N254">
        <f t="shared" si="3"/>
        <v>5502346.5</v>
      </c>
    </row>
    <row r="255" spans="1:14" x14ac:dyDescent="0.15">
      <c r="A255" s="1">
        <v>100247</v>
      </c>
      <c r="B255" s="2" t="s">
        <v>9</v>
      </c>
      <c r="C255" s="2">
        <v>141982</v>
      </c>
      <c r="D255" s="2" t="s">
        <v>10</v>
      </c>
      <c r="E255" s="2">
        <v>1376800</v>
      </c>
      <c r="F255" s="2" t="s">
        <v>11</v>
      </c>
      <c r="G255" s="2">
        <v>500000</v>
      </c>
      <c r="H255" s="2" t="s">
        <v>12</v>
      </c>
      <c r="I255" s="2">
        <v>65</v>
      </c>
      <c r="J255" s="2" t="s">
        <v>13</v>
      </c>
      <c r="K255" s="2">
        <v>0</v>
      </c>
      <c r="L255" s="2" t="s">
        <v>14</v>
      </c>
      <c r="M255" s="2">
        <v>-3500</v>
      </c>
      <c r="N255">
        <f t="shared" si="3"/>
        <v>5578516</v>
      </c>
    </row>
    <row r="256" spans="1:14" x14ac:dyDescent="0.15">
      <c r="A256" s="1">
        <v>100248</v>
      </c>
      <c r="B256" s="2" t="s">
        <v>9</v>
      </c>
      <c r="C256" s="2">
        <v>141982</v>
      </c>
      <c r="D256" s="2" t="s">
        <v>10</v>
      </c>
      <c r="E256" s="2">
        <v>1376800</v>
      </c>
      <c r="F256" s="2" t="s">
        <v>11</v>
      </c>
      <c r="G256" s="2">
        <v>500000</v>
      </c>
      <c r="H256" s="2" t="s">
        <v>12</v>
      </c>
      <c r="I256" s="2">
        <v>65</v>
      </c>
      <c r="J256" s="2" t="s">
        <v>13</v>
      </c>
      <c r="K256" s="2">
        <v>0</v>
      </c>
      <c r="L256" s="2" t="s">
        <v>14</v>
      </c>
      <c r="M256" s="2">
        <v>-3500</v>
      </c>
      <c r="N256">
        <f t="shared" si="3"/>
        <v>5578516</v>
      </c>
    </row>
    <row r="257" spans="1:14" x14ac:dyDescent="0.15">
      <c r="A257" s="1">
        <v>100249</v>
      </c>
      <c r="B257" s="2" t="s">
        <v>9</v>
      </c>
      <c r="C257" s="2">
        <v>141982</v>
      </c>
      <c r="D257" s="2" t="s">
        <v>10</v>
      </c>
      <c r="E257" s="2">
        <v>1376800</v>
      </c>
      <c r="F257" s="2" t="s">
        <v>11</v>
      </c>
      <c r="G257" s="2">
        <v>500000</v>
      </c>
      <c r="H257" s="2" t="s">
        <v>12</v>
      </c>
      <c r="I257" s="2">
        <v>65</v>
      </c>
      <c r="J257" s="2" t="s">
        <v>13</v>
      </c>
      <c r="K257" s="2">
        <v>0</v>
      </c>
      <c r="L257" s="2" t="s">
        <v>14</v>
      </c>
      <c r="M257" s="2">
        <v>-3500</v>
      </c>
      <c r="N257">
        <f t="shared" si="3"/>
        <v>5578516</v>
      </c>
    </row>
    <row r="258" spans="1:14" x14ac:dyDescent="0.15">
      <c r="A258" s="1">
        <v>100250</v>
      </c>
      <c r="B258" s="2" t="s">
        <v>9</v>
      </c>
      <c r="C258" s="2">
        <v>143921</v>
      </c>
      <c r="D258" s="2" t="s">
        <v>10</v>
      </c>
      <c r="E258" s="2">
        <v>1395600</v>
      </c>
      <c r="F258" s="2" t="s">
        <v>11</v>
      </c>
      <c r="G258" s="2">
        <v>500000</v>
      </c>
      <c r="H258" s="2" t="s">
        <v>12</v>
      </c>
      <c r="I258" s="2">
        <v>65</v>
      </c>
      <c r="J258" s="2" t="s">
        <v>13</v>
      </c>
      <c r="K258" s="2">
        <v>0</v>
      </c>
      <c r="L258" s="2" t="s">
        <v>14</v>
      </c>
      <c r="M258" s="2">
        <v>-3500</v>
      </c>
      <c r="N258">
        <f t="shared" si="3"/>
        <v>5654685.5</v>
      </c>
    </row>
    <row r="259" spans="1:14" x14ac:dyDescent="0.15">
      <c r="A259" s="1">
        <v>100251</v>
      </c>
      <c r="B259" s="2" t="s">
        <v>9</v>
      </c>
      <c r="C259" s="2">
        <v>143921</v>
      </c>
      <c r="D259" s="2" t="s">
        <v>10</v>
      </c>
      <c r="E259" s="2">
        <v>1395600</v>
      </c>
      <c r="F259" s="2" t="s">
        <v>11</v>
      </c>
      <c r="G259" s="2">
        <v>500000</v>
      </c>
      <c r="H259" s="2" t="s">
        <v>12</v>
      </c>
      <c r="I259" s="2">
        <v>65</v>
      </c>
      <c r="J259" s="2" t="s">
        <v>13</v>
      </c>
      <c r="K259" s="2">
        <v>0</v>
      </c>
      <c r="L259" s="2" t="s">
        <v>14</v>
      </c>
      <c r="M259" s="2">
        <v>-3500</v>
      </c>
      <c r="N259">
        <f t="shared" si="3"/>
        <v>5654685.5</v>
      </c>
    </row>
    <row r="260" spans="1:14" x14ac:dyDescent="0.15">
      <c r="A260" s="1">
        <v>100252</v>
      </c>
      <c r="B260" s="2" t="s">
        <v>9</v>
      </c>
      <c r="C260" s="2">
        <v>143921</v>
      </c>
      <c r="D260" s="2" t="s">
        <v>10</v>
      </c>
      <c r="E260" s="2">
        <v>1395600</v>
      </c>
      <c r="F260" s="2" t="s">
        <v>11</v>
      </c>
      <c r="G260" s="2">
        <v>500000</v>
      </c>
      <c r="H260" s="2" t="s">
        <v>12</v>
      </c>
      <c r="I260" s="2">
        <v>65</v>
      </c>
      <c r="J260" s="2" t="s">
        <v>13</v>
      </c>
      <c r="K260" s="2">
        <v>0</v>
      </c>
      <c r="L260" s="2" t="s">
        <v>14</v>
      </c>
      <c r="M260" s="2">
        <v>-3500</v>
      </c>
      <c r="N260">
        <f t="shared" si="3"/>
        <v>5654685.5</v>
      </c>
    </row>
    <row r="261" spans="1:14" x14ac:dyDescent="0.15">
      <c r="A261" s="1">
        <v>100253</v>
      </c>
      <c r="B261" s="2" t="s">
        <v>9</v>
      </c>
      <c r="C261" s="2">
        <v>146231</v>
      </c>
      <c r="D261" s="2" t="s">
        <v>10</v>
      </c>
      <c r="E261" s="2">
        <v>1418000</v>
      </c>
      <c r="F261" s="2" t="s">
        <v>11</v>
      </c>
      <c r="G261" s="2">
        <v>500000</v>
      </c>
      <c r="H261" s="2" t="s">
        <v>12</v>
      </c>
      <c r="I261" s="2">
        <v>70</v>
      </c>
      <c r="J261" s="2" t="s">
        <v>13</v>
      </c>
      <c r="K261" s="2">
        <v>0</v>
      </c>
      <c r="L261" s="2" t="s">
        <v>14</v>
      </c>
      <c r="M261" s="2">
        <v>-3500</v>
      </c>
      <c r="N261">
        <f t="shared" ref="N261:N324" si="4">($C$3*C261+$E$3*E261+$I$3*I261+$K$3*K261)/10000</f>
        <v>5745465.5</v>
      </c>
    </row>
    <row r="262" spans="1:14" x14ac:dyDescent="0.15">
      <c r="A262" s="1">
        <v>100254</v>
      </c>
      <c r="B262" s="2" t="s">
        <v>9</v>
      </c>
      <c r="C262" s="2">
        <v>146231</v>
      </c>
      <c r="D262" s="2" t="s">
        <v>10</v>
      </c>
      <c r="E262" s="2">
        <v>1418000</v>
      </c>
      <c r="F262" s="2" t="s">
        <v>11</v>
      </c>
      <c r="G262" s="2">
        <v>500000</v>
      </c>
      <c r="H262" s="2" t="s">
        <v>12</v>
      </c>
      <c r="I262" s="2">
        <v>70</v>
      </c>
      <c r="J262" s="2" t="s">
        <v>13</v>
      </c>
      <c r="K262" s="2">
        <v>0</v>
      </c>
      <c r="L262" s="2" t="s">
        <v>14</v>
      </c>
      <c r="M262" s="2">
        <v>-3500</v>
      </c>
      <c r="N262">
        <f t="shared" si="4"/>
        <v>5745465.5</v>
      </c>
    </row>
    <row r="263" spans="1:14" x14ac:dyDescent="0.15">
      <c r="A263" s="1">
        <v>100255</v>
      </c>
      <c r="B263" s="2" t="s">
        <v>9</v>
      </c>
      <c r="C263" s="2">
        <v>146231</v>
      </c>
      <c r="D263" s="2" t="s">
        <v>10</v>
      </c>
      <c r="E263" s="2">
        <v>1418000</v>
      </c>
      <c r="F263" s="2" t="s">
        <v>11</v>
      </c>
      <c r="G263" s="2">
        <v>500000</v>
      </c>
      <c r="H263" s="2" t="s">
        <v>12</v>
      </c>
      <c r="I263" s="2">
        <v>70</v>
      </c>
      <c r="J263" s="2" t="s">
        <v>13</v>
      </c>
      <c r="K263" s="2">
        <v>0</v>
      </c>
      <c r="L263" s="2" t="s">
        <v>14</v>
      </c>
      <c r="M263" s="2">
        <v>-3500</v>
      </c>
      <c r="N263">
        <f t="shared" si="4"/>
        <v>5745465.5</v>
      </c>
    </row>
    <row r="264" spans="1:14" x14ac:dyDescent="0.15">
      <c r="A264" s="1">
        <v>100256</v>
      </c>
      <c r="B264" s="2" t="s">
        <v>9</v>
      </c>
      <c r="C264" s="2">
        <v>148706</v>
      </c>
      <c r="D264" s="2" t="s">
        <v>10</v>
      </c>
      <c r="E264" s="2">
        <v>1442000</v>
      </c>
      <c r="F264" s="2" t="s">
        <v>11</v>
      </c>
      <c r="G264" s="2">
        <v>500000</v>
      </c>
      <c r="H264" s="2" t="s">
        <v>12</v>
      </c>
      <c r="I264" s="2">
        <v>70</v>
      </c>
      <c r="J264" s="2" t="s">
        <v>13</v>
      </c>
      <c r="K264" s="2">
        <v>0</v>
      </c>
      <c r="L264" s="2" t="s">
        <v>14</v>
      </c>
      <c r="M264" s="2">
        <v>-3500</v>
      </c>
      <c r="N264">
        <f t="shared" si="4"/>
        <v>5842703</v>
      </c>
    </row>
    <row r="265" spans="1:14" x14ac:dyDescent="0.15">
      <c r="A265" s="1">
        <v>100257</v>
      </c>
      <c r="B265" s="2" t="s">
        <v>9</v>
      </c>
      <c r="C265" s="2">
        <v>148706</v>
      </c>
      <c r="D265" s="2" t="s">
        <v>10</v>
      </c>
      <c r="E265" s="2">
        <v>1442000</v>
      </c>
      <c r="F265" s="2" t="s">
        <v>11</v>
      </c>
      <c r="G265" s="2">
        <v>500000</v>
      </c>
      <c r="H265" s="2" t="s">
        <v>12</v>
      </c>
      <c r="I265" s="2">
        <v>70</v>
      </c>
      <c r="J265" s="2" t="s">
        <v>13</v>
      </c>
      <c r="K265" s="2">
        <v>0</v>
      </c>
      <c r="L265" s="2" t="s">
        <v>14</v>
      </c>
      <c r="M265" s="2">
        <v>-3500</v>
      </c>
      <c r="N265">
        <f t="shared" si="4"/>
        <v>5842703</v>
      </c>
    </row>
    <row r="266" spans="1:14" x14ac:dyDescent="0.15">
      <c r="A266" s="1">
        <v>100258</v>
      </c>
      <c r="B266" s="2" t="s">
        <v>9</v>
      </c>
      <c r="C266" s="2">
        <v>148706</v>
      </c>
      <c r="D266" s="2" t="s">
        <v>10</v>
      </c>
      <c r="E266" s="2">
        <v>1442000</v>
      </c>
      <c r="F266" s="2" t="s">
        <v>11</v>
      </c>
      <c r="G266" s="2">
        <v>500000</v>
      </c>
      <c r="H266" s="2" t="s">
        <v>12</v>
      </c>
      <c r="I266" s="2">
        <v>70</v>
      </c>
      <c r="J266" s="2" t="s">
        <v>13</v>
      </c>
      <c r="K266" s="2">
        <v>0</v>
      </c>
      <c r="L266" s="2" t="s">
        <v>14</v>
      </c>
      <c r="M266" s="2">
        <v>-3500</v>
      </c>
      <c r="N266">
        <f t="shared" si="4"/>
        <v>5842703</v>
      </c>
    </row>
    <row r="267" spans="1:14" x14ac:dyDescent="0.15">
      <c r="A267" s="1">
        <v>100259</v>
      </c>
      <c r="B267" s="2" t="s">
        <v>9</v>
      </c>
      <c r="C267" s="2">
        <v>151181</v>
      </c>
      <c r="D267" s="2" t="s">
        <v>10</v>
      </c>
      <c r="E267" s="2">
        <v>1466000</v>
      </c>
      <c r="F267" s="2" t="s">
        <v>11</v>
      </c>
      <c r="G267" s="2">
        <v>500000</v>
      </c>
      <c r="H267" s="2" t="s">
        <v>12</v>
      </c>
      <c r="I267" s="2">
        <v>70</v>
      </c>
      <c r="J267" s="2" t="s">
        <v>13</v>
      </c>
      <c r="K267" s="2">
        <v>0</v>
      </c>
      <c r="L267" s="2" t="s">
        <v>14</v>
      </c>
      <c r="M267" s="2">
        <v>-3500</v>
      </c>
      <c r="N267">
        <f t="shared" si="4"/>
        <v>5939940.5</v>
      </c>
    </row>
    <row r="268" spans="1:14" x14ac:dyDescent="0.15">
      <c r="A268" s="1">
        <v>100260</v>
      </c>
      <c r="B268" s="2" t="s">
        <v>9</v>
      </c>
      <c r="C268" s="2">
        <v>151181</v>
      </c>
      <c r="D268" s="2" t="s">
        <v>10</v>
      </c>
      <c r="E268" s="2">
        <v>1466000</v>
      </c>
      <c r="F268" s="2" t="s">
        <v>11</v>
      </c>
      <c r="G268" s="2">
        <v>500000</v>
      </c>
      <c r="H268" s="2" t="s">
        <v>12</v>
      </c>
      <c r="I268" s="2">
        <v>70</v>
      </c>
      <c r="J268" s="2" t="s">
        <v>13</v>
      </c>
      <c r="K268" s="2">
        <v>0</v>
      </c>
      <c r="L268" s="2" t="s">
        <v>14</v>
      </c>
      <c r="M268" s="2">
        <v>-3500</v>
      </c>
      <c r="N268">
        <f t="shared" si="4"/>
        <v>5939940.5</v>
      </c>
    </row>
    <row r="269" spans="1:14" x14ac:dyDescent="0.15">
      <c r="A269" s="1">
        <v>100261</v>
      </c>
      <c r="B269" s="2" t="s">
        <v>9</v>
      </c>
      <c r="C269" s="2">
        <v>151181</v>
      </c>
      <c r="D269" s="2" t="s">
        <v>10</v>
      </c>
      <c r="E269" s="2">
        <v>1466000</v>
      </c>
      <c r="F269" s="2" t="s">
        <v>11</v>
      </c>
      <c r="G269" s="2">
        <v>500000</v>
      </c>
      <c r="H269" s="2" t="s">
        <v>12</v>
      </c>
      <c r="I269" s="2">
        <v>70</v>
      </c>
      <c r="J269" s="2" t="s">
        <v>13</v>
      </c>
      <c r="K269" s="2">
        <v>0</v>
      </c>
      <c r="L269" s="2" t="s">
        <v>14</v>
      </c>
      <c r="M269" s="2">
        <v>-3500</v>
      </c>
      <c r="N269">
        <f t="shared" si="4"/>
        <v>5939940.5</v>
      </c>
    </row>
    <row r="270" spans="1:14" x14ac:dyDescent="0.15">
      <c r="A270" s="1">
        <v>100262</v>
      </c>
      <c r="B270" s="2" t="s">
        <v>9</v>
      </c>
      <c r="C270" s="2">
        <v>153656</v>
      </c>
      <c r="D270" s="2" t="s">
        <v>10</v>
      </c>
      <c r="E270" s="2">
        <v>1490000</v>
      </c>
      <c r="F270" s="2" t="s">
        <v>11</v>
      </c>
      <c r="G270" s="2">
        <v>500000</v>
      </c>
      <c r="H270" s="2" t="s">
        <v>12</v>
      </c>
      <c r="I270" s="2">
        <v>70</v>
      </c>
      <c r="J270" s="2" t="s">
        <v>13</v>
      </c>
      <c r="K270" s="2">
        <v>0</v>
      </c>
      <c r="L270" s="2" t="s">
        <v>14</v>
      </c>
      <c r="M270" s="2">
        <v>-3500</v>
      </c>
      <c r="N270">
        <f t="shared" si="4"/>
        <v>6037178</v>
      </c>
    </row>
    <row r="271" spans="1:14" x14ac:dyDescent="0.15">
      <c r="A271" s="1">
        <v>100263</v>
      </c>
      <c r="B271" s="2" t="s">
        <v>9</v>
      </c>
      <c r="C271" s="2">
        <v>153656</v>
      </c>
      <c r="D271" s="2" t="s">
        <v>10</v>
      </c>
      <c r="E271" s="2">
        <v>1490000</v>
      </c>
      <c r="F271" s="2" t="s">
        <v>11</v>
      </c>
      <c r="G271" s="2">
        <v>500000</v>
      </c>
      <c r="H271" s="2" t="s">
        <v>12</v>
      </c>
      <c r="I271" s="2">
        <v>70</v>
      </c>
      <c r="J271" s="2" t="s">
        <v>13</v>
      </c>
      <c r="K271" s="2">
        <v>0</v>
      </c>
      <c r="L271" s="2" t="s">
        <v>14</v>
      </c>
      <c r="M271" s="2">
        <v>-3500</v>
      </c>
      <c r="N271">
        <f t="shared" si="4"/>
        <v>6037178</v>
      </c>
    </row>
    <row r="272" spans="1:14" x14ac:dyDescent="0.15">
      <c r="A272" s="1">
        <v>100264</v>
      </c>
      <c r="B272" s="2" t="s">
        <v>9</v>
      </c>
      <c r="C272" s="2">
        <v>153656</v>
      </c>
      <c r="D272" s="2" t="s">
        <v>10</v>
      </c>
      <c r="E272" s="2">
        <v>1490000</v>
      </c>
      <c r="F272" s="2" t="s">
        <v>11</v>
      </c>
      <c r="G272" s="2">
        <v>500000</v>
      </c>
      <c r="H272" s="2" t="s">
        <v>12</v>
      </c>
      <c r="I272" s="2">
        <v>70</v>
      </c>
      <c r="J272" s="2" t="s">
        <v>13</v>
      </c>
      <c r="K272" s="2">
        <v>0</v>
      </c>
      <c r="L272" s="2" t="s">
        <v>14</v>
      </c>
      <c r="M272" s="2">
        <v>-3500</v>
      </c>
      <c r="N272">
        <f t="shared" si="4"/>
        <v>6037178</v>
      </c>
    </row>
    <row r="273" spans="1:14" x14ac:dyDescent="0.15">
      <c r="A273" s="1">
        <v>100265</v>
      </c>
      <c r="B273" s="2" t="s">
        <v>9</v>
      </c>
      <c r="C273" s="2">
        <v>156131</v>
      </c>
      <c r="D273" s="2" t="s">
        <v>10</v>
      </c>
      <c r="E273" s="2">
        <v>1514000</v>
      </c>
      <c r="F273" s="2" t="s">
        <v>11</v>
      </c>
      <c r="G273" s="2">
        <v>500000</v>
      </c>
      <c r="H273" s="2" t="s">
        <v>12</v>
      </c>
      <c r="I273" s="2">
        <v>70</v>
      </c>
      <c r="J273" s="2" t="s">
        <v>13</v>
      </c>
      <c r="K273" s="2">
        <v>0</v>
      </c>
      <c r="L273" s="2" t="s">
        <v>14</v>
      </c>
      <c r="M273" s="2">
        <v>-3500</v>
      </c>
      <c r="N273">
        <f t="shared" si="4"/>
        <v>6134415.5</v>
      </c>
    </row>
    <row r="274" spans="1:14" x14ac:dyDescent="0.15">
      <c r="A274" s="1">
        <v>100266</v>
      </c>
      <c r="B274" s="2" t="s">
        <v>9</v>
      </c>
      <c r="C274" s="2">
        <v>156131</v>
      </c>
      <c r="D274" s="2" t="s">
        <v>10</v>
      </c>
      <c r="E274" s="2">
        <v>1514000</v>
      </c>
      <c r="F274" s="2" t="s">
        <v>11</v>
      </c>
      <c r="G274" s="2">
        <v>500000</v>
      </c>
      <c r="H274" s="2" t="s">
        <v>12</v>
      </c>
      <c r="I274" s="2">
        <v>70</v>
      </c>
      <c r="J274" s="2" t="s">
        <v>13</v>
      </c>
      <c r="K274" s="2">
        <v>0</v>
      </c>
      <c r="L274" s="2" t="s">
        <v>14</v>
      </c>
      <c r="M274" s="2">
        <v>-3500</v>
      </c>
      <c r="N274">
        <f t="shared" si="4"/>
        <v>6134415.5</v>
      </c>
    </row>
    <row r="275" spans="1:14" x14ac:dyDescent="0.15">
      <c r="A275" s="1">
        <v>100267</v>
      </c>
      <c r="B275" s="2" t="s">
        <v>9</v>
      </c>
      <c r="C275" s="2">
        <v>156131</v>
      </c>
      <c r="D275" s="2" t="s">
        <v>10</v>
      </c>
      <c r="E275" s="2">
        <v>1514000</v>
      </c>
      <c r="F275" s="2" t="s">
        <v>11</v>
      </c>
      <c r="G275" s="2">
        <v>500000</v>
      </c>
      <c r="H275" s="2" t="s">
        <v>12</v>
      </c>
      <c r="I275" s="2">
        <v>70</v>
      </c>
      <c r="J275" s="2" t="s">
        <v>13</v>
      </c>
      <c r="K275" s="2">
        <v>0</v>
      </c>
      <c r="L275" s="2" t="s">
        <v>14</v>
      </c>
      <c r="M275" s="2">
        <v>-3500</v>
      </c>
      <c r="N275">
        <f t="shared" si="4"/>
        <v>6134415.5</v>
      </c>
    </row>
    <row r="276" spans="1:14" x14ac:dyDescent="0.15">
      <c r="A276" s="1">
        <v>100268</v>
      </c>
      <c r="B276" s="2" t="s">
        <v>9</v>
      </c>
      <c r="C276" s="2">
        <v>158606</v>
      </c>
      <c r="D276" s="2" t="s">
        <v>10</v>
      </c>
      <c r="E276" s="2">
        <v>1538000</v>
      </c>
      <c r="F276" s="2" t="s">
        <v>11</v>
      </c>
      <c r="G276" s="2">
        <v>500000</v>
      </c>
      <c r="H276" s="2" t="s">
        <v>12</v>
      </c>
      <c r="I276" s="2">
        <v>70</v>
      </c>
      <c r="J276" s="2" t="s">
        <v>13</v>
      </c>
      <c r="K276" s="2">
        <v>0</v>
      </c>
      <c r="L276" s="2" t="s">
        <v>14</v>
      </c>
      <c r="M276" s="2">
        <v>-3500</v>
      </c>
      <c r="N276">
        <f t="shared" si="4"/>
        <v>6231653</v>
      </c>
    </row>
    <row r="277" spans="1:14" x14ac:dyDescent="0.15">
      <c r="A277" s="1">
        <v>100269</v>
      </c>
      <c r="B277" s="2" t="s">
        <v>9</v>
      </c>
      <c r="C277" s="2">
        <v>158606</v>
      </c>
      <c r="D277" s="2" t="s">
        <v>10</v>
      </c>
      <c r="E277" s="2">
        <v>1538000</v>
      </c>
      <c r="F277" s="2" t="s">
        <v>11</v>
      </c>
      <c r="G277" s="2">
        <v>500000</v>
      </c>
      <c r="H277" s="2" t="s">
        <v>12</v>
      </c>
      <c r="I277" s="2">
        <v>70</v>
      </c>
      <c r="J277" s="2" t="s">
        <v>13</v>
      </c>
      <c r="K277" s="2">
        <v>0</v>
      </c>
      <c r="L277" s="2" t="s">
        <v>14</v>
      </c>
      <c r="M277" s="2">
        <v>-3500</v>
      </c>
      <c r="N277">
        <f t="shared" si="4"/>
        <v>6231653</v>
      </c>
    </row>
    <row r="278" spans="1:14" x14ac:dyDescent="0.15">
      <c r="A278" s="1">
        <v>100270</v>
      </c>
      <c r="B278" s="2" t="s">
        <v>9</v>
      </c>
      <c r="C278" s="2">
        <v>158606</v>
      </c>
      <c r="D278" s="2" t="s">
        <v>10</v>
      </c>
      <c r="E278" s="2">
        <v>1538000</v>
      </c>
      <c r="F278" s="2" t="s">
        <v>11</v>
      </c>
      <c r="G278" s="2">
        <v>500000</v>
      </c>
      <c r="H278" s="2" t="s">
        <v>12</v>
      </c>
      <c r="I278" s="2">
        <v>70</v>
      </c>
      <c r="J278" s="2" t="s">
        <v>13</v>
      </c>
      <c r="K278" s="2">
        <v>0</v>
      </c>
      <c r="L278" s="2" t="s">
        <v>14</v>
      </c>
      <c r="M278" s="2">
        <v>-3500</v>
      </c>
      <c r="N278">
        <f t="shared" si="4"/>
        <v>6231653</v>
      </c>
    </row>
    <row r="279" spans="1:14" x14ac:dyDescent="0.15">
      <c r="A279" s="1">
        <v>100271</v>
      </c>
      <c r="B279" s="2" t="s">
        <v>9</v>
      </c>
      <c r="C279" s="2">
        <v>161081</v>
      </c>
      <c r="D279" s="2" t="s">
        <v>10</v>
      </c>
      <c r="E279" s="2">
        <v>1562000</v>
      </c>
      <c r="F279" s="2" t="s">
        <v>11</v>
      </c>
      <c r="G279" s="2">
        <v>500000</v>
      </c>
      <c r="H279" s="2" t="s">
        <v>12</v>
      </c>
      <c r="I279" s="2">
        <v>70</v>
      </c>
      <c r="J279" s="2" t="s">
        <v>13</v>
      </c>
      <c r="K279" s="2">
        <v>0</v>
      </c>
      <c r="L279" s="2" t="s">
        <v>14</v>
      </c>
      <c r="M279" s="2">
        <v>-3500</v>
      </c>
      <c r="N279">
        <f t="shared" si="4"/>
        <v>6328890.5</v>
      </c>
    </row>
    <row r="280" spans="1:14" x14ac:dyDescent="0.15">
      <c r="A280" s="1">
        <v>100272</v>
      </c>
      <c r="B280" s="2" t="s">
        <v>9</v>
      </c>
      <c r="C280" s="2">
        <v>161081</v>
      </c>
      <c r="D280" s="2" t="s">
        <v>10</v>
      </c>
      <c r="E280" s="2">
        <v>1562000</v>
      </c>
      <c r="F280" s="2" t="s">
        <v>11</v>
      </c>
      <c r="G280" s="2">
        <v>500000</v>
      </c>
      <c r="H280" s="2" t="s">
        <v>12</v>
      </c>
      <c r="I280" s="2">
        <v>70</v>
      </c>
      <c r="J280" s="2" t="s">
        <v>13</v>
      </c>
      <c r="K280" s="2">
        <v>0</v>
      </c>
      <c r="L280" s="2" t="s">
        <v>14</v>
      </c>
      <c r="M280" s="2">
        <v>-3500</v>
      </c>
      <c r="N280">
        <f t="shared" si="4"/>
        <v>6328890.5</v>
      </c>
    </row>
    <row r="281" spans="1:14" x14ac:dyDescent="0.15">
      <c r="A281" s="1">
        <v>100273</v>
      </c>
      <c r="B281" s="2" t="s">
        <v>9</v>
      </c>
      <c r="C281" s="2">
        <v>161081</v>
      </c>
      <c r="D281" s="2" t="s">
        <v>10</v>
      </c>
      <c r="E281" s="2">
        <v>1562000</v>
      </c>
      <c r="F281" s="2" t="s">
        <v>11</v>
      </c>
      <c r="G281" s="2">
        <v>500000</v>
      </c>
      <c r="H281" s="2" t="s">
        <v>12</v>
      </c>
      <c r="I281" s="2">
        <v>70</v>
      </c>
      <c r="J281" s="2" t="s">
        <v>13</v>
      </c>
      <c r="K281" s="2">
        <v>0</v>
      </c>
      <c r="L281" s="2" t="s">
        <v>14</v>
      </c>
      <c r="M281" s="2">
        <v>-3500</v>
      </c>
      <c r="N281">
        <f t="shared" si="4"/>
        <v>6328890.5</v>
      </c>
    </row>
    <row r="282" spans="1:14" x14ac:dyDescent="0.15">
      <c r="A282" s="1">
        <v>100274</v>
      </c>
      <c r="B282" s="2" t="s">
        <v>9</v>
      </c>
      <c r="C282" s="2">
        <v>163556</v>
      </c>
      <c r="D282" s="2" t="s">
        <v>10</v>
      </c>
      <c r="E282" s="2">
        <v>1586000</v>
      </c>
      <c r="F282" s="2" t="s">
        <v>11</v>
      </c>
      <c r="G282" s="2">
        <v>500000</v>
      </c>
      <c r="H282" s="2" t="s">
        <v>12</v>
      </c>
      <c r="I282" s="2">
        <v>70</v>
      </c>
      <c r="J282" s="2" t="s">
        <v>13</v>
      </c>
      <c r="K282" s="2">
        <v>0</v>
      </c>
      <c r="L282" s="2" t="s">
        <v>14</v>
      </c>
      <c r="M282" s="2">
        <v>-3500</v>
      </c>
      <c r="N282">
        <f t="shared" si="4"/>
        <v>6426128</v>
      </c>
    </row>
    <row r="283" spans="1:14" x14ac:dyDescent="0.15">
      <c r="A283" s="1">
        <v>100275</v>
      </c>
      <c r="B283" s="2" t="s">
        <v>9</v>
      </c>
      <c r="C283" s="2">
        <v>163556</v>
      </c>
      <c r="D283" s="2" t="s">
        <v>10</v>
      </c>
      <c r="E283" s="2">
        <v>1586000</v>
      </c>
      <c r="F283" s="2" t="s">
        <v>11</v>
      </c>
      <c r="G283" s="2">
        <v>500000</v>
      </c>
      <c r="H283" s="2" t="s">
        <v>12</v>
      </c>
      <c r="I283" s="2">
        <v>70</v>
      </c>
      <c r="J283" s="2" t="s">
        <v>13</v>
      </c>
      <c r="K283" s="2">
        <v>0</v>
      </c>
      <c r="L283" s="2" t="s">
        <v>14</v>
      </c>
      <c r="M283" s="2">
        <v>-3500</v>
      </c>
      <c r="N283">
        <f t="shared" si="4"/>
        <v>6426128</v>
      </c>
    </row>
    <row r="284" spans="1:14" x14ac:dyDescent="0.15">
      <c r="A284" s="1">
        <v>100276</v>
      </c>
      <c r="B284" s="2" t="s">
        <v>9</v>
      </c>
      <c r="C284" s="2">
        <v>163556</v>
      </c>
      <c r="D284" s="2" t="s">
        <v>10</v>
      </c>
      <c r="E284" s="2">
        <v>1586000</v>
      </c>
      <c r="F284" s="2" t="s">
        <v>11</v>
      </c>
      <c r="G284" s="2">
        <v>500000</v>
      </c>
      <c r="H284" s="2" t="s">
        <v>12</v>
      </c>
      <c r="I284" s="2">
        <v>70</v>
      </c>
      <c r="J284" s="2" t="s">
        <v>13</v>
      </c>
      <c r="K284" s="2">
        <v>0</v>
      </c>
      <c r="L284" s="2" t="s">
        <v>14</v>
      </c>
      <c r="M284" s="2">
        <v>-3500</v>
      </c>
      <c r="N284">
        <f t="shared" si="4"/>
        <v>6426128</v>
      </c>
    </row>
    <row r="285" spans="1:14" x14ac:dyDescent="0.15">
      <c r="A285" s="1">
        <v>100277</v>
      </c>
      <c r="B285" s="2" t="s">
        <v>9</v>
      </c>
      <c r="C285" s="2">
        <v>166031</v>
      </c>
      <c r="D285" s="2" t="s">
        <v>10</v>
      </c>
      <c r="E285" s="2">
        <v>1610000</v>
      </c>
      <c r="F285" s="2" t="s">
        <v>11</v>
      </c>
      <c r="G285" s="2">
        <v>500000</v>
      </c>
      <c r="H285" s="2" t="s">
        <v>12</v>
      </c>
      <c r="I285" s="2">
        <v>70</v>
      </c>
      <c r="J285" s="2" t="s">
        <v>13</v>
      </c>
      <c r="K285" s="2">
        <v>0</v>
      </c>
      <c r="L285" s="2" t="s">
        <v>14</v>
      </c>
      <c r="M285" s="2">
        <v>-3500</v>
      </c>
      <c r="N285">
        <f t="shared" si="4"/>
        <v>6523365.5</v>
      </c>
    </row>
    <row r="286" spans="1:14" x14ac:dyDescent="0.15">
      <c r="A286" s="1">
        <v>100278</v>
      </c>
      <c r="B286" s="2" t="s">
        <v>9</v>
      </c>
      <c r="C286" s="2">
        <v>166031</v>
      </c>
      <c r="D286" s="2" t="s">
        <v>10</v>
      </c>
      <c r="E286" s="2">
        <v>1610000</v>
      </c>
      <c r="F286" s="2" t="s">
        <v>11</v>
      </c>
      <c r="G286" s="2">
        <v>500000</v>
      </c>
      <c r="H286" s="2" t="s">
        <v>12</v>
      </c>
      <c r="I286" s="2">
        <v>70</v>
      </c>
      <c r="J286" s="2" t="s">
        <v>13</v>
      </c>
      <c r="K286" s="2">
        <v>0</v>
      </c>
      <c r="L286" s="2" t="s">
        <v>14</v>
      </c>
      <c r="M286" s="2">
        <v>-3500</v>
      </c>
      <c r="N286">
        <f t="shared" si="4"/>
        <v>6523365.5</v>
      </c>
    </row>
    <row r="287" spans="1:14" x14ac:dyDescent="0.15">
      <c r="A287" s="1">
        <v>100279</v>
      </c>
      <c r="B287" s="2" t="s">
        <v>9</v>
      </c>
      <c r="C287" s="2">
        <v>166031</v>
      </c>
      <c r="D287" s="2" t="s">
        <v>10</v>
      </c>
      <c r="E287" s="2">
        <v>1610000</v>
      </c>
      <c r="F287" s="2" t="s">
        <v>11</v>
      </c>
      <c r="G287" s="2">
        <v>500000</v>
      </c>
      <c r="H287" s="2" t="s">
        <v>12</v>
      </c>
      <c r="I287" s="2">
        <v>70</v>
      </c>
      <c r="J287" s="2" t="s">
        <v>13</v>
      </c>
      <c r="K287" s="2">
        <v>0</v>
      </c>
      <c r="L287" s="2" t="s">
        <v>14</v>
      </c>
      <c r="M287" s="2">
        <v>-3500</v>
      </c>
      <c r="N287">
        <f t="shared" si="4"/>
        <v>6523365.5</v>
      </c>
    </row>
    <row r="288" spans="1:14" x14ac:dyDescent="0.15">
      <c r="A288" s="1">
        <v>100280</v>
      </c>
      <c r="B288" s="2" t="s">
        <v>9</v>
      </c>
      <c r="C288" s="2">
        <v>168506</v>
      </c>
      <c r="D288" s="2" t="s">
        <v>10</v>
      </c>
      <c r="E288" s="2">
        <v>1634000</v>
      </c>
      <c r="F288" s="2" t="s">
        <v>11</v>
      </c>
      <c r="G288" s="2">
        <v>500000</v>
      </c>
      <c r="H288" s="2" t="s">
        <v>12</v>
      </c>
      <c r="I288" s="2">
        <v>70</v>
      </c>
      <c r="J288" s="2" t="s">
        <v>13</v>
      </c>
      <c r="K288" s="2">
        <v>0</v>
      </c>
      <c r="L288" s="2" t="s">
        <v>14</v>
      </c>
      <c r="M288" s="2">
        <v>-3500</v>
      </c>
      <c r="N288">
        <f t="shared" si="4"/>
        <v>6620603</v>
      </c>
    </row>
    <row r="289" spans="1:14" x14ac:dyDescent="0.15">
      <c r="A289" s="1">
        <v>100281</v>
      </c>
      <c r="B289" s="2" t="s">
        <v>9</v>
      </c>
      <c r="C289" s="2">
        <v>168506</v>
      </c>
      <c r="D289" s="2" t="s">
        <v>10</v>
      </c>
      <c r="E289" s="2">
        <v>1634000</v>
      </c>
      <c r="F289" s="2" t="s">
        <v>11</v>
      </c>
      <c r="G289" s="2">
        <v>500000</v>
      </c>
      <c r="H289" s="2" t="s">
        <v>12</v>
      </c>
      <c r="I289" s="2">
        <v>70</v>
      </c>
      <c r="J289" s="2" t="s">
        <v>13</v>
      </c>
      <c r="K289" s="2">
        <v>0</v>
      </c>
      <c r="L289" s="2" t="s">
        <v>14</v>
      </c>
      <c r="M289" s="2">
        <v>-3500</v>
      </c>
      <c r="N289">
        <f t="shared" si="4"/>
        <v>6620603</v>
      </c>
    </row>
    <row r="290" spans="1:14" x14ac:dyDescent="0.15">
      <c r="A290" s="1">
        <v>100282</v>
      </c>
      <c r="B290" s="2" t="s">
        <v>9</v>
      </c>
      <c r="C290" s="2">
        <v>168506</v>
      </c>
      <c r="D290" s="2" t="s">
        <v>10</v>
      </c>
      <c r="E290" s="2">
        <v>1634000</v>
      </c>
      <c r="F290" s="2" t="s">
        <v>11</v>
      </c>
      <c r="G290" s="2">
        <v>500000</v>
      </c>
      <c r="H290" s="2" t="s">
        <v>12</v>
      </c>
      <c r="I290" s="2">
        <v>70</v>
      </c>
      <c r="J290" s="2" t="s">
        <v>13</v>
      </c>
      <c r="K290" s="2">
        <v>0</v>
      </c>
      <c r="L290" s="2" t="s">
        <v>14</v>
      </c>
      <c r="M290" s="2">
        <v>-3500</v>
      </c>
      <c r="N290">
        <f t="shared" si="4"/>
        <v>6620603</v>
      </c>
    </row>
    <row r="291" spans="1:14" x14ac:dyDescent="0.15">
      <c r="A291" s="1">
        <v>100283</v>
      </c>
      <c r="B291" s="2" t="s">
        <v>9</v>
      </c>
      <c r="C291" s="2">
        <v>170981</v>
      </c>
      <c r="D291" s="2" t="s">
        <v>10</v>
      </c>
      <c r="E291" s="2">
        <v>1658000</v>
      </c>
      <c r="F291" s="2" t="s">
        <v>11</v>
      </c>
      <c r="G291" s="2">
        <v>500000</v>
      </c>
      <c r="H291" s="2" t="s">
        <v>12</v>
      </c>
      <c r="I291" s="2">
        <v>70</v>
      </c>
      <c r="J291" s="2" t="s">
        <v>13</v>
      </c>
      <c r="K291" s="2">
        <v>0</v>
      </c>
      <c r="L291" s="2" t="s">
        <v>14</v>
      </c>
      <c r="M291" s="2">
        <v>-3500</v>
      </c>
      <c r="N291">
        <f t="shared" si="4"/>
        <v>6717840.5</v>
      </c>
    </row>
    <row r="292" spans="1:14" x14ac:dyDescent="0.15">
      <c r="A292" s="1">
        <v>100284</v>
      </c>
      <c r="B292" s="2" t="s">
        <v>9</v>
      </c>
      <c r="C292" s="2">
        <v>170981</v>
      </c>
      <c r="D292" s="2" t="s">
        <v>10</v>
      </c>
      <c r="E292" s="2">
        <v>1658000</v>
      </c>
      <c r="F292" s="2" t="s">
        <v>11</v>
      </c>
      <c r="G292" s="2">
        <v>500000</v>
      </c>
      <c r="H292" s="2" t="s">
        <v>12</v>
      </c>
      <c r="I292" s="2">
        <v>70</v>
      </c>
      <c r="J292" s="2" t="s">
        <v>13</v>
      </c>
      <c r="K292" s="2">
        <v>0</v>
      </c>
      <c r="L292" s="2" t="s">
        <v>14</v>
      </c>
      <c r="M292" s="2">
        <v>-3500</v>
      </c>
      <c r="N292">
        <f t="shared" si="4"/>
        <v>6717840.5</v>
      </c>
    </row>
    <row r="293" spans="1:14" x14ac:dyDescent="0.15">
      <c r="A293" s="1">
        <v>100285</v>
      </c>
      <c r="B293" s="2" t="s">
        <v>9</v>
      </c>
      <c r="C293" s="2">
        <v>170981</v>
      </c>
      <c r="D293" s="2" t="s">
        <v>10</v>
      </c>
      <c r="E293" s="2">
        <v>1658000</v>
      </c>
      <c r="F293" s="2" t="s">
        <v>11</v>
      </c>
      <c r="G293" s="2">
        <v>500000</v>
      </c>
      <c r="H293" s="2" t="s">
        <v>12</v>
      </c>
      <c r="I293" s="2">
        <v>70</v>
      </c>
      <c r="J293" s="2" t="s">
        <v>13</v>
      </c>
      <c r="K293" s="2">
        <v>0</v>
      </c>
      <c r="L293" s="2" t="s">
        <v>14</v>
      </c>
      <c r="M293" s="2">
        <v>-3500</v>
      </c>
      <c r="N293">
        <f t="shared" si="4"/>
        <v>6717840.5</v>
      </c>
    </row>
    <row r="294" spans="1:14" x14ac:dyDescent="0.15">
      <c r="A294" s="1">
        <v>100286</v>
      </c>
      <c r="B294" s="2" t="s">
        <v>9</v>
      </c>
      <c r="C294" s="2">
        <v>173456</v>
      </c>
      <c r="D294" s="2" t="s">
        <v>10</v>
      </c>
      <c r="E294" s="2">
        <v>1682000</v>
      </c>
      <c r="F294" s="2" t="s">
        <v>11</v>
      </c>
      <c r="G294" s="2">
        <v>500000</v>
      </c>
      <c r="H294" s="2" t="s">
        <v>12</v>
      </c>
      <c r="I294" s="2">
        <v>70</v>
      </c>
      <c r="J294" s="2" t="s">
        <v>13</v>
      </c>
      <c r="K294" s="2">
        <v>0</v>
      </c>
      <c r="L294" s="2" t="s">
        <v>14</v>
      </c>
      <c r="M294" s="2">
        <v>-3500</v>
      </c>
      <c r="N294">
        <f t="shared" si="4"/>
        <v>6815078</v>
      </c>
    </row>
    <row r="295" spans="1:14" x14ac:dyDescent="0.15">
      <c r="A295" s="1">
        <v>100287</v>
      </c>
      <c r="B295" s="2" t="s">
        <v>9</v>
      </c>
      <c r="C295" s="2">
        <v>173456</v>
      </c>
      <c r="D295" s="2" t="s">
        <v>10</v>
      </c>
      <c r="E295" s="2">
        <v>1682000</v>
      </c>
      <c r="F295" s="2" t="s">
        <v>11</v>
      </c>
      <c r="G295" s="2">
        <v>500000</v>
      </c>
      <c r="H295" s="2" t="s">
        <v>12</v>
      </c>
      <c r="I295" s="2">
        <v>70</v>
      </c>
      <c r="J295" s="2" t="s">
        <v>13</v>
      </c>
      <c r="K295" s="2">
        <v>0</v>
      </c>
      <c r="L295" s="2" t="s">
        <v>14</v>
      </c>
      <c r="M295" s="2">
        <v>-3500</v>
      </c>
      <c r="N295">
        <f t="shared" si="4"/>
        <v>6815078</v>
      </c>
    </row>
    <row r="296" spans="1:14" x14ac:dyDescent="0.15">
      <c r="A296" s="1">
        <v>100288</v>
      </c>
      <c r="B296" s="2" t="s">
        <v>9</v>
      </c>
      <c r="C296" s="2">
        <v>173456</v>
      </c>
      <c r="D296" s="2" t="s">
        <v>10</v>
      </c>
      <c r="E296" s="2">
        <v>1682000</v>
      </c>
      <c r="F296" s="2" t="s">
        <v>11</v>
      </c>
      <c r="G296" s="2">
        <v>500000</v>
      </c>
      <c r="H296" s="2" t="s">
        <v>12</v>
      </c>
      <c r="I296" s="2">
        <v>70</v>
      </c>
      <c r="J296" s="2" t="s">
        <v>13</v>
      </c>
      <c r="K296" s="2">
        <v>0</v>
      </c>
      <c r="L296" s="2" t="s">
        <v>14</v>
      </c>
      <c r="M296" s="2">
        <v>-3500</v>
      </c>
      <c r="N296">
        <f t="shared" si="4"/>
        <v>6815078</v>
      </c>
    </row>
    <row r="297" spans="1:14" x14ac:dyDescent="0.15">
      <c r="A297" s="1">
        <v>100289</v>
      </c>
      <c r="B297" s="2" t="s">
        <v>9</v>
      </c>
      <c r="C297" s="2">
        <v>175931</v>
      </c>
      <c r="D297" s="2" t="s">
        <v>10</v>
      </c>
      <c r="E297" s="2">
        <v>1706000</v>
      </c>
      <c r="F297" s="2" t="s">
        <v>11</v>
      </c>
      <c r="G297" s="2">
        <v>500000</v>
      </c>
      <c r="H297" s="2" t="s">
        <v>12</v>
      </c>
      <c r="I297" s="2">
        <v>70</v>
      </c>
      <c r="J297" s="2" t="s">
        <v>13</v>
      </c>
      <c r="K297" s="2">
        <v>0</v>
      </c>
      <c r="L297" s="2" t="s">
        <v>14</v>
      </c>
      <c r="M297" s="2">
        <v>-3500</v>
      </c>
      <c r="N297">
        <f t="shared" si="4"/>
        <v>6912315.5</v>
      </c>
    </row>
    <row r="298" spans="1:14" x14ac:dyDescent="0.15">
      <c r="A298" s="1">
        <v>100290</v>
      </c>
      <c r="B298" s="2" t="s">
        <v>9</v>
      </c>
      <c r="C298" s="2">
        <v>175931</v>
      </c>
      <c r="D298" s="2" t="s">
        <v>10</v>
      </c>
      <c r="E298" s="2">
        <v>1706000</v>
      </c>
      <c r="F298" s="2" t="s">
        <v>11</v>
      </c>
      <c r="G298" s="2">
        <v>500000</v>
      </c>
      <c r="H298" s="2" t="s">
        <v>12</v>
      </c>
      <c r="I298" s="2">
        <v>70</v>
      </c>
      <c r="J298" s="2" t="s">
        <v>13</v>
      </c>
      <c r="K298" s="2">
        <v>0</v>
      </c>
      <c r="L298" s="2" t="s">
        <v>14</v>
      </c>
      <c r="M298" s="2">
        <v>-3500</v>
      </c>
      <c r="N298">
        <f t="shared" si="4"/>
        <v>6912315.5</v>
      </c>
    </row>
    <row r="299" spans="1:14" x14ac:dyDescent="0.15">
      <c r="A299" s="1">
        <v>100291</v>
      </c>
      <c r="B299" s="2" t="s">
        <v>9</v>
      </c>
      <c r="C299" s="2">
        <v>175931</v>
      </c>
      <c r="D299" s="2" t="s">
        <v>10</v>
      </c>
      <c r="E299" s="2">
        <v>1706000</v>
      </c>
      <c r="F299" s="2" t="s">
        <v>11</v>
      </c>
      <c r="G299" s="2">
        <v>500000</v>
      </c>
      <c r="H299" s="2" t="s">
        <v>12</v>
      </c>
      <c r="I299" s="2">
        <v>70</v>
      </c>
      <c r="J299" s="2" t="s">
        <v>13</v>
      </c>
      <c r="K299" s="2">
        <v>0</v>
      </c>
      <c r="L299" s="2" t="s">
        <v>14</v>
      </c>
      <c r="M299" s="2">
        <v>-3500</v>
      </c>
      <c r="N299">
        <f t="shared" si="4"/>
        <v>6912315.5</v>
      </c>
    </row>
    <row r="300" spans="1:14" x14ac:dyDescent="0.15">
      <c r="A300" s="1">
        <v>100292</v>
      </c>
      <c r="B300" s="2" t="s">
        <v>9</v>
      </c>
      <c r="C300" s="2">
        <v>178406</v>
      </c>
      <c r="D300" s="2" t="s">
        <v>10</v>
      </c>
      <c r="E300" s="2">
        <v>1730000</v>
      </c>
      <c r="F300" s="2" t="s">
        <v>11</v>
      </c>
      <c r="G300" s="2">
        <v>500000</v>
      </c>
      <c r="H300" s="2" t="s">
        <v>12</v>
      </c>
      <c r="I300" s="2">
        <v>70</v>
      </c>
      <c r="J300" s="2" t="s">
        <v>13</v>
      </c>
      <c r="K300" s="2">
        <v>0</v>
      </c>
      <c r="L300" s="2" t="s">
        <v>14</v>
      </c>
      <c r="M300" s="2">
        <v>-3500</v>
      </c>
      <c r="N300">
        <f t="shared" si="4"/>
        <v>7009553</v>
      </c>
    </row>
    <row r="301" spans="1:14" x14ac:dyDescent="0.15">
      <c r="A301" s="1">
        <v>100293</v>
      </c>
      <c r="B301" s="2" t="s">
        <v>9</v>
      </c>
      <c r="C301" s="2">
        <v>178406</v>
      </c>
      <c r="D301" s="2" t="s">
        <v>10</v>
      </c>
      <c r="E301" s="2">
        <v>1730000</v>
      </c>
      <c r="F301" s="2" t="s">
        <v>11</v>
      </c>
      <c r="G301" s="2">
        <v>500000</v>
      </c>
      <c r="H301" s="2" t="s">
        <v>12</v>
      </c>
      <c r="I301" s="2">
        <v>70</v>
      </c>
      <c r="J301" s="2" t="s">
        <v>13</v>
      </c>
      <c r="K301" s="2">
        <v>0</v>
      </c>
      <c r="L301" s="2" t="s">
        <v>14</v>
      </c>
      <c r="M301" s="2">
        <v>-3500</v>
      </c>
      <c r="N301">
        <f t="shared" si="4"/>
        <v>7009553</v>
      </c>
    </row>
    <row r="302" spans="1:14" x14ac:dyDescent="0.15">
      <c r="A302" s="1">
        <v>100294</v>
      </c>
      <c r="B302" s="2" t="s">
        <v>9</v>
      </c>
      <c r="C302" s="2">
        <v>178406</v>
      </c>
      <c r="D302" s="2" t="s">
        <v>10</v>
      </c>
      <c r="E302" s="2">
        <v>1730000</v>
      </c>
      <c r="F302" s="2" t="s">
        <v>11</v>
      </c>
      <c r="G302" s="2">
        <v>500000</v>
      </c>
      <c r="H302" s="2" t="s">
        <v>12</v>
      </c>
      <c r="I302" s="2">
        <v>70</v>
      </c>
      <c r="J302" s="2" t="s">
        <v>13</v>
      </c>
      <c r="K302" s="2">
        <v>0</v>
      </c>
      <c r="L302" s="2" t="s">
        <v>14</v>
      </c>
      <c r="M302" s="2">
        <v>-3500</v>
      </c>
      <c r="N302">
        <f t="shared" si="4"/>
        <v>7009553</v>
      </c>
    </row>
    <row r="303" spans="1:14" x14ac:dyDescent="0.15">
      <c r="A303" s="1">
        <v>100295</v>
      </c>
      <c r="B303" s="2" t="s">
        <v>9</v>
      </c>
      <c r="C303" s="2">
        <v>180881</v>
      </c>
      <c r="D303" s="2" t="s">
        <v>10</v>
      </c>
      <c r="E303" s="2">
        <v>1754000</v>
      </c>
      <c r="F303" s="2" t="s">
        <v>11</v>
      </c>
      <c r="G303" s="2">
        <v>500000</v>
      </c>
      <c r="H303" s="2" t="s">
        <v>12</v>
      </c>
      <c r="I303" s="2">
        <v>75</v>
      </c>
      <c r="J303" s="2" t="s">
        <v>13</v>
      </c>
      <c r="K303" s="2">
        <v>0</v>
      </c>
      <c r="L303" s="2" t="s">
        <v>14</v>
      </c>
      <c r="M303" s="2">
        <v>-3500</v>
      </c>
      <c r="N303">
        <f t="shared" si="4"/>
        <v>7106815.5</v>
      </c>
    </row>
    <row r="304" spans="1:14" x14ac:dyDescent="0.15">
      <c r="A304" s="1">
        <v>100296</v>
      </c>
      <c r="B304" s="2" t="s">
        <v>9</v>
      </c>
      <c r="C304" s="2">
        <v>180881</v>
      </c>
      <c r="D304" s="2" t="s">
        <v>10</v>
      </c>
      <c r="E304" s="2">
        <v>1754000</v>
      </c>
      <c r="F304" s="2" t="s">
        <v>11</v>
      </c>
      <c r="G304" s="2">
        <v>500000</v>
      </c>
      <c r="H304" s="2" t="s">
        <v>12</v>
      </c>
      <c r="I304" s="2">
        <v>75</v>
      </c>
      <c r="J304" s="2" t="s">
        <v>13</v>
      </c>
      <c r="K304" s="2">
        <v>0</v>
      </c>
      <c r="L304" s="2" t="s">
        <v>14</v>
      </c>
      <c r="M304" s="2">
        <v>-3500</v>
      </c>
      <c r="N304">
        <f t="shared" si="4"/>
        <v>7106815.5</v>
      </c>
    </row>
    <row r="305" spans="1:14" x14ac:dyDescent="0.15">
      <c r="A305" s="1">
        <v>100297</v>
      </c>
      <c r="B305" s="2" t="s">
        <v>9</v>
      </c>
      <c r="C305" s="2">
        <v>180881</v>
      </c>
      <c r="D305" s="2" t="s">
        <v>10</v>
      </c>
      <c r="E305" s="2">
        <v>1754000</v>
      </c>
      <c r="F305" s="2" t="s">
        <v>11</v>
      </c>
      <c r="G305" s="2">
        <v>500000</v>
      </c>
      <c r="H305" s="2" t="s">
        <v>12</v>
      </c>
      <c r="I305" s="2">
        <v>75</v>
      </c>
      <c r="J305" s="2" t="s">
        <v>13</v>
      </c>
      <c r="K305" s="2">
        <v>0</v>
      </c>
      <c r="L305" s="2" t="s">
        <v>14</v>
      </c>
      <c r="M305" s="2">
        <v>-3500</v>
      </c>
      <c r="N305">
        <f t="shared" si="4"/>
        <v>7106815.5</v>
      </c>
    </row>
    <row r="306" spans="1:14" x14ac:dyDescent="0.15">
      <c r="A306" s="1">
        <v>100298</v>
      </c>
      <c r="B306" s="2" t="s">
        <v>9</v>
      </c>
      <c r="C306" s="2">
        <v>183397</v>
      </c>
      <c r="D306" s="2" t="s">
        <v>10</v>
      </c>
      <c r="E306" s="2">
        <v>1778400</v>
      </c>
      <c r="F306" s="2" t="s">
        <v>11</v>
      </c>
      <c r="G306" s="2">
        <v>500000</v>
      </c>
      <c r="H306" s="2" t="s">
        <v>12</v>
      </c>
      <c r="I306" s="2">
        <v>75</v>
      </c>
      <c r="J306" s="2" t="s">
        <v>13</v>
      </c>
      <c r="K306" s="2">
        <v>0</v>
      </c>
      <c r="L306" s="2" t="s">
        <v>14</v>
      </c>
      <c r="M306" s="2">
        <v>-3500</v>
      </c>
      <c r="N306">
        <f t="shared" si="4"/>
        <v>7205673.5</v>
      </c>
    </row>
    <row r="307" spans="1:14" x14ac:dyDescent="0.15">
      <c r="A307" s="1">
        <v>100299</v>
      </c>
      <c r="B307" s="2" t="s">
        <v>9</v>
      </c>
      <c r="C307" s="2">
        <v>183397</v>
      </c>
      <c r="D307" s="2" t="s">
        <v>10</v>
      </c>
      <c r="E307" s="2">
        <v>1778400</v>
      </c>
      <c r="F307" s="2" t="s">
        <v>11</v>
      </c>
      <c r="G307" s="2">
        <v>500000</v>
      </c>
      <c r="H307" s="2" t="s">
        <v>12</v>
      </c>
      <c r="I307" s="2">
        <v>75</v>
      </c>
      <c r="J307" s="2" t="s">
        <v>13</v>
      </c>
      <c r="K307" s="2">
        <v>0</v>
      </c>
      <c r="L307" s="2" t="s">
        <v>14</v>
      </c>
      <c r="M307" s="2">
        <v>-3500</v>
      </c>
      <c r="N307">
        <f t="shared" si="4"/>
        <v>7205673.5</v>
      </c>
    </row>
    <row r="308" spans="1:14" x14ac:dyDescent="0.15">
      <c r="A308" s="1">
        <v>100300</v>
      </c>
      <c r="B308" s="2" t="s">
        <v>9</v>
      </c>
      <c r="C308" s="2">
        <v>183397</v>
      </c>
      <c r="D308" s="2" t="s">
        <v>10</v>
      </c>
      <c r="E308" s="2">
        <v>1778400</v>
      </c>
      <c r="F308" s="2" t="s">
        <v>11</v>
      </c>
      <c r="G308" s="2">
        <v>500000</v>
      </c>
      <c r="H308" s="2" t="s">
        <v>12</v>
      </c>
      <c r="I308" s="2">
        <v>75</v>
      </c>
      <c r="J308" s="2" t="s">
        <v>13</v>
      </c>
      <c r="K308" s="2">
        <v>0</v>
      </c>
      <c r="L308" s="2" t="s">
        <v>14</v>
      </c>
      <c r="M308" s="2">
        <v>-3500</v>
      </c>
      <c r="N308">
        <f t="shared" si="4"/>
        <v>7205673.5</v>
      </c>
    </row>
    <row r="309" spans="1:14" x14ac:dyDescent="0.15">
      <c r="A309" s="1">
        <v>100301</v>
      </c>
      <c r="B309" s="2" t="s">
        <v>9</v>
      </c>
      <c r="C309" s="2">
        <v>185913</v>
      </c>
      <c r="D309" s="2" t="s">
        <v>10</v>
      </c>
      <c r="E309" s="2">
        <v>1802800</v>
      </c>
      <c r="F309" s="2" t="s">
        <v>11</v>
      </c>
      <c r="G309" s="2">
        <v>500000</v>
      </c>
      <c r="H309" s="2" t="s">
        <v>12</v>
      </c>
      <c r="I309" s="2">
        <v>75</v>
      </c>
      <c r="J309" s="2" t="s">
        <v>13</v>
      </c>
      <c r="K309" s="2">
        <v>0</v>
      </c>
      <c r="L309" s="2" t="s">
        <v>14</v>
      </c>
      <c r="M309" s="2">
        <v>-3500</v>
      </c>
      <c r="N309">
        <f t="shared" si="4"/>
        <v>7304531.5</v>
      </c>
    </row>
    <row r="310" spans="1:14" x14ac:dyDescent="0.15">
      <c r="A310" s="1">
        <v>100302</v>
      </c>
      <c r="B310" s="2" t="s">
        <v>9</v>
      </c>
      <c r="C310" s="2">
        <v>185913</v>
      </c>
      <c r="D310" s="2" t="s">
        <v>10</v>
      </c>
      <c r="E310" s="2">
        <v>1802800</v>
      </c>
      <c r="F310" s="2" t="s">
        <v>11</v>
      </c>
      <c r="G310" s="2">
        <v>500000</v>
      </c>
      <c r="H310" s="2" t="s">
        <v>12</v>
      </c>
      <c r="I310" s="2">
        <v>75</v>
      </c>
      <c r="J310" s="2" t="s">
        <v>13</v>
      </c>
      <c r="K310" s="2">
        <v>0</v>
      </c>
      <c r="L310" s="2" t="s">
        <v>14</v>
      </c>
      <c r="M310" s="2">
        <v>-3500</v>
      </c>
      <c r="N310">
        <f t="shared" si="4"/>
        <v>7304531.5</v>
      </c>
    </row>
    <row r="311" spans="1:14" x14ac:dyDescent="0.15">
      <c r="A311" s="1">
        <v>100303</v>
      </c>
      <c r="B311" s="2" t="s">
        <v>9</v>
      </c>
      <c r="C311" s="2">
        <v>185913</v>
      </c>
      <c r="D311" s="2" t="s">
        <v>10</v>
      </c>
      <c r="E311" s="2">
        <v>1802800</v>
      </c>
      <c r="F311" s="2" t="s">
        <v>11</v>
      </c>
      <c r="G311" s="2">
        <v>500000</v>
      </c>
      <c r="H311" s="2" t="s">
        <v>12</v>
      </c>
      <c r="I311" s="2">
        <v>75</v>
      </c>
      <c r="J311" s="2" t="s">
        <v>13</v>
      </c>
      <c r="K311" s="2">
        <v>0</v>
      </c>
      <c r="L311" s="2" t="s">
        <v>14</v>
      </c>
      <c r="M311" s="2">
        <v>-3500</v>
      </c>
      <c r="N311">
        <f t="shared" si="4"/>
        <v>7304531.5</v>
      </c>
    </row>
    <row r="312" spans="1:14" x14ac:dyDescent="0.15">
      <c r="A312" s="1">
        <v>100304</v>
      </c>
      <c r="B312" s="2" t="s">
        <v>9</v>
      </c>
      <c r="C312" s="2">
        <v>188430</v>
      </c>
      <c r="D312" s="2" t="s">
        <v>10</v>
      </c>
      <c r="E312" s="2">
        <v>1827200</v>
      </c>
      <c r="F312" s="2" t="s">
        <v>11</v>
      </c>
      <c r="G312" s="2">
        <v>500000</v>
      </c>
      <c r="H312" s="2" t="s">
        <v>12</v>
      </c>
      <c r="I312" s="2">
        <v>75</v>
      </c>
      <c r="J312" s="2" t="s">
        <v>13</v>
      </c>
      <c r="K312" s="2">
        <v>0</v>
      </c>
      <c r="L312" s="2" t="s">
        <v>14</v>
      </c>
      <c r="M312" s="2">
        <v>-3500</v>
      </c>
      <c r="N312">
        <f t="shared" si="4"/>
        <v>7403390</v>
      </c>
    </row>
    <row r="313" spans="1:14" x14ac:dyDescent="0.15">
      <c r="A313" s="1">
        <v>100305</v>
      </c>
      <c r="B313" s="2" t="s">
        <v>9</v>
      </c>
      <c r="C313" s="2">
        <v>188430</v>
      </c>
      <c r="D313" s="2" t="s">
        <v>10</v>
      </c>
      <c r="E313" s="2">
        <v>1827200</v>
      </c>
      <c r="F313" s="2" t="s">
        <v>11</v>
      </c>
      <c r="G313" s="2">
        <v>500000</v>
      </c>
      <c r="H313" s="2" t="s">
        <v>12</v>
      </c>
      <c r="I313" s="2">
        <v>75</v>
      </c>
      <c r="J313" s="2" t="s">
        <v>13</v>
      </c>
      <c r="K313" s="2">
        <v>0</v>
      </c>
      <c r="L313" s="2" t="s">
        <v>14</v>
      </c>
      <c r="M313" s="2">
        <v>-3500</v>
      </c>
      <c r="N313">
        <f t="shared" si="4"/>
        <v>7403390</v>
      </c>
    </row>
    <row r="314" spans="1:14" x14ac:dyDescent="0.15">
      <c r="A314" s="1">
        <v>100306</v>
      </c>
      <c r="B314" s="2" t="s">
        <v>9</v>
      </c>
      <c r="C314" s="2">
        <v>188430</v>
      </c>
      <c r="D314" s="2" t="s">
        <v>10</v>
      </c>
      <c r="E314" s="2">
        <v>1827200</v>
      </c>
      <c r="F314" s="2" t="s">
        <v>11</v>
      </c>
      <c r="G314" s="2">
        <v>500000</v>
      </c>
      <c r="H314" s="2" t="s">
        <v>12</v>
      </c>
      <c r="I314" s="2">
        <v>75</v>
      </c>
      <c r="J314" s="2" t="s">
        <v>13</v>
      </c>
      <c r="K314" s="2">
        <v>0</v>
      </c>
      <c r="L314" s="2" t="s">
        <v>14</v>
      </c>
      <c r="M314" s="2">
        <v>-3500</v>
      </c>
      <c r="N314">
        <f t="shared" si="4"/>
        <v>7403390</v>
      </c>
    </row>
    <row r="315" spans="1:14" x14ac:dyDescent="0.15">
      <c r="A315" s="1">
        <v>100307</v>
      </c>
      <c r="B315" s="2" t="s">
        <v>9</v>
      </c>
      <c r="C315" s="2">
        <v>190946</v>
      </c>
      <c r="D315" s="2" t="s">
        <v>10</v>
      </c>
      <c r="E315" s="2">
        <v>1851600</v>
      </c>
      <c r="F315" s="2" t="s">
        <v>11</v>
      </c>
      <c r="G315" s="2">
        <v>500000</v>
      </c>
      <c r="H315" s="2" t="s">
        <v>12</v>
      </c>
      <c r="I315" s="2">
        <v>75</v>
      </c>
      <c r="J315" s="2" t="s">
        <v>13</v>
      </c>
      <c r="K315" s="2">
        <v>0</v>
      </c>
      <c r="L315" s="2" t="s">
        <v>14</v>
      </c>
      <c r="M315" s="2">
        <v>-3500</v>
      </c>
      <c r="N315">
        <f t="shared" si="4"/>
        <v>7502248</v>
      </c>
    </row>
    <row r="316" spans="1:14" x14ac:dyDescent="0.15">
      <c r="A316" s="1">
        <v>100308</v>
      </c>
      <c r="B316" s="2" t="s">
        <v>9</v>
      </c>
      <c r="C316" s="2">
        <v>190946</v>
      </c>
      <c r="D316" s="2" t="s">
        <v>10</v>
      </c>
      <c r="E316" s="2">
        <v>1851600</v>
      </c>
      <c r="F316" s="2" t="s">
        <v>11</v>
      </c>
      <c r="G316" s="2">
        <v>500000</v>
      </c>
      <c r="H316" s="2" t="s">
        <v>12</v>
      </c>
      <c r="I316" s="2">
        <v>75</v>
      </c>
      <c r="J316" s="2" t="s">
        <v>13</v>
      </c>
      <c r="K316" s="2">
        <v>0</v>
      </c>
      <c r="L316" s="2" t="s">
        <v>14</v>
      </c>
      <c r="M316" s="2">
        <v>-3500</v>
      </c>
      <c r="N316">
        <f t="shared" si="4"/>
        <v>7502248</v>
      </c>
    </row>
    <row r="317" spans="1:14" x14ac:dyDescent="0.15">
      <c r="A317" s="1">
        <v>100309</v>
      </c>
      <c r="B317" s="2" t="s">
        <v>9</v>
      </c>
      <c r="C317" s="2">
        <v>190946</v>
      </c>
      <c r="D317" s="2" t="s">
        <v>10</v>
      </c>
      <c r="E317" s="2">
        <v>1851600</v>
      </c>
      <c r="F317" s="2" t="s">
        <v>11</v>
      </c>
      <c r="G317" s="2">
        <v>500000</v>
      </c>
      <c r="H317" s="2" t="s">
        <v>12</v>
      </c>
      <c r="I317" s="2">
        <v>75</v>
      </c>
      <c r="J317" s="2" t="s">
        <v>13</v>
      </c>
      <c r="K317" s="2">
        <v>0</v>
      </c>
      <c r="L317" s="2" t="s">
        <v>14</v>
      </c>
      <c r="M317" s="2">
        <v>-3500</v>
      </c>
      <c r="N317">
        <f t="shared" si="4"/>
        <v>7502248</v>
      </c>
    </row>
    <row r="318" spans="1:14" x14ac:dyDescent="0.15">
      <c r="A318" s="1">
        <v>100310</v>
      </c>
      <c r="B318" s="2" t="s">
        <v>9</v>
      </c>
      <c r="C318" s="2">
        <v>193462</v>
      </c>
      <c r="D318" s="2" t="s">
        <v>10</v>
      </c>
      <c r="E318" s="2">
        <v>1876000</v>
      </c>
      <c r="F318" s="2" t="s">
        <v>11</v>
      </c>
      <c r="G318" s="2">
        <v>500000</v>
      </c>
      <c r="H318" s="2" t="s">
        <v>12</v>
      </c>
      <c r="I318" s="2">
        <v>75</v>
      </c>
      <c r="J318" s="2" t="s">
        <v>13</v>
      </c>
      <c r="K318" s="2">
        <v>0</v>
      </c>
      <c r="L318" s="2" t="s">
        <v>14</v>
      </c>
      <c r="M318" s="2">
        <v>-3500</v>
      </c>
      <c r="N318">
        <f t="shared" si="4"/>
        <v>7601106</v>
      </c>
    </row>
    <row r="319" spans="1:14" x14ac:dyDescent="0.15">
      <c r="A319" s="1">
        <v>100311</v>
      </c>
      <c r="B319" s="2" t="s">
        <v>9</v>
      </c>
      <c r="C319" s="2">
        <v>193462</v>
      </c>
      <c r="D319" s="2" t="s">
        <v>10</v>
      </c>
      <c r="E319" s="2">
        <v>1876000</v>
      </c>
      <c r="F319" s="2" t="s">
        <v>11</v>
      </c>
      <c r="G319" s="2">
        <v>500000</v>
      </c>
      <c r="H319" s="2" t="s">
        <v>12</v>
      </c>
      <c r="I319" s="2">
        <v>75</v>
      </c>
      <c r="J319" s="2" t="s">
        <v>13</v>
      </c>
      <c r="K319" s="2">
        <v>0</v>
      </c>
      <c r="L319" s="2" t="s">
        <v>14</v>
      </c>
      <c r="M319" s="2">
        <v>-3500</v>
      </c>
      <c r="N319">
        <f t="shared" si="4"/>
        <v>7601106</v>
      </c>
    </row>
    <row r="320" spans="1:14" x14ac:dyDescent="0.15">
      <c r="A320" s="1">
        <v>100312</v>
      </c>
      <c r="B320" s="2" t="s">
        <v>9</v>
      </c>
      <c r="C320" s="2">
        <v>193462</v>
      </c>
      <c r="D320" s="2" t="s">
        <v>10</v>
      </c>
      <c r="E320" s="2">
        <v>1876000</v>
      </c>
      <c r="F320" s="2" t="s">
        <v>11</v>
      </c>
      <c r="G320" s="2">
        <v>500000</v>
      </c>
      <c r="H320" s="2" t="s">
        <v>12</v>
      </c>
      <c r="I320" s="2">
        <v>75</v>
      </c>
      <c r="J320" s="2" t="s">
        <v>13</v>
      </c>
      <c r="K320" s="2">
        <v>0</v>
      </c>
      <c r="L320" s="2" t="s">
        <v>14</v>
      </c>
      <c r="M320" s="2">
        <v>-3500</v>
      </c>
      <c r="N320">
        <f t="shared" si="4"/>
        <v>7601106</v>
      </c>
    </row>
    <row r="321" spans="1:14" x14ac:dyDescent="0.15">
      <c r="A321" s="1">
        <v>100313</v>
      </c>
      <c r="B321" s="2" t="s">
        <v>9</v>
      </c>
      <c r="C321" s="2">
        <v>195978</v>
      </c>
      <c r="D321" s="2" t="s">
        <v>10</v>
      </c>
      <c r="E321" s="2">
        <v>1900400</v>
      </c>
      <c r="F321" s="2" t="s">
        <v>11</v>
      </c>
      <c r="G321" s="2">
        <v>500000</v>
      </c>
      <c r="H321" s="2" t="s">
        <v>12</v>
      </c>
      <c r="I321" s="2">
        <v>75</v>
      </c>
      <c r="J321" s="2" t="s">
        <v>13</v>
      </c>
      <c r="K321" s="2">
        <v>0</v>
      </c>
      <c r="L321" s="2" t="s">
        <v>14</v>
      </c>
      <c r="M321" s="2">
        <v>-3500</v>
      </c>
      <c r="N321">
        <f t="shared" si="4"/>
        <v>7699964</v>
      </c>
    </row>
    <row r="322" spans="1:14" x14ac:dyDescent="0.15">
      <c r="A322" s="1">
        <v>100314</v>
      </c>
      <c r="B322" s="2" t="s">
        <v>9</v>
      </c>
      <c r="C322" s="2">
        <v>195978</v>
      </c>
      <c r="D322" s="2" t="s">
        <v>10</v>
      </c>
      <c r="E322" s="2">
        <v>1900400</v>
      </c>
      <c r="F322" s="2" t="s">
        <v>11</v>
      </c>
      <c r="G322" s="2">
        <v>500000</v>
      </c>
      <c r="H322" s="2" t="s">
        <v>12</v>
      </c>
      <c r="I322" s="2">
        <v>75</v>
      </c>
      <c r="J322" s="2" t="s">
        <v>13</v>
      </c>
      <c r="K322" s="2">
        <v>0</v>
      </c>
      <c r="L322" s="2" t="s">
        <v>14</v>
      </c>
      <c r="M322" s="2">
        <v>-3500</v>
      </c>
      <c r="N322">
        <f t="shared" si="4"/>
        <v>7699964</v>
      </c>
    </row>
    <row r="323" spans="1:14" x14ac:dyDescent="0.15">
      <c r="A323" s="1">
        <v>100315</v>
      </c>
      <c r="B323" s="2" t="s">
        <v>9</v>
      </c>
      <c r="C323" s="2">
        <v>195978</v>
      </c>
      <c r="D323" s="2" t="s">
        <v>10</v>
      </c>
      <c r="E323" s="2">
        <v>1900400</v>
      </c>
      <c r="F323" s="2" t="s">
        <v>11</v>
      </c>
      <c r="G323" s="2">
        <v>500000</v>
      </c>
      <c r="H323" s="2" t="s">
        <v>12</v>
      </c>
      <c r="I323" s="2">
        <v>75</v>
      </c>
      <c r="J323" s="2" t="s">
        <v>13</v>
      </c>
      <c r="K323" s="2">
        <v>0</v>
      </c>
      <c r="L323" s="2" t="s">
        <v>14</v>
      </c>
      <c r="M323" s="2">
        <v>-3500</v>
      </c>
      <c r="N323">
        <f t="shared" si="4"/>
        <v>7699964</v>
      </c>
    </row>
    <row r="324" spans="1:14" x14ac:dyDescent="0.15">
      <c r="A324" s="1">
        <v>100316</v>
      </c>
      <c r="B324" s="2" t="s">
        <v>9</v>
      </c>
      <c r="C324" s="2">
        <v>198495</v>
      </c>
      <c r="D324" s="2" t="s">
        <v>10</v>
      </c>
      <c r="E324" s="2">
        <v>1924800</v>
      </c>
      <c r="F324" s="2" t="s">
        <v>11</v>
      </c>
      <c r="G324" s="2">
        <v>500000</v>
      </c>
      <c r="H324" s="2" t="s">
        <v>12</v>
      </c>
      <c r="I324" s="2">
        <v>75</v>
      </c>
      <c r="J324" s="2" t="s">
        <v>13</v>
      </c>
      <c r="K324" s="2">
        <v>0</v>
      </c>
      <c r="L324" s="2" t="s">
        <v>14</v>
      </c>
      <c r="M324" s="2">
        <v>-3500</v>
      </c>
      <c r="N324">
        <f t="shared" si="4"/>
        <v>7798822.5</v>
      </c>
    </row>
    <row r="325" spans="1:14" x14ac:dyDescent="0.15">
      <c r="A325" s="1">
        <v>100317</v>
      </c>
      <c r="B325" s="2" t="s">
        <v>9</v>
      </c>
      <c r="C325" s="2">
        <v>198495</v>
      </c>
      <c r="D325" s="2" t="s">
        <v>10</v>
      </c>
      <c r="E325" s="2">
        <v>1924800</v>
      </c>
      <c r="F325" s="2" t="s">
        <v>11</v>
      </c>
      <c r="G325" s="2">
        <v>500000</v>
      </c>
      <c r="H325" s="2" t="s">
        <v>12</v>
      </c>
      <c r="I325" s="2">
        <v>75</v>
      </c>
      <c r="J325" s="2" t="s">
        <v>13</v>
      </c>
      <c r="K325" s="2">
        <v>0</v>
      </c>
      <c r="L325" s="2" t="s">
        <v>14</v>
      </c>
      <c r="M325" s="2">
        <v>-3500</v>
      </c>
      <c r="N325">
        <f t="shared" ref="N325:N388" si="5">($C$3*C325+$E$3*E325+$I$3*I325+$K$3*K325)/10000</f>
        <v>7798822.5</v>
      </c>
    </row>
    <row r="326" spans="1:14" x14ac:dyDescent="0.15">
      <c r="A326" s="1">
        <v>100318</v>
      </c>
      <c r="B326" s="2" t="s">
        <v>9</v>
      </c>
      <c r="C326" s="2">
        <v>198495</v>
      </c>
      <c r="D326" s="2" t="s">
        <v>10</v>
      </c>
      <c r="E326" s="2">
        <v>1924800</v>
      </c>
      <c r="F326" s="2" t="s">
        <v>11</v>
      </c>
      <c r="G326" s="2">
        <v>500000</v>
      </c>
      <c r="H326" s="2" t="s">
        <v>12</v>
      </c>
      <c r="I326" s="2">
        <v>75</v>
      </c>
      <c r="J326" s="2" t="s">
        <v>13</v>
      </c>
      <c r="K326" s="2">
        <v>0</v>
      </c>
      <c r="L326" s="2" t="s">
        <v>14</v>
      </c>
      <c r="M326" s="2">
        <v>-3500</v>
      </c>
      <c r="N326">
        <f t="shared" si="5"/>
        <v>7798822.5</v>
      </c>
    </row>
    <row r="327" spans="1:14" x14ac:dyDescent="0.15">
      <c r="A327" s="1">
        <v>100319</v>
      </c>
      <c r="B327" s="2" t="s">
        <v>9</v>
      </c>
      <c r="C327" s="2">
        <v>201011</v>
      </c>
      <c r="D327" s="2" t="s">
        <v>10</v>
      </c>
      <c r="E327" s="2">
        <v>1949200</v>
      </c>
      <c r="F327" s="2" t="s">
        <v>11</v>
      </c>
      <c r="G327" s="2">
        <v>500000</v>
      </c>
      <c r="H327" s="2" t="s">
        <v>12</v>
      </c>
      <c r="I327" s="2">
        <v>75</v>
      </c>
      <c r="J327" s="2" t="s">
        <v>13</v>
      </c>
      <c r="K327" s="2">
        <v>0</v>
      </c>
      <c r="L327" s="2" t="s">
        <v>14</v>
      </c>
      <c r="M327" s="2">
        <v>-3500</v>
      </c>
      <c r="N327">
        <f t="shared" si="5"/>
        <v>7897680.5</v>
      </c>
    </row>
    <row r="328" spans="1:14" x14ac:dyDescent="0.15">
      <c r="A328" s="1">
        <v>100320</v>
      </c>
      <c r="B328" s="2" t="s">
        <v>9</v>
      </c>
      <c r="C328" s="2">
        <v>201011</v>
      </c>
      <c r="D328" s="2" t="s">
        <v>10</v>
      </c>
      <c r="E328" s="2">
        <v>1949200</v>
      </c>
      <c r="F328" s="2" t="s">
        <v>11</v>
      </c>
      <c r="G328" s="2">
        <v>500000</v>
      </c>
      <c r="H328" s="2" t="s">
        <v>12</v>
      </c>
      <c r="I328" s="2">
        <v>75</v>
      </c>
      <c r="J328" s="2" t="s">
        <v>13</v>
      </c>
      <c r="K328" s="2">
        <v>0</v>
      </c>
      <c r="L328" s="2" t="s">
        <v>14</v>
      </c>
      <c r="M328" s="2">
        <v>-3500</v>
      </c>
      <c r="N328">
        <f t="shared" si="5"/>
        <v>7897680.5</v>
      </c>
    </row>
    <row r="329" spans="1:14" x14ac:dyDescent="0.15">
      <c r="A329" s="1">
        <v>100321</v>
      </c>
      <c r="B329" s="2" t="s">
        <v>9</v>
      </c>
      <c r="C329" s="2">
        <v>201011</v>
      </c>
      <c r="D329" s="2" t="s">
        <v>10</v>
      </c>
      <c r="E329" s="2">
        <v>1949200</v>
      </c>
      <c r="F329" s="2" t="s">
        <v>11</v>
      </c>
      <c r="G329" s="2">
        <v>500000</v>
      </c>
      <c r="H329" s="2" t="s">
        <v>12</v>
      </c>
      <c r="I329" s="2">
        <v>75</v>
      </c>
      <c r="J329" s="2" t="s">
        <v>13</v>
      </c>
      <c r="K329" s="2">
        <v>0</v>
      </c>
      <c r="L329" s="2" t="s">
        <v>14</v>
      </c>
      <c r="M329" s="2">
        <v>-3500</v>
      </c>
      <c r="N329">
        <f t="shared" si="5"/>
        <v>7897680.5</v>
      </c>
    </row>
    <row r="330" spans="1:14" x14ac:dyDescent="0.15">
      <c r="A330" s="1">
        <v>100322</v>
      </c>
      <c r="B330" s="2" t="s">
        <v>9</v>
      </c>
      <c r="C330" s="2">
        <v>203527</v>
      </c>
      <c r="D330" s="2" t="s">
        <v>10</v>
      </c>
      <c r="E330" s="2">
        <v>1973600</v>
      </c>
      <c r="F330" s="2" t="s">
        <v>11</v>
      </c>
      <c r="G330" s="2">
        <v>500000</v>
      </c>
      <c r="H330" s="2" t="s">
        <v>12</v>
      </c>
      <c r="I330" s="2">
        <v>75</v>
      </c>
      <c r="J330" s="2" t="s">
        <v>13</v>
      </c>
      <c r="K330" s="2">
        <v>0</v>
      </c>
      <c r="L330" s="2" t="s">
        <v>14</v>
      </c>
      <c r="M330" s="2">
        <v>-3500</v>
      </c>
      <c r="N330">
        <f t="shared" si="5"/>
        <v>7996538.5</v>
      </c>
    </row>
    <row r="331" spans="1:14" x14ac:dyDescent="0.15">
      <c r="A331" s="1">
        <v>100323</v>
      </c>
      <c r="B331" s="2" t="s">
        <v>9</v>
      </c>
      <c r="C331" s="2">
        <v>203527</v>
      </c>
      <c r="D331" s="2" t="s">
        <v>10</v>
      </c>
      <c r="E331" s="2">
        <v>1973600</v>
      </c>
      <c r="F331" s="2" t="s">
        <v>11</v>
      </c>
      <c r="G331" s="2">
        <v>500000</v>
      </c>
      <c r="H331" s="2" t="s">
        <v>12</v>
      </c>
      <c r="I331" s="2">
        <v>75</v>
      </c>
      <c r="J331" s="2" t="s">
        <v>13</v>
      </c>
      <c r="K331" s="2">
        <v>0</v>
      </c>
      <c r="L331" s="2" t="s">
        <v>14</v>
      </c>
      <c r="M331" s="2">
        <v>-3500</v>
      </c>
      <c r="N331">
        <f t="shared" si="5"/>
        <v>7996538.5</v>
      </c>
    </row>
    <row r="332" spans="1:14" x14ac:dyDescent="0.15">
      <c r="A332" s="1">
        <v>100324</v>
      </c>
      <c r="B332" s="2" t="s">
        <v>9</v>
      </c>
      <c r="C332" s="2">
        <v>203527</v>
      </c>
      <c r="D332" s="2" t="s">
        <v>10</v>
      </c>
      <c r="E332" s="2">
        <v>1973600</v>
      </c>
      <c r="F332" s="2" t="s">
        <v>11</v>
      </c>
      <c r="G332" s="2">
        <v>500000</v>
      </c>
      <c r="H332" s="2" t="s">
        <v>12</v>
      </c>
      <c r="I332" s="2">
        <v>75</v>
      </c>
      <c r="J332" s="2" t="s">
        <v>13</v>
      </c>
      <c r="K332" s="2">
        <v>0</v>
      </c>
      <c r="L332" s="2" t="s">
        <v>14</v>
      </c>
      <c r="M332" s="2">
        <v>-3500</v>
      </c>
      <c r="N332">
        <f t="shared" si="5"/>
        <v>7996538.5</v>
      </c>
    </row>
    <row r="333" spans="1:14" x14ac:dyDescent="0.15">
      <c r="A333" s="1">
        <v>100325</v>
      </c>
      <c r="B333" s="2" t="s">
        <v>9</v>
      </c>
      <c r="C333" s="2">
        <v>206043</v>
      </c>
      <c r="D333" s="2" t="s">
        <v>10</v>
      </c>
      <c r="E333" s="2">
        <v>1998000</v>
      </c>
      <c r="F333" s="2" t="s">
        <v>11</v>
      </c>
      <c r="G333" s="2">
        <v>500000</v>
      </c>
      <c r="H333" s="2" t="s">
        <v>12</v>
      </c>
      <c r="I333" s="2">
        <v>75</v>
      </c>
      <c r="J333" s="2" t="s">
        <v>13</v>
      </c>
      <c r="K333" s="2">
        <v>0</v>
      </c>
      <c r="L333" s="2" t="s">
        <v>14</v>
      </c>
      <c r="M333" s="2">
        <v>-3500</v>
      </c>
      <c r="N333">
        <f t="shared" si="5"/>
        <v>8095396.5</v>
      </c>
    </row>
    <row r="334" spans="1:14" x14ac:dyDescent="0.15">
      <c r="A334" s="1">
        <v>100326</v>
      </c>
      <c r="B334" s="2" t="s">
        <v>9</v>
      </c>
      <c r="C334" s="2">
        <v>206043</v>
      </c>
      <c r="D334" s="2" t="s">
        <v>10</v>
      </c>
      <c r="E334" s="2">
        <v>1998000</v>
      </c>
      <c r="F334" s="2" t="s">
        <v>11</v>
      </c>
      <c r="G334" s="2">
        <v>500000</v>
      </c>
      <c r="H334" s="2" t="s">
        <v>12</v>
      </c>
      <c r="I334" s="2">
        <v>75</v>
      </c>
      <c r="J334" s="2" t="s">
        <v>13</v>
      </c>
      <c r="K334" s="2">
        <v>0</v>
      </c>
      <c r="L334" s="2" t="s">
        <v>14</v>
      </c>
      <c r="M334" s="2">
        <v>-3500</v>
      </c>
      <c r="N334">
        <f t="shared" si="5"/>
        <v>8095396.5</v>
      </c>
    </row>
    <row r="335" spans="1:14" x14ac:dyDescent="0.15">
      <c r="A335" s="1">
        <v>100327</v>
      </c>
      <c r="B335" s="2" t="s">
        <v>9</v>
      </c>
      <c r="C335" s="2">
        <v>206043</v>
      </c>
      <c r="D335" s="2" t="s">
        <v>10</v>
      </c>
      <c r="E335" s="2">
        <v>1998000</v>
      </c>
      <c r="F335" s="2" t="s">
        <v>11</v>
      </c>
      <c r="G335" s="2">
        <v>500000</v>
      </c>
      <c r="H335" s="2" t="s">
        <v>12</v>
      </c>
      <c r="I335" s="2">
        <v>75</v>
      </c>
      <c r="J335" s="2" t="s">
        <v>13</v>
      </c>
      <c r="K335" s="2">
        <v>0</v>
      </c>
      <c r="L335" s="2" t="s">
        <v>14</v>
      </c>
      <c r="M335" s="2">
        <v>-3500</v>
      </c>
      <c r="N335">
        <f t="shared" si="5"/>
        <v>8095396.5</v>
      </c>
    </row>
    <row r="336" spans="1:14" x14ac:dyDescent="0.15">
      <c r="A336" s="1">
        <v>100328</v>
      </c>
      <c r="B336" s="2" t="s">
        <v>9</v>
      </c>
      <c r="C336" s="2">
        <v>208560</v>
      </c>
      <c r="D336" s="2" t="s">
        <v>10</v>
      </c>
      <c r="E336" s="2">
        <v>2022400</v>
      </c>
      <c r="F336" s="2" t="s">
        <v>11</v>
      </c>
      <c r="G336" s="2">
        <v>500000</v>
      </c>
      <c r="H336" s="2" t="s">
        <v>12</v>
      </c>
      <c r="I336" s="2">
        <v>75</v>
      </c>
      <c r="J336" s="2" t="s">
        <v>13</v>
      </c>
      <c r="K336" s="2">
        <v>0</v>
      </c>
      <c r="L336" s="2" t="s">
        <v>14</v>
      </c>
      <c r="M336" s="2">
        <v>-3500</v>
      </c>
      <c r="N336">
        <f t="shared" si="5"/>
        <v>8194255</v>
      </c>
    </row>
    <row r="337" spans="1:14" x14ac:dyDescent="0.15">
      <c r="A337" s="1">
        <v>100329</v>
      </c>
      <c r="B337" s="2" t="s">
        <v>9</v>
      </c>
      <c r="C337" s="2">
        <v>208560</v>
      </c>
      <c r="D337" s="2" t="s">
        <v>10</v>
      </c>
      <c r="E337" s="2">
        <v>2022400</v>
      </c>
      <c r="F337" s="2" t="s">
        <v>11</v>
      </c>
      <c r="G337" s="2">
        <v>500000</v>
      </c>
      <c r="H337" s="2" t="s">
        <v>12</v>
      </c>
      <c r="I337" s="2">
        <v>75</v>
      </c>
      <c r="J337" s="2" t="s">
        <v>13</v>
      </c>
      <c r="K337" s="2">
        <v>0</v>
      </c>
      <c r="L337" s="2" t="s">
        <v>14</v>
      </c>
      <c r="M337" s="2">
        <v>-3500</v>
      </c>
      <c r="N337">
        <f t="shared" si="5"/>
        <v>8194255</v>
      </c>
    </row>
    <row r="338" spans="1:14" x14ac:dyDescent="0.15">
      <c r="A338" s="1">
        <v>100330</v>
      </c>
      <c r="B338" s="2" t="s">
        <v>9</v>
      </c>
      <c r="C338" s="2">
        <v>208560</v>
      </c>
      <c r="D338" s="2" t="s">
        <v>10</v>
      </c>
      <c r="E338" s="2">
        <v>2022400</v>
      </c>
      <c r="F338" s="2" t="s">
        <v>11</v>
      </c>
      <c r="G338" s="2">
        <v>500000</v>
      </c>
      <c r="H338" s="2" t="s">
        <v>12</v>
      </c>
      <c r="I338" s="2">
        <v>75</v>
      </c>
      <c r="J338" s="2" t="s">
        <v>13</v>
      </c>
      <c r="K338" s="2">
        <v>0</v>
      </c>
      <c r="L338" s="2" t="s">
        <v>14</v>
      </c>
      <c r="M338" s="2">
        <v>-3500</v>
      </c>
      <c r="N338">
        <f t="shared" si="5"/>
        <v>8194255</v>
      </c>
    </row>
    <row r="339" spans="1:14" x14ac:dyDescent="0.15">
      <c r="A339" s="1">
        <v>100331</v>
      </c>
      <c r="B339" s="2" t="s">
        <v>9</v>
      </c>
      <c r="C339" s="2">
        <v>211076</v>
      </c>
      <c r="D339" s="2" t="s">
        <v>10</v>
      </c>
      <c r="E339" s="2">
        <v>2046800</v>
      </c>
      <c r="F339" s="2" t="s">
        <v>11</v>
      </c>
      <c r="G339" s="2">
        <v>500000</v>
      </c>
      <c r="H339" s="2" t="s">
        <v>12</v>
      </c>
      <c r="I339" s="2">
        <v>75</v>
      </c>
      <c r="J339" s="2" t="s">
        <v>13</v>
      </c>
      <c r="K339" s="2">
        <v>0</v>
      </c>
      <c r="L339" s="2" t="s">
        <v>14</v>
      </c>
      <c r="M339" s="2">
        <v>-3500</v>
      </c>
      <c r="N339">
        <f t="shared" si="5"/>
        <v>8293113</v>
      </c>
    </row>
    <row r="340" spans="1:14" x14ac:dyDescent="0.15">
      <c r="A340" s="1">
        <v>100332</v>
      </c>
      <c r="B340" s="2" t="s">
        <v>9</v>
      </c>
      <c r="C340" s="2">
        <v>211076</v>
      </c>
      <c r="D340" s="2" t="s">
        <v>10</v>
      </c>
      <c r="E340" s="2">
        <v>2046800</v>
      </c>
      <c r="F340" s="2" t="s">
        <v>11</v>
      </c>
      <c r="G340" s="2">
        <v>500000</v>
      </c>
      <c r="H340" s="2" t="s">
        <v>12</v>
      </c>
      <c r="I340" s="2">
        <v>75</v>
      </c>
      <c r="J340" s="2" t="s">
        <v>13</v>
      </c>
      <c r="K340" s="2">
        <v>0</v>
      </c>
      <c r="L340" s="2" t="s">
        <v>14</v>
      </c>
      <c r="M340" s="2">
        <v>-3500</v>
      </c>
      <c r="N340">
        <f t="shared" si="5"/>
        <v>8293113</v>
      </c>
    </row>
    <row r="341" spans="1:14" x14ac:dyDescent="0.15">
      <c r="A341" s="1">
        <v>100333</v>
      </c>
      <c r="B341" s="2" t="s">
        <v>9</v>
      </c>
      <c r="C341" s="2">
        <v>211076</v>
      </c>
      <c r="D341" s="2" t="s">
        <v>10</v>
      </c>
      <c r="E341" s="2">
        <v>2046800</v>
      </c>
      <c r="F341" s="2" t="s">
        <v>11</v>
      </c>
      <c r="G341" s="2">
        <v>500000</v>
      </c>
      <c r="H341" s="2" t="s">
        <v>12</v>
      </c>
      <c r="I341" s="2">
        <v>75</v>
      </c>
      <c r="J341" s="2" t="s">
        <v>13</v>
      </c>
      <c r="K341" s="2">
        <v>0</v>
      </c>
      <c r="L341" s="2" t="s">
        <v>14</v>
      </c>
      <c r="M341" s="2">
        <v>-3500</v>
      </c>
      <c r="N341">
        <f t="shared" si="5"/>
        <v>8293113</v>
      </c>
    </row>
    <row r="342" spans="1:14" x14ac:dyDescent="0.15">
      <c r="A342" s="1">
        <v>100334</v>
      </c>
      <c r="B342" s="2" t="s">
        <v>9</v>
      </c>
      <c r="C342" s="2">
        <v>213592</v>
      </c>
      <c r="D342" s="2" t="s">
        <v>10</v>
      </c>
      <c r="E342" s="2">
        <v>2071200</v>
      </c>
      <c r="F342" s="2" t="s">
        <v>11</v>
      </c>
      <c r="G342" s="2">
        <v>500000</v>
      </c>
      <c r="H342" s="2" t="s">
        <v>12</v>
      </c>
      <c r="I342" s="2">
        <v>75</v>
      </c>
      <c r="J342" s="2" t="s">
        <v>13</v>
      </c>
      <c r="K342" s="2">
        <v>0</v>
      </c>
      <c r="L342" s="2" t="s">
        <v>14</v>
      </c>
      <c r="M342" s="2">
        <v>-3500</v>
      </c>
      <c r="N342">
        <f t="shared" si="5"/>
        <v>8391971</v>
      </c>
    </row>
    <row r="343" spans="1:14" x14ac:dyDescent="0.15">
      <c r="A343" s="1">
        <v>100335</v>
      </c>
      <c r="B343" s="2" t="s">
        <v>9</v>
      </c>
      <c r="C343" s="2">
        <v>213592</v>
      </c>
      <c r="D343" s="2" t="s">
        <v>10</v>
      </c>
      <c r="E343" s="2">
        <v>2071200</v>
      </c>
      <c r="F343" s="2" t="s">
        <v>11</v>
      </c>
      <c r="G343" s="2">
        <v>500000</v>
      </c>
      <c r="H343" s="2" t="s">
        <v>12</v>
      </c>
      <c r="I343" s="2">
        <v>75</v>
      </c>
      <c r="J343" s="2" t="s">
        <v>13</v>
      </c>
      <c r="K343" s="2">
        <v>0</v>
      </c>
      <c r="L343" s="2" t="s">
        <v>14</v>
      </c>
      <c r="M343" s="2">
        <v>-3500</v>
      </c>
      <c r="N343">
        <f t="shared" si="5"/>
        <v>8391971</v>
      </c>
    </row>
    <row r="344" spans="1:14" x14ac:dyDescent="0.15">
      <c r="A344" s="1">
        <v>100336</v>
      </c>
      <c r="B344" s="2" t="s">
        <v>9</v>
      </c>
      <c r="C344" s="2">
        <v>213592</v>
      </c>
      <c r="D344" s="2" t="s">
        <v>10</v>
      </c>
      <c r="E344" s="2">
        <v>2071200</v>
      </c>
      <c r="F344" s="2" t="s">
        <v>11</v>
      </c>
      <c r="G344" s="2">
        <v>500000</v>
      </c>
      <c r="H344" s="2" t="s">
        <v>12</v>
      </c>
      <c r="I344" s="2">
        <v>75</v>
      </c>
      <c r="J344" s="2" t="s">
        <v>13</v>
      </c>
      <c r="K344" s="2">
        <v>0</v>
      </c>
      <c r="L344" s="2" t="s">
        <v>14</v>
      </c>
      <c r="M344" s="2">
        <v>-3500</v>
      </c>
      <c r="N344">
        <f t="shared" si="5"/>
        <v>8391971</v>
      </c>
    </row>
    <row r="345" spans="1:14" x14ac:dyDescent="0.15">
      <c r="A345" s="1">
        <v>100337</v>
      </c>
      <c r="B345" s="2" t="s">
        <v>9</v>
      </c>
      <c r="C345" s="2">
        <v>216356</v>
      </c>
      <c r="D345" s="2" t="s">
        <v>10</v>
      </c>
      <c r="E345" s="2">
        <v>2098000</v>
      </c>
      <c r="F345" s="2" t="s">
        <v>11</v>
      </c>
      <c r="G345" s="2">
        <v>500000</v>
      </c>
      <c r="H345" s="2" t="s">
        <v>12</v>
      </c>
      <c r="I345" s="2">
        <v>75</v>
      </c>
      <c r="J345" s="2" t="s">
        <v>13</v>
      </c>
      <c r="K345" s="2">
        <v>0</v>
      </c>
      <c r="L345" s="2" t="s">
        <v>14</v>
      </c>
      <c r="M345" s="2">
        <v>-3500</v>
      </c>
      <c r="N345">
        <f t="shared" si="5"/>
        <v>8500553</v>
      </c>
    </row>
    <row r="346" spans="1:14" x14ac:dyDescent="0.15">
      <c r="A346" s="1">
        <v>100338</v>
      </c>
      <c r="B346" s="2" t="s">
        <v>9</v>
      </c>
      <c r="C346" s="2">
        <v>216356</v>
      </c>
      <c r="D346" s="2" t="s">
        <v>10</v>
      </c>
      <c r="E346" s="2">
        <v>2098000</v>
      </c>
      <c r="F346" s="2" t="s">
        <v>11</v>
      </c>
      <c r="G346" s="2">
        <v>500000</v>
      </c>
      <c r="H346" s="2" t="s">
        <v>12</v>
      </c>
      <c r="I346" s="2">
        <v>75</v>
      </c>
      <c r="J346" s="2" t="s">
        <v>13</v>
      </c>
      <c r="K346" s="2">
        <v>0</v>
      </c>
      <c r="L346" s="2" t="s">
        <v>14</v>
      </c>
      <c r="M346" s="2">
        <v>-3500</v>
      </c>
      <c r="N346">
        <f t="shared" si="5"/>
        <v>8500553</v>
      </c>
    </row>
    <row r="347" spans="1:14" x14ac:dyDescent="0.15">
      <c r="A347" s="1">
        <v>100339</v>
      </c>
      <c r="B347" s="2" t="s">
        <v>9</v>
      </c>
      <c r="C347" s="2">
        <v>216356</v>
      </c>
      <c r="D347" s="2" t="s">
        <v>10</v>
      </c>
      <c r="E347" s="2">
        <v>2098000</v>
      </c>
      <c r="F347" s="2" t="s">
        <v>11</v>
      </c>
      <c r="G347" s="2">
        <v>500000</v>
      </c>
      <c r="H347" s="2" t="s">
        <v>12</v>
      </c>
      <c r="I347" s="2">
        <v>75</v>
      </c>
      <c r="J347" s="2" t="s">
        <v>13</v>
      </c>
      <c r="K347" s="2">
        <v>0</v>
      </c>
      <c r="L347" s="2" t="s">
        <v>14</v>
      </c>
      <c r="M347" s="2">
        <v>-3500</v>
      </c>
      <c r="N347">
        <f t="shared" si="5"/>
        <v>8500553</v>
      </c>
    </row>
    <row r="348" spans="1:14" x14ac:dyDescent="0.15">
      <c r="A348" s="1">
        <v>100340</v>
      </c>
      <c r="B348" s="2" t="s">
        <v>9</v>
      </c>
      <c r="C348" s="2">
        <v>219532</v>
      </c>
      <c r="D348" s="2" t="s">
        <v>10</v>
      </c>
      <c r="E348" s="2">
        <v>2128800</v>
      </c>
      <c r="F348" s="2" t="s">
        <v>11</v>
      </c>
      <c r="G348" s="2">
        <v>500000</v>
      </c>
      <c r="H348" s="2" t="s">
        <v>12</v>
      </c>
      <c r="I348" s="2">
        <v>80</v>
      </c>
      <c r="J348" s="2" t="s">
        <v>13</v>
      </c>
      <c r="K348" s="2">
        <v>0</v>
      </c>
      <c r="L348" s="2" t="s">
        <v>14</v>
      </c>
      <c r="M348" s="2">
        <v>-3500</v>
      </c>
      <c r="N348">
        <f t="shared" si="5"/>
        <v>8625366</v>
      </c>
    </row>
    <row r="349" spans="1:14" x14ac:dyDescent="0.15">
      <c r="A349" s="1">
        <v>100341</v>
      </c>
      <c r="B349" s="2" t="s">
        <v>9</v>
      </c>
      <c r="C349" s="2">
        <v>219532</v>
      </c>
      <c r="D349" s="2" t="s">
        <v>10</v>
      </c>
      <c r="E349" s="2">
        <v>2128800</v>
      </c>
      <c r="F349" s="2" t="s">
        <v>11</v>
      </c>
      <c r="G349" s="2">
        <v>500000</v>
      </c>
      <c r="H349" s="2" t="s">
        <v>12</v>
      </c>
      <c r="I349" s="2">
        <v>80</v>
      </c>
      <c r="J349" s="2" t="s">
        <v>13</v>
      </c>
      <c r="K349" s="2">
        <v>0</v>
      </c>
      <c r="L349" s="2" t="s">
        <v>14</v>
      </c>
      <c r="M349" s="2">
        <v>-3500</v>
      </c>
      <c r="N349">
        <f t="shared" si="5"/>
        <v>8625366</v>
      </c>
    </row>
    <row r="350" spans="1:14" x14ac:dyDescent="0.15">
      <c r="A350" s="1">
        <v>100342</v>
      </c>
      <c r="B350" s="2" t="s">
        <v>9</v>
      </c>
      <c r="C350" s="2">
        <v>219532</v>
      </c>
      <c r="D350" s="2" t="s">
        <v>10</v>
      </c>
      <c r="E350" s="2">
        <v>2128800</v>
      </c>
      <c r="F350" s="2" t="s">
        <v>11</v>
      </c>
      <c r="G350" s="2">
        <v>500000</v>
      </c>
      <c r="H350" s="2" t="s">
        <v>12</v>
      </c>
      <c r="I350" s="2">
        <v>80</v>
      </c>
      <c r="J350" s="2" t="s">
        <v>13</v>
      </c>
      <c r="K350" s="2">
        <v>0</v>
      </c>
      <c r="L350" s="2" t="s">
        <v>14</v>
      </c>
      <c r="M350" s="2">
        <v>-3500</v>
      </c>
      <c r="N350">
        <f t="shared" si="5"/>
        <v>8625366</v>
      </c>
    </row>
    <row r="351" spans="1:14" x14ac:dyDescent="0.15">
      <c r="A351" s="1">
        <v>100343</v>
      </c>
      <c r="B351" s="2" t="s">
        <v>9</v>
      </c>
      <c r="C351" s="2">
        <v>222708</v>
      </c>
      <c r="D351" s="2" t="s">
        <v>10</v>
      </c>
      <c r="E351" s="2">
        <v>2159600</v>
      </c>
      <c r="F351" s="2" t="s">
        <v>11</v>
      </c>
      <c r="G351" s="2">
        <v>500000</v>
      </c>
      <c r="H351" s="2" t="s">
        <v>12</v>
      </c>
      <c r="I351" s="2">
        <v>80</v>
      </c>
      <c r="J351" s="2" t="s">
        <v>13</v>
      </c>
      <c r="K351" s="2">
        <v>0</v>
      </c>
      <c r="L351" s="2" t="s">
        <v>14</v>
      </c>
      <c r="M351" s="2">
        <v>-3500</v>
      </c>
      <c r="N351">
        <f t="shared" si="5"/>
        <v>8750154</v>
      </c>
    </row>
    <row r="352" spans="1:14" x14ac:dyDescent="0.15">
      <c r="A352" s="1">
        <v>100344</v>
      </c>
      <c r="B352" s="2" t="s">
        <v>9</v>
      </c>
      <c r="C352" s="2">
        <v>222708</v>
      </c>
      <c r="D352" s="2" t="s">
        <v>10</v>
      </c>
      <c r="E352" s="2">
        <v>2159600</v>
      </c>
      <c r="F352" s="2" t="s">
        <v>11</v>
      </c>
      <c r="G352" s="2">
        <v>500000</v>
      </c>
      <c r="H352" s="2" t="s">
        <v>12</v>
      </c>
      <c r="I352" s="2">
        <v>80</v>
      </c>
      <c r="J352" s="2" t="s">
        <v>13</v>
      </c>
      <c r="K352" s="2">
        <v>0</v>
      </c>
      <c r="L352" s="2" t="s">
        <v>14</v>
      </c>
      <c r="M352" s="2">
        <v>-3500</v>
      </c>
      <c r="N352">
        <f t="shared" si="5"/>
        <v>8750154</v>
      </c>
    </row>
    <row r="353" spans="1:14" x14ac:dyDescent="0.15">
      <c r="A353" s="1">
        <v>100345</v>
      </c>
      <c r="B353" s="2" t="s">
        <v>9</v>
      </c>
      <c r="C353" s="2">
        <v>222708</v>
      </c>
      <c r="D353" s="2" t="s">
        <v>10</v>
      </c>
      <c r="E353" s="2">
        <v>2159600</v>
      </c>
      <c r="F353" s="2" t="s">
        <v>11</v>
      </c>
      <c r="G353" s="2">
        <v>500000</v>
      </c>
      <c r="H353" s="2" t="s">
        <v>12</v>
      </c>
      <c r="I353" s="2">
        <v>80</v>
      </c>
      <c r="J353" s="2" t="s">
        <v>13</v>
      </c>
      <c r="K353" s="2">
        <v>0</v>
      </c>
      <c r="L353" s="2" t="s">
        <v>14</v>
      </c>
      <c r="M353" s="2">
        <v>-3500</v>
      </c>
      <c r="N353">
        <f t="shared" si="5"/>
        <v>8750154</v>
      </c>
    </row>
    <row r="354" spans="1:14" x14ac:dyDescent="0.15">
      <c r="A354" s="1">
        <v>100346</v>
      </c>
      <c r="B354" s="2" t="s">
        <v>9</v>
      </c>
      <c r="C354" s="2">
        <v>225885</v>
      </c>
      <c r="D354" s="2" t="s">
        <v>10</v>
      </c>
      <c r="E354" s="2">
        <v>2190400</v>
      </c>
      <c r="F354" s="2" t="s">
        <v>11</v>
      </c>
      <c r="G354" s="2">
        <v>500000</v>
      </c>
      <c r="H354" s="2" t="s">
        <v>12</v>
      </c>
      <c r="I354" s="2">
        <v>80</v>
      </c>
      <c r="J354" s="2" t="s">
        <v>13</v>
      </c>
      <c r="K354" s="2">
        <v>0</v>
      </c>
      <c r="L354" s="2" t="s">
        <v>14</v>
      </c>
      <c r="M354" s="2">
        <v>-3500</v>
      </c>
      <c r="N354">
        <f t="shared" si="5"/>
        <v>8874942.5</v>
      </c>
    </row>
    <row r="355" spans="1:14" x14ac:dyDescent="0.15">
      <c r="A355" s="1">
        <v>100347</v>
      </c>
      <c r="B355" s="2" t="s">
        <v>9</v>
      </c>
      <c r="C355" s="2">
        <v>225885</v>
      </c>
      <c r="D355" s="2" t="s">
        <v>10</v>
      </c>
      <c r="E355" s="2">
        <v>2190400</v>
      </c>
      <c r="F355" s="2" t="s">
        <v>11</v>
      </c>
      <c r="G355" s="2">
        <v>500000</v>
      </c>
      <c r="H355" s="2" t="s">
        <v>12</v>
      </c>
      <c r="I355" s="2">
        <v>80</v>
      </c>
      <c r="J355" s="2" t="s">
        <v>13</v>
      </c>
      <c r="K355" s="2">
        <v>0</v>
      </c>
      <c r="L355" s="2" t="s">
        <v>14</v>
      </c>
      <c r="M355" s="2">
        <v>-3500</v>
      </c>
      <c r="N355">
        <f t="shared" si="5"/>
        <v>8874942.5</v>
      </c>
    </row>
    <row r="356" spans="1:14" x14ac:dyDescent="0.15">
      <c r="A356" s="1">
        <v>100348</v>
      </c>
      <c r="B356" s="2" t="s">
        <v>9</v>
      </c>
      <c r="C356" s="2">
        <v>225885</v>
      </c>
      <c r="D356" s="2" t="s">
        <v>10</v>
      </c>
      <c r="E356" s="2">
        <v>2190400</v>
      </c>
      <c r="F356" s="2" t="s">
        <v>11</v>
      </c>
      <c r="G356" s="2">
        <v>500000</v>
      </c>
      <c r="H356" s="2" t="s">
        <v>12</v>
      </c>
      <c r="I356" s="2">
        <v>80</v>
      </c>
      <c r="J356" s="2" t="s">
        <v>13</v>
      </c>
      <c r="K356" s="2">
        <v>0</v>
      </c>
      <c r="L356" s="2" t="s">
        <v>14</v>
      </c>
      <c r="M356" s="2">
        <v>-3500</v>
      </c>
      <c r="N356">
        <f t="shared" si="5"/>
        <v>8874942.5</v>
      </c>
    </row>
    <row r="357" spans="1:14" x14ac:dyDescent="0.15">
      <c r="A357" s="1">
        <v>100349</v>
      </c>
      <c r="B357" s="2" t="s">
        <v>9</v>
      </c>
      <c r="C357" s="2">
        <v>229061</v>
      </c>
      <c r="D357" s="2" t="s">
        <v>10</v>
      </c>
      <c r="E357" s="2">
        <v>2221200</v>
      </c>
      <c r="F357" s="2" t="s">
        <v>11</v>
      </c>
      <c r="G357" s="2">
        <v>500000</v>
      </c>
      <c r="H357" s="2" t="s">
        <v>12</v>
      </c>
      <c r="I357" s="2">
        <v>80</v>
      </c>
      <c r="J357" s="2" t="s">
        <v>13</v>
      </c>
      <c r="K357" s="2">
        <v>0</v>
      </c>
      <c r="L357" s="2" t="s">
        <v>14</v>
      </c>
      <c r="M357" s="2">
        <v>-3500</v>
      </c>
      <c r="N357">
        <f t="shared" si="5"/>
        <v>8999730.5</v>
      </c>
    </row>
    <row r="358" spans="1:14" x14ac:dyDescent="0.15">
      <c r="A358" s="1">
        <v>100350</v>
      </c>
      <c r="B358" s="2" t="s">
        <v>9</v>
      </c>
      <c r="C358" s="2">
        <v>229061</v>
      </c>
      <c r="D358" s="2" t="s">
        <v>10</v>
      </c>
      <c r="E358" s="2">
        <v>2221200</v>
      </c>
      <c r="F358" s="2" t="s">
        <v>11</v>
      </c>
      <c r="G358" s="2">
        <v>500000</v>
      </c>
      <c r="H358" s="2" t="s">
        <v>12</v>
      </c>
      <c r="I358" s="2">
        <v>80</v>
      </c>
      <c r="J358" s="2" t="s">
        <v>13</v>
      </c>
      <c r="K358" s="2">
        <v>0</v>
      </c>
      <c r="L358" s="2" t="s">
        <v>14</v>
      </c>
      <c r="M358" s="2">
        <v>-3500</v>
      </c>
      <c r="N358">
        <f t="shared" si="5"/>
        <v>8999730.5</v>
      </c>
    </row>
    <row r="359" spans="1:14" x14ac:dyDescent="0.15">
      <c r="A359" s="1">
        <v>100351</v>
      </c>
      <c r="B359" s="2" t="s">
        <v>9</v>
      </c>
      <c r="C359" s="2">
        <v>229061</v>
      </c>
      <c r="D359" s="2" t="s">
        <v>10</v>
      </c>
      <c r="E359" s="2">
        <v>2221200</v>
      </c>
      <c r="F359" s="2" t="s">
        <v>11</v>
      </c>
      <c r="G359" s="2">
        <v>500000</v>
      </c>
      <c r="H359" s="2" t="s">
        <v>12</v>
      </c>
      <c r="I359" s="2">
        <v>80</v>
      </c>
      <c r="J359" s="2" t="s">
        <v>13</v>
      </c>
      <c r="K359" s="2">
        <v>0</v>
      </c>
      <c r="L359" s="2" t="s">
        <v>14</v>
      </c>
      <c r="M359" s="2">
        <v>-3500</v>
      </c>
      <c r="N359">
        <f t="shared" si="5"/>
        <v>8999730.5</v>
      </c>
    </row>
    <row r="360" spans="1:14" x14ac:dyDescent="0.15">
      <c r="A360" s="1">
        <v>100352</v>
      </c>
      <c r="B360" s="2" t="s">
        <v>9</v>
      </c>
      <c r="C360" s="2">
        <v>232237</v>
      </c>
      <c r="D360" s="2" t="s">
        <v>10</v>
      </c>
      <c r="E360" s="2">
        <v>2252000</v>
      </c>
      <c r="F360" s="2" t="s">
        <v>11</v>
      </c>
      <c r="G360" s="2">
        <v>500000</v>
      </c>
      <c r="H360" s="2" t="s">
        <v>12</v>
      </c>
      <c r="I360" s="2">
        <v>80</v>
      </c>
      <c r="J360" s="2" t="s">
        <v>13</v>
      </c>
      <c r="K360" s="2">
        <v>0</v>
      </c>
      <c r="L360" s="2" t="s">
        <v>14</v>
      </c>
      <c r="M360" s="2">
        <v>-3500</v>
      </c>
      <c r="N360">
        <f t="shared" si="5"/>
        <v>9124518.5</v>
      </c>
    </row>
    <row r="361" spans="1:14" x14ac:dyDescent="0.15">
      <c r="A361" s="1">
        <v>100353</v>
      </c>
      <c r="B361" s="2" t="s">
        <v>9</v>
      </c>
      <c r="C361" s="2">
        <v>232237</v>
      </c>
      <c r="D361" s="2" t="s">
        <v>10</v>
      </c>
      <c r="E361" s="2">
        <v>2252000</v>
      </c>
      <c r="F361" s="2" t="s">
        <v>11</v>
      </c>
      <c r="G361" s="2">
        <v>500000</v>
      </c>
      <c r="H361" s="2" t="s">
        <v>12</v>
      </c>
      <c r="I361" s="2">
        <v>80</v>
      </c>
      <c r="J361" s="2" t="s">
        <v>13</v>
      </c>
      <c r="K361" s="2">
        <v>0</v>
      </c>
      <c r="L361" s="2" t="s">
        <v>14</v>
      </c>
      <c r="M361" s="2">
        <v>-3500</v>
      </c>
      <c r="N361">
        <f t="shared" si="5"/>
        <v>9124518.5</v>
      </c>
    </row>
    <row r="362" spans="1:14" x14ac:dyDescent="0.15">
      <c r="A362" s="1">
        <v>100354</v>
      </c>
      <c r="B362" s="2" t="s">
        <v>9</v>
      </c>
      <c r="C362" s="2">
        <v>232237</v>
      </c>
      <c r="D362" s="2" t="s">
        <v>10</v>
      </c>
      <c r="E362" s="2">
        <v>2252000</v>
      </c>
      <c r="F362" s="2" t="s">
        <v>11</v>
      </c>
      <c r="G362" s="2">
        <v>500000</v>
      </c>
      <c r="H362" s="2" t="s">
        <v>12</v>
      </c>
      <c r="I362" s="2">
        <v>80</v>
      </c>
      <c r="J362" s="2" t="s">
        <v>13</v>
      </c>
      <c r="K362" s="2">
        <v>0</v>
      </c>
      <c r="L362" s="2" t="s">
        <v>14</v>
      </c>
      <c r="M362" s="2">
        <v>-3500</v>
      </c>
      <c r="N362">
        <f t="shared" si="5"/>
        <v>9124518.5</v>
      </c>
    </row>
    <row r="363" spans="1:14" x14ac:dyDescent="0.15">
      <c r="A363" s="1">
        <v>100355</v>
      </c>
      <c r="B363" s="2" t="s">
        <v>9</v>
      </c>
      <c r="C363" s="2">
        <v>235413</v>
      </c>
      <c r="D363" s="2" t="s">
        <v>10</v>
      </c>
      <c r="E363" s="2">
        <v>2282800</v>
      </c>
      <c r="F363" s="2" t="s">
        <v>11</v>
      </c>
      <c r="G363" s="2">
        <v>500000</v>
      </c>
      <c r="H363" s="2" t="s">
        <v>12</v>
      </c>
      <c r="I363" s="2">
        <v>80</v>
      </c>
      <c r="J363" s="2" t="s">
        <v>13</v>
      </c>
      <c r="K363" s="2">
        <v>0</v>
      </c>
      <c r="L363" s="2" t="s">
        <v>14</v>
      </c>
      <c r="M363" s="2">
        <v>-3500</v>
      </c>
      <c r="N363">
        <f t="shared" si="5"/>
        <v>9249306.5</v>
      </c>
    </row>
    <row r="364" spans="1:14" x14ac:dyDescent="0.15">
      <c r="A364" s="1">
        <v>100356</v>
      </c>
      <c r="B364" s="2" t="s">
        <v>9</v>
      </c>
      <c r="C364" s="2">
        <v>235413</v>
      </c>
      <c r="D364" s="2" t="s">
        <v>10</v>
      </c>
      <c r="E364" s="2">
        <v>2282800</v>
      </c>
      <c r="F364" s="2" t="s">
        <v>11</v>
      </c>
      <c r="G364" s="2">
        <v>500000</v>
      </c>
      <c r="H364" s="2" t="s">
        <v>12</v>
      </c>
      <c r="I364" s="2">
        <v>80</v>
      </c>
      <c r="J364" s="2" t="s">
        <v>13</v>
      </c>
      <c r="K364" s="2">
        <v>0</v>
      </c>
      <c r="L364" s="2" t="s">
        <v>14</v>
      </c>
      <c r="M364" s="2">
        <v>-3500</v>
      </c>
      <c r="N364">
        <f t="shared" si="5"/>
        <v>9249306.5</v>
      </c>
    </row>
    <row r="365" spans="1:14" x14ac:dyDescent="0.15">
      <c r="A365" s="1">
        <v>100357</v>
      </c>
      <c r="B365" s="2" t="s">
        <v>9</v>
      </c>
      <c r="C365" s="2">
        <v>235413</v>
      </c>
      <c r="D365" s="2" t="s">
        <v>10</v>
      </c>
      <c r="E365" s="2">
        <v>2282800</v>
      </c>
      <c r="F365" s="2" t="s">
        <v>11</v>
      </c>
      <c r="G365" s="2">
        <v>500000</v>
      </c>
      <c r="H365" s="2" t="s">
        <v>12</v>
      </c>
      <c r="I365" s="2">
        <v>80</v>
      </c>
      <c r="J365" s="2" t="s">
        <v>13</v>
      </c>
      <c r="K365" s="2">
        <v>0</v>
      </c>
      <c r="L365" s="2" t="s">
        <v>14</v>
      </c>
      <c r="M365" s="2">
        <v>-3500</v>
      </c>
      <c r="N365">
        <f t="shared" si="5"/>
        <v>9249306.5</v>
      </c>
    </row>
    <row r="366" spans="1:14" x14ac:dyDescent="0.15">
      <c r="A366" s="1">
        <v>100358</v>
      </c>
      <c r="B366" s="2" t="s">
        <v>9</v>
      </c>
      <c r="C366" s="2">
        <v>238590</v>
      </c>
      <c r="D366" s="2" t="s">
        <v>10</v>
      </c>
      <c r="E366" s="2">
        <v>2313600</v>
      </c>
      <c r="F366" s="2" t="s">
        <v>11</v>
      </c>
      <c r="G366" s="2">
        <v>500000</v>
      </c>
      <c r="H366" s="2" t="s">
        <v>12</v>
      </c>
      <c r="I366" s="2">
        <v>80</v>
      </c>
      <c r="J366" s="2" t="s">
        <v>13</v>
      </c>
      <c r="K366" s="2">
        <v>0</v>
      </c>
      <c r="L366" s="2" t="s">
        <v>14</v>
      </c>
      <c r="M366" s="2">
        <v>-3500</v>
      </c>
      <c r="N366">
        <f t="shared" si="5"/>
        <v>9374095</v>
      </c>
    </row>
    <row r="367" spans="1:14" x14ac:dyDescent="0.15">
      <c r="A367" s="1">
        <v>100359</v>
      </c>
      <c r="B367" s="2" t="s">
        <v>9</v>
      </c>
      <c r="C367" s="2">
        <v>238590</v>
      </c>
      <c r="D367" s="2" t="s">
        <v>10</v>
      </c>
      <c r="E367" s="2">
        <v>2313600</v>
      </c>
      <c r="F367" s="2" t="s">
        <v>11</v>
      </c>
      <c r="G367" s="2">
        <v>500000</v>
      </c>
      <c r="H367" s="2" t="s">
        <v>12</v>
      </c>
      <c r="I367" s="2">
        <v>80</v>
      </c>
      <c r="J367" s="2" t="s">
        <v>13</v>
      </c>
      <c r="K367" s="2">
        <v>0</v>
      </c>
      <c r="L367" s="2" t="s">
        <v>14</v>
      </c>
      <c r="M367" s="2">
        <v>-3500</v>
      </c>
      <c r="N367">
        <f t="shared" si="5"/>
        <v>9374095</v>
      </c>
    </row>
    <row r="368" spans="1:14" x14ac:dyDescent="0.15">
      <c r="A368" s="1">
        <v>100360</v>
      </c>
      <c r="B368" s="2" t="s">
        <v>9</v>
      </c>
      <c r="C368" s="2">
        <v>238590</v>
      </c>
      <c r="D368" s="2" t="s">
        <v>10</v>
      </c>
      <c r="E368" s="2">
        <v>2313600</v>
      </c>
      <c r="F368" s="2" t="s">
        <v>11</v>
      </c>
      <c r="G368" s="2">
        <v>500000</v>
      </c>
      <c r="H368" s="2" t="s">
        <v>12</v>
      </c>
      <c r="I368" s="2">
        <v>80</v>
      </c>
      <c r="J368" s="2" t="s">
        <v>13</v>
      </c>
      <c r="K368" s="2">
        <v>0</v>
      </c>
      <c r="L368" s="2" t="s">
        <v>14</v>
      </c>
      <c r="M368" s="2">
        <v>-3500</v>
      </c>
      <c r="N368">
        <f t="shared" si="5"/>
        <v>9374095</v>
      </c>
    </row>
    <row r="369" spans="1:14" x14ac:dyDescent="0.15">
      <c r="A369" s="1">
        <v>100361</v>
      </c>
      <c r="B369" s="2" t="s">
        <v>9</v>
      </c>
      <c r="C369" s="2">
        <v>241766</v>
      </c>
      <c r="D369" s="2" t="s">
        <v>10</v>
      </c>
      <c r="E369" s="2">
        <v>2344400</v>
      </c>
      <c r="F369" s="2" t="s">
        <v>11</v>
      </c>
      <c r="G369" s="2">
        <v>500000</v>
      </c>
      <c r="H369" s="2" t="s">
        <v>12</v>
      </c>
      <c r="I369" s="2">
        <v>80</v>
      </c>
      <c r="J369" s="2" t="s">
        <v>13</v>
      </c>
      <c r="K369" s="2">
        <v>0</v>
      </c>
      <c r="L369" s="2" t="s">
        <v>14</v>
      </c>
      <c r="M369" s="2">
        <v>-3500</v>
      </c>
      <c r="N369">
        <f t="shared" si="5"/>
        <v>9498883</v>
      </c>
    </row>
    <row r="370" spans="1:14" x14ac:dyDescent="0.15">
      <c r="A370" s="1">
        <v>100362</v>
      </c>
      <c r="B370" s="2" t="s">
        <v>9</v>
      </c>
      <c r="C370" s="2">
        <v>241766</v>
      </c>
      <c r="D370" s="2" t="s">
        <v>10</v>
      </c>
      <c r="E370" s="2">
        <v>2344400</v>
      </c>
      <c r="F370" s="2" t="s">
        <v>11</v>
      </c>
      <c r="G370" s="2">
        <v>500000</v>
      </c>
      <c r="H370" s="2" t="s">
        <v>12</v>
      </c>
      <c r="I370" s="2">
        <v>80</v>
      </c>
      <c r="J370" s="2" t="s">
        <v>13</v>
      </c>
      <c r="K370" s="2">
        <v>0</v>
      </c>
      <c r="L370" s="2" t="s">
        <v>14</v>
      </c>
      <c r="M370" s="2">
        <v>-3500</v>
      </c>
      <c r="N370">
        <f t="shared" si="5"/>
        <v>9498883</v>
      </c>
    </row>
    <row r="371" spans="1:14" x14ac:dyDescent="0.15">
      <c r="A371" s="1">
        <v>100363</v>
      </c>
      <c r="B371" s="2" t="s">
        <v>9</v>
      </c>
      <c r="C371" s="2">
        <v>241766</v>
      </c>
      <c r="D371" s="2" t="s">
        <v>10</v>
      </c>
      <c r="E371" s="2">
        <v>2344400</v>
      </c>
      <c r="F371" s="2" t="s">
        <v>11</v>
      </c>
      <c r="G371" s="2">
        <v>500000</v>
      </c>
      <c r="H371" s="2" t="s">
        <v>12</v>
      </c>
      <c r="I371" s="2">
        <v>80</v>
      </c>
      <c r="J371" s="2" t="s">
        <v>13</v>
      </c>
      <c r="K371" s="2">
        <v>0</v>
      </c>
      <c r="L371" s="2" t="s">
        <v>14</v>
      </c>
      <c r="M371" s="2">
        <v>-3500</v>
      </c>
      <c r="N371">
        <f t="shared" si="5"/>
        <v>9498883</v>
      </c>
    </row>
    <row r="372" spans="1:14" x14ac:dyDescent="0.15">
      <c r="A372" s="1">
        <v>100364</v>
      </c>
      <c r="B372" s="2" t="s">
        <v>9</v>
      </c>
      <c r="C372" s="2">
        <v>244942</v>
      </c>
      <c r="D372" s="2" t="s">
        <v>10</v>
      </c>
      <c r="E372" s="2">
        <v>2375200</v>
      </c>
      <c r="F372" s="2" t="s">
        <v>11</v>
      </c>
      <c r="G372" s="2">
        <v>500000</v>
      </c>
      <c r="H372" s="2" t="s">
        <v>12</v>
      </c>
      <c r="I372" s="2">
        <v>80</v>
      </c>
      <c r="J372" s="2" t="s">
        <v>13</v>
      </c>
      <c r="K372" s="2">
        <v>0</v>
      </c>
      <c r="L372" s="2" t="s">
        <v>14</v>
      </c>
      <c r="M372" s="2">
        <v>-3500</v>
      </c>
      <c r="N372">
        <f t="shared" si="5"/>
        <v>9623671</v>
      </c>
    </row>
    <row r="373" spans="1:14" x14ac:dyDescent="0.15">
      <c r="A373" s="1">
        <v>100365</v>
      </c>
      <c r="B373" s="2" t="s">
        <v>9</v>
      </c>
      <c r="C373" s="2">
        <v>244942</v>
      </c>
      <c r="D373" s="2" t="s">
        <v>10</v>
      </c>
      <c r="E373" s="2">
        <v>2375200</v>
      </c>
      <c r="F373" s="2" t="s">
        <v>11</v>
      </c>
      <c r="G373" s="2">
        <v>500000</v>
      </c>
      <c r="H373" s="2" t="s">
        <v>12</v>
      </c>
      <c r="I373" s="2">
        <v>80</v>
      </c>
      <c r="J373" s="2" t="s">
        <v>13</v>
      </c>
      <c r="K373" s="2">
        <v>0</v>
      </c>
      <c r="L373" s="2" t="s">
        <v>14</v>
      </c>
      <c r="M373" s="2">
        <v>-3500</v>
      </c>
      <c r="N373">
        <f t="shared" si="5"/>
        <v>9623671</v>
      </c>
    </row>
    <row r="374" spans="1:14" x14ac:dyDescent="0.15">
      <c r="A374" s="1">
        <v>100366</v>
      </c>
      <c r="B374" s="2" t="s">
        <v>9</v>
      </c>
      <c r="C374" s="2">
        <v>244942</v>
      </c>
      <c r="D374" s="2" t="s">
        <v>10</v>
      </c>
      <c r="E374" s="2">
        <v>2375200</v>
      </c>
      <c r="F374" s="2" t="s">
        <v>11</v>
      </c>
      <c r="G374" s="2">
        <v>500000</v>
      </c>
      <c r="H374" s="2" t="s">
        <v>12</v>
      </c>
      <c r="I374" s="2">
        <v>80</v>
      </c>
      <c r="J374" s="2" t="s">
        <v>13</v>
      </c>
      <c r="K374" s="2">
        <v>0</v>
      </c>
      <c r="L374" s="2" t="s">
        <v>14</v>
      </c>
      <c r="M374" s="2">
        <v>-3500</v>
      </c>
      <c r="N374">
        <f t="shared" si="5"/>
        <v>9623671</v>
      </c>
    </row>
    <row r="375" spans="1:14" x14ac:dyDescent="0.15">
      <c r="A375" s="1">
        <v>100367</v>
      </c>
      <c r="B375" s="2" t="s">
        <v>9</v>
      </c>
      <c r="C375" s="2">
        <v>248118</v>
      </c>
      <c r="D375" s="2" t="s">
        <v>10</v>
      </c>
      <c r="E375" s="2">
        <v>2406000</v>
      </c>
      <c r="F375" s="2" t="s">
        <v>11</v>
      </c>
      <c r="G375" s="2">
        <v>500000</v>
      </c>
      <c r="H375" s="2" t="s">
        <v>12</v>
      </c>
      <c r="I375" s="2">
        <v>80</v>
      </c>
      <c r="J375" s="2" t="s">
        <v>13</v>
      </c>
      <c r="K375" s="2">
        <v>0</v>
      </c>
      <c r="L375" s="2" t="s">
        <v>14</v>
      </c>
      <c r="M375" s="2">
        <v>-3500</v>
      </c>
      <c r="N375">
        <f t="shared" si="5"/>
        <v>9748459</v>
      </c>
    </row>
    <row r="376" spans="1:14" x14ac:dyDescent="0.15">
      <c r="A376" s="1">
        <v>100368</v>
      </c>
      <c r="B376" s="2" t="s">
        <v>9</v>
      </c>
      <c r="C376" s="2">
        <v>248118</v>
      </c>
      <c r="D376" s="2" t="s">
        <v>10</v>
      </c>
      <c r="E376" s="2">
        <v>2406000</v>
      </c>
      <c r="F376" s="2" t="s">
        <v>11</v>
      </c>
      <c r="G376" s="2">
        <v>500000</v>
      </c>
      <c r="H376" s="2" t="s">
        <v>12</v>
      </c>
      <c r="I376" s="2">
        <v>80</v>
      </c>
      <c r="J376" s="2" t="s">
        <v>13</v>
      </c>
      <c r="K376" s="2">
        <v>0</v>
      </c>
      <c r="L376" s="2" t="s">
        <v>14</v>
      </c>
      <c r="M376" s="2">
        <v>-3500</v>
      </c>
      <c r="N376">
        <f t="shared" si="5"/>
        <v>9748459</v>
      </c>
    </row>
    <row r="377" spans="1:14" x14ac:dyDescent="0.15">
      <c r="A377" s="1">
        <v>100369</v>
      </c>
      <c r="B377" s="2" t="s">
        <v>9</v>
      </c>
      <c r="C377" s="2">
        <v>248118</v>
      </c>
      <c r="D377" s="2" t="s">
        <v>10</v>
      </c>
      <c r="E377" s="2">
        <v>2406000</v>
      </c>
      <c r="F377" s="2" t="s">
        <v>11</v>
      </c>
      <c r="G377" s="2">
        <v>500000</v>
      </c>
      <c r="H377" s="2" t="s">
        <v>12</v>
      </c>
      <c r="I377" s="2">
        <v>80</v>
      </c>
      <c r="J377" s="2" t="s">
        <v>13</v>
      </c>
      <c r="K377" s="2">
        <v>0</v>
      </c>
      <c r="L377" s="2" t="s">
        <v>14</v>
      </c>
      <c r="M377" s="2">
        <v>-3500</v>
      </c>
      <c r="N377">
        <f t="shared" si="5"/>
        <v>9748459</v>
      </c>
    </row>
    <row r="378" spans="1:14" x14ac:dyDescent="0.15">
      <c r="A378" s="1">
        <v>100370</v>
      </c>
      <c r="B378" s="2" t="s">
        <v>9</v>
      </c>
      <c r="C378" s="2">
        <v>251295</v>
      </c>
      <c r="D378" s="2" t="s">
        <v>10</v>
      </c>
      <c r="E378" s="2">
        <v>2436800</v>
      </c>
      <c r="F378" s="2" t="s">
        <v>11</v>
      </c>
      <c r="G378" s="2">
        <v>500000</v>
      </c>
      <c r="H378" s="2" t="s">
        <v>12</v>
      </c>
      <c r="I378" s="2">
        <v>80</v>
      </c>
      <c r="J378" s="2" t="s">
        <v>13</v>
      </c>
      <c r="K378" s="2">
        <v>0</v>
      </c>
      <c r="L378" s="2" t="s">
        <v>14</v>
      </c>
      <c r="M378" s="2">
        <v>-3500</v>
      </c>
      <c r="N378">
        <f t="shared" si="5"/>
        <v>9873247.5</v>
      </c>
    </row>
    <row r="379" spans="1:14" x14ac:dyDescent="0.15">
      <c r="A379" s="1">
        <v>100371</v>
      </c>
      <c r="B379" s="2" t="s">
        <v>9</v>
      </c>
      <c r="C379" s="2">
        <v>251295</v>
      </c>
      <c r="D379" s="2" t="s">
        <v>10</v>
      </c>
      <c r="E379" s="2">
        <v>2436800</v>
      </c>
      <c r="F379" s="2" t="s">
        <v>11</v>
      </c>
      <c r="G379" s="2">
        <v>500000</v>
      </c>
      <c r="H379" s="2" t="s">
        <v>12</v>
      </c>
      <c r="I379" s="2">
        <v>80</v>
      </c>
      <c r="J379" s="2" t="s">
        <v>13</v>
      </c>
      <c r="K379" s="2">
        <v>0</v>
      </c>
      <c r="L379" s="2" t="s">
        <v>14</v>
      </c>
      <c r="M379" s="2">
        <v>-3500</v>
      </c>
      <c r="N379">
        <f t="shared" si="5"/>
        <v>9873247.5</v>
      </c>
    </row>
    <row r="380" spans="1:14" x14ac:dyDescent="0.15">
      <c r="A380" s="1">
        <v>100372</v>
      </c>
      <c r="B380" s="2" t="s">
        <v>9</v>
      </c>
      <c r="C380" s="2">
        <v>251295</v>
      </c>
      <c r="D380" s="2" t="s">
        <v>10</v>
      </c>
      <c r="E380" s="2">
        <v>2436800</v>
      </c>
      <c r="F380" s="2" t="s">
        <v>11</v>
      </c>
      <c r="G380" s="2">
        <v>500000</v>
      </c>
      <c r="H380" s="2" t="s">
        <v>12</v>
      </c>
      <c r="I380" s="2">
        <v>80</v>
      </c>
      <c r="J380" s="2" t="s">
        <v>13</v>
      </c>
      <c r="K380" s="2">
        <v>0</v>
      </c>
      <c r="L380" s="2" t="s">
        <v>14</v>
      </c>
      <c r="M380" s="2">
        <v>-3500</v>
      </c>
      <c r="N380">
        <f t="shared" si="5"/>
        <v>9873247.5</v>
      </c>
    </row>
    <row r="381" spans="1:14" x14ac:dyDescent="0.15">
      <c r="A381" s="1">
        <v>100373</v>
      </c>
      <c r="B381" s="2" t="s">
        <v>9</v>
      </c>
      <c r="C381" s="2">
        <v>254471</v>
      </c>
      <c r="D381" s="2" t="s">
        <v>10</v>
      </c>
      <c r="E381" s="2">
        <v>2467600</v>
      </c>
      <c r="F381" s="2" t="s">
        <v>11</v>
      </c>
      <c r="G381" s="2">
        <v>500000</v>
      </c>
      <c r="H381" s="2" t="s">
        <v>12</v>
      </c>
      <c r="I381" s="2">
        <v>80</v>
      </c>
      <c r="J381" s="2" t="s">
        <v>13</v>
      </c>
      <c r="K381" s="2">
        <v>0</v>
      </c>
      <c r="L381" s="2" t="s">
        <v>14</v>
      </c>
      <c r="M381" s="2">
        <v>-3500</v>
      </c>
      <c r="N381">
        <f t="shared" si="5"/>
        <v>9998035.5</v>
      </c>
    </row>
    <row r="382" spans="1:14" x14ac:dyDescent="0.15">
      <c r="A382" s="1">
        <v>100374</v>
      </c>
      <c r="B382" s="2" t="s">
        <v>9</v>
      </c>
      <c r="C382" s="2">
        <v>254471</v>
      </c>
      <c r="D382" s="2" t="s">
        <v>10</v>
      </c>
      <c r="E382" s="2">
        <v>2467600</v>
      </c>
      <c r="F382" s="2" t="s">
        <v>11</v>
      </c>
      <c r="G382" s="2">
        <v>500000</v>
      </c>
      <c r="H382" s="2" t="s">
        <v>12</v>
      </c>
      <c r="I382" s="2">
        <v>80</v>
      </c>
      <c r="J382" s="2" t="s">
        <v>13</v>
      </c>
      <c r="K382" s="2">
        <v>0</v>
      </c>
      <c r="L382" s="2" t="s">
        <v>14</v>
      </c>
      <c r="M382" s="2">
        <v>-3500</v>
      </c>
      <c r="N382">
        <f t="shared" si="5"/>
        <v>9998035.5</v>
      </c>
    </row>
    <row r="383" spans="1:14" x14ac:dyDescent="0.15">
      <c r="A383" s="1">
        <v>100375</v>
      </c>
      <c r="B383" s="2" t="s">
        <v>9</v>
      </c>
      <c r="C383" s="2">
        <v>254471</v>
      </c>
      <c r="D383" s="2" t="s">
        <v>10</v>
      </c>
      <c r="E383" s="2">
        <v>2467600</v>
      </c>
      <c r="F383" s="2" t="s">
        <v>11</v>
      </c>
      <c r="G383" s="2">
        <v>500000</v>
      </c>
      <c r="H383" s="2" t="s">
        <v>12</v>
      </c>
      <c r="I383" s="2">
        <v>80</v>
      </c>
      <c r="J383" s="2" t="s">
        <v>13</v>
      </c>
      <c r="K383" s="2">
        <v>0</v>
      </c>
      <c r="L383" s="2" t="s">
        <v>14</v>
      </c>
      <c r="M383" s="2">
        <v>-3500</v>
      </c>
      <c r="N383">
        <f t="shared" si="5"/>
        <v>9998035.5</v>
      </c>
    </row>
    <row r="384" spans="1:14" x14ac:dyDescent="0.15">
      <c r="A384" s="1">
        <v>100376</v>
      </c>
      <c r="B384" s="2" t="s">
        <v>9</v>
      </c>
      <c r="C384" s="2">
        <v>257647</v>
      </c>
      <c r="D384" s="2" t="s">
        <v>10</v>
      </c>
      <c r="E384" s="2">
        <v>2498400</v>
      </c>
      <c r="F384" s="2" t="s">
        <v>11</v>
      </c>
      <c r="G384" s="2">
        <v>500000</v>
      </c>
      <c r="H384" s="2" t="s">
        <v>12</v>
      </c>
      <c r="I384" s="2">
        <v>80</v>
      </c>
      <c r="J384" s="2" t="s">
        <v>13</v>
      </c>
      <c r="K384" s="2">
        <v>0</v>
      </c>
      <c r="L384" s="2" t="s">
        <v>14</v>
      </c>
      <c r="M384" s="2">
        <v>-3500</v>
      </c>
      <c r="N384">
        <f t="shared" si="5"/>
        <v>10122823.5</v>
      </c>
    </row>
    <row r="385" spans="1:14" x14ac:dyDescent="0.15">
      <c r="A385" s="1">
        <v>100377</v>
      </c>
      <c r="B385" s="2" t="s">
        <v>9</v>
      </c>
      <c r="C385" s="2">
        <v>257647</v>
      </c>
      <c r="D385" s="2" t="s">
        <v>10</v>
      </c>
      <c r="E385" s="2">
        <v>2498400</v>
      </c>
      <c r="F385" s="2" t="s">
        <v>11</v>
      </c>
      <c r="G385" s="2">
        <v>500000</v>
      </c>
      <c r="H385" s="2" t="s">
        <v>12</v>
      </c>
      <c r="I385" s="2">
        <v>80</v>
      </c>
      <c r="J385" s="2" t="s">
        <v>13</v>
      </c>
      <c r="K385" s="2">
        <v>0</v>
      </c>
      <c r="L385" s="2" t="s">
        <v>14</v>
      </c>
      <c r="M385" s="2">
        <v>-3500</v>
      </c>
      <c r="N385">
        <f t="shared" si="5"/>
        <v>10122823.5</v>
      </c>
    </row>
    <row r="386" spans="1:14" x14ac:dyDescent="0.15">
      <c r="A386" s="1">
        <v>100378</v>
      </c>
      <c r="B386" s="2" t="s">
        <v>9</v>
      </c>
      <c r="C386" s="2">
        <v>257647</v>
      </c>
      <c r="D386" s="2" t="s">
        <v>10</v>
      </c>
      <c r="E386" s="2">
        <v>2498400</v>
      </c>
      <c r="F386" s="2" t="s">
        <v>11</v>
      </c>
      <c r="G386" s="2">
        <v>500000</v>
      </c>
      <c r="H386" s="2" t="s">
        <v>12</v>
      </c>
      <c r="I386" s="2">
        <v>80</v>
      </c>
      <c r="J386" s="2" t="s">
        <v>13</v>
      </c>
      <c r="K386" s="2">
        <v>0</v>
      </c>
      <c r="L386" s="2" t="s">
        <v>14</v>
      </c>
      <c r="M386" s="2">
        <v>-3500</v>
      </c>
      <c r="N386">
        <f t="shared" si="5"/>
        <v>10122823.5</v>
      </c>
    </row>
    <row r="387" spans="1:14" x14ac:dyDescent="0.15">
      <c r="A387" s="1">
        <v>100379</v>
      </c>
      <c r="B387" s="2" t="s">
        <v>9</v>
      </c>
      <c r="C387" s="2">
        <v>260823</v>
      </c>
      <c r="D387" s="2" t="s">
        <v>10</v>
      </c>
      <c r="E387" s="2">
        <v>2529200</v>
      </c>
      <c r="F387" s="2" t="s">
        <v>11</v>
      </c>
      <c r="G387" s="2">
        <v>500000</v>
      </c>
      <c r="H387" s="2" t="s">
        <v>12</v>
      </c>
      <c r="I387" s="2">
        <v>80</v>
      </c>
      <c r="J387" s="2" t="s">
        <v>13</v>
      </c>
      <c r="K387" s="2">
        <v>0</v>
      </c>
      <c r="L387" s="2" t="s">
        <v>14</v>
      </c>
      <c r="M387" s="2">
        <v>-3500</v>
      </c>
      <c r="N387">
        <f t="shared" si="5"/>
        <v>10247611.5</v>
      </c>
    </row>
    <row r="388" spans="1:14" x14ac:dyDescent="0.15">
      <c r="A388" s="1">
        <v>100380</v>
      </c>
      <c r="B388" s="2" t="s">
        <v>9</v>
      </c>
      <c r="C388" s="2">
        <v>260823</v>
      </c>
      <c r="D388" s="2" t="s">
        <v>10</v>
      </c>
      <c r="E388" s="2">
        <v>2529200</v>
      </c>
      <c r="F388" s="2" t="s">
        <v>11</v>
      </c>
      <c r="G388" s="2">
        <v>500000</v>
      </c>
      <c r="H388" s="2" t="s">
        <v>12</v>
      </c>
      <c r="I388" s="2">
        <v>80</v>
      </c>
      <c r="J388" s="2" t="s">
        <v>13</v>
      </c>
      <c r="K388" s="2">
        <v>0</v>
      </c>
      <c r="L388" s="2" t="s">
        <v>14</v>
      </c>
      <c r="M388" s="2">
        <v>-3500</v>
      </c>
      <c r="N388">
        <f t="shared" si="5"/>
        <v>10247611.5</v>
      </c>
    </row>
    <row r="389" spans="1:14" x14ac:dyDescent="0.15">
      <c r="A389" s="1">
        <v>100381</v>
      </c>
      <c r="B389" s="2" t="s">
        <v>9</v>
      </c>
      <c r="C389" s="2">
        <v>260823</v>
      </c>
      <c r="D389" s="2" t="s">
        <v>10</v>
      </c>
      <c r="E389" s="2">
        <v>2529200</v>
      </c>
      <c r="F389" s="2" t="s">
        <v>11</v>
      </c>
      <c r="G389" s="2">
        <v>500000</v>
      </c>
      <c r="H389" s="2" t="s">
        <v>12</v>
      </c>
      <c r="I389" s="2">
        <v>80</v>
      </c>
      <c r="J389" s="2" t="s">
        <v>13</v>
      </c>
      <c r="K389" s="2">
        <v>0</v>
      </c>
      <c r="L389" s="2" t="s">
        <v>14</v>
      </c>
      <c r="M389" s="2">
        <v>-3500</v>
      </c>
      <c r="N389">
        <f t="shared" ref="N389:N452" si="6">($C$3*C389+$E$3*E389+$I$3*I389+$K$3*K389)/10000</f>
        <v>10247611.5</v>
      </c>
    </row>
    <row r="390" spans="1:14" x14ac:dyDescent="0.15">
      <c r="A390" s="1">
        <v>100382</v>
      </c>
      <c r="B390" s="2" t="s">
        <v>9</v>
      </c>
      <c r="C390" s="2">
        <v>263793</v>
      </c>
      <c r="D390" s="2" t="s">
        <v>10</v>
      </c>
      <c r="E390" s="2">
        <v>2558000</v>
      </c>
      <c r="F390" s="2" t="s">
        <v>11</v>
      </c>
      <c r="G390" s="2">
        <v>500000</v>
      </c>
      <c r="H390" s="2" t="s">
        <v>12</v>
      </c>
      <c r="I390" s="2">
        <v>80</v>
      </c>
      <c r="J390" s="2" t="s">
        <v>13</v>
      </c>
      <c r="K390" s="2">
        <v>0</v>
      </c>
      <c r="L390" s="2" t="s">
        <v>14</v>
      </c>
      <c r="M390" s="2">
        <v>-3500</v>
      </c>
      <c r="N390">
        <f t="shared" si="6"/>
        <v>10364296.5</v>
      </c>
    </row>
    <row r="391" spans="1:14" x14ac:dyDescent="0.15">
      <c r="A391" s="1">
        <v>100383</v>
      </c>
      <c r="B391" s="2" t="s">
        <v>9</v>
      </c>
      <c r="C391" s="2">
        <v>263793</v>
      </c>
      <c r="D391" s="2" t="s">
        <v>10</v>
      </c>
      <c r="E391" s="2">
        <v>2558000</v>
      </c>
      <c r="F391" s="2" t="s">
        <v>11</v>
      </c>
      <c r="G391" s="2">
        <v>500000</v>
      </c>
      <c r="H391" s="2" t="s">
        <v>12</v>
      </c>
      <c r="I391" s="2">
        <v>80</v>
      </c>
      <c r="J391" s="2" t="s">
        <v>13</v>
      </c>
      <c r="K391" s="2">
        <v>0</v>
      </c>
      <c r="L391" s="2" t="s">
        <v>14</v>
      </c>
      <c r="M391" s="2">
        <v>-3500</v>
      </c>
      <c r="N391">
        <f t="shared" si="6"/>
        <v>10364296.5</v>
      </c>
    </row>
    <row r="392" spans="1:14" x14ac:dyDescent="0.15">
      <c r="A392" s="1">
        <v>100384</v>
      </c>
      <c r="B392" s="2" t="s">
        <v>9</v>
      </c>
      <c r="C392" s="2">
        <v>263793</v>
      </c>
      <c r="D392" s="2" t="s">
        <v>10</v>
      </c>
      <c r="E392" s="2">
        <v>2558000</v>
      </c>
      <c r="F392" s="2" t="s">
        <v>11</v>
      </c>
      <c r="G392" s="2">
        <v>500000</v>
      </c>
      <c r="H392" s="2" t="s">
        <v>12</v>
      </c>
      <c r="I392" s="2">
        <v>80</v>
      </c>
      <c r="J392" s="2" t="s">
        <v>13</v>
      </c>
      <c r="K392" s="2">
        <v>0</v>
      </c>
      <c r="L392" s="2" t="s">
        <v>14</v>
      </c>
      <c r="M392" s="2">
        <v>-3500</v>
      </c>
      <c r="N392">
        <f t="shared" si="6"/>
        <v>10364296.5</v>
      </c>
    </row>
    <row r="393" spans="1:14" x14ac:dyDescent="0.15">
      <c r="A393" s="1">
        <v>100385</v>
      </c>
      <c r="B393" s="2" t="s">
        <v>9</v>
      </c>
      <c r="C393" s="2">
        <v>267052</v>
      </c>
      <c r="D393" s="2" t="s">
        <v>10</v>
      </c>
      <c r="E393" s="2">
        <v>2589600</v>
      </c>
      <c r="F393" s="2" t="s">
        <v>11</v>
      </c>
      <c r="G393" s="2">
        <v>500000</v>
      </c>
      <c r="H393" s="2" t="s">
        <v>12</v>
      </c>
      <c r="I393" s="2">
        <v>80</v>
      </c>
      <c r="J393" s="2" t="s">
        <v>13</v>
      </c>
      <c r="K393" s="2">
        <v>0</v>
      </c>
      <c r="L393" s="2" t="s">
        <v>14</v>
      </c>
      <c r="M393" s="2">
        <v>-3500</v>
      </c>
      <c r="N393">
        <f t="shared" si="6"/>
        <v>10492326</v>
      </c>
    </row>
    <row r="394" spans="1:14" x14ac:dyDescent="0.15">
      <c r="A394" s="1">
        <v>100386</v>
      </c>
      <c r="B394" s="2" t="s">
        <v>9</v>
      </c>
      <c r="C394" s="2">
        <v>267052</v>
      </c>
      <c r="D394" s="2" t="s">
        <v>10</v>
      </c>
      <c r="E394" s="2">
        <v>2589600</v>
      </c>
      <c r="F394" s="2" t="s">
        <v>11</v>
      </c>
      <c r="G394" s="2">
        <v>500000</v>
      </c>
      <c r="H394" s="2" t="s">
        <v>12</v>
      </c>
      <c r="I394" s="2">
        <v>80</v>
      </c>
      <c r="J394" s="2" t="s">
        <v>13</v>
      </c>
      <c r="K394" s="2">
        <v>0</v>
      </c>
      <c r="L394" s="2" t="s">
        <v>14</v>
      </c>
      <c r="M394" s="2">
        <v>-3500</v>
      </c>
      <c r="N394">
        <f t="shared" si="6"/>
        <v>10492326</v>
      </c>
    </row>
    <row r="395" spans="1:14" x14ac:dyDescent="0.15">
      <c r="A395" s="1">
        <v>100387</v>
      </c>
      <c r="B395" s="2" t="s">
        <v>9</v>
      </c>
      <c r="C395" s="2">
        <v>267052</v>
      </c>
      <c r="D395" s="2" t="s">
        <v>10</v>
      </c>
      <c r="E395" s="2">
        <v>2589600</v>
      </c>
      <c r="F395" s="2" t="s">
        <v>11</v>
      </c>
      <c r="G395" s="2">
        <v>500000</v>
      </c>
      <c r="H395" s="2" t="s">
        <v>12</v>
      </c>
      <c r="I395" s="2">
        <v>80</v>
      </c>
      <c r="J395" s="2" t="s">
        <v>13</v>
      </c>
      <c r="K395" s="2">
        <v>0</v>
      </c>
      <c r="L395" s="2" t="s">
        <v>14</v>
      </c>
      <c r="M395" s="2">
        <v>-3500</v>
      </c>
      <c r="N395">
        <f t="shared" si="6"/>
        <v>10492326</v>
      </c>
    </row>
    <row r="396" spans="1:14" x14ac:dyDescent="0.15">
      <c r="A396" s="1">
        <v>100388</v>
      </c>
      <c r="B396" s="2" t="s">
        <v>9</v>
      </c>
      <c r="C396" s="2">
        <v>270311</v>
      </c>
      <c r="D396" s="2" t="s">
        <v>10</v>
      </c>
      <c r="E396" s="2">
        <v>2621200</v>
      </c>
      <c r="F396" s="2" t="s">
        <v>11</v>
      </c>
      <c r="G396" s="2">
        <v>500000</v>
      </c>
      <c r="H396" s="2" t="s">
        <v>12</v>
      </c>
      <c r="I396" s="2">
        <v>85</v>
      </c>
      <c r="J396" s="2" t="s">
        <v>13</v>
      </c>
      <c r="K396" s="2">
        <v>0</v>
      </c>
      <c r="L396" s="2" t="s">
        <v>14</v>
      </c>
      <c r="M396" s="2">
        <v>-3500</v>
      </c>
      <c r="N396">
        <f t="shared" si="6"/>
        <v>10620380.5</v>
      </c>
    </row>
    <row r="397" spans="1:14" x14ac:dyDescent="0.15">
      <c r="A397" s="1">
        <v>100389</v>
      </c>
      <c r="B397" s="2" t="s">
        <v>9</v>
      </c>
      <c r="C397" s="2">
        <v>270311</v>
      </c>
      <c r="D397" s="2" t="s">
        <v>10</v>
      </c>
      <c r="E397" s="2">
        <v>2621200</v>
      </c>
      <c r="F397" s="2" t="s">
        <v>11</v>
      </c>
      <c r="G397" s="2">
        <v>500000</v>
      </c>
      <c r="H397" s="2" t="s">
        <v>12</v>
      </c>
      <c r="I397" s="2">
        <v>85</v>
      </c>
      <c r="J397" s="2" t="s">
        <v>13</v>
      </c>
      <c r="K397" s="2">
        <v>0</v>
      </c>
      <c r="L397" s="2" t="s">
        <v>14</v>
      </c>
      <c r="M397" s="2">
        <v>-3500</v>
      </c>
      <c r="N397">
        <f t="shared" si="6"/>
        <v>10620380.5</v>
      </c>
    </row>
    <row r="398" spans="1:14" x14ac:dyDescent="0.15">
      <c r="A398" s="1">
        <v>100390</v>
      </c>
      <c r="B398" s="2" t="s">
        <v>9</v>
      </c>
      <c r="C398" s="2">
        <v>270311</v>
      </c>
      <c r="D398" s="2" t="s">
        <v>10</v>
      </c>
      <c r="E398" s="2">
        <v>2621200</v>
      </c>
      <c r="F398" s="2" t="s">
        <v>11</v>
      </c>
      <c r="G398" s="2">
        <v>500000</v>
      </c>
      <c r="H398" s="2" t="s">
        <v>12</v>
      </c>
      <c r="I398" s="2">
        <v>85</v>
      </c>
      <c r="J398" s="2" t="s">
        <v>13</v>
      </c>
      <c r="K398" s="2">
        <v>0</v>
      </c>
      <c r="L398" s="2" t="s">
        <v>14</v>
      </c>
      <c r="M398" s="2">
        <v>-3500</v>
      </c>
      <c r="N398">
        <f t="shared" si="6"/>
        <v>10620380.5</v>
      </c>
    </row>
    <row r="399" spans="1:14" x14ac:dyDescent="0.15">
      <c r="A399" s="1">
        <v>100391</v>
      </c>
      <c r="B399" s="2" t="s">
        <v>9</v>
      </c>
      <c r="C399" s="2">
        <v>273570</v>
      </c>
      <c r="D399" s="2" t="s">
        <v>10</v>
      </c>
      <c r="E399" s="2">
        <v>2652800</v>
      </c>
      <c r="F399" s="2" t="s">
        <v>11</v>
      </c>
      <c r="G399" s="2">
        <v>500000</v>
      </c>
      <c r="H399" s="2" t="s">
        <v>12</v>
      </c>
      <c r="I399" s="2">
        <v>85</v>
      </c>
      <c r="J399" s="2" t="s">
        <v>13</v>
      </c>
      <c r="K399" s="2">
        <v>0</v>
      </c>
      <c r="L399" s="2" t="s">
        <v>14</v>
      </c>
      <c r="M399" s="2">
        <v>-3500</v>
      </c>
      <c r="N399">
        <f t="shared" si="6"/>
        <v>10748410</v>
      </c>
    </row>
    <row r="400" spans="1:14" x14ac:dyDescent="0.15">
      <c r="A400" s="1">
        <v>100392</v>
      </c>
      <c r="B400" s="2" t="s">
        <v>9</v>
      </c>
      <c r="C400" s="2">
        <v>273570</v>
      </c>
      <c r="D400" s="2" t="s">
        <v>10</v>
      </c>
      <c r="E400" s="2">
        <v>2652800</v>
      </c>
      <c r="F400" s="2" t="s">
        <v>11</v>
      </c>
      <c r="G400" s="2">
        <v>500000</v>
      </c>
      <c r="H400" s="2" t="s">
        <v>12</v>
      </c>
      <c r="I400" s="2">
        <v>85</v>
      </c>
      <c r="J400" s="2" t="s">
        <v>13</v>
      </c>
      <c r="K400" s="2">
        <v>0</v>
      </c>
      <c r="L400" s="2" t="s">
        <v>14</v>
      </c>
      <c r="M400" s="2">
        <v>-3500</v>
      </c>
      <c r="N400">
        <f t="shared" si="6"/>
        <v>10748410</v>
      </c>
    </row>
    <row r="401" spans="1:14" x14ac:dyDescent="0.15">
      <c r="A401" s="1">
        <v>100393</v>
      </c>
      <c r="B401" s="2" t="s">
        <v>9</v>
      </c>
      <c r="C401" s="2">
        <v>273570</v>
      </c>
      <c r="D401" s="2" t="s">
        <v>10</v>
      </c>
      <c r="E401" s="2">
        <v>2652800</v>
      </c>
      <c r="F401" s="2" t="s">
        <v>11</v>
      </c>
      <c r="G401" s="2">
        <v>500000</v>
      </c>
      <c r="H401" s="2" t="s">
        <v>12</v>
      </c>
      <c r="I401" s="2">
        <v>85</v>
      </c>
      <c r="J401" s="2" t="s">
        <v>13</v>
      </c>
      <c r="K401" s="2">
        <v>0</v>
      </c>
      <c r="L401" s="2" t="s">
        <v>14</v>
      </c>
      <c r="M401" s="2">
        <v>-3500</v>
      </c>
      <c r="N401">
        <f t="shared" si="6"/>
        <v>10748410</v>
      </c>
    </row>
    <row r="402" spans="1:14" x14ac:dyDescent="0.15">
      <c r="A402" s="1">
        <v>100394</v>
      </c>
      <c r="B402" s="2" t="s">
        <v>9</v>
      </c>
      <c r="C402" s="2">
        <v>276828</v>
      </c>
      <c r="D402" s="2" t="s">
        <v>10</v>
      </c>
      <c r="E402" s="2">
        <v>2684400</v>
      </c>
      <c r="F402" s="2" t="s">
        <v>11</v>
      </c>
      <c r="G402" s="2">
        <v>500000</v>
      </c>
      <c r="H402" s="2" t="s">
        <v>12</v>
      </c>
      <c r="I402" s="2">
        <v>85</v>
      </c>
      <c r="J402" s="2" t="s">
        <v>13</v>
      </c>
      <c r="K402" s="2">
        <v>0</v>
      </c>
      <c r="L402" s="2" t="s">
        <v>14</v>
      </c>
      <c r="M402" s="2">
        <v>-3500</v>
      </c>
      <c r="N402">
        <f t="shared" si="6"/>
        <v>10876439</v>
      </c>
    </row>
    <row r="403" spans="1:14" x14ac:dyDescent="0.15">
      <c r="A403" s="1">
        <v>100395</v>
      </c>
      <c r="B403" s="2" t="s">
        <v>9</v>
      </c>
      <c r="C403" s="2">
        <v>276828</v>
      </c>
      <c r="D403" s="2" t="s">
        <v>10</v>
      </c>
      <c r="E403" s="2">
        <v>2684400</v>
      </c>
      <c r="F403" s="2" t="s">
        <v>11</v>
      </c>
      <c r="G403" s="2">
        <v>500000</v>
      </c>
      <c r="H403" s="2" t="s">
        <v>12</v>
      </c>
      <c r="I403" s="2">
        <v>85</v>
      </c>
      <c r="J403" s="2" t="s">
        <v>13</v>
      </c>
      <c r="K403" s="2">
        <v>0</v>
      </c>
      <c r="L403" s="2" t="s">
        <v>14</v>
      </c>
      <c r="M403" s="2">
        <v>-3500</v>
      </c>
      <c r="N403">
        <f t="shared" si="6"/>
        <v>10876439</v>
      </c>
    </row>
    <row r="404" spans="1:14" x14ac:dyDescent="0.15">
      <c r="A404" s="1">
        <v>100396</v>
      </c>
      <c r="B404" s="2" t="s">
        <v>9</v>
      </c>
      <c r="C404" s="2">
        <v>276828</v>
      </c>
      <c r="D404" s="2" t="s">
        <v>10</v>
      </c>
      <c r="E404" s="2">
        <v>2684400</v>
      </c>
      <c r="F404" s="2" t="s">
        <v>11</v>
      </c>
      <c r="G404" s="2">
        <v>500000</v>
      </c>
      <c r="H404" s="2" t="s">
        <v>12</v>
      </c>
      <c r="I404" s="2">
        <v>85</v>
      </c>
      <c r="J404" s="2" t="s">
        <v>13</v>
      </c>
      <c r="K404" s="2">
        <v>0</v>
      </c>
      <c r="L404" s="2" t="s">
        <v>14</v>
      </c>
      <c r="M404" s="2">
        <v>-3500</v>
      </c>
      <c r="N404">
        <f t="shared" si="6"/>
        <v>10876439</v>
      </c>
    </row>
    <row r="405" spans="1:14" x14ac:dyDescent="0.15">
      <c r="A405" s="1">
        <v>100397</v>
      </c>
      <c r="B405" s="2" t="s">
        <v>9</v>
      </c>
      <c r="C405" s="2">
        <v>280087</v>
      </c>
      <c r="D405" s="2" t="s">
        <v>10</v>
      </c>
      <c r="E405" s="2">
        <v>2716000</v>
      </c>
      <c r="F405" s="2" t="s">
        <v>11</v>
      </c>
      <c r="G405" s="2">
        <v>500000</v>
      </c>
      <c r="H405" s="2" t="s">
        <v>12</v>
      </c>
      <c r="I405" s="2">
        <v>85</v>
      </c>
      <c r="J405" s="2" t="s">
        <v>13</v>
      </c>
      <c r="K405" s="2">
        <v>0</v>
      </c>
      <c r="L405" s="2" t="s">
        <v>14</v>
      </c>
      <c r="M405" s="2">
        <v>-3500</v>
      </c>
      <c r="N405">
        <f t="shared" si="6"/>
        <v>11004468.5</v>
      </c>
    </row>
    <row r="406" spans="1:14" x14ac:dyDescent="0.15">
      <c r="A406" s="1">
        <v>100398</v>
      </c>
      <c r="B406" s="2" t="s">
        <v>9</v>
      </c>
      <c r="C406" s="2">
        <v>280087</v>
      </c>
      <c r="D406" s="2" t="s">
        <v>10</v>
      </c>
      <c r="E406" s="2">
        <v>2716000</v>
      </c>
      <c r="F406" s="2" t="s">
        <v>11</v>
      </c>
      <c r="G406" s="2">
        <v>500000</v>
      </c>
      <c r="H406" s="2" t="s">
        <v>12</v>
      </c>
      <c r="I406" s="2">
        <v>85</v>
      </c>
      <c r="J406" s="2" t="s">
        <v>13</v>
      </c>
      <c r="K406" s="2">
        <v>0</v>
      </c>
      <c r="L406" s="2" t="s">
        <v>14</v>
      </c>
      <c r="M406" s="2">
        <v>-3500</v>
      </c>
      <c r="N406">
        <f t="shared" si="6"/>
        <v>11004468.5</v>
      </c>
    </row>
    <row r="407" spans="1:14" x14ac:dyDescent="0.15">
      <c r="A407" s="1">
        <v>100399</v>
      </c>
      <c r="B407" s="2" t="s">
        <v>9</v>
      </c>
      <c r="C407" s="2">
        <v>280087</v>
      </c>
      <c r="D407" s="2" t="s">
        <v>10</v>
      </c>
      <c r="E407" s="2">
        <v>2716000</v>
      </c>
      <c r="F407" s="2" t="s">
        <v>11</v>
      </c>
      <c r="G407" s="2">
        <v>500000</v>
      </c>
      <c r="H407" s="2" t="s">
        <v>12</v>
      </c>
      <c r="I407" s="2">
        <v>85</v>
      </c>
      <c r="J407" s="2" t="s">
        <v>13</v>
      </c>
      <c r="K407" s="2">
        <v>0</v>
      </c>
      <c r="L407" s="2" t="s">
        <v>14</v>
      </c>
      <c r="M407" s="2">
        <v>-3500</v>
      </c>
      <c r="N407">
        <f t="shared" si="6"/>
        <v>11004468.5</v>
      </c>
    </row>
    <row r="408" spans="1:14" x14ac:dyDescent="0.15">
      <c r="A408" s="1">
        <v>100400</v>
      </c>
      <c r="B408" s="2" t="s">
        <v>9</v>
      </c>
      <c r="C408" s="2">
        <v>283346</v>
      </c>
      <c r="D408" s="2" t="s">
        <v>10</v>
      </c>
      <c r="E408" s="2">
        <v>2747600</v>
      </c>
      <c r="F408" s="2" t="s">
        <v>11</v>
      </c>
      <c r="G408" s="2">
        <v>500000</v>
      </c>
      <c r="H408" s="2" t="s">
        <v>12</v>
      </c>
      <c r="I408" s="2">
        <v>85</v>
      </c>
      <c r="J408" s="2" t="s">
        <v>13</v>
      </c>
      <c r="K408" s="2">
        <v>0</v>
      </c>
      <c r="L408" s="2" t="s">
        <v>14</v>
      </c>
      <c r="M408" s="2">
        <v>-3500</v>
      </c>
      <c r="N408">
        <f t="shared" si="6"/>
        <v>11132498</v>
      </c>
    </row>
    <row r="409" spans="1:14" x14ac:dyDescent="0.15">
      <c r="A409" s="1">
        <v>100401</v>
      </c>
      <c r="B409" s="2" t="s">
        <v>9</v>
      </c>
      <c r="C409" s="2">
        <v>283346</v>
      </c>
      <c r="D409" s="2" t="s">
        <v>10</v>
      </c>
      <c r="E409" s="2">
        <v>2747600</v>
      </c>
      <c r="F409" s="2" t="s">
        <v>11</v>
      </c>
      <c r="G409" s="2">
        <v>500000</v>
      </c>
      <c r="H409" s="2" t="s">
        <v>12</v>
      </c>
      <c r="I409" s="2">
        <v>85</v>
      </c>
      <c r="J409" s="2" t="s">
        <v>13</v>
      </c>
      <c r="K409" s="2">
        <v>0</v>
      </c>
      <c r="L409" s="2" t="s">
        <v>14</v>
      </c>
      <c r="M409" s="2">
        <v>-3500</v>
      </c>
      <c r="N409">
        <f t="shared" si="6"/>
        <v>11132498</v>
      </c>
    </row>
    <row r="410" spans="1:14" x14ac:dyDescent="0.15">
      <c r="A410" s="1">
        <v>100402</v>
      </c>
      <c r="B410" s="2" t="s">
        <v>9</v>
      </c>
      <c r="C410" s="2">
        <v>283346</v>
      </c>
      <c r="D410" s="2" t="s">
        <v>10</v>
      </c>
      <c r="E410" s="2">
        <v>2747600</v>
      </c>
      <c r="F410" s="2" t="s">
        <v>11</v>
      </c>
      <c r="G410" s="2">
        <v>500000</v>
      </c>
      <c r="H410" s="2" t="s">
        <v>12</v>
      </c>
      <c r="I410" s="2">
        <v>85</v>
      </c>
      <c r="J410" s="2" t="s">
        <v>13</v>
      </c>
      <c r="K410" s="2">
        <v>0</v>
      </c>
      <c r="L410" s="2" t="s">
        <v>14</v>
      </c>
      <c r="M410" s="2">
        <v>-3500</v>
      </c>
      <c r="N410">
        <f t="shared" si="6"/>
        <v>11132498</v>
      </c>
    </row>
    <row r="411" spans="1:14" x14ac:dyDescent="0.15">
      <c r="A411" s="1">
        <v>100403</v>
      </c>
      <c r="B411" s="2" t="s">
        <v>9</v>
      </c>
      <c r="C411" s="2">
        <v>286605</v>
      </c>
      <c r="D411" s="2" t="s">
        <v>10</v>
      </c>
      <c r="E411" s="2">
        <v>2779200</v>
      </c>
      <c r="F411" s="2" t="s">
        <v>11</v>
      </c>
      <c r="G411" s="2">
        <v>500000</v>
      </c>
      <c r="H411" s="2" t="s">
        <v>12</v>
      </c>
      <c r="I411" s="2">
        <v>85</v>
      </c>
      <c r="J411" s="2" t="s">
        <v>13</v>
      </c>
      <c r="K411" s="2">
        <v>0</v>
      </c>
      <c r="L411" s="2" t="s">
        <v>14</v>
      </c>
      <c r="M411" s="2">
        <v>-3500</v>
      </c>
      <c r="N411">
        <f t="shared" si="6"/>
        <v>11260527.5</v>
      </c>
    </row>
    <row r="412" spans="1:14" x14ac:dyDescent="0.15">
      <c r="A412" s="1">
        <v>100404</v>
      </c>
      <c r="B412" s="2" t="s">
        <v>9</v>
      </c>
      <c r="C412" s="2">
        <v>286605</v>
      </c>
      <c r="D412" s="2" t="s">
        <v>10</v>
      </c>
      <c r="E412" s="2">
        <v>2779200</v>
      </c>
      <c r="F412" s="2" t="s">
        <v>11</v>
      </c>
      <c r="G412" s="2">
        <v>500000</v>
      </c>
      <c r="H412" s="2" t="s">
        <v>12</v>
      </c>
      <c r="I412" s="2">
        <v>85</v>
      </c>
      <c r="J412" s="2" t="s">
        <v>13</v>
      </c>
      <c r="K412" s="2">
        <v>0</v>
      </c>
      <c r="L412" s="2" t="s">
        <v>14</v>
      </c>
      <c r="M412" s="2">
        <v>-3500</v>
      </c>
      <c r="N412">
        <f t="shared" si="6"/>
        <v>11260527.5</v>
      </c>
    </row>
    <row r="413" spans="1:14" x14ac:dyDescent="0.15">
      <c r="A413" s="1">
        <v>100405</v>
      </c>
      <c r="B413" s="2" t="s">
        <v>9</v>
      </c>
      <c r="C413" s="2">
        <v>286605</v>
      </c>
      <c r="D413" s="2" t="s">
        <v>10</v>
      </c>
      <c r="E413" s="2">
        <v>2779200</v>
      </c>
      <c r="F413" s="2" t="s">
        <v>11</v>
      </c>
      <c r="G413" s="2">
        <v>500000</v>
      </c>
      <c r="H413" s="2" t="s">
        <v>12</v>
      </c>
      <c r="I413" s="2">
        <v>85</v>
      </c>
      <c r="J413" s="2" t="s">
        <v>13</v>
      </c>
      <c r="K413" s="2">
        <v>0</v>
      </c>
      <c r="L413" s="2" t="s">
        <v>14</v>
      </c>
      <c r="M413" s="2">
        <v>-3500</v>
      </c>
      <c r="N413">
        <f t="shared" si="6"/>
        <v>11260527.5</v>
      </c>
    </row>
    <row r="414" spans="1:14" x14ac:dyDescent="0.15">
      <c r="A414" s="1">
        <v>100406</v>
      </c>
      <c r="B414" s="2" t="s">
        <v>9</v>
      </c>
      <c r="C414" s="2">
        <v>289863</v>
      </c>
      <c r="D414" s="2" t="s">
        <v>10</v>
      </c>
      <c r="E414" s="2">
        <v>2810800</v>
      </c>
      <c r="F414" s="2" t="s">
        <v>11</v>
      </c>
      <c r="G414" s="2">
        <v>500000</v>
      </c>
      <c r="H414" s="2" t="s">
        <v>12</v>
      </c>
      <c r="I414" s="2">
        <v>85</v>
      </c>
      <c r="J414" s="2" t="s">
        <v>13</v>
      </c>
      <c r="K414" s="2">
        <v>0</v>
      </c>
      <c r="L414" s="2" t="s">
        <v>14</v>
      </c>
      <c r="M414" s="2">
        <v>-3500</v>
      </c>
      <c r="N414">
        <f t="shared" si="6"/>
        <v>11388556.5</v>
      </c>
    </row>
    <row r="415" spans="1:14" x14ac:dyDescent="0.15">
      <c r="A415" s="1">
        <v>100407</v>
      </c>
      <c r="B415" s="2" t="s">
        <v>9</v>
      </c>
      <c r="C415" s="2">
        <v>289863</v>
      </c>
      <c r="D415" s="2" t="s">
        <v>10</v>
      </c>
      <c r="E415" s="2">
        <v>2810800</v>
      </c>
      <c r="F415" s="2" t="s">
        <v>11</v>
      </c>
      <c r="G415" s="2">
        <v>500000</v>
      </c>
      <c r="H415" s="2" t="s">
        <v>12</v>
      </c>
      <c r="I415" s="2">
        <v>85</v>
      </c>
      <c r="J415" s="2" t="s">
        <v>13</v>
      </c>
      <c r="K415" s="2">
        <v>0</v>
      </c>
      <c r="L415" s="2" t="s">
        <v>14</v>
      </c>
      <c r="M415" s="2">
        <v>-3500</v>
      </c>
      <c r="N415">
        <f t="shared" si="6"/>
        <v>11388556.5</v>
      </c>
    </row>
    <row r="416" spans="1:14" x14ac:dyDescent="0.15">
      <c r="A416" s="1">
        <v>100408</v>
      </c>
      <c r="B416" s="2" t="s">
        <v>9</v>
      </c>
      <c r="C416" s="2">
        <v>289863</v>
      </c>
      <c r="D416" s="2" t="s">
        <v>10</v>
      </c>
      <c r="E416" s="2">
        <v>2810800</v>
      </c>
      <c r="F416" s="2" t="s">
        <v>11</v>
      </c>
      <c r="G416" s="2">
        <v>500000</v>
      </c>
      <c r="H416" s="2" t="s">
        <v>12</v>
      </c>
      <c r="I416" s="2">
        <v>85</v>
      </c>
      <c r="J416" s="2" t="s">
        <v>13</v>
      </c>
      <c r="K416" s="2">
        <v>0</v>
      </c>
      <c r="L416" s="2" t="s">
        <v>14</v>
      </c>
      <c r="M416" s="2">
        <v>-3500</v>
      </c>
      <c r="N416">
        <f t="shared" si="6"/>
        <v>11388556.5</v>
      </c>
    </row>
    <row r="417" spans="1:14" x14ac:dyDescent="0.15">
      <c r="A417" s="1">
        <v>100409</v>
      </c>
      <c r="B417" s="2" t="s">
        <v>9</v>
      </c>
      <c r="C417" s="2">
        <v>293122</v>
      </c>
      <c r="D417" s="2" t="s">
        <v>10</v>
      </c>
      <c r="E417" s="2">
        <v>2842400</v>
      </c>
      <c r="F417" s="2" t="s">
        <v>11</v>
      </c>
      <c r="G417" s="2">
        <v>500000</v>
      </c>
      <c r="H417" s="2" t="s">
        <v>12</v>
      </c>
      <c r="I417" s="2">
        <v>85</v>
      </c>
      <c r="J417" s="2" t="s">
        <v>13</v>
      </c>
      <c r="K417" s="2">
        <v>0</v>
      </c>
      <c r="L417" s="2" t="s">
        <v>14</v>
      </c>
      <c r="M417" s="2">
        <v>-3500</v>
      </c>
      <c r="N417">
        <f t="shared" si="6"/>
        <v>11516586</v>
      </c>
    </row>
    <row r="418" spans="1:14" x14ac:dyDescent="0.15">
      <c r="A418" s="1">
        <v>100410</v>
      </c>
      <c r="B418" s="2" t="s">
        <v>9</v>
      </c>
      <c r="C418" s="2">
        <v>293122</v>
      </c>
      <c r="D418" s="2" t="s">
        <v>10</v>
      </c>
      <c r="E418" s="2">
        <v>2842400</v>
      </c>
      <c r="F418" s="2" t="s">
        <v>11</v>
      </c>
      <c r="G418" s="2">
        <v>500000</v>
      </c>
      <c r="H418" s="2" t="s">
        <v>12</v>
      </c>
      <c r="I418" s="2">
        <v>85</v>
      </c>
      <c r="J418" s="2" t="s">
        <v>13</v>
      </c>
      <c r="K418" s="2">
        <v>0</v>
      </c>
      <c r="L418" s="2" t="s">
        <v>14</v>
      </c>
      <c r="M418" s="2">
        <v>-3500</v>
      </c>
      <c r="N418">
        <f t="shared" si="6"/>
        <v>11516586</v>
      </c>
    </row>
    <row r="419" spans="1:14" x14ac:dyDescent="0.15">
      <c r="A419" s="1">
        <v>100411</v>
      </c>
      <c r="B419" s="2" t="s">
        <v>9</v>
      </c>
      <c r="C419" s="2">
        <v>293122</v>
      </c>
      <c r="D419" s="2" t="s">
        <v>10</v>
      </c>
      <c r="E419" s="2">
        <v>2842400</v>
      </c>
      <c r="F419" s="2" t="s">
        <v>11</v>
      </c>
      <c r="G419" s="2">
        <v>500000</v>
      </c>
      <c r="H419" s="2" t="s">
        <v>12</v>
      </c>
      <c r="I419" s="2">
        <v>85</v>
      </c>
      <c r="J419" s="2" t="s">
        <v>13</v>
      </c>
      <c r="K419" s="2">
        <v>0</v>
      </c>
      <c r="L419" s="2" t="s">
        <v>14</v>
      </c>
      <c r="M419" s="2">
        <v>-3500</v>
      </c>
      <c r="N419">
        <f t="shared" si="6"/>
        <v>11516586</v>
      </c>
    </row>
    <row r="420" spans="1:14" x14ac:dyDescent="0.15">
      <c r="A420" s="1">
        <v>100412</v>
      </c>
      <c r="B420" s="2" t="s">
        <v>9</v>
      </c>
      <c r="C420" s="2">
        <v>296381</v>
      </c>
      <c r="D420" s="2" t="s">
        <v>10</v>
      </c>
      <c r="E420" s="2">
        <v>2874000</v>
      </c>
      <c r="F420" s="2" t="s">
        <v>11</v>
      </c>
      <c r="G420" s="2">
        <v>500000</v>
      </c>
      <c r="H420" s="2" t="s">
        <v>12</v>
      </c>
      <c r="I420" s="2">
        <v>85</v>
      </c>
      <c r="J420" s="2" t="s">
        <v>13</v>
      </c>
      <c r="K420" s="2">
        <v>0</v>
      </c>
      <c r="L420" s="2" t="s">
        <v>14</v>
      </c>
      <c r="M420" s="2">
        <v>-3500</v>
      </c>
      <c r="N420">
        <f t="shared" si="6"/>
        <v>11644615.5</v>
      </c>
    </row>
    <row r="421" spans="1:14" x14ac:dyDescent="0.15">
      <c r="A421" s="1">
        <v>100413</v>
      </c>
      <c r="B421" s="2" t="s">
        <v>9</v>
      </c>
      <c r="C421" s="2">
        <v>296381</v>
      </c>
      <c r="D421" s="2" t="s">
        <v>10</v>
      </c>
      <c r="E421" s="2">
        <v>2874000</v>
      </c>
      <c r="F421" s="2" t="s">
        <v>11</v>
      </c>
      <c r="G421" s="2">
        <v>500000</v>
      </c>
      <c r="H421" s="2" t="s">
        <v>12</v>
      </c>
      <c r="I421" s="2">
        <v>85</v>
      </c>
      <c r="J421" s="2" t="s">
        <v>13</v>
      </c>
      <c r="K421" s="2">
        <v>0</v>
      </c>
      <c r="L421" s="2" t="s">
        <v>14</v>
      </c>
      <c r="M421" s="2">
        <v>-3500</v>
      </c>
      <c r="N421">
        <f t="shared" si="6"/>
        <v>11644615.5</v>
      </c>
    </row>
    <row r="422" spans="1:14" x14ac:dyDescent="0.15">
      <c r="A422" s="1">
        <v>100414</v>
      </c>
      <c r="B422" s="2" t="s">
        <v>9</v>
      </c>
      <c r="C422" s="2">
        <v>296381</v>
      </c>
      <c r="D422" s="2" t="s">
        <v>10</v>
      </c>
      <c r="E422" s="2">
        <v>2874000</v>
      </c>
      <c r="F422" s="2" t="s">
        <v>11</v>
      </c>
      <c r="G422" s="2">
        <v>500000</v>
      </c>
      <c r="H422" s="2" t="s">
        <v>12</v>
      </c>
      <c r="I422" s="2">
        <v>85</v>
      </c>
      <c r="J422" s="2" t="s">
        <v>13</v>
      </c>
      <c r="K422" s="2">
        <v>0</v>
      </c>
      <c r="L422" s="2" t="s">
        <v>14</v>
      </c>
      <c r="M422" s="2">
        <v>-3500</v>
      </c>
      <c r="N422">
        <f t="shared" si="6"/>
        <v>11644615.5</v>
      </c>
    </row>
    <row r="423" spans="1:14" x14ac:dyDescent="0.15">
      <c r="A423" s="1">
        <v>100415</v>
      </c>
      <c r="B423" s="2" t="s">
        <v>9</v>
      </c>
      <c r="C423" s="2">
        <v>299640</v>
      </c>
      <c r="D423" s="2" t="s">
        <v>10</v>
      </c>
      <c r="E423" s="2">
        <v>2905600</v>
      </c>
      <c r="F423" s="2" t="s">
        <v>11</v>
      </c>
      <c r="G423" s="2">
        <v>500000</v>
      </c>
      <c r="H423" s="2" t="s">
        <v>12</v>
      </c>
      <c r="I423" s="2">
        <v>85</v>
      </c>
      <c r="J423" s="2" t="s">
        <v>13</v>
      </c>
      <c r="K423" s="2">
        <v>0</v>
      </c>
      <c r="L423" s="2" t="s">
        <v>14</v>
      </c>
      <c r="M423" s="2">
        <v>-3500</v>
      </c>
      <c r="N423">
        <f t="shared" si="6"/>
        <v>11772645</v>
      </c>
    </row>
    <row r="424" spans="1:14" x14ac:dyDescent="0.15">
      <c r="A424" s="1">
        <v>100416</v>
      </c>
      <c r="B424" s="2" t="s">
        <v>9</v>
      </c>
      <c r="C424" s="2">
        <v>299640</v>
      </c>
      <c r="D424" s="2" t="s">
        <v>10</v>
      </c>
      <c r="E424" s="2">
        <v>2905600</v>
      </c>
      <c r="F424" s="2" t="s">
        <v>11</v>
      </c>
      <c r="G424" s="2">
        <v>500000</v>
      </c>
      <c r="H424" s="2" t="s">
        <v>12</v>
      </c>
      <c r="I424" s="2">
        <v>85</v>
      </c>
      <c r="J424" s="2" t="s">
        <v>13</v>
      </c>
      <c r="K424" s="2">
        <v>0</v>
      </c>
      <c r="L424" s="2" t="s">
        <v>14</v>
      </c>
      <c r="M424" s="2">
        <v>-3500</v>
      </c>
      <c r="N424">
        <f t="shared" si="6"/>
        <v>11772645</v>
      </c>
    </row>
    <row r="425" spans="1:14" x14ac:dyDescent="0.15">
      <c r="A425" s="1">
        <v>100417</v>
      </c>
      <c r="B425" s="2" t="s">
        <v>9</v>
      </c>
      <c r="C425" s="2">
        <v>299640</v>
      </c>
      <c r="D425" s="2" t="s">
        <v>10</v>
      </c>
      <c r="E425" s="2">
        <v>2905600</v>
      </c>
      <c r="F425" s="2" t="s">
        <v>11</v>
      </c>
      <c r="G425" s="2">
        <v>500000</v>
      </c>
      <c r="H425" s="2" t="s">
        <v>12</v>
      </c>
      <c r="I425" s="2">
        <v>85</v>
      </c>
      <c r="J425" s="2" t="s">
        <v>13</v>
      </c>
      <c r="K425" s="2">
        <v>0</v>
      </c>
      <c r="L425" s="2" t="s">
        <v>14</v>
      </c>
      <c r="M425" s="2">
        <v>-3500</v>
      </c>
      <c r="N425">
        <f t="shared" si="6"/>
        <v>11772645</v>
      </c>
    </row>
    <row r="426" spans="1:14" x14ac:dyDescent="0.15">
      <c r="A426" s="1">
        <v>100418</v>
      </c>
      <c r="B426" s="2" t="s">
        <v>9</v>
      </c>
      <c r="C426" s="2">
        <v>302898</v>
      </c>
      <c r="D426" s="2" t="s">
        <v>10</v>
      </c>
      <c r="E426" s="2">
        <v>2937200</v>
      </c>
      <c r="F426" s="2" t="s">
        <v>11</v>
      </c>
      <c r="G426" s="2">
        <v>500000</v>
      </c>
      <c r="H426" s="2" t="s">
        <v>12</v>
      </c>
      <c r="I426" s="2">
        <v>85</v>
      </c>
      <c r="J426" s="2" t="s">
        <v>13</v>
      </c>
      <c r="K426" s="2">
        <v>0</v>
      </c>
      <c r="L426" s="2" t="s">
        <v>14</v>
      </c>
      <c r="M426" s="2">
        <v>-3500</v>
      </c>
      <c r="N426">
        <f t="shared" si="6"/>
        <v>11900674</v>
      </c>
    </row>
    <row r="427" spans="1:14" x14ac:dyDescent="0.15">
      <c r="A427" s="1">
        <v>100419</v>
      </c>
      <c r="B427" s="2" t="s">
        <v>9</v>
      </c>
      <c r="C427" s="2">
        <v>302898</v>
      </c>
      <c r="D427" s="2" t="s">
        <v>10</v>
      </c>
      <c r="E427" s="2">
        <v>2937200</v>
      </c>
      <c r="F427" s="2" t="s">
        <v>11</v>
      </c>
      <c r="G427" s="2">
        <v>500000</v>
      </c>
      <c r="H427" s="2" t="s">
        <v>12</v>
      </c>
      <c r="I427" s="2">
        <v>85</v>
      </c>
      <c r="J427" s="2" t="s">
        <v>13</v>
      </c>
      <c r="K427" s="2">
        <v>0</v>
      </c>
      <c r="L427" s="2" t="s">
        <v>14</v>
      </c>
      <c r="M427" s="2">
        <v>-3500</v>
      </c>
      <c r="N427">
        <f t="shared" si="6"/>
        <v>11900674</v>
      </c>
    </row>
    <row r="428" spans="1:14" x14ac:dyDescent="0.15">
      <c r="A428" s="1">
        <v>100420</v>
      </c>
      <c r="B428" s="2" t="s">
        <v>9</v>
      </c>
      <c r="C428" s="2">
        <v>302898</v>
      </c>
      <c r="D428" s="2" t="s">
        <v>10</v>
      </c>
      <c r="E428" s="2">
        <v>2937200</v>
      </c>
      <c r="F428" s="2" t="s">
        <v>11</v>
      </c>
      <c r="G428" s="2">
        <v>500000</v>
      </c>
      <c r="H428" s="2" t="s">
        <v>12</v>
      </c>
      <c r="I428" s="2">
        <v>85</v>
      </c>
      <c r="J428" s="2" t="s">
        <v>13</v>
      </c>
      <c r="K428" s="2">
        <v>0</v>
      </c>
      <c r="L428" s="2" t="s">
        <v>14</v>
      </c>
      <c r="M428" s="2">
        <v>-3500</v>
      </c>
      <c r="N428">
        <f t="shared" si="6"/>
        <v>11900674</v>
      </c>
    </row>
    <row r="429" spans="1:14" x14ac:dyDescent="0.15">
      <c r="A429" s="1">
        <v>100421</v>
      </c>
      <c r="B429" s="2" t="s">
        <v>9</v>
      </c>
      <c r="C429" s="2">
        <v>306157</v>
      </c>
      <c r="D429" s="2" t="s">
        <v>10</v>
      </c>
      <c r="E429" s="2">
        <v>2968800</v>
      </c>
      <c r="F429" s="2" t="s">
        <v>11</v>
      </c>
      <c r="G429" s="2">
        <v>500000</v>
      </c>
      <c r="H429" s="2" t="s">
        <v>12</v>
      </c>
      <c r="I429" s="2">
        <v>85</v>
      </c>
      <c r="J429" s="2" t="s">
        <v>13</v>
      </c>
      <c r="K429" s="2">
        <v>0</v>
      </c>
      <c r="L429" s="2" t="s">
        <v>14</v>
      </c>
      <c r="M429" s="2">
        <v>-3500</v>
      </c>
      <c r="N429">
        <f t="shared" si="6"/>
        <v>12028703.5</v>
      </c>
    </row>
    <row r="430" spans="1:14" x14ac:dyDescent="0.15">
      <c r="A430" s="1">
        <v>100422</v>
      </c>
      <c r="B430" s="2" t="s">
        <v>9</v>
      </c>
      <c r="C430" s="2">
        <v>306157</v>
      </c>
      <c r="D430" s="2" t="s">
        <v>10</v>
      </c>
      <c r="E430" s="2">
        <v>2968800</v>
      </c>
      <c r="F430" s="2" t="s">
        <v>11</v>
      </c>
      <c r="G430" s="2">
        <v>500000</v>
      </c>
      <c r="H430" s="2" t="s">
        <v>12</v>
      </c>
      <c r="I430" s="2">
        <v>85</v>
      </c>
      <c r="J430" s="2" t="s">
        <v>13</v>
      </c>
      <c r="K430" s="2">
        <v>0</v>
      </c>
      <c r="L430" s="2" t="s">
        <v>14</v>
      </c>
      <c r="M430" s="2">
        <v>-3500</v>
      </c>
      <c r="N430">
        <f t="shared" si="6"/>
        <v>12028703.5</v>
      </c>
    </row>
    <row r="431" spans="1:14" x14ac:dyDescent="0.15">
      <c r="A431" s="1">
        <v>100423</v>
      </c>
      <c r="B431" s="2" t="s">
        <v>9</v>
      </c>
      <c r="C431" s="2">
        <v>306157</v>
      </c>
      <c r="D431" s="2" t="s">
        <v>10</v>
      </c>
      <c r="E431" s="2">
        <v>2968800</v>
      </c>
      <c r="F431" s="2" t="s">
        <v>11</v>
      </c>
      <c r="G431" s="2">
        <v>500000</v>
      </c>
      <c r="H431" s="2" t="s">
        <v>12</v>
      </c>
      <c r="I431" s="2">
        <v>85</v>
      </c>
      <c r="J431" s="2" t="s">
        <v>13</v>
      </c>
      <c r="K431" s="2">
        <v>0</v>
      </c>
      <c r="L431" s="2" t="s">
        <v>14</v>
      </c>
      <c r="M431" s="2">
        <v>-3500</v>
      </c>
      <c r="N431">
        <f t="shared" si="6"/>
        <v>12028703.5</v>
      </c>
    </row>
    <row r="432" spans="1:14" x14ac:dyDescent="0.15">
      <c r="A432" s="1">
        <v>100424</v>
      </c>
      <c r="B432" s="2" t="s">
        <v>9</v>
      </c>
      <c r="C432" s="2">
        <v>309416</v>
      </c>
      <c r="D432" s="2" t="s">
        <v>10</v>
      </c>
      <c r="E432" s="2">
        <v>3000400</v>
      </c>
      <c r="F432" s="2" t="s">
        <v>11</v>
      </c>
      <c r="G432" s="2">
        <v>500000</v>
      </c>
      <c r="H432" s="2" t="s">
        <v>12</v>
      </c>
      <c r="I432" s="2">
        <v>85</v>
      </c>
      <c r="J432" s="2" t="s">
        <v>13</v>
      </c>
      <c r="K432" s="2">
        <v>0</v>
      </c>
      <c r="L432" s="2" t="s">
        <v>14</v>
      </c>
      <c r="M432" s="2">
        <v>-3500</v>
      </c>
      <c r="N432">
        <f t="shared" si="6"/>
        <v>12156733</v>
      </c>
    </row>
    <row r="433" spans="1:14" x14ac:dyDescent="0.15">
      <c r="A433" s="1">
        <v>100425</v>
      </c>
      <c r="B433" s="2" t="s">
        <v>9</v>
      </c>
      <c r="C433" s="2">
        <v>309416</v>
      </c>
      <c r="D433" s="2" t="s">
        <v>10</v>
      </c>
      <c r="E433" s="2">
        <v>3000400</v>
      </c>
      <c r="F433" s="2" t="s">
        <v>11</v>
      </c>
      <c r="G433" s="2">
        <v>500000</v>
      </c>
      <c r="H433" s="2" t="s">
        <v>12</v>
      </c>
      <c r="I433" s="2">
        <v>85</v>
      </c>
      <c r="J433" s="2" t="s">
        <v>13</v>
      </c>
      <c r="K433" s="2">
        <v>0</v>
      </c>
      <c r="L433" s="2" t="s">
        <v>14</v>
      </c>
      <c r="M433" s="2">
        <v>-3500</v>
      </c>
      <c r="N433">
        <f t="shared" si="6"/>
        <v>12156733</v>
      </c>
    </row>
    <row r="434" spans="1:14" x14ac:dyDescent="0.15">
      <c r="A434" s="1">
        <v>100426</v>
      </c>
      <c r="B434" s="2" t="s">
        <v>9</v>
      </c>
      <c r="C434" s="2">
        <v>309416</v>
      </c>
      <c r="D434" s="2" t="s">
        <v>10</v>
      </c>
      <c r="E434" s="2">
        <v>3000400</v>
      </c>
      <c r="F434" s="2" t="s">
        <v>11</v>
      </c>
      <c r="G434" s="2">
        <v>500000</v>
      </c>
      <c r="H434" s="2" t="s">
        <v>12</v>
      </c>
      <c r="I434" s="2">
        <v>85</v>
      </c>
      <c r="J434" s="2" t="s">
        <v>13</v>
      </c>
      <c r="K434" s="2">
        <v>0</v>
      </c>
      <c r="L434" s="2" t="s">
        <v>14</v>
      </c>
      <c r="M434" s="2">
        <v>-3500</v>
      </c>
      <c r="N434">
        <f t="shared" si="6"/>
        <v>12156733</v>
      </c>
    </row>
    <row r="435" spans="1:14" x14ac:dyDescent="0.15">
      <c r="A435" s="1">
        <v>100427</v>
      </c>
      <c r="B435" s="2" t="s">
        <v>9</v>
      </c>
      <c r="C435" s="2">
        <v>312468</v>
      </c>
      <c r="D435" s="2" t="s">
        <v>10</v>
      </c>
      <c r="E435" s="2">
        <v>3030000</v>
      </c>
      <c r="F435" s="2" t="s">
        <v>11</v>
      </c>
      <c r="G435" s="2">
        <v>500000</v>
      </c>
      <c r="H435" s="2" t="s">
        <v>12</v>
      </c>
      <c r="I435" s="2">
        <v>85</v>
      </c>
      <c r="J435" s="2" t="s">
        <v>13</v>
      </c>
      <c r="K435" s="2">
        <v>0</v>
      </c>
      <c r="L435" s="2" t="s">
        <v>14</v>
      </c>
      <c r="M435" s="2">
        <v>-3500</v>
      </c>
      <c r="N435">
        <f t="shared" si="6"/>
        <v>12276659</v>
      </c>
    </row>
    <row r="436" spans="1:14" x14ac:dyDescent="0.15">
      <c r="A436" s="1">
        <v>100428</v>
      </c>
      <c r="B436" s="2" t="s">
        <v>9</v>
      </c>
      <c r="C436" s="2">
        <v>312468</v>
      </c>
      <c r="D436" s="2" t="s">
        <v>10</v>
      </c>
      <c r="E436" s="2">
        <v>3030000</v>
      </c>
      <c r="F436" s="2" t="s">
        <v>11</v>
      </c>
      <c r="G436" s="2">
        <v>500000</v>
      </c>
      <c r="H436" s="2" t="s">
        <v>12</v>
      </c>
      <c r="I436" s="2">
        <v>85</v>
      </c>
      <c r="J436" s="2" t="s">
        <v>13</v>
      </c>
      <c r="K436" s="2">
        <v>0</v>
      </c>
      <c r="L436" s="2" t="s">
        <v>14</v>
      </c>
      <c r="M436" s="2">
        <v>-3500</v>
      </c>
      <c r="N436">
        <f t="shared" si="6"/>
        <v>12276659</v>
      </c>
    </row>
    <row r="437" spans="1:14" x14ac:dyDescent="0.15">
      <c r="A437" s="1">
        <v>100429</v>
      </c>
      <c r="B437" s="2" t="s">
        <v>9</v>
      </c>
      <c r="C437" s="2">
        <v>312468</v>
      </c>
      <c r="D437" s="2" t="s">
        <v>10</v>
      </c>
      <c r="E437" s="2">
        <v>3030000</v>
      </c>
      <c r="F437" s="2" t="s">
        <v>11</v>
      </c>
      <c r="G437" s="2">
        <v>500000</v>
      </c>
      <c r="H437" s="2" t="s">
        <v>12</v>
      </c>
      <c r="I437" s="2">
        <v>85</v>
      </c>
      <c r="J437" s="2" t="s">
        <v>13</v>
      </c>
      <c r="K437" s="2">
        <v>0</v>
      </c>
      <c r="L437" s="2" t="s">
        <v>14</v>
      </c>
      <c r="M437" s="2">
        <v>-3500</v>
      </c>
      <c r="N437">
        <f t="shared" si="6"/>
        <v>12276659</v>
      </c>
    </row>
    <row r="438" spans="1:14" x14ac:dyDescent="0.15">
      <c r="A438" s="1">
        <v>100430</v>
      </c>
      <c r="B438" s="2" t="s">
        <v>9</v>
      </c>
      <c r="C438" s="2">
        <v>316470</v>
      </c>
      <c r="D438" s="2" t="s">
        <v>10</v>
      </c>
      <c r="E438" s="2">
        <v>3068800</v>
      </c>
      <c r="F438" s="2" t="s">
        <v>11</v>
      </c>
      <c r="G438" s="2">
        <v>500000</v>
      </c>
      <c r="H438" s="2" t="s">
        <v>12</v>
      </c>
      <c r="I438" s="2">
        <v>85</v>
      </c>
      <c r="J438" s="2" t="s">
        <v>13</v>
      </c>
      <c r="K438" s="2">
        <v>0</v>
      </c>
      <c r="L438" s="2" t="s">
        <v>14</v>
      </c>
      <c r="M438" s="2">
        <v>-3500</v>
      </c>
      <c r="N438">
        <f t="shared" si="6"/>
        <v>12433860</v>
      </c>
    </row>
    <row r="439" spans="1:14" x14ac:dyDescent="0.15">
      <c r="A439" s="1">
        <v>100431</v>
      </c>
      <c r="B439" s="2" t="s">
        <v>9</v>
      </c>
      <c r="C439" s="2">
        <v>316470</v>
      </c>
      <c r="D439" s="2" t="s">
        <v>10</v>
      </c>
      <c r="E439" s="2">
        <v>3068800</v>
      </c>
      <c r="F439" s="2" t="s">
        <v>11</v>
      </c>
      <c r="G439" s="2">
        <v>500000</v>
      </c>
      <c r="H439" s="2" t="s">
        <v>12</v>
      </c>
      <c r="I439" s="2">
        <v>85</v>
      </c>
      <c r="J439" s="2" t="s">
        <v>13</v>
      </c>
      <c r="K439" s="2">
        <v>0</v>
      </c>
      <c r="L439" s="2" t="s">
        <v>14</v>
      </c>
      <c r="M439" s="2">
        <v>-3500</v>
      </c>
      <c r="N439">
        <f t="shared" si="6"/>
        <v>12433860</v>
      </c>
    </row>
    <row r="440" spans="1:14" x14ac:dyDescent="0.15">
      <c r="A440" s="1">
        <v>100432</v>
      </c>
      <c r="B440" s="2" t="s">
        <v>9</v>
      </c>
      <c r="C440" s="2">
        <v>316470</v>
      </c>
      <c r="D440" s="2" t="s">
        <v>10</v>
      </c>
      <c r="E440" s="2">
        <v>3068800</v>
      </c>
      <c r="F440" s="2" t="s">
        <v>11</v>
      </c>
      <c r="G440" s="2">
        <v>500000</v>
      </c>
      <c r="H440" s="2" t="s">
        <v>12</v>
      </c>
      <c r="I440" s="2">
        <v>85</v>
      </c>
      <c r="J440" s="2" t="s">
        <v>13</v>
      </c>
      <c r="K440" s="2">
        <v>0</v>
      </c>
      <c r="L440" s="2" t="s">
        <v>14</v>
      </c>
      <c r="M440" s="2">
        <v>-3500</v>
      </c>
      <c r="N440">
        <f t="shared" si="6"/>
        <v>12433860</v>
      </c>
    </row>
    <row r="441" spans="1:14" x14ac:dyDescent="0.15">
      <c r="A441" s="1">
        <v>100433</v>
      </c>
      <c r="B441" s="2" t="s">
        <v>9</v>
      </c>
      <c r="C441" s="2">
        <v>320471</v>
      </c>
      <c r="D441" s="2" t="s">
        <v>10</v>
      </c>
      <c r="E441" s="2">
        <v>3107600</v>
      </c>
      <c r="F441" s="2" t="s">
        <v>11</v>
      </c>
      <c r="G441" s="2">
        <v>500000</v>
      </c>
      <c r="H441" s="2" t="s">
        <v>12</v>
      </c>
      <c r="I441" s="2">
        <v>85</v>
      </c>
      <c r="J441" s="2" t="s">
        <v>13</v>
      </c>
      <c r="K441" s="2">
        <v>0</v>
      </c>
      <c r="L441" s="2" t="s">
        <v>14</v>
      </c>
      <c r="M441" s="2">
        <v>-3500</v>
      </c>
      <c r="N441">
        <f t="shared" si="6"/>
        <v>12591060.5</v>
      </c>
    </row>
    <row r="442" spans="1:14" x14ac:dyDescent="0.15">
      <c r="A442" s="1">
        <v>100434</v>
      </c>
      <c r="B442" s="2" t="s">
        <v>9</v>
      </c>
      <c r="C442" s="2">
        <v>320471</v>
      </c>
      <c r="D442" s="2" t="s">
        <v>10</v>
      </c>
      <c r="E442" s="2">
        <v>3107600</v>
      </c>
      <c r="F442" s="2" t="s">
        <v>11</v>
      </c>
      <c r="G442" s="2">
        <v>500000</v>
      </c>
      <c r="H442" s="2" t="s">
        <v>12</v>
      </c>
      <c r="I442" s="2">
        <v>85</v>
      </c>
      <c r="J442" s="2" t="s">
        <v>13</v>
      </c>
      <c r="K442" s="2">
        <v>0</v>
      </c>
      <c r="L442" s="2" t="s">
        <v>14</v>
      </c>
      <c r="M442" s="2">
        <v>-3500</v>
      </c>
      <c r="N442">
        <f t="shared" si="6"/>
        <v>12591060.5</v>
      </c>
    </row>
    <row r="443" spans="1:14" x14ac:dyDescent="0.15">
      <c r="A443" s="1">
        <v>100435</v>
      </c>
      <c r="B443" s="2" t="s">
        <v>9</v>
      </c>
      <c r="C443" s="2">
        <v>320471</v>
      </c>
      <c r="D443" s="2" t="s">
        <v>10</v>
      </c>
      <c r="E443" s="2">
        <v>3107600</v>
      </c>
      <c r="F443" s="2" t="s">
        <v>11</v>
      </c>
      <c r="G443" s="2">
        <v>500000</v>
      </c>
      <c r="H443" s="2" t="s">
        <v>12</v>
      </c>
      <c r="I443" s="2">
        <v>85</v>
      </c>
      <c r="J443" s="2" t="s">
        <v>13</v>
      </c>
      <c r="K443" s="2">
        <v>0</v>
      </c>
      <c r="L443" s="2" t="s">
        <v>14</v>
      </c>
      <c r="M443" s="2">
        <v>-3500</v>
      </c>
      <c r="N443">
        <f t="shared" si="6"/>
        <v>12591060.5</v>
      </c>
    </row>
    <row r="444" spans="1:14" x14ac:dyDescent="0.15">
      <c r="A444" s="1">
        <v>100436</v>
      </c>
      <c r="B444" s="2" t="s">
        <v>9</v>
      </c>
      <c r="C444" s="2">
        <v>324472</v>
      </c>
      <c r="D444" s="2" t="s">
        <v>10</v>
      </c>
      <c r="E444" s="2">
        <v>3146400</v>
      </c>
      <c r="F444" s="2" t="s">
        <v>11</v>
      </c>
      <c r="G444" s="2">
        <v>500000</v>
      </c>
      <c r="H444" s="2" t="s">
        <v>12</v>
      </c>
      <c r="I444" s="2">
        <v>85</v>
      </c>
      <c r="J444" s="2" t="s">
        <v>13</v>
      </c>
      <c r="K444" s="2">
        <v>0</v>
      </c>
      <c r="L444" s="2" t="s">
        <v>14</v>
      </c>
      <c r="M444" s="2">
        <v>-3500</v>
      </c>
      <c r="N444">
        <f t="shared" si="6"/>
        <v>12748261</v>
      </c>
    </row>
    <row r="445" spans="1:14" x14ac:dyDescent="0.15">
      <c r="A445" s="1">
        <v>100437</v>
      </c>
      <c r="B445" s="2" t="s">
        <v>9</v>
      </c>
      <c r="C445" s="2">
        <v>324472</v>
      </c>
      <c r="D445" s="2" t="s">
        <v>10</v>
      </c>
      <c r="E445" s="2">
        <v>3146400</v>
      </c>
      <c r="F445" s="2" t="s">
        <v>11</v>
      </c>
      <c r="G445" s="2">
        <v>500000</v>
      </c>
      <c r="H445" s="2" t="s">
        <v>12</v>
      </c>
      <c r="I445" s="2">
        <v>85</v>
      </c>
      <c r="J445" s="2" t="s">
        <v>13</v>
      </c>
      <c r="K445" s="2">
        <v>0</v>
      </c>
      <c r="L445" s="2" t="s">
        <v>14</v>
      </c>
      <c r="M445" s="2">
        <v>-3500</v>
      </c>
      <c r="N445">
        <f t="shared" si="6"/>
        <v>12748261</v>
      </c>
    </row>
    <row r="446" spans="1:14" x14ac:dyDescent="0.15">
      <c r="A446" s="1">
        <v>100438</v>
      </c>
      <c r="B446" s="2" t="s">
        <v>9</v>
      </c>
      <c r="C446" s="2">
        <v>324472</v>
      </c>
      <c r="D446" s="2" t="s">
        <v>10</v>
      </c>
      <c r="E446" s="2">
        <v>3146400</v>
      </c>
      <c r="F446" s="2" t="s">
        <v>11</v>
      </c>
      <c r="G446" s="2">
        <v>500000</v>
      </c>
      <c r="H446" s="2" t="s">
        <v>12</v>
      </c>
      <c r="I446" s="2">
        <v>85</v>
      </c>
      <c r="J446" s="2" t="s">
        <v>13</v>
      </c>
      <c r="K446" s="2">
        <v>0</v>
      </c>
      <c r="L446" s="2" t="s">
        <v>14</v>
      </c>
      <c r="M446" s="2">
        <v>-3500</v>
      </c>
      <c r="N446">
        <f t="shared" si="6"/>
        <v>12748261</v>
      </c>
    </row>
    <row r="447" spans="1:14" x14ac:dyDescent="0.15">
      <c r="A447" s="1">
        <v>100439</v>
      </c>
      <c r="B447" s="2" t="s">
        <v>9</v>
      </c>
      <c r="C447" s="2">
        <v>328473</v>
      </c>
      <c r="D447" s="2" t="s">
        <v>10</v>
      </c>
      <c r="E447" s="2">
        <v>3185200</v>
      </c>
      <c r="F447" s="2" t="s">
        <v>11</v>
      </c>
      <c r="G447" s="2">
        <v>500000</v>
      </c>
      <c r="H447" s="2" t="s">
        <v>12</v>
      </c>
      <c r="I447" s="2">
        <v>90</v>
      </c>
      <c r="J447" s="2" t="s">
        <v>13</v>
      </c>
      <c r="K447" s="2">
        <v>0</v>
      </c>
      <c r="L447" s="2" t="s">
        <v>14</v>
      </c>
      <c r="M447" s="2">
        <v>-3500</v>
      </c>
      <c r="N447">
        <f t="shared" si="6"/>
        <v>12905486.5</v>
      </c>
    </row>
    <row r="448" spans="1:14" x14ac:dyDescent="0.15">
      <c r="A448" s="1">
        <v>100440</v>
      </c>
      <c r="B448" s="2" t="s">
        <v>9</v>
      </c>
      <c r="C448" s="2">
        <v>328473</v>
      </c>
      <c r="D448" s="2" t="s">
        <v>10</v>
      </c>
      <c r="E448" s="2">
        <v>3185200</v>
      </c>
      <c r="F448" s="2" t="s">
        <v>11</v>
      </c>
      <c r="G448" s="2">
        <v>500000</v>
      </c>
      <c r="H448" s="2" t="s">
        <v>12</v>
      </c>
      <c r="I448" s="2">
        <v>90</v>
      </c>
      <c r="J448" s="2" t="s">
        <v>13</v>
      </c>
      <c r="K448" s="2">
        <v>0</v>
      </c>
      <c r="L448" s="2" t="s">
        <v>14</v>
      </c>
      <c r="M448" s="2">
        <v>-3500</v>
      </c>
      <c r="N448">
        <f t="shared" si="6"/>
        <v>12905486.5</v>
      </c>
    </row>
    <row r="449" spans="1:14" x14ac:dyDescent="0.15">
      <c r="A449" s="1">
        <v>100441</v>
      </c>
      <c r="B449" s="2" t="s">
        <v>9</v>
      </c>
      <c r="C449" s="2">
        <v>328473</v>
      </c>
      <c r="D449" s="2" t="s">
        <v>10</v>
      </c>
      <c r="E449" s="2">
        <v>3185200</v>
      </c>
      <c r="F449" s="2" t="s">
        <v>11</v>
      </c>
      <c r="G449" s="2">
        <v>500000</v>
      </c>
      <c r="H449" s="2" t="s">
        <v>12</v>
      </c>
      <c r="I449" s="2">
        <v>90</v>
      </c>
      <c r="J449" s="2" t="s">
        <v>13</v>
      </c>
      <c r="K449" s="2">
        <v>0</v>
      </c>
      <c r="L449" s="2" t="s">
        <v>14</v>
      </c>
      <c r="M449" s="2">
        <v>-3500</v>
      </c>
      <c r="N449">
        <f t="shared" si="6"/>
        <v>12905486.5</v>
      </c>
    </row>
    <row r="450" spans="1:14" x14ac:dyDescent="0.15">
      <c r="A450" s="1">
        <v>100442</v>
      </c>
      <c r="B450" s="2" t="s">
        <v>9</v>
      </c>
      <c r="C450" s="2">
        <v>332475</v>
      </c>
      <c r="D450" s="2" t="s">
        <v>10</v>
      </c>
      <c r="E450" s="2">
        <v>3224000</v>
      </c>
      <c r="F450" s="2" t="s">
        <v>11</v>
      </c>
      <c r="G450" s="2">
        <v>500000</v>
      </c>
      <c r="H450" s="2" t="s">
        <v>12</v>
      </c>
      <c r="I450" s="2">
        <v>90</v>
      </c>
      <c r="J450" s="2" t="s">
        <v>13</v>
      </c>
      <c r="K450" s="2">
        <v>0</v>
      </c>
      <c r="L450" s="2" t="s">
        <v>14</v>
      </c>
      <c r="M450" s="2">
        <v>-3500</v>
      </c>
      <c r="N450">
        <f t="shared" si="6"/>
        <v>13062687.5</v>
      </c>
    </row>
    <row r="451" spans="1:14" x14ac:dyDescent="0.15">
      <c r="A451" s="1">
        <v>100443</v>
      </c>
      <c r="B451" s="2" t="s">
        <v>9</v>
      </c>
      <c r="C451" s="2">
        <v>332475</v>
      </c>
      <c r="D451" s="2" t="s">
        <v>10</v>
      </c>
      <c r="E451" s="2">
        <v>3224000</v>
      </c>
      <c r="F451" s="2" t="s">
        <v>11</v>
      </c>
      <c r="G451" s="2">
        <v>500000</v>
      </c>
      <c r="H451" s="2" t="s">
        <v>12</v>
      </c>
      <c r="I451" s="2">
        <v>90</v>
      </c>
      <c r="J451" s="2" t="s">
        <v>13</v>
      </c>
      <c r="K451" s="2">
        <v>0</v>
      </c>
      <c r="L451" s="2" t="s">
        <v>14</v>
      </c>
      <c r="M451" s="2">
        <v>-3500</v>
      </c>
      <c r="N451">
        <f t="shared" si="6"/>
        <v>13062687.5</v>
      </c>
    </row>
    <row r="452" spans="1:14" x14ac:dyDescent="0.15">
      <c r="A452" s="1">
        <v>100444</v>
      </c>
      <c r="B452" s="2" t="s">
        <v>9</v>
      </c>
      <c r="C452" s="2">
        <v>332475</v>
      </c>
      <c r="D452" s="2" t="s">
        <v>10</v>
      </c>
      <c r="E452" s="2">
        <v>3224000</v>
      </c>
      <c r="F452" s="2" t="s">
        <v>11</v>
      </c>
      <c r="G452" s="2">
        <v>500000</v>
      </c>
      <c r="H452" s="2" t="s">
        <v>12</v>
      </c>
      <c r="I452" s="2">
        <v>90</v>
      </c>
      <c r="J452" s="2" t="s">
        <v>13</v>
      </c>
      <c r="K452" s="2">
        <v>0</v>
      </c>
      <c r="L452" s="2" t="s">
        <v>14</v>
      </c>
      <c r="M452" s="2">
        <v>-3500</v>
      </c>
      <c r="N452">
        <f t="shared" si="6"/>
        <v>13062687.5</v>
      </c>
    </row>
    <row r="453" spans="1:14" x14ac:dyDescent="0.15">
      <c r="A453" s="1">
        <v>100445</v>
      </c>
      <c r="B453" s="2" t="s">
        <v>9</v>
      </c>
      <c r="C453" s="2">
        <v>336476</v>
      </c>
      <c r="D453" s="2" t="s">
        <v>10</v>
      </c>
      <c r="E453" s="2">
        <v>3262800</v>
      </c>
      <c r="F453" s="2" t="s">
        <v>11</v>
      </c>
      <c r="G453" s="2">
        <v>500000</v>
      </c>
      <c r="H453" s="2" t="s">
        <v>12</v>
      </c>
      <c r="I453" s="2">
        <v>90</v>
      </c>
      <c r="J453" s="2" t="s">
        <v>13</v>
      </c>
      <c r="K453" s="2">
        <v>0</v>
      </c>
      <c r="L453" s="2" t="s">
        <v>14</v>
      </c>
      <c r="M453" s="2">
        <v>-3500</v>
      </c>
      <c r="N453">
        <f t="shared" ref="N453:N516" si="7">($C$3*C453+$E$3*E453+$I$3*I453+$K$3*K453)/10000</f>
        <v>13219888</v>
      </c>
    </row>
    <row r="454" spans="1:14" x14ac:dyDescent="0.15">
      <c r="A454" s="1">
        <v>100446</v>
      </c>
      <c r="B454" s="2" t="s">
        <v>9</v>
      </c>
      <c r="C454" s="2">
        <v>336476</v>
      </c>
      <c r="D454" s="2" t="s">
        <v>10</v>
      </c>
      <c r="E454" s="2">
        <v>3262800</v>
      </c>
      <c r="F454" s="2" t="s">
        <v>11</v>
      </c>
      <c r="G454" s="2">
        <v>500000</v>
      </c>
      <c r="H454" s="2" t="s">
        <v>12</v>
      </c>
      <c r="I454" s="2">
        <v>90</v>
      </c>
      <c r="J454" s="2" t="s">
        <v>13</v>
      </c>
      <c r="K454" s="2">
        <v>0</v>
      </c>
      <c r="L454" s="2" t="s">
        <v>14</v>
      </c>
      <c r="M454" s="2">
        <v>-3500</v>
      </c>
      <c r="N454">
        <f t="shared" si="7"/>
        <v>13219888</v>
      </c>
    </row>
    <row r="455" spans="1:14" x14ac:dyDescent="0.15">
      <c r="A455" s="1">
        <v>100447</v>
      </c>
      <c r="B455" s="2" t="s">
        <v>9</v>
      </c>
      <c r="C455" s="2">
        <v>336476</v>
      </c>
      <c r="D455" s="2" t="s">
        <v>10</v>
      </c>
      <c r="E455" s="2">
        <v>3262800</v>
      </c>
      <c r="F455" s="2" t="s">
        <v>11</v>
      </c>
      <c r="G455" s="2">
        <v>500000</v>
      </c>
      <c r="H455" s="2" t="s">
        <v>12</v>
      </c>
      <c r="I455" s="2">
        <v>90</v>
      </c>
      <c r="J455" s="2" t="s">
        <v>13</v>
      </c>
      <c r="K455" s="2">
        <v>0</v>
      </c>
      <c r="L455" s="2" t="s">
        <v>14</v>
      </c>
      <c r="M455" s="2">
        <v>-3500</v>
      </c>
      <c r="N455">
        <f t="shared" si="7"/>
        <v>13219888</v>
      </c>
    </row>
    <row r="456" spans="1:14" x14ac:dyDescent="0.15">
      <c r="A456" s="1">
        <v>100448</v>
      </c>
      <c r="B456" s="2" t="s">
        <v>9</v>
      </c>
      <c r="C456" s="2">
        <v>340477</v>
      </c>
      <c r="D456" s="2" t="s">
        <v>10</v>
      </c>
      <c r="E456" s="2">
        <v>3301600</v>
      </c>
      <c r="F456" s="2" t="s">
        <v>11</v>
      </c>
      <c r="G456" s="2">
        <v>500000</v>
      </c>
      <c r="H456" s="2" t="s">
        <v>12</v>
      </c>
      <c r="I456" s="2">
        <v>90</v>
      </c>
      <c r="J456" s="2" t="s">
        <v>13</v>
      </c>
      <c r="K456" s="2">
        <v>0</v>
      </c>
      <c r="L456" s="2" t="s">
        <v>14</v>
      </c>
      <c r="M456" s="2">
        <v>-3500</v>
      </c>
      <c r="N456">
        <f t="shared" si="7"/>
        <v>13377088.5</v>
      </c>
    </row>
    <row r="457" spans="1:14" x14ac:dyDescent="0.15">
      <c r="A457" s="1">
        <v>100449</v>
      </c>
      <c r="B457" s="2" t="s">
        <v>9</v>
      </c>
      <c r="C457" s="2">
        <v>340477</v>
      </c>
      <c r="D457" s="2" t="s">
        <v>10</v>
      </c>
      <c r="E457" s="2">
        <v>3301600</v>
      </c>
      <c r="F457" s="2" t="s">
        <v>11</v>
      </c>
      <c r="G457" s="2">
        <v>500000</v>
      </c>
      <c r="H457" s="2" t="s">
        <v>12</v>
      </c>
      <c r="I457" s="2">
        <v>90</v>
      </c>
      <c r="J457" s="2" t="s">
        <v>13</v>
      </c>
      <c r="K457" s="2">
        <v>0</v>
      </c>
      <c r="L457" s="2" t="s">
        <v>14</v>
      </c>
      <c r="M457" s="2">
        <v>-3500</v>
      </c>
      <c r="N457">
        <f t="shared" si="7"/>
        <v>13377088.5</v>
      </c>
    </row>
    <row r="458" spans="1:14" x14ac:dyDescent="0.15">
      <c r="A458" s="1">
        <v>100450</v>
      </c>
      <c r="B458" s="2" t="s">
        <v>9</v>
      </c>
      <c r="C458" s="2">
        <v>340477</v>
      </c>
      <c r="D458" s="2" t="s">
        <v>10</v>
      </c>
      <c r="E458" s="2">
        <v>3301600</v>
      </c>
      <c r="F458" s="2" t="s">
        <v>11</v>
      </c>
      <c r="G458" s="2">
        <v>500000</v>
      </c>
      <c r="H458" s="2" t="s">
        <v>12</v>
      </c>
      <c r="I458" s="2">
        <v>90</v>
      </c>
      <c r="J458" s="2" t="s">
        <v>13</v>
      </c>
      <c r="K458" s="2">
        <v>0</v>
      </c>
      <c r="L458" s="2" t="s">
        <v>14</v>
      </c>
      <c r="M458" s="2">
        <v>-3500</v>
      </c>
      <c r="N458">
        <f t="shared" si="7"/>
        <v>13377088.5</v>
      </c>
    </row>
    <row r="459" spans="1:14" x14ac:dyDescent="0.15">
      <c r="A459" s="1">
        <v>100451</v>
      </c>
      <c r="B459" s="2" t="s">
        <v>9</v>
      </c>
      <c r="C459" s="2">
        <v>344478</v>
      </c>
      <c r="D459" s="2" t="s">
        <v>10</v>
      </c>
      <c r="E459" s="2">
        <v>3340400</v>
      </c>
      <c r="F459" s="2" t="s">
        <v>11</v>
      </c>
      <c r="G459" s="2">
        <v>500000</v>
      </c>
      <c r="H459" s="2" t="s">
        <v>12</v>
      </c>
      <c r="I459" s="2">
        <v>90</v>
      </c>
      <c r="J459" s="2" t="s">
        <v>13</v>
      </c>
      <c r="K459" s="2">
        <v>0</v>
      </c>
      <c r="L459" s="2" t="s">
        <v>14</v>
      </c>
      <c r="M459" s="2">
        <v>-3500</v>
      </c>
      <c r="N459">
        <f t="shared" si="7"/>
        <v>13534289</v>
      </c>
    </row>
    <row r="460" spans="1:14" x14ac:dyDescent="0.15">
      <c r="A460" s="1">
        <v>100452</v>
      </c>
      <c r="B460" s="2" t="s">
        <v>9</v>
      </c>
      <c r="C460" s="2">
        <v>344478</v>
      </c>
      <c r="D460" s="2" t="s">
        <v>10</v>
      </c>
      <c r="E460" s="2">
        <v>3340400</v>
      </c>
      <c r="F460" s="2" t="s">
        <v>11</v>
      </c>
      <c r="G460" s="2">
        <v>500000</v>
      </c>
      <c r="H460" s="2" t="s">
        <v>12</v>
      </c>
      <c r="I460" s="2">
        <v>90</v>
      </c>
      <c r="J460" s="2" t="s">
        <v>13</v>
      </c>
      <c r="K460" s="2">
        <v>0</v>
      </c>
      <c r="L460" s="2" t="s">
        <v>14</v>
      </c>
      <c r="M460" s="2">
        <v>-3500</v>
      </c>
      <c r="N460">
        <f t="shared" si="7"/>
        <v>13534289</v>
      </c>
    </row>
    <row r="461" spans="1:14" x14ac:dyDescent="0.15">
      <c r="A461" s="1">
        <v>100453</v>
      </c>
      <c r="B461" s="2" t="s">
        <v>9</v>
      </c>
      <c r="C461" s="2">
        <v>344478</v>
      </c>
      <c r="D461" s="2" t="s">
        <v>10</v>
      </c>
      <c r="E461" s="2">
        <v>3340400</v>
      </c>
      <c r="F461" s="2" t="s">
        <v>11</v>
      </c>
      <c r="G461" s="2">
        <v>500000</v>
      </c>
      <c r="H461" s="2" t="s">
        <v>12</v>
      </c>
      <c r="I461" s="2">
        <v>90</v>
      </c>
      <c r="J461" s="2" t="s">
        <v>13</v>
      </c>
      <c r="K461" s="2">
        <v>0</v>
      </c>
      <c r="L461" s="2" t="s">
        <v>14</v>
      </c>
      <c r="M461" s="2">
        <v>-3500</v>
      </c>
      <c r="N461">
        <f t="shared" si="7"/>
        <v>13534289</v>
      </c>
    </row>
    <row r="462" spans="1:14" x14ac:dyDescent="0.15">
      <c r="A462" s="1">
        <v>100454</v>
      </c>
      <c r="B462" s="2" t="s">
        <v>9</v>
      </c>
      <c r="C462" s="2">
        <v>348480</v>
      </c>
      <c r="D462" s="2" t="s">
        <v>10</v>
      </c>
      <c r="E462" s="2">
        <v>3379200</v>
      </c>
      <c r="F462" s="2" t="s">
        <v>11</v>
      </c>
      <c r="G462" s="2">
        <v>500000</v>
      </c>
      <c r="H462" s="2" t="s">
        <v>12</v>
      </c>
      <c r="I462" s="2">
        <v>90</v>
      </c>
      <c r="J462" s="2" t="s">
        <v>13</v>
      </c>
      <c r="K462" s="2">
        <v>0</v>
      </c>
      <c r="L462" s="2" t="s">
        <v>14</v>
      </c>
      <c r="M462" s="2">
        <v>-3500</v>
      </c>
      <c r="N462">
        <f t="shared" si="7"/>
        <v>13691490</v>
      </c>
    </row>
    <row r="463" spans="1:14" x14ac:dyDescent="0.15">
      <c r="A463" s="1">
        <v>100455</v>
      </c>
      <c r="B463" s="2" t="s">
        <v>9</v>
      </c>
      <c r="C463" s="2">
        <v>348480</v>
      </c>
      <c r="D463" s="2" t="s">
        <v>10</v>
      </c>
      <c r="E463" s="2">
        <v>3379200</v>
      </c>
      <c r="F463" s="2" t="s">
        <v>11</v>
      </c>
      <c r="G463" s="2">
        <v>500000</v>
      </c>
      <c r="H463" s="2" t="s">
        <v>12</v>
      </c>
      <c r="I463" s="2">
        <v>90</v>
      </c>
      <c r="J463" s="2" t="s">
        <v>13</v>
      </c>
      <c r="K463" s="2">
        <v>0</v>
      </c>
      <c r="L463" s="2" t="s">
        <v>14</v>
      </c>
      <c r="M463" s="2">
        <v>-3500</v>
      </c>
      <c r="N463">
        <f t="shared" si="7"/>
        <v>13691490</v>
      </c>
    </row>
    <row r="464" spans="1:14" x14ac:dyDescent="0.15">
      <c r="A464" s="1">
        <v>100456</v>
      </c>
      <c r="B464" s="2" t="s">
        <v>9</v>
      </c>
      <c r="C464" s="2">
        <v>348480</v>
      </c>
      <c r="D464" s="2" t="s">
        <v>10</v>
      </c>
      <c r="E464" s="2">
        <v>3379200</v>
      </c>
      <c r="F464" s="2" t="s">
        <v>11</v>
      </c>
      <c r="G464" s="2">
        <v>500000</v>
      </c>
      <c r="H464" s="2" t="s">
        <v>12</v>
      </c>
      <c r="I464" s="2">
        <v>90</v>
      </c>
      <c r="J464" s="2" t="s">
        <v>13</v>
      </c>
      <c r="K464" s="2">
        <v>0</v>
      </c>
      <c r="L464" s="2" t="s">
        <v>14</v>
      </c>
      <c r="M464" s="2">
        <v>-3500</v>
      </c>
      <c r="N464">
        <f t="shared" si="7"/>
        <v>13691490</v>
      </c>
    </row>
    <row r="465" spans="1:14" x14ac:dyDescent="0.15">
      <c r="A465" s="1">
        <v>100457</v>
      </c>
      <c r="B465" s="2" t="s">
        <v>9</v>
      </c>
      <c r="C465" s="2">
        <v>352481</v>
      </c>
      <c r="D465" s="2" t="s">
        <v>10</v>
      </c>
      <c r="E465" s="2">
        <v>3418000</v>
      </c>
      <c r="F465" s="2" t="s">
        <v>11</v>
      </c>
      <c r="G465" s="2">
        <v>500000</v>
      </c>
      <c r="H465" s="2" t="s">
        <v>12</v>
      </c>
      <c r="I465" s="2">
        <v>90</v>
      </c>
      <c r="J465" s="2" t="s">
        <v>13</v>
      </c>
      <c r="K465" s="2">
        <v>0</v>
      </c>
      <c r="L465" s="2" t="s">
        <v>14</v>
      </c>
      <c r="M465" s="2">
        <v>-3500</v>
      </c>
      <c r="N465">
        <f t="shared" si="7"/>
        <v>13848690.5</v>
      </c>
    </row>
    <row r="466" spans="1:14" x14ac:dyDescent="0.15">
      <c r="A466" s="1">
        <v>100458</v>
      </c>
      <c r="B466" s="2" t="s">
        <v>9</v>
      </c>
      <c r="C466" s="2">
        <v>352481</v>
      </c>
      <c r="D466" s="2" t="s">
        <v>10</v>
      </c>
      <c r="E466" s="2">
        <v>3418000</v>
      </c>
      <c r="F466" s="2" t="s">
        <v>11</v>
      </c>
      <c r="G466" s="2">
        <v>500000</v>
      </c>
      <c r="H466" s="2" t="s">
        <v>12</v>
      </c>
      <c r="I466" s="2">
        <v>90</v>
      </c>
      <c r="J466" s="2" t="s">
        <v>13</v>
      </c>
      <c r="K466" s="2">
        <v>0</v>
      </c>
      <c r="L466" s="2" t="s">
        <v>14</v>
      </c>
      <c r="M466" s="2">
        <v>-3500</v>
      </c>
      <c r="N466">
        <f t="shared" si="7"/>
        <v>13848690.5</v>
      </c>
    </row>
    <row r="467" spans="1:14" x14ac:dyDescent="0.15">
      <c r="A467" s="1">
        <v>100459</v>
      </c>
      <c r="B467" s="2" t="s">
        <v>9</v>
      </c>
      <c r="C467" s="2">
        <v>352481</v>
      </c>
      <c r="D467" s="2" t="s">
        <v>10</v>
      </c>
      <c r="E467" s="2">
        <v>3418000</v>
      </c>
      <c r="F467" s="2" t="s">
        <v>11</v>
      </c>
      <c r="G467" s="2">
        <v>500000</v>
      </c>
      <c r="H467" s="2" t="s">
        <v>12</v>
      </c>
      <c r="I467" s="2">
        <v>90</v>
      </c>
      <c r="J467" s="2" t="s">
        <v>13</v>
      </c>
      <c r="K467" s="2">
        <v>0</v>
      </c>
      <c r="L467" s="2" t="s">
        <v>14</v>
      </c>
      <c r="M467" s="2">
        <v>-3500</v>
      </c>
      <c r="N467">
        <f t="shared" si="7"/>
        <v>13848690.5</v>
      </c>
    </row>
    <row r="468" spans="1:14" x14ac:dyDescent="0.15">
      <c r="A468" s="1">
        <v>100460</v>
      </c>
      <c r="B468" s="2" t="s">
        <v>9</v>
      </c>
      <c r="C468" s="2">
        <v>356482</v>
      </c>
      <c r="D468" s="2" t="s">
        <v>10</v>
      </c>
      <c r="E468" s="2">
        <v>3456800</v>
      </c>
      <c r="F468" s="2" t="s">
        <v>11</v>
      </c>
      <c r="G468" s="2">
        <v>500000</v>
      </c>
      <c r="H468" s="2" t="s">
        <v>12</v>
      </c>
      <c r="I468" s="2">
        <v>90</v>
      </c>
      <c r="J468" s="2" t="s">
        <v>13</v>
      </c>
      <c r="K468" s="2">
        <v>0</v>
      </c>
      <c r="L468" s="2" t="s">
        <v>14</v>
      </c>
      <c r="M468" s="2">
        <v>-3500</v>
      </c>
      <c r="N468">
        <f t="shared" si="7"/>
        <v>14005891</v>
      </c>
    </row>
    <row r="469" spans="1:14" x14ac:dyDescent="0.15">
      <c r="A469" s="1">
        <v>100461</v>
      </c>
      <c r="B469" s="2" t="s">
        <v>9</v>
      </c>
      <c r="C469" s="2">
        <v>356482</v>
      </c>
      <c r="D469" s="2" t="s">
        <v>10</v>
      </c>
      <c r="E469" s="2">
        <v>3456800</v>
      </c>
      <c r="F469" s="2" t="s">
        <v>11</v>
      </c>
      <c r="G469" s="2">
        <v>500000</v>
      </c>
      <c r="H469" s="2" t="s">
        <v>12</v>
      </c>
      <c r="I469" s="2">
        <v>90</v>
      </c>
      <c r="J469" s="2" t="s">
        <v>13</v>
      </c>
      <c r="K469" s="2">
        <v>0</v>
      </c>
      <c r="L469" s="2" t="s">
        <v>14</v>
      </c>
      <c r="M469" s="2">
        <v>-3500</v>
      </c>
      <c r="N469">
        <f t="shared" si="7"/>
        <v>14005891</v>
      </c>
    </row>
    <row r="470" spans="1:14" x14ac:dyDescent="0.15">
      <c r="A470" s="1">
        <v>100462</v>
      </c>
      <c r="B470" s="2" t="s">
        <v>9</v>
      </c>
      <c r="C470" s="2">
        <v>356482</v>
      </c>
      <c r="D470" s="2" t="s">
        <v>10</v>
      </c>
      <c r="E470" s="2">
        <v>3456800</v>
      </c>
      <c r="F470" s="2" t="s">
        <v>11</v>
      </c>
      <c r="G470" s="2">
        <v>500000</v>
      </c>
      <c r="H470" s="2" t="s">
        <v>12</v>
      </c>
      <c r="I470" s="2">
        <v>90</v>
      </c>
      <c r="J470" s="2" t="s">
        <v>13</v>
      </c>
      <c r="K470" s="2">
        <v>0</v>
      </c>
      <c r="L470" s="2" t="s">
        <v>14</v>
      </c>
      <c r="M470" s="2">
        <v>-3500</v>
      </c>
      <c r="N470">
        <f t="shared" si="7"/>
        <v>14005891</v>
      </c>
    </row>
    <row r="471" spans="1:14" x14ac:dyDescent="0.15">
      <c r="A471" s="1">
        <v>100463</v>
      </c>
      <c r="B471" s="2" t="s">
        <v>9</v>
      </c>
      <c r="C471" s="2">
        <v>360483</v>
      </c>
      <c r="D471" s="2" t="s">
        <v>10</v>
      </c>
      <c r="E471" s="2">
        <v>3495600</v>
      </c>
      <c r="F471" s="2" t="s">
        <v>11</v>
      </c>
      <c r="G471" s="2">
        <v>500000</v>
      </c>
      <c r="H471" s="2" t="s">
        <v>12</v>
      </c>
      <c r="I471" s="2">
        <v>90</v>
      </c>
      <c r="J471" s="2" t="s">
        <v>13</v>
      </c>
      <c r="K471" s="2">
        <v>0</v>
      </c>
      <c r="L471" s="2" t="s">
        <v>14</v>
      </c>
      <c r="M471" s="2">
        <v>-3500</v>
      </c>
      <c r="N471">
        <f t="shared" si="7"/>
        <v>14163091.5</v>
      </c>
    </row>
    <row r="472" spans="1:14" x14ac:dyDescent="0.15">
      <c r="A472" s="1">
        <v>100464</v>
      </c>
      <c r="B472" s="2" t="s">
        <v>9</v>
      </c>
      <c r="C472" s="2">
        <v>360483</v>
      </c>
      <c r="D472" s="2" t="s">
        <v>10</v>
      </c>
      <c r="E472" s="2">
        <v>3495600</v>
      </c>
      <c r="F472" s="2" t="s">
        <v>11</v>
      </c>
      <c r="G472" s="2">
        <v>500000</v>
      </c>
      <c r="H472" s="2" t="s">
        <v>12</v>
      </c>
      <c r="I472" s="2">
        <v>90</v>
      </c>
      <c r="J472" s="2" t="s">
        <v>13</v>
      </c>
      <c r="K472" s="2">
        <v>0</v>
      </c>
      <c r="L472" s="2" t="s">
        <v>14</v>
      </c>
      <c r="M472" s="2">
        <v>-3500</v>
      </c>
      <c r="N472">
        <f t="shared" si="7"/>
        <v>14163091.5</v>
      </c>
    </row>
    <row r="473" spans="1:14" x14ac:dyDescent="0.15">
      <c r="A473" s="1">
        <v>100465</v>
      </c>
      <c r="B473" s="2" t="s">
        <v>9</v>
      </c>
      <c r="C473" s="2">
        <v>360483</v>
      </c>
      <c r="D473" s="2" t="s">
        <v>10</v>
      </c>
      <c r="E473" s="2">
        <v>3495600</v>
      </c>
      <c r="F473" s="2" t="s">
        <v>11</v>
      </c>
      <c r="G473" s="2">
        <v>500000</v>
      </c>
      <c r="H473" s="2" t="s">
        <v>12</v>
      </c>
      <c r="I473" s="2">
        <v>90</v>
      </c>
      <c r="J473" s="2" t="s">
        <v>13</v>
      </c>
      <c r="K473" s="2">
        <v>0</v>
      </c>
      <c r="L473" s="2" t="s">
        <v>14</v>
      </c>
      <c r="M473" s="2">
        <v>-3500</v>
      </c>
      <c r="N473">
        <f t="shared" si="7"/>
        <v>14163091.5</v>
      </c>
    </row>
    <row r="474" spans="1:14" x14ac:dyDescent="0.15">
      <c r="A474" s="1">
        <v>100466</v>
      </c>
      <c r="B474" s="2" t="s">
        <v>9</v>
      </c>
      <c r="C474" s="2">
        <v>364485</v>
      </c>
      <c r="D474" s="2" t="s">
        <v>10</v>
      </c>
      <c r="E474" s="2">
        <v>3534400</v>
      </c>
      <c r="F474" s="2" t="s">
        <v>11</v>
      </c>
      <c r="G474" s="2">
        <v>500000</v>
      </c>
      <c r="H474" s="2" t="s">
        <v>12</v>
      </c>
      <c r="I474" s="2">
        <v>90</v>
      </c>
      <c r="J474" s="2" t="s">
        <v>13</v>
      </c>
      <c r="K474" s="2">
        <v>0</v>
      </c>
      <c r="L474" s="2" t="s">
        <v>14</v>
      </c>
      <c r="M474" s="2">
        <v>-3500</v>
      </c>
      <c r="N474">
        <f t="shared" si="7"/>
        <v>14320292.5</v>
      </c>
    </row>
    <row r="475" spans="1:14" x14ac:dyDescent="0.15">
      <c r="A475" s="1">
        <v>100467</v>
      </c>
      <c r="B475" s="2" t="s">
        <v>9</v>
      </c>
      <c r="C475" s="2">
        <v>364485</v>
      </c>
      <c r="D475" s="2" t="s">
        <v>10</v>
      </c>
      <c r="E475" s="2">
        <v>3534400</v>
      </c>
      <c r="F475" s="2" t="s">
        <v>11</v>
      </c>
      <c r="G475" s="2">
        <v>500000</v>
      </c>
      <c r="H475" s="2" t="s">
        <v>12</v>
      </c>
      <c r="I475" s="2">
        <v>90</v>
      </c>
      <c r="J475" s="2" t="s">
        <v>13</v>
      </c>
      <c r="K475" s="2">
        <v>0</v>
      </c>
      <c r="L475" s="2" t="s">
        <v>14</v>
      </c>
      <c r="M475" s="2">
        <v>-3500</v>
      </c>
      <c r="N475">
        <f t="shared" si="7"/>
        <v>14320292.5</v>
      </c>
    </row>
    <row r="476" spans="1:14" x14ac:dyDescent="0.15">
      <c r="A476" s="1">
        <v>100468</v>
      </c>
      <c r="B476" s="2" t="s">
        <v>9</v>
      </c>
      <c r="C476" s="2">
        <v>364485</v>
      </c>
      <c r="D476" s="2" t="s">
        <v>10</v>
      </c>
      <c r="E476" s="2">
        <v>3534400</v>
      </c>
      <c r="F476" s="2" t="s">
        <v>11</v>
      </c>
      <c r="G476" s="2">
        <v>500000</v>
      </c>
      <c r="H476" s="2" t="s">
        <v>12</v>
      </c>
      <c r="I476" s="2">
        <v>90</v>
      </c>
      <c r="J476" s="2" t="s">
        <v>13</v>
      </c>
      <c r="K476" s="2">
        <v>0</v>
      </c>
      <c r="L476" s="2" t="s">
        <v>14</v>
      </c>
      <c r="M476" s="2">
        <v>-3500</v>
      </c>
      <c r="N476">
        <f t="shared" si="7"/>
        <v>14320292.5</v>
      </c>
    </row>
    <row r="477" spans="1:14" x14ac:dyDescent="0.15">
      <c r="A477" s="1">
        <v>100469</v>
      </c>
      <c r="B477" s="2" t="s">
        <v>9</v>
      </c>
      <c r="C477" s="2">
        <v>368486</v>
      </c>
      <c r="D477" s="2" t="s">
        <v>10</v>
      </c>
      <c r="E477" s="2">
        <v>3573200</v>
      </c>
      <c r="F477" s="2" t="s">
        <v>11</v>
      </c>
      <c r="G477" s="2">
        <v>500000</v>
      </c>
      <c r="H477" s="2" t="s">
        <v>12</v>
      </c>
      <c r="I477" s="2">
        <v>90</v>
      </c>
      <c r="J477" s="2" t="s">
        <v>13</v>
      </c>
      <c r="K477" s="2">
        <v>0</v>
      </c>
      <c r="L477" s="2" t="s">
        <v>14</v>
      </c>
      <c r="M477" s="2">
        <v>-3500</v>
      </c>
      <c r="N477">
        <f t="shared" si="7"/>
        <v>14477493</v>
      </c>
    </row>
    <row r="478" spans="1:14" x14ac:dyDescent="0.15">
      <c r="A478" s="1">
        <v>100470</v>
      </c>
      <c r="B478" s="2" t="s">
        <v>9</v>
      </c>
      <c r="C478" s="2">
        <v>368486</v>
      </c>
      <c r="D478" s="2" t="s">
        <v>10</v>
      </c>
      <c r="E478" s="2">
        <v>3573200</v>
      </c>
      <c r="F478" s="2" t="s">
        <v>11</v>
      </c>
      <c r="G478" s="2">
        <v>500000</v>
      </c>
      <c r="H478" s="2" t="s">
        <v>12</v>
      </c>
      <c r="I478" s="2">
        <v>90</v>
      </c>
      <c r="J478" s="2" t="s">
        <v>13</v>
      </c>
      <c r="K478" s="2">
        <v>0</v>
      </c>
      <c r="L478" s="2" t="s">
        <v>14</v>
      </c>
      <c r="M478" s="2">
        <v>-3500</v>
      </c>
      <c r="N478">
        <f t="shared" si="7"/>
        <v>14477493</v>
      </c>
    </row>
    <row r="479" spans="1:14" x14ac:dyDescent="0.15">
      <c r="A479" s="1">
        <v>100471</v>
      </c>
      <c r="B479" s="2" t="s">
        <v>9</v>
      </c>
      <c r="C479" s="2">
        <v>368486</v>
      </c>
      <c r="D479" s="2" t="s">
        <v>10</v>
      </c>
      <c r="E479" s="2">
        <v>3573200</v>
      </c>
      <c r="F479" s="2" t="s">
        <v>11</v>
      </c>
      <c r="G479" s="2">
        <v>500000</v>
      </c>
      <c r="H479" s="2" t="s">
        <v>12</v>
      </c>
      <c r="I479" s="2">
        <v>90</v>
      </c>
      <c r="J479" s="2" t="s">
        <v>13</v>
      </c>
      <c r="K479" s="2">
        <v>0</v>
      </c>
      <c r="L479" s="2" t="s">
        <v>14</v>
      </c>
      <c r="M479" s="2">
        <v>-3500</v>
      </c>
      <c r="N479">
        <f t="shared" si="7"/>
        <v>14477493</v>
      </c>
    </row>
    <row r="480" spans="1:14" x14ac:dyDescent="0.15">
      <c r="A480" s="1">
        <v>100472</v>
      </c>
      <c r="B480" s="2" t="s">
        <v>9</v>
      </c>
      <c r="C480" s="2">
        <v>372487</v>
      </c>
      <c r="D480" s="2" t="s">
        <v>10</v>
      </c>
      <c r="E480" s="2">
        <v>3612000</v>
      </c>
      <c r="F480" s="2" t="s">
        <v>11</v>
      </c>
      <c r="G480" s="2">
        <v>500000</v>
      </c>
      <c r="H480" s="2" t="s">
        <v>12</v>
      </c>
      <c r="I480" s="2">
        <v>90</v>
      </c>
      <c r="J480" s="2" t="s">
        <v>13</v>
      </c>
      <c r="K480" s="2">
        <v>0</v>
      </c>
      <c r="L480" s="2" t="s">
        <v>14</v>
      </c>
      <c r="M480" s="2">
        <v>-3500</v>
      </c>
      <c r="N480">
        <f t="shared" si="7"/>
        <v>14634693.5</v>
      </c>
    </row>
    <row r="481" spans="1:14" x14ac:dyDescent="0.15">
      <c r="A481" s="1">
        <v>100473</v>
      </c>
      <c r="B481" s="2" t="s">
        <v>9</v>
      </c>
      <c r="C481" s="2">
        <v>372487</v>
      </c>
      <c r="D481" s="2" t="s">
        <v>10</v>
      </c>
      <c r="E481" s="2">
        <v>3612000</v>
      </c>
      <c r="F481" s="2" t="s">
        <v>11</v>
      </c>
      <c r="G481" s="2">
        <v>500000</v>
      </c>
      <c r="H481" s="2" t="s">
        <v>12</v>
      </c>
      <c r="I481" s="2">
        <v>90</v>
      </c>
      <c r="J481" s="2" t="s">
        <v>13</v>
      </c>
      <c r="K481" s="2">
        <v>0</v>
      </c>
      <c r="L481" s="2" t="s">
        <v>14</v>
      </c>
      <c r="M481" s="2">
        <v>-3500</v>
      </c>
      <c r="N481">
        <f t="shared" si="7"/>
        <v>14634693.5</v>
      </c>
    </row>
    <row r="482" spans="1:14" x14ac:dyDescent="0.15">
      <c r="A482" s="1">
        <v>100474</v>
      </c>
      <c r="B482" s="2" t="s">
        <v>9</v>
      </c>
      <c r="C482" s="2">
        <v>372487</v>
      </c>
      <c r="D482" s="2" t="s">
        <v>10</v>
      </c>
      <c r="E482" s="2">
        <v>3612000</v>
      </c>
      <c r="F482" s="2" t="s">
        <v>11</v>
      </c>
      <c r="G482" s="2">
        <v>500000</v>
      </c>
      <c r="H482" s="2" t="s">
        <v>12</v>
      </c>
      <c r="I482" s="2">
        <v>90</v>
      </c>
      <c r="J482" s="2" t="s">
        <v>13</v>
      </c>
      <c r="K482" s="2">
        <v>0</v>
      </c>
      <c r="L482" s="2" t="s">
        <v>14</v>
      </c>
      <c r="M482" s="2">
        <v>-3500</v>
      </c>
      <c r="N482">
        <f t="shared" si="7"/>
        <v>14634693.5</v>
      </c>
    </row>
    <row r="483" spans="1:14" x14ac:dyDescent="0.15">
      <c r="A483" s="1">
        <v>100475</v>
      </c>
      <c r="B483" s="2" t="s">
        <v>9</v>
      </c>
      <c r="C483" s="2">
        <v>376818</v>
      </c>
      <c r="D483" s="2" t="s">
        <v>10</v>
      </c>
      <c r="E483" s="2">
        <v>3654000</v>
      </c>
      <c r="F483" s="2" t="s">
        <v>11</v>
      </c>
      <c r="G483" s="2">
        <v>500000</v>
      </c>
      <c r="H483" s="2" t="s">
        <v>12</v>
      </c>
      <c r="I483" s="2">
        <v>90</v>
      </c>
      <c r="J483" s="2" t="s">
        <v>13</v>
      </c>
      <c r="K483" s="2">
        <v>0</v>
      </c>
      <c r="L483" s="2" t="s">
        <v>14</v>
      </c>
      <c r="M483" s="2">
        <v>-3500</v>
      </c>
      <c r="N483">
        <f t="shared" si="7"/>
        <v>14804859</v>
      </c>
    </row>
    <row r="484" spans="1:14" x14ac:dyDescent="0.15">
      <c r="A484" s="1">
        <v>100476</v>
      </c>
      <c r="B484" s="2" t="s">
        <v>9</v>
      </c>
      <c r="C484" s="2">
        <v>376818</v>
      </c>
      <c r="D484" s="2" t="s">
        <v>10</v>
      </c>
      <c r="E484" s="2">
        <v>3654000</v>
      </c>
      <c r="F484" s="2" t="s">
        <v>11</v>
      </c>
      <c r="G484" s="2">
        <v>500000</v>
      </c>
      <c r="H484" s="2" t="s">
        <v>12</v>
      </c>
      <c r="I484" s="2">
        <v>90</v>
      </c>
      <c r="J484" s="2" t="s">
        <v>13</v>
      </c>
      <c r="K484" s="2">
        <v>0</v>
      </c>
      <c r="L484" s="2" t="s">
        <v>14</v>
      </c>
      <c r="M484" s="2">
        <v>-3500</v>
      </c>
      <c r="N484">
        <f t="shared" si="7"/>
        <v>14804859</v>
      </c>
    </row>
    <row r="485" spans="1:14" x14ac:dyDescent="0.15">
      <c r="A485" s="1">
        <v>100477</v>
      </c>
      <c r="B485" s="2" t="s">
        <v>9</v>
      </c>
      <c r="C485" s="2">
        <v>376818</v>
      </c>
      <c r="D485" s="2" t="s">
        <v>10</v>
      </c>
      <c r="E485" s="2">
        <v>3654000</v>
      </c>
      <c r="F485" s="2" t="s">
        <v>11</v>
      </c>
      <c r="G485" s="2">
        <v>500000</v>
      </c>
      <c r="H485" s="2" t="s">
        <v>12</v>
      </c>
      <c r="I485" s="2">
        <v>90</v>
      </c>
      <c r="J485" s="2" t="s">
        <v>13</v>
      </c>
      <c r="K485" s="2">
        <v>0</v>
      </c>
      <c r="L485" s="2" t="s">
        <v>14</v>
      </c>
      <c r="M485" s="2">
        <v>-3500</v>
      </c>
      <c r="N485">
        <f t="shared" si="7"/>
        <v>14804859</v>
      </c>
    </row>
    <row r="486" spans="1:14" x14ac:dyDescent="0.15">
      <c r="A486" s="1">
        <v>100478</v>
      </c>
      <c r="B486" s="2" t="s">
        <v>9</v>
      </c>
      <c r="C486" s="2">
        <v>380861</v>
      </c>
      <c r="D486" s="2" t="s">
        <v>10</v>
      </c>
      <c r="E486" s="2">
        <v>3693200</v>
      </c>
      <c r="F486" s="2" t="s">
        <v>11</v>
      </c>
      <c r="G486" s="2">
        <v>500000</v>
      </c>
      <c r="H486" s="2" t="s">
        <v>12</v>
      </c>
      <c r="I486" s="2">
        <v>90</v>
      </c>
      <c r="J486" s="2" t="s">
        <v>13</v>
      </c>
      <c r="K486" s="2">
        <v>0</v>
      </c>
      <c r="L486" s="2" t="s">
        <v>14</v>
      </c>
      <c r="M486" s="2">
        <v>-3500</v>
      </c>
      <c r="N486">
        <f t="shared" si="7"/>
        <v>14963680.5</v>
      </c>
    </row>
    <row r="487" spans="1:14" x14ac:dyDescent="0.15">
      <c r="A487" s="1">
        <v>100479</v>
      </c>
      <c r="B487" s="2" t="s">
        <v>9</v>
      </c>
      <c r="C487" s="2">
        <v>380861</v>
      </c>
      <c r="D487" s="2" t="s">
        <v>10</v>
      </c>
      <c r="E487" s="2">
        <v>3693200</v>
      </c>
      <c r="F487" s="2" t="s">
        <v>11</v>
      </c>
      <c r="G487" s="2">
        <v>500000</v>
      </c>
      <c r="H487" s="2" t="s">
        <v>12</v>
      </c>
      <c r="I487" s="2">
        <v>90</v>
      </c>
      <c r="J487" s="2" t="s">
        <v>13</v>
      </c>
      <c r="K487" s="2">
        <v>0</v>
      </c>
      <c r="L487" s="2" t="s">
        <v>14</v>
      </c>
      <c r="M487" s="2">
        <v>-3500</v>
      </c>
      <c r="N487">
        <f t="shared" si="7"/>
        <v>14963680.5</v>
      </c>
    </row>
    <row r="488" spans="1:14" x14ac:dyDescent="0.15">
      <c r="A488" s="1">
        <v>100480</v>
      </c>
      <c r="B488" s="2" t="s">
        <v>9</v>
      </c>
      <c r="C488" s="2">
        <v>380861</v>
      </c>
      <c r="D488" s="2" t="s">
        <v>10</v>
      </c>
      <c r="E488" s="2">
        <v>3693200</v>
      </c>
      <c r="F488" s="2" t="s">
        <v>11</v>
      </c>
      <c r="G488" s="2">
        <v>500000</v>
      </c>
      <c r="H488" s="2" t="s">
        <v>12</v>
      </c>
      <c r="I488" s="2">
        <v>90</v>
      </c>
      <c r="J488" s="2" t="s">
        <v>13</v>
      </c>
      <c r="K488" s="2">
        <v>0</v>
      </c>
      <c r="L488" s="2" t="s">
        <v>14</v>
      </c>
      <c r="M488" s="2">
        <v>-3500</v>
      </c>
      <c r="N488">
        <f t="shared" si="7"/>
        <v>14963680.5</v>
      </c>
    </row>
    <row r="489" spans="1:14" x14ac:dyDescent="0.15">
      <c r="A489" s="1">
        <v>100481</v>
      </c>
      <c r="B489" s="2" t="s">
        <v>9</v>
      </c>
      <c r="C489" s="2">
        <v>384903</v>
      </c>
      <c r="D489" s="2" t="s">
        <v>10</v>
      </c>
      <c r="E489" s="2">
        <v>3732400</v>
      </c>
      <c r="F489" s="2" t="s">
        <v>11</v>
      </c>
      <c r="G489" s="2">
        <v>500000</v>
      </c>
      <c r="H489" s="2" t="s">
        <v>12</v>
      </c>
      <c r="I489" s="2">
        <v>90</v>
      </c>
      <c r="J489" s="2" t="s">
        <v>13</v>
      </c>
      <c r="K489" s="2">
        <v>0</v>
      </c>
      <c r="L489" s="2" t="s">
        <v>14</v>
      </c>
      <c r="M489" s="2">
        <v>-3500</v>
      </c>
      <c r="N489">
        <f t="shared" si="7"/>
        <v>15122501.5</v>
      </c>
    </row>
    <row r="490" spans="1:14" x14ac:dyDescent="0.15">
      <c r="A490" s="1">
        <v>100482</v>
      </c>
      <c r="B490" s="2" t="s">
        <v>9</v>
      </c>
      <c r="C490" s="2">
        <v>384903</v>
      </c>
      <c r="D490" s="2" t="s">
        <v>10</v>
      </c>
      <c r="E490" s="2">
        <v>3732400</v>
      </c>
      <c r="F490" s="2" t="s">
        <v>11</v>
      </c>
      <c r="G490" s="2">
        <v>500000</v>
      </c>
      <c r="H490" s="2" t="s">
        <v>12</v>
      </c>
      <c r="I490" s="2">
        <v>90</v>
      </c>
      <c r="J490" s="2" t="s">
        <v>13</v>
      </c>
      <c r="K490" s="2">
        <v>0</v>
      </c>
      <c r="L490" s="2" t="s">
        <v>14</v>
      </c>
      <c r="M490" s="2">
        <v>-3500</v>
      </c>
      <c r="N490">
        <f t="shared" si="7"/>
        <v>15122501.5</v>
      </c>
    </row>
    <row r="491" spans="1:14" x14ac:dyDescent="0.15">
      <c r="A491" s="1">
        <v>100483</v>
      </c>
      <c r="B491" s="2" t="s">
        <v>9</v>
      </c>
      <c r="C491" s="2">
        <v>384903</v>
      </c>
      <c r="D491" s="2" t="s">
        <v>10</v>
      </c>
      <c r="E491" s="2">
        <v>3732400</v>
      </c>
      <c r="F491" s="2" t="s">
        <v>11</v>
      </c>
      <c r="G491" s="2">
        <v>500000</v>
      </c>
      <c r="H491" s="2" t="s">
        <v>12</v>
      </c>
      <c r="I491" s="2">
        <v>90</v>
      </c>
      <c r="J491" s="2" t="s">
        <v>13</v>
      </c>
      <c r="K491" s="2">
        <v>0</v>
      </c>
      <c r="L491" s="2" t="s">
        <v>14</v>
      </c>
      <c r="M491" s="2">
        <v>-3500</v>
      </c>
      <c r="N491">
        <f t="shared" si="7"/>
        <v>15122501.5</v>
      </c>
    </row>
    <row r="492" spans="1:14" x14ac:dyDescent="0.15">
      <c r="A492" s="1">
        <v>100484</v>
      </c>
      <c r="B492" s="2" t="s">
        <v>9</v>
      </c>
      <c r="C492" s="2">
        <v>388946</v>
      </c>
      <c r="D492" s="2" t="s">
        <v>10</v>
      </c>
      <c r="E492" s="2">
        <v>3771600</v>
      </c>
      <c r="F492" s="2" t="s">
        <v>11</v>
      </c>
      <c r="G492" s="2">
        <v>500000</v>
      </c>
      <c r="H492" s="2" t="s">
        <v>12</v>
      </c>
      <c r="I492" s="2">
        <v>90</v>
      </c>
      <c r="J492" s="2" t="s">
        <v>13</v>
      </c>
      <c r="K492" s="2">
        <v>0</v>
      </c>
      <c r="L492" s="2" t="s">
        <v>14</v>
      </c>
      <c r="M492" s="2">
        <v>-3500</v>
      </c>
      <c r="N492">
        <f t="shared" si="7"/>
        <v>15281323</v>
      </c>
    </row>
    <row r="493" spans="1:14" x14ac:dyDescent="0.15">
      <c r="A493" s="1">
        <v>100485</v>
      </c>
      <c r="B493" s="2" t="s">
        <v>9</v>
      </c>
      <c r="C493" s="2">
        <v>388946</v>
      </c>
      <c r="D493" s="2" t="s">
        <v>10</v>
      </c>
      <c r="E493" s="2">
        <v>3771600</v>
      </c>
      <c r="F493" s="2" t="s">
        <v>11</v>
      </c>
      <c r="G493" s="2">
        <v>500000</v>
      </c>
      <c r="H493" s="2" t="s">
        <v>12</v>
      </c>
      <c r="I493" s="2">
        <v>90</v>
      </c>
      <c r="J493" s="2" t="s">
        <v>13</v>
      </c>
      <c r="K493" s="2">
        <v>0</v>
      </c>
      <c r="L493" s="2" t="s">
        <v>14</v>
      </c>
      <c r="M493" s="2">
        <v>-3500</v>
      </c>
      <c r="N493">
        <f t="shared" si="7"/>
        <v>15281323</v>
      </c>
    </row>
    <row r="494" spans="1:14" x14ac:dyDescent="0.15">
      <c r="A494" s="1">
        <v>100486</v>
      </c>
      <c r="B494" s="2" t="s">
        <v>9</v>
      </c>
      <c r="C494" s="2">
        <v>388946</v>
      </c>
      <c r="D494" s="2" t="s">
        <v>10</v>
      </c>
      <c r="E494" s="2">
        <v>3771600</v>
      </c>
      <c r="F494" s="2" t="s">
        <v>11</v>
      </c>
      <c r="G494" s="2">
        <v>500000</v>
      </c>
      <c r="H494" s="2" t="s">
        <v>12</v>
      </c>
      <c r="I494" s="2">
        <v>90</v>
      </c>
      <c r="J494" s="2" t="s">
        <v>13</v>
      </c>
      <c r="K494" s="2">
        <v>0</v>
      </c>
      <c r="L494" s="2" t="s">
        <v>14</v>
      </c>
      <c r="M494" s="2">
        <v>-3500</v>
      </c>
      <c r="N494">
        <f t="shared" si="7"/>
        <v>15281323</v>
      </c>
    </row>
    <row r="495" spans="1:14" x14ac:dyDescent="0.15">
      <c r="A495" s="1">
        <v>100487</v>
      </c>
      <c r="B495" s="2" t="s">
        <v>9</v>
      </c>
      <c r="C495" s="2">
        <v>392988</v>
      </c>
      <c r="D495" s="2" t="s">
        <v>10</v>
      </c>
      <c r="E495" s="2">
        <v>3810800</v>
      </c>
      <c r="F495" s="2" t="s">
        <v>11</v>
      </c>
      <c r="G495" s="2">
        <v>500000</v>
      </c>
      <c r="H495" s="2" t="s">
        <v>12</v>
      </c>
      <c r="I495" s="2">
        <v>90</v>
      </c>
      <c r="J495" s="2" t="s">
        <v>13</v>
      </c>
      <c r="K495" s="2">
        <v>0</v>
      </c>
      <c r="L495" s="2" t="s">
        <v>14</v>
      </c>
      <c r="M495" s="2">
        <v>-3500</v>
      </c>
      <c r="N495">
        <f t="shared" si="7"/>
        <v>15440144</v>
      </c>
    </row>
    <row r="496" spans="1:14" x14ac:dyDescent="0.15">
      <c r="A496" s="1">
        <v>100488</v>
      </c>
      <c r="B496" s="2" t="s">
        <v>9</v>
      </c>
      <c r="C496" s="2">
        <v>392988</v>
      </c>
      <c r="D496" s="2" t="s">
        <v>10</v>
      </c>
      <c r="E496" s="2">
        <v>3810800</v>
      </c>
      <c r="F496" s="2" t="s">
        <v>11</v>
      </c>
      <c r="G496" s="2">
        <v>500000</v>
      </c>
      <c r="H496" s="2" t="s">
        <v>12</v>
      </c>
      <c r="I496" s="2">
        <v>90</v>
      </c>
      <c r="J496" s="2" t="s">
        <v>13</v>
      </c>
      <c r="K496" s="2">
        <v>0</v>
      </c>
      <c r="L496" s="2" t="s">
        <v>14</v>
      </c>
      <c r="M496" s="2">
        <v>-3500</v>
      </c>
      <c r="N496">
        <f t="shared" si="7"/>
        <v>15440144</v>
      </c>
    </row>
    <row r="497" spans="1:14" x14ac:dyDescent="0.15">
      <c r="A497" s="1">
        <v>100489</v>
      </c>
      <c r="B497" s="2" t="s">
        <v>9</v>
      </c>
      <c r="C497" s="2">
        <v>392988</v>
      </c>
      <c r="D497" s="2" t="s">
        <v>10</v>
      </c>
      <c r="E497" s="2">
        <v>3810800</v>
      </c>
      <c r="F497" s="2" t="s">
        <v>11</v>
      </c>
      <c r="G497" s="2">
        <v>500000</v>
      </c>
      <c r="H497" s="2" t="s">
        <v>12</v>
      </c>
      <c r="I497" s="2">
        <v>90</v>
      </c>
      <c r="J497" s="2" t="s">
        <v>13</v>
      </c>
      <c r="K497" s="2">
        <v>0</v>
      </c>
      <c r="L497" s="2" t="s">
        <v>14</v>
      </c>
      <c r="M497" s="2">
        <v>-3500</v>
      </c>
      <c r="N497">
        <f t="shared" si="7"/>
        <v>15440144</v>
      </c>
    </row>
    <row r="498" spans="1:14" x14ac:dyDescent="0.15">
      <c r="A498" s="1">
        <v>100490</v>
      </c>
      <c r="B498" s="2" t="s">
        <v>9</v>
      </c>
      <c r="C498" s="2">
        <v>397031</v>
      </c>
      <c r="D498" s="2" t="s">
        <v>10</v>
      </c>
      <c r="E498" s="2">
        <v>3850000</v>
      </c>
      <c r="F498" s="2" t="s">
        <v>11</v>
      </c>
      <c r="G498" s="2">
        <v>500000</v>
      </c>
      <c r="H498" s="2" t="s">
        <v>12</v>
      </c>
      <c r="I498" s="2">
        <v>90</v>
      </c>
      <c r="J498" s="2" t="s">
        <v>13</v>
      </c>
      <c r="K498" s="2">
        <v>0</v>
      </c>
      <c r="L498" s="2" t="s">
        <v>14</v>
      </c>
      <c r="M498" s="2">
        <v>-3500</v>
      </c>
      <c r="N498">
        <f t="shared" si="7"/>
        <v>15598965.5</v>
      </c>
    </row>
    <row r="499" spans="1:14" x14ac:dyDescent="0.15">
      <c r="A499" s="1">
        <v>100491</v>
      </c>
      <c r="B499" s="2" t="s">
        <v>9</v>
      </c>
      <c r="C499" s="2">
        <v>397031</v>
      </c>
      <c r="D499" s="2" t="s">
        <v>10</v>
      </c>
      <c r="E499" s="2">
        <v>3850000</v>
      </c>
      <c r="F499" s="2" t="s">
        <v>11</v>
      </c>
      <c r="G499" s="2">
        <v>500000</v>
      </c>
      <c r="H499" s="2" t="s">
        <v>12</v>
      </c>
      <c r="I499" s="2">
        <v>90</v>
      </c>
      <c r="J499" s="2" t="s">
        <v>13</v>
      </c>
      <c r="K499" s="2">
        <v>0</v>
      </c>
      <c r="L499" s="2" t="s">
        <v>14</v>
      </c>
      <c r="M499" s="2">
        <v>-3500</v>
      </c>
      <c r="N499">
        <f t="shared" si="7"/>
        <v>15598965.5</v>
      </c>
    </row>
    <row r="500" spans="1:14" x14ac:dyDescent="0.15">
      <c r="A500" s="1">
        <v>100492</v>
      </c>
      <c r="B500" s="2" t="s">
        <v>9</v>
      </c>
      <c r="C500" s="2">
        <v>397031</v>
      </c>
      <c r="D500" s="2" t="s">
        <v>10</v>
      </c>
      <c r="E500" s="2">
        <v>3850000</v>
      </c>
      <c r="F500" s="2" t="s">
        <v>11</v>
      </c>
      <c r="G500" s="2">
        <v>500000</v>
      </c>
      <c r="H500" s="2" t="s">
        <v>12</v>
      </c>
      <c r="I500" s="2">
        <v>90</v>
      </c>
      <c r="J500" s="2" t="s">
        <v>13</v>
      </c>
      <c r="K500" s="2">
        <v>0</v>
      </c>
      <c r="L500" s="2" t="s">
        <v>14</v>
      </c>
      <c r="M500" s="2">
        <v>-3500</v>
      </c>
      <c r="N500">
        <f t="shared" si="7"/>
        <v>15598965.5</v>
      </c>
    </row>
    <row r="501" spans="1:14" x14ac:dyDescent="0.15">
      <c r="A501" s="1">
        <v>100493</v>
      </c>
      <c r="B501" s="2" t="s">
        <v>9</v>
      </c>
      <c r="C501" s="2">
        <v>401073</v>
      </c>
      <c r="D501" s="2" t="s">
        <v>10</v>
      </c>
      <c r="E501" s="2">
        <v>3889200</v>
      </c>
      <c r="F501" s="2" t="s">
        <v>11</v>
      </c>
      <c r="G501" s="2">
        <v>500000</v>
      </c>
      <c r="H501" s="2" t="s">
        <v>12</v>
      </c>
      <c r="I501" s="2">
        <v>95</v>
      </c>
      <c r="J501" s="2" t="s">
        <v>13</v>
      </c>
      <c r="K501" s="2">
        <v>0</v>
      </c>
      <c r="L501" s="2" t="s">
        <v>14</v>
      </c>
      <c r="M501" s="2">
        <v>-3500</v>
      </c>
      <c r="N501">
        <f t="shared" si="7"/>
        <v>15757811.5</v>
      </c>
    </row>
    <row r="502" spans="1:14" x14ac:dyDescent="0.15">
      <c r="A502" s="1">
        <v>100494</v>
      </c>
      <c r="B502" s="2" t="s">
        <v>9</v>
      </c>
      <c r="C502" s="2">
        <v>401073</v>
      </c>
      <c r="D502" s="2" t="s">
        <v>10</v>
      </c>
      <c r="E502" s="2">
        <v>3889200</v>
      </c>
      <c r="F502" s="2" t="s">
        <v>11</v>
      </c>
      <c r="G502" s="2">
        <v>500000</v>
      </c>
      <c r="H502" s="2" t="s">
        <v>12</v>
      </c>
      <c r="I502" s="2">
        <v>95</v>
      </c>
      <c r="J502" s="2" t="s">
        <v>13</v>
      </c>
      <c r="K502" s="2">
        <v>0</v>
      </c>
      <c r="L502" s="2" t="s">
        <v>14</v>
      </c>
      <c r="M502" s="2">
        <v>-3500</v>
      </c>
      <c r="N502">
        <f t="shared" si="7"/>
        <v>15757811.5</v>
      </c>
    </row>
    <row r="503" spans="1:14" x14ac:dyDescent="0.15">
      <c r="A503" s="1">
        <v>100495</v>
      </c>
      <c r="B503" s="2" t="s">
        <v>9</v>
      </c>
      <c r="C503" s="2">
        <v>401073</v>
      </c>
      <c r="D503" s="2" t="s">
        <v>10</v>
      </c>
      <c r="E503" s="2">
        <v>3889200</v>
      </c>
      <c r="F503" s="2" t="s">
        <v>11</v>
      </c>
      <c r="G503" s="2">
        <v>500000</v>
      </c>
      <c r="H503" s="2" t="s">
        <v>12</v>
      </c>
      <c r="I503" s="2">
        <v>95</v>
      </c>
      <c r="J503" s="2" t="s">
        <v>13</v>
      </c>
      <c r="K503" s="2">
        <v>0</v>
      </c>
      <c r="L503" s="2" t="s">
        <v>14</v>
      </c>
      <c r="M503" s="2">
        <v>-3500</v>
      </c>
      <c r="N503">
        <f t="shared" si="7"/>
        <v>15757811.5</v>
      </c>
    </row>
    <row r="504" spans="1:14" x14ac:dyDescent="0.15">
      <c r="A504" s="1">
        <v>100496</v>
      </c>
      <c r="B504" s="2" t="s">
        <v>9</v>
      </c>
      <c r="C504" s="2">
        <v>405116</v>
      </c>
      <c r="D504" s="2" t="s">
        <v>10</v>
      </c>
      <c r="E504" s="2">
        <v>3928400</v>
      </c>
      <c r="F504" s="2" t="s">
        <v>11</v>
      </c>
      <c r="G504" s="2">
        <v>500000</v>
      </c>
      <c r="H504" s="2" t="s">
        <v>12</v>
      </c>
      <c r="I504" s="2">
        <v>95</v>
      </c>
      <c r="J504" s="2" t="s">
        <v>13</v>
      </c>
      <c r="K504" s="2">
        <v>0</v>
      </c>
      <c r="L504" s="2" t="s">
        <v>14</v>
      </c>
      <c r="M504" s="2">
        <v>-3500</v>
      </c>
      <c r="N504">
        <f t="shared" si="7"/>
        <v>15916633</v>
      </c>
    </row>
    <row r="505" spans="1:14" x14ac:dyDescent="0.15">
      <c r="A505" s="1">
        <v>100497</v>
      </c>
      <c r="B505" s="2" t="s">
        <v>9</v>
      </c>
      <c r="C505" s="2">
        <v>405116</v>
      </c>
      <c r="D505" s="2" t="s">
        <v>10</v>
      </c>
      <c r="E505" s="2">
        <v>3928400</v>
      </c>
      <c r="F505" s="2" t="s">
        <v>11</v>
      </c>
      <c r="G505" s="2">
        <v>500000</v>
      </c>
      <c r="H505" s="2" t="s">
        <v>12</v>
      </c>
      <c r="I505" s="2">
        <v>95</v>
      </c>
      <c r="J505" s="2" t="s">
        <v>13</v>
      </c>
      <c r="K505" s="2">
        <v>0</v>
      </c>
      <c r="L505" s="2" t="s">
        <v>14</v>
      </c>
      <c r="M505" s="2">
        <v>-3500</v>
      </c>
      <c r="N505">
        <f t="shared" si="7"/>
        <v>15916633</v>
      </c>
    </row>
    <row r="506" spans="1:14" x14ac:dyDescent="0.15">
      <c r="A506" s="1">
        <v>100498</v>
      </c>
      <c r="B506" s="2" t="s">
        <v>9</v>
      </c>
      <c r="C506" s="2">
        <v>405116</v>
      </c>
      <c r="D506" s="2" t="s">
        <v>10</v>
      </c>
      <c r="E506" s="2">
        <v>3928400</v>
      </c>
      <c r="F506" s="2" t="s">
        <v>11</v>
      </c>
      <c r="G506" s="2">
        <v>500000</v>
      </c>
      <c r="H506" s="2" t="s">
        <v>12</v>
      </c>
      <c r="I506" s="2">
        <v>95</v>
      </c>
      <c r="J506" s="2" t="s">
        <v>13</v>
      </c>
      <c r="K506" s="2">
        <v>0</v>
      </c>
      <c r="L506" s="2" t="s">
        <v>14</v>
      </c>
      <c r="M506" s="2">
        <v>-3500</v>
      </c>
      <c r="N506">
        <f t="shared" si="7"/>
        <v>15916633</v>
      </c>
    </row>
    <row r="507" spans="1:14" x14ac:dyDescent="0.15">
      <c r="A507" s="1">
        <v>100499</v>
      </c>
      <c r="B507" s="2" t="s">
        <v>9</v>
      </c>
      <c r="C507" s="2">
        <v>409158</v>
      </c>
      <c r="D507" s="2" t="s">
        <v>10</v>
      </c>
      <c r="E507" s="2">
        <v>3967600</v>
      </c>
      <c r="F507" s="2" t="s">
        <v>11</v>
      </c>
      <c r="G507" s="2">
        <v>500000</v>
      </c>
      <c r="H507" s="2" t="s">
        <v>12</v>
      </c>
      <c r="I507" s="2">
        <v>95</v>
      </c>
      <c r="J507" s="2" t="s">
        <v>13</v>
      </c>
      <c r="K507" s="2">
        <v>0</v>
      </c>
      <c r="L507" s="2" t="s">
        <v>14</v>
      </c>
      <c r="M507" s="2">
        <v>-3500</v>
      </c>
      <c r="N507">
        <f t="shared" si="7"/>
        <v>16075454</v>
      </c>
    </row>
    <row r="508" spans="1:14" x14ac:dyDescent="0.15">
      <c r="A508" s="1">
        <v>100500</v>
      </c>
      <c r="B508" s="2" t="s">
        <v>9</v>
      </c>
      <c r="C508" s="2">
        <v>409158</v>
      </c>
      <c r="D508" s="2" t="s">
        <v>10</v>
      </c>
      <c r="E508" s="2">
        <v>3967600</v>
      </c>
      <c r="F508" s="2" t="s">
        <v>11</v>
      </c>
      <c r="G508" s="2">
        <v>500000</v>
      </c>
      <c r="H508" s="2" t="s">
        <v>12</v>
      </c>
      <c r="I508" s="2">
        <v>95</v>
      </c>
      <c r="J508" s="2" t="s">
        <v>13</v>
      </c>
      <c r="K508" s="2">
        <v>0</v>
      </c>
      <c r="L508" s="2" t="s">
        <v>14</v>
      </c>
      <c r="M508" s="2">
        <v>-3500</v>
      </c>
      <c r="N508">
        <f t="shared" si="7"/>
        <v>16075454</v>
      </c>
    </row>
    <row r="509" spans="1:14" x14ac:dyDescent="0.15">
      <c r="A509" s="1">
        <v>100501</v>
      </c>
      <c r="B509" s="2" t="s">
        <v>9</v>
      </c>
      <c r="C509" s="2">
        <v>409158</v>
      </c>
      <c r="D509" s="2" t="s">
        <v>10</v>
      </c>
      <c r="E509" s="2">
        <v>3967600</v>
      </c>
      <c r="F509" s="2" t="s">
        <v>11</v>
      </c>
      <c r="G509" s="2">
        <v>500000</v>
      </c>
      <c r="H509" s="2" t="s">
        <v>12</v>
      </c>
      <c r="I509" s="2">
        <v>95</v>
      </c>
      <c r="J509" s="2" t="s">
        <v>13</v>
      </c>
      <c r="K509" s="2">
        <v>0</v>
      </c>
      <c r="L509" s="2" t="s">
        <v>14</v>
      </c>
      <c r="M509" s="2">
        <v>-3500</v>
      </c>
      <c r="N509">
        <f t="shared" si="7"/>
        <v>16075454</v>
      </c>
    </row>
    <row r="510" spans="1:14" x14ac:dyDescent="0.15">
      <c r="A510" s="1">
        <v>100502</v>
      </c>
      <c r="B510" s="2" t="s">
        <v>9</v>
      </c>
      <c r="C510" s="2">
        <v>413201</v>
      </c>
      <c r="D510" s="2" t="s">
        <v>10</v>
      </c>
      <c r="E510" s="2">
        <v>4006800</v>
      </c>
      <c r="F510" s="2" t="s">
        <v>11</v>
      </c>
      <c r="G510" s="2">
        <v>500000</v>
      </c>
      <c r="H510" s="2" t="s">
        <v>12</v>
      </c>
      <c r="I510" s="2">
        <v>95</v>
      </c>
      <c r="J510" s="2" t="s">
        <v>13</v>
      </c>
      <c r="K510" s="2">
        <v>0</v>
      </c>
      <c r="L510" s="2" t="s">
        <v>14</v>
      </c>
      <c r="M510" s="2">
        <v>-3500</v>
      </c>
      <c r="N510">
        <f t="shared" si="7"/>
        <v>16234275.5</v>
      </c>
    </row>
    <row r="511" spans="1:14" x14ac:dyDescent="0.15">
      <c r="A511" s="1">
        <v>100503</v>
      </c>
      <c r="B511" s="2" t="s">
        <v>9</v>
      </c>
      <c r="C511" s="2">
        <v>413201</v>
      </c>
      <c r="D511" s="2" t="s">
        <v>10</v>
      </c>
      <c r="E511" s="2">
        <v>4006800</v>
      </c>
      <c r="F511" s="2" t="s">
        <v>11</v>
      </c>
      <c r="G511" s="2">
        <v>500000</v>
      </c>
      <c r="H511" s="2" t="s">
        <v>12</v>
      </c>
      <c r="I511" s="2">
        <v>95</v>
      </c>
      <c r="J511" s="2" t="s">
        <v>13</v>
      </c>
      <c r="K511" s="2">
        <v>0</v>
      </c>
      <c r="L511" s="2" t="s">
        <v>14</v>
      </c>
      <c r="M511" s="2">
        <v>-3500</v>
      </c>
      <c r="N511">
        <f t="shared" si="7"/>
        <v>16234275.5</v>
      </c>
    </row>
    <row r="512" spans="1:14" x14ac:dyDescent="0.15">
      <c r="A512" s="1">
        <v>100504</v>
      </c>
      <c r="B512" s="2" t="s">
        <v>9</v>
      </c>
      <c r="C512" s="2">
        <v>413201</v>
      </c>
      <c r="D512" s="2" t="s">
        <v>10</v>
      </c>
      <c r="E512" s="2">
        <v>4006800</v>
      </c>
      <c r="F512" s="2" t="s">
        <v>11</v>
      </c>
      <c r="G512" s="2">
        <v>500000</v>
      </c>
      <c r="H512" s="2" t="s">
        <v>12</v>
      </c>
      <c r="I512" s="2">
        <v>95</v>
      </c>
      <c r="J512" s="2" t="s">
        <v>13</v>
      </c>
      <c r="K512" s="2">
        <v>0</v>
      </c>
      <c r="L512" s="2" t="s">
        <v>14</v>
      </c>
      <c r="M512" s="2">
        <v>-3500</v>
      </c>
      <c r="N512">
        <f t="shared" si="7"/>
        <v>16234275.5</v>
      </c>
    </row>
    <row r="513" spans="1:14" x14ac:dyDescent="0.15">
      <c r="A513" s="1">
        <v>100505</v>
      </c>
      <c r="B513" s="2" t="s">
        <v>9</v>
      </c>
      <c r="C513" s="2">
        <v>417243</v>
      </c>
      <c r="D513" s="2" t="s">
        <v>10</v>
      </c>
      <c r="E513" s="2">
        <v>4046000</v>
      </c>
      <c r="F513" s="2" t="s">
        <v>11</v>
      </c>
      <c r="G513" s="2">
        <v>500000</v>
      </c>
      <c r="H513" s="2" t="s">
        <v>12</v>
      </c>
      <c r="I513" s="2">
        <v>95</v>
      </c>
      <c r="J513" s="2" t="s">
        <v>13</v>
      </c>
      <c r="K513" s="2">
        <v>0</v>
      </c>
      <c r="L513" s="2" t="s">
        <v>14</v>
      </c>
      <c r="M513" s="2">
        <v>-3500</v>
      </c>
      <c r="N513">
        <f t="shared" si="7"/>
        <v>16393096.5</v>
      </c>
    </row>
    <row r="514" spans="1:14" x14ac:dyDescent="0.15">
      <c r="A514" s="1">
        <v>100506</v>
      </c>
      <c r="B514" s="2" t="s">
        <v>9</v>
      </c>
      <c r="C514" s="2">
        <v>417243</v>
      </c>
      <c r="D514" s="2" t="s">
        <v>10</v>
      </c>
      <c r="E514" s="2">
        <v>4046000</v>
      </c>
      <c r="F514" s="2" t="s">
        <v>11</v>
      </c>
      <c r="G514" s="2">
        <v>500000</v>
      </c>
      <c r="H514" s="2" t="s">
        <v>12</v>
      </c>
      <c r="I514" s="2">
        <v>95</v>
      </c>
      <c r="J514" s="2" t="s">
        <v>13</v>
      </c>
      <c r="K514" s="2">
        <v>0</v>
      </c>
      <c r="L514" s="2" t="s">
        <v>14</v>
      </c>
      <c r="M514" s="2">
        <v>-3500</v>
      </c>
      <c r="N514">
        <f t="shared" si="7"/>
        <v>16393096.5</v>
      </c>
    </row>
    <row r="515" spans="1:14" x14ac:dyDescent="0.15">
      <c r="A515" s="1">
        <v>100507</v>
      </c>
      <c r="B515" s="2" t="s">
        <v>9</v>
      </c>
      <c r="C515" s="2">
        <v>417243</v>
      </c>
      <c r="D515" s="2" t="s">
        <v>10</v>
      </c>
      <c r="E515" s="2">
        <v>4046000</v>
      </c>
      <c r="F515" s="2" t="s">
        <v>11</v>
      </c>
      <c r="G515" s="2">
        <v>500000</v>
      </c>
      <c r="H515" s="2" t="s">
        <v>12</v>
      </c>
      <c r="I515" s="2">
        <v>95</v>
      </c>
      <c r="J515" s="2" t="s">
        <v>13</v>
      </c>
      <c r="K515" s="2">
        <v>0</v>
      </c>
      <c r="L515" s="2" t="s">
        <v>14</v>
      </c>
      <c r="M515" s="2">
        <v>-3500</v>
      </c>
      <c r="N515">
        <f t="shared" si="7"/>
        <v>16393096.5</v>
      </c>
    </row>
    <row r="516" spans="1:14" x14ac:dyDescent="0.15">
      <c r="A516" s="1">
        <v>100508</v>
      </c>
      <c r="B516" s="2" t="s">
        <v>9</v>
      </c>
      <c r="C516" s="2">
        <v>421286</v>
      </c>
      <c r="D516" s="2" t="s">
        <v>10</v>
      </c>
      <c r="E516" s="2">
        <v>4085200</v>
      </c>
      <c r="F516" s="2" t="s">
        <v>11</v>
      </c>
      <c r="G516" s="2">
        <v>500000</v>
      </c>
      <c r="H516" s="2" t="s">
        <v>12</v>
      </c>
      <c r="I516" s="2">
        <v>95</v>
      </c>
      <c r="J516" s="2" t="s">
        <v>13</v>
      </c>
      <c r="K516" s="2">
        <v>0</v>
      </c>
      <c r="L516" s="2" t="s">
        <v>14</v>
      </c>
      <c r="M516" s="2">
        <v>-3500</v>
      </c>
      <c r="N516">
        <f t="shared" si="7"/>
        <v>16551918</v>
      </c>
    </row>
    <row r="517" spans="1:14" x14ac:dyDescent="0.15">
      <c r="A517" s="1">
        <v>100509</v>
      </c>
      <c r="B517" s="2" t="s">
        <v>9</v>
      </c>
      <c r="C517" s="2">
        <v>421286</v>
      </c>
      <c r="D517" s="2" t="s">
        <v>10</v>
      </c>
      <c r="E517" s="2">
        <v>4085200</v>
      </c>
      <c r="F517" s="2" t="s">
        <v>11</v>
      </c>
      <c r="G517" s="2">
        <v>500000</v>
      </c>
      <c r="H517" s="2" t="s">
        <v>12</v>
      </c>
      <c r="I517" s="2">
        <v>95</v>
      </c>
      <c r="J517" s="2" t="s">
        <v>13</v>
      </c>
      <c r="K517" s="2">
        <v>0</v>
      </c>
      <c r="L517" s="2" t="s">
        <v>14</v>
      </c>
      <c r="M517" s="2">
        <v>-3500</v>
      </c>
      <c r="N517">
        <f t="shared" ref="N517:N580" si="8">($C$3*C517+$E$3*E517+$I$3*I517+$K$3*K517)/10000</f>
        <v>16551918</v>
      </c>
    </row>
    <row r="518" spans="1:14" x14ac:dyDescent="0.15">
      <c r="A518" s="1">
        <v>100510</v>
      </c>
      <c r="B518" s="2" t="s">
        <v>9</v>
      </c>
      <c r="C518" s="2">
        <v>421286</v>
      </c>
      <c r="D518" s="2" t="s">
        <v>10</v>
      </c>
      <c r="E518" s="2">
        <v>4085200</v>
      </c>
      <c r="F518" s="2" t="s">
        <v>11</v>
      </c>
      <c r="G518" s="2">
        <v>500000</v>
      </c>
      <c r="H518" s="2" t="s">
        <v>12</v>
      </c>
      <c r="I518" s="2">
        <v>95</v>
      </c>
      <c r="J518" s="2" t="s">
        <v>13</v>
      </c>
      <c r="K518" s="2">
        <v>0</v>
      </c>
      <c r="L518" s="2" t="s">
        <v>14</v>
      </c>
      <c r="M518" s="2">
        <v>-3500</v>
      </c>
      <c r="N518">
        <f t="shared" si="8"/>
        <v>16551918</v>
      </c>
    </row>
    <row r="519" spans="1:14" x14ac:dyDescent="0.15">
      <c r="A519" s="1">
        <v>100511</v>
      </c>
      <c r="B519" s="2" t="s">
        <v>9</v>
      </c>
      <c r="C519" s="2">
        <v>425328</v>
      </c>
      <c r="D519" s="2" t="s">
        <v>10</v>
      </c>
      <c r="E519" s="2">
        <v>4124400</v>
      </c>
      <c r="F519" s="2" t="s">
        <v>11</v>
      </c>
      <c r="G519" s="2">
        <v>500000</v>
      </c>
      <c r="H519" s="2" t="s">
        <v>12</v>
      </c>
      <c r="I519" s="2">
        <v>95</v>
      </c>
      <c r="J519" s="2" t="s">
        <v>13</v>
      </c>
      <c r="K519" s="2">
        <v>0</v>
      </c>
      <c r="L519" s="2" t="s">
        <v>14</v>
      </c>
      <c r="M519" s="2">
        <v>-3500</v>
      </c>
      <c r="N519">
        <f t="shared" si="8"/>
        <v>16710739</v>
      </c>
    </row>
    <row r="520" spans="1:14" x14ac:dyDescent="0.15">
      <c r="A520" s="1">
        <v>100512</v>
      </c>
      <c r="B520" s="2" t="s">
        <v>9</v>
      </c>
      <c r="C520" s="2">
        <v>425328</v>
      </c>
      <c r="D520" s="2" t="s">
        <v>10</v>
      </c>
      <c r="E520" s="2">
        <v>4124400</v>
      </c>
      <c r="F520" s="2" t="s">
        <v>11</v>
      </c>
      <c r="G520" s="2">
        <v>500000</v>
      </c>
      <c r="H520" s="2" t="s">
        <v>12</v>
      </c>
      <c r="I520" s="2">
        <v>95</v>
      </c>
      <c r="J520" s="2" t="s">
        <v>13</v>
      </c>
      <c r="K520" s="2">
        <v>0</v>
      </c>
      <c r="L520" s="2" t="s">
        <v>14</v>
      </c>
      <c r="M520" s="2">
        <v>-3500</v>
      </c>
      <c r="N520">
        <f t="shared" si="8"/>
        <v>16710739</v>
      </c>
    </row>
    <row r="521" spans="1:14" x14ac:dyDescent="0.15">
      <c r="A521" s="1">
        <v>100513</v>
      </c>
      <c r="B521" s="2" t="s">
        <v>9</v>
      </c>
      <c r="C521" s="2">
        <v>425328</v>
      </c>
      <c r="D521" s="2" t="s">
        <v>10</v>
      </c>
      <c r="E521" s="2">
        <v>4124400</v>
      </c>
      <c r="F521" s="2" t="s">
        <v>11</v>
      </c>
      <c r="G521" s="2">
        <v>500000</v>
      </c>
      <c r="H521" s="2" t="s">
        <v>12</v>
      </c>
      <c r="I521" s="2">
        <v>95</v>
      </c>
      <c r="J521" s="2" t="s">
        <v>13</v>
      </c>
      <c r="K521" s="2">
        <v>0</v>
      </c>
      <c r="L521" s="2" t="s">
        <v>14</v>
      </c>
      <c r="M521" s="2">
        <v>-3500</v>
      </c>
      <c r="N521">
        <f t="shared" si="8"/>
        <v>16710739</v>
      </c>
    </row>
    <row r="522" spans="1:14" x14ac:dyDescent="0.15">
      <c r="A522" s="1">
        <v>100514</v>
      </c>
      <c r="B522" s="2" t="s">
        <v>9</v>
      </c>
      <c r="C522" s="2">
        <v>429371</v>
      </c>
      <c r="D522" s="2" t="s">
        <v>10</v>
      </c>
      <c r="E522" s="2">
        <v>4163600</v>
      </c>
      <c r="F522" s="2" t="s">
        <v>11</v>
      </c>
      <c r="G522" s="2">
        <v>500000</v>
      </c>
      <c r="H522" s="2" t="s">
        <v>12</v>
      </c>
      <c r="I522" s="2">
        <v>95</v>
      </c>
      <c r="J522" s="2" t="s">
        <v>13</v>
      </c>
      <c r="K522" s="2">
        <v>0</v>
      </c>
      <c r="L522" s="2" t="s">
        <v>14</v>
      </c>
      <c r="M522" s="2">
        <v>-3500</v>
      </c>
      <c r="N522">
        <f t="shared" si="8"/>
        <v>16869560.5</v>
      </c>
    </row>
    <row r="523" spans="1:14" x14ac:dyDescent="0.15">
      <c r="A523" s="1">
        <v>100515</v>
      </c>
      <c r="B523" s="2" t="s">
        <v>9</v>
      </c>
      <c r="C523" s="2">
        <v>429371</v>
      </c>
      <c r="D523" s="2" t="s">
        <v>10</v>
      </c>
      <c r="E523" s="2">
        <v>4163600</v>
      </c>
      <c r="F523" s="2" t="s">
        <v>11</v>
      </c>
      <c r="G523" s="2">
        <v>500000</v>
      </c>
      <c r="H523" s="2" t="s">
        <v>12</v>
      </c>
      <c r="I523" s="2">
        <v>95</v>
      </c>
      <c r="J523" s="2" t="s">
        <v>13</v>
      </c>
      <c r="K523" s="2">
        <v>0</v>
      </c>
      <c r="L523" s="2" t="s">
        <v>14</v>
      </c>
      <c r="M523" s="2">
        <v>-3500</v>
      </c>
      <c r="N523">
        <f t="shared" si="8"/>
        <v>16869560.5</v>
      </c>
    </row>
    <row r="524" spans="1:14" x14ac:dyDescent="0.15">
      <c r="A524" s="1">
        <v>100516</v>
      </c>
      <c r="B524" s="2" t="s">
        <v>9</v>
      </c>
      <c r="C524" s="2">
        <v>429371</v>
      </c>
      <c r="D524" s="2" t="s">
        <v>10</v>
      </c>
      <c r="E524" s="2">
        <v>4163600</v>
      </c>
      <c r="F524" s="2" t="s">
        <v>11</v>
      </c>
      <c r="G524" s="2">
        <v>500000</v>
      </c>
      <c r="H524" s="2" t="s">
        <v>12</v>
      </c>
      <c r="I524" s="2">
        <v>95</v>
      </c>
      <c r="J524" s="2" t="s">
        <v>13</v>
      </c>
      <c r="K524" s="2">
        <v>0</v>
      </c>
      <c r="L524" s="2" t="s">
        <v>14</v>
      </c>
      <c r="M524" s="2">
        <v>-3500</v>
      </c>
      <c r="N524">
        <f t="shared" si="8"/>
        <v>16869560.5</v>
      </c>
    </row>
    <row r="525" spans="1:14" x14ac:dyDescent="0.15">
      <c r="A525" s="1">
        <v>100517</v>
      </c>
      <c r="B525" s="2" t="s">
        <v>9</v>
      </c>
      <c r="C525" s="2">
        <v>433413</v>
      </c>
      <c r="D525" s="2" t="s">
        <v>10</v>
      </c>
      <c r="E525" s="2">
        <v>4202800</v>
      </c>
      <c r="F525" s="2" t="s">
        <v>11</v>
      </c>
      <c r="G525" s="2">
        <v>500000</v>
      </c>
      <c r="H525" s="2" t="s">
        <v>12</v>
      </c>
      <c r="I525" s="2">
        <v>95</v>
      </c>
      <c r="J525" s="2" t="s">
        <v>13</v>
      </c>
      <c r="K525" s="2">
        <v>0</v>
      </c>
      <c r="L525" s="2" t="s">
        <v>14</v>
      </c>
      <c r="M525" s="2">
        <v>-3500</v>
      </c>
      <c r="N525">
        <f t="shared" si="8"/>
        <v>17028381.5</v>
      </c>
    </row>
    <row r="526" spans="1:14" x14ac:dyDescent="0.15">
      <c r="A526" s="1">
        <v>100518</v>
      </c>
      <c r="B526" s="2" t="s">
        <v>9</v>
      </c>
      <c r="C526" s="2">
        <v>433413</v>
      </c>
      <c r="D526" s="2" t="s">
        <v>10</v>
      </c>
      <c r="E526" s="2">
        <v>4202800</v>
      </c>
      <c r="F526" s="2" t="s">
        <v>11</v>
      </c>
      <c r="G526" s="2">
        <v>500000</v>
      </c>
      <c r="H526" s="2" t="s">
        <v>12</v>
      </c>
      <c r="I526" s="2">
        <v>95</v>
      </c>
      <c r="J526" s="2" t="s">
        <v>13</v>
      </c>
      <c r="K526" s="2">
        <v>0</v>
      </c>
      <c r="L526" s="2" t="s">
        <v>14</v>
      </c>
      <c r="M526" s="2">
        <v>-3500</v>
      </c>
      <c r="N526">
        <f t="shared" si="8"/>
        <v>17028381.5</v>
      </c>
    </row>
    <row r="527" spans="1:14" x14ac:dyDescent="0.15">
      <c r="A527" s="1">
        <v>100519</v>
      </c>
      <c r="B527" s="2" t="s">
        <v>9</v>
      </c>
      <c r="C527" s="2">
        <v>433413</v>
      </c>
      <c r="D527" s="2" t="s">
        <v>10</v>
      </c>
      <c r="E527" s="2">
        <v>4202800</v>
      </c>
      <c r="F527" s="2" t="s">
        <v>11</v>
      </c>
      <c r="G527" s="2">
        <v>500000</v>
      </c>
      <c r="H527" s="2" t="s">
        <v>12</v>
      </c>
      <c r="I527" s="2">
        <v>95</v>
      </c>
      <c r="J527" s="2" t="s">
        <v>13</v>
      </c>
      <c r="K527" s="2">
        <v>0</v>
      </c>
      <c r="L527" s="2" t="s">
        <v>14</v>
      </c>
      <c r="M527" s="2">
        <v>-3500</v>
      </c>
      <c r="N527">
        <f t="shared" si="8"/>
        <v>17028381.5</v>
      </c>
    </row>
    <row r="528" spans="1:14" x14ac:dyDescent="0.15">
      <c r="A528" s="1">
        <v>100520</v>
      </c>
      <c r="B528" s="2" t="s">
        <v>9</v>
      </c>
      <c r="C528" s="2">
        <v>437456</v>
      </c>
      <c r="D528" s="2" t="s">
        <v>10</v>
      </c>
      <c r="E528" s="2">
        <v>4242000</v>
      </c>
      <c r="F528" s="2" t="s">
        <v>11</v>
      </c>
      <c r="G528" s="2">
        <v>500000</v>
      </c>
      <c r="H528" s="2" t="s">
        <v>12</v>
      </c>
      <c r="I528" s="2">
        <v>95</v>
      </c>
      <c r="J528" s="2" t="s">
        <v>13</v>
      </c>
      <c r="K528" s="2">
        <v>0</v>
      </c>
      <c r="L528" s="2" t="s">
        <v>14</v>
      </c>
      <c r="M528" s="2">
        <v>-3500</v>
      </c>
      <c r="N528">
        <f t="shared" si="8"/>
        <v>17187203</v>
      </c>
    </row>
    <row r="529" spans="1:14" x14ac:dyDescent="0.15">
      <c r="A529" s="1">
        <v>100521</v>
      </c>
      <c r="B529" s="2" t="s">
        <v>9</v>
      </c>
      <c r="C529" s="2">
        <v>437456</v>
      </c>
      <c r="D529" s="2" t="s">
        <v>10</v>
      </c>
      <c r="E529" s="2">
        <v>4242000</v>
      </c>
      <c r="F529" s="2" t="s">
        <v>11</v>
      </c>
      <c r="G529" s="2">
        <v>500000</v>
      </c>
      <c r="H529" s="2" t="s">
        <v>12</v>
      </c>
      <c r="I529" s="2">
        <v>95</v>
      </c>
      <c r="J529" s="2" t="s">
        <v>13</v>
      </c>
      <c r="K529" s="2">
        <v>0</v>
      </c>
      <c r="L529" s="2" t="s">
        <v>14</v>
      </c>
      <c r="M529" s="2">
        <v>-3500</v>
      </c>
      <c r="N529">
        <f t="shared" si="8"/>
        <v>17187203</v>
      </c>
    </row>
    <row r="530" spans="1:14" x14ac:dyDescent="0.15">
      <c r="A530" s="1">
        <v>100522</v>
      </c>
      <c r="B530" s="2" t="s">
        <v>9</v>
      </c>
      <c r="C530" s="2">
        <v>437456</v>
      </c>
      <c r="D530" s="2" t="s">
        <v>10</v>
      </c>
      <c r="E530" s="2">
        <v>4242000</v>
      </c>
      <c r="F530" s="2" t="s">
        <v>11</v>
      </c>
      <c r="G530" s="2">
        <v>500000</v>
      </c>
      <c r="H530" s="2" t="s">
        <v>12</v>
      </c>
      <c r="I530" s="2">
        <v>95</v>
      </c>
      <c r="J530" s="2" t="s">
        <v>13</v>
      </c>
      <c r="K530" s="2">
        <v>0</v>
      </c>
      <c r="L530" s="2" t="s">
        <v>14</v>
      </c>
      <c r="M530" s="2">
        <v>-3500</v>
      </c>
      <c r="N530">
        <f t="shared" si="8"/>
        <v>17187203</v>
      </c>
    </row>
    <row r="531" spans="1:14" x14ac:dyDescent="0.15">
      <c r="A531" s="1">
        <v>100523</v>
      </c>
      <c r="B531" s="2" t="s">
        <v>9</v>
      </c>
      <c r="C531" s="2">
        <v>441993</v>
      </c>
      <c r="D531" s="2" t="s">
        <v>10</v>
      </c>
      <c r="E531" s="2">
        <v>4286000</v>
      </c>
      <c r="F531" s="2" t="s">
        <v>11</v>
      </c>
      <c r="G531" s="2">
        <v>500000</v>
      </c>
      <c r="H531" s="2" t="s">
        <v>12</v>
      </c>
      <c r="I531" s="2">
        <v>95</v>
      </c>
      <c r="J531" s="2" t="s">
        <v>13</v>
      </c>
      <c r="K531" s="2">
        <v>0</v>
      </c>
      <c r="L531" s="2" t="s">
        <v>14</v>
      </c>
      <c r="M531" s="2">
        <v>-3500</v>
      </c>
      <c r="N531">
        <f t="shared" si="8"/>
        <v>17365471.5</v>
      </c>
    </row>
    <row r="532" spans="1:14" x14ac:dyDescent="0.15">
      <c r="A532" s="1">
        <v>100524</v>
      </c>
      <c r="B532" s="2" t="s">
        <v>9</v>
      </c>
      <c r="C532" s="2">
        <v>441993</v>
      </c>
      <c r="D532" s="2" t="s">
        <v>10</v>
      </c>
      <c r="E532" s="2">
        <v>4286000</v>
      </c>
      <c r="F532" s="2" t="s">
        <v>11</v>
      </c>
      <c r="G532" s="2">
        <v>500000</v>
      </c>
      <c r="H532" s="2" t="s">
        <v>12</v>
      </c>
      <c r="I532" s="2">
        <v>95</v>
      </c>
      <c r="J532" s="2" t="s">
        <v>13</v>
      </c>
      <c r="K532" s="2">
        <v>0</v>
      </c>
      <c r="L532" s="2" t="s">
        <v>14</v>
      </c>
      <c r="M532" s="2">
        <v>-3500</v>
      </c>
      <c r="N532">
        <f t="shared" si="8"/>
        <v>17365471.5</v>
      </c>
    </row>
    <row r="533" spans="1:14" x14ac:dyDescent="0.15">
      <c r="A533" s="1">
        <v>100525</v>
      </c>
      <c r="B533" s="2" t="s">
        <v>9</v>
      </c>
      <c r="C533" s="2">
        <v>441993</v>
      </c>
      <c r="D533" s="2" t="s">
        <v>10</v>
      </c>
      <c r="E533" s="2">
        <v>4286000</v>
      </c>
      <c r="F533" s="2" t="s">
        <v>11</v>
      </c>
      <c r="G533" s="2">
        <v>500000</v>
      </c>
      <c r="H533" s="2" t="s">
        <v>12</v>
      </c>
      <c r="I533" s="2">
        <v>95</v>
      </c>
      <c r="J533" s="2" t="s">
        <v>13</v>
      </c>
      <c r="K533" s="2">
        <v>0</v>
      </c>
      <c r="L533" s="2" t="s">
        <v>14</v>
      </c>
      <c r="M533" s="2">
        <v>-3500</v>
      </c>
      <c r="N533">
        <f t="shared" si="8"/>
        <v>17365471.5</v>
      </c>
    </row>
    <row r="534" spans="1:14" x14ac:dyDescent="0.15">
      <c r="A534" s="1">
        <v>100526</v>
      </c>
      <c r="B534" s="2" t="s">
        <v>9</v>
      </c>
      <c r="C534" s="2">
        <v>447026</v>
      </c>
      <c r="D534" s="2" t="s">
        <v>10</v>
      </c>
      <c r="E534" s="2">
        <v>4334800</v>
      </c>
      <c r="F534" s="2" t="s">
        <v>11</v>
      </c>
      <c r="G534" s="2">
        <v>500000</v>
      </c>
      <c r="H534" s="2" t="s">
        <v>12</v>
      </c>
      <c r="I534" s="2">
        <v>95</v>
      </c>
      <c r="J534" s="2" t="s">
        <v>13</v>
      </c>
      <c r="K534" s="2">
        <v>0</v>
      </c>
      <c r="L534" s="2" t="s">
        <v>14</v>
      </c>
      <c r="M534" s="2">
        <v>-3500</v>
      </c>
      <c r="N534">
        <f t="shared" si="8"/>
        <v>17563188</v>
      </c>
    </row>
    <row r="535" spans="1:14" x14ac:dyDescent="0.15">
      <c r="A535" s="1">
        <v>100527</v>
      </c>
      <c r="B535" s="2" t="s">
        <v>9</v>
      </c>
      <c r="C535" s="2">
        <v>447026</v>
      </c>
      <c r="D535" s="2" t="s">
        <v>10</v>
      </c>
      <c r="E535" s="2">
        <v>4334800</v>
      </c>
      <c r="F535" s="2" t="s">
        <v>11</v>
      </c>
      <c r="G535" s="2">
        <v>500000</v>
      </c>
      <c r="H535" s="2" t="s">
        <v>12</v>
      </c>
      <c r="I535" s="2">
        <v>95</v>
      </c>
      <c r="J535" s="2" t="s">
        <v>13</v>
      </c>
      <c r="K535" s="2">
        <v>0</v>
      </c>
      <c r="L535" s="2" t="s">
        <v>14</v>
      </c>
      <c r="M535" s="2">
        <v>-3500</v>
      </c>
      <c r="N535">
        <f t="shared" si="8"/>
        <v>17563188</v>
      </c>
    </row>
    <row r="536" spans="1:14" x14ac:dyDescent="0.15">
      <c r="A536" s="1">
        <v>100528</v>
      </c>
      <c r="B536" s="2" t="s">
        <v>9</v>
      </c>
      <c r="C536" s="2">
        <v>447026</v>
      </c>
      <c r="D536" s="2" t="s">
        <v>10</v>
      </c>
      <c r="E536" s="2">
        <v>4334800</v>
      </c>
      <c r="F536" s="2" t="s">
        <v>11</v>
      </c>
      <c r="G536" s="2">
        <v>500000</v>
      </c>
      <c r="H536" s="2" t="s">
        <v>12</v>
      </c>
      <c r="I536" s="2">
        <v>95</v>
      </c>
      <c r="J536" s="2" t="s">
        <v>13</v>
      </c>
      <c r="K536" s="2">
        <v>0</v>
      </c>
      <c r="L536" s="2" t="s">
        <v>14</v>
      </c>
      <c r="M536" s="2">
        <v>-3500</v>
      </c>
      <c r="N536">
        <f t="shared" si="8"/>
        <v>17563188</v>
      </c>
    </row>
    <row r="537" spans="1:14" x14ac:dyDescent="0.15">
      <c r="A537" s="1">
        <v>100529</v>
      </c>
      <c r="B537" s="2" t="s">
        <v>9</v>
      </c>
      <c r="C537" s="2">
        <v>452058</v>
      </c>
      <c r="D537" s="2" t="s">
        <v>10</v>
      </c>
      <c r="E537" s="2">
        <v>4383600</v>
      </c>
      <c r="F537" s="2" t="s">
        <v>11</v>
      </c>
      <c r="G537" s="2">
        <v>500000</v>
      </c>
      <c r="H537" s="2" t="s">
        <v>12</v>
      </c>
      <c r="I537" s="2">
        <v>95</v>
      </c>
      <c r="J537" s="2" t="s">
        <v>13</v>
      </c>
      <c r="K537" s="2">
        <v>0</v>
      </c>
      <c r="L537" s="2" t="s">
        <v>14</v>
      </c>
      <c r="M537" s="2">
        <v>-3500</v>
      </c>
      <c r="N537">
        <f t="shared" si="8"/>
        <v>17760904</v>
      </c>
    </row>
    <row r="538" spans="1:14" x14ac:dyDescent="0.15">
      <c r="A538" s="1">
        <v>100530</v>
      </c>
      <c r="B538" s="2" t="s">
        <v>9</v>
      </c>
      <c r="C538" s="2">
        <v>452058</v>
      </c>
      <c r="D538" s="2" t="s">
        <v>10</v>
      </c>
      <c r="E538" s="2">
        <v>4383600</v>
      </c>
      <c r="F538" s="2" t="s">
        <v>11</v>
      </c>
      <c r="G538" s="2">
        <v>500000</v>
      </c>
      <c r="H538" s="2" t="s">
        <v>12</v>
      </c>
      <c r="I538" s="2">
        <v>95</v>
      </c>
      <c r="J538" s="2" t="s">
        <v>13</v>
      </c>
      <c r="K538" s="2">
        <v>0</v>
      </c>
      <c r="L538" s="2" t="s">
        <v>14</v>
      </c>
      <c r="M538" s="2">
        <v>-3500</v>
      </c>
      <c r="N538">
        <f t="shared" si="8"/>
        <v>17760904</v>
      </c>
    </row>
    <row r="539" spans="1:14" x14ac:dyDescent="0.15">
      <c r="A539" s="1">
        <v>100531</v>
      </c>
      <c r="B539" s="2" t="s">
        <v>9</v>
      </c>
      <c r="C539" s="2">
        <v>452058</v>
      </c>
      <c r="D539" s="2" t="s">
        <v>10</v>
      </c>
      <c r="E539" s="2">
        <v>4383600</v>
      </c>
      <c r="F539" s="2" t="s">
        <v>11</v>
      </c>
      <c r="G539" s="2">
        <v>500000</v>
      </c>
      <c r="H539" s="2" t="s">
        <v>12</v>
      </c>
      <c r="I539" s="2">
        <v>95</v>
      </c>
      <c r="J539" s="2" t="s">
        <v>13</v>
      </c>
      <c r="K539" s="2">
        <v>0</v>
      </c>
      <c r="L539" s="2" t="s">
        <v>14</v>
      </c>
      <c r="M539" s="2">
        <v>-3500</v>
      </c>
      <c r="N539">
        <f t="shared" si="8"/>
        <v>17760904</v>
      </c>
    </row>
    <row r="540" spans="1:14" x14ac:dyDescent="0.15">
      <c r="A540" s="1">
        <v>100532</v>
      </c>
      <c r="B540" s="2" t="s">
        <v>9</v>
      </c>
      <c r="C540" s="2">
        <v>457091</v>
      </c>
      <c r="D540" s="2" t="s">
        <v>10</v>
      </c>
      <c r="E540" s="2">
        <v>4432400</v>
      </c>
      <c r="F540" s="2" t="s">
        <v>11</v>
      </c>
      <c r="G540" s="2">
        <v>500000</v>
      </c>
      <c r="H540" s="2" t="s">
        <v>12</v>
      </c>
      <c r="I540" s="2">
        <v>95</v>
      </c>
      <c r="J540" s="2" t="s">
        <v>13</v>
      </c>
      <c r="K540" s="2">
        <v>0</v>
      </c>
      <c r="L540" s="2" t="s">
        <v>14</v>
      </c>
      <c r="M540" s="2">
        <v>-3500</v>
      </c>
      <c r="N540">
        <f t="shared" si="8"/>
        <v>17958620.5</v>
      </c>
    </row>
    <row r="541" spans="1:14" x14ac:dyDescent="0.15">
      <c r="A541" s="1">
        <v>100533</v>
      </c>
      <c r="B541" s="2" t="s">
        <v>9</v>
      </c>
      <c r="C541" s="2">
        <v>457091</v>
      </c>
      <c r="D541" s="2" t="s">
        <v>10</v>
      </c>
      <c r="E541" s="2">
        <v>4432400</v>
      </c>
      <c r="F541" s="2" t="s">
        <v>11</v>
      </c>
      <c r="G541" s="2">
        <v>500000</v>
      </c>
      <c r="H541" s="2" t="s">
        <v>12</v>
      </c>
      <c r="I541" s="2">
        <v>95</v>
      </c>
      <c r="J541" s="2" t="s">
        <v>13</v>
      </c>
      <c r="K541" s="2">
        <v>0</v>
      </c>
      <c r="L541" s="2" t="s">
        <v>14</v>
      </c>
      <c r="M541" s="2">
        <v>-3500</v>
      </c>
      <c r="N541">
        <f t="shared" si="8"/>
        <v>17958620.5</v>
      </c>
    </row>
    <row r="542" spans="1:14" x14ac:dyDescent="0.15">
      <c r="A542" s="1">
        <v>100534</v>
      </c>
      <c r="B542" s="2" t="s">
        <v>9</v>
      </c>
      <c r="C542" s="2">
        <v>457091</v>
      </c>
      <c r="D542" s="2" t="s">
        <v>10</v>
      </c>
      <c r="E542" s="2">
        <v>4432400</v>
      </c>
      <c r="F542" s="2" t="s">
        <v>11</v>
      </c>
      <c r="G542" s="2">
        <v>500000</v>
      </c>
      <c r="H542" s="2" t="s">
        <v>12</v>
      </c>
      <c r="I542" s="2">
        <v>95</v>
      </c>
      <c r="J542" s="2" t="s">
        <v>13</v>
      </c>
      <c r="K542" s="2">
        <v>0</v>
      </c>
      <c r="L542" s="2" t="s">
        <v>14</v>
      </c>
      <c r="M542" s="2">
        <v>-3500</v>
      </c>
      <c r="N542">
        <f t="shared" si="8"/>
        <v>17958620.5</v>
      </c>
    </row>
    <row r="543" spans="1:14" x14ac:dyDescent="0.15">
      <c r="A543" s="1">
        <v>100535</v>
      </c>
      <c r="B543" s="2" t="s">
        <v>9</v>
      </c>
      <c r="C543" s="2">
        <v>462123</v>
      </c>
      <c r="D543" s="2" t="s">
        <v>10</v>
      </c>
      <c r="E543" s="2">
        <v>4481200</v>
      </c>
      <c r="F543" s="2" t="s">
        <v>11</v>
      </c>
      <c r="G543" s="2">
        <v>500000</v>
      </c>
      <c r="H543" s="2" t="s">
        <v>12</v>
      </c>
      <c r="I543" s="2">
        <v>95</v>
      </c>
      <c r="J543" s="2" t="s">
        <v>13</v>
      </c>
      <c r="K543" s="2">
        <v>0</v>
      </c>
      <c r="L543" s="2" t="s">
        <v>14</v>
      </c>
      <c r="M543" s="2">
        <v>-3500</v>
      </c>
      <c r="N543">
        <f t="shared" si="8"/>
        <v>18156336.5</v>
      </c>
    </row>
    <row r="544" spans="1:14" x14ac:dyDescent="0.15">
      <c r="A544" s="1">
        <v>100536</v>
      </c>
      <c r="B544" s="2" t="s">
        <v>9</v>
      </c>
      <c r="C544" s="2">
        <v>462123</v>
      </c>
      <c r="D544" s="2" t="s">
        <v>10</v>
      </c>
      <c r="E544" s="2">
        <v>4481200</v>
      </c>
      <c r="F544" s="2" t="s">
        <v>11</v>
      </c>
      <c r="G544" s="2">
        <v>500000</v>
      </c>
      <c r="H544" s="2" t="s">
        <v>12</v>
      </c>
      <c r="I544" s="2">
        <v>95</v>
      </c>
      <c r="J544" s="2" t="s">
        <v>13</v>
      </c>
      <c r="K544" s="2">
        <v>0</v>
      </c>
      <c r="L544" s="2" t="s">
        <v>14</v>
      </c>
      <c r="M544" s="2">
        <v>-3500</v>
      </c>
      <c r="N544">
        <f t="shared" si="8"/>
        <v>18156336.5</v>
      </c>
    </row>
    <row r="545" spans="1:14" x14ac:dyDescent="0.15">
      <c r="A545" s="1">
        <v>100537</v>
      </c>
      <c r="B545" s="2" t="s">
        <v>9</v>
      </c>
      <c r="C545" s="2">
        <v>462123</v>
      </c>
      <c r="D545" s="2" t="s">
        <v>10</v>
      </c>
      <c r="E545" s="2">
        <v>4481200</v>
      </c>
      <c r="F545" s="2" t="s">
        <v>11</v>
      </c>
      <c r="G545" s="2">
        <v>500000</v>
      </c>
      <c r="H545" s="2" t="s">
        <v>12</v>
      </c>
      <c r="I545" s="2">
        <v>95</v>
      </c>
      <c r="J545" s="2" t="s">
        <v>13</v>
      </c>
      <c r="K545" s="2">
        <v>0</v>
      </c>
      <c r="L545" s="2" t="s">
        <v>14</v>
      </c>
      <c r="M545" s="2">
        <v>-3500</v>
      </c>
      <c r="N545">
        <f t="shared" si="8"/>
        <v>18156336.5</v>
      </c>
    </row>
    <row r="546" spans="1:14" x14ac:dyDescent="0.15">
      <c r="A546" s="1">
        <v>100538</v>
      </c>
      <c r="B546" s="2" t="s">
        <v>9</v>
      </c>
      <c r="C546" s="2">
        <v>467156</v>
      </c>
      <c r="D546" s="2" t="s">
        <v>10</v>
      </c>
      <c r="E546" s="2">
        <v>4530000</v>
      </c>
      <c r="F546" s="2" t="s">
        <v>11</v>
      </c>
      <c r="G546" s="2">
        <v>500000</v>
      </c>
      <c r="H546" s="2" t="s">
        <v>12</v>
      </c>
      <c r="I546" s="2">
        <v>95</v>
      </c>
      <c r="J546" s="2" t="s">
        <v>13</v>
      </c>
      <c r="K546" s="2">
        <v>0</v>
      </c>
      <c r="L546" s="2" t="s">
        <v>14</v>
      </c>
      <c r="M546" s="2">
        <v>-3500</v>
      </c>
      <c r="N546">
        <f t="shared" si="8"/>
        <v>18354053</v>
      </c>
    </row>
    <row r="547" spans="1:14" x14ac:dyDescent="0.15">
      <c r="A547" s="1">
        <v>100539</v>
      </c>
      <c r="B547" s="2" t="s">
        <v>9</v>
      </c>
      <c r="C547" s="2">
        <v>467156</v>
      </c>
      <c r="D547" s="2" t="s">
        <v>10</v>
      </c>
      <c r="E547" s="2">
        <v>4530000</v>
      </c>
      <c r="F547" s="2" t="s">
        <v>11</v>
      </c>
      <c r="G547" s="2">
        <v>500000</v>
      </c>
      <c r="H547" s="2" t="s">
        <v>12</v>
      </c>
      <c r="I547" s="2">
        <v>95</v>
      </c>
      <c r="J547" s="2" t="s">
        <v>13</v>
      </c>
      <c r="K547" s="2">
        <v>0</v>
      </c>
      <c r="L547" s="2" t="s">
        <v>14</v>
      </c>
      <c r="M547" s="2">
        <v>-3500</v>
      </c>
      <c r="N547">
        <f t="shared" si="8"/>
        <v>18354053</v>
      </c>
    </row>
    <row r="548" spans="1:14" x14ac:dyDescent="0.15">
      <c r="A548" s="1">
        <v>100540</v>
      </c>
      <c r="B548" s="2" t="s">
        <v>9</v>
      </c>
      <c r="C548" s="2">
        <v>467156</v>
      </c>
      <c r="D548" s="2" t="s">
        <v>10</v>
      </c>
      <c r="E548" s="2">
        <v>4530000</v>
      </c>
      <c r="F548" s="2" t="s">
        <v>11</v>
      </c>
      <c r="G548" s="2">
        <v>500000</v>
      </c>
      <c r="H548" s="2" t="s">
        <v>12</v>
      </c>
      <c r="I548" s="2">
        <v>95</v>
      </c>
      <c r="J548" s="2" t="s">
        <v>13</v>
      </c>
      <c r="K548" s="2">
        <v>0</v>
      </c>
      <c r="L548" s="2" t="s">
        <v>14</v>
      </c>
      <c r="M548" s="2">
        <v>-3500</v>
      </c>
      <c r="N548">
        <f t="shared" si="8"/>
        <v>18354053</v>
      </c>
    </row>
    <row r="549" spans="1:14" x14ac:dyDescent="0.15">
      <c r="A549" s="1">
        <v>100541</v>
      </c>
      <c r="B549" s="2" t="s">
        <v>9</v>
      </c>
      <c r="C549" s="2">
        <v>472188</v>
      </c>
      <c r="D549" s="2" t="s">
        <v>10</v>
      </c>
      <c r="E549" s="2">
        <v>4578800</v>
      </c>
      <c r="F549" s="2" t="s">
        <v>11</v>
      </c>
      <c r="G549" s="2">
        <v>500000</v>
      </c>
      <c r="H549" s="2" t="s">
        <v>12</v>
      </c>
      <c r="I549" s="2">
        <v>95</v>
      </c>
      <c r="J549" s="2" t="s">
        <v>13</v>
      </c>
      <c r="K549" s="2">
        <v>0</v>
      </c>
      <c r="L549" s="2" t="s">
        <v>14</v>
      </c>
      <c r="M549" s="2">
        <v>-3500</v>
      </c>
      <c r="N549">
        <f t="shared" si="8"/>
        <v>18551769</v>
      </c>
    </row>
    <row r="550" spans="1:14" x14ac:dyDescent="0.15">
      <c r="A550" s="1">
        <v>100542</v>
      </c>
      <c r="B550" s="2" t="s">
        <v>9</v>
      </c>
      <c r="C550" s="2">
        <v>472188</v>
      </c>
      <c r="D550" s="2" t="s">
        <v>10</v>
      </c>
      <c r="E550" s="2">
        <v>4578800</v>
      </c>
      <c r="F550" s="2" t="s">
        <v>11</v>
      </c>
      <c r="G550" s="2">
        <v>500000</v>
      </c>
      <c r="H550" s="2" t="s">
        <v>12</v>
      </c>
      <c r="I550" s="2">
        <v>95</v>
      </c>
      <c r="J550" s="2" t="s">
        <v>13</v>
      </c>
      <c r="K550" s="2">
        <v>0</v>
      </c>
      <c r="L550" s="2" t="s">
        <v>14</v>
      </c>
      <c r="M550" s="2">
        <v>-3500</v>
      </c>
      <c r="N550">
        <f t="shared" si="8"/>
        <v>18551769</v>
      </c>
    </row>
    <row r="551" spans="1:14" x14ac:dyDescent="0.15">
      <c r="A551" s="1">
        <v>100543</v>
      </c>
      <c r="B551" s="2" t="s">
        <v>9</v>
      </c>
      <c r="C551" s="2">
        <v>472188</v>
      </c>
      <c r="D551" s="2" t="s">
        <v>10</v>
      </c>
      <c r="E551" s="2">
        <v>4578800</v>
      </c>
      <c r="F551" s="2" t="s">
        <v>11</v>
      </c>
      <c r="G551" s="2">
        <v>500000</v>
      </c>
      <c r="H551" s="2" t="s">
        <v>12</v>
      </c>
      <c r="I551" s="2">
        <v>95</v>
      </c>
      <c r="J551" s="2" t="s">
        <v>13</v>
      </c>
      <c r="K551" s="2">
        <v>0</v>
      </c>
      <c r="L551" s="2" t="s">
        <v>14</v>
      </c>
      <c r="M551" s="2">
        <v>-3500</v>
      </c>
      <c r="N551">
        <f t="shared" si="8"/>
        <v>18551769</v>
      </c>
    </row>
    <row r="552" spans="1:14" x14ac:dyDescent="0.15">
      <c r="A552" s="1">
        <v>100544</v>
      </c>
      <c r="B552" s="2" t="s">
        <v>9</v>
      </c>
      <c r="C552" s="2">
        <v>477221</v>
      </c>
      <c r="D552" s="2" t="s">
        <v>10</v>
      </c>
      <c r="E552" s="2">
        <v>4627600</v>
      </c>
      <c r="F552" s="2" t="s">
        <v>11</v>
      </c>
      <c r="G552" s="2">
        <v>500000</v>
      </c>
      <c r="H552" s="2" t="s">
        <v>12</v>
      </c>
      <c r="I552" s="2">
        <v>95</v>
      </c>
      <c r="J552" s="2" t="s">
        <v>13</v>
      </c>
      <c r="K552" s="2">
        <v>0</v>
      </c>
      <c r="L552" s="2" t="s">
        <v>14</v>
      </c>
      <c r="M552" s="2">
        <v>-3500</v>
      </c>
      <c r="N552">
        <f t="shared" si="8"/>
        <v>18749485.5</v>
      </c>
    </row>
    <row r="553" spans="1:14" x14ac:dyDescent="0.15">
      <c r="A553" s="1">
        <v>100545</v>
      </c>
      <c r="B553" s="2" t="s">
        <v>9</v>
      </c>
      <c r="C553" s="2">
        <v>477221</v>
      </c>
      <c r="D553" s="2" t="s">
        <v>10</v>
      </c>
      <c r="E553" s="2">
        <v>4627600</v>
      </c>
      <c r="F553" s="2" t="s">
        <v>11</v>
      </c>
      <c r="G553" s="2">
        <v>500000</v>
      </c>
      <c r="H553" s="2" t="s">
        <v>12</v>
      </c>
      <c r="I553" s="2">
        <v>95</v>
      </c>
      <c r="J553" s="2" t="s">
        <v>13</v>
      </c>
      <c r="K553" s="2">
        <v>0</v>
      </c>
      <c r="L553" s="2" t="s">
        <v>14</v>
      </c>
      <c r="M553" s="2">
        <v>-3500</v>
      </c>
      <c r="N553">
        <f t="shared" si="8"/>
        <v>18749485.5</v>
      </c>
    </row>
    <row r="554" spans="1:14" x14ac:dyDescent="0.15">
      <c r="A554" s="1">
        <v>100546</v>
      </c>
      <c r="B554" s="2" t="s">
        <v>9</v>
      </c>
      <c r="C554" s="2">
        <v>477221</v>
      </c>
      <c r="D554" s="2" t="s">
        <v>10</v>
      </c>
      <c r="E554" s="2">
        <v>4627600</v>
      </c>
      <c r="F554" s="2" t="s">
        <v>11</v>
      </c>
      <c r="G554" s="2">
        <v>500000</v>
      </c>
      <c r="H554" s="2" t="s">
        <v>12</v>
      </c>
      <c r="I554" s="2">
        <v>95</v>
      </c>
      <c r="J554" s="2" t="s">
        <v>13</v>
      </c>
      <c r="K554" s="2">
        <v>0</v>
      </c>
      <c r="L554" s="2" t="s">
        <v>14</v>
      </c>
      <c r="M554" s="2">
        <v>-3500</v>
      </c>
      <c r="N554">
        <f t="shared" si="8"/>
        <v>18749485.5</v>
      </c>
    </row>
    <row r="555" spans="1:14" x14ac:dyDescent="0.15">
      <c r="A555" s="1">
        <v>100547</v>
      </c>
      <c r="B555" s="2" t="s">
        <v>9</v>
      </c>
      <c r="C555" s="2">
        <v>482253</v>
      </c>
      <c r="D555" s="2" t="s">
        <v>10</v>
      </c>
      <c r="E555" s="2">
        <v>4676400</v>
      </c>
      <c r="F555" s="2" t="s">
        <v>11</v>
      </c>
      <c r="G555" s="2">
        <v>500000</v>
      </c>
      <c r="H555" s="2" t="s">
        <v>12</v>
      </c>
      <c r="I555" s="2">
        <v>95</v>
      </c>
      <c r="J555" s="2" t="s">
        <v>13</v>
      </c>
      <c r="K555" s="2">
        <v>0</v>
      </c>
      <c r="L555" s="2" t="s">
        <v>14</v>
      </c>
      <c r="M555" s="2">
        <v>-3500</v>
      </c>
      <c r="N555">
        <f t="shared" si="8"/>
        <v>18947201.5</v>
      </c>
    </row>
    <row r="556" spans="1:14" x14ac:dyDescent="0.15">
      <c r="A556" s="1">
        <v>100548</v>
      </c>
      <c r="B556" s="2" t="s">
        <v>9</v>
      </c>
      <c r="C556" s="2">
        <v>482253</v>
      </c>
      <c r="D556" s="2" t="s">
        <v>10</v>
      </c>
      <c r="E556" s="2">
        <v>4676400</v>
      </c>
      <c r="F556" s="2" t="s">
        <v>11</v>
      </c>
      <c r="G556" s="2">
        <v>500000</v>
      </c>
      <c r="H556" s="2" t="s">
        <v>12</v>
      </c>
      <c r="I556" s="2">
        <v>95</v>
      </c>
      <c r="J556" s="2" t="s">
        <v>13</v>
      </c>
      <c r="K556" s="2">
        <v>0</v>
      </c>
      <c r="L556" s="2" t="s">
        <v>14</v>
      </c>
      <c r="M556" s="2">
        <v>-3500</v>
      </c>
      <c r="N556">
        <f t="shared" si="8"/>
        <v>18947201.5</v>
      </c>
    </row>
    <row r="557" spans="1:14" x14ac:dyDescent="0.15">
      <c r="A557" s="1">
        <v>100549</v>
      </c>
      <c r="B557" s="2" t="s">
        <v>9</v>
      </c>
      <c r="C557" s="2">
        <v>482253</v>
      </c>
      <c r="D557" s="2" t="s">
        <v>10</v>
      </c>
      <c r="E557" s="2">
        <v>4676400</v>
      </c>
      <c r="F557" s="2" t="s">
        <v>11</v>
      </c>
      <c r="G557" s="2">
        <v>500000</v>
      </c>
      <c r="H557" s="2" t="s">
        <v>12</v>
      </c>
      <c r="I557" s="2">
        <v>95</v>
      </c>
      <c r="J557" s="2" t="s">
        <v>13</v>
      </c>
      <c r="K557" s="2">
        <v>0</v>
      </c>
      <c r="L557" s="2" t="s">
        <v>14</v>
      </c>
      <c r="M557" s="2">
        <v>-3500</v>
      </c>
      <c r="N557">
        <f t="shared" si="8"/>
        <v>18947201.5</v>
      </c>
    </row>
    <row r="558" spans="1:14" x14ac:dyDescent="0.15">
      <c r="A558" s="1">
        <v>100550</v>
      </c>
      <c r="B558" s="2" t="s">
        <v>9</v>
      </c>
      <c r="C558" s="2">
        <v>487286</v>
      </c>
      <c r="D558" s="2" t="s">
        <v>10</v>
      </c>
      <c r="E558" s="2">
        <v>4725200</v>
      </c>
      <c r="F558" s="2" t="s">
        <v>11</v>
      </c>
      <c r="G558" s="2">
        <v>500000</v>
      </c>
      <c r="H558" s="2" t="s">
        <v>12</v>
      </c>
      <c r="I558" s="2">
        <v>100</v>
      </c>
      <c r="J558" s="2" t="s">
        <v>13</v>
      </c>
      <c r="K558" s="2">
        <v>0</v>
      </c>
      <c r="L558" s="2" t="s">
        <v>14</v>
      </c>
      <c r="M558" s="2">
        <v>-3500</v>
      </c>
      <c r="N558">
        <f t="shared" si="8"/>
        <v>19144943</v>
      </c>
    </row>
    <row r="559" spans="1:14" x14ac:dyDescent="0.15">
      <c r="A559" s="1">
        <v>100551</v>
      </c>
      <c r="B559" s="2" t="s">
        <v>9</v>
      </c>
      <c r="C559" s="2">
        <v>487286</v>
      </c>
      <c r="D559" s="2" t="s">
        <v>10</v>
      </c>
      <c r="E559" s="2">
        <v>4725200</v>
      </c>
      <c r="F559" s="2" t="s">
        <v>11</v>
      </c>
      <c r="G559" s="2">
        <v>500000</v>
      </c>
      <c r="H559" s="2" t="s">
        <v>12</v>
      </c>
      <c r="I559" s="2">
        <v>100</v>
      </c>
      <c r="J559" s="2" t="s">
        <v>13</v>
      </c>
      <c r="K559" s="2">
        <v>0</v>
      </c>
      <c r="L559" s="2" t="s">
        <v>14</v>
      </c>
      <c r="M559" s="2">
        <v>-3500</v>
      </c>
      <c r="N559">
        <f t="shared" si="8"/>
        <v>19144943</v>
      </c>
    </row>
    <row r="560" spans="1:14" x14ac:dyDescent="0.15">
      <c r="A560" s="1">
        <v>100552</v>
      </c>
      <c r="B560" s="2" t="s">
        <v>9</v>
      </c>
      <c r="C560" s="2">
        <v>487286</v>
      </c>
      <c r="D560" s="2" t="s">
        <v>10</v>
      </c>
      <c r="E560" s="2">
        <v>4725200</v>
      </c>
      <c r="F560" s="2" t="s">
        <v>11</v>
      </c>
      <c r="G560" s="2">
        <v>500000</v>
      </c>
      <c r="H560" s="2" t="s">
        <v>12</v>
      </c>
      <c r="I560" s="2">
        <v>100</v>
      </c>
      <c r="J560" s="2" t="s">
        <v>13</v>
      </c>
      <c r="K560" s="2">
        <v>0</v>
      </c>
      <c r="L560" s="2" t="s">
        <v>14</v>
      </c>
      <c r="M560" s="2">
        <v>-3500</v>
      </c>
      <c r="N560">
        <f t="shared" si="8"/>
        <v>19144943</v>
      </c>
    </row>
    <row r="561" spans="1:14" x14ac:dyDescent="0.15">
      <c r="A561" s="1">
        <v>100553</v>
      </c>
      <c r="B561" s="2" t="s">
        <v>9</v>
      </c>
      <c r="C561" s="2">
        <v>492318</v>
      </c>
      <c r="D561" s="2" t="s">
        <v>10</v>
      </c>
      <c r="E561" s="2">
        <v>4774000</v>
      </c>
      <c r="F561" s="2" t="s">
        <v>11</v>
      </c>
      <c r="G561" s="2">
        <v>500000</v>
      </c>
      <c r="H561" s="2" t="s">
        <v>12</v>
      </c>
      <c r="I561" s="2">
        <v>100</v>
      </c>
      <c r="J561" s="2" t="s">
        <v>13</v>
      </c>
      <c r="K561" s="2">
        <v>0</v>
      </c>
      <c r="L561" s="2" t="s">
        <v>14</v>
      </c>
      <c r="M561" s="2">
        <v>-3500</v>
      </c>
      <c r="N561">
        <f t="shared" si="8"/>
        <v>19342659</v>
      </c>
    </row>
    <row r="562" spans="1:14" x14ac:dyDescent="0.15">
      <c r="A562" s="1">
        <v>100554</v>
      </c>
      <c r="B562" s="2" t="s">
        <v>9</v>
      </c>
      <c r="C562" s="2">
        <v>492318</v>
      </c>
      <c r="D562" s="2" t="s">
        <v>10</v>
      </c>
      <c r="E562" s="2">
        <v>4774000</v>
      </c>
      <c r="F562" s="2" t="s">
        <v>11</v>
      </c>
      <c r="G562" s="2">
        <v>500000</v>
      </c>
      <c r="H562" s="2" t="s">
        <v>12</v>
      </c>
      <c r="I562" s="2">
        <v>100</v>
      </c>
      <c r="J562" s="2" t="s">
        <v>13</v>
      </c>
      <c r="K562" s="2">
        <v>0</v>
      </c>
      <c r="L562" s="2" t="s">
        <v>14</v>
      </c>
      <c r="M562" s="2">
        <v>-3500</v>
      </c>
      <c r="N562">
        <f t="shared" si="8"/>
        <v>19342659</v>
      </c>
    </row>
    <row r="563" spans="1:14" x14ac:dyDescent="0.15">
      <c r="A563" s="1">
        <v>100555</v>
      </c>
      <c r="B563" s="2" t="s">
        <v>9</v>
      </c>
      <c r="C563" s="2">
        <v>492318</v>
      </c>
      <c r="D563" s="2" t="s">
        <v>10</v>
      </c>
      <c r="E563" s="2">
        <v>4774000</v>
      </c>
      <c r="F563" s="2" t="s">
        <v>11</v>
      </c>
      <c r="G563" s="2">
        <v>500000</v>
      </c>
      <c r="H563" s="2" t="s">
        <v>12</v>
      </c>
      <c r="I563" s="2">
        <v>100</v>
      </c>
      <c r="J563" s="2" t="s">
        <v>13</v>
      </c>
      <c r="K563" s="2">
        <v>0</v>
      </c>
      <c r="L563" s="2" t="s">
        <v>14</v>
      </c>
      <c r="M563" s="2">
        <v>-3500</v>
      </c>
      <c r="N563">
        <f t="shared" si="8"/>
        <v>19342659</v>
      </c>
    </row>
    <row r="564" spans="1:14" x14ac:dyDescent="0.15">
      <c r="A564" s="1">
        <v>100556</v>
      </c>
      <c r="B564" s="2" t="s">
        <v>9</v>
      </c>
      <c r="C564" s="2">
        <v>497351</v>
      </c>
      <c r="D564" s="2" t="s">
        <v>10</v>
      </c>
      <c r="E564" s="2">
        <v>4822800</v>
      </c>
      <c r="F564" s="2" t="s">
        <v>11</v>
      </c>
      <c r="G564" s="2">
        <v>500000</v>
      </c>
      <c r="H564" s="2" t="s">
        <v>12</v>
      </c>
      <c r="I564" s="2">
        <v>100</v>
      </c>
      <c r="J564" s="2" t="s">
        <v>13</v>
      </c>
      <c r="K564" s="2">
        <v>0</v>
      </c>
      <c r="L564" s="2" t="s">
        <v>14</v>
      </c>
      <c r="M564" s="2">
        <v>-3500</v>
      </c>
      <c r="N564">
        <f t="shared" si="8"/>
        <v>19540375.5</v>
      </c>
    </row>
    <row r="565" spans="1:14" x14ac:dyDescent="0.15">
      <c r="A565" s="1">
        <v>100557</v>
      </c>
      <c r="B565" s="2" t="s">
        <v>9</v>
      </c>
      <c r="C565" s="2">
        <v>497351</v>
      </c>
      <c r="D565" s="2" t="s">
        <v>10</v>
      </c>
      <c r="E565" s="2">
        <v>4822800</v>
      </c>
      <c r="F565" s="2" t="s">
        <v>11</v>
      </c>
      <c r="G565" s="2">
        <v>500000</v>
      </c>
      <c r="H565" s="2" t="s">
        <v>12</v>
      </c>
      <c r="I565" s="2">
        <v>100</v>
      </c>
      <c r="J565" s="2" t="s">
        <v>13</v>
      </c>
      <c r="K565" s="2">
        <v>0</v>
      </c>
      <c r="L565" s="2" t="s">
        <v>14</v>
      </c>
      <c r="M565" s="2">
        <v>-3500</v>
      </c>
      <c r="N565">
        <f t="shared" si="8"/>
        <v>19540375.5</v>
      </c>
    </row>
    <row r="566" spans="1:14" x14ac:dyDescent="0.15">
      <c r="A566" s="1">
        <v>100558</v>
      </c>
      <c r="B566" s="2" t="s">
        <v>9</v>
      </c>
      <c r="C566" s="2">
        <v>497351</v>
      </c>
      <c r="D566" s="2" t="s">
        <v>10</v>
      </c>
      <c r="E566" s="2">
        <v>4822800</v>
      </c>
      <c r="F566" s="2" t="s">
        <v>11</v>
      </c>
      <c r="G566" s="2">
        <v>500000</v>
      </c>
      <c r="H566" s="2" t="s">
        <v>12</v>
      </c>
      <c r="I566" s="2">
        <v>100</v>
      </c>
      <c r="J566" s="2" t="s">
        <v>13</v>
      </c>
      <c r="K566" s="2">
        <v>0</v>
      </c>
      <c r="L566" s="2" t="s">
        <v>14</v>
      </c>
      <c r="M566" s="2">
        <v>-3500</v>
      </c>
      <c r="N566">
        <f t="shared" si="8"/>
        <v>19540375.5</v>
      </c>
    </row>
    <row r="567" spans="1:14" x14ac:dyDescent="0.15">
      <c r="A567" s="1">
        <v>100559</v>
      </c>
      <c r="B567" s="2" t="s">
        <v>9</v>
      </c>
      <c r="C567" s="2">
        <v>502383</v>
      </c>
      <c r="D567" s="2" t="s">
        <v>10</v>
      </c>
      <c r="E567" s="2">
        <v>4871600</v>
      </c>
      <c r="F567" s="2" t="s">
        <v>11</v>
      </c>
      <c r="G567" s="2">
        <v>500000</v>
      </c>
      <c r="H567" s="2" t="s">
        <v>12</v>
      </c>
      <c r="I567" s="2">
        <v>100</v>
      </c>
      <c r="J567" s="2" t="s">
        <v>13</v>
      </c>
      <c r="K567" s="2">
        <v>0</v>
      </c>
      <c r="L567" s="2" t="s">
        <v>14</v>
      </c>
      <c r="M567" s="2">
        <v>-3500</v>
      </c>
      <c r="N567">
        <f t="shared" si="8"/>
        <v>19738091.5</v>
      </c>
    </row>
    <row r="568" spans="1:14" x14ac:dyDescent="0.15">
      <c r="A568" s="1">
        <v>100560</v>
      </c>
      <c r="B568" s="2" t="s">
        <v>9</v>
      </c>
      <c r="C568" s="2">
        <v>502383</v>
      </c>
      <c r="D568" s="2" t="s">
        <v>10</v>
      </c>
      <c r="E568" s="2">
        <v>4871600</v>
      </c>
      <c r="F568" s="2" t="s">
        <v>11</v>
      </c>
      <c r="G568" s="2">
        <v>500000</v>
      </c>
      <c r="H568" s="2" t="s">
        <v>12</v>
      </c>
      <c r="I568" s="2">
        <v>100</v>
      </c>
      <c r="J568" s="2" t="s">
        <v>13</v>
      </c>
      <c r="K568" s="2">
        <v>0</v>
      </c>
      <c r="L568" s="2" t="s">
        <v>14</v>
      </c>
      <c r="M568" s="2">
        <v>-3500</v>
      </c>
      <c r="N568">
        <f t="shared" si="8"/>
        <v>19738091.5</v>
      </c>
    </row>
    <row r="569" spans="1:14" x14ac:dyDescent="0.15">
      <c r="A569" s="1">
        <v>100561</v>
      </c>
      <c r="B569" s="2" t="s">
        <v>9</v>
      </c>
      <c r="C569" s="2">
        <v>502383</v>
      </c>
      <c r="D569" s="2" t="s">
        <v>10</v>
      </c>
      <c r="E569" s="2">
        <v>4871600</v>
      </c>
      <c r="F569" s="2" t="s">
        <v>11</v>
      </c>
      <c r="G569" s="2">
        <v>500000</v>
      </c>
      <c r="H569" s="2" t="s">
        <v>12</v>
      </c>
      <c r="I569" s="2">
        <v>100</v>
      </c>
      <c r="J569" s="2" t="s">
        <v>13</v>
      </c>
      <c r="K569" s="2">
        <v>0</v>
      </c>
      <c r="L569" s="2" t="s">
        <v>14</v>
      </c>
      <c r="M569" s="2">
        <v>-3500</v>
      </c>
      <c r="N569">
        <f t="shared" si="8"/>
        <v>19738091.5</v>
      </c>
    </row>
    <row r="570" spans="1:14" x14ac:dyDescent="0.15">
      <c r="A570" s="1">
        <v>100562</v>
      </c>
      <c r="B570" s="2" t="s">
        <v>9</v>
      </c>
      <c r="C570" s="2">
        <v>507416</v>
      </c>
      <c r="D570" s="2" t="s">
        <v>10</v>
      </c>
      <c r="E570" s="2">
        <v>4920400</v>
      </c>
      <c r="F570" s="2" t="s">
        <v>11</v>
      </c>
      <c r="G570" s="2">
        <v>500000</v>
      </c>
      <c r="H570" s="2" t="s">
        <v>12</v>
      </c>
      <c r="I570" s="2">
        <v>100</v>
      </c>
      <c r="J570" s="2" t="s">
        <v>13</v>
      </c>
      <c r="K570" s="2">
        <v>0</v>
      </c>
      <c r="L570" s="2" t="s">
        <v>14</v>
      </c>
      <c r="M570" s="2">
        <v>-3500</v>
      </c>
      <c r="N570">
        <f t="shared" si="8"/>
        <v>19935808</v>
      </c>
    </row>
    <row r="571" spans="1:14" x14ac:dyDescent="0.15">
      <c r="A571" s="1">
        <v>100563</v>
      </c>
      <c r="B571" s="2" t="s">
        <v>9</v>
      </c>
      <c r="C571" s="2">
        <v>507416</v>
      </c>
      <c r="D571" s="2" t="s">
        <v>10</v>
      </c>
      <c r="E571" s="2">
        <v>4920400</v>
      </c>
      <c r="F571" s="2" t="s">
        <v>11</v>
      </c>
      <c r="G571" s="2">
        <v>500000</v>
      </c>
      <c r="H571" s="2" t="s">
        <v>12</v>
      </c>
      <c r="I571" s="2">
        <v>100</v>
      </c>
      <c r="J571" s="2" t="s">
        <v>13</v>
      </c>
      <c r="K571" s="2">
        <v>0</v>
      </c>
      <c r="L571" s="2" t="s">
        <v>14</v>
      </c>
      <c r="M571" s="2">
        <v>-3500</v>
      </c>
      <c r="N571">
        <f t="shared" si="8"/>
        <v>19935808</v>
      </c>
    </row>
    <row r="572" spans="1:14" x14ac:dyDescent="0.15">
      <c r="A572" s="1">
        <v>100564</v>
      </c>
      <c r="B572" s="2" t="s">
        <v>9</v>
      </c>
      <c r="C572" s="2">
        <v>507416</v>
      </c>
      <c r="D572" s="2" t="s">
        <v>10</v>
      </c>
      <c r="E572" s="2">
        <v>4920400</v>
      </c>
      <c r="F572" s="2" t="s">
        <v>11</v>
      </c>
      <c r="G572" s="2">
        <v>500000</v>
      </c>
      <c r="H572" s="2" t="s">
        <v>12</v>
      </c>
      <c r="I572" s="2">
        <v>100</v>
      </c>
      <c r="J572" s="2" t="s">
        <v>13</v>
      </c>
      <c r="K572" s="2">
        <v>0</v>
      </c>
      <c r="L572" s="2" t="s">
        <v>14</v>
      </c>
      <c r="M572" s="2">
        <v>-3500</v>
      </c>
      <c r="N572">
        <f t="shared" si="8"/>
        <v>19935808</v>
      </c>
    </row>
    <row r="573" spans="1:14" x14ac:dyDescent="0.15">
      <c r="A573" s="1">
        <v>100565</v>
      </c>
      <c r="B573" s="2" t="s">
        <v>9</v>
      </c>
      <c r="C573" s="2">
        <v>512448</v>
      </c>
      <c r="D573" s="2" t="s">
        <v>10</v>
      </c>
      <c r="E573" s="2">
        <v>4969200</v>
      </c>
      <c r="F573" s="2" t="s">
        <v>11</v>
      </c>
      <c r="G573" s="2">
        <v>500000</v>
      </c>
      <c r="H573" s="2" t="s">
        <v>12</v>
      </c>
      <c r="I573" s="2">
        <v>100</v>
      </c>
      <c r="J573" s="2" t="s">
        <v>13</v>
      </c>
      <c r="K573" s="2">
        <v>0</v>
      </c>
      <c r="L573" s="2" t="s">
        <v>14</v>
      </c>
      <c r="M573" s="2">
        <v>-3500</v>
      </c>
      <c r="N573">
        <f t="shared" si="8"/>
        <v>20133524</v>
      </c>
    </row>
    <row r="574" spans="1:14" x14ac:dyDescent="0.15">
      <c r="A574" s="1">
        <v>100566</v>
      </c>
      <c r="B574" s="2" t="s">
        <v>9</v>
      </c>
      <c r="C574" s="2">
        <v>512448</v>
      </c>
      <c r="D574" s="2" t="s">
        <v>10</v>
      </c>
      <c r="E574" s="2">
        <v>4969200</v>
      </c>
      <c r="F574" s="2" t="s">
        <v>11</v>
      </c>
      <c r="G574" s="2">
        <v>500000</v>
      </c>
      <c r="H574" s="2" t="s">
        <v>12</v>
      </c>
      <c r="I574" s="2">
        <v>100</v>
      </c>
      <c r="J574" s="2" t="s">
        <v>13</v>
      </c>
      <c r="K574" s="2">
        <v>0</v>
      </c>
      <c r="L574" s="2" t="s">
        <v>14</v>
      </c>
      <c r="M574" s="2">
        <v>-3500</v>
      </c>
      <c r="N574">
        <f t="shared" si="8"/>
        <v>20133524</v>
      </c>
    </row>
    <row r="575" spans="1:14" x14ac:dyDescent="0.15">
      <c r="A575" s="1">
        <v>100567</v>
      </c>
      <c r="B575" s="2" t="s">
        <v>9</v>
      </c>
      <c r="C575" s="2">
        <v>512448</v>
      </c>
      <c r="D575" s="2" t="s">
        <v>10</v>
      </c>
      <c r="E575" s="2">
        <v>4969200</v>
      </c>
      <c r="F575" s="2" t="s">
        <v>11</v>
      </c>
      <c r="G575" s="2">
        <v>500000</v>
      </c>
      <c r="H575" s="2" t="s">
        <v>12</v>
      </c>
      <c r="I575" s="2">
        <v>100</v>
      </c>
      <c r="J575" s="2" t="s">
        <v>13</v>
      </c>
      <c r="K575" s="2">
        <v>0</v>
      </c>
      <c r="L575" s="2" t="s">
        <v>14</v>
      </c>
      <c r="M575" s="2">
        <v>-3500</v>
      </c>
      <c r="N575">
        <f t="shared" si="8"/>
        <v>20133524</v>
      </c>
    </row>
    <row r="576" spans="1:14" x14ac:dyDescent="0.15">
      <c r="A576" s="1">
        <v>100568</v>
      </c>
      <c r="B576" s="2" t="s">
        <v>9</v>
      </c>
      <c r="C576" s="2">
        <v>517481</v>
      </c>
      <c r="D576" s="2" t="s">
        <v>10</v>
      </c>
      <c r="E576" s="2">
        <v>5018000</v>
      </c>
      <c r="F576" s="2" t="s">
        <v>11</v>
      </c>
      <c r="G576" s="2">
        <v>500000</v>
      </c>
      <c r="H576" s="2" t="s">
        <v>12</v>
      </c>
      <c r="I576" s="2">
        <v>100</v>
      </c>
      <c r="J576" s="2" t="s">
        <v>13</v>
      </c>
      <c r="K576" s="2">
        <v>0</v>
      </c>
      <c r="L576" s="2" t="s">
        <v>14</v>
      </c>
      <c r="M576" s="2">
        <v>-3500</v>
      </c>
      <c r="N576">
        <f t="shared" si="8"/>
        <v>20331240.5</v>
      </c>
    </row>
    <row r="577" spans="1:14" x14ac:dyDescent="0.15">
      <c r="A577" s="1">
        <v>100569</v>
      </c>
      <c r="B577" s="2" t="s">
        <v>9</v>
      </c>
      <c r="C577" s="2">
        <v>517481</v>
      </c>
      <c r="D577" s="2" t="s">
        <v>10</v>
      </c>
      <c r="E577" s="2">
        <v>5018000</v>
      </c>
      <c r="F577" s="2" t="s">
        <v>11</v>
      </c>
      <c r="G577" s="2">
        <v>500000</v>
      </c>
      <c r="H577" s="2" t="s">
        <v>12</v>
      </c>
      <c r="I577" s="2">
        <v>100</v>
      </c>
      <c r="J577" s="2" t="s">
        <v>13</v>
      </c>
      <c r="K577" s="2">
        <v>0</v>
      </c>
      <c r="L577" s="2" t="s">
        <v>14</v>
      </c>
      <c r="M577" s="2">
        <v>-3500</v>
      </c>
      <c r="N577">
        <f t="shared" si="8"/>
        <v>20331240.5</v>
      </c>
    </row>
    <row r="578" spans="1:14" x14ac:dyDescent="0.15">
      <c r="A578" s="1">
        <v>100570</v>
      </c>
      <c r="B578" s="2" t="s">
        <v>9</v>
      </c>
      <c r="C578" s="2">
        <v>517481</v>
      </c>
      <c r="D578" s="2" t="s">
        <v>10</v>
      </c>
      <c r="E578" s="2">
        <v>5018000</v>
      </c>
      <c r="F578" s="2" t="s">
        <v>11</v>
      </c>
      <c r="G578" s="2">
        <v>500000</v>
      </c>
      <c r="H578" s="2" t="s">
        <v>12</v>
      </c>
      <c r="I578" s="2">
        <v>100</v>
      </c>
      <c r="J578" s="2" t="s">
        <v>13</v>
      </c>
      <c r="K578" s="2">
        <v>0</v>
      </c>
      <c r="L578" s="2" t="s">
        <v>14</v>
      </c>
      <c r="M578" s="2">
        <v>-3500</v>
      </c>
      <c r="N578">
        <f t="shared" si="8"/>
        <v>20331240.5</v>
      </c>
    </row>
    <row r="579" spans="1:14" x14ac:dyDescent="0.15">
      <c r="A579" s="1">
        <v>100571</v>
      </c>
      <c r="B579" s="2" t="s">
        <v>9</v>
      </c>
      <c r="C579" s="2">
        <v>522513</v>
      </c>
      <c r="D579" s="2" t="s">
        <v>10</v>
      </c>
      <c r="E579" s="2">
        <v>5066800</v>
      </c>
      <c r="F579" s="2" t="s">
        <v>11</v>
      </c>
      <c r="G579" s="2">
        <v>500000</v>
      </c>
      <c r="H579" s="2" t="s">
        <v>12</v>
      </c>
      <c r="I579" s="2">
        <v>100</v>
      </c>
      <c r="J579" s="2" t="s">
        <v>13</v>
      </c>
      <c r="K579" s="2">
        <v>0</v>
      </c>
      <c r="L579" s="2" t="s">
        <v>14</v>
      </c>
      <c r="M579" s="2">
        <v>-3500</v>
      </c>
      <c r="N579">
        <f t="shared" si="8"/>
        <v>20528956.5</v>
      </c>
    </row>
    <row r="580" spans="1:14" x14ac:dyDescent="0.15">
      <c r="A580" s="1">
        <v>100572</v>
      </c>
      <c r="B580" s="2" t="s">
        <v>9</v>
      </c>
      <c r="C580" s="2">
        <v>522513</v>
      </c>
      <c r="D580" s="2" t="s">
        <v>10</v>
      </c>
      <c r="E580" s="2">
        <v>5066800</v>
      </c>
      <c r="F580" s="2" t="s">
        <v>11</v>
      </c>
      <c r="G580" s="2">
        <v>500000</v>
      </c>
      <c r="H580" s="2" t="s">
        <v>12</v>
      </c>
      <c r="I580" s="2">
        <v>100</v>
      </c>
      <c r="J580" s="2" t="s">
        <v>13</v>
      </c>
      <c r="K580" s="2">
        <v>0</v>
      </c>
      <c r="L580" s="2" t="s">
        <v>14</v>
      </c>
      <c r="M580" s="2">
        <v>-3500</v>
      </c>
      <c r="N580">
        <f t="shared" si="8"/>
        <v>20528956.5</v>
      </c>
    </row>
    <row r="581" spans="1:14" x14ac:dyDescent="0.15">
      <c r="A581" s="1">
        <v>100573</v>
      </c>
      <c r="B581" s="2" t="s">
        <v>9</v>
      </c>
      <c r="C581" s="2">
        <v>522513</v>
      </c>
      <c r="D581" s="2" t="s">
        <v>10</v>
      </c>
      <c r="E581" s="2">
        <v>5066800</v>
      </c>
      <c r="F581" s="2" t="s">
        <v>11</v>
      </c>
      <c r="G581" s="2">
        <v>500000</v>
      </c>
      <c r="H581" s="2" t="s">
        <v>12</v>
      </c>
      <c r="I581" s="2">
        <v>100</v>
      </c>
      <c r="J581" s="2" t="s">
        <v>13</v>
      </c>
      <c r="K581" s="2">
        <v>0</v>
      </c>
      <c r="L581" s="2" t="s">
        <v>14</v>
      </c>
      <c r="M581" s="2">
        <v>-3500</v>
      </c>
      <c r="N581">
        <f t="shared" ref="N581:N644" si="9">($C$3*C581+$E$3*E581+$I$3*I581+$K$3*K581)/10000</f>
        <v>20528956.5</v>
      </c>
    </row>
    <row r="582" spans="1:14" x14ac:dyDescent="0.15">
      <c r="A582" s="1">
        <v>100574</v>
      </c>
      <c r="B582" s="2" t="s">
        <v>9</v>
      </c>
      <c r="C582" s="2">
        <v>527793</v>
      </c>
      <c r="D582" s="2" t="s">
        <v>10</v>
      </c>
      <c r="E582" s="2">
        <v>5118000</v>
      </c>
      <c r="F582" s="2" t="s">
        <v>11</v>
      </c>
      <c r="G582" s="2">
        <v>500000</v>
      </c>
      <c r="H582" s="2" t="s">
        <v>12</v>
      </c>
      <c r="I582" s="2">
        <v>100</v>
      </c>
      <c r="J582" s="2" t="s">
        <v>13</v>
      </c>
      <c r="K582" s="2">
        <v>0</v>
      </c>
      <c r="L582" s="2" t="s">
        <v>14</v>
      </c>
      <c r="M582" s="2">
        <v>-3500</v>
      </c>
      <c r="N582">
        <f t="shared" si="9"/>
        <v>20736396.5</v>
      </c>
    </row>
    <row r="583" spans="1:14" x14ac:dyDescent="0.15">
      <c r="A583" s="1">
        <v>100575</v>
      </c>
      <c r="B583" s="2" t="s">
        <v>9</v>
      </c>
      <c r="C583" s="2">
        <v>527793</v>
      </c>
      <c r="D583" s="2" t="s">
        <v>10</v>
      </c>
      <c r="E583" s="2">
        <v>5118000</v>
      </c>
      <c r="F583" s="2" t="s">
        <v>11</v>
      </c>
      <c r="G583" s="2">
        <v>500000</v>
      </c>
      <c r="H583" s="2" t="s">
        <v>12</v>
      </c>
      <c r="I583" s="2">
        <v>100</v>
      </c>
      <c r="J583" s="2" t="s">
        <v>13</v>
      </c>
      <c r="K583" s="2">
        <v>0</v>
      </c>
      <c r="L583" s="2" t="s">
        <v>14</v>
      </c>
      <c r="M583" s="2">
        <v>-3500</v>
      </c>
      <c r="N583">
        <f t="shared" si="9"/>
        <v>20736396.5</v>
      </c>
    </row>
    <row r="584" spans="1:14" x14ac:dyDescent="0.15">
      <c r="A584" s="1">
        <v>100576</v>
      </c>
      <c r="B584" s="2" t="s">
        <v>9</v>
      </c>
      <c r="C584" s="2">
        <v>527793</v>
      </c>
      <c r="D584" s="2" t="s">
        <v>10</v>
      </c>
      <c r="E584" s="2">
        <v>5118000</v>
      </c>
      <c r="F584" s="2" t="s">
        <v>11</v>
      </c>
      <c r="G584" s="2">
        <v>500000</v>
      </c>
      <c r="H584" s="2" t="s">
        <v>12</v>
      </c>
      <c r="I584" s="2">
        <v>100</v>
      </c>
      <c r="J584" s="2" t="s">
        <v>13</v>
      </c>
      <c r="K584" s="2">
        <v>0</v>
      </c>
      <c r="L584" s="2" t="s">
        <v>14</v>
      </c>
      <c r="M584" s="2">
        <v>-3500</v>
      </c>
      <c r="N584">
        <f t="shared" si="9"/>
        <v>20736396.5</v>
      </c>
    </row>
    <row r="585" spans="1:14" x14ac:dyDescent="0.15">
      <c r="A585" s="1">
        <v>100577</v>
      </c>
      <c r="B585" s="2" t="s">
        <v>9</v>
      </c>
      <c r="C585" s="2">
        <v>532908</v>
      </c>
      <c r="D585" s="2" t="s">
        <v>10</v>
      </c>
      <c r="E585" s="2">
        <v>5167600</v>
      </c>
      <c r="F585" s="2" t="s">
        <v>11</v>
      </c>
      <c r="G585" s="2">
        <v>500000</v>
      </c>
      <c r="H585" s="2" t="s">
        <v>12</v>
      </c>
      <c r="I585" s="2">
        <v>100</v>
      </c>
      <c r="J585" s="2" t="s">
        <v>13</v>
      </c>
      <c r="K585" s="2">
        <v>0</v>
      </c>
      <c r="L585" s="2" t="s">
        <v>14</v>
      </c>
      <c r="M585" s="2">
        <v>-3500</v>
      </c>
      <c r="N585">
        <f t="shared" si="9"/>
        <v>20937354</v>
      </c>
    </row>
    <row r="586" spans="1:14" x14ac:dyDescent="0.15">
      <c r="A586" s="1">
        <v>100578</v>
      </c>
      <c r="B586" s="2" t="s">
        <v>9</v>
      </c>
      <c r="C586" s="2">
        <v>532908</v>
      </c>
      <c r="D586" s="2" t="s">
        <v>10</v>
      </c>
      <c r="E586" s="2">
        <v>5167600</v>
      </c>
      <c r="F586" s="2" t="s">
        <v>11</v>
      </c>
      <c r="G586" s="2">
        <v>500000</v>
      </c>
      <c r="H586" s="2" t="s">
        <v>12</v>
      </c>
      <c r="I586" s="2">
        <v>100</v>
      </c>
      <c r="J586" s="2" t="s">
        <v>13</v>
      </c>
      <c r="K586" s="2">
        <v>0</v>
      </c>
      <c r="L586" s="2" t="s">
        <v>14</v>
      </c>
      <c r="M586" s="2">
        <v>-3500</v>
      </c>
      <c r="N586">
        <f t="shared" si="9"/>
        <v>20937354</v>
      </c>
    </row>
    <row r="587" spans="1:14" x14ac:dyDescent="0.15">
      <c r="A587" s="1">
        <v>100579</v>
      </c>
      <c r="B587" s="2" t="s">
        <v>9</v>
      </c>
      <c r="C587" s="2">
        <v>532908</v>
      </c>
      <c r="D587" s="2" t="s">
        <v>10</v>
      </c>
      <c r="E587" s="2">
        <v>5167600</v>
      </c>
      <c r="F587" s="2" t="s">
        <v>11</v>
      </c>
      <c r="G587" s="2">
        <v>500000</v>
      </c>
      <c r="H587" s="2" t="s">
        <v>12</v>
      </c>
      <c r="I587" s="2">
        <v>100</v>
      </c>
      <c r="J587" s="2" t="s">
        <v>13</v>
      </c>
      <c r="K587" s="2">
        <v>0</v>
      </c>
      <c r="L587" s="2" t="s">
        <v>14</v>
      </c>
      <c r="M587" s="2">
        <v>-3500</v>
      </c>
      <c r="N587">
        <f t="shared" si="9"/>
        <v>20937354</v>
      </c>
    </row>
    <row r="588" spans="1:14" x14ac:dyDescent="0.15">
      <c r="A588" s="1">
        <v>100580</v>
      </c>
      <c r="B588" s="2" t="s">
        <v>9</v>
      </c>
      <c r="C588" s="2">
        <v>538023</v>
      </c>
      <c r="D588" s="2" t="s">
        <v>10</v>
      </c>
      <c r="E588" s="2">
        <v>5217200</v>
      </c>
      <c r="F588" s="2" t="s">
        <v>11</v>
      </c>
      <c r="G588" s="2">
        <v>500000</v>
      </c>
      <c r="H588" s="2" t="s">
        <v>12</v>
      </c>
      <c r="I588" s="2">
        <v>100</v>
      </c>
      <c r="J588" s="2" t="s">
        <v>13</v>
      </c>
      <c r="K588" s="2">
        <v>0</v>
      </c>
      <c r="L588" s="2" t="s">
        <v>14</v>
      </c>
      <c r="M588" s="2">
        <v>-3500</v>
      </c>
      <c r="N588">
        <f t="shared" si="9"/>
        <v>21138311.5</v>
      </c>
    </row>
    <row r="589" spans="1:14" x14ac:dyDescent="0.15">
      <c r="A589" s="1">
        <v>100581</v>
      </c>
      <c r="B589" s="2" t="s">
        <v>9</v>
      </c>
      <c r="C589" s="2">
        <v>538023</v>
      </c>
      <c r="D589" s="2" t="s">
        <v>10</v>
      </c>
      <c r="E589" s="2">
        <v>5217200</v>
      </c>
      <c r="F589" s="2" t="s">
        <v>11</v>
      </c>
      <c r="G589" s="2">
        <v>500000</v>
      </c>
      <c r="H589" s="2" t="s">
        <v>12</v>
      </c>
      <c r="I589" s="2">
        <v>100</v>
      </c>
      <c r="J589" s="2" t="s">
        <v>13</v>
      </c>
      <c r="K589" s="2">
        <v>0</v>
      </c>
      <c r="L589" s="2" t="s">
        <v>14</v>
      </c>
      <c r="M589" s="2">
        <v>-3500</v>
      </c>
      <c r="N589">
        <f t="shared" si="9"/>
        <v>21138311.5</v>
      </c>
    </row>
    <row r="590" spans="1:14" x14ac:dyDescent="0.15">
      <c r="A590" s="1">
        <v>100582</v>
      </c>
      <c r="B590" s="2" t="s">
        <v>9</v>
      </c>
      <c r="C590" s="2">
        <v>538023</v>
      </c>
      <c r="D590" s="2" t="s">
        <v>10</v>
      </c>
      <c r="E590" s="2">
        <v>5217200</v>
      </c>
      <c r="F590" s="2" t="s">
        <v>11</v>
      </c>
      <c r="G590" s="2">
        <v>500000</v>
      </c>
      <c r="H590" s="2" t="s">
        <v>12</v>
      </c>
      <c r="I590" s="2">
        <v>100</v>
      </c>
      <c r="J590" s="2" t="s">
        <v>13</v>
      </c>
      <c r="K590" s="2">
        <v>0</v>
      </c>
      <c r="L590" s="2" t="s">
        <v>14</v>
      </c>
      <c r="M590" s="2">
        <v>-3500</v>
      </c>
      <c r="N590">
        <f t="shared" si="9"/>
        <v>21138311.5</v>
      </c>
    </row>
    <row r="591" spans="1:14" x14ac:dyDescent="0.15">
      <c r="A591" s="1">
        <v>100583</v>
      </c>
      <c r="B591" s="2" t="s">
        <v>9</v>
      </c>
      <c r="C591" s="2">
        <v>543138</v>
      </c>
      <c r="D591" s="2" t="s">
        <v>10</v>
      </c>
      <c r="E591" s="2">
        <v>5266800</v>
      </c>
      <c r="F591" s="2" t="s">
        <v>11</v>
      </c>
      <c r="G591" s="2">
        <v>500000</v>
      </c>
      <c r="H591" s="2" t="s">
        <v>12</v>
      </c>
      <c r="I591" s="2">
        <v>100</v>
      </c>
      <c r="J591" s="2" t="s">
        <v>13</v>
      </c>
      <c r="K591" s="2">
        <v>0</v>
      </c>
      <c r="L591" s="2" t="s">
        <v>14</v>
      </c>
      <c r="M591" s="2">
        <v>-3500</v>
      </c>
      <c r="N591">
        <f t="shared" si="9"/>
        <v>21339269</v>
      </c>
    </row>
    <row r="592" spans="1:14" x14ac:dyDescent="0.15">
      <c r="A592" s="1">
        <v>100584</v>
      </c>
      <c r="B592" s="2" t="s">
        <v>9</v>
      </c>
      <c r="C592" s="2">
        <v>543138</v>
      </c>
      <c r="D592" s="2" t="s">
        <v>10</v>
      </c>
      <c r="E592" s="2">
        <v>5266800</v>
      </c>
      <c r="F592" s="2" t="s">
        <v>11</v>
      </c>
      <c r="G592" s="2">
        <v>500000</v>
      </c>
      <c r="H592" s="2" t="s">
        <v>12</v>
      </c>
      <c r="I592" s="2">
        <v>100</v>
      </c>
      <c r="J592" s="2" t="s">
        <v>13</v>
      </c>
      <c r="K592" s="2">
        <v>0</v>
      </c>
      <c r="L592" s="2" t="s">
        <v>14</v>
      </c>
      <c r="M592" s="2">
        <v>-3500</v>
      </c>
      <c r="N592">
        <f t="shared" si="9"/>
        <v>21339269</v>
      </c>
    </row>
    <row r="593" spans="1:14" x14ac:dyDescent="0.15">
      <c r="A593" s="1">
        <v>100585</v>
      </c>
      <c r="B593" s="2" t="s">
        <v>9</v>
      </c>
      <c r="C593" s="2">
        <v>543138</v>
      </c>
      <c r="D593" s="2" t="s">
        <v>10</v>
      </c>
      <c r="E593" s="2">
        <v>5266800</v>
      </c>
      <c r="F593" s="2" t="s">
        <v>11</v>
      </c>
      <c r="G593" s="2">
        <v>500000</v>
      </c>
      <c r="H593" s="2" t="s">
        <v>12</v>
      </c>
      <c r="I593" s="2">
        <v>100</v>
      </c>
      <c r="J593" s="2" t="s">
        <v>13</v>
      </c>
      <c r="K593" s="2">
        <v>0</v>
      </c>
      <c r="L593" s="2" t="s">
        <v>14</v>
      </c>
      <c r="M593" s="2">
        <v>-3500</v>
      </c>
      <c r="N593">
        <f t="shared" si="9"/>
        <v>21339269</v>
      </c>
    </row>
    <row r="594" spans="1:14" x14ac:dyDescent="0.15">
      <c r="A594" s="1">
        <v>100586</v>
      </c>
      <c r="B594" s="2" t="s">
        <v>9</v>
      </c>
      <c r="C594" s="2">
        <v>548253</v>
      </c>
      <c r="D594" s="2" t="s">
        <v>10</v>
      </c>
      <c r="E594" s="2">
        <v>5316400</v>
      </c>
      <c r="F594" s="2" t="s">
        <v>11</v>
      </c>
      <c r="G594" s="2">
        <v>500000</v>
      </c>
      <c r="H594" s="2" t="s">
        <v>12</v>
      </c>
      <c r="I594" s="2">
        <v>100</v>
      </c>
      <c r="J594" s="2" t="s">
        <v>13</v>
      </c>
      <c r="K594" s="2">
        <v>0</v>
      </c>
      <c r="L594" s="2" t="s">
        <v>14</v>
      </c>
      <c r="M594" s="2">
        <v>-3500</v>
      </c>
      <c r="N594">
        <f t="shared" si="9"/>
        <v>21540226.5</v>
      </c>
    </row>
    <row r="595" spans="1:14" x14ac:dyDescent="0.15">
      <c r="A595" s="1">
        <v>100587</v>
      </c>
      <c r="B595" s="2" t="s">
        <v>9</v>
      </c>
      <c r="C595" s="2">
        <v>548253</v>
      </c>
      <c r="D595" s="2" t="s">
        <v>10</v>
      </c>
      <c r="E595" s="2">
        <v>5316400</v>
      </c>
      <c r="F595" s="2" t="s">
        <v>11</v>
      </c>
      <c r="G595" s="2">
        <v>500000</v>
      </c>
      <c r="H595" s="2" t="s">
        <v>12</v>
      </c>
      <c r="I595" s="2">
        <v>100</v>
      </c>
      <c r="J595" s="2" t="s">
        <v>13</v>
      </c>
      <c r="K595" s="2">
        <v>0</v>
      </c>
      <c r="L595" s="2" t="s">
        <v>14</v>
      </c>
      <c r="M595" s="2">
        <v>-3500</v>
      </c>
      <c r="N595">
        <f t="shared" si="9"/>
        <v>21540226.5</v>
      </c>
    </row>
    <row r="596" spans="1:14" x14ac:dyDescent="0.15">
      <c r="A596" s="1">
        <v>100588</v>
      </c>
      <c r="B596" s="2" t="s">
        <v>9</v>
      </c>
      <c r="C596" s="2">
        <v>548253</v>
      </c>
      <c r="D596" s="2" t="s">
        <v>10</v>
      </c>
      <c r="E596" s="2">
        <v>5316400</v>
      </c>
      <c r="F596" s="2" t="s">
        <v>11</v>
      </c>
      <c r="G596" s="2">
        <v>500000</v>
      </c>
      <c r="H596" s="2" t="s">
        <v>12</v>
      </c>
      <c r="I596" s="2">
        <v>100</v>
      </c>
      <c r="J596" s="2" t="s">
        <v>13</v>
      </c>
      <c r="K596" s="2">
        <v>0</v>
      </c>
      <c r="L596" s="2" t="s">
        <v>14</v>
      </c>
      <c r="M596" s="2">
        <v>-3500</v>
      </c>
      <c r="N596">
        <f t="shared" si="9"/>
        <v>21540226.5</v>
      </c>
    </row>
    <row r="597" spans="1:14" x14ac:dyDescent="0.15">
      <c r="A597" s="1">
        <v>100589</v>
      </c>
      <c r="B597" s="2" t="s">
        <v>9</v>
      </c>
      <c r="C597" s="2">
        <v>553368</v>
      </c>
      <c r="D597" s="2" t="s">
        <v>10</v>
      </c>
      <c r="E597" s="2">
        <v>5366000</v>
      </c>
      <c r="F597" s="2" t="s">
        <v>11</v>
      </c>
      <c r="G597" s="2">
        <v>500000</v>
      </c>
      <c r="H597" s="2" t="s">
        <v>12</v>
      </c>
      <c r="I597" s="2">
        <v>100</v>
      </c>
      <c r="J597" s="2" t="s">
        <v>13</v>
      </c>
      <c r="K597" s="2">
        <v>0</v>
      </c>
      <c r="L597" s="2" t="s">
        <v>14</v>
      </c>
      <c r="M597" s="2">
        <v>-3500</v>
      </c>
      <c r="N597">
        <f t="shared" si="9"/>
        <v>21741184</v>
      </c>
    </row>
    <row r="598" spans="1:14" x14ac:dyDescent="0.15">
      <c r="A598" s="1">
        <v>100590</v>
      </c>
      <c r="B598" s="2" t="s">
        <v>9</v>
      </c>
      <c r="C598" s="2">
        <v>553368</v>
      </c>
      <c r="D598" s="2" t="s">
        <v>10</v>
      </c>
      <c r="E598" s="2">
        <v>5366000</v>
      </c>
      <c r="F598" s="2" t="s">
        <v>11</v>
      </c>
      <c r="G598" s="2">
        <v>500000</v>
      </c>
      <c r="H598" s="2" t="s">
        <v>12</v>
      </c>
      <c r="I598" s="2">
        <v>100</v>
      </c>
      <c r="J598" s="2" t="s">
        <v>13</v>
      </c>
      <c r="K598" s="2">
        <v>0</v>
      </c>
      <c r="L598" s="2" t="s">
        <v>14</v>
      </c>
      <c r="M598" s="2">
        <v>-3500</v>
      </c>
      <c r="N598">
        <f t="shared" si="9"/>
        <v>21741184</v>
      </c>
    </row>
    <row r="599" spans="1:14" x14ac:dyDescent="0.15">
      <c r="A599" s="1">
        <v>100591</v>
      </c>
      <c r="B599" s="2" t="s">
        <v>9</v>
      </c>
      <c r="C599" s="2">
        <v>553368</v>
      </c>
      <c r="D599" s="2" t="s">
        <v>10</v>
      </c>
      <c r="E599" s="2">
        <v>5366000</v>
      </c>
      <c r="F599" s="2" t="s">
        <v>11</v>
      </c>
      <c r="G599" s="2">
        <v>500000</v>
      </c>
      <c r="H599" s="2" t="s">
        <v>12</v>
      </c>
      <c r="I599" s="2">
        <v>100</v>
      </c>
      <c r="J599" s="2" t="s">
        <v>13</v>
      </c>
      <c r="K599" s="2">
        <v>0</v>
      </c>
      <c r="L599" s="2" t="s">
        <v>14</v>
      </c>
      <c r="M599" s="2">
        <v>-3500</v>
      </c>
      <c r="N599">
        <f t="shared" si="9"/>
        <v>21741184</v>
      </c>
    </row>
    <row r="600" spans="1:14" x14ac:dyDescent="0.15">
      <c r="A600" s="1">
        <v>100592</v>
      </c>
      <c r="B600" s="2" t="s">
        <v>9</v>
      </c>
      <c r="C600" s="2">
        <v>558483</v>
      </c>
      <c r="D600" s="2" t="s">
        <v>10</v>
      </c>
      <c r="E600" s="2">
        <v>5415600</v>
      </c>
      <c r="F600" s="2" t="s">
        <v>11</v>
      </c>
      <c r="G600" s="2">
        <v>500000</v>
      </c>
      <c r="H600" s="2" t="s">
        <v>12</v>
      </c>
      <c r="I600" s="2">
        <v>100</v>
      </c>
      <c r="J600" s="2" t="s">
        <v>13</v>
      </c>
      <c r="K600" s="2">
        <v>0</v>
      </c>
      <c r="L600" s="2" t="s">
        <v>14</v>
      </c>
      <c r="M600" s="2">
        <v>-3500</v>
      </c>
      <c r="N600">
        <f t="shared" si="9"/>
        <v>21942141.5</v>
      </c>
    </row>
    <row r="601" spans="1:14" x14ac:dyDescent="0.15">
      <c r="A601" s="1">
        <v>100593</v>
      </c>
      <c r="B601" s="2" t="s">
        <v>9</v>
      </c>
      <c r="C601" s="2">
        <v>558483</v>
      </c>
      <c r="D601" s="2" t="s">
        <v>10</v>
      </c>
      <c r="E601" s="2">
        <v>5415600</v>
      </c>
      <c r="F601" s="2" t="s">
        <v>11</v>
      </c>
      <c r="G601" s="2">
        <v>500000</v>
      </c>
      <c r="H601" s="2" t="s">
        <v>12</v>
      </c>
      <c r="I601" s="2">
        <v>100</v>
      </c>
      <c r="J601" s="2" t="s">
        <v>13</v>
      </c>
      <c r="K601" s="2">
        <v>0</v>
      </c>
      <c r="L601" s="2" t="s">
        <v>14</v>
      </c>
      <c r="M601" s="2">
        <v>-3500</v>
      </c>
      <c r="N601">
        <f t="shared" si="9"/>
        <v>21942141.5</v>
      </c>
    </row>
    <row r="602" spans="1:14" x14ac:dyDescent="0.15">
      <c r="A602" s="1">
        <v>100594</v>
      </c>
      <c r="B602" s="2" t="s">
        <v>9</v>
      </c>
      <c r="C602" s="2">
        <v>558483</v>
      </c>
      <c r="D602" s="2" t="s">
        <v>10</v>
      </c>
      <c r="E602" s="2">
        <v>5415600</v>
      </c>
      <c r="F602" s="2" t="s">
        <v>11</v>
      </c>
      <c r="G602" s="2">
        <v>500000</v>
      </c>
      <c r="H602" s="2" t="s">
        <v>12</v>
      </c>
      <c r="I602" s="2">
        <v>100</v>
      </c>
      <c r="J602" s="2" t="s">
        <v>13</v>
      </c>
      <c r="K602" s="2">
        <v>0</v>
      </c>
      <c r="L602" s="2" t="s">
        <v>14</v>
      </c>
      <c r="M602" s="2">
        <v>-3500</v>
      </c>
      <c r="N602">
        <f t="shared" si="9"/>
        <v>21942141.5</v>
      </c>
    </row>
    <row r="603" spans="1:14" x14ac:dyDescent="0.15">
      <c r="A603" s="1">
        <v>100595</v>
      </c>
      <c r="B603" s="2" t="s">
        <v>9</v>
      </c>
      <c r="C603" s="2">
        <v>563598</v>
      </c>
      <c r="D603" s="2" t="s">
        <v>10</v>
      </c>
      <c r="E603" s="2">
        <v>5465200</v>
      </c>
      <c r="F603" s="2" t="s">
        <v>11</v>
      </c>
      <c r="G603" s="2">
        <v>500000</v>
      </c>
      <c r="H603" s="2" t="s">
        <v>12</v>
      </c>
      <c r="I603" s="2">
        <v>100</v>
      </c>
      <c r="J603" s="2" t="s">
        <v>13</v>
      </c>
      <c r="K603" s="2">
        <v>0</v>
      </c>
      <c r="L603" s="2" t="s">
        <v>14</v>
      </c>
      <c r="M603" s="2">
        <v>-3500</v>
      </c>
      <c r="N603">
        <f t="shared" si="9"/>
        <v>22143099</v>
      </c>
    </row>
    <row r="604" spans="1:14" x14ac:dyDescent="0.15">
      <c r="A604" s="1">
        <v>100596</v>
      </c>
      <c r="B604" s="2" t="s">
        <v>9</v>
      </c>
      <c r="C604" s="2">
        <v>563598</v>
      </c>
      <c r="D604" s="2" t="s">
        <v>10</v>
      </c>
      <c r="E604" s="2">
        <v>5465200</v>
      </c>
      <c r="F604" s="2" t="s">
        <v>11</v>
      </c>
      <c r="G604" s="2">
        <v>500000</v>
      </c>
      <c r="H604" s="2" t="s">
        <v>12</v>
      </c>
      <c r="I604" s="2">
        <v>100</v>
      </c>
      <c r="J604" s="2" t="s">
        <v>13</v>
      </c>
      <c r="K604" s="2">
        <v>0</v>
      </c>
      <c r="L604" s="2" t="s">
        <v>14</v>
      </c>
      <c r="M604" s="2">
        <v>-3500</v>
      </c>
      <c r="N604">
        <f t="shared" si="9"/>
        <v>22143099</v>
      </c>
    </row>
    <row r="605" spans="1:14" x14ac:dyDescent="0.15">
      <c r="A605" s="1">
        <v>100597</v>
      </c>
      <c r="B605" s="2" t="s">
        <v>9</v>
      </c>
      <c r="C605" s="2">
        <v>563598</v>
      </c>
      <c r="D605" s="2" t="s">
        <v>10</v>
      </c>
      <c r="E605" s="2">
        <v>5465200</v>
      </c>
      <c r="F605" s="2" t="s">
        <v>11</v>
      </c>
      <c r="G605" s="2">
        <v>500000</v>
      </c>
      <c r="H605" s="2" t="s">
        <v>12</v>
      </c>
      <c r="I605" s="2">
        <v>100</v>
      </c>
      <c r="J605" s="2" t="s">
        <v>13</v>
      </c>
      <c r="K605" s="2">
        <v>0</v>
      </c>
      <c r="L605" s="2" t="s">
        <v>14</v>
      </c>
      <c r="M605" s="2">
        <v>-3500</v>
      </c>
      <c r="N605">
        <f t="shared" si="9"/>
        <v>22143099</v>
      </c>
    </row>
    <row r="606" spans="1:14" x14ac:dyDescent="0.15">
      <c r="A606" s="1">
        <v>100598</v>
      </c>
      <c r="B606" s="2" t="s">
        <v>9</v>
      </c>
      <c r="C606" s="2">
        <v>568713</v>
      </c>
      <c r="D606" s="2" t="s">
        <v>10</v>
      </c>
      <c r="E606" s="2">
        <v>5514800</v>
      </c>
      <c r="F606" s="2" t="s">
        <v>11</v>
      </c>
      <c r="G606" s="2">
        <v>500000</v>
      </c>
      <c r="H606" s="2" t="s">
        <v>12</v>
      </c>
      <c r="I606" s="2">
        <v>100</v>
      </c>
      <c r="J606" s="2" t="s">
        <v>13</v>
      </c>
      <c r="K606" s="2">
        <v>0</v>
      </c>
      <c r="L606" s="2" t="s">
        <v>14</v>
      </c>
      <c r="M606" s="2">
        <v>-3500</v>
      </c>
      <c r="N606">
        <f t="shared" si="9"/>
        <v>22344056.5</v>
      </c>
    </row>
    <row r="607" spans="1:14" x14ac:dyDescent="0.15">
      <c r="A607" s="1">
        <v>100599</v>
      </c>
      <c r="B607" s="2" t="s">
        <v>9</v>
      </c>
      <c r="C607" s="2">
        <v>568713</v>
      </c>
      <c r="D607" s="2" t="s">
        <v>10</v>
      </c>
      <c r="E607" s="2">
        <v>5514800</v>
      </c>
      <c r="F607" s="2" t="s">
        <v>11</v>
      </c>
      <c r="G607" s="2">
        <v>500000</v>
      </c>
      <c r="H607" s="2" t="s">
        <v>12</v>
      </c>
      <c r="I607" s="2">
        <v>100</v>
      </c>
      <c r="J607" s="2" t="s">
        <v>13</v>
      </c>
      <c r="K607" s="2">
        <v>0</v>
      </c>
      <c r="L607" s="2" t="s">
        <v>14</v>
      </c>
      <c r="M607" s="2">
        <v>-3500</v>
      </c>
      <c r="N607">
        <f t="shared" si="9"/>
        <v>22344056.5</v>
      </c>
    </row>
    <row r="608" spans="1:14" x14ac:dyDescent="0.15">
      <c r="A608" s="1">
        <v>100600</v>
      </c>
      <c r="B608" s="2" t="s">
        <v>9</v>
      </c>
      <c r="C608" s="2">
        <v>568713</v>
      </c>
      <c r="D608" s="2" t="s">
        <v>10</v>
      </c>
      <c r="E608" s="2">
        <v>5514800</v>
      </c>
      <c r="F608" s="2" t="s">
        <v>11</v>
      </c>
      <c r="G608" s="2">
        <v>500000</v>
      </c>
      <c r="H608" s="2" t="s">
        <v>12</v>
      </c>
      <c r="I608" s="2">
        <v>100</v>
      </c>
      <c r="J608" s="2" t="s">
        <v>13</v>
      </c>
      <c r="K608" s="2">
        <v>0</v>
      </c>
      <c r="L608" s="2" t="s">
        <v>14</v>
      </c>
      <c r="M608" s="2">
        <v>-3500</v>
      </c>
      <c r="N608">
        <f t="shared" si="9"/>
        <v>22344056.5</v>
      </c>
    </row>
    <row r="609" spans="1:14" x14ac:dyDescent="0.15">
      <c r="A609" s="1">
        <v>100601</v>
      </c>
      <c r="B609" s="2" t="s">
        <v>9</v>
      </c>
      <c r="C609" s="2">
        <v>573828</v>
      </c>
      <c r="D609" s="2" t="s">
        <v>10</v>
      </c>
      <c r="E609" s="2">
        <v>5564400</v>
      </c>
      <c r="F609" s="2" t="s">
        <v>11</v>
      </c>
      <c r="G609" s="2">
        <v>500000</v>
      </c>
      <c r="H609" s="2" t="s">
        <v>12</v>
      </c>
      <c r="I609" s="2">
        <v>100</v>
      </c>
      <c r="J609" s="2" t="s">
        <v>13</v>
      </c>
      <c r="K609" s="2">
        <v>0</v>
      </c>
      <c r="L609" s="2" t="s">
        <v>14</v>
      </c>
      <c r="M609" s="2">
        <v>-3500</v>
      </c>
      <c r="N609">
        <f t="shared" si="9"/>
        <v>22545014</v>
      </c>
    </row>
    <row r="610" spans="1:14" x14ac:dyDescent="0.15">
      <c r="A610" s="1">
        <v>100602</v>
      </c>
      <c r="B610" s="2" t="s">
        <v>9</v>
      </c>
      <c r="C610" s="2">
        <v>573828</v>
      </c>
      <c r="D610" s="2" t="s">
        <v>10</v>
      </c>
      <c r="E610" s="2">
        <v>5564400</v>
      </c>
      <c r="F610" s="2" t="s">
        <v>11</v>
      </c>
      <c r="G610" s="2">
        <v>500000</v>
      </c>
      <c r="H610" s="2" t="s">
        <v>12</v>
      </c>
      <c r="I610" s="2">
        <v>100</v>
      </c>
      <c r="J610" s="2" t="s">
        <v>13</v>
      </c>
      <c r="K610" s="2">
        <v>0</v>
      </c>
      <c r="L610" s="2" t="s">
        <v>14</v>
      </c>
      <c r="M610" s="2">
        <v>-3500</v>
      </c>
      <c r="N610">
        <f t="shared" si="9"/>
        <v>22545014</v>
      </c>
    </row>
    <row r="611" spans="1:14" x14ac:dyDescent="0.15">
      <c r="A611" s="1">
        <v>100603</v>
      </c>
      <c r="B611" s="2" t="s">
        <v>9</v>
      </c>
      <c r="C611" s="2">
        <v>573828</v>
      </c>
      <c r="D611" s="2" t="s">
        <v>10</v>
      </c>
      <c r="E611" s="2">
        <v>5564400</v>
      </c>
      <c r="F611" s="2" t="s">
        <v>11</v>
      </c>
      <c r="G611" s="2">
        <v>500000</v>
      </c>
      <c r="H611" s="2" t="s">
        <v>12</v>
      </c>
      <c r="I611" s="2">
        <v>100</v>
      </c>
      <c r="J611" s="2" t="s">
        <v>13</v>
      </c>
      <c r="K611" s="2">
        <v>0</v>
      </c>
      <c r="L611" s="2" t="s">
        <v>14</v>
      </c>
      <c r="M611" s="2">
        <v>-3500</v>
      </c>
      <c r="N611">
        <f t="shared" si="9"/>
        <v>22545014</v>
      </c>
    </row>
    <row r="612" spans="1:14" x14ac:dyDescent="0.15">
      <c r="A612" s="1">
        <v>100604</v>
      </c>
      <c r="B612" s="2" t="s">
        <v>9</v>
      </c>
      <c r="C612" s="2">
        <v>578943</v>
      </c>
      <c r="D612" s="2" t="s">
        <v>10</v>
      </c>
      <c r="E612" s="2">
        <v>5614000</v>
      </c>
      <c r="F612" s="2" t="s">
        <v>11</v>
      </c>
      <c r="G612" s="2">
        <v>500000</v>
      </c>
      <c r="H612" s="2" t="s">
        <v>12</v>
      </c>
      <c r="I612" s="2">
        <v>100</v>
      </c>
      <c r="J612" s="2" t="s">
        <v>13</v>
      </c>
      <c r="K612" s="2">
        <v>0</v>
      </c>
      <c r="L612" s="2" t="s">
        <v>14</v>
      </c>
      <c r="M612" s="2">
        <v>-3500</v>
      </c>
      <c r="N612">
        <f t="shared" si="9"/>
        <v>22745971.5</v>
      </c>
    </row>
    <row r="613" spans="1:14" x14ac:dyDescent="0.15">
      <c r="A613" s="1">
        <v>100605</v>
      </c>
      <c r="B613" s="2" t="s">
        <v>9</v>
      </c>
      <c r="C613" s="2">
        <v>578943</v>
      </c>
      <c r="D613" s="2" t="s">
        <v>10</v>
      </c>
      <c r="E613" s="2">
        <v>5614000</v>
      </c>
      <c r="F613" s="2" t="s">
        <v>11</v>
      </c>
      <c r="G613" s="2">
        <v>500000</v>
      </c>
      <c r="H613" s="2" t="s">
        <v>12</v>
      </c>
      <c r="I613" s="2">
        <v>100</v>
      </c>
      <c r="J613" s="2" t="s">
        <v>13</v>
      </c>
      <c r="K613" s="2">
        <v>0</v>
      </c>
      <c r="L613" s="2" t="s">
        <v>14</v>
      </c>
      <c r="M613" s="2">
        <v>-3500</v>
      </c>
      <c r="N613">
        <f t="shared" si="9"/>
        <v>22745971.5</v>
      </c>
    </row>
    <row r="614" spans="1:14" x14ac:dyDescent="0.15">
      <c r="A614" s="1">
        <v>100606</v>
      </c>
      <c r="B614" s="2" t="s">
        <v>9</v>
      </c>
      <c r="C614" s="2">
        <v>578943</v>
      </c>
      <c r="D614" s="2" t="s">
        <v>10</v>
      </c>
      <c r="E614" s="2">
        <v>5614000</v>
      </c>
      <c r="F614" s="2" t="s">
        <v>11</v>
      </c>
      <c r="G614" s="2">
        <v>500000</v>
      </c>
      <c r="H614" s="2" t="s">
        <v>12</v>
      </c>
      <c r="I614" s="2">
        <v>100</v>
      </c>
      <c r="J614" s="2" t="s">
        <v>13</v>
      </c>
      <c r="K614" s="2">
        <v>0</v>
      </c>
      <c r="L614" s="2" t="s">
        <v>14</v>
      </c>
      <c r="M614" s="2">
        <v>-3500</v>
      </c>
      <c r="N614">
        <f t="shared" si="9"/>
        <v>22745971.5</v>
      </c>
    </row>
    <row r="615" spans="1:14" x14ac:dyDescent="0.15">
      <c r="A615" s="1">
        <v>100607</v>
      </c>
      <c r="B615" s="2" t="s">
        <v>9</v>
      </c>
      <c r="C615" s="2">
        <v>584058</v>
      </c>
      <c r="D615" s="2" t="s">
        <v>10</v>
      </c>
      <c r="E615" s="2">
        <v>5663600</v>
      </c>
      <c r="F615" s="2" t="s">
        <v>11</v>
      </c>
      <c r="G615" s="2">
        <v>500000</v>
      </c>
      <c r="H615" s="2" t="s">
        <v>12</v>
      </c>
      <c r="I615" s="2">
        <v>100</v>
      </c>
      <c r="J615" s="2" t="s">
        <v>13</v>
      </c>
      <c r="K615" s="2">
        <v>0</v>
      </c>
      <c r="L615" s="2" t="s">
        <v>14</v>
      </c>
      <c r="M615" s="2">
        <v>-3500</v>
      </c>
      <c r="N615">
        <f t="shared" si="9"/>
        <v>22946929</v>
      </c>
    </row>
    <row r="616" spans="1:14" x14ac:dyDescent="0.15">
      <c r="A616" s="1">
        <v>100608</v>
      </c>
      <c r="B616" s="2" t="s">
        <v>9</v>
      </c>
      <c r="C616" s="2">
        <v>584058</v>
      </c>
      <c r="D616" s="2" t="s">
        <v>10</v>
      </c>
      <c r="E616" s="2">
        <v>5663600</v>
      </c>
      <c r="F616" s="2" t="s">
        <v>11</v>
      </c>
      <c r="G616" s="2">
        <v>500000</v>
      </c>
      <c r="H616" s="2" t="s">
        <v>12</v>
      </c>
      <c r="I616" s="2">
        <v>100</v>
      </c>
      <c r="J616" s="2" t="s">
        <v>13</v>
      </c>
      <c r="K616" s="2">
        <v>0</v>
      </c>
      <c r="L616" s="2" t="s">
        <v>14</v>
      </c>
      <c r="M616" s="2">
        <v>-3500</v>
      </c>
      <c r="N616">
        <f t="shared" si="9"/>
        <v>22946929</v>
      </c>
    </row>
    <row r="617" spans="1:14" x14ac:dyDescent="0.15">
      <c r="A617" s="1">
        <v>100609</v>
      </c>
      <c r="B617" s="2" t="s">
        <v>9</v>
      </c>
      <c r="C617" s="2">
        <v>584058</v>
      </c>
      <c r="D617" s="2" t="s">
        <v>10</v>
      </c>
      <c r="E617" s="2">
        <v>5663600</v>
      </c>
      <c r="F617" s="2" t="s">
        <v>11</v>
      </c>
      <c r="G617" s="2">
        <v>500000</v>
      </c>
      <c r="H617" s="2" t="s">
        <v>12</v>
      </c>
      <c r="I617" s="2">
        <v>100</v>
      </c>
      <c r="J617" s="2" t="s">
        <v>13</v>
      </c>
      <c r="K617" s="2">
        <v>0</v>
      </c>
      <c r="L617" s="2" t="s">
        <v>14</v>
      </c>
      <c r="M617" s="2">
        <v>-3500</v>
      </c>
      <c r="N617">
        <f t="shared" si="9"/>
        <v>22946929</v>
      </c>
    </row>
    <row r="618" spans="1:14" x14ac:dyDescent="0.15">
      <c r="A618" s="1">
        <v>100610</v>
      </c>
      <c r="B618" s="2" t="s">
        <v>9</v>
      </c>
      <c r="C618" s="2">
        <v>589173</v>
      </c>
      <c r="D618" s="2" t="s">
        <v>10</v>
      </c>
      <c r="E618" s="2">
        <v>5713200</v>
      </c>
      <c r="F618" s="2" t="s">
        <v>11</v>
      </c>
      <c r="G618" s="2">
        <v>500000</v>
      </c>
      <c r="H618" s="2" t="s">
        <v>12</v>
      </c>
      <c r="I618" s="2">
        <v>105</v>
      </c>
      <c r="J618" s="2" t="s">
        <v>13</v>
      </c>
      <c r="K618" s="2">
        <v>0</v>
      </c>
      <c r="L618" s="2" t="s">
        <v>14</v>
      </c>
      <c r="M618" s="2">
        <v>-3500</v>
      </c>
      <c r="N618">
        <f t="shared" si="9"/>
        <v>23147911.5</v>
      </c>
    </row>
    <row r="619" spans="1:14" x14ac:dyDescent="0.15">
      <c r="A619" s="1">
        <v>100611</v>
      </c>
      <c r="B619" s="2" t="s">
        <v>9</v>
      </c>
      <c r="C619" s="2">
        <v>589173</v>
      </c>
      <c r="D619" s="2" t="s">
        <v>10</v>
      </c>
      <c r="E619" s="2">
        <v>5713200</v>
      </c>
      <c r="F619" s="2" t="s">
        <v>11</v>
      </c>
      <c r="G619" s="2">
        <v>500000</v>
      </c>
      <c r="H619" s="2" t="s">
        <v>12</v>
      </c>
      <c r="I619" s="2">
        <v>105</v>
      </c>
      <c r="J619" s="2" t="s">
        <v>13</v>
      </c>
      <c r="K619" s="2">
        <v>0</v>
      </c>
      <c r="L619" s="2" t="s">
        <v>14</v>
      </c>
      <c r="M619" s="2">
        <v>-3500</v>
      </c>
      <c r="N619">
        <f t="shared" si="9"/>
        <v>23147911.5</v>
      </c>
    </row>
    <row r="620" spans="1:14" x14ac:dyDescent="0.15">
      <c r="A620" s="1">
        <v>100612</v>
      </c>
      <c r="B620" s="2" t="s">
        <v>9</v>
      </c>
      <c r="C620" s="2">
        <v>589173</v>
      </c>
      <c r="D620" s="2" t="s">
        <v>10</v>
      </c>
      <c r="E620" s="2">
        <v>5713200</v>
      </c>
      <c r="F620" s="2" t="s">
        <v>11</v>
      </c>
      <c r="G620" s="2">
        <v>500000</v>
      </c>
      <c r="H620" s="2" t="s">
        <v>12</v>
      </c>
      <c r="I620" s="2">
        <v>105</v>
      </c>
      <c r="J620" s="2" t="s">
        <v>13</v>
      </c>
      <c r="K620" s="2">
        <v>0</v>
      </c>
      <c r="L620" s="2" t="s">
        <v>14</v>
      </c>
      <c r="M620" s="2">
        <v>-3500</v>
      </c>
      <c r="N620">
        <f t="shared" si="9"/>
        <v>23147911.5</v>
      </c>
    </row>
    <row r="621" spans="1:14" x14ac:dyDescent="0.15">
      <c r="A621" s="1">
        <v>100613</v>
      </c>
      <c r="B621" s="2" t="s">
        <v>9</v>
      </c>
      <c r="C621" s="2">
        <v>594288</v>
      </c>
      <c r="D621" s="2" t="s">
        <v>10</v>
      </c>
      <c r="E621" s="2">
        <v>5762800</v>
      </c>
      <c r="F621" s="2" t="s">
        <v>11</v>
      </c>
      <c r="G621" s="2">
        <v>500000</v>
      </c>
      <c r="H621" s="2" t="s">
        <v>12</v>
      </c>
      <c r="I621" s="2">
        <v>105</v>
      </c>
      <c r="J621" s="2" t="s">
        <v>13</v>
      </c>
      <c r="K621" s="2">
        <v>0</v>
      </c>
      <c r="L621" s="2" t="s">
        <v>14</v>
      </c>
      <c r="M621" s="2">
        <v>-3500</v>
      </c>
      <c r="N621">
        <f t="shared" si="9"/>
        <v>23348869</v>
      </c>
    </row>
    <row r="622" spans="1:14" x14ac:dyDescent="0.15">
      <c r="A622" s="1">
        <v>100614</v>
      </c>
      <c r="B622" s="2" t="s">
        <v>9</v>
      </c>
      <c r="C622" s="2">
        <v>594288</v>
      </c>
      <c r="D622" s="2" t="s">
        <v>10</v>
      </c>
      <c r="E622" s="2">
        <v>5762800</v>
      </c>
      <c r="F622" s="2" t="s">
        <v>11</v>
      </c>
      <c r="G622" s="2">
        <v>500000</v>
      </c>
      <c r="H622" s="2" t="s">
        <v>12</v>
      </c>
      <c r="I622" s="2">
        <v>105</v>
      </c>
      <c r="J622" s="2" t="s">
        <v>13</v>
      </c>
      <c r="K622" s="2">
        <v>0</v>
      </c>
      <c r="L622" s="2" t="s">
        <v>14</v>
      </c>
      <c r="M622" s="2">
        <v>-3500</v>
      </c>
      <c r="N622">
        <f t="shared" si="9"/>
        <v>23348869</v>
      </c>
    </row>
    <row r="623" spans="1:14" x14ac:dyDescent="0.15">
      <c r="A623" s="1">
        <v>100615</v>
      </c>
      <c r="B623" s="2" t="s">
        <v>9</v>
      </c>
      <c r="C623" s="2">
        <v>594288</v>
      </c>
      <c r="D623" s="2" t="s">
        <v>10</v>
      </c>
      <c r="E623" s="2">
        <v>5762800</v>
      </c>
      <c r="F623" s="2" t="s">
        <v>11</v>
      </c>
      <c r="G623" s="2">
        <v>500000</v>
      </c>
      <c r="H623" s="2" t="s">
        <v>12</v>
      </c>
      <c r="I623" s="2">
        <v>105</v>
      </c>
      <c r="J623" s="2" t="s">
        <v>13</v>
      </c>
      <c r="K623" s="2">
        <v>0</v>
      </c>
      <c r="L623" s="2" t="s">
        <v>14</v>
      </c>
      <c r="M623" s="2">
        <v>-3500</v>
      </c>
      <c r="N623">
        <f t="shared" si="9"/>
        <v>23348869</v>
      </c>
    </row>
    <row r="624" spans="1:14" x14ac:dyDescent="0.15">
      <c r="A624" s="1">
        <v>100616</v>
      </c>
      <c r="B624" s="2" t="s">
        <v>9</v>
      </c>
      <c r="C624" s="2">
        <v>599403</v>
      </c>
      <c r="D624" s="2" t="s">
        <v>10</v>
      </c>
      <c r="E624" s="2">
        <v>5812400</v>
      </c>
      <c r="F624" s="2" t="s">
        <v>11</v>
      </c>
      <c r="G624" s="2">
        <v>500000</v>
      </c>
      <c r="H624" s="2" t="s">
        <v>12</v>
      </c>
      <c r="I624" s="2">
        <v>105</v>
      </c>
      <c r="J624" s="2" t="s">
        <v>13</v>
      </c>
      <c r="K624" s="2">
        <v>0</v>
      </c>
      <c r="L624" s="2" t="s">
        <v>14</v>
      </c>
      <c r="M624" s="2">
        <v>-3500</v>
      </c>
      <c r="N624">
        <f t="shared" si="9"/>
        <v>23549826.5</v>
      </c>
    </row>
    <row r="625" spans="1:14" x14ac:dyDescent="0.15">
      <c r="A625" s="1">
        <v>100617</v>
      </c>
      <c r="B625" s="2" t="s">
        <v>9</v>
      </c>
      <c r="C625" s="2">
        <v>599403</v>
      </c>
      <c r="D625" s="2" t="s">
        <v>10</v>
      </c>
      <c r="E625" s="2">
        <v>5812400</v>
      </c>
      <c r="F625" s="2" t="s">
        <v>11</v>
      </c>
      <c r="G625" s="2">
        <v>500000</v>
      </c>
      <c r="H625" s="2" t="s">
        <v>12</v>
      </c>
      <c r="I625" s="2">
        <v>105</v>
      </c>
      <c r="J625" s="2" t="s">
        <v>13</v>
      </c>
      <c r="K625" s="2">
        <v>0</v>
      </c>
      <c r="L625" s="2" t="s">
        <v>14</v>
      </c>
      <c r="M625" s="2">
        <v>-3500</v>
      </c>
      <c r="N625">
        <f t="shared" si="9"/>
        <v>23549826.5</v>
      </c>
    </row>
    <row r="626" spans="1:14" x14ac:dyDescent="0.15">
      <c r="A626" s="1">
        <v>100618</v>
      </c>
      <c r="B626" s="2" t="s">
        <v>9</v>
      </c>
      <c r="C626" s="2">
        <v>599403</v>
      </c>
      <c r="D626" s="2" t="s">
        <v>10</v>
      </c>
      <c r="E626" s="2">
        <v>5812400</v>
      </c>
      <c r="F626" s="2" t="s">
        <v>11</v>
      </c>
      <c r="G626" s="2">
        <v>500000</v>
      </c>
      <c r="H626" s="2" t="s">
        <v>12</v>
      </c>
      <c r="I626" s="2">
        <v>105</v>
      </c>
      <c r="J626" s="2" t="s">
        <v>13</v>
      </c>
      <c r="K626" s="2">
        <v>0</v>
      </c>
      <c r="L626" s="2" t="s">
        <v>14</v>
      </c>
      <c r="M626" s="2">
        <v>-3500</v>
      </c>
      <c r="N626">
        <f t="shared" si="9"/>
        <v>23549826.5</v>
      </c>
    </row>
    <row r="627" spans="1:14" x14ac:dyDescent="0.15">
      <c r="A627" s="1">
        <v>100619</v>
      </c>
      <c r="B627" s="2" t="s">
        <v>9</v>
      </c>
      <c r="C627" s="2">
        <v>604518</v>
      </c>
      <c r="D627" s="2" t="s">
        <v>10</v>
      </c>
      <c r="E627" s="2">
        <v>5862000</v>
      </c>
      <c r="F627" s="2" t="s">
        <v>11</v>
      </c>
      <c r="G627" s="2">
        <v>500000</v>
      </c>
      <c r="H627" s="2" t="s">
        <v>12</v>
      </c>
      <c r="I627" s="2">
        <v>105</v>
      </c>
      <c r="J627" s="2" t="s">
        <v>13</v>
      </c>
      <c r="K627" s="2">
        <v>0</v>
      </c>
      <c r="L627" s="2" t="s">
        <v>14</v>
      </c>
      <c r="M627" s="2">
        <v>-3500</v>
      </c>
      <c r="N627">
        <f t="shared" si="9"/>
        <v>23750784</v>
      </c>
    </row>
    <row r="628" spans="1:14" x14ac:dyDescent="0.15">
      <c r="A628" s="1">
        <v>100620</v>
      </c>
      <c r="B628" s="2" t="s">
        <v>9</v>
      </c>
      <c r="C628" s="2">
        <v>604518</v>
      </c>
      <c r="D628" s="2" t="s">
        <v>10</v>
      </c>
      <c r="E628" s="2">
        <v>5862000</v>
      </c>
      <c r="F628" s="2" t="s">
        <v>11</v>
      </c>
      <c r="G628" s="2">
        <v>500000</v>
      </c>
      <c r="H628" s="2" t="s">
        <v>12</v>
      </c>
      <c r="I628" s="2">
        <v>105</v>
      </c>
      <c r="J628" s="2" t="s">
        <v>13</v>
      </c>
      <c r="K628" s="2">
        <v>0</v>
      </c>
      <c r="L628" s="2" t="s">
        <v>14</v>
      </c>
      <c r="M628" s="2">
        <v>-3500</v>
      </c>
      <c r="N628">
        <f t="shared" si="9"/>
        <v>23750784</v>
      </c>
    </row>
    <row r="629" spans="1:14" x14ac:dyDescent="0.15">
      <c r="A629" s="1">
        <v>100621</v>
      </c>
      <c r="B629" s="2" t="s">
        <v>9</v>
      </c>
      <c r="C629" s="2">
        <v>604518</v>
      </c>
      <c r="D629" s="2" t="s">
        <v>10</v>
      </c>
      <c r="E629" s="2">
        <v>5862000</v>
      </c>
      <c r="F629" s="2" t="s">
        <v>11</v>
      </c>
      <c r="G629" s="2">
        <v>500000</v>
      </c>
      <c r="H629" s="2" t="s">
        <v>12</v>
      </c>
      <c r="I629" s="2">
        <v>105</v>
      </c>
      <c r="J629" s="2" t="s">
        <v>13</v>
      </c>
      <c r="K629" s="2">
        <v>0</v>
      </c>
      <c r="L629" s="2" t="s">
        <v>14</v>
      </c>
      <c r="M629" s="2">
        <v>-3500</v>
      </c>
      <c r="N629">
        <f t="shared" si="9"/>
        <v>23750784</v>
      </c>
    </row>
    <row r="630" spans="1:14" x14ac:dyDescent="0.15">
      <c r="A630" s="1">
        <v>100622</v>
      </c>
      <c r="B630" s="2" t="s">
        <v>9</v>
      </c>
      <c r="C630" s="2">
        <v>609633</v>
      </c>
      <c r="D630" s="2" t="s">
        <v>10</v>
      </c>
      <c r="E630" s="2">
        <v>5911600</v>
      </c>
      <c r="F630" s="2" t="s">
        <v>11</v>
      </c>
      <c r="G630" s="2">
        <v>500000</v>
      </c>
      <c r="H630" s="2" t="s">
        <v>12</v>
      </c>
      <c r="I630" s="2">
        <v>105</v>
      </c>
      <c r="J630" s="2" t="s">
        <v>13</v>
      </c>
      <c r="K630" s="2">
        <v>0</v>
      </c>
      <c r="L630" s="2" t="s">
        <v>14</v>
      </c>
      <c r="M630" s="2">
        <v>-3500</v>
      </c>
      <c r="N630">
        <f t="shared" si="9"/>
        <v>23951741.5</v>
      </c>
    </row>
    <row r="631" spans="1:14" x14ac:dyDescent="0.15">
      <c r="A631" s="1">
        <v>100623</v>
      </c>
      <c r="B631" s="2" t="s">
        <v>9</v>
      </c>
      <c r="C631" s="2">
        <v>609633</v>
      </c>
      <c r="D631" s="2" t="s">
        <v>10</v>
      </c>
      <c r="E631" s="2">
        <v>5911600</v>
      </c>
      <c r="F631" s="2" t="s">
        <v>11</v>
      </c>
      <c r="G631" s="2">
        <v>500000</v>
      </c>
      <c r="H631" s="2" t="s">
        <v>12</v>
      </c>
      <c r="I631" s="2">
        <v>105</v>
      </c>
      <c r="J631" s="2" t="s">
        <v>13</v>
      </c>
      <c r="K631" s="2">
        <v>0</v>
      </c>
      <c r="L631" s="2" t="s">
        <v>14</v>
      </c>
      <c r="M631" s="2">
        <v>-3500</v>
      </c>
      <c r="N631">
        <f t="shared" si="9"/>
        <v>23951741.5</v>
      </c>
    </row>
    <row r="632" spans="1:14" x14ac:dyDescent="0.15">
      <c r="A632" s="1">
        <v>100624</v>
      </c>
      <c r="B632" s="2" t="s">
        <v>9</v>
      </c>
      <c r="C632" s="2">
        <v>609633</v>
      </c>
      <c r="D632" s="2" t="s">
        <v>10</v>
      </c>
      <c r="E632" s="2">
        <v>5911600</v>
      </c>
      <c r="F632" s="2" t="s">
        <v>11</v>
      </c>
      <c r="G632" s="2">
        <v>500000</v>
      </c>
      <c r="H632" s="2" t="s">
        <v>12</v>
      </c>
      <c r="I632" s="2">
        <v>105</v>
      </c>
      <c r="J632" s="2" t="s">
        <v>13</v>
      </c>
      <c r="K632" s="2">
        <v>0</v>
      </c>
      <c r="L632" s="2" t="s">
        <v>14</v>
      </c>
      <c r="M632" s="2">
        <v>-3500</v>
      </c>
      <c r="N632">
        <f t="shared" si="9"/>
        <v>23951741.5</v>
      </c>
    </row>
    <row r="633" spans="1:14" x14ac:dyDescent="0.15">
      <c r="A633" s="1">
        <v>100625</v>
      </c>
      <c r="B633" s="2" t="s">
        <v>9</v>
      </c>
      <c r="C633" s="2">
        <v>614418</v>
      </c>
      <c r="D633" s="2" t="s">
        <v>10</v>
      </c>
      <c r="E633" s="2">
        <v>5958000</v>
      </c>
      <c r="F633" s="2" t="s">
        <v>11</v>
      </c>
      <c r="G633" s="2">
        <v>500000</v>
      </c>
      <c r="H633" s="2" t="s">
        <v>12</v>
      </c>
      <c r="I633" s="2">
        <v>105</v>
      </c>
      <c r="J633" s="2" t="s">
        <v>13</v>
      </c>
      <c r="K633" s="2">
        <v>0</v>
      </c>
      <c r="L633" s="2" t="s">
        <v>14</v>
      </c>
      <c r="M633" s="2">
        <v>-3500</v>
      </c>
      <c r="N633">
        <f t="shared" si="9"/>
        <v>24139734</v>
      </c>
    </row>
    <row r="634" spans="1:14" x14ac:dyDescent="0.15">
      <c r="A634" s="1">
        <v>100626</v>
      </c>
      <c r="B634" s="2" t="s">
        <v>9</v>
      </c>
      <c r="C634" s="2">
        <v>614418</v>
      </c>
      <c r="D634" s="2" t="s">
        <v>10</v>
      </c>
      <c r="E634" s="2">
        <v>5958000</v>
      </c>
      <c r="F634" s="2" t="s">
        <v>11</v>
      </c>
      <c r="G634" s="2">
        <v>500000</v>
      </c>
      <c r="H634" s="2" t="s">
        <v>12</v>
      </c>
      <c r="I634" s="2">
        <v>105</v>
      </c>
      <c r="J634" s="2" t="s">
        <v>13</v>
      </c>
      <c r="K634" s="2">
        <v>0</v>
      </c>
      <c r="L634" s="2" t="s">
        <v>14</v>
      </c>
      <c r="M634" s="2">
        <v>-3500</v>
      </c>
      <c r="N634">
        <f t="shared" si="9"/>
        <v>24139734</v>
      </c>
    </row>
    <row r="635" spans="1:14" x14ac:dyDescent="0.15">
      <c r="A635" s="1">
        <v>100627</v>
      </c>
      <c r="B635" s="2" t="s">
        <v>9</v>
      </c>
      <c r="C635" s="2">
        <v>614418</v>
      </c>
      <c r="D635" s="2" t="s">
        <v>10</v>
      </c>
      <c r="E635" s="2">
        <v>5958000</v>
      </c>
      <c r="F635" s="2" t="s">
        <v>11</v>
      </c>
      <c r="G635" s="2">
        <v>500000</v>
      </c>
      <c r="H635" s="2" t="s">
        <v>12</v>
      </c>
      <c r="I635" s="2">
        <v>105</v>
      </c>
      <c r="J635" s="2" t="s">
        <v>13</v>
      </c>
      <c r="K635" s="2">
        <v>0</v>
      </c>
      <c r="L635" s="2" t="s">
        <v>14</v>
      </c>
      <c r="M635" s="2">
        <v>-3500</v>
      </c>
      <c r="N635">
        <f t="shared" si="9"/>
        <v>24139734</v>
      </c>
    </row>
    <row r="636" spans="1:14" x14ac:dyDescent="0.15">
      <c r="A636" s="1">
        <v>100628</v>
      </c>
      <c r="B636" s="2" t="s">
        <v>9</v>
      </c>
      <c r="C636" s="2">
        <v>620441</v>
      </c>
      <c r="D636" s="2" t="s">
        <v>10</v>
      </c>
      <c r="E636" s="2">
        <v>6016400</v>
      </c>
      <c r="F636" s="2" t="s">
        <v>11</v>
      </c>
      <c r="G636" s="2">
        <v>500000</v>
      </c>
      <c r="H636" s="2" t="s">
        <v>12</v>
      </c>
      <c r="I636" s="2">
        <v>105</v>
      </c>
      <c r="J636" s="2" t="s">
        <v>13</v>
      </c>
      <c r="K636" s="2">
        <v>0</v>
      </c>
      <c r="L636" s="2" t="s">
        <v>14</v>
      </c>
      <c r="M636" s="2">
        <v>-3500</v>
      </c>
      <c r="N636">
        <f t="shared" si="9"/>
        <v>24376345.5</v>
      </c>
    </row>
    <row r="637" spans="1:14" x14ac:dyDescent="0.15">
      <c r="A637" s="1">
        <v>100629</v>
      </c>
      <c r="B637" s="2" t="s">
        <v>9</v>
      </c>
      <c r="C637" s="2">
        <v>620441</v>
      </c>
      <c r="D637" s="2" t="s">
        <v>10</v>
      </c>
      <c r="E637" s="2">
        <v>6016400</v>
      </c>
      <c r="F637" s="2" t="s">
        <v>11</v>
      </c>
      <c r="G637" s="2">
        <v>500000</v>
      </c>
      <c r="H637" s="2" t="s">
        <v>12</v>
      </c>
      <c r="I637" s="2">
        <v>105</v>
      </c>
      <c r="J637" s="2" t="s">
        <v>13</v>
      </c>
      <c r="K637" s="2">
        <v>0</v>
      </c>
      <c r="L637" s="2" t="s">
        <v>14</v>
      </c>
      <c r="M637" s="2">
        <v>-3500</v>
      </c>
      <c r="N637">
        <f t="shared" si="9"/>
        <v>24376345.5</v>
      </c>
    </row>
    <row r="638" spans="1:14" x14ac:dyDescent="0.15">
      <c r="A638" s="1">
        <v>100630</v>
      </c>
      <c r="B638" s="2" t="s">
        <v>9</v>
      </c>
      <c r="C638" s="2">
        <v>620441</v>
      </c>
      <c r="D638" s="2" t="s">
        <v>10</v>
      </c>
      <c r="E638" s="2">
        <v>6016400</v>
      </c>
      <c r="F638" s="2" t="s">
        <v>11</v>
      </c>
      <c r="G638" s="2">
        <v>500000</v>
      </c>
      <c r="H638" s="2" t="s">
        <v>12</v>
      </c>
      <c r="I638" s="2">
        <v>105</v>
      </c>
      <c r="J638" s="2" t="s">
        <v>13</v>
      </c>
      <c r="K638" s="2">
        <v>0</v>
      </c>
      <c r="L638" s="2" t="s">
        <v>14</v>
      </c>
      <c r="M638" s="2">
        <v>-3500</v>
      </c>
      <c r="N638">
        <f t="shared" si="9"/>
        <v>24376345.5</v>
      </c>
    </row>
    <row r="639" spans="1:14" x14ac:dyDescent="0.15">
      <c r="A639" s="1">
        <v>100631</v>
      </c>
      <c r="B639" s="2" t="s">
        <v>9</v>
      </c>
      <c r="C639" s="2">
        <v>626463</v>
      </c>
      <c r="D639" s="2" t="s">
        <v>10</v>
      </c>
      <c r="E639" s="2">
        <v>6074800</v>
      </c>
      <c r="F639" s="2" t="s">
        <v>11</v>
      </c>
      <c r="G639" s="2">
        <v>500000</v>
      </c>
      <c r="H639" s="2" t="s">
        <v>12</v>
      </c>
      <c r="I639" s="2">
        <v>105</v>
      </c>
      <c r="J639" s="2" t="s">
        <v>13</v>
      </c>
      <c r="K639" s="2">
        <v>0</v>
      </c>
      <c r="L639" s="2" t="s">
        <v>14</v>
      </c>
      <c r="M639" s="2">
        <v>-3500</v>
      </c>
      <c r="N639">
        <f t="shared" si="9"/>
        <v>24612956.5</v>
      </c>
    </row>
    <row r="640" spans="1:14" x14ac:dyDescent="0.15">
      <c r="A640" s="1">
        <v>100632</v>
      </c>
      <c r="B640" s="2" t="s">
        <v>9</v>
      </c>
      <c r="C640" s="2">
        <v>626463</v>
      </c>
      <c r="D640" s="2" t="s">
        <v>10</v>
      </c>
      <c r="E640" s="2">
        <v>6074800</v>
      </c>
      <c r="F640" s="2" t="s">
        <v>11</v>
      </c>
      <c r="G640" s="2">
        <v>500000</v>
      </c>
      <c r="H640" s="2" t="s">
        <v>12</v>
      </c>
      <c r="I640" s="2">
        <v>105</v>
      </c>
      <c r="J640" s="2" t="s">
        <v>13</v>
      </c>
      <c r="K640" s="2">
        <v>0</v>
      </c>
      <c r="L640" s="2" t="s">
        <v>14</v>
      </c>
      <c r="M640" s="2">
        <v>-3500</v>
      </c>
      <c r="N640">
        <f t="shared" si="9"/>
        <v>24612956.5</v>
      </c>
    </row>
    <row r="641" spans="1:14" x14ac:dyDescent="0.15">
      <c r="A641" s="1">
        <v>100633</v>
      </c>
      <c r="B641" s="2" t="s">
        <v>9</v>
      </c>
      <c r="C641" s="2">
        <v>626463</v>
      </c>
      <c r="D641" s="2" t="s">
        <v>10</v>
      </c>
      <c r="E641" s="2">
        <v>6074800</v>
      </c>
      <c r="F641" s="2" t="s">
        <v>11</v>
      </c>
      <c r="G641" s="2">
        <v>500000</v>
      </c>
      <c r="H641" s="2" t="s">
        <v>12</v>
      </c>
      <c r="I641" s="2">
        <v>105</v>
      </c>
      <c r="J641" s="2" t="s">
        <v>13</v>
      </c>
      <c r="K641" s="2">
        <v>0</v>
      </c>
      <c r="L641" s="2" t="s">
        <v>14</v>
      </c>
      <c r="M641" s="2">
        <v>-3500</v>
      </c>
      <c r="N641">
        <f t="shared" si="9"/>
        <v>24612956.5</v>
      </c>
    </row>
    <row r="642" spans="1:14" x14ac:dyDescent="0.15">
      <c r="A642" s="1">
        <v>100634</v>
      </c>
      <c r="B642" s="2" t="s">
        <v>9</v>
      </c>
      <c r="C642" s="2">
        <v>632486</v>
      </c>
      <c r="D642" s="2" t="s">
        <v>10</v>
      </c>
      <c r="E642" s="2">
        <v>6133200</v>
      </c>
      <c r="F642" s="2" t="s">
        <v>11</v>
      </c>
      <c r="G642" s="2">
        <v>500000</v>
      </c>
      <c r="H642" s="2" t="s">
        <v>12</v>
      </c>
      <c r="I642" s="2">
        <v>105</v>
      </c>
      <c r="J642" s="2" t="s">
        <v>13</v>
      </c>
      <c r="K642" s="2">
        <v>0</v>
      </c>
      <c r="L642" s="2" t="s">
        <v>14</v>
      </c>
      <c r="M642" s="2">
        <v>-3500</v>
      </c>
      <c r="N642">
        <f t="shared" si="9"/>
        <v>24849568</v>
      </c>
    </row>
    <row r="643" spans="1:14" x14ac:dyDescent="0.15">
      <c r="A643" s="1">
        <v>100635</v>
      </c>
      <c r="B643" s="2" t="s">
        <v>9</v>
      </c>
      <c r="C643" s="2">
        <v>632486</v>
      </c>
      <c r="D643" s="2" t="s">
        <v>10</v>
      </c>
      <c r="E643" s="2">
        <v>6133200</v>
      </c>
      <c r="F643" s="2" t="s">
        <v>11</v>
      </c>
      <c r="G643" s="2">
        <v>500000</v>
      </c>
      <c r="H643" s="2" t="s">
        <v>12</v>
      </c>
      <c r="I643" s="2">
        <v>105</v>
      </c>
      <c r="J643" s="2" t="s">
        <v>13</v>
      </c>
      <c r="K643" s="2">
        <v>0</v>
      </c>
      <c r="L643" s="2" t="s">
        <v>14</v>
      </c>
      <c r="M643" s="2">
        <v>-3500</v>
      </c>
      <c r="N643">
        <f t="shared" si="9"/>
        <v>24849568</v>
      </c>
    </row>
    <row r="644" spans="1:14" x14ac:dyDescent="0.15">
      <c r="A644" s="1">
        <v>100636</v>
      </c>
      <c r="B644" s="2" t="s">
        <v>9</v>
      </c>
      <c r="C644" s="2">
        <v>632486</v>
      </c>
      <c r="D644" s="2" t="s">
        <v>10</v>
      </c>
      <c r="E644" s="2">
        <v>6133200</v>
      </c>
      <c r="F644" s="2" t="s">
        <v>11</v>
      </c>
      <c r="G644" s="2">
        <v>500000</v>
      </c>
      <c r="H644" s="2" t="s">
        <v>12</v>
      </c>
      <c r="I644" s="2">
        <v>105</v>
      </c>
      <c r="J644" s="2" t="s">
        <v>13</v>
      </c>
      <c r="K644" s="2">
        <v>0</v>
      </c>
      <c r="L644" s="2" t="s">
        <v>14</v>
      </c>
      <c r="M644" s="2">
        <v>-3500</v>
      </c>
      <c r="N644">
        <f t="shared" si="9"/>
        <v>24849568</v>
      </c>
    </row>
    <row r="645" spans="1:14" x14ac:dyDescent="0.15">
      <c r="A645" s="1">
        <v>100637</v>
      </c>
      <c r="B645" s="2" t="s">
        <v>9</v>
      </c>
      <c r="C645" s="2">
        <v>638508</v>
      </c>
      <c r="D645" s="2" t="s">
        <v>10</v>
      </c>
      <c r="E645" s="2">
        <v>6191600</v>
      </c>
      <c r="F645" s="2" t="s">
        <v>11</v>
      </c>
      <c r="G645" s="2">
        <v>500000</v>
      </c>
      <c r="H645" s="2" t="s">
        <v>12</v>
      </c>
      <c r="I645" s="2">
        <v>105</v>
      </c>
      <c r="J645" s="2" t="s">
        <v>13</v>
      </c>
      <c r="K645" s="2">
        <v>0</v>
      </c>
      <c r="L645" s="2" t="s">
        <v>14</v>
      </c>
      <c r="M645" s="2">
        <v>-3500</v>
      </c>
      <c r="N645">
        <f t="shared" ref="N645:N708" si="10">($C$3*C645+$E$3*E645+$I$3*I645+$K$3*K645)/10000</f>
        <v>25086179</v>
      </c>
    </row>
    <row r="646" spans="1:14" x14ac:dyDescent="0.15">
      <c r="A646" s="1">
        <v>100638</v>
      </c>
      <c r="B646" s="2" t="s">
        <v>9</v>
      </c>
      <c r="C646" s="2">
        <v>638508</v>
      </c>
      <c r="D646" s="2" t="s">
        <v>10</v>
      </c>
      <c r="E646" s="2">
        <v>6191600</v>
      </c>
      <c r="F646" s="2" t="s">
        <v>11</v>
      </c>
      <c r="G646" s="2">
        <v>500000</v>
      </c>
      <c r="H646" s="2" t="s">
        <v>12</v>
      </c>
      <c r="I646" s="2">
        <v>105</v>
      </c>
      <c r="J646" s="2" t="s">
        <v>13</v>
      </c>
      <c r="K646" s="2">
        <v>0</v>
      </c>
      <c r="L646" s="2" t="s">
        <v>14</v>
      </c>
      <c r="M646" s="2">
        <v>-3500</v>
      </c>
      <c r="N646">
        <f t="shared" si="10"/>
        <v>25086179</v>
      </c>
    </row>
    <row r="647" spans="1:14" x14ac:dyDescent="0.15">
      <c r="A647" s="1">
        <v>100639</v>
      </c>
      <c r="B647" s="2" t="s">
        <v>9</v>
      </c>
      <c r="C647" s="2">
        <v>638508</v>
      </c>
      <c r="D647" s="2" t="s">
        <v>10</v>
      </c>
      <c r="E647" s="2">
        <v>6191600</v>
      </c>
      <c r="F647" s="2" t="s">
        <v>11</v>
      </c>
      <c r="G647" s="2">
        <v>500000</v>
      </c>
      <c r="H647" s="2" t="s">
        <v>12</v>
      </c>
      <c r="I647" s="2">
        <v>105</v>
      </c>
      <c r="J647" s="2" t="s">
        <v>13</v>
      </c>
      <c r="K647" s="2">
        <v>0</v>
      </c>
      <c r="L647" s="2" t="s">
        <v>14</v>
      </c>
      <c r="M647" s="2">
        <v>-3500</v>
      </c>
      <c r="N647">
        <f t="shared" si="10"/>
        <v>25086179</v>
      </c>
    </row>
    <row r="648" spans="1:14" x14ac:dyDescent="0.15">
      <c r="A648" s="1">
        <v>100640</v>
      </c>
      <c r="B648" s="2" t="s">
        <v>9</v>
      </c>
      <c r="C648" s="2">
        <v>644531</v>
      </c>
      <c r="D648" s="2" t="s">
        <v>10</v>
      </c>
      <c r="E648" s="2">
        <v>6250000</v>
      </c>
      <c r="F648" s="2" t="s">
        <v>11</v>
      </c>
      <c r="G648" s="2">
        <v>500000</v>
      </c>
      <c r="H648" s="2" t="s">
        <v>12</v>
      </c>
      <c r="I648" s="2">
        <v>105</v>
      </c>
      <c r="J648" s="2" t="s">
        <v>13</v>
      </c>
      <c r="K648" s="2">
        <v>0</v>
      </c>
      <c r="L648" s="2" t="s">
        <v>14</v>
      </c>
      <c r="M648" s="2">
        <v>-3500</v>
      </c>
      <c r="N648">
        <f t="shared" si="10"/>
        <v>25322790.5</v>
      </c>
    </row>
    <row r="649" spans="1:14" x14ac:dyDescent="0.15">
      <c r="A649" s="1">
        <v>100641</v>
      </c>
      <c r="B649" s="2" t="s">
        <v>9</v>
      </c>
      <c r="C649" s="2">
        <v>644531</v>
      </c>
      <c r="D649" s="2" t="s">
        <v>10</v>
      </c>
      <c r="E649" s="2">
        <v>6250000</v>
      </c>
      <c r="F649" s="2" t="s">
        <v>11</v>
      </c>
      <c r="G649" s="2">
        <v>500000</v>
      </c>
      <c r="H649" s="2" t="s">
        <v>12</v>
      </c>
      <c r="I649" s="2">
        <v>105</v>
      </c>
      <c r="J649" s="2" t="s">
        <v>13</v>
      </c>
      <c r="K649" s="2">
        <v>0</v>
      </c>
      <c r="L649" s="2" t="s">
        <v>14</v>
      </c>
      <c r="M649" s="2">
        <v>-3500</v>
      </c>
      <c r="N649">
        <f t="shared" si="10"/>
        <v>25322790.5</v>
      </c>
    </row>
    <row r="650" spans="1:14" x14ac:dyDescent="0.15">
      <c r="A650" s="1">
        <v>100642</v>
      </c>
      <c r="B650" s="2" t="s">
        <v>9</v>
      </c>
      <c r="C650" s="2">
        <v>644531</v>
      </c>
      <c r="D650" s="2" t="s">
        <v>10</v>
      </c>
      <c r="E650" s="2">
        <v>6250000</v>
      </c>
      <c r="F650" s="2" t="s">
        <v>11</v>
      </c>
      <c r="G650" s="2">
        <v>500000</v>
      </c>
      <c r="H650" s="2" t="s">
        <v>12</v>
      </c>
      <c r="I650" s="2">
        <v>105</v>
      </c>
      <c r="J650" s="2" t="s">
        <v>13</v>
      </c>
      <c r="K650" s="2">
        <v>0</v>
      </c>
      <c r="L650" s="2" t="s">
        <v>14</v>
      </c>
      <c r="M650" s="2">
        <v>-3500</v>
      </c>
      <c r="N650">
        <f t="shared" si="10"/>
        <v>25322790.5</v>
      </c>
    </row>
    <row r="651" spans="1:14" x14ac:dyDescent="0.15">
      <c r="A651" s="1">
        <v>100643</v>
      </c>
      <c r="B651" s="2" t="s">
        <v>9</v>
      </c>
      <c r="C651" s="2">
        <v>650553</v>
      </c>
      <c r="D651" s="2" t="s">
        <v>10</v>
      </c>
      <c r="E651" s="2">
        <v>6308400</v>
      </c>
      <c r="F651" s="2" t="s">
        <v>11</v>
      </c>
      <c r="G651" s="2">
        <v>500000</v>
      </c>
      <c r="H651" s="2" t="s">
        <v>12</v>
      </c>
      <c r="I651" s="2">
        <v>105</v>
      </c>
      <c r="J651" s="2" t="s">
        <v>13</v>
      </c>
      <c r="K651" s="2">
        <v>0</v>
      </c>
      <c r="L651" s="2" t="s">
        <v>14</v>
      </c>
      <c r="M651" s="2">
        <v>-3500</v>
      </c>
      <c r="N651">
        <f t="shared" si="10"/>
        <v>25559401.5</v>
      </c>
    </row>
    <row r="652" spans="1:14" x14ac:dyDescent="0.15">
      <c r="A652" s="1">
        <v>100644</v>
      </c>
      <c r="B652" s="2" t="s">
        <v>9</v>
      </c>
      <c r="C652" s="2">
        <v>650553</v>
      </c>
      <c r="D652" s="2" t="s">
        <v>10</v>
      </c>
      <c r="E652" s="2">
        <v>6308400</v>
      </c>
      <c r="F652" s="2" t="s">
        <v>11</v>
      </c>
      <c r="G652" s="2">
        <v>500000</v>
      </c>
      <c r="H652" s="2" t="s">
        <v>12</v>
      </c>
      <c r="I652" s="2">
        <v>105</v>
      </c>
      <c r="J652" s="2" t="s">
        <v>13</v>
      </c>
      <c r="K652" s="2">
        <v>0</v>
      </c>
      <c r="L652" s="2" t="s">
        <v>14</v>
      </c>
      <c r="M652" s="2">
        <v>-3500</v>
      </c>
      <c r="N652">
        <f t="shared" si="10"/>
        <v>25559401.5</v>
      </c>
    </row>
    <row r="653" spans="1:14" x14ac:dyDescent="0.15">
      <c r="A653" s="1">
        <v>100645</v>
      </c>
      <c r="B653" s="2" t="s">
        <v>9</v>
      </c>
      <c r="C653" s="2">
        <v>650553</v>
      </c>
      <c r="D653" s="2" t="s">
        <v>10</v>
      </c>
      <c r="E653" s="2">
        <v>6308400</v>
      </c>
      <c r="F653" s="2" t="s">
        <v>11</v>
      </c>
      <c r="G653" s="2">
        <v>500000</v>
      </c>
      <c r="H653" s="2" t="s">
        <v>12</v>
      </c>
      <c r="I653" s="2">
        <v>105</v>
      </c>
      <c r="J653" s="2" t="s">
        <v>13</v>
      </c>
      <c r="K653" s="2">
        <v>0</v>
      </c>
      <c r="L653" s="2" t="s">
        <v>14</v>
      </c>
      <c r="M653" s="2">
        <v>-3500</v>
      </c>
      <c r="N653">
        <f t="shared" si="10"/>
        <v>25559401.5</v>
      </c>
    </row>
    <row r="654" spans="1:14" x14ac:dyDescent="0.15">
      <c r="A654" s="1">
        <v>100646</v>
      </c>
      <c r="B654" s="2" t="s">
        <v>9</v>
      </c>
      <c r="C654" s="2">
        <v>656576</v>
      </c>
      <c r="D654" s="2" t="s">
        <v>10</v>
      </c>
      <c r="E654" s="2">
        <v>6366800</v>
      </c>
      <c r="F654" s="2" t="s">
        <v>11</v>
      </c>
      <c r="G654" s="2">
        <v>500000</v>
      </c>
      <c r="H654" s="2" t="s">
        <v>12</v>
      </c>
      <c r="I654" s="2">
        <v>105</v>
      </c>
      <c r="J654" s="2" t="s">
        <v>13</v>
      </c>
      <c r="K654" s="2">
        <v>0</v>
      </c>
      <c r="L654" s="2" t="s">
        <v>14</v>
      </c>
      <c r="M654" s="2">
        <v>-3500</v>
      </c>
      <c r="N654">
        <f t="shared" si="10"/>
        <v>25796013</v>
      </c>
    </row>
    <row r="655" spans="1:14" x14ac:dyDescent="0.15">
      <c r="A655" s="1">
        <v>100647</v>
      </c>
      <c r="B655" s="2" t="s">
        <v>9</v>
      </c>
      <c r="C655" s="2">
        <v>656576</v>
      </c>
      <c r="D655" s="2" t="s">
        <v>10</v>
      </c>
      <c r="E655" s="2">
        <v>6366800</v>
      </c>
      <c r="F655" s="2" t="s">
        <v>11</v>
      </c>
      <c r="G655" s="2">
        <v>500000</v>
      </c>
      <c r="H655" s="2" t="s">
        <v>12</v>
      </c>
      <c r="I655" s="2">
        <v>105</v>
      </c>
      <c r="J655" s="2" t="s">
        <v>13</v>
      </c>
      <c r="K655" s="2">
        <v>0</v>
      </c>
      <c r="L655" s="2" t="s">
        <v>14</v>
      </c>
      <c r="M655" s="2">
        <v>-3500</v>
      </c>
      <c r="N655">
        <f t="shared" si="10"/>
        <v>25796013</v>
      </c>
    </row>
    <row r="656" spans="1:14" x14ac:dyDescent="0.15">
      <c r="A656" s="1">
        <v>100648</v>
      </c>
      <c r="B656" s="2" t="s">
        <v>9</v>
      </c>
      <c r="C656" s="2">
        <v>656576</v>
      </c>
      <c r="D656" s="2" t="s">
        <v>10</v>
      </c>
      <c r="E656" s="2">
        <v>6366800</v>
      </c>
      <c r="F656" s="2" t="s">
        <v>11</v>
      </c>
      <c r="G656" s="2">
        <v>500000</v>
      </c>
      <c r="H656" s="2" t="s">
        <v>12</v>
      </c>
      <c r="I656" s="2">
        <v>105</v>
      </c>
      <c r="J656" s="2" t="s">
        <v>13</v>
      </c>
      <c r="K656" s="2">
        <v>0</v>
      </c>
      <c r="L656" s="2" t="s">
        <v>14</v>
      </c>
      <c r="M656" s="2">
        <v>-3500</v>
      </c>
      <c r="N656">
        <f t="shared" si="10"/>
        <v>25796013</v>
      </c>
    </row>
    <row r="657" spans="1:14" x14ac:dyDescent="0.15">
      <c r="A657" s="1">
        <v>100649</v>
      </c>
      <c r="B657" s="2" t="s">
        <v>9</v>
      </c>
      <c r="C657" s="2">
        <v>662598</v>
      </c>
      <c r="D657" s="2" t="s">
        <v>10</v>
      </c>
      <c r="E657" s="2">
        <v>6425200</v>
      </c>
      <c r="F657" s="2" t="s">
        <v>11</v>
      </c>
      <c r="G657" s="2">
        <v>500000</v>
      </c>
      <c r="H657" s="2" t="s">
        <v>12</v>
      </c>
      <c r="I657" s="2">
        <v>105</v>
      </c>
      <c r="J657" s="2" t="s">
        <v>13</v>
      </c>
      <c r="K657" s="2">
        <v>0</v>
      </c>
      <c r="L657" s="2" t="s">
        <v>14</v>
      </c>
      <c r="M657" s="2">
        <v>-3500</v>
      </c>
      <c r="N657">
        <f t="shared" si="10"/>
        <v>26032624</v>
      </c>
    </row>
    <row r="658" spans="1:14" x14ac:dyDescent="0.15">
      <c r="A658" s="1">
        <v>100650</v>
      </c>
      <c r="B658" s="2" t="s">
        <v>9</v>
      </c>
      <c r="C658" s="2">
        <v>662598</v>
      </c>
      <c r="D658" s="2" t="s">
        <v>10</v>
      </c>
      <c r="E658" s="2">
        <v>6425200</v>
      </c>
      <c r="F658" s="2" t="s">
        <v>11</v>
      </c>
      <c r="G658" s="2">
        <v>500000</v>
      </c>
      <c r="H658" s="2" t="s">
        <v>12</v>
      </c>
      <c r="I658" s="2">
        <v>105</v>
      </c>
      <c r="J658" s="2" t="s">
        <v>13</v>
      </c>
      <c r="K658" s="2">
        <v>0</v>
      </c>
      <c r="L658" s="2" t="s">
        <v>14</v>
      </c>
      <c r="M658" s="2">
        <v>-3500</v>
      </c>
      <c r="N658">
        <f t="shared" si="10"/>
        <v>26032624</v>
      </c>
    </row>
    <row r="659" spans="1:14" x14ac:dyDescent="0.15">
      <c r="A659" s="1">
        <v>100651</v>
      </c>
      <c r="B659" s="2" t="s">
        <v>9</v>
      </c>
      <c r="C659" s="2">
        <v>662598</v>
      </c>
      <c r="D659" s="2" t="s">
        <v>10</v>
      </c>
      <c r="E659" s="2">
        <v>6425200</v>
      </c>
      <c r="F659" s="2" t="s">
        <v>11</v>
      </c>
      <c r="G659" s="2">
        <v>500000</v>
      </c>
      <c r="H659" s="2" t="s">
        <v>12</v>
      </c>
      <c r="I659" s="2">
        <v>105</v>
      </c>
      <c r="J659" s="2" t="s">
        <v>13</v>
      </c>
      <c r="K659" s="2">
        <v>0</v>
      </c>
      <c r="L659" s="2" t="s">
        <v>14</v>
      </c>
      <c r="M659" s="2">
        <v>-3500</v>
      </c>
      <c r="N659">
        <f t="shared" si="10"/>
        <v>26032624</v>
      </c>
    </row>
    <row r="660" spans="1:14" x14ac:dyDescent="0.15">
      <c r="A660" s="1">
        <v>100652</v>
      </c>
      <c r="B660" s="2" t="s">
        <v>9</v>
      </c>
      <c r="C660" s="2">
        <v>668621</v>
      </c>
      <c r="D660" s="2" t="s">
        <v>10</v>
      </c>
      <c r="E660" s="2">
        <v>6483600</v>
      </c>
      <c r="F660" s="2" t="s">
        <v>11</v>
      </c>
      <c r="G660" s="2">
        <v>500000</v>
      </c>
      <c r="H660" s="2" t="s">
        <v>12</v>
      </c>
      <c r="I660" s="2">
        <v>105</v>
      </c>
      <c r="J660" s="2" t="s">
        <v>13</v>
      </c>
      <c r="K660" s="2">
        <v>0</v>
      </c>
      <c r="L660" s="2" t="s">
        <v>14</v>
      </c>
      <c r="M660" s="2">
        <v>-3500</v>
      </c>
      <c r="N660">
        <f t="shared" si="10"/>
        <v>26269235.5</v>
      </c>
    </row>
    <row r="661" spans="1:14" x14ac:dyDescent="0.15">
      <c r="A661" s="1">
        <v>100653</v>
      </c>
      <c r="B661" s="2" t="s">
        <v>9</v>
      </c>
      <c r="C661" s="2">
        <v>668621</v>
      </c>
      <c r="D661" s="2" t="s">
        <v>10</v>
      </c>
      <c r="E661" s="2">
        <v>6483600</v>
      </c>
      <c r="F661" s="2" t="s">
        <v>11</v>
      </c>
      <c r="G661" s="2">
        <v>500000</v>
      </c>
      <c r="H661" s="2" t="s">
        <v>12</v>
      </c>
      <c r="I661" s="2">
        <v>105</v>
      </c>
      <c r="J661" s="2" t="s">
        <v>13</v>
      </c>
      <c r="K661" s="2">
        <v>0</v>
      </c>
      <c r="L661" s="2" t="s">
        <v>14</v>
      </c>
      <c r="M661" s="2">
        <v>-3500</v>
      </c>
      <c r="N661">
        <f t="shared" si="10"/>
        <v>26269235.5</v>
      </c>
    </row>
    <row r="662" spans="1:14" x14ac:dyDescent="0.15">
      <c r="A662" s="1">
        <v>100654</v>
      </c>
      <c r="B662" s="2" t="s">
        <v>9</v>
      </c>
      <c r="C662" s="2">
        <v>668621</v>
      </c>
      <c r="D662" s="2" t="s">
        <v>10</v>
      </c>
      <c r="E662" s="2">
        <v>6483600</v>
      </c>
      <c r="F662" s="2" t="s">
        <v>11</v>
      </c>
      <c r="G662" s="2">
        <v>500000</v>
      </c>
      <c r="H662" s="2" t="s">
        <v>12</v>
      </c>
      <c r="I662" s="2">
        <v>105</v>
      </c>
      <c r="J662" s="2" t="s">
        <v>13</v>
      </c>
      <c r="K662" s="2">
        <v>0</v>
      </c>
      <c r="L662" s="2" t="s">
        <v>14</v>
      </c>
      <c r="M662" s="2">
        <v>-3500</v>
      </c>
      <c r="N662">
        <f t="shared" si="10"/>
        <v>26269235.5</v>
      </c>
    </row>
    <row r="663" spans="1:14" x14ac:dyDescent="0.15">
      <c r="A663" s="1">
        <v>100655</v>
      </c>
      <c r="B663" s="2" t="s">
        <v>9</v>
      </c>
      <c r="C663" s="2">
        <v>674643</v>
      </c>
      <c r="D663" s="2" t="s">
        <v>10</v>
      </c>
      <c r="E663" s="2">
        <v>6542000</v>
      </c>
      <c r="F663" s="2" t="s">
        <v>11</v>
      </c>
      <c r="G663" s="2">
        <v>500000</v>
      </c>
      <c r="H663" s="2" t="s">
        <v>12</v>
      </c>
      <c r="I663" s="2">
        <v>105</v>
      </c>
      <c r="J663" s="2" t="s">
        <v>13</v>
      </c>
      <c r="K663" s="2">
        <v>0</v>
      </c>
      <c r="L663" s="2" t="s">
        <v>14</v>
      </c>
      <c r="M663" s="2">
        <v>-3500</v>
      </c>
      <c r="N663">
        <f t="shared" si="10"/>
        <v>26505846.5</v>
      </c>
    </row>
    <row r="664" spans="1:14" x14ac:dyDescent="0.15">
      <c r="A664" s="1">
        <v>100656</v>
      </c>
      <c r="B664" s="2" t="s">
        <v>9</v>
      </c>
      <c r="C664" s="2">
        <v>674643</v>
      </c>
      <c r="D664" s="2" t="s">
        <v>10</v>
      </c>
      <c r="E664" s="2">
        <v>6542000</v>
      </c>
      <c r="F664" s="2" t="s">
        <v>11</v>
      </c>
      <c r="G664" s="2">
        <v>500000</v>
      </c>
      <c r="H664" s="2" t="s">
        <v>12</v>
      </c>
      <c r="I664" s="2">
        <v>105</v>
      </c>
      <c r="J664" s="2" t="s">
        <v>13</v>
      </c>
      <c r="K664" s="2">
        <v>0</v>
      </c>
      <c r="L664" s="2" t="s">
        <v>14</v>
      </c>
      <c r="M664" s="2">
        <v>-3500</v>
      </c>
      <c r="N664">
        <f t="shared" si="10"/>
        <v>26505846.5</v>
      </c>
    </row>
    <row r="665" spans="1:14" x14ac:dyDescent="0.15">
      <c r="A665" s="1">
        <v>100657</v>
      </c>
      <c r="B665" s="2" t="s">
        <v>9</v>
      </c>
      <c r="C665" s="2">
        <v>674643</v>
      </c>
      <c r="D665" s="2" t="s">
        <v>10</v>
      </c>
      <c r="E665" s="2">
        <v>6542000</v>
      </c>
      <c r="F665" s="2" t="s">
        <v>11</v>
      </c>
      <c r="G665" s="2">
        <v>500000</v>
      </c>
      <c r="H665" s="2" t="s">
        <v>12</v>
      </c>
      <c r="I665" s="2">
        <v>105</v>
      </c>
      <c r="J665" s="2" t="s">
        <v>13</v>
      </c>
      <c r="K665" s="2">
        <v>0</v>
      </c>
      <c r="L665" s="2" t="s">
        <v>14</v>
      </c>
      <c r="M665" s="2">
        <v>-3500</v>
      </c>
      <c r="N665">
        <f t="shared" si="10"/>
        <v>26505846.5</v>
      </c>
    </row>
    <row r="666" spans="1:14" x14ac:dyDescent="0.15">
      <c r="A666" s="1">
        <v>100658</v>
      </c>
      <c r="B666" s="2" t="s">
        <v>9</v>
      </c>
      <c r="C666" s="2">
        <v>680666</v>
      </c>
      <c r="D666" s="2" t="s">
        <v>10</v>
      </c>
      <c r="E666" s="2">
        <v>6600400</v>
      </c>
      <c r="F666" s="2" t="s">
        <v>11</v>
      </c>
      <c r="G666" s="2">
        <v>500000</v>
      </c>
      <c r="H666" s="2" t="s">
        <v>12</v>
      </c>
      <c r="I666" s="2">
        <v>105</v>
      </c>
      <c r="J666" s="2" t="s">
        <v>13</v>
      </c>
      <c r="K666" s="2">
        <v>0</v>
      </c>
      <c r="L666" s="2" t="s">
        <v>14</v>
      </c>
      <c r="M666" s="2">
        <v>-3500</v>
      </c>
      <c r="N666">
        <f t="shared" si="10"/>
        <v>26742458</v>
      </c>
    </row>
    <row r="667" spans="1:14" x14ac:dyDescent="0.15">
      <c r="A667" s="1">
        <v>100659</v>
      </c>
      <c r="B667" s="2" t="s">
        <v>9</v>
      </c>
      <c r="C667" s="2">
        <v>680666</v>
      </c>
      <c r="D667" s="2" t="s">
        <v>10</v>
      </c>
      <c r="E667" s="2">
        <v>6600400</v>
      </c>
      <c r="F667" s="2" t="s">
        <v>11</v>
      </c>
      <c r="G667" s="2">
        <v>500000</v>
      </c>
      <c r="H667" s="2" t="s">
        <v>12</v>
      </c>
      <c r="I667" s="2">
        <v>105</v>
      </c>
      <c r="J667" s="2" t="s">
        <v>13</v>
      </c>
      <c r="K667" s="2">
        <v>0</v>
      </c>
      <c r="L667" s="2" t="s">
        <v>14</v>
      </c>
      <c r="M667" s="2">
        <v>-3500</v>
      </c>
      <c r="N667">
        <f t="shared" si="10"/>
        <v>26742458</v>
      </c>
    </row>
    <row r="668" spans="1:14" x14ac:dyDescent="0.15">
      <c r="A668" s="1">
        <v>100660</v>
      </c>
      <c r="B668" s="2" t="s">
        <v>9</v>
      </c>
      <c r="C668" s="2">
        <v>680666</v>
      </c>
      <c r="D668" s="2" t="s">
        <v>10</v>
      </c>
      <c r="E668" s="2">
        <v>6600400</v>
      </c>
      <c r="F668" s="2" t="s">
        <v>11</v>
      </c>
      <c r="G668" s="2">
        <v>500000</v>
      </c>
      <c r="H668" s="2" t="s">
        <v>12</v>
      </c>
      <c r="I668" s="2">
        <v>105</v>
      </c>
      <c r="J668" s="2" t="s">
        <v>13</v>
      </c>
      <c r="K668" s="2">
        <v>0</v>
      </c>
      <c r="L668" s="2" t="s">
        <v>14</v>
      </c>
      <c r="M668" s="2">
        <v>-3500</v>
      </c>
      <c r="N668">
        <f t="shared" si="10"/>
        <v>26742458</v>
      </c>
    </row>
    <row r="669" spans="1:14" x14ac:dyDescent="0.15">
      <c r="A669" s="1">
        <v>100661</v>
      </c>
      <c r="B669" s="2" t="s">
        <v>9</v>
      </c>
      <c r="C669" s="2">
        <v>686688</v>
      </c>
      <c r="D669" s="2" t="s">
        <v>10</v>
      </c>
      <c r="E669" s="2">
        <v>6658800</v>
      </c>
      <c r="F669" s="2" t="s">
        <v>11</v>
      </c>
      <c r="G669" s="2">
        <v>500000</v>
      </c>
      <c r="H669" s="2" t="s">
        <v>12</v>
      </c>
      <c r="I669" s="2">
        <v>105</v>
      </c>
      <c r="J669" s="2" t="s">
        <v>13</v>
      </c>
      <c r="K669" s="2">
        <v>0</v>
      </c>
      <c r="L669" s="2" t="s">
        <v>14</v>
      </c>
      <c r="M669" s="2">
        <v>-3500</v>
      </c>
      <c r="N669">
        <f t="shared" si="10"/>
        <v>26979069</v>
      </c>
    </row>
    <row r="670" spans="1:14" x14ac:dyDescent="0.15">
      <c r="A670" s="1">
        <v>100662</v>
      </c>
      <c r="B670" s="2" t="s">
        <v>9</v>
      </c>
      <c r="C670" s="2">
        <v>686688</v>
      </c>
      <c r="D670" s="2" t="s">
        <v>10</v>
      </c>
      <c r="E670" s="2">
        <v>6658800</v>
      </c>
      <c r="F670" s="2" t="s">
        <v>11</v>
      </c>
      <c r="G670" s="2">
        <v>500000</v>
      </c>
      <c r="H670" s="2" t="s">
        <v>12</v>
      </c>
      <c r="I670" s="2">
        <v>105</v>
      </c>
      <c r="J670" s="2" t="s">
        <v>13</v>
      </c>
      <c r="K670" s="2">
        <v>0</v>
      </c>
      <c r="L670" s="2" t="s">
        <v>14</v>
      </c>
      <c r="M670" s="2">
        <v>-3500</v>
      </c>
      <c r="N670">
        <f t="shared" si="10"/>
        <v>26979069</v>
      </c>
    </row>
    <row r="671" spans="1:14" x14ac:dyDescent="0.15">
      <c r="A671" s="1">
        <v>100663</v>
      </c>
      <c r="B671" s="2" t="s">
        <v>9</v>
      </c>
      <c r="C671" s="2">
        <v>686688</v>
      </c>
      <c r="D671" s="2" t="s">
        <v>10</v>
      </c>
      <c r="E671" s="2">
        <v>6658800</v>
      </c>
      <c r="F671" s="2" t="s">
        <v>11</v>
      </c>
      <c r="G671" s="2">
        <v>500000</v>
      </c>
      <c r="H671" s="2" t="s">
        <v>12</v>
      </c>
      <c r="I671" s="2">
        <v>105</v>
      </c>
      <c r="J671" s="2" t="s">
        <v>13</v>
      </c>
      <c r="K671" s="2">
        <v>0</v>
      </c>
      <c r="L671" s="2" t="s">
        <v>14</v>
      </c>
      <c r="M671" s="2">
        <v>-3500</v>
      </c>
      <c r="N671">
        <f t="shared" si="10"/>
        <v>26979069</v>
      </c>
    </row>
    <row r="672" spans="1:14" x14ac:dyDescent="0.15">
      <c r="A672" s="1">
        <v>100664</v>
      </c>
      <c r="B672" s="2" t="s">
        <v>9</v>
      </c>
      <c r="C672" s="2">
        <v>692711</v>
      </c>
      <c r="D672" s="2" t="s">
        <v>10</v>
      </c>
      <c r="E672" s="2">
        <v>6717200</v>
      </c>
      <c r="F672" s="2" t="s">
        <v>11</v>
      </c>
      <c r="G672" s="2">
        <v>500000</v>
      </c>
      <c r="H672" s="2" t="s">
        <v>12</v>
      </c>
      <c r="I672" s="2">
        <v>105</v>
      </c>
      <c r="J672" s="2" t="s">
        <v>13</v>
      </c>
      <c r="K672" s="2">
        <v>0</v>
      </c>
      <c r="L672" s="2" t="s">
        <v>14</v>
      </c>
      <c r="M672" s="2">
        <v>-3500</v>
      </c>
      <c r="N672">
        <f t="shared" si="10"/>
        <v>27215680.5</v>
      </c>
    </row>
    <row r="673" spans="1:14" x14ac:dyDescent="0.15">
      <c r="A673" s="1">
        <v>100665</v>
      </c>
      <c r="B673" s="2" t="s">
        <v>9</v>
      </c>
      <c r="C673" s="2">
        <v>692711</v>
      </c>
      <c r="D673" s="2" t="s">
        <v>10</v>
      </c>
      <c r="E673" s="2">
        <v>6717200</v>
      </c>
      <c r="F673" s="2" t="s">
        <v>11</v>
      </c>
      <c r="G673" s="2">
        <v>500000</v>
      </c>
      <c r="H673" s="2" t="s">
        <v>12</v>
      </c>
      <c r="I673" s="2">
        <v>105</v>
      </c>
      <c r="J673" s="2" t="s">
        <v>13</v>
      </c>
      <c r="K673" s="2">
        <v>0</v>
      </c>
      <c r="L673" s="2" t="s">
        <v>14</v>
      </c>
      <c r="M673" s="2">
        <v>-3500</v>
      </c>
      <c r="N673">
        <f t="shared" si="10"/>
        <v>27215680.5</v>
      </c>
    </row>
    <row r="674" spans="1:14" x14ac:dyDescent="0.15">
      <c r="A674" s="1">
        <v>100666</v>
      </c>
      <c r="B674" s="2" t="s">
        <v>9</v>
      </c>
      <c r="C674" s="2">
        <v>692711</v>
      </c>
      <c r="D674" s="2" t="s">
        <v>10</v>
      </c>
      <c r="E674" s="2">
        <v>6717200</v>
      </c>
      <c r="F674" s="2" t="s">
        <v>11</v>
      </c>
      <c r="G674" s="2">
        <v>500000</v>
      </c>
      <c r="H674" s="2" t="s">
        <v>12</v>
      </c>
      <c r="I674" s="2">
        <v>105</v>
      </c>
      <c r="J674" s="2" t="s">
        <v>13</v>
      </c>
      <c r="K674" s="2">
        <v>0</v>
      </c>
      <c r="L674" s="2" t="s">
        <v>14</v>
      </c>
      <c r="M674" s="2">
        <v>-3500</v>
      </c>
      <c r="N674">
        <f t="shared" si="10"/>
        <v>27215680.5</v>
      </c>
    </row>
    <row r="675" spans="1:14" x14ac:dyDescent="0.15">
      <c r="A675" s="1">
        <v>100667</v>
      </c>
      <c r="B675" s="2" t="s">
        <v>9</v>
      </c>
      <c r="C675" s="2">
        <v>698733</v>
      </c>
      <c r="D675" s="2" t="s">
        <v>10</v>
      </c>
      <c r="E675" s="2">
        <v>6775600</v>
      </c>
      <c r="F675" s="2" t="s">
        <v>11</v>
      </c>
      <c r="G675" s="2">
        <v>500000</v>
      </c>
      <c r="H675" s="2" t="s">
        <v>12</v>
      </c>
      <c r="I675" s="2">
        <v>105</v>
      </c>
      <c r="J675" s="2" t="s">
        <v>13</v>
      </c>
      <c r="K675" s="2">
        <v>0</v>
      </c>
      <c r="L675" s="2" t="s">
        <v>14</v>
      </c>
      <c r="M675" s="2">
        <v>-3500</v>
      </c>
      <c r="N675">
        <f t="shared" si="10"/>
        <v>27452291.5</v>
      </c>
    </row>
    <row r="676" spans="1:14" x14ac:dyDescent="0.15">
      <c r="A676" s="1">
        <v>100668</v>
      </c>
      <c r="B676" s="2" t="s">
        <v>9</v>
      </c>
      <c r="C676" s="2">
        <v>698733</v>
      </c>
      <c r="D676" s="2" t="s">
        <v>10</v>
      </c>
      <c r="E676" s="2">
        <v>6775600</v>
      </c>
      <c r="F676" s="2" t="s">
        <v>11</v>
      </c>
      <c r="G676" s="2">
        <v>500000</v>
      </c>
      <c r="H676" s="2" t="s">
        <v>12</v>
      </c>
      <c r="I676" s="2">
        <v>105</v>
      </c>
      <c r="J676" s="2" t="s">
        <v>13</v>
      </c>
      <c r="K676" s="2">
        <v>0</v>
      </c>
      <c r="L676" s="2" t="s">
        <v>14</v>
      </c>
      <c r="M676" s="2">
        <v>-3500</v>
      </c>
      <c r="N676">
        <f t="shared" si="10"/>
        <v>27452291.5</v>
      </c>
    </row>
    <row r="677" spans="1:14" x14ac:dyDescent="0.15">
      <c r="A677" s="1">
        <v>100669</v>
      </c>
      <c r="B677" s="2" t="s">
        <v>9</v>
      </c>
      <c r="C677" s="2">
        <v>698733</v>
      </c>
      <c r="D677" s="2" t="s">
        <v>10</v>
      </c>
      <c r="E677" s="2">
        <v>6775600</v>
      </c>
      <c r="F677" s="2" t="s">
        <v>11</v>
      </c>
      <c r="G677" s="2">
        <v>500000</v>
      </c>
      <c r="H677" s="2" t="s">
        <v>12</v>
      </c>
      <c r="I677" s="2">
        <v>105</v>
      </c>
      <c r="J677" s="2" t="s">
        <v>13</v>
      </c>
      <c r="K677" s="2">
        <v>0</v>
      </c>
      <c r="L677" s="2" t="s">
        <v>14</v>
      </c>
      <c r="M677" s="2">
        <v>-3500</v>
      </c>
      <c r="N677">
        <f t="shared" si="10"/>
        <v>27452291.5</v>
      </c>
    </row>
    <row r="678" spans="1:14" x14ac:dyDescent="0.15">
      <c r="A678" s="1">
        <v>100670</v>
      </c>
      <c r="B678" s="2" t="s">
        <v>9</v>
      </c>
      <c r="C678" s="2">
        <v>704756</v>
      </c>
      <c r="D678" s="2" t="s">
        <v>10</v>
      </c>
      <c r="E678" s="2">
        <v>6834000</v>
      </c>
      <c r="F678" s="2" t="s">
        <v>11</v>
      </c>
      <c r="G678" s="2">
        <v>500000</v>
      </c>
      <c r="H678" s="2" t="s">
        <v>12</v>
      </c>
      <c r="I678" s="2">
        <v>105</v>
      </c>
      <c r="J678" s="2" t="s">
        <v>13</v>
      </c>
      <c r="K678" s="2">
        <v>0</v>
      </c>
      <c r="L678" s="2" t="s">
        <v>14</v>
      </c>
      <c r="M678" s="2">
        <v>-3500</v>
      </c>
      <c r="N678">
        <f t="shared" si="10"/>
        <v>27688903</v>
      </c>
    </row>
    <row r="679" spans="1:14" x14ac:dyDescent="0.15">
      <c r="A679" s="1">
        <v>100671</v>
      </c>
      <c r="B679" s="2" t="s">
        <v>9</v>
      </c>
      <c r="C679" s="2">
        <v>704756</v>
      </c>
      <c r="D679" s="2" t="s">
        <v>10</v>
      </c>
      <c r="E679" s="2">
        <v>6834000</v>
      </c>
      <c r="F679" s="2" t="s">
        <v>11</v>
      </c>
      <c r="G679" s="2">
        <v>500000</v>
      </c>
      <c r="H679" s="2" t="s">
        <v>12</v>
      </c>
      <c r="I679" s="2">
        <v>105</v>
      </c>
      <c r="J679" s="2" t="s">
        <v>13</v>
      </c>
      <c r="K679" s="2">
        <v>0</v>
      </c>
      <c r="L679" s="2" t="s">
        <v>14</v>
      </c>
      <c r="M679" s="2">
        <v>-3500</v>
      </c>
      <c r="N679">
        <f t="shared" si="10"/>
        <v>27688903</v>
      </c>
    </row>
    <row r="680" spans="1:14" x14ac:dyDescent="0.15">
      <c r="A680" s="1">
        <v>100672</v>
      </c>
      <c r="B680" s="2" t="s">
        <v>9</v>
      </c>
      <c r="C680" s="2">
        <v>704756</v>
      </c>
      <c r="D680" s="2" t="s">
        <v>10</v>
      </c>
      <c r="E680" s="2">
        <v>6834000</v>
      </c>
      <c r="F680" s="2" t="s">
        <v>11</v>
      </c>
      <c r="G680" s="2">
        <v>500000</v>
      </c>
      <c r="H680" s="2" t="s">
        <v>12</v>
      </c>
      <c r="I680" s="2">
        <v>105</v>
      </c>
      <c r="J680" s="2" t="s">
        <v>13</v>
      </c>
      <c r="K680" s="2">
        <v>0</v>
      </c>
      <c r="L680" s="2" t="s">
        <v>14</v>
      </c>
      <c r="M680" s="2">
        <v>-3500</v>
      </c>
      <c r="N680">
        <f t="shared" si="10"/>
        <v>27688903</v>
      </c>
    </row>
    <row r="681" spans="1:14" x14ac:dyDescent="0.15">
      <c r="A681" s="1">
        <v>100673</v>
      </c>
      <c r="B681" s="2" t="s">
        <v>9</v>
      </c>
      <c r="C681" s="2">
        <v>710778</v>
      </c>
      <c r="D681" s="2" t="s">
        <v>10</v>
      </c>
      <c r="E681" s="2">
        <v>6892400</v>
      </c>
      <c r="F681" s="2" t="s">
        <v>11</v>
      </c>
      <c r="G681" s="2">
        <v>500000</v>
      </c>
      <c r="H681" s="2" t="s">
        <v>12</v>
      </c>
      <c r="I681" s="2">
        <v>105</v>
      </c>
      <c r="J681" s="2" t="s">
        <v>13</v>
      </c>
      <c r="K681" s="2">
        <v>0</v>
      </c>
      <c r="L681" s="2" t="s">
        <v>14</v>
      </c>
      <c r="M681" s="2">
        <v>-3500</v>
      </c>
      <c r="N681">
        <f t="shared" si="10"/>
        <v>27925514</v>
      </c>
    </row>
    <row r="682" spans="1:14" x14ac:dyDescent="0.15">
      <c r="A682" s="1">
        <v>100674</v>
      </c>
      <c r="B682" s="2" t="s">
        <v>9</v>
      </c>
      <c r="C682" s="2">
        <v>710778</v>
      </c>
      <c r="D682" s="2" t="s">
        <v>10</v>
      </c>
      <c r="E682" s="2">
        <v>6892400</v>
      </c>
      <c r="F682" s="2" t="s">
        <v>11</v>
      </c>
      <c r="G682" s="2">
        <v>500000</v>
      </c>
      <c r="H682" s="2" t="s">
        <v>12</v>
      </c>
      <c r="I682" s="2">
        <v>105</v>
      </c>
      <c r="J682" s="2" t="s">
        <v>13</v>
      </c>
      <c r="K682" s="2">
        <v>0</v>
      </c>
      <c r="L682" s="2" t="s">
        <v>14</v>
      </c>
      <c r="M682" s="2">
        <v>-3500</v>
      </c>
      <c r="N682">
        <f t="shared" si="10"/>
        <v>27925514</v>
      </c>
    </row>
    <row r="683" spans="1:14" x14ac:dyDescent="0.15">
      <c r="A683" s="1">
        <v>100675</v>
      </c>
      <c r="B683" s="2" t="s">
        <v>9</v>
      </c>
      <c r="C683" s="2">
        <v>710778</v>
      </c>
      <c r="D683" s="2" t="s">
        <v>10</v>
      </c>
      <c r="E683" s="2">
        <v>6892400</v>
      </c>
      <c r="F683" s="2" t="s">
        <v>11</v>
      </c>
      <c r="G683" s="2">
        <v>500000</v>
      </c>
      <c r="H683" s="2" t="s">
        <v>12</v>
      </c>
      <c r="I683" s="2">
        <v>105</v>
      </c>
      <c r="J683" s="2" t="s">
        <v>13</v>
      </c>
      <c r="K683" s="2">
        <v>0</v>
      </c>
      <c r="L683" s="2" t="s">
        <v>14</v>
      </c>
      <c r="M683" s="2">
        <v>-3500</v>
      </c>
      <c r="N683">
        <f t="shared" si="10"/>
        <v>27925514</v>
      </c>
    </row>
    <row r="684" spans="1:14" x14ac:dyDescent="0.15">
      <c r="A684" s="1">
        <v>100676</v>
      </c>
      <c r="B684" s="2" t="s">
        <v>9</v>
      </c>
      <c r="C684" s="2">
        <v>716801</v>
      </c>
      <c r="D684" s="2" t="s">
        <v>10</v>
      </c>
      <c r="E684" s="2">
        <v>6950800</v>
      </c>
      <c r="F684" s="2" t="s">
        <v>11</v>
      </c>
      <c r="G684" s="2">
        <v>500000</v>
      </c>
      <c r="H684" s="2" t="s">
        <v>12</v>
      </c>
      <c r="I684" s="2">
        <v>105</v>
      </c>
      <c r="J684" s="2" t="s">
        <v>13</v>
      </c>
      <c r="K684" s="2">
        <v>0</v>
      </c>
      <c r="L684" s="2" t="s">
        <v>14</v>
      </c>
      <c r="M684" s="2">
        <v>-3500</v>
      </c>
      <c r="N684">
        <f t="shared" si="10"/>
        <v>28162125.5</v>
      </c>
    </row>
    <row r="685" spans="1:14" x14ac:dyDescent="0.15">
      <c r="A685" s="1">
        <v>100677</v>
      </c>
      <c r="B685" s="2" t="s">
        <v>9</v>
      </c>
      <c r="C685" s="2">
        <v>716801</v>
      </c>
      <c r="D685" s="2" t="s">
        <v>10</v>
      </c>
      <c r="E685" s="2">
        <v>6950800</v>
      </c>
      <c r="F685" s="2" t="s">
        <v>11</v>
      </c>
      <c r="G685" s="2">
        <v>500000</v>
      </c>
      <c r="H685" s="2" t="s">
        <v>12</v>
      </c>
      <c r="I685" s="2">
        <v>105</v>
      </c>
      <c r="J685" s="2" t="s">
        <v>13</v>
      </c>
      <c r="K685" s="2">
        <v>0</v>
      </c>
      <c r="L685" s="2" t="s">
        <v>14</v>
      </c>
      <c r="M685" s="2">
        <v>-3500</v>
      </c>
      <c r="N685">
        <f t="shared" si="10"/>
        <v>28162125.5</v>
      </c>
    </row>
    <row r="686" spans="1:14" x14ac:dyDescent="0.15">
      <c r="A686" s="1">
        <v>100678</v>
      </c>
      <c r="B686" s="2" t="s">
        <v>9</v>
      </c>
      <c r="C686" s="2">
        <v>716801</v>
      </c>
      <c r="D686" s="2" t="s">
        <v>10</v>
      </c>
      <c r="E686" s="2">
        <v>6950800</v>
      </c>
      <c r="F686" s="2" t="s">
        <v>11</v>
      </c>
      <c r="G686" s="2">
        <v>500000</v>
      </c>
      <c r="H686" s="2" t="s">
        <v>12</v>
      </c>
      <c r="I686" s="2">
        <v>105</v>
      </c>
      <c r="J686" s="2" t="s">
        <v>13</v>
      </c>
      <c r="K686" s="2">
        <v>0</v>
      </c>
      <c r="L686" s="2" t="s">
        <v>14</v>
      </c>
      <c r="M686" s="2">
        <v>-3500</v>
      </c>
      <c r="N686">
        <f t="shared" si="10"/>
        <v>28162125.5</v>
      </c>
    </row>
    <row r="687" spans="1:14" x14ac:dyDescent="0.15">
      <c r="A687" s="1">
        <v>100679</v>
      </c>
      <c r="B687" s="2" t="s">
        <v>9</v>
      </c>
      <c r="C687" s="2">
        <v>722823</v>
      </c>
      <c r="D687" s="2" t="s">
        <v>10</v>
      </c>
      <c r="E687" s="2">
        <v>7009200</v>
      </c>
      <c r="F687" s="2" t="s">
        <v>11</v>
      </c>
      <c r="G687" s="2">
        <v>500000</v>
      </c>
      <c r="H687" s="2" t="s">
        <v>12</v>
      </c>
      <c r="I687" s="2">
        <v>105</v>
      </c>
      <c r="J687" s="2" t="s">
        <v>13</v>
      </c>
      <c r="K687" s="2">
        <v>0</v>
      </c>
      <c r="L687" s="2" t="s">
        <v>14</v>
      </c>
      <c r="M687" s="2">
        <v>-3500</v>
      </c>
      <c r="N687">
        <f t="shared" si="10"/>
        <v>28398736.5</v>
      </c>
    </row>
    <row r="688" spans="1:14" x14ac:dyDescent="0.15">
      <c r="A688" s="1">
        <v>100680</v>
      </c>
      <c r="B688" s="2" t="s">
        <v>9</v>
      </c>
      <c r="C688" s="2">
        <v>722823</v>
      </c>
      <c r="D688" s="2" t="s">
        <v>10</v>
      </c>
      <c r="E688" s="2">
        <v>7009200</v>
      </c>
      <c r="F688" s="2" t="s">
        <v>11</v>
      </c>
      <c r="G688" s="2">
        <v>500000</v>
      </c>
      <c r="H688" s="2" t="s">
        <v>12</v>
      </c>
      <c r="I688" s="2">
        <v>105</v>
      </c>
      <c r="J688" s="2" t="s">
        <v>13</v>
      </c>
      <c r="K688" s="2">
        <v>0</v>
      </c>
      <c r="L688" s="2" t="s">
        <v>14</v>
      </c>
      <c r="M688" s="2">
        <v>-3500</v>
      </c>
      <c r="N688">
        <f t="shared" si="10"/>
        <v>28398736.5</v>
      </c>
    </row>
    <row r="689" spans="1:14" x14ac:dyDescent="0.15">
      <c r="A689" s="1">
        <v>100681</v>
      </c>
      <c r="B689" s="2" t="s">
        <v>9</v>
      </c>
      <c r="C689" s="2">
        <v>722823</v>
      </c>
      <c r="D689" s="2" t="s">
        <v>10</v>
      </c>
      <c r="E689" s="2">
        <v>7009200</v>
      </c>
      <c r="F689" s="2" t="s">
        <v>11</v>
      </c>
      <c r="G689" s="2">
        <v>500000</v>
      </c>
      <c r="H689" s="2" t="s">
        <v>12</v>
      </c>
      <c r="I689" s="2">
        <v>105</v>
      </c>
      <c r="J689" s="2" t="s">
        <v>13</v>
      </c>
      <c r="K689" s="2">
        <v>0</v>
      </c>
      <c r="L689" s="2" t="s">
        <v>14</v>
      </c>
      <c r="M689" s="2">
        <v>-3500</v>
      </c>
      <c r="N689">
        <f t="shared" si="10"/>
        <v>28398736.5</v>
      </c>
    </row>
    <row r="690" spans="1:14" x14ac:dyDescent="0.15">
      <c r="A690" s="1">
        <v>100682</v>
      </c>
      <c r="B690" s="2" t="s">
        <v>9</v>
      </c>
      <c r="C690" s="2">
        <v>728846</v>
      </c>
      <c r="D690" s="2" t="s">
        <v>10</v>
      </c>
      <c r="E690" s="2">
        <v>7067600</v>
      </c>
      <c r="F690" s="2" t="s">
        <v>11</v>
      </c>
      <c r="G690" s="2">
        <v>500000</v>
      </c>
      <c r="H690" s="2" t="s">
        <v>12</v>
      </c>
      <c r="I690" s="2">
        <v>105</v>
      </c>
      <c r="J690" s="2" t="s">
        <v>13</v>
      </c>
      <c r="K690" s="2">
        <v>0</v>
      </c>
      <c r="L690" s="2" t="s">
        <v>14</v>
      </c>
      <c r="M690" s="2">
        <v>-3500</v>
      </c>
      <c r="N690">
        <f t="shared" si="10"/>
        <v>28635348</v>
      </c>
    </row>
    <row r="691" spans="1:14" x14ac:dyDescent="0.15">
      <c r="A691" s="1">
        <v>100683</v>
      </c>
      <c r="B691" s="2" t="s">
        <v>9</v>
      </c>
      <c r="C691" s="2">
        <v>728846</v>
      </c>
      <c r="D691" s="2" t="s">
        <v>10</v>
      </c>
      <c r="E691" s="2">
        <v>7067600</v>
      </c>
      <c r="F691" s="2" t="s">
        <v>11</v>
      </c>
      <c r="G691" s="2">
        <v>500000</v>
      </c>
      <c r="H691" s="2" t="s">
        <v>12</v>
      </c>
      <c r="I691" s="2">
        <v>105</v>
      </c>
      <c r="J691" s="2" t="s">
        <v>13</v>
      </c>
      <c r="K691" s="2">
        <v>0</v>
      </c>
      <c r="L691" s="2" t="s">
        <v>14</v>
      </c>
      <c r="M691" s="2">
        <v>-3500</v>
      </c>
      <c r="N691">
        <f t="shared" si="10"/>
        <v>28635348</v>
      </c>
    </row>
    <row r="692" spans="1:14" x14ac:dyDescent="0.15">
      <c r="A692" s="1">
        <v>100684</v>
      </c>
      <c r="B692" s="2" t="s">
        <v>9</v>
      </c>
      <c r="C692" s="2">
        <v>728846</v>
      </c>
      <c r="D692" s="2" t="s">
        <v>10</v>
      </c>
      <c r="E692" s="2">
        <v>7067600</v>
      </c>
      <c r="F692" s="2" t="s">
        <v>11</v>
      </c>
      <c r="G692" s="2">
        <v>500000</v>
      </c>
      <c r="H692" s="2" t="s">
        <v>12</v>
      </c>
      <c r="I692" s="2">
        <v>105</v>
      </c>
      <c r="J692" s="2" t="s">
        <v>13</v>
      </c>
      <c r="K692" s="2">
        <v>0</v>
      </c>
      <c r="L692" s="2" t="s">
        <v>14</v>
      </c>
      <c r="M692" s="2">
        <v>-3500</v>
      </c>
      <c r="N692">
        <f t="shared" si="10"/>
        <v>28635348</v>
      </c>
    </row>
    <row r="693" spans="1:14" x14ac:dyDescent="0.15">
      <c r="A693" s="1">
        <v>100685</v>
      </c>
      <c r="B693" s="2" t="s">
        <v>9</v>
      </c>
      <c r="C693" s="2">
        <v>742293</v>
      </c>
      <c r="D693" s="2" t="s">
        <v>10</v>
      </c>
      <c r="E693" s="2">
        <v>7198000</v>
      </c>
      <c r="F693" s="2" t="s">
        <v>11</v>
      </c>
      <c r="G693" s="2">
        <v>500000</v>
      </c>
      <c r="H693" s="2" t="s">
        <v>12</v>
      </c>
      <c r="I693" s="2">
        <v>110</v>
      </c>
      <c r="J693" s="2" t="s">
        <v>13</v>
      </c>
      <c r="K693" s="2">
        <v>0</v>
      </c>
      <c r="L693" s="2" t="s">
        <v>14</v>
      </c>
      <c r="M693" s="2">
        <v>-3500</v>
      </c>
      <c r="N693">
        <f t="shared" si="10"/>
        <v>29163696.5</v>
      </c>
    </row>
    <row r="694" spans="1:14" x14ac:dyDescent="0.15">
      <c r="A694" s="1">
        <v>100686</v>
      </c>
      <c r="B694" s="2" t="s">
        <v>9</v>
      </c>
      <c r="C694" s="2">
        <v>742293</v>
      </c>
      <c r="D694" s="2" t="s">
        <v>10</v>
      </c>
      <c r="E694" s="2">
        <v>7198000</v>
      </c>
      <c r="F694" s="2" t="s">
        <v>11</v>
      </c>
      <c r="G694" s="2">
        <v>500000</v>
      </c>
      <c r="H694" s="2" t="s">
        <v>12</v>
      </c>
      <c r="I694" s="2">
        <v>110</v>
      </c>
      <c r="J694" s="2" t="s">
        <v>13</v>
      </c>
      <c r="K694" s="2">
        <v>0</v>
      </c>
      <c r="L694" s="2" t="s">
        <v>14</v>
      </c>
      <c r="M694" s="2">
        <v>-3500</v>
      </c>
      <c r="N694">
        <f t="shared" si="10"/>
        <v>29163696.5</v>
      </c>
    </row>
    <row r="695" spans="1:14" x14ac:dyDescent="0.15">
      <c r="A695" s="1">
        <v>100687</v>
      </c>
      <c r="B695" s="2" t="s">
        <v>9</v>
      </c>
      <c r="C695" s="2">
        <v>742293</v>
      </c>
      <c r="D695" s="2" t="s">
        <v>10</v>
      </c>
      <c r="E695" s="2">
        <v>7198000</v>
      </c>
      <c r="F695" s="2" t="s">
        <v>11</v>
      </c>
      <c r="G695" s="2">
        <v>500000</v>
      </c>
      <c r="H695" s="2" t="s">
        <v>12</v>
      </c>
      <c r="I695" s="2">
        <v>110</v>
      </c>
      <c r="J695" s="2" t="s">
        <v>13</v>
      </c>
      <c r="K695" s="2">
        <v>0</v>
      </c>
      <c r="L695" s="2" t="s">
        <v>14</v>
      </c>
      <c r="M695" s="2">
        <v>-3500</v>
      </c>
      <c r="N695">
        <f t="shared" si="10"/>
        <v>29163696.5</v>
      </c>
    </row>
    <row r="696" spans="1:14" x14ac:dyDescent="0.15">
      <c r="A696" s="1">
        <v>100688</v>
      </c>
      <c r="B696" s="2" t="s">
        <v>9</v>
      </c>
      <c r="C696" s="2">
        <v>749388</v>
      </c>
      <c r="D696" s="2" t="s">
        <v>10</v>
      </c>
      <c r="E696" s="2">
        <v>7266800</v>
      </c>
      <c r="F696" s="2" t="s">
        <v>11</v>
      </c>
      <c r="G696" s="2">
        <v>500000</v>
      </c>
      <c r="H696" s="2" t="s">
        <v>12</v>
      </c>
      <c r="I696" s="2">
        <v>110</v>
      </c>
      <c r="J696" s="2" t="s">
        <v>13</v>
      </c>
      <c r="K696" s="2">
        <v>0</v>
      </c>
      <c r="L696" s="2" t="s">
        <v>14</v>
      </c>
      <c r="M696" s="2">
        <v>-3500</v>
      </c>
      <c r="N696">
        <f t="shared" si="10"/>
        <v>29442444</v>
      </c>
    </row>
    <row r="697" spans="1:14" x14ac:dyDescent="0.15">
      <c r="A697" s="1">
        <v>100689</v>
      </c>
      <c r="B697" s="2" t="s">
        <v>9</v>
      </c>
      <c r="C697" s="2">
        <v>749388</v>
      </c>
      <c r="D697" s="2" t="s">
        <v>10</v>
      </c>
      <c r="E697" s="2">
        <v>7266800</v>
      </c>
      <c r="F697" s="2" t="s">
        <v>11</v>
      </c>
      <c r="G697" s="2">
        <v>500000</v>
      </c>
      <c r="H697" s="2" t="s">
        <v>12</v>
      </c>
      <c r="I697" s="2">
        <v>110</v>
      </c>
      <c r="J697" s="2" t="s">
        <v>13</v>
      </c>
      <c r="K697" s="2">
        <v>0</v>
      </c>
      <c r="L697" s="2" t="s">
        <v>14</v>
      </c>
      <c r="M697" s="2">
        <v>-3500</v>
      </c>
      <c r="N697">
        <f t="shared" si="10"/>
        <v>29442444</v>
      </c>
    </row>
    <row r="698" spans="1:14" x14ac:dyDescent="0.15">
      <c r="A698" s="1">
        <v>100690</v>
      </c>
      <c r="B698" s="2" t="s">
        <v>9</v>
      </c>
      <c r="C698" s="2">
        <v>749388</v>
      </c>
      <c r="D698" s="2" t="s">
        <v>10</v>
      </c>
      <c r="E698" s="2">
        <v>7266800</v>
      </c>
      <c r="F698" s="2" t="s">
        <v>11</v>
      </c>
      <c r="G698" s="2">
        <v>500000</v>
      </c>
      <c r="H698" s="2" t="s">
        <v>12</v>
      </c>
      <c r="I698" s="2">
        <v>110</v>
      </c>
      <c r="J698" s="2" t="s">
        <v>13</v>
      </c>
      <c r="K698" s="2">
        <v>0</v>
      </c>
      <c r="L698" s="2" t="s">
        <v>14</v>
      </c>
      <c r="M698" s="2">
        <v>-3500</v>
      </c>
      <c r="N698">
        <f t="shared" si="10"/>
        <v>29442444</v>
      </c>
    </row>
    <row r="699" spans="1:14" x14ac:dyDescent="0.15">
      <c r="A699" s="1">
        <v>100691</v>
      </c>
      <c r="B699" s="2" t="s">
        <v>9</v>
      </c>
      <c r="C699" s="2">
        <v>756483</v>
      </c>
      <c r="D699" s="2" t="s">
        <v>10</v>
      </c>
      <c r="E699" s="2">
        <v>7335600</v>
      </c>
      <c r="F699" s="2" t="s">
        <v>11</v>
      </c>
      <c r="G699" s="2">
        <v>500000</v>
      </c>
      <c r="H699" s="2" t="s">
        <v>12</v>
      </c>
      <c r="I699" s="2">
        <v>110</v>
      </c>
      <c r="J699" s="2" t="s">
        <v>13</v>
      </c>
      <c r="K699" s="2">
        <v>0</v>
      </c>
      <c r="L699" s="2" t="s">
        <v>14</v>
      </c>
      <c r="M699" s="2">
        <v>-3500</v>
      </c>
      <c r="N699">
        <f t="shared" si="10"/>
        <v>29721191.5</v>
      </c>
    </row>
    <row r="700" spans="1:14" x14ac:dyDescent="0.15">
      <c r="A700" s="1">
        <v>100692</v>
      </c>
      <c r="B700" s="2" t="s">
        <v>9</v>
      </c>
      <c r="C700" s="2">
        <v>756483</v>
      </c>
      <c r="D700" s="2" t="s">
        <v>10</v>
      </c>
      <c r="E700" s="2">
        <v>7335600</v>
      </c>
      <c r="F700" s="2" t="s">
        <v>11</v>
      </c>
      <c r="G700" s="2">
        <v>500000</v>
      </c>
      <c r="H700" s="2" t="s">
        <v>12</v>
      </c>
      <c r="I700" s="2">
        <v>110</v>
      </c>
      <c r="J700" s="2" t="s">
        <v>13</v>
      </c>
      <c r="K700" s="2">
        <v>0</v>
      </c>
      <c r="L700" s="2" t="s">
        <v>14</v>
      </c>
      <c r="M700" s="2">
        <v>-3500</v>
      </c>
      <c r="N700">
        <f t="shared" si="10"/>
        <v>29721191.5</v>
      </c>
    </row>
    <row r="701" spans="1:14" x14ac:dyDescent="0.15">
      <c r="A701" s="1">
        <v>100693</v>
      </c>
      <c r="B701" s="2" t="s">
        <v>9</v>
      </c>
      <c r="C701" s="2">
        <v>756483</v>
      </c>
      <c r="D701" s="2" t="s">
        <v>10</v>
      </c>
      <c r="E701" s="2">
        <v>7335600</v>
      </c>
      <c r="F701" s="2" t="s">
        <v>11</v>
      </c>
      <c r="G701" s="2">
        <v>500000</v>
      </c>
      <c r="H701" s="2" t="s">
        <v>12</v>
      </c>
      <c r="I701" s="2">
        <v>110</v>
      </c>
      <c r="J701" s="2" t="s">
        <v>13</v>
      </c>
      <c r="K701" s="2">
        <v>0</v>
      </c>
      <c r="L701" s="2" t="s">
        <v>14</v>
      </c>
      <c r="M701" s="2">
        <v>-3500</v>
      </c>
      <c r="N701">
        <f t="shared" si="10"/>
        <v>29721191.5</v>
      </c>
    </row>
    <row r="702" spans="1:14" x14ac:dyDescent="0.15">
      <c r="A702" s="1">
        <v>100694</v>
      </c>
      <c r="B702" s="2" t="s">
        <v>9</v>
      </c>
      <c r="C702" s="2">
        <v>763578</v>
      </c>
      <c r="D702" s="2" t="s">
        <v>10</v>
      </c>
      <c r="E702" s="2">
        <v>7404400</v>
      </c>
      <c r="F702" s="2" t="s">
        <v>11</v>
      </c>
      <c r="G702" s="2">
        <v>500000</v>
      </c>
      <c r="H702" s="2" t="s">
        <v>12</v>
      </c>
      <c r="I702" s="2">
        <v>110</v>
      </c>
      <c r="J702" s="2" t="s">
        <v>13</v>
      </c>
      <c r="K702" s="2">
        <v>0</v>
      </c>
      <c r="L702" s="2" t="s">
        <v>14</v>
      </c>
      <c r="M702" s="2">
        <v>-3500</v>
      </c>
      <c r="N702">
        <f t="shared" si="10"/>
        <v>29999939</v>
      </c>
    </row>
    <row r="703" spans="1:14" x14ac:dyDescent="0.15">
      <c r="A703" s="1">
        <v>100695</v>
      </c>
      <c r="B703" s="2" t="s">
        <v>9</v>
      </c>
      <c r="C703" s="2">
        <v>763578</v>
      </c>
      <c r="D703" s="2" t="s">
        <v>10</v>
      </c>
      <c r="E703" s="2">
        <v>7404400</v>
      </c>
      <c r="F703" s="2" t="s">
        <v>11</v>
      </c>
      <c r="G703" s="2">
        <v>500000</v>
      </c>
      <c r="H703" s="2" t="s">
        <v>12</v>
      </c>
      <c r="I703" s="2">
        <v>110</v>
      </c>
      <c r="J703" s="2" t="s">
        <v>13</v>
      </c>
      <c r="K703" s="2">
        <v>0</v>
      </c>
      <c r="L703" s="2" t="s">
        <v>14</v>
      </c>
      <c r="M703" s="2">
        <v>-3500</v>
      </c>
      <c r="N703">
        <f t="shared" si="10"/>
        <v>29999939</v>
      </c>
    </row>
    <row r="704" spans="1:14" x14ac:dyDescent="0.15">
      <c r="A704" s="1">
        <v>100696</v>
      </c>
      <c r="B704" s="2" t="s">
        <v>9</v>
      </c>
      <c r="C704" s="2">
        <v>763578</v>
      </c>
      <c r="D704" s="2" t="s">
        <v>10</v>
      </c>
      <c r="E704" s="2">
        <v>7404400</v>
      </c>
      <c r="F704" s="2" t="s">
        <v>11</v>
      </c>
      <c r="G704" s="2">
        <v>500000</v>
      </c>
      <c r="H704" s="2" t="s">
        <v>12</v>
      </c>
      <c r="I704" s="2">
        <v>110</v>
      </c>
      <c r="J704" s="2" t="s">
        <v>13</v>
      </c>
      <c r="K704" s="2">
        <v>0</v>
      </c>
      <c r="L704" s="2" t="s">
        <v>14</v>
      </c>
      <c r="M704" s="2">
        <v>-3500</v>
      </c>
      <c r="N704">
        <f t="shared" si="10"/>
        <v>29999939</v>
      </c>
    </row>
    <row r="705" spans="1:14" x14ac:dyDescent="0.15">
      <c r="A705" s="1">
        <v>100697</v>
      </c>
      <c r="B705" s="2" t="s">
        <v>9</v>
      </c>
      <c r="C705" s="2">
        <v>770673</v>
      </c>
      <c r="D705" s="2" t="s">
        <v>10</v>
      </c>
      <c r="E705" s="2">
        <v>7473200</v>
      </c>
      <c r="F705" s="2" t="s">
        <v>11</v>
      </c>
      <c r="G705" s="2">
        <v>500000</v>
      </c>
      <c r="H705" s="2" t="s">
        <v>12</v>
      </c>
      <c r="I705" s="2">
        <v>110</v>
      </c>
      <c r="J705" s="2" t="s">
        <v>13</v>
      </c>
      <c r="K705" s="2">
        <v>0</v>
      </c>
      <c r="L705" s="2" t="s">
        <v>14</v>
      </c>
      <c r="M705" s="2">
        <v>-3500</v>
      </c>
      <c r="N705">
        <f t="shared" si="10"/>
        <v>30278686.5</v>
      </c>
    </row>
    <row r="706" spans="1:14" x14ac:dyDescent="0.15">
      <c r="A706" s="1">
        <v>100698</v>
      </c>
      <c r="B706" s="2" t="s">
        <v>9</v>
      </c>
      <c r="C706" s="2">
        <v>770673</v>
      </c>
      <c r="D706" s="2" t="s">
        <v>10</v>
      </c>
      <c r="E706" s="2">
        <v>7473200</v>
      </c>
      <c r="F706" s="2" t="s">
        <v>11</v>
      </c>
      <c r="G706" s="2">
        <v>500000</v>
      </c>
      <c r="H706" s="2" t="s">
        <v>12</v>
      </c>
      <c r="I706" s="2">
        <v>110</v>
      </c>
      <c r="J706" s="2" t="s">
        <v>13</v>
      </c>
      <c r="K706" s="2">
        <v>0</v>
      </c>
      <c r="L706" s="2" t="s">
        <v>14</v>
      </c>
      <c r="M706" s="2">
        <v>-3500</v>
      </c>
      <c r="N706">
        <f t="shared" si="10"/>
        <v>30278686.5</v>
      </c>
    </row>
    <row r="707" spans="1:14" x14ac:dyDescent="0.15">
      <c r="A707" s="1">
        <v>100699</v>
      </c>
      <c r="B707" s="2" t="s">
        <v>9</v>
      </c>
      <c r="C707" s="2">
        <v>770673</v>
      </c>
      <c r="D707" s="2" t="s">
        <v>10</v>
      </c>
      <c r="E707" s="2">
        <v>7473200</v>
      </c>
      <c r="F707" s="2" t="s">
        <v>11</v>
      </c>
      <c r="G707" s="2">
        <v>500000</v>
      </c>
      <c r="H707" s="2" t="s">
        <v>12</v>
      </c>
      <c r="I707" s="2">
        <v>110</v>
      </c>
      <c r="J707" s="2" t="s">
        <v>13</v>
      </c>
      <c r="K707" s="2">
        <v>0</v>
      </c>
      <c r="L707" s="2" t="s">
        <v>14</v>
      </c>
      <c r="M707" s="2">
        <v>-3500</v>
      </c>
      <c r="N707">
        <f t="shared" si="10"/>
        <v>30278686.5</v>
      </c>
    </row>
    <row r="708" spans="1:14" x14ac:dyDescent="0.15">
      <c r="A708" s="1">
        <v>100700</v>
      </c>
      <c r="B708" s="2" t="s">
        <v>9</v>
      </c>
      <c r="C708" s="2">
        <v>777768</v>
      </c>
      <c r="D708" s="2" t="s">
        <v>10</v>
      </c>
      <c r="E708" s="2">
        <v>7542000</v>
      </c>
      <c r="F708" s="2" t="s">
        <v>11</v>
      </c>
      <c r="G708" s="2">
        <v>500000</v>
      </c>
      <c r="H708" s="2" t="s">
        <v>12</v>
      </c>
      <c r="I708" s="2">
        <v>110</v>
      </c>
      <c r="J708" s="2" t="s">
        <v>13</v>
      </c>
      <c r="K708" s="2">
        <v>0</v>
      </c>
      <c r="L708" s="2" t="s">
        <v>14</v>
      </c>
      <c r="M708" s="2">
        <v>-3500</v>
      </c>
      <c r="N708">
        <f t="shared" si="10"/>
        <v>30557434</v>
      </c>
    </row>
    <row r="709" spans="1:14" x14ac:dyDescent="0.15">
      <c r="A709" s="1">
        <v>100701</v>
      </c>
      <c r="B709" s="2" t="s">
        <v>9</v>
      </c>
      <c r="C709" s="2">
        <v>777768</v>
      </c>
      <c r="D709" s="2" t="s">
        <v>10</v>
      </c>
      <c r="E709" s="2">
        <v>7542000</v>
      </c>
      <c r="F709" s="2" t="s">
        <v>11</v>
      </c>
      <c r="G709" s="2">
        <v>500000</v>
      </c>
      <c r="H709" s="2" t="s">
        <v>12</v>
      </c>
      <c r="I709" s="2">
        <v>110</v>
      </c>
      <c r="J709" s="2" t="s">
        <v>13</v>
      </c>
      <c r="K709" s="2">
        <v>0</v>
      </c>
      <c r="L709" s="2" t="s">
        <v>14</v>
      </c>
      <c r="M709" s="2">
        <v>-3500</v>
      </c>
      <c r="N709">
        <f t="shared" ref="N709:N772" si="11">($C$3*C709+$E$3*E709+$I$3*I709+$K$3*K709)/10000</f>
        <v>30557434</v>
      </c>
    </row>
    <row r="710" spans="1:14" x14ac:dyDescent="0.15">
      <c r="A710" s="1">
        <v>100702</v>
      </c>
      <c r="B710" s="2" t="s">
        <v>9</v>
      </c>
      <c r="C710" s="2">
        <v>777768</v>
      </c>
      <c r="D710" s="2" t="s">
        <v>10</v>
      </c>
      <c r="E710" s="2">
        <v>7542000</v>
      </c>
      <c r="F710" s="2" t="s">
        <v>11</v>
      </c>
      <c r="G710" s="2">
        <v>500000</v>
      </c>
      <c r="H710" s="2" t="s">
        <v>12</v>
      </c>
      <c r="I710" s="2">
        <v>110</v>
      </c>
      <c r="J710" s="2" t="s">
        <v>13</v>
      </c>
      <c r="K710" s="2">
        <v>0</v>
      </c>
      <c r="L710" s="2" t="s">
        <v>14</v>
      </c>
      <c r="M710" s="2">
        <v>-3500</v>
      </c>
      <c r="N710">
        <f t="shared" si="11"/>
        <v>30557434</v>
      </c>
    </row>
    <row r="711" spans="1:14" x14ac:dyDescent="0.15">
      <c r="A711" s="1">
        <v>100703</v>
      </c>
      <c r="B711" s="2" t="s">
        <v>9</v>
      </c>
      <c r="C711" s="2">
        <v>784863</v>
      </c>
      <c r="D711" s="2" t="s">
        <v>10</v>
      </c>
      <c r="E711" s="2">
        <v>7610800</v>
      </c>
      <c r="F711" s="2" t="s">
        <v>11</v>
      </c>
      <c r="G711" s="2">
        <v>500000</v>
      </c>
      <c r="H711" s="2" t="s">
        <v>12</v>
      </c>
      <c r="I711" s="2">
        <v>110</v>
      </c>
      <c r="J711" s="2" t="s">
        <v>13</v>
      </c>
      <c r="K711" s="2">
        <v>0</v>
      </c>
      <c r="L711" s="2" t="s">
        <v>14</v>
      </c>
      <c r="M711" s="2">
        <v>-3500</v>
      </c>
      <c r="N711">
        <f t="shared" si="11"/>
        <v>30836181.5</v>
      </c>
    </row>
    <row r="712" spans="1:14" x14ac:dyDescent="0.15">
      <c r="A712" s="1">
        <v>100704</v>
      </c>
      <c r="B712" s="2" t="s">
        <v>9</v>
      </c>
      <c r="C712" s="2">
        <v>784863</v>
      </c>
      <c r="D712" s="2" t="s">
        <v>10</v>
      </c>
      <c r="E712" s="2">
        <v>7610800</v>
      </c>
      <c r="F712" s="2" t="s">
        <v>11</v>
      </c>
      <c r="G712" s="2">
        <v>500000</v>
      </c>
      <c r="H712" s="2" t="s">
        <v>12</v>
      </c>
      <c r="I712" s="2">
        <v>110</v>
      </c>
      <c r="J712" s="2" t="s">
        <v>13</v>
      </c>
      <c r="K712" s="2">
        <v>0</v>
      </c>
      <c r="L712" s="2" t="s">
        <v>14</v>
      </c>
      <c r="M712" s="2">
        <v>-3500</v>
      </c>
      <c r="N712">
        <f t="shared" si="11"/>
        <v>30836181.5</v>
      </c>
    </row>
    <row r="713" spans="1:14" x14ac:dyDescent="0.15">
      <c r="A713" s="1">
        <v>100705</v>
      </c>
      <c r="B713" s="2" t="s">
        <v>9</v>
      </c>
      <c r="C713" s="2">
        <v>784863</v>
      </c>
      <c r="D713" s="2" t="s">
        <v>10</v>
      </c>
      <c r="E713" s="2">
        <v>7610800</v>
      </c>
      <c r="F713" s="2" t="s">
        <v>11</v>
      </c>
      <c r="G713" s="2">
        <v>500000</v>
      </c>
      <c r="H713" s="2" t="s">
        <v>12</v>
      </c>
      <c r="I713" s="2">
        <v>110</v>
      </c>
      <c r="J713" s="2" t="s">
        <v>13</v>
      </c>
      <c r="K713" s="2">
        <v>0</v>
      </c>
      <c r="L713" s="2" t="s">
        <v>14</v>
      </c>
      <c r="M713" s="2">
        <v>-3500</v>
      </c>
      <c r="N713">
        <f t="shared" si="11"/>
        <v>30836181.5</v>
      </c>
    </row>
    <row r="714" spans="1:14" x14ac:dyDescent="0.15">
      <c r="A714" s="1">
        <v>100706</v>
      </c>
      <c r="B714" s="2" t="s">
        <v>9</v>
      </c>
      <c r="C714" s="2">
        <v>791958</v>
      </c>
      <c r="D714" s="2" t="s">
        <v>10</v>
      </c>
      <c r="E714" s="2">
        <v>7679600</v>
      </c>
      <c r="F714" s="2" t="s">
        <v>11</v>
      </c>
      <c r="G714" s="2">
        <v>500000</v>
      </c>
      <c r="H714" s="2" t="s">
        <v>12</v>
      </c>
      <c r="I714" s="2">
        <v>110</v>
      </c>
      <c r="J714" s="2" t="s">
        <v>13</v>
      </c>
      <c r="K714" s="2">
        <v>0</v>
      </c>
      <c r="L714" s="2" t="s">
        <v>14</v>
      </c>
      <c r="M714" s="2">
        <v>-3500</v>
      </c>
      <c r="N714">
        <f t="shared" si="11"/>
        <v>31114929</v>
      </c>
    </row>
    <row r="715" spans="1:14" x14ac:dyDescent="0.15">
      <c r="A715" s="1">
        <v>100707</v>
      </c>
      <c r="B715" s="2" t="s">
        <v>9</v>
      </c>
      <c r="C715" s="2">
        <v>791958</v>
      </c>
      <c r="D715" s="2" t="s">
        <v>10</v>
      </c>
      <c r="E715" s="2">
        <v>7679600</v>
      </c>
      <c r="F715" s="2" t="s">
        <v>11</v>
      </c>
      <c r="G715" s="2">
        <v>500000</v>
      </c>
      <c r="H715" s="2" t="s">
        <v>12</v>
      </c>
      <c r="I715" s="2">
        <v>110</v>
      </c>
      <c r="J715" s="2" t="s">
        <v>13</v>
      </c>
      <c r="K715" s="2">
        <v>0</v>
      </c>
      <c r="L715" s="2" t="s">
        <v>14</v>
      </c>
      <c r="M715" s="2">
        <v>-3500</v>
      </c>
      <c r="N715">
        <f t="shared" si="11"/>
        <v>31114929</v>
      </c>
    </row>
    <row r="716" spans="1:14" x14ac:dyDescent="0.15">
      <c r="A716" s="1">
        <v>100708</v>
      </c>
      <c r="B716" s="2" t="s">
        <v>9</v>
      </c>
      <c r="C716" s="2">
        <v>791958</v>
      </c>
      <c r="D716" s="2" t="s">
        <v>10</v>
      </c>
      <c r="E716" s="2">
        <v>7679600</v>
      </c>
      <c r="F716" s="2" t="s">
        <v>11</v>
      </c>
      <c r="G716" s="2">
        <v>500000</v>
      </c>
      <c r="H716" s="2" t="s">
        <v>12</v>
      </c>
      <c r="I716" s="2">
        <v>110</v>
      </c>
      <c r="J716" s="2" t="s">
        <v>13</v>
      </c>
      <c r="K716" s="2">
        <v>0</v>
      </c>
      <c r="L716" s="2" t="s">
        <v>14</v>
      </c>
      <c r="M716" s="2">
        <v>-3500</v>
      </c>
      <c r="N716">
        <f t="shared" si="11"/>
        <v>31114929</v>
      </c>
    </row>
    <row r="717" spans="1:14" x14ac:dyDescent="0.15">
      <c r="A717" s="1">
        <v>100709</v>
      </c>
      <c r="B717" s="2" t="s">
        <v>9</v>
      </c>
      <c r="C717" s="2">
        <v>799053</v>
      </c>
      <c r="D717" s="2" t="s">
        <v>10</v>
      </c>
      <c r="E717" s="2">
        <v>7748400</v>
      </c>
      <c r="F717" s="2" t="s">
        <v>11</v>
      </c>
      <c r="G717" s="2">
        <v>500000</v>
      </c>
      <c r="H717" s="2" t="s">
        <v>12</v>
      </c>
      <c r="I717" s="2">
        <v>110</v>
      </c>
      <c r="J717" s="2" t="s">
        <v>13</v>
      </c>
      <c r="K717" s="2">
        <v>0</v>
      </c>
      <c r="L717" s="2" t="s">
        <v>14</v>
      </c>
      <c r="M717" s="2">
        <v>-3500</v>
      </c>
      <c r="N717">
        <f t="shared" si="11"/>
        <v>31393676.5</v>
      </c>
    </row>
    <row r="718" spans="1:14" x14ac:dyDescent="0.15">
      <c r="A718" s="1">
        <v>100710</v>
      </c>
      <c r="B718" s="2" t="s">
        <v>9</v>
      </c>
      <c r="C718" s="2">
        <v>799053</v>
      </c>
      <c r="D718" s="2" t="s">
        <v>10</v>
      </c>
      <c r="E718" s="2">
        <v>7748400</v>
      </c>
      <c r="F718" s="2" t="s">
        <v>11</v>
      </c>
      <c r="G718" s="2">
        <v>500000</v>
      </c>
      <c r="H718" s="2" t="s">
        <v>12</v>
      </c>
      <c r="I718" s="2">
        <v>110</v>
      </c>
      <c r="J718" s="2" t="s">
        <v>13</v>
      </c>
      <c r="K718" s="2">
        <v>0</v>
      </c>
      <c r="L718" s="2" t="s">
        <v>14</v>
      </c>
      <c r="M718" s="2">
        <v>-3500</v>
      </c>
      <c r="N718">
        <f t="shared" si="11"/>
        <v>31393676.5</v>
      </c>
    </row>
    <row r="719" spans="1:14" x14ac:dyDescent="0.15">
      <c r="A719" s="1">
        <v>100711</v>
      </c>
      <c r="B719" s="2" t="s">
        <v>9</v>
      </c>
      <c r="C719" s="2">
        <v>799053</v>
      </c>
      <c r="D719" s="2" t="s">
        <v>10</v>
      </c>
      <c r="E719" s="2">
        <v>7748400</v>
      </c>
      <c r="F719" s="2" t="s">
        <v>11</v>
      </c>
      <c r="G719" s="2">
        <v>500000</v>
      </c>
      <c r="H719" s="2" t="s">
        <v>12</v>
      </c>
      <c r="I719" s="2">
        <v>110</v>
      </c>
      <c r="J719" s="2" t="s">
        <v>13</v>
      </c>
      <c r="K719" s="2">
        <v>0</v>
      </c>
      <c r="L719" s="2" t="s">
        <v>14</v>
      </c>
      <c r="M719" s="2">
        <v>-3500</v>
      </c>
      <c r="N719">
        <f t="shared" si="11"/>
        <v>31393676.5</v>
      </c>
    </row>
    <row r="720" spans="1:14" x14ac:dyDescent="0.15">
      <c r="A720" s="1">
        <v>100712</v>
      </c>
      <c r="B720" s="2" t="s">
        <v>9</v>
      </c>
      <c r="C720" s="2">
        <v>806148</v>
      </c>
      <c r="D720" s="2" t="s">
        <v>10</v>
      </c>
      <c r="E720" s="2">
        <v>7817200</v>
      </c>
      <c r="F720" s="2" t="s">
        <v>11</v>
      </c>
      <c r="G720" s="2">
        <v>500000</v>
      </c>
      <c r="H720" s="2" t="s">
        <v>12</v>
      </c>
      <c r="I720" s="2">
        <v>110</v>
      </c>
      <c r="J720" s="2" t="s">
        <v>13</v>
      </c>
      <c r="K720" s="2">
        <v>0</v>
      </c>
      <c r="L720" s="2" t="s">
        <v>14</v>
      </c>
      <c r="M720" s="2">
        <v>-3500</v>
      </c>
      <c r="N720">
        <f t="shared" si="11"/>
        <v>31672424</v>
      </c>
    </row>
    <row r="721" spans="1:14" x14ac:dyDescent="0.15">
      <c r="A721" s="1">
        <v>100713</v>
      </c>
      <c r="B721" s="2" t="s">
        <v>9</v>
      </c>
      <c r="C721" s="2">
        <v>806148</v>
      </c>
      <c r="D721" s="2" t="s">
        <v>10</v>
      </c>
      <c r="E721" s="2">
        <v>7817200</v>
      </c>
      <c r="F721" s="2" t="s">
        <v>11</v>
      </c>
      <c r="G721" s="2">
        <v>500000</v>
      </c>
      <c r="H721" s="2" t="s">
        <v>12</v>
      </c>
      <c r="I721" s="2">
        <v>110</v>
      </c>
      <c r="J721" s="2" t="s">
        <v>13</v>
      </c>
      <c r="K721" s="2">
        <v>0</v>
      </c>
      <c r="L721" s="2" t="s">
        <v>14</v>
      </c>
      <c r="M721" s="2">
        <v>-3500</v>
      </c>
      <c r="N721">
        <f t="shared" si="11"/>
        <v>31672424</v>
      </c>
    </row>
    <row r="722" spans="1:14" x14ac:dyDescent="0.15">
      <c r="A722" s="1">
        <v>100714</v>
      </c>
      <c r="B722" s="2" t="s">
        <v>9</v>
      </c>
      <c r="C722" s="2">
        <v>806148</v>
      </c>
      <c r="D722" s="2" t="s">
        <v>10</v>
      </c>
      <c r="E722" s="2">
        <v>7817200</v>
      </c>
      <c r="F722" s="2" t="s">
        <v>11</v>
      </c>
      <c r="G722" s="2">
        <v>500000</v>
      </c>
      <c r="H722" s="2" t="s">
        <v>12</v>
      </c>
      <c r="I722" s="2">
        <v>110</v>
      </c>
      <c r="J722" s="2" t="s">
        <v>13</v>
      </c>
      <c r="K722" s="2">
        <v>0</v>
      </c>
      <c r="L722" s="2" t="s">
        <v>14</v>
      </c>
      <c r="M722" s="2">
        <v>-3500</v>
      </c>
      <c r="N722">
        <f t="shared" si="11"/>
        <v>31672424</v>
      </c>
    </row>
    <row r="723" spans="1:14" x14ac:dyDescent="0.15">
      <c r="A723" s="1">
        <v>100715</v>
      </c>
      <c r="B723" s="2" t="s">
        <v>9</v>
      </c>
      <c r="C723" s="2">
        <v>813243</v>
      </c>
      <c r="D723" s="2" t="s">
        <v>10</v>
      </c>
      <c r="E723" s="2">
        <v>7886000</v>
      </c>
      <c r="F723" s="2" t="s">
        <v>11</v>
      </c>
      <c r="G723" s="2">
        <v>500000</v>
      </c>
      <c r="H723" s="2" t="s">
        <v>12</v>
      </c>
      <c r="I723" s="2">
        <v>110</v>
      </c>
      <c r="J723" s="2" t="s">
        <v>13</v>
      </c>
      <c r="K723" s="2">
        <v>0</v>
      </c>
      <c r="L723" s="2" t="s">
        <v>14</v>
      </c>
      <c r="M723" s="2">
        <v>-3500</v>
      </c>
      <c r="N723">
        <f t="shared" si="11"/>
        <v>31951171.5</v>
      </c>
    </row>
    <row r="724" spans="1:14" x14ac:dyDescent="0.15">
      <c r="A724" s="1">
        <v>100716</v>
      </c>
      <c r="B724" s="2" t="s">
        <v>9</v>
      </c>
      <c r="C724" s="2">
        <v>813243</v>
      </c>
      <c r="D724" s="2" t="s">
        <v>10</v>
      </c>
      <c r="E724" s="2">
        <v>7886000</v>
      </c>
      <c r="F724" s="2" t="s">
        <v>11</v>
      </c>
      <c r="G724" s="2">
        <v>500000</v>
      </c>
      <c r="H724" s="2" t="s">
        <v>12</v>
      </c>
      <c r="I724" s="2">
        <v>110</v>
      </c>
      <c r="J724" s="2" t="s">
        <v>13</v>
      </c>
      <c r="K724" s="2">
        <v>0</v>
      </c>
      <c r="L724" s="2" t="s">
        <v>14</v>
      </c>
      <c r="M724" s="2">
        <v>-3500</v>
      </c>
      <c r="N724">
        <f t="shared" si="11"/>
        <v>31951171.5</v>
      </c>
    </row>
    <row r="725" spans="1:14" x14ac:dyDescent="0.15">
      <c r="A725" s="1">
        <v>100717</v>
      </c>
      <c r="B725" s="2" t="s">
        <v>9</v>
      </c>
      <c r="C725" s="2">
        <v>813243</v>
      </c>
      <c r="D725" s="2" t="s">
        <v>10</v>
      </c>
      <c r="E725" s="2">
        <v>7886000</v>
      </c>
      <c r="F725" s="2" t="s">
        <v>11</v>
      </c>
      <c r="G725" s="2">
        <v>500000</v>
      </c>
      <c r="H725" s="2" t="s">
        <v>12</v>
      </c>
      <c r="I725" s="2">
        <v>110</v>
      </c>
      <c r="J725" s="2" t="s">
        <v>13</v>
      </c>
      <c r="K725" s="2">
        <v>0</v>
      </c>
      <c r="L725" s="2" t="s">
        <v>14</v>
      </c>
      <c r="M725" s="2">
        <v>-3500</v>
      </c>
      <c r="N725">
        <f t="shared" si="11"/>
        <v>31951171.5</v>
      </c>
    </row>
    <row r="726" spans="1:14" x14ac:dyDescent="0.15">
      <c r="A726" s="1">
        <v>100718</v>
      </c>
      <c r="B726" s="2" t="s">
        <v>9</v>
      </c>
      <c r="C726" s="2">
        <v>820338</v>
      </c>
      <c r="D726" s="2" t="s">
        <v>10</v>
      </c>
      <c r="E726" s="2">
        <v>7954800</v>
      </c>
      <c r="F726" s="2" t="s">
        <v>11</v>
      </c>
      <c r="G726" s="2">
        <v>500000</v>
      </c>
      <c r="H726" s="2" t="s">
        <v>12</v>
      </c>
      <c r="I726" s="2">
        <v>110</v>
      </c>
      <c r="J726" s="2" t="s">
        <v>13</v>
      </c>
      <c r="K726" s="2">
        <v>0</v>
      </c>
      <c r="L726" s="2" t="s">
        <v>14</v>
      </c>
      <c r="M726" s="2">
        <v>-3500</v>
      </c>
      <c r="N726">
        <f t="shared" si="11"/>
        <v>32229919</v>
      </c>
    </row>
    <row r="727" spans="1:14" x14ac:dyDescent="0.15">
      <c r="A727" s="1">
        <v>100719</v>
      </c>
      <c r="B727" s="2" t="s">
        <v>9</v>
      </c>
      <c r="C727" s="2">
        <v>820338</v>
      </c>
      <c r="D727" s="2" t="s">
        <v>10</v>
      </c>
      <c r="E727" s="2">
        <v>7954800</v>
      </c>
      <c r="F727" s="2" t="s">
        <v>11</v>
      </c>
      <c r="G727" s="2">
        <v>500000</v>
      </c>
      <c r="H727" s="2" t="s">
        <v>12</v>
      </c>
      <c r="I727" s="2">
        <v>110</v>
      </c>
      <c r="J727" s="2" t="s">
        <v>13</v>
      </c>
      <c r="K727" s="2">
        <v>0</v>
      </c>
      <c r="L727" s="2" t="s">
        <v>14</v>
      </c>
      <c r="M727" s="2">
        <v>-3500</v>
      </c>
      <c r="N727">
        <f t="shared" si="11"/>
        <v>32229919</v>
      </c>
    </row>
    <row r="728" spans="1:14" x14ac:dyDescent="0.15">
      <c r="A728" s="1">
        <v>100720</v>
      </c>
      <c r="B728" s="2" t="s">
        <v>9</v>
      </c>
      <c r="C728" s="2">
        <v>820338</v>
      </c>
      <c r="D728" s="2" t="s">
        <v>10</v>
      </c>
      <c r="E728" s="2">
        <v>7954800</v>
      </c>
      <c r="F728" s="2" t="s">
        <v>11</v>
      </c>
      <c r="G728" s="2">
        <v>500000</v>
      </c>
      <c r="H728" s="2" t="s">
        <v>12</v>
      </c>
      <c r="I728" s="2">
        <v>110</v>
      </c>
      <c r="J728" s="2" t="s">
        <v>13</v>
      </c>
      <c r="K728" s="2">
        <v>0</v>
      </c>
      <c r="L728" s="2" t="s">
        <v>14</v>
      </c>
      <c r="M728" s="2">
        <v>-3500</v>
      </c>
      <c r="N728">
        <f t="shared" si="11"/>
        <v>32229919</v>
      </c>
    </row>
    <row r="729" spans="1:14" x14ac:dyDescent="0.15">
      <c r="A729" s="1">
        <v>100721</v>
      </c>
      <c r="B729" s="2" t="s">
        <v>9</v>
      </c>
      <c r="C729" s="2">
        <v>827433</v>
      </c>
      <c r="D729" s="2" t="s">
        <v>10</v>
      </c>
      <c r="E729" s="2">
        <v>8023600</v>
      </c>
      <c r="F729" s="2" t="s">
        <v>11</v>
      </c>
      <c r="G729" s="2">
        <v>500000</v>
      </c>
      <c r="H729" s="2" t="s">
        <v>12</v>
      </c>
      <c r="I729" s="2">
        <v>110</v>
      </c>
      <c r="J729" s="2" t="s">
        <v>13</v>
      </c>
      <c r="K729" s="2">
        <v>0</v>
      </c>
      <c r="L729" s="2" t="s">
        <v>14</v>
      </c>
      <c r="M729" s="2">
        <v>-3500</v>
      </c>
      <c r="N729">
        <f t="shared" si="11"/>
        <v>32508666.5</v>
      </c>
    </row>
    <row r="730" spans="1:14" x14ac:dyDescent="0.15">
      <c r="A730" s="1">
        <v>100722</v>
      </c>
      <c r="B730" s="2" t="s">
        <v>9</v>
      </c>
      <c r="C730" s="2">
        <v>827433</v>
      </c>
      <c r="D730" s="2" t="s">
        <v>10</v>
      </c>
      <c r="E730" s="2">
        <v>8023600</v>
      </c>
      <c r="F730" s="2" t="s">
        <v>11</v>
      </c>
      <c r="G730" s="2">
        <v>500000</v>
      </c>
      <c r="H730" s="2" t="s">
        <v>12</v>
      </c>
      <c r="I730" s="2">
        <v>110</v>
      </c>
      <c r="J730" s="2" t="s">
        <v>13</v>
      </c>
      <c r="K730" s="2">
        <v>0</v>
      </c>
      <c r="L730" s="2" t="s">
        <v>14</v>
      </c>
      <c r="M730" s="2">
        <v>-3500</v>
      </c>
      <c r="N730">
        <f t="shared" si="11"/>
        <v>32508666.5</v>
      </c>
    </row>
    <row r="731" spans="1:14" x14ac:dyDescent="0.15">
      <c r="A731" s="1">
        <v>100723</v>
      </c>
      <c r="B731" s="2" t="s">
        <v>9</v>
      </c>
      <c r="C731" s="2">
        <v>827433</v>
      </c>
      <c r="D731" s="2" t="s">
        <v>10</v>
      </c>
      <c r="E731" s="2">
        <v>8023600</v>
      </c>
      <c r="F731" s="2" t="s">
        <v>11</v>
      </c>
      <c r="G731" s="2">
        <v>500000</v>
      </c>
      <c r="H731" s="2" t="s">
        <v>12</v>
      </c>
      <c r="I731" s="2">
        <v>110</v>
      </c>
      <c r="J731" s="2" t="s">
        <v>13</v>
      </c>
      <c r="K731" s="2">
        <v>0</v>
      </c>
      <c r="L731" s="2" t="s">
        <v>14</v>
      </c>
      <c r="M731" s="2">
        <v>-3500</v>
      </c>
      <c r="N731">
        <f t="shared" si="11"/>
        <v>32508666.5</v>
      </c>
    </row>
    <row r="732" spans="1:14" x14ac:dyDescent="0.15">
      <c r="A732" s="1">
        <v>100724</v>
      </c>
      <c r="B732" s="2" t="s">
        <v>9</v>
      </c>
      <c r="C732" s="2">
        <v>834528</v>
      </c>
      <c r="D732" s="2" t="s">
        <v>10</v>
      </c>
      <c r="E732" s="2">
        <v>8092400</v>
      </c>
      <c r="F732" s="2" t="s">
        <v>11</v>
      </c>
      <c r="G732" s="2">
        <v>500000</v>
      </c>
      <c r="H732" s="2" t="s">
        <v>12</v>
      </c>
      <c r="I732" s="2">
        <v>110</v>
      </c>
      <c r="J732" s="2" t="s">
        <v>13</v>
      </c>
      <c r="K732" s="2">
        <v>0</v>
      </c>
      <c r="L732" s="2" t="s">
        <v>14</v>
      </c>
      <c r="M732" s="2">
        <v>-3500</v>
      </c>
      <c r="N732">
        <f t="shared" si="11"/>
        <v>32787414</v>
      </c>
    </row>
    <row r="733" spans="1:14" x14ac:dyDescent="0.15">
      <c r="A733" s="1">
        <v>100725</v>
      </c>
      <c r="B733" s="2" t="s">
        <v>9</v>
      </c>
      <c r="C733" s="2">
        <v>834528</v>
      </c>
      <c r="D733" s="2" t="s">
        <v>10</v>
      </c>
      <c r="E733" s="2">
        <v>8092400</v>
      </c>
      <c r="F733" s="2" t="s">
        <v>11</v>
      </c>
      <c r="G733" s="2">
        <v>500000</v>
      </c>
      <c r="H733" s="2" t="s">
        <v>12</v>
      </c>
      <c r="I733" s="2">
        <v>110</v>
      </c>
      <c r="J733" s="2" t="s">
        <v>13</v>
      </c>
      <c r="K733" s="2">
        <v>0</v>
      </c>
      <c r="L733" s="2" t="s">
        <v>14</v>
      </c>
      <c r="M733" s="2">
        <v>-3500</v>
      </c>
      <c r="N733">
        <f t="shared" si="11"/>
        <v>32787414</v>
      </c>
    </row>
    <row r="734" spans="1:14" x14ac:dyDescent="0.15">
      <c r="A734" s="1">
        <v>100726</v>
      </c>
      <c r="B734" s="2" t="s">
        <v>9</v>
      </c>
      <c r="C734" s="2">
        <v>834528</v>
      </c>
      <c r="D734" s="2" t="s">
        <v>10</v>
      </c>
      <c r="E734" s="2">
        <v>8092400</v>
      </c>
      <c r="F734" s="2" t="s">
        <v>11</v>
      </c>
      <c r="G734" s="2">
        <v>500000</v>
      </c>
      <c r="H734" s="2" t="s">
        <v>12</v>
      </c>
      <c r="I734" s="2">
        <v>110</v>
      </c>
      <c r="J734" s="2" t="s">
        <v>13</v>
      </c>
      <c r="K734" s="2">
        <v>0</v>
      </c>
      <c r="L734" s="2" t="s">
        <v>14</v>
      </c>
      <c r="M734" s="2">
        <v>-3500</v>
      </c>
      <c r="N734">
        <f t="shared" si="11"/>
        <v>32787414</v>
      </c>
    </row>
    <row r="735" spans="1:14" x14ac:dyDescent="0.15">
      <c r="A735" s="1">
        <v>100727</v>
      </c>
      <c r="B735" s="2" t="s">
        <v>9</v>
      </c>
      <c r="C735" s="2">
        <v>841623</v>
      </c>
      <c r="D735" s="2" t="s">
        <v>10</v>
      </c>
      <c r="E735" s="2">
        <v>8161200</v>
      </c>
      <c r="F735" s="2" t="s">
        <v>11</v>
      </c>
      <c r="G735" s="2">
        <v>500000</v>
      </c>
      <c r="H735" s="2" t="s">
        <v>12</v>
      </c>
      <c r="I735" s="2">
        <v>110</v>
      </c>
      <c r="J735" s="2" t="s">
        <v>13</v>
      </c>
      <c r="K735" s="2">
        <v>0</v>
      </c>
      <c r="L735" s="2" t="s">
        <v>14</v>
      </c>
      <c r="M735" s="2">
        <v>-3500</v>
      </c>
      <c r="N735">
        <f t="shared" si="11"/>
        <v>33066161.5</v>
      </c>
    </row>
    <row r="736" spans="1:14" x14ac:dyDescent="0.15">
      <c r="A736" s="1">
        <v>100728</v>
      </c>
      <c r="B736" s="2" t="s">
        <v>9</v>
      </c>
      <c r="C736" s="2">
        <v>841623</v>
      </c>
      <c r="D736" s="2" t="s">
        <v>10</v>
      </c>
      <c r="E736" s="2">
        <v>8161200</v>
      </c>
      <c r="F736" s="2" t="s">
        <v>11</v>
      </c>
      <c r="G736" s="2">
        <v>500000</v>
      </c>
      <c r="H736" s="2" t="s">
        <v>12</v>
      </c>
      <c r="I736" s="2">
        <v>110</v>
      </c>
      <c r="J736" s="2" t="s">
        <v>13</v>
      </c>
      <c r="K736" s="2">
        <v>0</v>
      </c>
      <c r="L736" s="2" t="s">
        <v>14</v>
      </c>
      <c r="M736" s="2">
        <v>-3500</v>
      </c>
      <c r="N736">
        <f t="shared" si="11"/>
        <v>33066161.5</v>
      </c>
    </row>
    <row r="737" spans="1:14" x14ac:dyDescent="0.15">
      <c r="A737" s="1">
        <v>100729</v>
      </c>
      <c r="B737" s="2" t="s">
        <v>9</v>
      </c>
      <c r="C737" s="2">
        <v>841623</v>
      </c>
      <c r="D737" s="2" t="s">
        <v>10</v>
      </c>
      <c r="E737" s="2">
        <v>8161200</v>
      </c>
      <c r="F737" s="2" t="s">
        <v>11</v>
      </c>
      <c r="G737" s="2">
        <v>500000</v>
      </c>
      <c r="H737" s="2" t="s">
        <v>12</v>
      </c>
      <c r="I737" s="2">
        <v>110</v>
      </c>
      <c r="J737" s="2" t="s">
        <v>13</v>
      </c>
      <c r="K737" s="2">
        <v>0</v>
      </c>
      <c r="L737" s="2" t="s">
        <v>14</v>
      </c>
      <c r="M737" s="2">
        <v>-3500</v>
      </c>
      <c r="N737">
        <f t="shared" si="11"/>
        <v>33066161.5</v>
      </c>
    </row>
    <row r="738" spans="1:14" x14ac:dyDescent="0.15">
      <c r="A738" s="1">
        <v>100730</v>
      </c>
      <c r="B738" s="2" t="s">
        <v>9</v>
      </c>
      <c r="C738" s="2">
        <v>848718</v>
      </c>
      <c r="D738" s="2" t="s">
        <v>10</v>
      </c>
      <c r="E738" s="2">
        <v>8230000</v>
      </c>
      <c r="F738" s="2" t="s">
        <v>11</v>
      </c>
      <c r="G738" s="2">
        <v>500000</v>
      </c>
      <c r="H738" s="2" t="s">
        <v>12</v>
      </c>
      <c r="I738" s="2">
        <v>110</v>
      </c>
      <c r="J738" s="2" t="s">
        <v>13</v>
      </c>
      <c r="K738" s="2">
        <v>0</v>
      </c>
      <c r="L738" s="2" t="s">
        <v>14</v>
      </c>
      <c r="M738" s="2">
        <v>-3500</v>
      </c>
      <c r="N738">
        <f t="shared" si="11"/>
        <v>33344909</v>
      </c>
    </row>
    <row r="739" spans="1:14" x14ac:dyDescent="0.15">
      <c r="A739" s="1">
        <v>100731</v>
      </c>
      <c r="B739" s="2" t="s">
        <v>9</v>
      </c>
      <c r="C739" s="2">
        <v>848718</v>
      </c>
      <c r="D739" s="2" t="s">
        <v>10</v>
      </c>
      <c r="E739" s="2">
        <v>8230000</v>
      </c>
      <c r="F739" s="2" t="s">
        <v>11</v>
      </c>
      <c r="G739" s="2">
        <v>500000</v>
      </c>
      <c r="H739" s="2" t="s">
        <v>12</v>
      </c>
      <c r="I739" s="2">
        <v>110</v>
      </c>
      <c r="J739" s="2" t="s">
        <v>13</v>
      </c>
      <c r="K739" s="2">
        <v>0</v>
      </c>
      <c r="L739" s="2" t="s">
        <v>14</v>
      </c>
      <c r="M739" s="2">
        <v>-3500</v>
      </c>
      <c r="N739">
        <f t="shared" si="11"/>
        <v>33344909</v>
      </c>
    </row>
    <row r="740" spans="1:14" x14ac:dyDescent="0.15">
      <c r="A740" s="1">
        <v>100732</v>
      </c>
      <c r="B740" s="2" t="s">
        <v>9</v>
      </c>
      <c r="C740" s="2">
        <v>848718</v>
      </c>
      <c r="D740" s="2" t="s">
        <v>10</v>
      </c>
      <c r="E740" s="2">
        <v>8230000</v>
      </c>
      <c r="F740" s="2" t="s">
        <v>11</v>
      </c>
      <c r="G740" s="2">
        <v>500000</v>
      </c>
      <c r="H740" s="2" t="s">
        <v>12</v>
      </c>
      <c r="I740" s="2">
        <v>110</v>
      </c>
      <c r="J740" s="2" t="s">
        <v>13</v>
      </c>
      <c r="K740" s="2">
        <v>0</v>
      </c>
      <c r="L740" s="2" t="s">
        <v>14</v>
      </c>
      <c r="M740" s="2">
        <v>-3500</v>
      </c>
      <c r="N740">
        <f t="shared" si="11"/>
        <v>33344909</v>
      </c>
    </row>
    <row r="741" spans="1:14" x14ac:dyDescent="0.15">
      <c r="A741" s="1">
        <v>100733</v>
      </c>
      <c r="B741" s="2" t="s">
        <v>9</v>
      </c>
      <c r="C741" s="2">
        <v>855813</v>
      </c>
      <c r="D741" s="2" t="s">
        <v>10</v>
      </c>
      <c r="E741" s="2">
        <v>8298800</v>
      </c>
      <c r="F741" s="2" t="s">
        <v>11</v>
      </c>
      <c r="G741" s="2">
        <v>500000</v>
      </c>
      <c r="H741" s="2" t="s">
        <v>12</v>
      </c>
      <c r="I741" s="2">
        <v>110</v>
      </c>
      <c r="J741" s="2" t="s">
        <v>13</v>
      </c>
      <c r="K741" s="2">
        <v>0</v>
      </c>
      <c r="L741" s="2" t="s">
        <v>14</v>
      </c>
      <c r="M741" s="2">
        <v>-3500</v>
      </c>
      <c r="N741">
        <f t="shared" si="11"/>
        <v>33623656.5</v>
      </c>
    </row>
    <row r="742" spans="1:14" x14ac:dyDescent="0.15">
      <c r="A742" s="1">
        <v>100734</v>
      </c>
      <c r="B742" s="2" t="s">
        <v>9</v>
      </c>
      <c r="C742" s="2">
        <v>855813</v>
      </c>
      <c r="D742" s="2" t="s">
        <v>10</v>
      </c>
      <c r="E742" s="2">
        <v>8298800</v>
      </c>
      <c r="F742" s="2" t="s">
        <v>11</v>
      </c>
      <c r="G742" s="2">
        <v>500000</v>
      </c>
      <c r="H742" s="2" t="s">
        <v>12</v>
      </c>
      <c r="I742" s="2">
        <v>110</v>
      </c>
      <c r="J742" s="2" t="s">
        <v>13</v>
      </c>
      <c r="K742" s="2">
        <v>0</v>
      </c>
      <c r="L742" s="2" t="s">
        <v>14</v>
      </c>
      <c r="M742" s="2">
        <v>-3500</v>
      </c>
      <c r="N742">
        <f t="shared" si="11"/>
        <v>33623656.5</v>
      </c>
    </row>
    <row r="743" spans="1:14" x14ac:dyDescent="0.15">
      <c r="A743" s="1">
        <v>100735</v>
      </c>
      <c r="B743" s="2" t="s">
        <v>9</v>
      </c>
      <c r="C743" s="2">
        <v>855813</v>
      </c>
      <c r="D743" s="2" t="s">
        <v>10</v>
      </c>
      <c r="E743" s="2">
        <v>8298800</v>
      </c>
      <c r="F743" s="2" t="s">
        <v>11</v>
      </c>
      <c r="G743" s="2">
        <v>500000</v>
      </c>
      <c r="H743" s="2" t="s">
        <v>12</v>
      </c>
      <c r="I743" s="2">
        <v>110</v>
      </c>
      <c r="J743" s="2" t="s">
        <v>13</v>
      </c>
      <c r="K743" s="2">
        <v>0</v>
      </c>
      <c r="L743" s="2" t="s">
        <v>14</v>
      </c>
      <c r="M743" s="2">
        <v>-3500</v>
      </c>
      <c r="N743">
        <f t="shared" si="11"/>
        <v>33623656.5</v>
      </c>
    </row>
    <row r="744" spans="1:14" x14ac:dyDescent="0.15">
      <c r="A744" s="1">
        <v>100736</v>
      </c>
      <c r="B744" s="2" t="s">
        <v>9</v>
      </c>
      <c r="C744" s="2">
        <v>862908</v>
      </c>
      <c r="D744" s="2" t="s">
        <v>10</v>
      </c>
      <c r="E744" s="2">
        <v>8367600</v>
      </c>
      <c r="F744" s="2" t="s">
        <v>11</v>
      </c>
      <c r="G744" s="2">
        <v>500000</v>
      </c>
      <c r="H744" s="2" t="s">
        <v>12</v>
      </c>
      <c r="I744" s="2">
        <v>110</v>
      </c>
      <c r="J744" s="2" t="s">
        <v>13</v>
      </c>
      <c r="K744" s="2">
        <v>0</v>
      </c>
      <c r="L744" s="2" t="s">
        <v>14</v>
      </c>
      <c r="M744" s="2">
        <v>-3500</v>
      </c>
      <c r="N744">
        <f t="shared" si="11"/>
        <v>33902404</v>
      </c>
    </row>
    <row r="745" spans="1:14" x14ac:dyDescent="0.15">
      <c r="A745" s="1">
        <v>100737</v>
      </c>
      <c r="B745" s="2" t="s">
        <v>9</v>
      </c>
      <c r="C745" s="2">
        <v>862908</v>
      </c>
      <c r="D745" s="2" t="s">
        <v>10</v>
      </c>
      <c r="E745" s="2">
        <v>8367600</v>
      </c>
      <c r="F745" s="2" t="s">
        <v>11</v>
      </c>
      <c r="G745" s="2">
        <v>500000</v>
      </c>
      <c r="H745" s="2" t="s">
        <v>12</v>
      </c>
      <c r="I745" s="2">
        <v>110</v>
      </c>
      <c r="J745" s="2" t="s">
        <v>13</v>
      </c>
      <c r="K745" s="2">
        <v>0</v>
      </c>
      <c r="L745" s="2" t="s">
        <v>14</v>
      </c>
      <c r="M745" s="2">
        <v>-3500</v>
      </c>
      <c r="N745">
        <f t="shared" si="11"/>
        <v>33902404</v>
      </c>
    </row>
    <row r="746" spans="1:14" x14ac:dyDescent="0.15">
      <c r="A746" s="1">
        <v>100738</v>
      </c>
      <c r="B746" s="2" t="s">
        <v>9</v>
      </c>
      <c r="C746" s="2">
        <v>862908</v>
      </c>
      <c r="D746" s="2" t="s">
        <v>10</v>
      </c>
      <c r="E746" s="2">
        <v>8367600</v>
      </c>
      <c r="F746" s="2" t="s">
        <v>11</v>
      </c>
      <c r="G746" s="2">
        <v>500000</v>
      </c>
      <c r="H746" s="2" t="s">
        <v>12</v>
      </c>
      <c r="I746" s="2">
        <v>110</v>
      </c>
      <c r="J746" s="2" t="s">
        <v>13</v>
      </c>
      <c r="K746" s="2">
        <v>0</v>
      </c>
      <c r="L746" s="2" t="s">
        <v>14</v>
      </c>
      <c r="M746" s="2">
        <v>-3500</v>
      </c>
      <c r="N746">
        <f t="shared" si="11"/>
        <v>33902404</v>
      </c>
    </row>
    <row r="747" spans="1:14" x14ac:dyDescent="0.15">
      <c r="A747" s="1">
        <v>100739</v>
      </c>
      <c r="B747" s="2" t="s">
        <v>9</v>
      </c>
      <c r="C747" s="2">
        <v>870003</v>
      </c>
      <c r="D747" s="2" t="s">
        <v>10</v>
      </c>
      <c r="E747" s="2">
        <v>8436400</v>
      </c>
      <c r="F747" s="2" t="s">
        <v>11</v>
      </c>
      <c r="G747" s="2">
        <v>500000</v>
      </c>
      <c r="H747" s="2" t="s">
        <v>12</v>
      </c>
      <c r="I747" s="2">
        <v>110</v>
      </c>
      <c r="J747" s="2" t="s">
        <v>13</v>
      </c>
      <c r="K747" s="2">
        <v>0</v>
      </c>
      <c r="L747" s="2" t="s">
        <v>14</v>
      </c>
      <c r="M747" s="2">
        <v>-3500</v>
      </c>
      <c r="N747">
        <f t="shared" si="11"/>
        <v>34181151.5</v>
      </c>
    </row>
    <row r="748" spans="1:14" x14ac:dyDescent="0.15">
      <c r="A748" s="1">
        <v>100740</v>
      </c>
      <c r="B748" s="2" t="s">
        <v>9</v>
      </c>
      <c r="C748" s="2">
        <v>870003</v>
      </c>
      <c r="D748" s="2" t="s">
        <v>10</v>
      </c>
      <c r="E748" s="2">
        <v>8436400</v>
      </c>
      <c r="F748" s="2" t="s">
        <v>11</v>
      </c>
      <c r="G748" s="2">
        <v>500000</v>
      </c>
      <c r="H748" s="2" t="s">
        <v>12</v>
      </c>
      <c r="I748" s="2">
        <v>110</v>
      </c>
      <c r="J748" s="2" t="s">
        <v>13</v>
      </c>
      <c r="K748" s="2">
        <v>0</v>
      </c>
      <c r="L748" s="2" t="s">
        <v>14</v>
      </c>
      <c r="M748" s="2">
        <v>-3500</v>
      </c>
      <c r="N748">
        <f t="shared" si="11"/>
        <v>34181151.5</v>
      </c>
    </row>
    <row r="749" spans="1:14" x14ac:dyDescent="0.15">
      <c r="A749" s="1">
        <v>100741</v>
      </c>
      <c r="B749" s="2" t="s">
        <v>9</v>
      </c>
      <c r="C749" s="2">
        <v>870003</v>
      </c>
      <c r="D749" s="2" t="s">
        <v>10</v>
      </c>
      <c r="E749" s="2">
        <v>8436400</v>
      </c>
      <c r="F749" s="2" t="s">
        <v>11</v>
      </c>
      <c r="G749" s="2">
        <v>500000</v>
      </c>
      <c r="H749" s="2" t="s">
        <v>12</v>
      </c>
      <c r="I749" s="2">
        <v>110</v>
      </c>
      <c r="J749" s="2" t="s">
        <v>13</v>
      </c>
      <c r="K749" s="2">
        <v>0</v>
      </c>
      <c r="L749" s="2" t="s">
        <v>14</v>
      </c>
      <c r="M749" s="2">
        <v>-3500</v>
      </c>
      <c r="N749">
        <f t="shared" si="11"/>
        <v>34181151.5</v>
      </c>
    </row>
    <row r="750" spans="1:14" x14ac:dyDescent="0.15">
      <c r="A750" s="1">
        <v>100742</v>
      </c>
      <c r="B750" s="2" t="s">
        <v>9</v>
      </c>
      <c r="C750" s="2">
        <v>877098</v>
      </c>
      <c r="D750" s="2" t="s">
        <v>10</v>
      </c>
      <c r="E750" s="2">
        <v>8505200</v>
      </c>
      <c r="F750" s="2" t="s">
        <v>11</v>
      </c>
      <c r="G750" s="2">
        <v>500000</v>
      </c>
      <c r="H750" s="2" t="s">
        <v>12</v>
      </c>
      <c r="I750" s="2">
        <v>110</v>
      </c>
      <c r="J750" s="2" t="s">
        <v>13</v>
      </c>
      <c r="K750" s="2">
        <v>0</v>
      </c>
      <c r="L750" s="2" t="s">
        <v>14</v>
      </c>
      <c r="M750" s="2">
        <v>-3500</v>
      </c>
      <c r="N750">
        <f t="shared" si="11"/>
        <v>34459899</v>
      </c>
    </row>
    <row r="751" spans="1:14" x14ac:dyDescent="0.15">
      <c r="A751" s="1">
        <v>100743</v>
      </c>
      <c r="B751" s="2" t="s">
        <v>9</v>
      </c>
      <c r="C751" s="2">
        <v>877098</v>
      </c>
      <c r="D751" s="2" t="s">
        <v>10</v>
      </c>
      <c r="E751" s="2">
        <v>8505200</v>
      </c>
      <c r="F751" s="2" t="s">
        <v>11</v>
      </c>
      <c r="G751" s="2">
        <v>500000</v>
      </c>
      <c r="H751" s="2" t="s">
        <v>12</v>
      </c>
      <c r="I751" s="2">
        <v>110</v>
      </c>
      <c r="J751" s="2" t="s">
        <v>13</v>
      </c>
      <c r="K751" s="2">
        <v>0</v>
      </c>
      <c r="L751" s="2" t="s">
        <v>14</v>
      </c>
      <c r="M751" s="2">
        <v>-3500</v>
      </c>
      <c r="N751">
        <f t="shared" si="11"/>
        <v>34459899</v>
      </c>
    </row>
    <row r="752" spans="1:14" x14ac:dyDescent="0.15">
      <c r="A752" s="1">
        <v>100744</v>
      </c>
      <c r="B752" s="2" t="s">
        <v>9</v>
      </c>
      <c r="C752" s="2">
        <v>877098</v>
      </c>
      <c r="D752" s="2" t="s">
        <v>10</v>
      </c>
      <c r="E752" s="2">
        <v>8505200</v>
      </c>
      <c r="F752" s="2" t="s">
        <v>11</v>
      </c>
      <c r="G752" s="2">
        <v>500000</v>
      </c>
      <c r="H752" s="2" t="s">
        <v>12</v>
      </c>
      <c r="I752" s="2">
        <v>110</v>
      </c>
      <c r="J752" s="2" t="s">
        <v>13</v>
      </c>
      <c r="K752" s="2">
        <v>0</v>
      </c>
      <c r="L752" s="2" t="s">
        <v>14</v>
      </c>
      <c r="M752" s="2">
        <v>-3500</v>
      </c>
      <c r="N752">
        <f t="shared" si="11"/>
        <v>34459899</v>
      </c>
    </row>
    <row r="753" spans="1:14" x14ac:dyDescent="0.15">
      <c r="A753" s="1">
        <v>100745</v>
      </c>
      <c r="B753" s="2" t="s">
        <v>9</v>
      </c>
      <c r="C753" s="2">
        <v>899043</v>
      </c>
      <c r="D753" s="2" t="s">
        <v>10</v>
      </c>
      <c r="E753" s="2">
        <v>8718000</v>
      </c>
      <c r="F753" s="2" t="s">
        <v>11</v>
      </c>
      <c r="G753" s="2">
        <v>500000</v>
      </c>
      <c r="H753" s="2" t="s">
        <v>12</v>
      </c>
      <c r="I753" s="2">
        <v>110</v>
      </c>
      <c r="J753" s="2" t="s">
        <v>13</v>
      </c>
      <c r="K753" s="2">
        <v>0</v>
      </c>
      <c r="L753" s="2" t="s">
        <v>14</v>
      </c>
      <c r="M753" s="2">
        <v>-3500</v>
      </c>
      <c r="N753">
        <f t="shared" si="11"/>
        <v>35322071.5</v>
      </c>
    </row>
    <row r="754" spans="1:14" x14ac:dyDescent="0.15">
      <c r="A754" s="1">
        <v>100746</v>
      </c>
      <c r="B754" s="2" t="s">
        <v>9</v>
      </c>
      <c r="C754" s="2">
        <v>899043</v>
      </c>
      <c r="D754" s="2" t="s">
        <v>10</v>
      </c>
      <c r="E754" s="2">
        <v>8718000</v>
      </c>
      <c r="F754" s="2" t="s">
        <v>11</v>
      </c>
      <c r="G754" s="2">
        <v>500000</v>
      </c>
      <c r="H754" s="2" t="s">
        <v>12</v>
      </c>
      <c r="I754" s="2">
        <v>110</v>
      </c>
      <c r="J754" s="2" t="s">
        <v>13</v>
      </c>
      <c r="K754" s="2">
        <v>0</v>
      </c>
      <c r="L754" s="2" t="s">
        <v>14</v>
      </c>
      <c r="M754" s="2">
        <v>-3500</v>
      </c>
      <c r="N754">
        <f t="shared" si="11"/>
        <v>35322071.5</v>
      </c>
    </row>
    <row r="755" spans="1:14" x14ac:dyDescent="0.15">
      <c r="A755" s="1">
        <v>100747</v>
      </c>
      <c r="B755" s="2" t="s">
        <v>9</v>
      </c>
      <c r="C755" s="2">
        <v>899043</v>
      </c>
      <c r="D755" s="2" t="s">
        <v>10</v>
      </c>
      <c r="E755" s="2">
        <v>8718000</v>
      </c>
      <c r="F755" s="2" t="s">
        <v>11</v>
      </c>
      <c r="G755" s="2">
        <v>500000</v>
      </c>
      <c r="H755" s="2" t="s">
        <v>12</v>
      </c>
      <c r="I755" s="2">
        <v>110</v>
      </c>
      <c r="J755" s="2" t="s">
        <v>13</v>
      </c>
      <c r="K755" s="2">
        <v>0</v>
      </c>
      <c r="L755" s="2" t="s">
        <v>14</v>
      </c>
      <c r="M755" s="2">
        <v>-3500</v>
      </c>
      <c r="N755">
        <f t="shared" si="11"/>
        <v>35322071.5</v>
      </c>
    </row>
    <row r="756" spans="1:14" x14ac:dyDescent="0.15">
      <c r="A756" s="1">
        <v>100748</v>
      </c>
      <c r="B756" s="2" t="s">
        <v>9</v>
      </c>
      <c r="C756" s="2">
        <v>906881</v>
      </c>
      <c r="D756" s="2" t="s">
        <v>10</v>
      </c>
      <c r="E756" s="2">
        <v>8782000</v>
      </c>
      <c r="F756" s="2" t="s">
        <v>11</v>
      </c>
      <c r="G756" s="2">
        <v>500000</v>
      </c>
      <c r="H756" s="2" t="s">
        <v>12</v>
      </c>
      <c r="I756" s="2">
        <v>110</v>
      </c>
      <c r="J756" s="2" t="s">
        <v>13</v>
      </c>
      <c r="K756" s="2">
        <v>0</v>
      </c>
      <c r="L756" s="2" t="s">
        <v>14</v>
      </c>
      <c r="M756" s="2">
        <v>-3500</v>
      </c>
      <c r="N756">
        <f t="shared" si="11"/>
        <v>35581990.5</v>
      </c>
    </row>
    <row r="757" spans="1:14" x14ac:dyDescent="0.15">
      <c r="A757" s="1">
        <v>100749</v>
      </c>
      <c r="B757" s="2" t="s">
        <v>9</v>
      </c>
      <c r="C757" s="2">
        <v>906881</v>
      </c>
      <c r="D757" s="2" t="s">
        <v>10</v>
      </c>
      <c r="E757" s="2">
        <v>8782000</v>
      </c>
      <c r="F757" s="2" t="s">
        <v>11</v>
      </c>
      <c r="G757" s="2">
        <v>500000</v>
      </c>
      <c r="H757" s="2" t="s">
        <v>12</v>
      </c>
      <c r="I757" s="2">
        <v>110</v>
      </c>
      <c r="J757" s="2" t="s">
        <v>13</v>
      </c>
      <c r="K757" s="2">
        <v>0</v>
      </c>
      <c r="L757" s="2" t="s">
        <v>14</v>
      </c>
      <c r="M757" s="2">
        <v>-3500</v>
      </c>
      <c r="N757">
        <f t="shared" si="11"/>
        <v>35581990.5</v>
      </c>
    </row>
    <row r="758" spans="1:14" x14ac:dyDescent="0.15">
      <c r="A758" s="1">
        <v>100750</v>
      </c>
      <c r="B758" s="2" t="s">
        <v>9</v>
      </c>
      <c r="C758" s="2">
        <v>906881</v>
      </c>
      <c r="D758" s="2" t="s">
        <v>10</v>
      </c>
      <c r="E758" s="2">
        <v>8782000</v>
      </c>
      <c r="F758" s="2" t="s">
        <v>11</v>
      </c>
      <c r="G758" s="2">
        <v>500000</v>
      </c>
      <c r="H758" s="2" t="s">
        <v>12</v>
      </c>
      <c r="I758" s="2">
        <v>110</v>
      </c>
      <c r="J758" s="2" t="s">
        <v>13</v>
      </c>
      <c r="K758" s="2">
        <v>0</v>
      </c>
      <c r="L758" s="2" t="s">
        <v>14</v>
      </c>
      <c r="M758" s="2">
        <v>-3500</v>
      </c>
      <c r="N758">
        <f t="shared" si="11"/>
        <v>35581990.5</v>
      </c>
    </row>
    <row r="759" spans="1:14" x14ac:dyDescent="0.15">
      <c r="A759" s="1">
        <v>100751</v>
      </c>
      <c r="B759" s="2" t="s">
        <v>9</v>
      </c>
      <c r="C759" s="2">
        <v>914718</v>
      </c>
      <c r="D759" s="2" t="s">
        <v>10</v>
      </c>
      <c r="E759" s="2">
        <v>8846000</v>
      </c>
      <c r="F759" s="2" t="s">
        <v>11</v>
      </c>
      <c r="G759" s="2">
        <v>500000</v>
      </c>
      <c r="H759" s="2" t="s">
        <v>12</v>
      </c>
      <c r="I759" s="2">
        <v>110</v>
      </c>
      <c r="J759" s="2" t="s">
        <v>13</v>
      </c>
      <c r="K759" s="2">
        <v>0</v>
      </c>
      <c r="L759" s="2" t="s">
        <v>14</v>
      </c>
      <c r="M759" s="2">
        <v>-3500</v>
      </c>
      <c r="N759">
        <f t="shared" si="11"/>
        <v>35841909</v>
      </c>
    </row>
    <row r="760" spans="1:14" x14ac:dyDescent="0.15">
      <c r="A760" s="1">
        <v>100752</v>
      </c>
      <c r="B760" s="2" t="s">
        <v>9</v>
      </c>
      <c r="C760" s="2">
        <v>914718</v>
      </c>
      <c r="D760" s="2" t="s">
        <v>10</v>
      </c>
      <c r="E760" s="2">
        <v>8846000</v>
      </c>
      <c r="F760" s="2" t="s">
        <v>11</v>
      </c>
      <c r="G760" s="2">
        <v>500000</v>
      </c>
      <c r="H760" s="2" t="s">
        <v>12</v>
      </c>
      <c r="I760" s="2">
        <v>110</v>
      </c>
      <c r="J760" s="2" t="s">
        <v>13</v>
      </c>
      <c r="K760" s="2">
        <v>0</v>
      </c>
      <c r="L760" s="2" t="s">
        <v>14</v>
      </c>
      <c r="M760" s="2">
        <v>-3500</v>
      </c>
      <c r="N760">
        <f t="shared" si="11"/>
        <v>35841909</v>
      </c>
    </row>
    <row r="761" spans="1:14" x14ac:dyDescent="0.15">
      <c r="A761" s="1">
        <v>100753</v>
      </c>
      <c r="B761" s="2" t="s">
        <v>9</v>
      </c>
      <c r="C761" s="2">
        <v>914718</v>
      </c>
      <c r="D761" s="2" t="s">
        <v>10</v>
      </c>
      <c r="E761" s="2">
        <v>8846000</v>
      </c>
      <c r="F761" s="2" t="s">
        <v>11</v>
      </c>
      <c r="G761" s="2">
        <v>500000</v>
      </c>
      <c r="H761" s="2" t="s">
        <v>12</v>
      </c>
      <c r="I761" s="2">
        <v>110</v>
      </c>
      <c r="J761" s="2" t="s">
        <v>13</v>
      </c>
      <c r="K761" s="2">
        <v>0</v>
      </c>
      <c r="L761" s="2" t="s">
        <v>14</v>
      </c>
      <c r="M761" s="2">
        <v>-3500</v>
      </c>
      <c r="N761">
        <f t="shared" si="11"/>
        <v>35841909</v>
      </c>
    </row>
    <row r="762" spans="1:14" x14ac:dyDescent="0.15">
      <c r="A762" s="1">
        <v>100754</v>
      </c>
      <c r="B762" s="2" t="s">
        <v>9</v>
      </c>
      <c r="C762" s="2">
        <v>922556</v>
      </c>
      <c r="D762" s="2" t="s">
        <v>10</v>
      </c>
      <c r="E762" s="2">
        <v>8910000</v>
      </c>
      <c r="F762" s="2" t="s">
        <v>11</v>
      </c>
      <c r="G762" s="2">
        <v>500000</v>
      </c>
      <c r="H762" s="2" t="s">
        <v>12</v>
      </c>
      <c r="I762" s="2">
        <v>110</v>
      </c>
      <c r="J762" s="2" t="s">
        <v>13</v>
      </c>
      <c r="K762" s="2">
        <v>0</v>
      </c>
      <c r="L762" s="2" t="s">
        <v>14</v>
      </c>
      <c r="M762" s="2">
        <v>-3500</v>
      </c>
      <c r="N762">
        <f t="shared" si="11"/>
        <v>36101828</v>
      </c>
    </row>
    <row r="763" spans="1:14" x14ac:dyDescent="0.15">
      <c r="A763" s="1">
        <v>100755</v>
      </c>
      <c r="B763" s="2" t="s">
        <v>9</v>
      </c>
      <c r="C763" s="2">
        <v>922556</v>
      </c>
      <c r="D763" s="2" t="s">
        <v>10</v>
      </c>
      <c r="E763" s="2">
        <v>8910000</v>
      </c>
      <c r="F763" s="2" t="s">
        <v>11</v>
      </c>
      <c r="G763" s="2">
        <v>500000</v>
      </c>
      <c r="H763" s="2" t="s">
        <v>12</v>
      </c>
      <c r="I763" s="2">
        <v>110</v>
      </c>
      <c r="J763" s="2" t="s">
        <v>13</v>
      </c>
      <c r="K763" s="2">
        <v>0</v>
      </c>
      <c r="L763" s="2" t="s">
        <v>14</v>
      </c>
      <c r="M763" s="2">
        <v>-3500</v>
      </c>
      <c r="N763">
        <f t="shared" si="11"/>
        <v>36101828</v>
      </c>
    </row>
    <row r="764" spans="1:14" x14ac:dyDescent="0.15">
      <c r="A764" s="1">
        <v>100756</v>
      </c>
      <c r="B764" s="2" t="s">
        <v>9</v>
      </c>
      <c r="C764" s="2">
        <v>922556</v>
      </c>
      <c r="D764" s="2" t="s">
        <v>10</v>
      </c>
      <c r="E764" s="2">
        <v>8910000</v>
      </c>
      <c r="F764" s="2" t="s">
        <v>11</v>
      </c>
      <c r="G764" s="2">
        <v>500000</v>
      </c>
      <c r="H764" s="2" t="s">
        <v>12</v>
      </c>
      <c r="I764" s="2">
        <v>110</v>
      </c>
      <c r="J764" s="2" t="s">
        <v>13</v>
      </c>
      <c r="K764" s="2">
        <v>0</v>
      </c>
      <c r="L764" s="2" t="s">
        <v>14</v>
      </c>
      <c r="M764" s="2">
        <v>-3500</v>
      </c>
      <c r="N764">
        <f t="shared" si="11"/>
        <v>36101828</v>
      </c>
    </row>
    <row r="765" spans="1:14" x14ac:dyDescent="0.15">
      <c r="A765" s="1">
        <v>100757</v>
      </c>
      <c r="B765" s="2" t="s">
        <v>9</v>
      </c>
      <c r="C765" s="2">
        <v>930393</v>
      </c>
      <c r="D765" s="2" t="s">
        <v>10</v>
      </c>
      <c r="E765" s="2">
        <v>8974000</v>
      </c>
      <c r="F765" s="2" t="s">
        <v>11</v>
      </c>
      <c r="G765" s="2">
        <v>500000</v>
      </c>
      <c r="H765" s="2" t="s">
        <v>12</v>
      </c>
      <c r="I765" s="2">
        <v>110</v>
      </c>
      <c r="J765" s="2" t="s">
        <v>13</v>
      </c>
      <c r="K765" s="2">
        <v>0</v>
      </c>
      <c r="L765" s="2" t="s">
        <v>14</v>
      </c>
      <c r="M765" s="2">
        <v>-3500</v>
      </c>
      <c r="N765">
        <f t="shared" si="11"/>
        <v>36361746.5</v>
      </c>
    </row>
    <row r="766" spans="1:14" x14ac:dyDescent="0.15">
      <c r="A766" s="1">
        <v>100758</v>
      </c>
      <c r="B766" s="2" t="s">
        <v>9</v>
      </c>
      <c r="C766" s="2">
        <v>930393</v>
      </c>
      <c r="D766" s="2" t="s">
        <v>10</v>
      </c>
      <c r="E766" s="2">
        <v>8974000</v>
      </c>
      <c r="F766" s="2" t="s">
        <v>11</v>
      </c>
      <c r="G766" s="2">
        <v>500000</v>
      </c>
      <c r="H766" s="2" t="s">
        <v>12</v>
      </c>
      <c r="I766" s="2">
        <v>110</v>
      </c>
      <c r="J766" s="2" t="s">
        <v>13</v>
      </c>
      <c r="K766" s="2">
        <v>0</v>
      </c>
      <c r="L766" s="2" t="s">
        <v>14</v>
      </c>
      <c r="M766" s="2">
        <v>-3500</v>
      </c>
      <c r="N766">
        <f t="shared" si="11"/>
        <v>36361746.5</v>
      </c>
    </row>
    <row r="767" spans="1:14" x14ac:dyDescent="0.15">
      <c r="A767" s="1">
        <v>100759</v>
      </c>
      <c r="B767" s="2" t="s">
        <v>9</v>
      </c>
      <c r="C767" s="2">
        <v>930393</v>
      </c>
      <c r="D767" s="2" t="s">
        <v>10</v>
      </c>
      <c r="E767" s="2">
        <v>8974000</v>
      </c>
      <c r="F767" s="2" t="s">
        <v>11</v>
      </c>
      <c r="G767" s="2">
        <v>500000</v>
      </c>
      <c r="H767" s="2" t="s">
        <v>12</v>
      </c>
      <c r="I767" s="2">
        <v>110</v>
      </c>
      <c r="J767" s="2" t="s">
        <v>13</v>
      </c>
      <c r="K767" s="2">
        <v>0</v>
      </c>
      <c r="L767" s="2" t="s">
        <v>14</v>
      </c>
      <c r="M767" s="2">
        <v>-3500</v>
      </c>
      <c r="N767">
        <f t="shared" si="11"/>
        <v>36361746.5</v>
      </c>
    </row>
    <row r="768" spans="1:14" x14ac:dyDescent="0.15">
      <c r="A768" s="1">
        <v>100760</v>
      </c>
      <c r="B768" s="2" t="s">
        <v>9</v>
      </c>
      <c r="C768" s="2">
        <v>938231</v>
      </c>
      <c r="D768" s="2" t="s">
        <v>10</v>
      </c>
      <c r="E768" s="2">
        <v>9038000</v>
      </c>
      <c r="F768" s="2" t="s">
        <v>11</v>
      </c>
      <c r="G768" s="2">
        <v>500000</v>
      </c>
      <c r="H768" s="2" t="s">
        <v>12</v>
      </c>
      <c r="I768" s="2">
        <v>110</v>
      </c>
      <c r="J768" s="2" t="s">
        <v>13</v>
      </c>
      <c r="K768" s="2">
        <v>0</v>
      </c>
      <c r="L768" s="2" t="s">
        <v>14</v>
      </c>
      <c r="M768" s="2">
        <v>-3500</v>
      </c>
      <c r="N768">
        <f t="shared" si="11"/>
        <v>36621665.5</v>
      </c>
    </row>
    <row r="769" spans="1:14" x14ac:dyDescent="0.15">
      <c r="A769" s="1">
        <v>100761</v>
      </c>
      <c r="B769" s="2" t="s">
        <v>9</v>
      </c>
      <c r="C769" s="2">
        <v>938231</v>
      </c>
      <c r="D769" s="2" t="s">
        <v>10</v>
      </c>
      <c r="E769" s="2">
        <v>9038000</v>
      </c>
      <c r="F769" s="2" t="s">
        <v>11</v>
      </c>
      <c r="G769" s="2">
        <v>500000</v>
      </c>
      <c r="H769" s="2" t="s">
        <v>12</v>
      </c>
      <c r="I769" s="2">
        <v>110</v>
      </c>
      <c r="J769" s="2" t="s">
        <v>13</v>
      </c>
      <c r="K769" s="2">
        <v>0</v>
      </c>
      <c r="L769" s="2" t="s">
        <v>14</v>
      </c>
      <c r="M769" s="2">
        <v>-3500</v>
      </c>
      <c r="N769">
        <f t="shared" si="11"/>
        <v>36621665.5</v>
      </c>
    </row>
    <row r="770" spans="1:14" x14ac:dyDescent="0.15">
      <c r="A770" s="1">
        <v>100762</v>
      </c>
      <c r="B770" s="2" t="s">
        <v>9</v>
      </c>
      <c r="C770" s="2">
        <v>938231</v>
      </c>
      <c r="D770" s="2" t="s">
        <v>10</v>
      </c>
      <c r="E770" s="2">
        <v>9038000</v>
      </c>
      <c r="F770" s="2" t="s">
        <v>11</v>
      </c>
      <c r="G770" s="2">
        <v>500000</v>
      </c>
      <c r="H770" s="2" t="s">
        <v>12</v>
      </c>
      <c r="I770" s="2">
        <v>110</v>
      </c>
      <c r="J770" s="2" t="s">
        <v>13</v>
      </c>
      <c r="K770" s="2">
        <v>0</v>
      </c>
      <c r="L770" s="2" t="s">
        <v>14</v>
      </c>
      <c r="M770" s="2">
        <v>-3500</v>
      </c>
      <c r="N770">
        <f t="shared" si="11"/>
        <v>36621665.5</v>
      </c>
    </row>
    <row r="771" spans="1:14" x14ac:dyDescent="0.15">
      <c r="A771" s="1">
        <v>100763</v>
      </c>
      <c r="B771" s="2" t="s">
        <v>9</v>
      </c>
      <c r="C771" s="2">
        <v>946068</v>
      </c>
      <c r="D771" s="2" t="s">
        <v>10</v>
      </c>
      <c r="E771" s="2">
        <v>9102000</v>
      </c>
      <c r="F771" s="2" t="s">
        <v>11</v>
      </c>
      <c r="G771" s="2">
        <v>500000</v>
      </c>
      <c r="H771" s="2" t="s">
        <v>12</v>
      </c>
      <c r="I771" s="2">
        <v>110</v>
      </c>
      <c r="J771" s="2" t="s">
        <v>13</v>
      </c>
      <c r="K771" s="2">
        <v>0</v>
      </c>
      <c r="L771" s="2" t="s">
        <v>14</v>
      </c>
      <c r="M771" s="2">
        <v>-3500</v>
      </c>
      <c r="N771">
        <f t="shared" si="11"/>
        <v>36881584</v>
      </c>
    </row>
    <row r="772" spans="1:14" x14ac:dyDescent="0.15">
      <c r="A772" s="1">
        <v>100764</v>
      </c>
      <c r="B772" s="2" t="s">
        <v>9</v>
      </c>
      <c r="C772" s="2">
        <v>946068</v>
      </c>
      <c r="D772" s="2" t="s">
        <v>10</v>
      </c>
      <c r="E772" s="2">
        <v>9102000</v>
      </c>
      <c r="F772" s="2" t="s">
        <v>11</v>
      </c>
      <c r="G772" s="2">
        <v>500000</v>
      </c>
      <c r="H772" s="2" t="s">
        <v>12</v>
      </c>
      <c r="I772" s="2">
        <v>110</v>
      </c>
      <c r="J772" s="2" t="s">
        <v>13</v>
      </c>
      <c r="K772" s="2">
        <v>0</v>
      </c>
      <c r="L772" s="2" t="s">
        <v>14</v>
      </c>
      <c r="M772" s="2">
        <v>-3500</v>
      </c>
      <c r="N772">
        <f t="shared" si="11"/>
        <v>36881584</v>
      </c>
    </row>
    <row r="773" spans="1:14" x14ac:dyDescent="0.15">
      <c r="A773" s="1">
        <v>100765</v>
      </c>
      <c r="B773" s="2" t="s">
        <v>9</v>
      </c>
      <c r="C773" s="2">
        <v>946068</v>
      </c>
      <c r="D773" s="2" t="s">
        <v>10</v>
      </c>
      <c r="E773" s="2">
        <v>9102000</v>
      </c>
      <c r="F773" s="2" t="s">
        <v>11</v>
      </c>
      <c r="G773" s="2">
        <v>500000</v>
      </c>
      <c r="H773" s="2" t="s">
        <v>12</v>
      </c>
      <c r="I773" s="2">
        <v>110</v>
      </c>
      <c r="J773" s="2" t="s">
        <v>13</v>
      </c>
      <c r="K773" s="2">
        <v>0</v>
      </c>
      <c r="L773" s="2" t="s">
        <v>14</v>
      </c>
      <c r="M773" s="2">
        <v>-3500</v>
      </c>
      <c r="N773">
        <f t="shared" ref="N773:N836" si="12">($C$3*C773+$E$3*E773+$I$3*I773+$K$3*K773)/10000</f>
        <v>36881584</v>
      </c>
    </row>
    <row r="774" spans="1:14" x14ac:dyDescent="0.15">
      <c r="A774" s="1">
        <v>100766</v>
      </c>
      <c r="B774" s="2" t="s">
        <v>9</v>
      </c>
      <c r="C774" s="2">
        <v>953906</v>
      </c>
      <c r="D774" s="2" t="s">
        <v>10</v>
      </c>
      <c r="E774" s="2">
        <v>9166000</v>
      </c>
      <c r="F774" s="2" t="s">
        <v>11</v>
      </c>
      <c r="G774" s="2">
        <v>500000</v>
      </c>
      <c r="H774" s="2" t="s">
        <v>12</v>
      </c>
      <c r="I774" s="2">
        <v>110</v>
      </c>
      <c r="J774" s="2" t="s">
        <v>13</v>
      </c>
      <c r="K774" s="2">
        <v>0</v>
      </c>
      <c r="L774" s="2" t="s">
        <v>14</v>
      </c>
      <c r="M774" s="2">
        <v>-3500</v>
      </c>
      <c r="N774">
        <f t="shared" si="12"/>
        <v>37141503</v>
      </c>
    </row>
    <row r="775" spans="1:14" x14ac:dyDescent="0.15">
      <c r="A775" s="1">
        <v>100767</v>
      </c>
      <c r="B775" s="2" t="s">
        <v>9</v>
      </c>
      <c r="C775" s="2">
        <v>953906</v>
      </c>
      <c r="D775" s="2" t="s">
        <v>10</v>
      </c>
      <c r="E775" s="2">
        <v>9166000</v>
      </c>
      <c r="F775" s="2" t="s">
        <v>11</v>
      </c>
      <c r="G775" s="2">
        <v>500000</v>
      </c>
      <c r="H775" s="2" t="s">
        <v>12</v>
      </c>
      <c r="I775" s="2">
        <v>110</v>
      </c>
      <c r="J775" s="2" t="s">
        <v>13</v>
      </c>
      <c r="K775" s="2">
        <v>0</v>
      </c>
      <c r="L775" s="2" t="s">
        <v>14</v>
      </c>
      <c r="M775" s="2">
        <v>-3500</v>
      </c>
      <c r="N775">
        <f t="shared" si="12"/>
        <v>37141503</v>
      </c>
    </row>
    <row r="776" spans="1:14" x14ac:dyDescent="0.15">
      <c r="A776" s="1">
        <v>100768</v>
      </c>
      <c r="B776" s="2" t="s">
        <v>9</v>
      </c>
      <c r="C776" s="2">
        <v>953906</v>
      </c>
      <c r="D776" s="2" t="s">
        <v>10</v>
      </c>
      <c r="E776" s="2">
        <v>9166000</v>
      </c>
      <c r="F776" s="2" t="s">
        <v>11</v>
      </c>
      <c r="G776" s="2">
        <v>500000</v>
      </c>
      <c r="H776" s="2" t="s">
        <v>12</v>
      </c>
      <c r="I776" s="2">
        <v>110</v>
      </c>
      <c r="J776" s="2" t="s">
        <v>13</v>
      </c>
      <c r="K776" s="2">
        <v>0</v>
      </c>
      <c r="L776" s="2" t="s">
        <v>14</v>
      </c>
      <c r="M776" s="2">
        <v>-3500</v>
      </c>
      <c r="N776">
        <f t="shared" si="12"/>
        <v>37141503</v>
      </c>
    </row>
    <row r="777" spans="1:14" x14ac:dyDescent="0.15">
      <c r="A777" s="1">
        <v>100769</v>
      </c>
      <c r="B777" s="2" t="s">
        <v>9</v>
      </c>
      <c r="C777" s="2">
        <v>961743</v>
      </c>
      <c r="D777" s="2" t="s">
        <v>10</v>
      </c>
      <c r="E777" s="2">
        <v>9230000</v>
      </c>
      <c r="F777" s="2" t="s">
        <v>11</v>
      </c>
      <c r="G777" s="2">
        <v>500000</v>
      </c>
      <c r="H777" s="2" t="s">
        <v>12</v>
      </c>
      <c r="I777" s="2">
        <v>110</v>
      </c>
      <c r="J777" s="2" t="s">
        <v>13</v>
      </c>
      <c r="K777" s="2">
        <v>0</v>
      </c>
      <c r="L777" s="2" t="s">
        <v>14</v>
      </c>
      <c r="M777" s="2">
        <v>-3500</v>
      </c>
      <c r="N777">
        <f t="shared" si="12"/>
        <v>37401421.5</v>
      </c>
    </row>
    <row r="778" spans="1:14" x14ac:dyDescent="0.15">
      <c r="A778" s="1">
        <v>100770</v>
      </c>
      <c r="B778" s="2" t="s">
        <v>9</v>
      </c>
      <c r="C778" s="2">
        <v>961743</v>
      </c>
      <c r="D778" s="2" t="s">
        <v>10</v>
      </c>
      <c r="E778" s="2">
        <v>9230000</v>
      </c>
      <c r="F778" s="2" t="s">
        <v>11</v>
      </c>
      <c r="G778" s="2">
        <v>500000</v>
      </c>
      <c r="H778" s="2" t="s">
        <v>12</v>
      </c>
      <c r="I778" s="2">
        <v>110</v>
      </c>
      <c r="J778" s="2" t="s">
        <v>13</v>
      </c>
      <c r="K778" s="2">
        <v>0</v>
      </c>
      <c r="L778" s="2" t="s">
        <v>14</v>
      </c>
      <c r="M778" s="2">
        <v>-3500</v>
      </c>
      <c r="N778">
        <f t="shared" si="12"/>
        <v>37401421.5</v>
      </c>
    </row>
    <row r="779" spans="1:14" x14ac:dyDescent="0.15">
      <c r="A779" s="1">
        <v>100771</v>
      </c>
      <c r="B779" s="2" t="s">
        <v>9</v>
      </c>
      <c r="C779" s="2">
        <v>961743</v>
      </c>
      <c r="D779" s="2" t="s">
        <v>10</v>
      </c>
      <c r="E779" s="2">
        <v>9230000</v>
      </c>
      <c r="F779" s="2" t="s">
        <v>11</v>
      </c>
      <c r="G779" s="2">
        <v>500000</v>
      </c>
      <c r="H779" s="2" t="s">
        <v>12</v>
      </c>
      <c r="I779" s="2">
        <v>110</v>
      </c>
      <c r="J779" s="2" t="s">
        <v>13</v>
      </c>
      <c r="K779" s="2">
        <v>0</v>
      </c>
      <c r="L779" s="2" t="s">
        <v>14</v>
      </c>
      <c r="M779" s="2">
        <v>-3500</v>
      </c>
      <c r="N779">
        <f t="shared" si="12"/>
        <v>37401421.5</v>
      </c>
    </row>
    <row r="780" spans="1:14" x14ac:dyDescent="0.15">
      <c r="A780" s="1">
        <v>100772</v>
      </c>
      <c r="B780" s="2" t="s">
        <v>9</v>
      </c>
      <c r="C780" s="2">
        <v>969581</v>
      </c>
      <c r="D780" s="2" t="s">
        <v>10</v>
      </c>
      <c r="E780" s="2">
        <v>9294000</v>
      </c>
      <c r="F780" s="2" t="s">
        <v>11</v>
      </c>
      <c r="G780" s="2">
        <v>500000</v>
      </c>
      <c r="H780" s="2" t="s">
        <v>12</v>
      </c>
      <c r="I780" s="2">
        <v>110</v>
      </c>
      <c r="J780" s="2" t="s">
        <v>13</v>
      </c>
      <c r="K780" s="2">
        <v>0</v>
      </c>
      <c r="L780" s="2" t="s">
        <v>14</v>
      </c>
      <c r="M780" s="2">
        <v>-3500</v>
      </c>
      <c r="N780">
        <f t="shared" si="12"/>
        <v>37661340.5</v>
      </c>
    </row>
    <row r="781" spans="1:14" x14ac:dyDescent="0.15">
      <c r="A781" s="1">
        <v>100773</v>
      </c>
      <c r="B781" s="2" t="s">
        <v>9</v>
      </c>
      <c r="C781" s="2">
        <v>969581</v>
      </c>
      <c r="D781" s="2" t="s">
        <v>10</v>
      </c>
      <c r="E781" s="2">
        <v>9294000</v>
      </c>
      <c r="F781" s="2" t="s">
        <v>11</v>
      </c>
      <c r="G781" s="2">
        <v>500000</v>
      </c>
      <c r="H781" s="2" t="s">
        <v>12</v>
      </c>
      <c r="I781" s="2">
        <v>110</v>
      </c>
      <c r="J781" s="2" t="s">
        <v>13</v>
      </c>
      <c r="K781" s="2">
        <v>0</v>
      </c>
      <c r="L781" s="2" t="s">
        <v>14</v>
      </c>
      <c r="M781" s="2">
        <v>-3500</v>
      </c>
      <c r="N781">
        <f t="shared" si="12"/>
        <v>37661340.5</v>
      </c>
    </row>
    <row r="782" spans="1:14" x14ac:dyDescent="0.15">
      <c r="A782" s="1">
        <v>100774</v>
      </c>
      <c r="B782" s="2" t="s">
        <v>9</v>
      </c>
      <c r="C782" s="2">
        <v>969581</v>
      </c>
      <c r="D782" s="2" t="s">
        <v>10</v>
      </c>
      <c r="E782" s="2">
        <v>9294000</v>
      </c>
      <c r="F782" s="2" t="s">
        <v>11</v>
      </c>
      <c r="G782" s="2">
        <v>500000</v>
      </c>
      <c r="H782" s="2" t="s">
        <v>12</v>
      </c>
      <c r="I782" s="2">
        <v>110</v>
      </c>
      <c r="J782" s="2" t="s">
        <v>13</v>
      </c>
      <c r="K782" s="2">
        <v>0</v>
      </c>
      <c r="L782" s="2" t="s">
        <v>14</v>
      </c>
      <c r="M782" s="2">
        <v>-3500</v>
      </c>
      <c r="N782">
        <f t="shared" si="12"/>
        <v>37661340.5</v>
      </c>
    </row>
    <row r="783" spans="1:14" x14ac:dyDescent="0.15">
      <c r="A783" s="1">
        <v>100775</v>
      </c>
      <c r="B783" s="2" t="s">
        <v>9</v>
      </c>
      <c r="C783" s="2">
        <v>977418</v>
      </c>
      <c r="D783" s="2" t="s">
        <v>10</v>
      </c>
      <c r="E783" s="2">
        <v>9358000</v>
      </c>
      <c r="F783" s="2" t="s">
        <v>11</v>
      </c>
      <c r="G783" s="2">
        <v>500000</v>
      </c>
      <c r="H783" s="2" t="s">
        <v>12</v>
      </c>
      <c r="I783" s="2">
        <v>115</v>
      </c>
      <c r="J783" s="2" t="s">
        <v>13</v>
      </c>
      <c r="K783" s="2">
        <v>0</v>
      </c>
      <c r="L783" s="2" t="s">
        <v>14</v>
      </c>
      <c r="M783" s="2">
        <v>-3500</v>
      </c>
      <c r="N783">
        <f t="shared" si="12"/>
        <v>37921284</v>
      </c>
    </row>
    <row r="784" spans="1:14" x14ac:dyDescent="0.15">
      <c r="A784" s="1">
        <v>100776</v>
      </c>
      <c r="B784" s="2" t="s">
        <v>9</v>
      </c>
      <c r="C784" s="2">
        <v>977418</v>
      </c>
      <c r="D784" s="2" t="s">
        <v>10</v>
      </c>
      <c r="E784" s="2">
        <v>9358000</v>
      </c>
      <c r="F784" s="2" t="s">
        <v>11</v>
      </c>
      <c r="G784" s="2">
        <v>500000</v>
      </c>
      <c r="H784" s="2" t="s">
        <v>12</v>
      </c>
      <c r="I784" s="2">
        <v>115</v>
      </c>
      <c r="J784" s="2" t="s">
        <v>13</v>
      </c>
      <c r="K784" s="2">
        <v>0</v>
      </c>
      <c r="L784" s="2" t="s">
        <v>14</v>
      </c>
      <c r="M784" s="2">
        <v>-3500</v>
      </c>
      <c r="N784">
        <f t="shared" si="12"/>
        <v>37921284</v>
      </c>
    </row>
    <row r="785" spans="1:14" x14ac:dyDescent="0.15">
      <c r="A785" s="1">
        <v>100777</v>
      </c>
      <c r="B785" s="2" t="s">
        <v>9</v>
      </c>
      <c r="C785" s="2">
        <v>977418</v>
      </c>
      <c r="D785" s="2" t="s">
        <v>10</v>
      </c>
      <c r="E785" s="2">
        <v>9358000</v>
      </c>
      <c r="F785" s="2" t="s">
        <v>11</v>
      </c>
      <c r="G785" s="2">
        <v>500000</v>
      </c>
      <c r="H785" s="2" t="s">
        <v>12</v>
      </c>
      <c r="I785" s="2">
        <v>115</v>
      </c>
      <c r="J785" s="2" t="s">
        <v>13</v>
      </c>
      <c r="K785" s="2">
        <v>0</v>
      </c>
      <c r="L785" s="2" t="s">
        <v>14</v>
      </c>
      <c r="M785" s="2">
        <v>-3500</v>
      </c>
      <c r="N785">
        <f t="shared" si="12"/>
        <v>37921284</v>
      </c>
    </row>
    <row r="786" spans="1:14" x14ac:dyDescent="0.15">
      <c r="A786" s="1">
        <v>100778</v>
      </c>
      <c r="B786" s="2" t="s">
        <v>9</v>
      </c>
      <c r="C786" s="2">
        <v>985256</v>
      </c>
      <c r="D786" s="2" t="s">
        <v>10</v>
      </c>
      <c r="E786" s="2">
        <v>9436000</v>
      </c>
      <c r="F786" s="2" t="s">
        <v>11</v>
      </c>
      <c r="G786" s="2">
        <v>500000</v>
      </c>
      <c r="H786" s="2" t="s">
        <v>12</v>
      </c>
      <c r="I786" s="2">
        <v>115</v>
      </c>
      <c r="J786" s="2" t="s">
        <v>13</v>
      </c>
      <c r="K786" s="2">
        <v>0</v>
      </c>
      <c r="L786" s="2" t="s">
        <v>14</v>
      </c>
      <c r="M786" s="2">
        <v>-3500</v>
      </c>
      <c r="N786">
        <f t="shared" si="12"/>
        <v>38237203</v>
      </c>
    </row>
    <row r="787" spans="1:14" x14ac:dyDescent="0.15">
      <c r="A787" s="1">
        <v>100779</v>
      </c>
      <c r="B787" s="2" t="s">
        <v>9</v>
      </c>
      <c r="C787" s="2">
        <v>985256</v>
      </c>
      <c r="D787" s="2" t="s">
        <v>10</v>
      </c>
      <c r="E787" s="2">
        <v>9436000</v>
      </c>
      <c r="F787" s="2" t="s">
        <v>11</v>
      </c>
      <c r="G787" s="2">
        <v>500000</v>
      </c>
      <c r="H787" s="2" t="s">
        <v>12</v>
      </c>
      <c r="I787" s="2">
        <v>115</v>
      </c>
      <c r="J787" s="2" t="s">
        <v>13</v>
      </c>
      <c r="K787" s="2">
        <v>0</v>
      </c>
      <c r="L787" s="2" t="s">
        <v>14</v>
      </c>
      <c r="M787" s="2">
        <v>-3500</v>
      </c>
      <c r="N787">
        <f t="shared" si="12"/>
        <v>38237203</v>
      </c>
    </row>
    <row r="788" spans="1:14" x14ac:dyDescent="0.15">
      <c r="A788" s="1">
        <v>100780</v>
      </c>
      <c r="B788" s="2" t="s">
        <v>9</v>
      </c>
      <c r="C788" s="2">
        <v>985256</v>
      </c>
      <c r="D788" s="2" t="s">
        <v>10</v>
      </c>
      <c r="E788" s="2">
        <v>9436000</v>
      </c>
      <c r="F788" s="2" t="s">
        <v>11</v>
      </c>
      <c r="G788" s="2">
        <v>500000</v>
      </c>
      <c r="H788" s="2" t="s">
        <v>12</v>
      </c>
      <c r="I788" s="2">
        <v>115</v>
      </c>
      <c r="J788" s="2" t="s">
        <v>13</v>
      </c>
      <c r="K788" s="2">
        <v>0</v>
      </c>
      <c r="L788" s="2" t="s">
        <v>14</v>
      </c>
      <c r="M788" s="2">
        <v>-3500</v>
      </c>
      <c r="N788">
        <f t="shared" si="12"/>
        <v>38237203</v>
      </c>
    </row>
    <row r="789" spans="1:14" x14ac:dyDescent="0.15">
      <c r="A789" s="1">
        <v>100781</v>
      </c>
      <c r="B789" s="2" t="s">
        <v>9</v>
      </c>
      <c r="C789" s="2">
        <v>993093</v>
      </c>
      <c r="D789" s="2" t="s">
        <v>10</v>
      </c>
      <c r="E789" s="2">
        <v>9514000</v>
      </c>
      <c r="F789" s="2" t="s">
        <v>11</v>
      </c>
      <c r="G789" s="2">
        <v>500000</v>
      </c>
      <c r="H789" s="2" t="s">
        <v>12</v>
      </c>
      <c r="I789" s="2">
        <v>115</v>
      </c>
      <c r="J789" s="2" t="s">
        <v>13</v>
      </c>
      <c r="K789" s="2">
        <v>0</v>
      </c>
      <c r="L789" s="2" t="s">
        <v>14</v>
      </c>
      <c r="M789" s="2">
        <v>-3500</v>
      </c>
      <c r="N789">
        <f t="shared" si="12"/>
        <v>38553121.5</v>
      </c>
    </row>
    <row r="790" spans="1:14" x14ac:dyDescent="0.15">
      <c r="A790" s="1">
        <v>100782</v>
      </c>
      <c r="B790" s="2" t="s">
        <v>9</v>
      </c>
      <c r="C790" s="2">
        <v>993093</v>
      </c>
      <c r="D790" s="2" t="s">
        <v>10</v>
      </c>
      <c r="E790" s="2">
        <v>9514000</v>
      </c>
      <c r="F790" s="2" t="s">
        <v>11</v>
      </c>
      <c r="G790" s="2">
        <v>500000</v>
      </c>
      <c r="H790" s="2" t="s">
        <v>12</v>
      </c>
      <c r="I790" s="2">
        <v>115</v>
      </c>
      <c r="J790" s="2" t="s">
        <v>13</v>
      </c>
      <c r="K790" s="2">
        <v>0</v>
      </c>
      <c r="L790" s="2" t="s">
        <v>14</v>
      </c>
      <c r="M790" s="2">
        <v>-3500</v>
      </c>
      <c r="N790">
        <f t="shared" si="12"/>
        <v>38553121.5</v>
      </c>
    </row>
    <row r="791" spans="1:14" x14ac:dyDescent="0.15">
      <c r="A791" s="1">
        <v>100783</v>
      </c>
      <c r="B791" s="2" t="s">
        <v>9</v>
      </c>
      <c r="C791" s="2">
        <v>993093</v>
      </c>
      <c r="D791" s="2" t="s">
        <v>10</v>
      </c>
      <c r="E791" s="2">
        <v>9514000</v>
      </c>
      <c r="F791" s="2" t="s">
        <v>11</v>
      </c>
      <c r="G791" s="2">
        <v>500000</v>
      </c>
      <c r="H791" s="2" t="s">
        <v>12</v>
      </c>
      <c r="I791" s="2">
        <v>115</v>
      </c>
      <c r="J791" s="2" t="s">
        <v>13</v>
      </c>
      <c r="K791" s="2">
        <v>0</v>
      </c>
      <c r="L791" s="2" t="s">
        <v>14</v>
      </c>
      <c r="M791" s="2">
        <v>-3500</v>
      </c>
      <c r="N791">
        <f t="shared" si="12"/>
        <v>38553121.5</v>
      </c>
    </row>
    <row r="792" spans="1:14" x14ac:dyDescent="0.15">
      <c r="A792" s="1">
        <v>100784</v>
      </c>
      <c r="B792" s="2" t="s">
        <v>9</v>
      </c>
      <c r="C792" s="2">
        <v>1000931</v>
      </c>
      <c r="D792" s="2" t="s">
        <v>10</v>
      </c>
      <c r="E792" s="2">
        <v>9592000</v>
      </c>
      <c r="F792" s="2" t="s">
        <v>11</v>
      </c>
      <c r="G792" s="2">
        <v>500000</v>
      </c>
      <c r="H792" s="2" t="s">
        <v>12</v>
      </c>
      <c r="I792" s="2">
        <v>115</v>
      </c>
      <c r="J792" s="2" t="s">
        <v>13</v>
      </c>
      <c r="K792" s="2">
        <v>0</v>
      </c>
      <c r="L792" s="2" t="s">
        <v>14</v>
      </c>
      <c r="M792" s="2">
        <v>-3500</v>
      </c>
      <c r="N792">
        <f t="shared" si="12"/>
        <v>38869040.5</v>
      </c>
    </row>
    <row r="793" spans="1:14" x14ac:dyDescent="0.15">
      <c r="A793" s="1">
        <v>100785</v>
      </c>
      <c r="B793" s="2" t="s">
        <v>9</v>
      </c>
      <c r="C793" s="2">
        <v>1000931</v>
      </c>
      <c r="D793" s="2" t="s">
        <v>10</v>
      </c>
      <c r="E793" s="2">
        <v>9592000</v>
      </c>
      <c r="F793" s="2" t="s">
        <v>11</v>
      </c>
      <c r="G793" s="2">
        <v>500000</v>
      </c>
      <c r="H793" s="2" t="s">
        <v>12</v>
      </c>
      <c r="I793" s="2">
        <v>115</v>
      </c>
      <c r="J793" s="2" t="s">
        <v>13</v>
      </c>
      <c r="K793" s="2">
        <v>0</v>
      </c>
      <c r="L793" s="2" t="s">
        <v>14</v>
      </c>
      <c r="M793" s="2">
        <v>-3500</v>
      </c>
      <c r="N793">
        <f t="shared" si="12"/>
        <v>38869040.5</v>
      </c>
    </row>
    <row r="794" spans="1:14" x14ac:dyDescent="0.15">
      <c r="A794" s="1">
        <v>100786</v>
      </c>
      <c r="B794" s="2" t="s">
        <v>9</v>
      </c>
      <c r="C794" s="2">
        <v>1000931</v>
      </c>
      <c r="D794" s="2" t="s">
        <v>10</v>
      </c>
      <c r="E794" s="2">
        <v>9592000</v>
      </c>
      <c r="F794" s="2" t="s">
        <v>11</v>
      </c>
      <c r="G794" s="2">
        <v>500000</v>
      </c>
      <c r="H794" s="2" t="s">
        <v>12</v>
      </c>
      <c r="I794" s="2">
        <v>115</v>
      </c>
      <c r="J794" s="2" t="s">
        <v>13</v>
      </c>
      <c r="K794" s="2">
        <v>0</v>
      </c>
      <c r="L794" s="2" t="s">
        <v>14</v>
      </c>
      <c r="M794" s="2">
        <v>-3500</v>
      </c>
      <c r="N794">
        <f t="shared" si="12"/>
        <v>38869040.5</v>
      </c>
    </row>
    <row r="795" spans="1:14" x14ac:dyDescent="0.15">
      <c r="A795" s="1">
        <v>100787</v>
      </c>
      <c r="B795" s="2" t="s">
        <v>9</v>
      </c>
      <c r="C795" s="2">
        <v>1008768</v>
      </c>
      <c r="D795" s="2" t="s">
        <v>10</v>
      </c>
      <c r="E795" s="2">
        <v>9670000</v>
      </c>
      <c r="F795" s="2" t="s">
        <v>11</v>
      </c>
      <c r="G795" s="2">
        <v>500000</v>
      </c>
      <c r="H795" s="2" t="s">
        <v>12</v>
      </c>
      <c r="I795" s="2">
        <v>115</v>
      </c>
      <c r="J795" s="2" t="s">
        <v>13</v>
      </c>
      <c r="K795" s="2">
        <v>0</v>
      </c>
      <c r="L795" s="2" t="s">
        <v>14</v>
      </c>
      <c r="M795" s="2">
        <v>-3500</v>
      </c>
      <c r="N795">
        <f t="shared" si="12"/>
        <v>39184959</v>
      </c>
    </row>
    <row r="796" spans="1:14" x14ac:dyDescent="0.15">
      <c r="A796" s="1">
        <v>100788</v>
      </c>
      <c r="B796" s="2" t="s">
        <v>9</v>
      </c>
      <c r="C796" s="2">
        <v>1008768</v>
      </c>
      <c r="D796" s="2" t="s">
        <v>10</v>
      </c>
      <c r="E796" s="2">
        <v>9670000</v>
      </c>
      <c r="F796" s="2" t="s">
        <v>11</v>
      </c>
      <c r="G796" s="2">
        <v>500000</v>
      </c>
      <c r="H796" s="2" t="s">
        <v>12</v>
      </c>
      <c r="I796" s="2">
        <v>115</v>
      </c>
      <c r="J796" s="2" t="s">
        <v>13</v>
      </c>
      <c r="K796" s="2">
        <v>0</v>
      </c>
      <c r="L796" s="2" t="s">
        <v>14</v>
      </c>
      <c r="M796" s="2">
        <v>-3500</v>
      </c>
      <c r="N796">
        <f t="shared" si="12"/>
        <v>39184959</v>
      </c>
    </row>
    <row r="797" spans="1:14" x14ac:dyDescent="0.15">
      <c r="A797" s="1">
        <v>100789</v>
      </c>
      <c r="B797" s="2" t="s">
        <v>9</v>
      </c>
      <c r="C797" s="2">
        <v>1008768</v>
      </c>
      <c r="D797" s="2" t="s">
        <v>10</v>
      </c>
      <c r="E797" s="2">
        <v>9670000</v>
      </c>
      <c r="F797" s="2" t="s">
        <v>11</v>
      </c>
      <c r="G797" s="2">
        <v>500000</v>
      </c>
      <c r="H797" s="2" t="s">
        <v>12</v>
      </c>
      <c r="I797" s="2">
        <v>115</v>
      </c>
      <c r="J797" s="2" t="s">
        <v>13</v>
      </c>
      <c r="K797" s="2">
        <v>0</v>
      </c>
      <c r="L797" s="2" t="s">
        <v>14</v>
      </c>
      <c r="M797" s="2">
        <v>-3500</v>
      </c>
      <c r="N797">
        <f t="shared" si="12"/>
        <v>39184959</v>
      </c>
    </row>
    <row r="798" spans="1:14" x14ac:dyDescent="0.15">
      <c r="A798" s="1">
        <v>100790</v>
      </c>
      <c r="B798" s="2" t="s">
        <v>9</v>
      </c>
      <c r="C798" s="2">
        <v>1016606</v>
      </c>
      <c r="D798" s="2" t="s">
        <v>10</v>
      </c>
      <c r="E798" s="2">
        <v>9748000</v>
      </c>
      <c r="F798" s="2" t="s">
        <v>11</v>
      </c>
      <c r="G798" s="2">
        <v>500000</v>
      </c>
      <c r="H798" s="2" t="s">
        <v>12</v>
      </c>
      <c r="I798" s="2">
        <v>115</v>
      </c>
      <c r="J798" s="2" t="s">
        <v>13</v>
      </c>
      <c r="K798" s="2">
        <v>0</v>
      </c>
      <c r="L798" s="2" t="s">
        <v>14</v>
      </c>
      <c r="M798" s="2">
        <v>-3500</v>
      </c>
      <c r="N798">
        <f t="shared" si="12"/>
        <v>39500878</v>
      </c>
    </row>
    <row r="799" spans="1:14" x14ac:dyDescent="0.15">
      <c r="A799" s="1">
        <v>100791</v>
      </c>
      <c r="B799" s="2" t="s">
        <v>9</v>
      </c>
      <c r="C799" s="2">
        <v>1016606</v>
      </c>
      <c r="D799" s="2" t="s">
        <v>10</v>
      </c>
      <c r="E799" s="2">
        <v>9748000</v>
      </c>
      <c r="F799" s="2" t="s">
        <v>11</v>
      </c>
      <c r="G799" s="2">
        <v>500000</v>
      </c>
      <c r="H799" s="2" t="s">
        <v>12</v>
      </c>
      <c r="I799" s="2">
        <v>115</v>
      </c>
      <c r="J799" s="2" t="s">
        <v>13</v>
      </c>
      <c r="K799" s="2">
        <v>0</v>
      </c>
      <c r="L799" s="2" t="s">
        <v>14</v>
      </c>
      <c r="M799" s="2">
        <v>-3500</v>
      </c>
      <c r="N799">
        <f t="shared" si="12"/>
        <v>39500878</v>
      </c>
    </row>
    <row r="800" spans="1:14" x14ac:dyDescent="0.15">
      <c r="A800" s="1">
        <v>100792</v>
      </c>
      <c r="B800" s="2" t="s">
        <v>9</v>
      </c>
      <c r="C800" s="2">
        <v>1016606</v>
      </c>
      <c r="D800" s="2" t="s">
        <v>10</v>
      </c>
      <c r="E800" s="2">
        <v>9748000</v>
      </c>
      <c r="F800" s="2" t="s">
        <v>11</v>
      </c>
      <c r="G800" s="2">
        <v>500000</v>
      </c>
      <c r="H800" s="2" t="s">
        <v>12</v>
      </c>
      <c r="I800" s="2">
        <v>115</v>
      </c>
      <c r="J800" s="2" t="s">
        <v>13</v>
      </c>
      <c r="K800" s="2">
        <v>0</v>
      </c>
      <c r="L800" s="2" t="s">
        <v>14</v>
      </c>
      <c r="M800" s="2">
        <v>-3500</v>
      </c>
      <c r="N800">
        <f t="shared" si="12"/>
        <v>39500878</v>
      </c>
    </row>
    <row r="801" spans="1:14" x14ac:dyDescent="0.15">
      <c r="A801" s="1">
        <v>100793</v>
      </c>
      <c r="B801" s="2" t="s">
        <v>9</v>
      </c>
      <c r="C801" s="2">
        <v>1024443</v>
      </c>
      <c r="D801" s="2" t="s">
        <v>10</v>
      </c>
      <c r="E801" s="2">
        <v>9826000</v>
      </c>
      <c r="F801" s="2" t="s">
        <v>11</v>
      </c>
      <c r="G801" s="2">
        <v>500000</v>
      </c>
      <c r="H801" s="2" t="s">
        <v>12</v>
      </c>
      <c r="I801" s="2">
        <v>115</v>
      </c>
      <c r="J801" s="2" t="s">
        <v>13</v>
      </c>
      <c r="K801" s="2">
        <v>0</v>
      </c>
      <c r="L801" s="2" t="s">
        <v>14</v>
      </c>
      <c r="M801" s="2">
        <v>-3500</v>
      </c>
      <c r="N801">
        <f t="shared" si="12"/>
        <v>39816796.5</v>
      </c>
    </row>
    <row r="802" spans="1:14" x14ac:dyDescent="0.15">
      <c r="A802" s="1">
        <v>100794</v>
      </c>
      <c r="B802" s="2" t="s">
        <v>9</v>
      </c>
      <c r="C802" s="2">
        <v>1024443</v>
      </c>
      <c r="D802" s="2" t="s">
        <v>10</v>
      </c>
      <c r="E802" s="2">
        <v>9826000</v>
      </c>
      <c r="F802" s="2" t="s">
        <v>11</v>
      </c>
      <c r="G802" s="2">
        <v>500000</v>
      </c>
      <c r="H802" s="2" t="s">
        <v>12</v>
      </c>
      <c r="I802" s="2">
        <v>115</v>
      </c>
      <c r="J802" s="2" t="s">
        <v>13</v>
      </c>
      <c r="K802" s="2">
        <v>0</v>
      </c>
      <c r="L802" s="2" t="s">
        <v>14</v>
      </c>
      <c r="M802" s="2">
        <v>-3500</v>
      </c>
      <c r="N802">
        <f t="shared" si="12"/>
        <v>39816796.5</v>
      </c>
    </row>
    <row r="803" spans="1:14" x14ac:dyDescent="0.15">
      <c r="A803" s="1">
        <v>100795</v>
      </c>
      <c r="B803" s="2" t="s">
        <v>9</v>
      </c>
      <c r="C803" s="2">
        <v>1024443</v>
      </c>
      <c r="D803" s="2" t="s">
        <v>10</v>
      </c>
      <c r="E803" s="2">
        <v>9826000</v>
      </c>
      <c r="F803" s="2" t="s">
        <v>11</v>
      </c>
      <c r="G803" s="2">
        <v>500000</v>
      </c>
      <c r="H803" s="2" t="s">
        <v>12</v>
      </c>
      <c r="I803" s="2">
        <v>115</v>
      </c>
      <c r="J803" s="2" t="s">
        <v>13</v>
      </c>
      <c r="K803" s="2">
        <v>0</v>
      </c>
      <c r="L803" s="2" t="s">
        <v>14</v>
      </c>
      <c r="M803" s="2">
        <v>-3500</v>
      </c>
      <c r="N803">
        <f t="shared" si="12"/>
        <v>39816796.5</v>
      </c>
    </row>
    <row r="804" spans="1:14" x14ac:dyDescent="0.15">
      <c r="A804" s="1">
        <v>100796</v>
      </c>
      <c r="B804" s="2" t="s">
        <v>9</v>
      </c>
      <c r="C804" s="2">
        <v>1032281</v>
      </c>
      <c r="D804" s="2" t="s">
        <v>10</v>
      </c>
      <c r="E804" s="2">
        <v>9904000</v>
      </c>
      <c r="F804" s="2" t="s">
        <v>11</v>
      </c>
      <c r="G804" s="2">
        <v>500000</v>
      </c>
      <c r="H804" s="2" t="s">
        <v>12</v>
      </c>
      <c r="I804" s="2">
        <v>115</v>
      </c>
      <c r="J804" s="2" t="s">
        <v>13</v>
      </c>
      <c r="K804" s="2">
        <v>0</v>
      </c>
      <c r="L804" s="2" t="s">
        <v>14</v>
      </c>
      <c r="M804" s="2">
        <v>-3500</v>
      </c>
      <c r="N804">
        <f t="shared" si="12"/>
        <v>40132715.5</v>
      </c>
    </row>
    <row r="805" spans="1:14" x14ac:dyDescent="0.15">
      <c r="A805" s="1">
        <v>100797</v>
      </c>
      <c r="B805" s="2" t="s">
        <v>9</v>
      </c>
      <c r="C805" s="2">
        <v>1032281</v>
      </c>
      <c r="D805" s="2" t="s">
        <v>10</v>
      </c>
      <c r="E805" s="2">
        <v>9904000</v>
      </c>
      <c r="F805" s="2" t="s">
        <v>11</v>
      </c>
      <c r="G805" s="2">
        <v>500000</v>
      </c>
      <c r="H805" s="2" t="s">
        <v>12</v>
      </c>
      <c r="I805" s="2">
        <v>115</v>
      </c>
      <c r="J805" s="2" t="s">
        <v>13</v>
      </c>
      <c r="K805" s="2">
        <v>0</v>
      </c>
      <c r="L805" s="2" t="s">
        <v>14</v>
      </c>
      <c r="M805" s="2">
        <v>-3500</v>
      </c>
      <c r="N805">
        <f t="shared" si="12"/>
        <v>40132715.5</v>
      </c>
    </row>
    <row r="806" spans="1:14" x14ac:dyDescent="0.15">
      <c r="A806" s="1">
        <v>100798</v>
      </c>
      <c r="B806" s="2" t="s">
        <v>9</v>
      </c>
      <c r="C806" s="2">
        <v>1032281</v>
      </c>
      <c r="D806" s="2" t="s">
        <v>10</v>
      </c>
      <c r="E806" s="2">
        <v>9904000</v>
      </c>
      <c r="F806" s="2" t="s">
        <v>11</v>
      </c>
      <c r="G806" s="2">
        <v>500000</v>
      </c>
      <c r="H806" s="2" t="s">
        <v>12</v>
      </c>
      <c r="I806" s="2">
        <v>115</v>
      </c>
      <c r="J806" s="2" t="s">
        <v>13</v>
      </c>
      <c r="K806" s="2">
        <v>0</v>
      </c>
      <c r="L806" s="2" t="s">
        <v>14</v>
      </c>
      <c r="M806" s="2">
        <v>-3500</v>
      </c>
      <c r="N806">
        <f t="shared" si="12"/>
        <v>40132715.5</v>
      </c>
    </row>
    <row r="807" spans="1:14" x14ac:dyDescent="0.15">
      <c r="A807" s="1">
        <v>100799</v>
      </c>
      <c r="B807" s="2" t="s">
        <v>9</v>
      </c>
      <c r="C807" s="2">
        <v>1040118</v>
      </c>
      <c r="D807" s="2" t="s">
        <v>10</v>
      </c>
      <c r="E807" s="2">
        <v>9982000</v>
      </c>
      <c r="F807" s="2" t="s">
        <v>11</v>
      </c>
      <c r="G807" s="2">
        <v>500000</v>
      </c>
      <c r="H807" s="2" t="s">
        <v>12</v>
      </c>
      <c r="I807" s="2">
        <v>115</v>
      </c>
      <c r="J807" s="2" t="s">
        <v>13</v>
      </c>
      <c r="K807" s="2">
        <v>0</v>
      </c>
      <c r="L807" s="2" t="s">
        <v>14</v>
      </c>
      <c r="M807" s="2">
        <v>-3500</v>
      </c>
      <c r="N807">
        <f t="shared" si="12"/>
        <v>40448634</v>
      </c>
    </row>
    <row r="808" spans="1:14" x14ac:dyDescent="0.15">
      <c r="A808" s="1">
        <v>100800</v>
      </c>
      <c r="B808" s="2" t="s">
        <v>9</v>
      </c>
      <c r="C808" s="2">
        <v>1040118</v>
      </c>
      <c r="D808" s="2" t="s">
        <v>10</v>
      </c>
      <c r="E808" s="2">
        <v>9982000</v>
      </c>
      <c r="F808" s="2" t="s">
        <v>11</v>
      </c>
      <c r="G808" s="2">
        <v>500000</v>
      </c>
      <c r="H808" s="2" t="s">
        <v>12</v>
      </c>
      <c r="I808" s="2">
        <v>115</v>
      </c>
      <c r="J808" s="2" t="s">
        <v>13</v>
      </c>
      <c r="K808" s="2">
        <v>0</v>
      </c>
      <c r="L808" s="2" t="s">
        <v>14</v>
      </c>
      <c r="M808" s="2">
        <v>-3500</v>
      </c>
      <c r="N808">
        <f t="shared" si="12"/>
        <v>40448634</v>
      </c>
    </row>
    <row r="809" spans="1:14" x14ac:dyDescent="0.15">
      <c r="A809" s="1">
        <v>100801</v>
      </c>
      <c r="B809" s="2" t="s">
        <v>9</v>
      </c>
      <c r="C809" s="2">
        <v>1040118</v>
      </c>
      <c r="D809" s="2" t="s">
        <v>10</v>
      </c>
      <c r="E809" s="2">
        <v>9982000</v>
      </c>
      <c r="F809" s="2" t="s">
        <v>11</v>
      </c>
      <c r="G809" s="2">
        <v>500000</v>
      </c>
      <c r="H809" s="2" t="s">
        <v>12</v>
      </c>
      <c r="I809" s="2">
        <v>115</v>
      </c>
      <c r="J809" s="2" t="s">
        <v>13</v>
      </c>
      <c r="K809" s="2">
        <v>0</v>
      </c>
      <c r="L809" s="2" t="s">
        <v>14</v>
      </c>
      <c r="M809" s="2">
        <v>-3500</v>
      </c>
      <c r="N809">
        <f t="shared" si="12"/>
        <v>40448634</v>
      </c>
    </row>
    <row r="810" spans="1:14" x14ac:dyDescent="0.15">
      <c r="A810" s="1">
        <v>100802</v>
      </c>
      <c r="B810" s="2" t="s">
        <v>9</v>
      </c>
      <c r="C810" s="2">
        <v>1047956</v>
      </c>
      <c r="D810" s="2" t="s">
        <v>10</v>
      </c>
      <c r="E810" s="2">
        <v>10060000</v>
      </c>
      <c r="F810" s="2" t="s">
        <v>11</v>
      </c>
      <c r="G810" s="2">
        <v>500000</v>
      </c>
      <c r="H810" s="2" t="s">
        <v>12</v>
      </c>
      <c r="I810" s="2">
        <v>115</v>
      </c>
      <c r="J810" s="2" t="s">
        <v>13</v>
      </c>
      <c r="K810" s="2">
        <v>0</v>
      </c>
      <c r="L810" s="2" t="s">
        <v>14</v>
      </c>
      <c r="M810" s="2">
        <v>-3500</v>
      </c>
      <c r="N810">
        <f t="shared" si="12"/>
        <v>40764553</v>
      </c>
    </row>
    <row r="811" spans="1:14" x14ac:dyDescent="0.15">
      <c r="A811" s="1">
        <v>100803</v>
      </c>
      <c r="B811" s="2" t="s">
        <v>9</v>
      </c>
      <c r="C811" s="2">
        <v>1047956</v>
      </c>
      <c r="D811" s="2" t="s">
        <v>10</v>
      </c>
      <c r="E811" s="2">
        <v>10060000</v>
      </c>
      <c r="F811" s="2" t="s">
        <v>11</v>
      </c>
      <c r="G811" s="2">
        <v>500000</v>
      </c>
      <c r="H811" s="2" t="s">
        <v>12</v>
      </c>
      <c r="I811" s="2">
        <v>115</v>
      </c>
      <c r="J811" s="2" t="s">
        <v>13</v>
      </c>
      <c r="K811" s="2">
        <v>0</v>
      </c>
      <c r="L811" s="2" t="s">
        <v>14</v>
      </c>
      <c r="M811" s="2">
        <v>-3500</v>
      </c>
      <c r="N811">
        <f t="shared" si="12"/>
        <v>40764553</v>
      </c>
    </row>
    <row r="812" spans="1:14" x14ac:dyDescent="0.15">
      <c r="A812" s="1">
        <v>100804</v>
      </c>
      <c r="B812" s="2" t="s">
        <v>9</v>
      </c>
      <c r="C812" s="2">
        <v>1047956</v>
      </c>
      <c r="D812" s="2" t="s">
        <v>10</v>
      </c>
      <c r="E812" s="2">
        <v>10060000</v>
      </c>
      <c r="F812" s="2" t="s">
        <v>11</v>
      </c>
      <c r="G812" s="2">
        <v>500000</v>
      </c>
      <c r="H812" s="2" t="s">
        <v>12</v>
      </c>
      <c r="I812" s="2">
        <v>115</v>
      </c>
      <c r="J812" s="2" t="s">
        <v>13</v>
      </c>
      <c r="K812" s="2">
        <v>0</v>
      </c>
      <c r="L812" s="2" t="s">
        <v>14</v>
      </c>
      <c r="M812" s="2">
        <v>-3500</v>
      </c>
      <c r="N812">
        <f t="shared" si="12"/>
        <v>40764553</v>
      </c>
    </row>
    <row r="813" spans="1:14" x14ac:dyDescent="0.15">
      <c r="A813" s="1">
        <v>100805</v>
      </c>
      <c r="B813" s="2" t="s">
        <v>9</v>
      </c>
      <c r="C813" s="2">
        <v>1056701</v>
      </c>
      <c r="D813" s="2" t="s">
        <v>10</v>
      </c>
      <c r="E813" s="2">
        <v>10138000</v>
      </c>
      <c r="F813" s="2" t="s">
        <v>11</v>
      </c>
      <c r="G813" s="2">
        <v>500000</v>
      </c>
      <c r="H813" s="2" t="s">
        <v>12</v>
      </c>
      <c r="I813" s="2">
        <v>115</v>
      </c>
      <c r="J813" s="2" t="s">
        <v>13</v>
      </c>
      <c r="K813" s="2">
        <v>0</v>
      </c>
      <c r="L813" s="2" t="s">
        <v>14</v>
      </c>
      <c r="M813" s="2">
        <v>-3500</v>
      </c>
      <c r="N813">
        <f t="shared" si="12"/>
        <v>41080925.5</v>
      </c>
    </row>
    <row r="814" spans="1:14" x14ac:dyDescent="0.15">
      <c r="A814" s="1">
        <v>100806</v>
      </c>
      <c r="B814" s="2" t="s">
        <v>9</v>
      </c>
      <c r="C814" s="2">
        <v>1056701</v>
      </c>
      <c r="D814" s="2" t="s">
        <v>10</v>
      </c>
      <c r="E814" s="2">
        <v>10138000</v>
      </c>
      <c r="F814" s="2" t="s">
        <v>11</v>
      </c>
      <c r="G814" s="2">
        <v>500000</v>
      </c>
      <c r="H814" s="2" t="s">
        <v>12</v>
      </c>
      <c r="I814" s="2">
        <v>115</v>
      </c>
      <c r="J814" s="2" t="s">
        <v>13</v>
      </c>
      <c r="K814" s="2">
        <v>0</v>
      </c>
      <c r="L814" s="2" t="s">
        <v>14</v>
      </c>
      <c r="M814" s="2">
        <v>-3500</v>
      </c>
      <c r="N814">
        <f t="shared" si="12"/>
        <v>41080925.5</v>
      </c>
    </row>
    <row r="815" spans="1:14" x14ac:dyDescent="0.15">
      <c r="A815" s="1">
        <v>100807</v>
      </c>
      <c r="B815" s="2" t="s">
        <v>9</v>
      </c>
      <c r="C815" s="2">
        <v>1056701</v>
      </c>
      <c r="D815" s="2" t="s">
        <v>10</v>
      </c>
      <c r="E815" s="2">
        <v>10138000</v>
      </c>
      <c r="F815" s="2" t="s">
        <v>11</v>
      </c>
      <c r="G815" s="2">
        <v>500000</v>
      </c>
      <c r="H815" s="2" t="s">
        <v>12</v>
      </c>
      <c r="I815" s="2">
        <v>115</v>
      </c>
      <c r="J815" s="2" t="s">
        <v>13</v>
      </c>
      <c r="K815" s="2">
        <v>0</v>
      </c>
      <c r="L815" s="2" t="s">
        <v>14</v>
      </c>
      <c r="M815" s="2">
        <v>-3500</v>
      </c>
      <c r="N815">
        <f t="shared" si="12"/>
        <v>41080925.5</v>
      </c>
    </row>
    <row r="816" spans="1:14" x14ac:dyDescent="0.15">
      <c r="A816" s="1">
        <v>100808</v>
      </c>
      <c r="B816" s="2" t="s">
        <v>9</v>
      </c>
      <c r="C816" s="2">
        <v>1065446</v>
      </c>
      <c r="D816" s="2" t="s">
        <v>10</v>
      </c>
      <c r="E816" s="2">
        <v>10216000</v>
      </c>
      <c r="F816" s="2" t="s">
        <v>11</v>
      </c>
      <c r="G816" s="2">
        <v>500000</v>
      </c>
      <c r="H816" s="2" t="s">
        <v>12</v>
      </c>
      <c r="I816" s="2">
        <v>115</v>
      </c>
      <c r="J816" s="2" t="s">
        <v>13</v>
      </c>
      <c r="K816" s="2">
        <v>0</v>
      </c>
      <c r="L816" s="2" t="s">
        <v>14</v>
      </c>
      <c r="M816" s="2">
        <v>-3500</v>
      </c>
      <c r="N816">
        <f t="shared" si="12"/>
        <v>41397298</v>
      </c>
    </row>
    <row r="817" spans="1:14" x14ac:dyDescent="0.15">
      <c r="A817" s="1">
        <v>100809</v>
      </c>
      <c r="B817" s="2" t="s">
        <v>9</v>
      </c>
      <c r="C817" s="2">
        <v>1065446</v>
      </c>
      <c r="D817" s="2" t="s">
        <v>10</v>
      </c>
      <c r="E817" s="2">
        <v>10216000</v>
      </c>
      <c r="F817" s="2" t="s">
        <v>11</v>
      </c>
      <c r="G817" s="2">
        <v>500000</v>
      </c>
      <c r="H817" s="2" t="s">
        <v>12</v>
      </c>
      <c r="I817" s="2">
        <v>115</v>
      </c>
      <c r="J817" s="2" t="s">
        <v>13</v>
      </c>
      <c r="K817" s="2">
        <v>0</v>
      </c>
      <c r="L817" s="2" t="s">
        <v>14</v>
      </c>
      <c r="M817" s="2">
        <v>-3500</v>
      </c>
      <c r="N817">
        <f t="shared" si="12"/>
        <v>41397298</v>
      </c>
    </row>
    <row r="818" spans="1:14" x14ac:dyDescent="0.15">
      <c r="A818" s="1">
        <v>100810</v>
      </c>
      <c r="B818" s="2" t="s">
        <v>9</v>
      </c>
      <c r="C818" s="2">
        <v>1065446</v>
      </c>
      <c r="D818" s="2" t="s">
        <v>10</v>
      </c>
      <c r="E818" s="2">
        <v>10216000</v>
      </c>
      <c r="F818" s="2" t="s">
        <v>11</v>
      </c>
      <c r="G818" s="2">
        <v>500000</v>
      </c>
      <c r="H818" s="2" t="s">
        <v>12</v>
      </c>
      <c r="I818" s="2">
        <v>115</v>
      </c>
      <c r="J818" s="2" t="s">
        <v>13</v>
      </c>
      <c r="K818" s="2">
        <v>0</v>
      </c>
      <c r="L818" s="2" t="s">
        <v>14</v>
      </c>
      <c r="M818" s="2">
        <v>-3500</v>
      </c>
      <c r="N818">
        <f t="shared" si="12"/>
        <v>41397298</v>
      </c>
    </row>
    <row r="819" spans="1:14" x14ac:dyDescent="0.15">
      <c r="A819" s="1">
        <v>100811</v>
      </c>
      <c r="B819" s="2" t="s">
        <v>9</v>
      </c>
      <c r="C819" s="2">
        <v>1074191</v>
      </c>
      <c r="D819" s="2" t="s">
        <v>10</v>
      </c>
      <c r="E819" s="2">
        <v>10294000</v>
      </c>
      <c r="F819" s="2" t="s">
        <v>11</v>
      </c>
      <c r="G819" s="2">
        <v>500000</v>
      </c>
      <c r="H819" s="2" t="s">
        <v>12</v>
      </c>
      <c r="I819" s="2">
        <v>115</v>
      </c>
      <c r="J819" s="2" t="s">
        <v>13</v>
      </c>
      <c r="K819" s="2">
        <v>0</v>
      </c>
      <c r="L819" s="2" t="s">
        <v>14</v>
      </c>
      <c r="M819" s="2">
        <v>-3500</v>
      </c>
      <c r="N819">
        <f t="shared" si="12"/>
        <v>41713670.5</v>
      </c>
    </row>
    <row r="820" spans="1:14" x14ac:dyDescent="0.15">
      <c r="A820" s="1">
        <v>100812</v>
      </c>
      <c r="B820" s="2" t="s">
        <v>9</v>
      </c>
      <c r="C820" s="2">
        <v>1074191</v>
      </c>
      <c r="D820" s="2" t="s">
        <v>10</v>
      </c>
      <c r="E820" s="2">
        <v>10294000</v>
      </c>
      <c r="F820" s="2" t="s">
        <v>11</v>
      </c>
      <c r="G820" s="2">
        <v>500000</v>
      </c>
      <c r="H820" s="2" t="s">
        <v>12</v>
      </c>
      <c r="I820" s="2">
        <v>115</v>
      </c>
      <c r="J820" s="2" t="s">
        <v>13</v>
      </c>
      <c r="K820" s="2">
        <v>0</v>
      </c>
      <c r="L820" s="2" t="s">
        <v>14</v>
      </c>
      <c r="M820" s="2">
        <v>-3500</v>
      </c>
      <c r="N820">
        <f t="shared" si="12"/>
        <v>41713670.5</v>
      </c>
    </row>
    <row r="821" spans="1:14" x14ac:dyDescent="0.15">
      <c r="A821" s="1">
        <v>100813</v>
      </c>
      <c r="B821" s="2" t="s">
        <v>9</v>
      </c>
      <c r="C821" s="2">
        <v>1074191</v>
      </c>
      <c r="D821" s="2" t="s">
        <v>10</v>
      </c>
      <c r="E821" s="2">
        <v>10294000</v>
      </c>
      <c r="F821" s="2" t="s">
        <v>11</v>
      </c>
      <c r="G821" s="2">
        <v>500000</v>
      </c>
      <c r="H821" s="2" t="s">
        <v>12</v>
      </c>
      <c r="I821" s="2">
        <v>115</v>
      </c>
      <c r="J821" s="2" t="s">
        <v>13</v>
      </c>
      <c r="K821" s="2">
        <v>0</v>
      </c>
      <c r="L821" s="2" t="s">
        <v>14</v>
      </c>
      <c r="M821" s="2">
        <v>-3500</v>
      </c>
      <c r="N821">
        <f t="shared" si="12"/>
        <v>41713670.5</v>
      </c>
    </row>
    <row r="822" spans="1:14" x14ac:dyDescent="0.15">
      <c r="A822" s="1">
        <v>100814</v>
      </c>
      <c r="B822" s="2" t="s">
        <v>9</v>
      </c>
      <c r="C822" s="2">
        <v>1082936</v>
      </c>
      <c r="D822" s="2" t="s">
        <v>10</v>
      </c>
      <c r="E822" s="2">
        <v>10372000</v>
      </c>
      <c r="F822" s="2" t="s">
        <v>11</v>
      </c>
      <c r="G822" s="2">
        <v>500000</v>
      </c>
      <c r="H822" s="2" t="s">
        <v>12</v>
      </c>
      <c r="I822" s="2">
        <v>115</v>
      </c>
      <c r="J822" s="2" t="s">
        <v>13</v>
      </c>
      <c r="K822" s="2">
        <v>0</v>
      </c>
      <c r="L822" s="2" t="s">
        <v>14</v>
      </c>
      <c r="M822" s="2">
        <v>-3500</v>
      </c>
      <c r="N822">
        <f t="shared" si="12"/>
        <v>42030043</v>
      </c>
    </row>
    <row r="823" spans="1:14" x14ac:dyDescent="0.15">
      <c r="A823" s="1">
        <v>100815</v>
      </c>
      <c r="B823" s="2" t="s">
        <v>9</v>
      </c>
      <c r="C823" s="2">
        <v>1082936</v>
      </c>
      <c r="D823" s="2" t="s">
        <v>10</v>
      </c>
      <c r="E823" s="2">
        <v>10372000</v>
      </c>
      <c r="F823" s="2" t="s">
        <v>11</v>
      </c>
      <c r="G823" s="2">
        <v>500000</v>
      </c>
      <c r="H823" s="2" t="s">
        <v>12</v>
      </c>
      <c r="I823" s="2">
        <v>115</v>
      </c>
      <c r="J823" s="2" t="s">
        <v>13</v>
      </c>
      <c r="K823" s="2">
        <v>0</v>
      </c>
      <c r="L823" s="2" t="s">
        <v>14</v>
      </c>
      <c r="M823" s="2">
        <v>-3500</v>
      </c>
      <c r="N823">
        <f t="shared" si="12"/>
        <v>42030043</v>
      </c>
    </row>
    <row r="824" spans="1:14" x14ac:dyDescent="0.15">
      <c r="A824" s="1">
        <v>100816</v>
      </c>
      <c r="B824" s="2" t="s">
        <v>9</v>
      </c>
      <c r="C824" s="2">
        <v>1082936</v>
      </c>
      <c r="D824" s="2" t="s">
        <v>10</v>
      </c>
      <c r="E824" s="2">
        <v>10372000</v>
      </c>
      <c r="F824" s="2" t="s">
        <v>11</v>
      </c>
      <c r="G824" s="2">
        <v>500000</v>
      </c>
      <c r="H824" s="2" t="s">
        <v>12</v>
      </c>
      <c r="I824" s="2">
        <v>115</v>
      </c>
      <c r="J824" s="2" t="s">
        <v>13</v>
      </c>
      <c r="K824" s="2">
        <v>0</v>
      </c>
      <c r="L824" s="2" t="s">
        <v>14</v>
      </c>
      <c r="M824" s="2">
        <v>-3500</v>
      </c>
      <c r="N824">
        <f t="shared" si="12"/>
        <v>42030043</v>
      </c>
    </row>
    <row r="825" spans="1:14" x14ac:dyDescent="0.15">
      <c r="A825" s="1">
        <v>100817</v>
      </c>
      <c r="B825" s="2" t="s">
        <v>9</v>
      </c>
      <c r="C825" s="2">
        <v>1091681</v>
      </c>
      <c r="D825" s="2" t="s">
        <v>10</v>
      </c>
      <c r="E825" s="2">
        <v>10450000</v>
      </c>
      <c r="F825" s="2" t="s">
        <v>11</v>
      </c>
      <c r="G825" s="2">
        <v>500000</v>
      </c>
      <c r="H825" s="2" t="s">
        <v>12</v>
      </c>
      <c r="I825" s="2">
        <v>115</v>
      </c>
      <c r="J825" s="2" t="s">
        <v>13</v>
      </c>
      <c r="K825" s="2">
        <v>0</v>
      </c>
      <c r="L825" s="2" t="s">
        <v>14</v>
      </c>
      <c r="M825" s="2">
        <v>-3500</v>
      </c>
      <c r="N825">
        <f t="shared" si="12"/>
        <v>42346415.5</v>
      </c>
    </row>
    <row r="826" spans="1:14" x14ac:dyDescent="0.15">
      <c r="A826" s="1">
        <v>100818</v>
      </c>
      <c r="B826" s="2" t="s">
        <v>9</v>
      </c>
      <c r="C826" s="2">
        <v>1091681</v>
      </c>
      <c r="D826" s="2" t="s">
        <v>10</v>
      </c>
      <c r="E826" s="2">
        <v>10450000</v>
      </c>
      <c r="F826" s="2" t="s">
        <v>11</v>
      </c>
      <c r="G826" s="2">
        <v>500000</v>
      </c>
      <c r="H826" s="2" t="s">
        <v>12</v>
      </c>
      <c r="I826" s="2">
        <v>115</v>
      </c>
      <c r="J826" s="2" t="s">
        <v>13</v>
      </c>
      <c r="K826" s="2">
        <v>0</v>
      </c>
      <c r="L826" s="2" t="s">
        <v>14</v>
      </c>
      <c r="M826" s="2">
        <v>-3500</v>
      </c>
      <c r="N826">
        <f t="shared" si="12"/>
        <v>42346415.5</v>
      </c>
    </row>
    <row r="827" spans="1:14" x14ac:dyDescent="0.15">
      <c r="A827" s="1">
        <v>100819</v>
      </c>
      <c r="B827" s="2" t="s">
        <v>9</v>
      </c>
      <c r="C827" s="2">
        <v>1091681</v>
      </c>
      <c r="D827" s="2" t="s">
        <v>10</v>
      </c>
      <c r="E827" s="2">
        <v>10450000</v>
      </c>
      <c r="F827" s="2" t="s">
        <v>11</v>
      </c>
      <c r="G827" s="2">
        <v>500000</v>
      </c>
      <c r="H827" s="2" t="s">
        <v>12</v>
      </c>
      <c r="I827" s="2">
        <v>115</v>
      </c>
      <c r="J827" s="2" t="s">
        <v>13</v>
      </c>
      <c r="K827" s="2">
        <v>0</v>
      </c>
      <c r="L827" s="2" t="s">
        <v>14</v>
      </c>
      <c r="M827" s="2">
        <v>-3500</v>
      </c>
      <c r="N827">
        <f t="shared" si="12"/>
        <v>42346415.5</v>
      </c>
    </row>
    <row r="828" spans="1:14" x14ac:dyDescent="0.15">
      <c r="A828" s="1">
        <v>100820</v>
      </c>
      <c r="B828" s="2" t="s">
        <v>9</v>
      </c>
      <c r="C828" s="2">
        <v>1100426</v>
      </c>
      <c r="D828" s="2" t="s">
        <v>10</v>
      </c>
      <c r="E828" s="2">
        <v>10528000</v>
      </c>
      <c r="F828" s="2" t="s">
        <v>11</v>
      </c>
      <c r="G828" s="2">
        <v>500000</v>
      </c>
      <c r="H828" s="2" t="s">
        <v>12</v>
      </c>
      <c r="I828" s="2">
        <v>115</v>
      </c>
      <c r="J828" s="2" t="s">
        <v>13</v>
      </c>
      <c r="K828" s="2">
        <v>0</v>
      </c>
      <c r="L828" s="2" t="s">
        <v>14</v>
      </c>
      <c r="M828" s="2">
        <v>-3500</v>
      </c>
      <c r="N828">
        <f t="shared" si="12"/>
        <v>42662788</v>
      </c>
    </row>
    <row r="829" spans="1:14" x14ac:dyDescent="0.15">
      <c r="A829" s="1">
        <v>100821</v>
      </c>
      <c r="B829" s="2" t="s">
        <v>9</v>
      </c>
      <c r="C829" s="2">
        <v>1100426</v>
      </c>
      <c r="D829" s="2" t="s">
        <v>10</v>
      </c>
      <c r="E829" s="2">
        <v>10528000</v>
      </c>
      <c r="F829" s="2" t="s">
        <v>11</v>
      </c>
      <c r="G829" s="2">
        <v>500000</v>
      </c>
      <c r="H829" s="2" t="s">
        <v>12</v>
      </c>
      <c r="I829" s="2">
        <v>115</v>
      </c>
      <c r="J829" s="2" t="s">
        <v>13</v>
      </c>
      <c r="K829" s="2">
        <v>0</v>
      </c>
      <c r="L829" s="2" t="s">
        <v>14</v>
      </c>
      <c r="M829" s="2">
        <v>-3500</v>
      </c>
      <c r="N829">
        <f t="shared" si="12"/>
        <v>42662788</v>
      </c>
    </row>
    <row r="830" spans="1:14" x14ac:dyDescent="0.15">
      <c r="A830" s="1">
        <v>100822</v>
      </c>
      <c r="B830" s="2" t="s">
        <v>9</v>
      </c>
      <c r="C830" s="2">
        <v>1100426</v>
      </c>
      <c r="D830" s="2" t="s">
        <v>10</v>
      </c>
      <c r="E830" s="2">
        <v>10528000</v>
      </c>
      <c r="F830" s="2" t="s">
        <v>11</v>
      </c>
      <c r="G830" s="2">
        <v>500000</v>
      </c>
      <c r="H830" s="2" t="s">
        <v>12</v>
      </c>
      <c r="I830" s="2">
        <v>115</v>
      </c>
      <c r="J830" s="2" t="s">
        <v>13</v>
      </c>
      <c r="K830" s="2">
        <v>0</v>
      </c>
      <c r="L830" s="2" t="s">
        <v>14</v>
      </c>
      <c r="M830" s="2">
        <v>-3500</v>
      </c>
      <c r="N830">
        <f t="shared" si="12"/>
        <v>42662788</v>
      </c>
    </row>
    <row r="831" spans="1:14" x14ac:dyDescent="0.15">
      <c r="A831" s="1">
        <v>100823</v>
      </c>
      <c r="B831" s="2" t="s">
        <v>9</v>
      </c>
      <c r="C831" s="2">
        <v>1109171</v>
      </c>
      <c r="D831" s="2" t="s">
        <v>10</v>
      </c>
      <c r="E831" s="2">
        <v>10606000</v>
      </c>
      <c r="F831" s="2" t="s">
        <v>11</v>
      </c>
      <c r="G831" s="2">
        <v>500000</v>
      </c>
      <c r="H831" s="2" t="s">
        <v>12</v>
      </c>
      <c r="I831" s="2">
        <v>115</v>
      </c>
      <c r="J831" s="2" t="s">
        <v>13</v>
      </c>
      <c r="K831" s="2">
        <v>0</v>
      </c>
      <c r="L831" s="2" t="s">
        <v>14</v>
      </c>
      <c r="M831" s="2">
        <v>-3500</v>
      </c>
      <c r="N831">
        <f t="shared" si="12"/>
        <v>42979160.5</v>
      </c>
    </row>
    <row r="832" spans="1:14" x14ac:dyDescent="0.15">
      <c r="A832" s="1">
        <v>100824</v>
      </c>
      <c r="B832" s="2" t="s">
        <v>9</v>
      </c>
      <c r="C832" s="2">
        <v>1109171</v>
      </c>
      <c r="D832" s="2" t="s">
        <v>10</v>
      </c>
      <c r="E832" s="2">
        <v>10606000</v>
      </c>
      <c r="F832" s="2" t="s">
        <v>11</v>
      </c>
      <c r="G832" s="2">
        <v>500000</v>
      </c>
      <c r="H832" s="2" t="s">
        <v>12</v>
      </c>
      <c r="I832" s="2">
        <v>115</v>
      </c>
      <c r="J832" s="2" t="s">
        <v>13</v>
      </c>
      <c r="K832" s="2">
        <v>0</v>
      </c>
      <c r="L832" s="2" t="s">
        <v>14</v>
      </c>
      <c r="M832" s="2">
        <v>-3500</v>
      </c>
      <c r="N832">
        <f t="shared" si="12"/>
        <v>42979160.5</v>
      </c>
    </row>
    <row r="833" spans="1:14" x14ac:dyDescent="0.15">
      <c r="A833" s="1">
        <v>100825</v>
      </c>
      <c r="B833" s="2" t="s">
        <v>9</v>
      </c>
      <c r="C833" s="2">
        <v>1109171</v>
      </c>
      <c r="D833" s="2" t="s">
        <v>10</v>
      </c>
      <c r="E833" s="2">
        <v>10606000</v>
      </c>
      <c r="F833" s="2" t="s">
        <v>11</v>
      </c>
      <c r="G833" s="2">
        <v>500000</v>
      </c>
      <c r="H833" s="2" t="s">
        <v>12</v>
      </c>
      <c r="I833" s="2">
        <v>115</v>
      </c>
      <c r="J833" s="2" t="s">
        <v>13</v>
      </c>
      <c r="K833" s="2">
        <v>0</v>
      </c>
      <c r="L833" s="2" t="s">
        <v>14</v>
      </c>
      <c r="M833" s="2">
        <v>-3500</v>
      </c>
      <c r="N833">
        <f t="shared" si="12"/>
        <v>42979160.5</v>
      </c>
    </row>
    <row r="834" spans="1:14" x14ac:dyDescent="0.15">
      <c r="A834" s="1">
        <v>100826</v>
      </c>
      <c r="B834" s="2" t="s">
        <v>9</v>
      </c>
      <c r="C834" s="2">
        <v>1117916</v>
      </c>
      <c r="D834" s="2" t="s">
        <v>10</v>
      </c>
      <c r="E834" s="2">
        <v>10684000</v>
      </c>
      <c r="F834" s="2" t="s">
        <v>11</v>
      </c>
      <c r="G834" s="2">
        <v>500000</v>
      </c>
      <c r="H834" s="2" t="s">
        <v>12</v>
      </c>
      <c r="I834" s="2">
        <v>115</v>
      </c>
      <c r="J834" s="2" t="s">
        <v>13</v>
      </c>
      <c r="K834" s="2">
        <v>0</v>
      </c>
      <c r="L834" s="2" t="s">
        <v>14</v>
      </c>
      <c r="M834" s="2">
        <v>-3500</v>
      </c>
      <c r="N834">
        <f t="shared" si="12"/>
        <v>43295533</v>
      </c>
    </row>
    <row r="835" spans="1:14" x14ac:dyDescent="0.15">
      <c r="A835" s="1">
        <v>100827</v>
      </c>
      <c r="B835" s="2" t="s">
        <v>9</v>
      </c>
      <c r="C835" s="2">
        <v>1117916</v>
      </c>
      <c r="D835" s="2" t="s">
        <v>10</v>
      </c>
      <c r="E835" s="2">
        <v>10684000</v>
      </c>
      <c r="F835" s="2" t="s">
        <v>11</v>
      </c>
      <c r="G835" s="2">
        <v>500000</v>
      </c>
      <c r="H835" s="2" t="s">
        <v>12</v>
      </c>
      <c r="I835" s="2">
        <v>115</v>
      </c>
      <c r="J835" s="2" t="s">
        <v>13</v>
      </c>
      <c r="K835" s="2">
        <v>0</v>
      </c>
      <c r="L835" s="2" t="s">
        <v>14</v>
      </c>
      <c r="M835" s="2">
        <v>-3500</v>
      </c>
      <c r="N835">
        <f t="shared" si="12"/>
        <v>43295533</v>
      </c>
    </row>
    <row r="836" spans="1:14" x14ac:dyDescent="0.15">
      <c r="A836" s="1">
        <v>100828</v>
      </c>
      <c r="B836" s="2" t="s">
        <v>9</v>
      </c>
      <c r="C836" s="2">
        <v>1117916</v>
      </c>
      <c r="D836" s="2" t="s">
        <v>10</v>
      </c>
      <c r="E836" s="2">
        <v>10684000</v>
      </c>
      <c r="F836" s="2" t="s">
        <v>11</v>
      </c>
      <c r="G836" s="2">
        <v>500000</v>
      </c>
      <c r="H836" s="2" t="s">
        <v>12</v>
      </c>
      <c r="I836" s="2">
        <v>115</v>
      </c>
      <c r="J836" s="2" t="s">
        <v>13</v>
      </c>
      <c r="K836" s="2">
        <v>0</v>
      </c>
      <c r="L836" s="2" t="s">
        <v>14</v>
      </c>
      <c r="M836" s="2">
        <v>-3500</v>
      </c>
      <c r="N836">
        <f t="shared" si="12"/>
        <v>43295533</v>
      </c>
    </row>
    <row r="837" spans="1:14" x14ac:dyDescent="0.15">
      <c r="A837" s="1">
        <v>100829</v>
      </c>
      <c r="B837" s="2" t="s">
        <v>9</v>
      </c>
      <c r="C837" s="2">
        <v>1126661</v>
      </c>
      <c r="D837" s="2" t="s">
        <v>10</v>
      </c>
      <c r="E837" s="2">
        <v>10762000</v>
      </c>
      <c r="F837" s="2" t="s">
        <v>11</v>
      </c>
      <c r="G837" s="2">
        <v>500000</v>
      </c>
      <c r="H837" s="2" t="s">
        <v>12</v>
      </c>
      <c r="I837" s="2">
        <v>115</v>
      </c>
      <c r="J837" s="2" t="s">
        <v>13</v>
      </c>
      <c r="K837" s="2">
        <v>0</v>
      </c>
      <c r="L837" s="2" t="s">
        <v>14</v>
      </c>
      <c r="M837" s="2">
        <v>-3500</v>
      </c>
      <c r="N837">
        <f t="shared" ref="N837:N900" si="13">($C$3*C837+$E$3*E837+$I$3*I837+$K$3*K837)/10000</f>
        <v>43611905.5</v>
      </c>
    </row>
    <row r="838" spans="1:14" x14ac:dyDescent="0.15">
      <c r="A838" s="1">
        <v>100830</v>
      </c>
      <c r="B838" s="2" t="s">
        <v>9</v>
      </c>
      <c r="C838" s="2">
        <v>1126661</v>
      </c>
      <c r="D838" s="2" t="s">
        <v>10</v>
      </c>
      <c r="E838" s="2">
        <v>10762000</v>
      </c>
      <c r="F838" s="2" t="s">
        <v>11</v>
      </c>
      <c r="G838" s="2">
        <v>500000</v>
      </c>
      <c r="H838" s="2" t="s">
        <v>12</v>
      </c>
      <c r="I838" s="2">
        <v>115</v>
      </c>
      <c r="J838" s="2" t="s">
        <v>13</v>
      </c>
      <c r="K838" s="2">
        <v>0</v>
      </c>
      <c r="L838" s="2" t="s">
        <v>14</v>
      </c>
      <c r="M838" s="2">
        <v>-3500</v>
      </c>
      <c r="N838">
        <f t="shared" si="13"/>
        <v>43611905.5</v>
      </c>
    </row>
    <row r="839" spans="1:14" x14ac:dyDescent="0.15">
      <c r="A839" s="1">
        <v>100831</v>
      </c>
      <c r="B839" s="2" t="s">
        <v>9</v>
      </c>
      <c r="C839" s="2">
        <v>1126661</v>
      </c>
      <c r="D839" s="2" t="s">
        <v>10</v>
      </c>
      <c r="E839" s="2">
        <v>10762000</v>
      </c>
      <c r="F839" s="2" t="s">
        <v>11</v>
      </c>
      <c r="G839" s="2">
        <v>500000</v>
      </c>
      <c r="H839" s="2" t="s">
        <v>12</v>
      </c>
      <c r="I839" s="2">
        <v>115</v>
      </c>
      <c r="J839" s="2" t="s">
        <v>13</v>
      </c>
      <c r="K839" s="2">
        <v>0</v>
      </c>
      <c r="L839" s="2" t="s">
        <v>14</v>
      </c>
      <c r="M839" s="2">
        <v>-3500</v>
      </c>
      <c r="N839">
        <f t="shared" si="13"/>
        <v>43611905.5</v>
      </c>
    </row>
    <row r="840" spans="1:14" x14ac:dyDescent="0.15">
      <c r="A840" s="1">
        <v>100832</v>
      </c>
      <c r="B840" s="2" t="s">
        <v>9</v>
      </c>
      <c r="C840" s="2">
        <v>1135406</v>
      </c>
      <c r="D840" s="2" t="s">
        <v>10</v>
      </c>
      <c r="E840" s="2">
        <v>10840000</v>
      </c>
      <c r="F840" s="2" t="s">
        <v>11</v>
      </c>
      <c r="G840" s="2">
        <v>500000</v>
      </c>
      <c r="H840" s="2" t="s">
        <v>12</v>
      </c>
      <c r="I840" s="2">
        <v>115</v>
      </c>
      <c r="J840" s="2" t="s">
        <v>13</v>
      </c>
      <c r="K840" s="2">
        <v>0</v>
      </c>
      <c r="L840" s="2" t="s">
        <v>14</v>
      </c>
      <c r="M840" s="2">
        <v>-3500</v>
      </c>
      <c r="N840">
        <f t="shared" si="13"/>
        <v>43928278</v>
      </c>
    </row>
    <row r="841" spans="1:14" x14ac:dyDescent="0.15">
      <c r="A841" s="1">
        <v>100833</v>
      </c>
      <c r="B841" s="2" t="s">
        <v>9</v>
      </c>
      <c r="C841" s="2">
        <v>1135406</v>
      </c>
      <c r="D841" s="2" t="s">
        <v>10</v>
      </c>
      <c r="E841" s="2">
        <v>10840000</v>
      </c>
      <c r="F841" s="2" t="s">
        <v>11</v>
      </c>
      <c r="G841" s="2">
        <v>500000</v>
      </c>
      <c r="H841" s="2" t="s">
        <v>12</v>
      </c>
      <c r="I841" s="2">
        <v>115</v>
      </c>
      <c r="J841" s="2" t="s">
        <v>13</v>
      </c>
      <c r="K841" s="2">
        <v>0</v>
      </c>
      <c r="L841" s="2" t="s">
        <v>14</v>
      </c>
      <c r="M841" s="2">
        <v>-3500</v>
      </c>
      <c r="N841">
        <f t="shared" si="13"/>
        <v>43928278</v>
      </c>
    </row>
    <row r="842" spans="1:14" x14ac:dyDescent="0.15">
      <c r="A842" s="1">
        <v>100834</v>
      </c>
      <c r="B842" s="2" t="s">
        <v>9</v>
      </c>
      <c r="C842" s="2">
        <v>1135406</v>
      </c>
      <c r="D842" s="2" t="s">
        <v>10</v>
      </c>
      <c r="E842" s="2">
        <v>10840000</v>
      </c>
      <c r="F842" s="2" t="s">
        <v>11</v>
      </c>
      <c r="G842" s="2">
        <v>500000</v>
      </c>
      <c r="H842" s="2" t="s">
        <v>12</v>
      </c>
      <c r="I842" s="2">
        <v>115</v>
      </c>
      <c r="J842" s="2" t="s">
        <v>13</v>
      </c>
      <c r="K842" s="2">
        <v>0</v>
      </c>
      <c r="L842" s="2" t="s">
        <v>14</v>
      </c>
      <c r="M842" s="2">
        <v>-3500</v>
      </c>
      <c r="N842">
        <f t="shared" si="13"/>
        <v>43928278</v>
      </c>
    </row>
    <row r="843" spans="1:14" x14ac:dyDescent="0.15">
      <c r="A843" s="1">
        <v>100835</v>
      </c>
      <c r="B843" s="2" t="s">
        <v>9</v>
      </c>
      <c r="C843" s="2">
        <v>1144151</v>
      </c>
      <c r="D843" s="2" t="s">
        <v>10</v>
      </c>
      <c r="E843" s="2">
        <v>10918000</v>
      </c>
      <c r="F843" s="2" t="s">
        <v>11</v>
      </c>
      <c r="G843" s="2">
        <v>500000</v>
      </c>
      <c r="H843" s="2" t="s">
        <v>12</v>
      </c>
      <c r="I843" s="2">
        <v>115</v>
      </c>
      <c r="J843" s="2" t="s">
        <v>13</v>
      </c>
      <c r="K843" s="2">
        <v>0</v>
      </c>
      <c r="L843" s="2" t="s">
        <v>14</v>
      </c>
      <c r="M843" s="2">
        <v>-3500</v>
      </c>
      <c r="N843">
        <f t="shared" si="13"/>
        <v>44244650.5</v>
      </c>
    </row>
    <row r="844" spans="1:14" x14ac:dyDescent="0.15">
      <c r="A844" s="1">
        <v>100836</v>
      </c>
      <c r="B844" s="2" t="s">
        <v>9</v>
      </c>
      <c r="C844" s="2">
        <v>1144151</v>
      </c>
      <c r="D844" s="2" t="s">
        <v>10</v>
      </c>
      <c r="E844" s="2">
        <v>10918000</v>
      </c>
      <c r="F844" s="2" t="s">
        <v>11</v>
      </c>
      <c r="G844" s="2">
        <v>500000</v>
      </c>
      <c r="H844" s="2" t="s">
        <v>12</v>
      </c>
      <c r="I844" s="2">
        <v>115</v>
      </c>
      <c r="J844" s="2" t="s">
        <v>13</v>
      </c>
      <c r="K844" s="2">
        <v>0</v>
      </c>
      <c r="L844" s="2" t="s">
        <v>14</v>
      </c>
      <c r="M844" s="2">
        <v>-3500</v>
      </c>
      <c r="N844">
        <f t="shared" si="13"/>
        <v>44244650.5</v>
      </c>
    </row>
    <row r="845" spans="1:14" x14ac:dyDescent="0.15">
      <c r="A845" s="1">
        <v>100837</v>
      </c>
      <c r="B845" s="2" t="s">
        <v>9</v>
      </c>
      <c r="C845" s="2">
        <v>1144151</v>
      </c>
      <c r="D845" s="2" t="s">
        <v>10</v>
      </c>
      <c r="E845" s="2">
        <v>10918000</v>
      </c>
      <c r="F845" s="2" t="s">
        <v>11</v>
      </c>
      <c r="G845" s="2">
        <v>500000</v>
      </c>
      <c r="H845" s="2" t="s">
        <v>12</v>
      </c>
      <c r="I845" s="2">
        <v>115</v>
      </c>
      <c r="J845" s="2" t="s">
        <v>13</v>
      </c>
      <c r="K845" s="2">
        <v>0</v>
      </c>
      <c r="L845" s="2" t="s">
        <v>14</v>
      </c>
      <c r="M845" s="2">
        <v>-3500</v>
      </c>
      <c r="N845">
        <f t="shared" si="13"/>
        <v>44244650.5</v>
      </c>
    </row>
    <row r="846" spans="1:14" x14ac:dyDescent="0.15">
      <c r="A846" s="1">
        <v>100838</v>
      </c>
      <c r="B846" s="2" t="s">
        <v>9</v>
      </c>
      <c r="C846" s="2">
        <v>1152896</v>
      </c>
      <c r="D846" s="2" t="s">
        <v>10</v>
      </c>
      <c r="E846" s="2">
        <v>10996000</v>
      </c>
      <c r="F846" s="2" t="s">
        <v>11</v>
      </c>
      <c r="G846" s="2">
        <v>500000</v>
      </c>
      <c r="H846" s="2" t="s">
        <v>12</v>
      </c>
      <c r="I846" s="2">
        <v>115</v>
      </c>
      <c r="J846" s="2" t="s">
        <v>13</v>
      </c>
      <c r="K846" s="2">
        <v>0</v>
      </c>
      <c r="L846" s="2" t="s">
        <v>14</v>
      </c>
      <c r="M846" s="2">
        <v>-3500</v>
      </c>
      <c r="N846">
        <f t="shared" si="13"/>
        <v>44561023</v>
      </c>
    </row>
    <row r="847" spans="1:14" x14ac:dyDescent="0.15">
      <c r="A847" s="1">
        <v>100839</v>
      </c>
      <c r="B847" s="2" t="s">
        <v>9</v>
      </c>
      <c r="C847" s="2">
        <v>1152896</v>
      </c>
      <c r="D847" s="2" t="s">
        <v>10</v>
      </c>
      <c r="E847" s="2">
        <v>10996000</v>
      </c>
      <c r="F847" s="2" t="s">
        <v>11</v>
      </c>
      <c r="G847" s="2">
        <v>500000</v>
      </c>
      <c r="H847" s="2" t="s">
        <v>12</v>
      </c>
      <c r="I847" s="2">
        <v>115</v>
      </c>
      <c r="J847" s="2" t="s">
        <v>13</v>
      </c>
      <c r="K847" s="2">
        <v>0</v>
      </c>
      <c r="L847" s="2" t="s">
        <v>14</v>
      </c>
      <c r="M847" s="2">
        <v>-3500</v>
      </c>
      <c r="N847">
        <f t="shared" si="13"/>
        <v>44561023</v>
      </c>
    </row>
    <row r="848" spans="1:14" x14ac:dyDescent="0.15">
      <c r="A848" s="1">
        <v>100840</v>
      </c>
      <c r="B848" s="2" t="s">
        <v>9</v>
      </c>
      <c r="C848" s="2">
        <v>1152896</v>
      </c>
      <c r="D848" s="2" t="s">
        <v>10</v>
      </c>
      <c r="E848" s="2">
        <v>10996000</v>
      </c>
      <c r="F848" s="2" t="s">
        <v>11</v>
      </c>
      <c r="G848" s="2">
        <v>500000</v>
      </c>
      <c r="H848" s="2" t="s">
        <v>12</v>
      </c>
      <c r="I848" s="2">
        <v>115</v>
      </c>
      <c r="J848" s="2" t="s">
        <v>13</v>
      </c>
      <c r="K848" s="2">
        <v>0</v>
      </c>
      <c r="L848" s="2" t="s">
        <v>14</v>
      </c>
      <c r="M848" s="2">
        <v>-3500</v>
      </c>
      <c r="N848">
        <f t="shared" si="13"/>
        <v>44561023</v>
      </c>
    </row>
    <row r="849" spans="1:14" x14ac:dyDescent="0.15">
      <c r="A849" s="1">
        <v>100841</v>
      </c>
      <c r="B849" s="2" t="s">
        <v>9</v>
      </c>
      <c r="C849" s="2">
        <v>1161641</v>
      </c>
      <c r="D849" s="2" t="s">
        <v>10</v>
      </c>
      <c r="E849" s="2">
        <v>11074000</v>
      </c>
      <c r="F849" s="2" t="s">
        <v>11</v>
      </c>
      <c r="G849" s="2">
        <v>500000</v>
      </c>
      <c r="H849" s="2" t="s">
        <v>12</v>
      </c>
      <c r="I849" s="2">
        <v>115</v>
      </c>
      <c r="J849" s="2" t="s">
        <v>13</v>
      </c>
      <c r="K849" s="2">
        <v>0</v>
      </c>
      <c r="L849" s="2" t="s">
        <v>14</v>
      </c>
      <c r="M849" s="2">
        <v>-3500</v>
      </c>
      <c r="N849">
        <f t="shared" si="13"/>
        <v>44877395.5</v>
      </c>
    </row>
    <row r="850" spans="1:14" x14ac:dyDescent="0.15">
      <c r="A850" s="1">
        <v>100842</v>
      </c>
      <c r="B850" s="2" t="s">
        <v>9</v>
      </c>
      <c r="C850" s="2">
        <v>1161641</v>
      </c>
      <c r="D850" s="2" t="s">
        <v>10</v>
      </c>
      <c r="E850" s="2">
        <v>11074000</v>
      </c>
      <c r="F850" s="2" t="s">
        <v>11</v>
      </c>
      <c r="G850" s="2">
        <v>500000</v>
      </c>
      <c r="H850" s="2" t="s">
        <v>12</v>
      </c>
      <c r="I850" s="2">
        <v>115</v>
      </c>
      <c r="J850" s="2" t="s">
        <v>13</v>
      </c>
      <c r="K850" s="2">
        <v>0</v>
      </c>
      <c r="L850" s="2" t="s">
        <v>14</v>
      </c>
      <c r="M850" s="2">
        <v>-3500</v>
      </c>
      <c r="N850">
        <f t="shared" si="13"/>
        <v>44877395.5</v>
      </c>
    </row>
    <row r="851" spans="1:14" x14ac:dyDescent="0.15">
      <c r="A851" s="1">
        <v>100843</v>
      </c>
      <c r="B851" s="2" t="s">
        <v>9</v>
      </c>
      <c r="C851" s="2">
        <v>1161641</v>
      </c>
      <c r="D851" s="2" t="s">
        <v>10</v>
      </c>
      <c r="E851" s="2">
        <v>11074000</v>
      </c>
      <c r="F851" s="2" t="s">
        <v>11</v>
      </c>
      <c r="G851" s="2">
        <v>500000</v>
      </c>
      <c r="H851" s="2" t="s">
        <v>12</v>
      </c>
      <c r="I851" s="2">
        <v>115</v>
      </c>
      <c r="J851" s="2" t="s">
        <v>13</v>
      </c>
      <c r="K851" s="2">
        <v>0</v>
      </c>
      <c r="L851" s="2" t="s">
        <v>14</v>
      </c>
      <c r="M851" s="2">
        <v>-3500</v>
      </c>
      <c r="N851">
        <f t="shared" si="13"/>
        <v>44877395.5</v>
      </c>
    </row>
    <row r="852" spans="1:14" x14ac:dyDescent="0.15">
      <c r="A852" s="1">
        <v>100844</v>
      </c>
      <c r="B852" s="2" t="s">
        <v>9</v>
      </c>
      <c r="C852" s="2">
        <v>1170386</v>
      </c>
      <c r="D852" s="2" t="s">
        <v>10</v>
      </c>
      <c r="E852" s="2">
        <v>11152000</v>
      </c>
      <c r="F852" s="2" t="s">
        <v>11</v>
      </c>
      <c r="G852" s="2">
        <v>500000</v>
      </c>
      <c r="H852" s="2" t="s">
        <v>12</v>
      </c>
      <c r="I852" s="2">
        <v>115</v>
      </c>
      <c r="J852" s="2" t="s">
        <v>13</v>
      </c>
      <c r="K852" s="2">
        <v>0</v>
      </c>
      <c r="L852" s="2" t="s">
        <v>14</v>
      </c>
      <c r="M852" s="2">
        <v>-3500</v>
      </c>
      <c r="N852">
        <f t="shared" si="13"/>
        <v>45193768</v>
      </c>
    </row>
    <row r="853" spans="1:14" x14ac:dyDescent="0.15">
      <c r="A853" s="1">
        <v>100845</v>
      </c>
      <c r="B853" s="2" t="s">
        <v>9</v>
      </c>
      <c r="C853" s="2">
        <v>1170386</v>
      </c>
      <c r="D853" s="2" t="s">
        <v>10</v>
      </c>
      <c r="E853" s="2">
        <v>11152000</v>
      </c>
      <c r="F853" s="2" t="s">
        <v>11</v>
      </c>
      <c r="G853" s="2">
        <v>500000</v>
      </c>
      <c r="H853" s="2" t="s">
        <v>12</v>
      </c>
      <c r="I853" s="2">
        <v>115</v>
      </c>
      <c r="J853" s="2" t="s">
        <v>13</v>
      </c>
      <c r="K853" s="2">
        <v>0</v>
      </c>
      <c r="L853" s="2" t="s">
        <v>14</v>
      </c>
      <c r="M853" s="2">
        <v>-3500</v>
      </c>
      <c r="N853">
        <f t="shared" si="13"/>
        <v>45193768</v>
      </c>
    </row>
    <row r="854" spans="1:14" x14ac:dyDescent="0.15">
      <c r="A854" s="1">
        <v>100846</v>
      </c>
      <c r="B854" s="2" t="s">
        <v>9</v>
      </c>
      <c r="C854" s="2">
        <v>1170386</v>
      </c>
      <c r="D854" s="2" t="s">
        <v>10</v>
      </c>
      <c r="E854" s="2">
        <v>11152000</v>
      </c>
      <c r="F854" s="2" t="s">
        <v>11</v>
      </c>
      <c r="G854" s="2">
        <v>500000</v>
      </c>
      <c r="H854" s="2" t="s">
        <v>12</v>
      </c>
      <c r="I854" s="2">
        <v>115</v>
      </c>
      <c r="J854" s="2" t="s">
        <v>13</v>
      </c>
      <c r="K854" s="2">
        <v>0</v>
      </c>
      <c r="L854" s="2" t="s">
        <v>14</v>
      </c>
      <c r="M854" s="2">
        <v>-3500</v>
      </c>
      <c r="N854">
        <f t="shared" si="13"/>
        <v>45193768</v>
      </c>
    </row>
    <row r="855" spans="1:14" x14ac:dyDescent="0.15">
      <c r="A855" s="1">
        <v>100847</v>
      </c>
      <c r="B855" s="2" t="s">
        <v>9</v>
      </c>
      <c r="C855" s="2">
        <v>1179131</v>
      </c>
      <c r="D855" s="2" t="s">
        <v>10</v>
      </c>
      <c r="E855" s="2">
        <v>11230000</v>
      </c>
      <c r="F855" s="2" t="s">
        <v>11</v>
      </c>
      <c r="G855" s="2">
        <v>500000</v>
      </c>
      <c r="H855" s="2" t="s">
        <v>12</v>
      </c>
      <c r="I855" s="2">
        <v>115</v>
      </c>
      <c r="J855" s="2" t="s">
        <v>13</v>
      </c>
      <c r="K855" s="2">
        <v>0</v>
      </c>
      <c r="L855" s="2" t="s">
        <v>14</v>
      </c>
      <c r="M855" s="2">
        <v>-3500</v>
      </c>
      <c r="N855">
        <f t="shared" si="13"/>
        <v>45510140.5</v>
      </c>
    </row>
    <row r="856" spans="1:14" x14ac:dyDescent="0.15">
      <c r="A856" s="1">
        <v>100848</v>
      </c>
      <c r="B856" s="2" t="s">
        <v>9</v>
      </c>
      <c r="C856" s="2">
        <v>1179131</v>
      </c>
      <c r="D856" s="2" t="s">
        <v>10</v>
      </c>
      <c r="E856" s="2">
        <v>11230000</v>
      </c>
      <c r="F856" s="2" t="s">
        <v>11</v>
      </c>
      <c r="G856" s="2">
        <v>500000</v>
      </c>
      <c r="H856" s="2" t="s">
        <v>12</v>
      </c>
      <c r="I856" s="2">
        <v>115</v>
      </c>
      <c r="J856" s="2" t="s">
        <v>13</v>
      </c>
      <c r="K856" s="2">
        <v>0</v>
      </c>
      <c r="L856" s="2" t="s">
        <v>14</v>
      </c>
      <c r="M856" s="2">
        <v>-3500</v>
      </c>
      <c r="N856">
        <f t="shared" si="13"/>
        <v>45510140.5</v>
      </c>
    </row>
    <row r="857" spans="1:14" x14ac:dyDescent="0.15">
      <c r="A857" s="1">
        <v>100849</v>
      </c>
      <c r="B857" s="2" t="s">
        <v>9</v>
      </c>
      <c r="C857" s="2">
        <v>1179131</v>
      </c>
      <c r="D857" s="2" t="s">
        <v>10</v>
      </c>
      <c r="E857" s="2">
        <v>11230000</v>
      </c>
      <c r="F857" s="2" t="s">
        <v>11</v>
      </c>
      <c r="G857" s="2">
        <v>500000</v>
      </c>
      <c r="H857" s="2" t="s">
        <v>12</v>
      </c>
      <c r="I857" s="2">
        <v>115</v>
      </c>
      <c r="J857" s="2" t="s">
        <v>13</v>
      </c>
      <c r="K857" s="2">
        <v>0</v>
      </c>
      <c r="L857" s="2" t="s">
        <v>14</v>
      </c>
      <c r="M857" s="2">
        <v>-3500</v>
      </c>
      <c r="N857">
        <f t="shared" si="13"/>
        <v>45510140.5</v>
      </c>
    </row>
    <row r="858" spans="1:14" x14ac:dyDescent="0.15">
      <c r="A858" s="1">
        <v>100850</v>
      </c>
      <c r="B858" s="2" t="s">
        <v>9</v>
      </c>
      <c r="C858" s="2">
        <v>1187876</v>
      </c>
      <c r="D858" s="2" t="s">
        <v>10</v>
      </c>
      <c r="E858" s="2">
        <v>11318000</v>
      </c>
      <c r="F858" s="2" t="s">
        <v>11</v>
      </c>
      <c r="G858" s="2">
        <v>500000</v>
      </c>
      <c r="H858" s="2" t="s">
        <v>12</v>
      </c>
      <c r="I858" s="2">
        <v>115</v>
      </c>
      <c r="J858" s="2" t="s">
        <v>13</v>
      </c>
      <c r="K858" s="2">
        <v>0</v>
      </c>
      <c r="L858" s="2" t="s">
        <v>14</v>
      </c>
      <c r="M858" s="2">
        <v>-3500</v>
      </c>
      <c r="N858">
        <f t="shared" si="13"/>
        <v>45866513</v>
      </c>
    </row>
    <row r="859" spans="1:14" x14ac:dyDescent="0.15">
      <c r="A859" s="1">
        <v>100851</v>
      </c>
      <c r="B859" s="2" t="s">
        <v>9</v>
      </c>
      <c r="C859" s="2">
        <v>1187876</v>
      </c>
      <c r="D859" s="2" t="s">
        <v>10</v>
      </c>
      <c r="E859" s="2">
        <v>11318000</v>
      </c>
      <c r="F859" s="2" t="s">
        <v>11</v>
      </c>
      <c r="G859" s="2">
        <v>500000</v>
      </c>
      <c r="H859" s="2" t="s">
        <v>12</v>
      </c>
      <c r="I859" s="2">
        <v>115</v>
      </c>
      <c r="J859" s="2" t="s">
        <v>13</v>
      </c>
      <c r="K859" s="2">
        <v>0</v>
      </c>
      <c r="L859" s="2" t="s">
        <v>14</v>
      </c>
      <c r="M859" s="2">
        <v>-3500</v>
      </c>
      <c r="N859">
        <f t="shared" si="13"/>
        <v>45866513</v>
      </c>
    </row>
    <row r="860" spans="1:14" x14ac:dyDescent="0.15">
      <c r="A860" s="1">
        <v>100852</v>
      </c>
      <c r="B860" s="2" t="s">
        <v>9</v>
      </c>
      <c r="C860" s="2">
        <v>1187876</v>
      </c>
      <c r="D860" s="2" t="s">
        <v>10</v>
      </c>
      <c r="E860" s="2">
        <v>11318000</v>
      </c>
      <c r="F860" s="2" t="s">
        <v>11</v>
      </c>
      <c r="G860" s="2">
        <v>500000</v>
      </c>
      <c r="H860" s="2" t="s">
        <v>12</v>
      </c>
      <c r="I860" s="2">
        <v>115</v>
      </c>
      <c r="J860" s="2" t="s">
        <v>13</v>
      </c>
      <c r="K860" s="2">
        <v>0</v>
      </c>
      <c r="L860" s="2" t="s">
        <v>14</v>
      </c>
      <c r="M860" s="2">
        <v>-3500</v>
      </c>
      <c r="N860">
        <f t="shared" si="13"/>
        <v>45866513</v>
      </c>
    </row>
    <row r="861" spans="1:14" x14ac:dyDescent="0.15">
      <c r="A861" s="1">
        <v>100853</v>
      </c>
      <c r="B861" s="2" t="s">
        <v>9</v>
      </c>
      <c r="C861" s="2">
        <v>1197528</v>
      </c>
      <c r="D861" s="2" t="s">
        <v>10</v>
      </c>
      <c r="E861" s="2">
        <v>11406000</v>
      </c>
      <c r="F861" s="2" t="s">
        <v>11</v>
      </c>
      <c r="G861" s="2">
        <v>500000</v>
      </c>
      <c r="H861" s="2" t="s">
        <v>12</v>
      </c>
      <c r="I861" s="2">
        <v>115</v>
      </c>
      <c r="J861" s="2" t="s">
        <v>13</v>
      </c>
      <c r="K861" s="2">
        <v>0</v>
      </c>
      <c r="L861" s="2" t="s">
        <v>14</v>
      </c>
      <c r="M861" s="2">
        <v>-3500</v>
      </c>
      <c r="N861">
        <f t="shared" si="13"/>
        <v>46223339</v>
      </c>
    </row>
    <row r="862" spans="1:14" x14ac:dyDescent="0.15">
      <c r="A862" s="1">
        <v>100854</v>
      </c>
      <c r="B862" s="2" t="s">
        <v>9</v>
      </c>
      <c r="C862" s="2">
        <v>1197528</v>
      </c>
      <c r="D862" s="2" t="s">
        <v>10</v>
      </c>
      <c r="E862" s="2">
        <v>11406000</v>
      </c>
      <c r="F862" s="2" t="s">
        <v>11</v>
      </c>
      <c r="G862" s="2">
        <v>500000</v>
      </c>
      <c r="H862" s="2" t="s">
        <v>12</v>
      </c>
      <c r="I862" s="2">
        <v>115</v>
      </c>
      <c r="J862" s="2" t="s">
        <v>13</v>
      </c>
      <c r="K862" s="2">
        <v>0</v>
      </c>
      <c r="L862" s="2" t="s">
        <v>14</v>
      </c>
      <c r="M862" s="2">
        <v>-3500</v>
      </c>
      <c r="N862">
        <f t="shared" si="13"/>
        <v>46223339</v>
      </c>
    </row>
    <row r="863" spans="1:14" x14ac:dyDescent="0.15">
      <c r="A863" s="1">
        <v>100855</v>
      </c>
      <c r="B863" s="2" t="s">
        <v>9</v>
      </c>
      <c r="C863" s="2">
        <v>1197528</v>
      </c>
      <c r="D863" s="2" t="s">
        <v>10</v>
      </c>
      <c r="E863" s="2">
        <v>11406000</v>
      </c>
      <c r="F863" s="2" t="s">
        <v>11</v>
      </c>
      <c r="G863" s="2">
        <v>500000</v>
      </c>
      <c r="H863" s="2" t="s">
        <v>12</v>
      </c>
      <c r="I863" s="2">
        <v>115</v>
      </c>
      <c r="J863" s="2" t="s">
        <v>13</v>
      </c>
      <c r="K863" s="2">
        <v>0</v>
      </c>
      <c r="L863" s="2" t="s">
        <v>14</v>
      </c>
      <c r="M863" s="2">
        <v>-3500</v>
      </c>
      <c r="N863">
        <f t="shared" si="13"/>
        <v>46223339</v>
      </c>
    </row>
    <row r="864" spans="1:14" x14ac:dyDescent="0.15">
      <c r="A864" s="1">
        <v>100856</v>
      </c>
      <c r="B864" s="2" t="s">
        <v>9</v>
      </c>
      <c r="C864" s="2">
        <v>1207181</v>
      </c>
      <c r="D864" s="2" t="s">
        <v>10</v>
      </c>
      <c r="E864" s="2">
        <v>11494000</v>
      </c>
      <c r="F864" s="2" t="s">
        <v>11</v>
      </c>
      <c r="G864" s="2">
        <v>500000</v>
      </c>
      <c r="H864" s="2" t="s">
        <v>12</v>
      </c>
      <c r="I864" s="2">
        <v>115</v>
      </c>
      <c r="J864" s="2" t="s">
        <v>13</v>
      </c>
      <c r="K864" s="2">
        <v>0</v>
      </c>
      <c r="L864" s="2" t="s">
        <v>14</v>
      </c>
      <c r="M864" s="2">
        <v>-3500</v>
      </c>
      <c r="N864">
        <f t="shared" si="13"/>
        <v>46580165.5</v>
      </c>
    </row>
    <row r="865" spans="1:14" x14ac:dyDescent="0.15">
      <c r="A865" s="1">
        <v>100857</v>
      </c>
      <c r="B865" s="2" t="s">
        <v>9</v>
      </c>
      <c r="C865" s="2">
        <v>1207181</v>
      </c>
      <c r="D865" s="2" t="s">
        <v>10</v>
      </c>
      <c r="E865" s="2">
        <v>11494000</v>
      </c>
      <c r="F865" s="2" t="s">
        <v>11</v>
      </c>
      <c r="G865" s="2">
        <v>500000</v>
      </c>
      <c r="H865" s="2" t="s">
        <v>12</v>
      </c>
      <c r="I865" s="2">
        <v>115</v>
      </c>
      <c r="J865" s="2" t="s">
        <v>13</v>
      </c>
      <c r="K865" s="2">
        <v>0</v>
      </c>
      <c r="L865" s="2" t="s">
        <v>14</v>
      </c>
      <c r="M865" s="2">
        <v>-3500</v>
      </c>
      <c r="N865">
        <f t="shared" si="13"/>
        <v>46580165.5</v>
      </c>
    </row>
    <row r="866" spans="1:14" x14ac:dyDescent="0.15">
      <c r="A866" s="1">
        <v>100858</v>
      </c>
      <c r="B866" s="2" t="s">
        <v>9</v>
      </c>
      <c r="C866" s="2">
        <v>1207181</v>
      </c>
      <c r="D866" s="2" t="s">
        <v>10</v>
      </c>
      <c r="E866" s="2">
        <v>11494000</v>
      </c>
      <c r="F866" s="2" t="s">
        <v>11</v>
      </c>
      <c r="G866" s="2">
        <v>500000</v>
      </c>
      <c r="H866" s="2" t="s">
        <v>12</v>
      </c>
      <c r="I866" s="2">
        <v>115</v>
      </c>
      <c r="J866" s="2" t="s">
        <v>13</v>
      </c>
      <c r="K866" s="2">
        <v>0</v>
      </c>
      <c r="L866" s="2" t="s">
        <v>14</v>
      </c>
      <c r="M866" s="2">
        <v>-3500</v>
      </c>
      <c r="N866">
        <f t="shared" si="13"/>
        <v>46580165.5</v>
      </c>
    </row>
    <row r="867" spans="1:14" x14ac:dyDescent="0.15">
      <c r="A867" s="1">
        <v>100859</v>
      </c>
      <c r="B867" s="2" t="s">
        <v>9</v>
      </c>
      <c r="C867" s="2">
        <v>1216833</v>
      </c>
      <c r="D867" s="2" t="s">
        <v>10</v>
      </c>
      <c r="E867" s="2">
        <v>11582000</v>
      </c>
      <c r="F867" s="2" t="s">
        <v>11</v>
      </c>
      <c r="G867" s="2">
        <v>500000</v>
      </c>
      <c r="H867" s="2" t="s">
        <v>12</v>
      </c>
      <c r="I867" s="2">
        <v>115</v>
      </c>
      <c r="J867" s="2" t="s">
        <v>13</v>
      </c>
      <c r="K867" s="2">
        <v>0</v>
      </c>
      <c r="L867" s="2" t="s">
        <v>14</v>
      </c>
      <c r="M867" s="2">
        <v>-3500</v>
      </c>
      <c r="N867">
        <f t="shared" si="13"/>
        <v>46936991.5</v>
      </c>
    </row>
    <row r="868" spans="1:14" x14ac:dyDescent="0.15">
      <c r="A868" s="1">
        <v>100860</v>
      </c>
      <c r="B868" s="2" t="s">
        <v>9</v>
      </c>
      <c r="C868" s="2">
        <v>1216833</v>
      </c>
      <c r="D868" s="2" t="s">
        <v>10</v>
      </c>
      <c r="E868" s="2">
        <v>11582000</v>
      </c>
      <c r="F868" s="2" t="s">
        <v>11</v>
      </c>
      <c r="G868" s="2">
        <v>500000</v>
      </c>
      <c r="H868" s="2" t="s">
        <v>12</v>
      </c>
      <c r="I868" s="2">
        <v>115</v>
      </c>
      <c r="J868" s="2" t="s">
        <v>13</v>
      </c>
      <c r="K868" s="2">
        <v>0</v>
      </c>
      <c r="L868" s="2" t="s">
        <v>14</v>
      </c>
      <c r="M868" s="2">
        <v>-3500</v>
      </c>
      <c r="N868">
        <f t="shared" si="13"/>
        <v>46936991.5</v>
      </c>
    </row>
    <row r="869" spans="1:14" x14ac:dyDescent="0.15">
      <c r="A869" s="1">
        <v>100861</v>
      </c>
      <c r="B869" s="2" t="s">
        <v>9</v>
      </c>
      <c r="C869" s="2">
        <v>1216833</v>
      </c>
      <c r="D869" s="2" t="s">
        <v>10</v>
      </c>
      <c r="E869" s="2">
        <v>11582000</v>
      </c>
      <c r="F869" s="2" t="s">
        <v>11</v>
      </c>
      <c r="G869" s="2">
        <v>500000</v>
      </c>
      <c r="H869" s="2" t="s">
        <v>12</v>
      </c>
      <c r="I869" s="2">
        <v>115</v>
      </c>
      <c r="J869" s="2" t="s">
        <v>13</v>
      </c>
      <c r="K869" s="2">
        <v>0</v>
      </c>
      <c r="L869" s="2" t="s">
        <v>14</v>
      </c>
      <c r="M869" s="2">
        <v>-3500</v>
      </c>
      <c r="N869">
        <f t="shared" si="13"/>
        <v>46936991.5</v>
      </c>
    </row>
    <row r="870" spans="1:14" x14ac:dyDescent="0.15">
      <c r="A870" s="1">
        <v>100862</v>
      </c>
      <c r="B870" s="2" t="s">
        <v>9</v>
      </c>
      <c r="C870" s="2">
        <v>1226486</v>
      </c>
      <c r="D870" s="2" t="s">
        <v>10</v>
      </c>
      <c r="E870" s="2">
        <v>11670000</v>
      </c>
      <c r="F870" s="2" t="s">
        <v>11</v>
      </c>
      <c r="G870" s="2">
        <v>500000</v>
      </c>
      <c r="H870" s="2" t="s">
        <v>12</v>
      </c>
      <c r="I870" s="2">
        <v>115</v>
      </c>
      <c r="J870" s="2" t="s">
        <v>13</v>
      </c>
      <c r="K870" s="2">
        <v>0</v>
      </c>
      <c r="L870" s="2" t="s">
        <v>14</v>
      </c>
      <c r="M870" s="2">
        <v>-3500</v>
      </c>
      <c r="N870">
        <f t="shared" si="13"/>
        <v>47293818</v>
      </c>
    </row>
    <row r="871" spans="1:14" x14ac:dyDescent="0.15">
      <c r="A871" s="1">
        <v>100863</v>
      </c>
      <c r="B871" s="2" t="s">
        <v>9</v>
      </c>
      <c r="C871" s="2">
        <v>1226486</v>
      </c>
      <c r="D871" s="2" t="s">
        <v>10</v>
      </c>
      <c r="E871" s="2">
        <v>11670000</v>
      </c>
      <c r="F871" s="2" t="s">
        <v>11</v>
      </c>
      <c r="G871" s="2">
        <v>500000</v>
      </c>
      <c r="H871" s="2" t="s">
        <v>12</v>
      </c>
      <c r="I871" s="2">
        <v>115</v>
      </c>
      <c r="J871" s="2" t="s">
        <v>13</v>
      </c>
      <c r="K871" s="2">
        <v>0</v>
      </c>
      <c r="L871" s="2" t="s">
        <v>14</v>
      </c>
      <c r="M871" s="2">
        <v>-3500</v>
      </c>
      <c r="N871">
        <f t="shared" si="13"/>
        <v>47293818</v>
      </c>
    </row>
    <row r="872" spans="1:14" x14ac:dyDescent="0.15">
      <c r="A872" s="1">
        <v>100864</v>
      </c>
      <c r="B872" s="2" t="s">
        <v>9</v>
      </c>
      <c r="C872" s="2">
        <v>1226486</v>
      </c>
      <c r="D872" s="2" t="s">
        <v>10</v>
      </c>
      <c r="E872" s="2">
        <v>11670000</v>
      </c>
      <c r="F872" s="2" t="s">
        <v>11</v>
      </c>
      <c r="G872" s="2">
        <v>500000</v>
      </c>
      <c r="H872" s="2" t="s">
        <v>12</v>
      </c>
      <c r="I872" s="2">
        <v>115</v>
      </c>
      <c r="J872" s="2" t="s">
        <v>13</v>
      </c>
      <c r="K872" s="2">
        <v>0</v>
      </c>
      <c r="L872" s="2" t="s">
        <v>14</v>
      </c>
      <c r="M872" s="2">
        <v>-3500</v>
      </c>
      <c r="N872">
        <f t="shared" si="13"/>
        <v>47293818</v>
      </c>
    </row>
    <row r="873" spans="1:14" x14ac:dyDescent="0.15">
      <c r="A873" s="1">
        <v>100865</v>
      </c>
      <c r="B873" s="2" t="s">
        <v>9</v>
      </c>
      <c r="C873" s="2">
        <v>1236138</v>
      </c>
      <c r="D873" s="2" t="s">
        <v>10</v>
      </c>
      <c r="E873" s="2">
        <v>11758000</v>
      </c>
      <c r="F873" s="2" t="s">
        <v>11</v>
      </c>
      <c r="G873" s="2">
        <v>500000</v>
      </c>
      <c r="H873" s="2" t="s">
        <v>12</v>
      </c>
      <c r="I873" s="2">
        <v>115</v>
      </c>
      <c r="J873" s="2" t="s">
        <v>13</v>
      </c>
      <c r="K873" s="2">
        <v>0</v>
      </c>
      <c r="L873" s="2" t="s">
        <v>14</v>
      </c>
      <c r="M873" s="2">
        <v>-3500</v>
      </c>
      <c r="N873">
        <f t="shared" si="13"/>
        <v>47650644</v>
      </c>
    </row>
    <row r="874" spans="1:14" x14ac:dyDescent="0.15">
      <c r="A874" s="1">
        <v>100866</v>
      </c>
      <c r="B874" s="2" t="s">
        <v>9</v>
      </c>
      <c r="C874" s="2">
        <v>1236138</v>
      </c>
      <c r="D874" s="2" t="s">
        <v>10</v>
      </c>
      <c r="E874" s="2">
        <v>11758000</v>
      </c>
      <c r="F874" s="2" t="s">
        <v>11</v>
      </c>
      <c r="G874" s="2">
        <v>500000</v>
      </c>
      <c r="H874" s="2" t="s">
        <v>12</v>
      </c>
      <c r="I874" s="2">
        <v>115</v>
      </c>
      <c r="J874" s="2" t="s">
        <v>13</v>
      </c>
      <c r="K874" s="2">
        <v>0</v>
      </c>
      <c r="L874" s="2" t="s">
        <v>14</v>
      </c>
      <c r="M874" s="2">
        <v>-3500</v>
      </c>
      <c r="N874">
        <f t="shared" si="13"/>
        <v>47650644</v>
      </c>
    </row>
    <row r="875" spans="1:14" x14ac:dyDescent="0.15">
      <c r="A875" s="1">
        <v>100867</v>
      </c>
      <c r="B875" s="2" t="s">
        <v>9</v>
      </c>
      <c r="C875" s="2">
        <v>1236138</v>
      </c>
      <c r="D875" s="2" t="s">
        <v>10</v>
      </c>
      <c r="E875" s="2">
        <v>11758000</v>
      </c>
      <c r="F875" s="2" t="s">
        <v>11</v>
      </c>
      <c r="G875" s="2">
        <v>500000</v>
      </c>
      <c r="H875" s="2" t="s">
        <v>12</v>
      </c>
      <c r="I875" s="2">
        <v>115</v>
      </c>
      <c r="J875" s="2" t="s">
        <v>13</v>
      </c>
      <c r="K875" s="2">
        <v>0</v>
      </c>
      <c r="L875" s="2" t="s">
        <v>14</v>
      </c>
      <c r="M875" s="2">
        <v>-3500</v>
      </c>
      <c r="N875">
        <f t="shared" si="13"/>
        <v>47650644</v>
      </c>
    </row>
    <row r="876" spans="1:14" x14ac:dyDescent="0.15">
      <c r="A876" s="1">
        <v>100868</v>
      </c>
      <c r="B876" s="2" t="s">
        <v>9</v>
      </c>
      <c r="C876" s="2">
        <v>1245791</v>
      </c>
      <c r="D876" s="2" t="s">
        <v>10</v>
      </c>
      <c r="E876" s="2">
        <v>11846000</v>
      </c>
      <c r="F876" s="2" t="s">
        <v>11</v>
      </c>
      <c r="G876" s="2">
        <v>500000</v>
      </c>
      <c r="H876" s="2" t="s">
        <v>12</v>
      </c>
      <c r="I876" s="2">
        <v>115</v>
      </c>
      <c r="J876" s="2" t="s">
        <v>13</v>
      </c>
      <c r="K876" s="2">
        <v>0</v>
      </c>
      <c r="L876" s="2" t="s">
        <v>14</v>
      </c>
      <c r="M876" s="2">
        <v>-3500</v>
      </c>
      <c r="N876">
        <f t="shared" si="13"/>
        <v>48007470.5</v>
      </c>
    </row>
    <row r="877" spans="1:14" x14ac:dyDescent="0.15">
      <c r="A877" s="1">
        <v>100869</v>
      </c>
      <c r="B877" s="2" t="s">
        <v>9</v>
      </c>
      <c r="C877" s="2">
        <v>1245791</v>
      </c>
      <c r="D877" s="2" t="s">
        <v>10</v>
      </c>
      <c r="E877" s="2">
        <v>11846000</v>
      </c>
      <c r="F877" s="2" t="s">
        <v>11</v>
      </c>
      <c r="G877" s="2">
        <v>500000</v>
      </c>
      <c r="H877" s="2" t="s">
        <v>12</v>
      </c>
      <c r="I877" s="2">
        <v>115</v>
      </c>
      <c r="J877" s="2" t="s">
        <v>13</v>
      </c>
      <c r="K877" s="2">
        <v>0</v>
      </c>
      <c r="L877" s="2" t="s">
        <v>14</v>
      </c>
      <c r="M877" s="2">
        <v>-3500</v>
      </c>
      <c r="N877">
        <f t="shared" si="13"/>
        <v>48007470.5</v>
      </c>
    </row>
    <row r="878" spans="1:14" x14ac:dyDescent="0.15">
      <c r="A878" s="1">
        <v>100870</v>
      </c>
      <c r="B878" s="2" t="s">
        <v>9</v>
      </c>
      <c r="C878" s="2">
        <v>1245791</v>
      </c>
      <c r="D878" s="2" t="s">
        <v>10</v>
      </c>
      <c r="E878" s="2">
        <v>11846000</v>
      </c>
      <c r="F878" s="2" t="s">
        <v>11</v>
      </c>
      <c r="G878" s="2">
        <v>500000</v>
      </c>
      <c r="H878" s="2" t="s">
        <v>12</v>
      </c>
      <c r="I878" s="2">
        <v>115</v>
      </c>
      <c r="J878" s="2" t="s">
        <v>13</v>
      </c>
      <c r="K878" s="2">
        <v>0</v>
      </c>
      <c r="L878" s="2" t="s">
        <v>14</v>
      </c>
      <c r="M878" s="2">
        <v>-3500</v>
      </c>
      <c r="N878">
        <f t="shared" si="13"/>
        <v>48007470.5</v>
      </c>
    </row>
    <row r="879" spans="1:14" x14ac:dyDescent="0.15">
      <c r="A879" s="1">
        <v>100871</v>
      </c>
      <c r="B879" s="2" t="s">
        <v>9</v>
      </c>
      <c r="C879" s="2">
        <v>1255443</v>
      </c>
      <c r="D879" s="2" t="s">
        <v>10</v>
      </c>
      <c r="E879" s="2">
        <v>11934000</v>
      </c>
      <c r="F879" s="2" t="s">
        <v>11</v>
      </c>
      <c r="G879" s="2">
        <v>500000</v>
      </c>
      <c r="H879" s="2" t="s">
        <v>12</v>
      </c>
      <c r="I879" s="2">
        <v>115</v>
      </c>
      <c r="J879" s="2" t="s">
        <v>13</v>
      </c>
      <c r="K879" s="2">
        <v>0</v>
      </c>
      <c r="L879" s="2" t="s">
        <v>14</v>
      </c>
      <c r="M879" s="2">
        <v>-3500</v>
      </c>
      <c r="N879">
        <f t="shared" si="13"/>
        <v>48364296.5</v>
      </c>
    </row>
    <row r="880" spans="1:14" x14ac:dyDescent="0.15">
      <c r="A880" s="1">
        <v>100872</v>
      </c>
      <c r="B880" s="2" t="s">
        <v>9</v>
      </c>
      <c r="C880" s="2">
        <v>1255443</v>
      </c>
      <c r="D880" s="2" t="s">
        <v>10</v>
      </c>
      <c r="E880" s="2">
        <v>11934000</v>
      </c>
      <c r="F880" s="2" t="s">
        <v>11</v>
      </c>
      <c r="G880" s="2">
        <v>500000</v>
      </c>
      <c r="H880" s="2" t="s">
        <v>12</v>
      </c>
      <c r="I880" s="2">
        <v>115</v>
      </c>
      <c r="J880" s="2" t="s">
        <v>13</v>
      </c>
      <c r="K880" s="2">
        <v>0</v>
      </c>
      <c r="L880" s="2" t="s">
        <v>14</v>
      </c>
      <c r="M880" s="2">
        <v>-3500</v>
      </c>
      <c r="N880">
        <f t="shared" si="13"/>
        <v>48364296.5</v>
      </c>
    </row>
    <row r="881" spans="1:14" x14ac:dyDescent="0.15">
      <c r="A881" s="1">
        <v>100873</v>
      </c>
      <c r="B881" s="2" t="s">
        <v>9</v>
      </c>
      <c r="C881" s="2">
        <v>1255443</v>
      </c>
      <c r="D881" s="2" t="s">
        <v>10</v>
      </c>
      <c r="E881" s="2">
        <v>11934000</v>
      </c>
      <c r="F881" s="2" t="s">
        <v>11</v>
      </c>
      <c r="G881" s="2">
        <v>500000</v>
      </c>
      <c r="H881" s="2" t="s">
        <v>12</v>
      </c>
      <c r="I881" s="2">
        <v>115</v>
      </c>
      <c r="J881" s="2" t="s">
        <v>13</v>
      </c>
      <c r="K881" s="2">
        <v>0</v>
      </c>
      <c r="L881" s="2" t="s">
        <v>14</v>
      </c>
      <c r="M881" s="2">
        <v>-3500</v>
      </c>
      <c r="N881">
        <f t="shared" si="13"/>
        <v>48364296.5</v>
      </c>
    </row>
    <row r="882" spans="1:14" x14ac:dyDescent="0.15">
      <c r="A882" s="1">
        <v>100874</v>
      </c>
      <c r="B882" s="2" t="s">
        <v>9</v>
      </c>
      <c r="C882" s="2">
        <v>1265096</v>
      </c>
      <c r="D882" s="2" t="s">
        <v>10</v>
      </c>
      <c r="E882" s="2">
        <v>12022000</v>
      </c>
      <c r="F882" s="2" t="s">
        <v>11</v>
      </c>
      <c r="G882" s="2">
        <v>500000</v>
      </c>
      <c r="H882" s="2" t="s">
        <v>12</v>
      </c>
      <c r="I882" s="2">
        <v>115</v>
      </c>
      <c r="J882" s="2" t="s">
        <v>13</v>
      </c>
      <c r="K882" s="2">
        <v>0</v>
      </c>
      <c r="L882" s="2" t="s">
        <v>14</v>
      </c>
      <c r="M882" s="2">
        <v>-3500</v>
      </c>
      <c r="N882">
        <f t="shared" si="13"/>
        <v>48721123</v>
      </c>
    </row>
    <row r="883" spans="1:14" x14ac:dyDescent="0.15">
      <c r="A883" s="1">
        <v>100875</v>
      </c>
      <c r="B883" s="2" t="s">
        <v>9</v>
      </c>
      <c r="C883" s="2">
        <v>1265096</v>
      </c>
      <c r="D883" s="2" t="s">
        <v>10</v>
      </c>
      <c r="E883" s="2">
        <v>12022000</v>
      </c>
      <c r="F883" s="2" t="s">
        <v>11</v>
      </c>
      <c r="G883" s="2">
        <v>500000</v>
      </c>
      <c r="H883" s="2" t="s">
        <v>12</v>
      </c>
      <c r="I883" s="2">
        <v>115</v>
      </c>
      <c r="J883" s="2" t="s">
        <v>13</v>
      </c>
      <c r="K883" s="2">
        <v>0</v>
      </c>
      <c r="L883" s="2" t="s">
        <v>14</v>
      </c>
      <c r="M883" s="2">
        <v>-3500</v>
      </c>
      <c r="N883">
        <f t="shared" si="13"/>
        <v>48721123</v>
      </c>
    </row>
    <row r="884" spans="1:14" x14ac:dyDescent="0.15">
      <c r="A884" s="1">
        <v>100876</v>
      </c>
      <c r="B884" s="2" t="s">
        <v>9</v>
      </c>
      <c r="C884" s="2">
        <v>1265096</v>
      </c>
      <c r="D884" s="2" t="s">
        <v>10</v>
      </c>
      <c r="E884" s="2">
        <v>12022000</v>
      </c>
      <c r="F884" s="2" t="s">
        <v>11</v>
      </c>
      <c r="G884" s="2">
        <v>500000</v>
      </c>
      <c r="H884" s="2" t="s">
        <v>12</v>
      </c>
      <c r="I884" s="2">
        <v>115</v>
      </c>
      <c r="J884" s="2" t="s">
        <v>13</v>
      </c>
      <c r="K884" s="2">
        <v>0</v>
      </c>
      <c r="L884" s="2" t="s">
        <v>14</v>
      </c>
      <c r="M884" s="2">
        <v>-3500</v>
      </c>
      <c r="N884">
        <f t="shared" si="13"/>
        <v>48721123</v>
      </c>
    </row>
    <row r="885" spans="1:14" x14ac:dyDescent="0.15">
      <c r="A885" s="1">
        <v>100877</v>
      </c>
      <c r="B885" s="2" t="s">
        <v>9</v>
      </c>
      <c r="C885" s="2">
        <v>1274748</v>
      </c>
      <c r="D885" s="2" t="s">
        <v>10</v>
      </c>
      <c r="E885" s="2">
        <v>12110000</v>
      </c>
      <c r="F885" s="2" t="s">
        <v>11</v>
      </c>
      <c r="G885" s="2">
        <v>500000</v>
      </c>
      <c r="H885" s="2" t="s">
        <v>12</v>
      </c>
      <c r="I885" s="2">
        <v>115</v>
      </c>
      <c r="J885" s="2" t="s">
        <v>13</v>
      </c>
      <c r="K885" s="2">
        <v>0</v>
      </c>
      <c r="L885" s="2" t="s">
        <v>14</v>
      </c>
      <c r="M885" s="2">
        <v>-3500</v>
      </c>
      <c r="N885">
        <f t="shared" si="13"/>
        <v>49077949</v>
      </c>
    </row>
    <row r="886" spans="1:14" x14ac:dyDescent="0.15">
      <c r="A886" s="1">
        <v>100878</v>
      </c>
      <c r="B886" s="2" t="s">
        <v>9</v>
      </c>
      <c r="C886" s="2">
        <v>1274748</v>
      </c>
      <c r="D886" s="2" t="s">
        <v>10</v>
      </c>
      <c r="E886" s="2">
        <v>12110000</v>
      </c>
      <c r="F886" s="2" t="s">
        <v>11</v>
      </c>
      <c r="G886" s="2">
        <v>500000</v>
      </c>
      <c r="H886" s="2" t="s">
        <v>12</v>
      </c>
      <c r="I886" s="2">
        <v>115</v>
      </c>
      <c r="J886" s="2" t="s">
        <v>13</v>
      </c>
      <c r="K886" s="2">
        <v>0</v>
      </c>
      <c r="L886" s="2" t="s">
        <v>14</v>
      </c>
      <c r="M886" s="2">
        <v>-3500</v>
      </c>
      <c r="N886">
        <f t="shared" si="13"/>
        <v>49077949</v>
      </c>
    </row>
    <row r="887" spans="1:14" x14ac:dyDescent="0.15">
      <c r="A887" s="1">
        <v>100879</v>
      </c>
      <c r="B887" s="2" t="s">
        <v>9</v>
      </c>
      <c r="C887" s="2">
        <v>1274748</v>
      </c>
      <c r="D887" s="2" t="s">
        <v>10</v>
      </c>
      <c r="E887" s="2">
        <v>12110000</v>
      </c>
      <c r="F887" s="2" t="s">
        <v>11</v>
      </c>
      <c r="G887" s="2">
        <v>500000</v>
      </c>
      <c r="H887" s="2" t="s">
        <v>12</v>
      </c>
      <c r="I887" s="2">
        <v>115</v>
      </c>
      <c r="J887" s="2" t="s">
        <v>13</v>
      </c>
      <c r="K887" s="2">
        <v>0</v>
      </c>
      <c r="L887" s="2" t="s">
        <v>14</v>
      </c>
      <c r="M887" s="2">
        <v>-3500</v>
      </c>
      <c r="N887">
        <f t="shared" si="13"/>
        <v>49077949</v>
      </c>
    </row>
    <row r="888" spans="1:14" x14ac:dyDescent="0.15">
      <c r="A888" s="1">
        <v>100880</v>
      </c>
      <c r="B888" s="2" t="s">
        <v>9</v>
      </c>
      <c r="C888" s="2">
        <v>1284401</v>
      </c>
      <c r="D888" s="2" t="s">
        <v>10</v>
      </c>
      <c r="E888" s="2">
        <v>12198000</v>
      </c>
      <c r="F888" s="2" t="s">
        <v>11</v>
      </c>
      <c r="G888" s="2">
        <v>500000</v>
      </c>
      <c r="H888" s="2" t="s">
        <v>12</v>
      </c>
      <c r="I888" s="2">
        <v>120</v>
      </c>
      <c r="J888" s="2" t="s">
        <v>13</v>
      </c>
      <c r="K888" s="2">
        <v>0</v>
      </c>
      <c r="L888" s="2" t="s">
        <v>14</v>
      </c>
      <c r="M888" s="2">
        <v>-3500</v>
      </c>
      <c r="N888">
        <f t="shared" si="13"/>
        <v>49434800.5</v>
      </c>
    </row>
    <row r="889" spans="1:14" x14ac:dyDescent="0.15">
      <c r="A889" s="1">
        <v>100881</v>
      </c>
      <c r="B889" s="2" t="s">
        <v>9</v>
      </c>
      <c r="C889" s="2">
        <v>1284401</v>
      </c>
      <c r="D889" s="2" t="s">
        <v>10</v>
      </c>
      <c r="E889" s="2">
        <v>12198000</v>
      </c>
      <c r="F889" s="2" t="s">
        <v>11</v>
      </c>
      <c r="G889" s="2">
        <v>500000</v>
      </c>
      <c r="H889" s="2" t="s">
        <v>12</v>
      </c>
      <c r="I889" s="2">
        <v>120</v>
      </c>
      <c r="J889" s="2" t="s">
        <v>13</v>
      </c>
      <c r="K889" s="2">
        <v>0</v>
      </c>
      <c r="L889" s="2" t="s">
        <v>14</v>
      </c>
      <c r="M889" s="2">
        <v>-3500</v>
      </c>
      <c r="N889">
        <f t="shared" si="13"/>
        <v>49434800.5</v>
      </c>
    </row>
    <row r="890" spans="1:14" x14ac:dyDescent="0.15">
      <c r="A890" s="1">
        <v>100882</v>
      </c>
      <c r="B890" s="2" t="s">
        <v>9</v>
      </c>
      <c r="C890" s="2">
        <v>1284401</v>
      </c>
      <c r="D890" s="2" t="s">
        <v>10</v>
      </c>
      <c r="E890" s="2">
        <v>12198000</v>
      </c>
      <c r="F890" s="2" t="s">
        <v>11</v>
      </c>
      <c r="G890" s="2">
        <v>500000</v>
      </c>
      <c r="H890" s="2" t="s">
        <v>12</v>
      </c>
      <c r="I890" s="2">
        <v>120</v>
      </c>
      <c r="J890" s="2" t="s">
        <v>13</v>
      </c>
      <c r="K890" s="2">
        <v>0</v>
      </c>
      <c r="L890" s="2" t="s">
        <v>14</v>
      </c>
      <c r="M890" s="2">
        <v>-3500</v>
      </c>
      <c r="N890">
        <f t="shared" si="13"/>
        <v>49434800.5</v>
      </c>
    </row>
    <row r="891" spans="1:14" x14ac:dyDescent="0.15">
      <c r="A891" s="1">
        <v>100883</v>
      </c>
      <c r="B891" s="2" t="s">
        <v>9</v>
      </c>
      <c r="C891" s="2">
        <v>1294053</v>
      </c>
      <c r="D891" s="2" t="s">
        <v>10</v>
      </c>
      <c r="E891" s="2">
        <v>12286000</v>
      </c>
      <c r="F891" s="2" t="s">
        <v>11</v>
      </c>
      <c r="G891" s="2">
        <v>500000</v>
      </c>
      <c r="H891" s="2" t="s">
        <v>12</v>
      </c>
      <c r="I891" s="2">
        <v>120</v>
      </c>
      <c r="J891" s="2" t="s">
        <v>13</v>
      </c>
      <c r="K891" s="2">
        <v>0</v>
      </c>
      <c r="L891" s="2" t="s">
        <v>14</v>
      </c>
      <c r="M891" s="2">
        <v>-3500</v>
      </c>
      <c r="N891">
        <f t="shared" si="13"/>
        <v>49791626.5</v>
      </c>
    </row>
    <row r="892" spans="1:14" x14ac:dyDescent="0.15">
      <c r="A892" s="1">
        <v>100884</v>
      </c>
      <c r="B892" s="2" t="s">
        <v>9</v>
      </c>
      <c r="C892" s="2">
        <v>1294053</v>
      </c>
      <c r="D892" s="2" t="s">
        <v>10</v>
      </c>
      <c r="E892" s="2">
        <v>12286000</v>
      </c>
      <c r="F892" s="2" t="s">
        <v>11</v>
      </c>
      <c r="G892" s="2">
        <v>500000</v>
      </c>
      <c r="H892" s="2" t="s">
        <v>12</v>
      </c>
      <c r="I892" s="2">
        <v>120</v>
      </c>
      <c r="J892" s="2" t="s">
        <v>13</v>
      </c>
      <c r="K892" s="2">
        <v>0</v>
      </c>
      <c r="L892" s="2" t="s">
        <v>14</v>
      </c>
      <c r="M892" s="2">
        <v>-3500</v>
      </c>
      <c r="N892">
        <f t="shared" si="13"/>
        <v>49791626.5</v>
      </c>
    </row>
    <row r="893" spans="1:14" x14ac:dyDescent="0.15">
      <c r="A893" s="1">
        <v>100885</v>
      </c>
      <c r="B893" s="2" t="s">
        <v>9</v>
      </c>
      <c r="C893" s="2">
        <v>1294053</v>
      </c>
      <c r="D893" s="2" t="s">
        <v>10</v>
      </c>
      <c r="E893" s="2">
        <v>12286000</v>
      </c>
      <c r="F893" s="2" t="s">
        <v>11</v>
      </c>
      <c r="G893" s="2">
        <v>500000</v>
      </c>
      <c r="H893" s="2" t="s">
        <v>12</v>
      </c>
      <c r="I893" s="2">
        <v>120</v>
      </c>
      <c r="J893" s="2" t="s">
        <v>13</v>
      </c>
      <c r="K893" s="2">
        <v>0</v>
      </c>
      <c r="L893" s="2" t="s">
        <v>14</v>
      </c>
      <c r="M893" s="2">
        <v>-3500</v>
      </c>
      <c r="N893">
        <f t="shared" si="13"/>
        <v>49791626.5</v>
      </c>
    </row>
    <row r="894" spans="1:14" x14ac:dyDescent="0.15">
      <c r="A894" s="1">
        <v>100886</v>
      </c>
      <c r="B894" s="2" t="s">
        <v>9</v>
      </c>
      <c r="C894" s="2">
        <v>1303706</v>
      </c>
      <c r="D894" s="2" t="s">
        <v>10</v>
      </c>
      <c r="E894" s="2">
        <v>12374000</v>
      </c>
      <c r="F894" s="2" t="s">
        <v>11</v>
      </c>
      <c r="G894" s="2">
        <v>500000</v>
      </c>
      <c r="H894" s="2" t="s">
        <v>12</v>
      </c>
      <c r="I894" s="2">
        <v>120</v>
      </c>
      <c r="J894" s="2" t="s">
        <v>13</v>
      </c>
      <c r="K894" s="2">
        <v>0</v>
      </c>
      <c r="L894" s="2" t="s">
        <v>14</v>
      </c>
      <c r="M894" s="2">
        <v>-3500</v>
      </c>
      <c r="N894">
        <f t="shared" si="13"/>
        <v>50148453</v>
      </c>
    </row>
    <row r="895" spans="1:14" x14ac:dyDescent="0.15">
      <c r="A895" s="1">
        <v>100887</v>
      </c>
      <c r="B895" s="2" t="s">
        <v>9</v>
      </c>
      <c r="C895" s="2">
        <v>1303706</v>
      </c>
      <c r="D895" s="2" t="s">
        <v>10</v>
      </c>
      <c r="E895" s="2">
        <v>12374000</v>
      </c>
      <c r="F895" s="2" t="s">
        <v>11</v>
      </c>
      <c r="G895" s="2">
        <v>500000</v>
      </c>
      <c r="H895" s="2" t="s">
        <v>12</v>
      </c>
      <c r="I895" s="2">
        <v>120</v>
      </c>
      <c r="J895" s="2" t="s">
        <v>13</v>
      </c>
      <c r="K895" s="2">
        <v>0</v>
      </c>
      <c r="L895" s="2" t="s">
        <v>14</v>
      </c>
      <c r="M895" s="2">
        <v>-3500</v>
      </c>
      <c r="N895">
        <f t="shared" si="13"/>
        <v>50148453</v>
      </c>
    </row>
    <row r="896" spans="1:14" x14ac:dyDescent="0.15">
      <c r="A896" s="1">
        <v>100888</v>
      </c>
      <c r="B896" s="2" t="s">
        <v>9</v>
      </c>
      <c r="C896" s="2">
        <v>1303706</v>
      </c>
      <c r="D896" s="2" t="s">
        <v>10</v>
      </c>
      <c r="E896" s="2">
        <v>12374000</v>
      </c>
      <c r="F896" s="2" t="s">
        <v>11</v>
      </c>
      <c r="G896" s="2">
        <v>500000</v>
      </c>
      <c r="H896" s="2" t="s">
        <v>12</v>
      </c>
      <c r="I896" s="2">
        <v>120</v>
      </c>
      <c r="J896" s="2" t="s">
        <v>13</v>
      </c>
      <c r="K896" s="2">
        <v>0</v>
      </c>
      <c r="L896" s="2" t="s">
        <v>14</v>
      </c>
      <c r="M896" s="2">
        <v>-3500</v>
      </c>
      <c r="N896">
        <f t="shared" si="13"/>
        <v>50148453</v>
      </c>
    </row>
    <row r="897" spans="1:14" x14ac:dyDescent="0.15">
      <c r="A897" s="1">
        <v>100889</v>
      </c>
      <c r="B897" s="2" t="s">
        <v>9</v>
      </c>
      <c r="C897" s="2">
        <v>1313358</v>
      </c>
      <c r="D897" s="2" t="s">
        <v>10</v>
      </c>
      <c r="E897" s="2">
        <v>12462000</v>
      </c>
      <c r="F897" s="2" t="s">
        <v>11</v>
      </c>
      <c r="G897" s="2">
        <v>500000</v>
      </c>
      <c r="H897" s="2" t="s">
        <v>12</v>
      </c>
      <c r="I897" s="2">
        <v>120</v>
      </c>
      <c r="J897" s="2" t="s">
        <v>13</v>
      </c>
      <c r="K897" s="2">
        <v>0</v>
      </c>
      <c r="L897" s="2" t="s">
        <v>14</v>
      </c>
      <c r="M897" s="2">
        <v>-3500</v>
      </c>
      <c r="N897">
        <f t="shared" si="13"/>
        <v>50505279</v>
      </c>
    </row>
    <row r="898" spans="1:14" x14ac:dyDescent="0.15">
      <c r="A898" s="1">
        <v>100890</v>
      </c>
      <c r="B898" s="2" t="s">
        <v>9</v>
      </c>
      <c r="C898" s="2">
        <v>1313358</v>
      </c>
      <c r="D898" s="2" t="s">
        <v>10</v>
      </c>
      <c r="E898" s="2">
        <v>12462000</v>
      </c>
      <c r="F898" s="2" t="s">
        <v>11</v>
      </c>
      <c r="G898" s="2">
        <v>500000</v>
      </c>
      <c r="H898" s="2" t="s">
        <v>12</v>
      </c>
      <c r="I898" s="2">
        <v>120</v>
      </c>
      <c r="J898" s="2" t="s">
        <v>13</v>
      </c>
      <c r="K898" s="2">
        <v>0</v>
      </c>
      <c r="L898" s="2" t="s">
        <v>14</v>
      </c>
      <c r="M898" s="2">
        <v>-3500</v>
      </c>
      <c r="N898">
        <f t="shared" si="13"/>
        <v>50505279</v>
      </c>
    </row>
    <row r="899" spans="1:14" x14ac:dyDescent="0.15">
      <c r="A899" s="1">
        <v>100891</v>
      </c>
      <c r="B899" s="2" t="s">
        <v>9</v>
      </c>
      <c r="C899" s="2">
        <v>1313358</v>
      </c>
      <c r="D899" s="2" t="s">
        <v>10</v>
      </c>
      <c r="E899" s="2">
        <v>12462000</v>
      </c>
      <c r="F899" s="2" t="s">
        <v>11</v>
      </c>
      <c r="G899" s="2">
        <v>500000</v>
      </c>
      <c r="H899" s="2" t="s">
        <v>12</v>
      </c>
      <c r="I899" s="2">
        <v>120</v>
      </c>
      <c r="J899" s="2" t="s">
        <v>13</v>
      </c>
      <c r="K899" s="2">
        <v>0</v>
      </c>
      <c r="L899" s="2" t="s">
        <v>14</v>
      </c>
      <c r="M899" s="2">
        <v>-3500</v>
      </c>
      <c r="N899">
        <f t="shared" si="13"/>
        <v>50505279</v>
      </c>
    </row>
    <row r="900" spans="1:14" x14ac:dyDescent="0.15">
      <c r="A900" s="1">
        <v>100892</v>
      </c>
      <c r="B900" s="2" t="s">
        <v>9</v>
      </c>
      <c r="C900" s="2">
        <v>1323011</v>
      </c>
      <c r="D900" s="2" t="s">
        <v>10</v>
      </c>
      <c r="E900" s="2">
        <v>12550000</v>
      </c>
      <c r="F900" s="2" t="s">
        <v>11</v>
      </c>
      <c r="G900" s="2">
        <v>500000</v>
      </c>
      <c r="H900" s="2" t="s">
        <v>12</v>
      </c>
      <c r="I900" s="2">
        <v>120</v>
      </c>
      <c r="J900" s="2" t="s">
        <v>13</v>
      </c>
      <c r="K900" s="2">
        <v>0</v>
      </c>
      <c r="L900" s="2" t="s">
        <v>14</v>
      </c>
      <c r="M900" s="2">
        <v>-3500</v>
      </c>
      <c r="N900">
        <f t="shared" si="13"/>
        <v>50862105.5</v>
      </c>
    </row>
    <row r="901" spans="1:14" x14ac:dyDescent="0.15">
      <c r="A901" s="1">
        <v>100893</v>
      </c>
      <c r="B901" s="2" t="s">
        <v>9</v>
      </c>
      <c r="C901" s="2">
        <v>1323011</v>
      </c>
      <c r="D901" s="2" t="s">
        <v>10</v>
      </c>
      <c r="E901" s="2">
        <v>12550000</v>
      </c>
      <c r="F901" s="2" t="s">
        <v>11</v>
      </c>
      <c r="G901" s="2">
        <v>500000</v>
      </c>
      <c r="H901" s="2" t="s">
        <v>12</v>
      </c>
      <c r="I901" s="2">
        <v>120</v>
      </c>
      <c r="J901" s="2" t="s">
        <v>13</v>
      </c>
      <c r="K901" s="2">
        <v>0</v>
      </c>
      <c r="L901" s="2" t="s">
        <v>14</v>
      </c>
      <c r="M901" s="2">
        <v>-3500</v>
      </c>
      <c r="N901">
        <f t="shared" ref="N901:N964" si="14">($C$3*C901+$E$3*E901+$I$3*I901+$K$3*K901)/10000</f>
        <v>50862105.5</v>
      </c>
    </row>
    <row r="902" spans="1:14" x14ac:dyDescent="0.15">
      <c r="A902" s="1">
        <v>100894</v>
      </c>
      <c r="B902" s="2" t="s">
        <v>9</v>
      </c>
      <c r="C902" s="2">
        <v>1323011</v>
      </c>
      <c r="D902" s="2" t="s">
        <v>10</v>
      </c>
      <c r="E902" s="2">
        <v>12550000</v>
      </c>
      <c r="F902" s="2" t="s">
        <v>11</v>
      </c>
      <c r="G902" s="2">
        <v>500000</v>
      </c>
      <c r="H902" s="2" t="s">
        <v>12</v>
      </c>
      <c r="I902" s="2">
        <v>120</v>
      </c>
      <c r="J902" s="2" t="s">
        <v>13</v>
      </c>
      <c r="K902" s="2">
        <v>0</v>
      </c>
      <c r="L902" s="2" t="s">
        <v>14</v>
      </c>
      <c r="M902" s="2">
        <v>-3500</v>
      </c>
      <c r="N902">
        <f t="shared" si="14"/>
        <v>50862105.5</v>
      </c>
    </row>
    <row r="903" spans="1:14" x14ac:dyDescent="0.15">
      <c r="A903" s="1">
        <v>100895</v>
      </c>
      <c r="B903" s="2" t="s">
        <v>9</v>
      </c>
      <c r="C903" s="2">
        <v>1332663</v>
      </c>
      <c r="D903" s="2" t="s">
        <v>10</v>
      </c>
      <c r="E903" s="2">
        <v>12638000</v>
      </c>
      <c r="F903" s="2" t="s">
        <v>11</v>
      </c>
      <c r="G903" s="2">
        <v>500000</v>
      </c>
      <c r="H903" s="2" t="s">
        <v>12</v>
      </c>
      <c r="I903" s="2">
        <v>120</v>
      </c>
      <c r="J903" s="2" t="s">
        <v>13</v>
      </c>
      <c r="K903" s="2">
        <v>0</v>
      </c>
      <c r="L903" s="2" t="s">
        <v>14</v>
      </c>
      <c r="M903" s="2">
        <v>-3500</v>
      </c>
      <c r="N903">
        <f t="shared" si="14"/>
        <v>51218931.5</v>
      </c>
    </row>
    <row r="904" spans="1:14" x14ac:dyDescent="0.15">
      <c r="A904" s="1">
        <v>100896</v>
      </c>
      <c r="B904" s="2" t="s">
        <v>9</v>
      </c>
      <c r="C904" s="2">
        <v>1332663</v>
      </c>
      <c r="D904" s="2" t="s">
        <v>10</v>
      </c>
      <c r="E904" s="2">
        <v>12638000</v>
      </c>
      <c r="F904" s="2" t="s">
        <v>11</v>
      </c>
      <c r="G904" s="2">
        <v>500000</v>
      </c>
      <c r="H904" s="2" t="s">
        <v>12</v>
      </c>
      <c r="I904" s="2">
        <v>120</v>
      </c>
      <c r="J904" s="2" t="s">
        <v>13</v>
      </c>
      <c r="K904" s="2">
        <v>0</v>
      </c>
      <c r="L904" s="2" t="s">
        <v>14</v>
      </c>
      <c r="M904" s="2">
        <v>-3500</v>
      </c>
      <c r="N904">
        <f t="shared" si="14"/>
        <v>51218931.5</v>
      </c>
    </row>
    <row r="905" spans="1:14" x14ac:dyDescent="0.15">
      <c r="A905" s="1">
        <v>100897</v>
      </c>
      <c r="B905" s="2" t="s">
        <v>9</v>
      </c>
      <c r="C905" s="2">
        <v>1332663</v>
      </c>
      <c r="D905" s="2" t="s">
        <v>10</v>
      </c>
      <c r="E905" s="2">
        <v>12638000</v>
      </c>
      <c r="F905" s="2" t="s">
        <v>11</v>
      </c>
      <c r="G905" s="2">
        <v>500000</v>
      </c>
      <c r="H905" s="2" t="s">
        <v>12</v>
      </c>
      <c r="I905" s="2">
        <v>120</v>
      </c>
      <c r="J905" s="2" t="s">
        <v>13</v>
      </c>
      <c r="K905" s="2">
        <v>0</v>
      </c>
      <c r="L905" s="2" t="s">
        <v>14</v>
      </c>
      <c r="M905" s="2">
        <v>-3500</v>
      </c>
      <c r="N905">
        <f t="shared" si="14"/>
        <v>51218931.5</v>
      </c>
    </row>
    <row r="906" spans="1:14" x14ac:dyDescent="0.15">
      <c r="A906" s="1">
        <v>100898</v>
      </c>
      <c r="B906" s="2" t="s">
        <v>9</v>
      </c>
      <c r="C906" s="2">
        <v>1342316</v>
      </c>
      <c r="D906" s="2" t="s">
        <v>10</v>
      </c>
      <c r="E906" s="2">
        <v>12726000</v>
      </c>
      <c r="F906" s="2" t="s">
        <v>11</v>
      </c>
      <c r="G906" s="2">
        <v>500000</v>
      </c>
      <c r="H906" s="2" t="s">
        <v>12</v>
      </c>
      <c r="I906" s="2">
        <v>120</v>
      </c>
      <c r="J906" s="2" t="s">
        <v>13</v>
      </c>
      <c r="K906" s="2">
        <v>0</v>
      </c>
      <c r="L906" s="2" t="s">
        <v>14</v>
      </c>
      <c r="M906" s="2">
        <v>-3500</v>
      </c>
      <c r="N906">
        <f t="shared" si="14"/>
        <v>51575758</v>
      </c>
    </row>
    <row r="907" spans="1:14" x14ac:dyDescent="0.15">
      <c r="A907" s="1">
        <v>100899</v>
      </c>
      <c r="B907" s="2" t="s">
        <v>9</v>
      </c>
      <c r="C907" s="2">
        <v>1342316</v>
      </c>
      <c r="D907" s="2" t="s">
        <v>10</v>
      </c>
      <c r="E907" s="2">
        <v>12726000</v>
      </c>
      <c r="F907" s="2" t="s">
        <v>11</v>
      </c>
      <c r="G907" s="2">
        <v>500000</v>
      </c>
      <c r="H907" s="2" t="s">
        <v>12</v>
      </c>
      <c r="I907" s="2">
        <v>120</v>
      </c>
      <c r="J907" s="2" t="s">
        <v>13</v>
      </c>
      <c r="K907" s="2">
        <v>0</v>
      </c>
      <c r="L907" s="2" t="s">
        <v>14</v>
      </c>
      <c r="M907" s="2">
        <v>-3500</v>
      </c>
      <c r="N907">
        <f t="shared" si="14"/>
        <v>51575758</v>
      </c>
    </row>
    <row r="908" spans="1:14" x14ac:dyDescent="0.15">
      <c r="A908" s="1">
        <v>100900</v>
      </c>
      <c r="B908" s="2" t="s">
        <v>9</v>
      </c>
      <c r="C908" s="2">
        <v>1342316</v>
      </c>
      <c r="D908" s="2" t="s">
        <v>10</v>
      </c>
      <c r="E908" s="2">
        <v>12726000</v>
      </c>
      <c r="F908" s="2" t="s">
        <v>11</v>
      </c>
      <c r="G908" s="2">
        <v>500000</v>
      </c>
      <c r="H908" s="2" t="s">
        <v>12</v>
      </c>
      <c r="I908" s="2">
        <v>120</v>
      </c>
      <c r="J908" s="2" t="s">
        <v>13</v>
      </c>
      <c r="K908" s="2">
        <v>0</v>
      </c>
      <c r="L908" s="2" t="s">
        <v>14</v>
      </c>
      <c r="M908" s="2">
        <v>-3500</v>
      </c>
      <c r="N908">
        <f t="shared" si="14"/>
        <v>51575758</v>
      </c>
    </row>
    <row r="909" spans="1:14" x14ac:dyDescent="0.15">
      <c r="A909" s="1">
        <v>100901</v>
      </c>
      <c r="B909" s="2" t="s">
        <v>9</v>
      </c>
      <c r="C909" s="2">
        <v>1351968</v>
      </c>
      <c r="D909" s="2" t="s">
        <v>10</v>
      </c>
      <c r="E909" s="2">
        <v>12814000</v>
      </c>
      <c r="F909" s="2" t="s">
        <v>11</v>
      </c>
      <c r="G909" s="2">
        <v>500000</v>
      </c>
      <c r="H909" s="2" t="s">
        <v>12</v>
      </c>
      <c r="I909" s="2">
        <v>120</v>
      </c>
      <c r="J909" s="2" t="s">
        <v>13</v>
      </c>
      <c r="K909" s="2">
        <v>0</v>
      </c>
      <c r="L909" s="2" t="s">
        <v>14</v>
      </c>
      <c r="M909" s="2">
        <v>-3500</v>
      </c>
      <c r="N909">
        <f t="shared" si="14"/>
        <v>51932584</v>
      </c>
    </row>
    <row r="910" spans="1:14" x14ac:dyDescent="0.15">
      <c r="A910" s="1">
        <v>100902</v>
      </c>
      <c r="B910" s="2" t="s">
        <v>9</v>
      </c>
      <c r="C910" s="2">
        <v>1351968</v>
      </c>
      <c r="D910" s="2" t="s">
        <v>10</v>
      </c>
      <c r="E910" s="2">
        <v>12814000</v>
      </c>
      <c r="F910" s="2" t="s">
        <v>11</v>
      </c>
      <c r="G910" s="2">
        <v>500000</v>
      </c>
      <c r="H910" s="2" t="s">
        <v>12</v>
      </c>
      <c r="I910" s="2">
        <v>120</v>
      </c>
      <c r="J910" s="2" t="s">
        <v>13</v>
      </c>
      <c r="K910" s="2">
        <v>0</v>
      </c>
      <c r="L910" s="2" t="s">
        <v>14</v>
      </c>
      <c r="M910" s="2">
        <v>-3500</v>
      </c>
      <c r="N910">
        <f t="shared" si="14"/>
        <v>51932584</v>
      </c>
    </row>
    <row r="911" spans="1:14" x14ac:dyDescent="0.15">
      <c r="A911" s="1">
        <v>100903</v>
      </c>
      <c r="B911" s="2" t="s">
        <v>9</v>
      </c>
      <c r="C911" s="2">
        <v>1351968</v>
      </c>
      <c r="D911" s="2" t="s">
        <v>10</v>
      </c>
      <c r="E911" s="2">
        <v>12814000</v>
      </c>
      <c r="F911" s="2" t="s">
        <v>11</v>
      </c>
      <c r="G911" s="2">
        <v>500000</v>
      </c>
      <c r="H911" s="2" t="s">
        <v>12</v>
      </c>
      <c r="I911" s="2">
        <v>120</v>
      </c>
      <c r="J911" s="2" t="s">
        <v>13</v>
      </c>
      <c r="K911" s="2">
        <v>0</v>
      </c>
      <c r="L911" s="2" t="s">
        <v>14</v>
      </c>
      <c r="M911" s="2">
        <v>-3500</v>
      </c>
      <c r="N911">
        <f t="shared" si="14"/>
        <v>51932584</v>
      </c>
    </row>
    <row r="912" spans="1:14" x14ac:dyDescent="0.15">
      <c r="A912" s="1">
        <v>100904</v>
      </c>
      <c r="B912" s="2" t="s">
        <v>9</v>
      </c>
      <c r="C912" s="2">
        <v>1361621</v>
      </c>
      <c r="D912" s="2" t="s">
        <v>10</v>
      </c>
      <c r="E912" s="2">
        <v>12912000</v>
      </c>
      <c r="F912" s="2" t="s">
        <v>11</v>
      </c>
      <c r="G912" s="2">
        <v>500000</v>
      </c>
      <c r="H912" s="2" t="s">
        <v>12</v>
      </c>
      <c r="I912" s="2">
        <v>120</v>
      </c>
      <c r="J912" s="2" t="s">
        <v>13</v>
      </c>
      <c r="K912" s="2">
        <v>0</v>
      </c>
      <c r="L912" s="2" t="s">
        <v>14</v>
      </c>
      <c r="M912" s="2">
        <v>-3500</v>
      </c>
      <c r="N912">
        <f t="shared" si="14"/>
        <v>52329410.5</v>
      </c>
    </row>
    <row r="913" spans="1:14" x14ac:dyDescent="0.15">
      <c r="A913" s="1">
        <v>100905</v>
      </c>
      <c r="B913" s="2" t="s">
        <v>9</v>
      </c>
      <c r="C913" s="2">
        <v>1361621</v>
      </c>
      <c r="D913" s="2" t="s">
        <v>10</v>
      </c>
      <c r="E913" s="2">
        <v>12912000</v>
      </c>
      <c r="F913" s="2" t="s">
        <v>11</v>
      </c>
      <c r="G913" s="2">
        <v>500000</v>
      </c>
      <c r="H913" s="2" t="s">
        <v>12</v>
      </c>
      <c r="I913" s="2">
        <v>120</v>
      </c>
      <c r="J913" s="2" t="s">
        <v>13</v>
      </c>
      <c r="K913" s="2">
        <v>0</v>
      </c>
      <c r="L913" s="2" t="s">
        <v>14</v>
      </c>
      <c r="M913" s="2">
        <v>-3500</v>
      </c>
      <c r="N913">
        <f t="shared" si="14"/>
        <v>52329410.5</v>
      </c>
    </row>
    <row r="914" spans="1:14" x14ac:dyDescent="0.15">
      <c r="A914" s="1">
        <v>100906</v>
      </c>
      <c r="B914" s="2" t="s">
        <v>9</v>
      </c>
      <c r="C914" s="2">
        <v>1361621</v>
      </c>
      <c r="D914" s="2" t="s">
        <v>10</v>
      </c>
      <c r="E914" s="2">
        <v>12912000</v>
      </c>
      <c r="F914" s="2" t="s">
        <v>11</v>
      </c>
      <c r="G914" s="2">
        <v>500000</v>
      </c>
      <c r="H914" s="2" t="s">
        <v>12</v>
      </c>
      <c r="I914" s="2">
        <v>120</v>
      </c>
      <c r="J914" s="2" t="s">
        <v>13</v>
      </c>
      <c r="K914" s="2">
        <v>0</v>
      </c>
      <c r="L914" s="2" t="s">
        <v>14</v>
      </c>
      <c r="M914" s="2">
        <v>-3500</v>
      </c>
      <c r="N914">
        <f t="shared" si="14"/>
        <v>52329410.5</v>
      </c>
    </row>
    <row r="915" spans="1:14" x14ac:dyDescent="0.15">
      <c r="A915" s="1">
        <v>100907</v>
      </c>
      <c r="B915" s="2" t="s">
        <v>9</v>
      </c>
      <c r="C915" s="2">
        <v>1371273</v>
      </c>
      <c r="D915" s="2" t="s">
        <v>10</v>
      </c>
      <c r="E915" s="2">
        <v>13010000</v>
      </c>
      <c r="F915" s="2" t="s">
        <v>11</v>
      </c>
      <c r="G915" s="2">
        <v>500000</v>
      </c>
      <c r="H915" s="2" t="s">
        <v>12</v>
      </c>
      <c r="I915" s="2">
        <v>120</v>
      </c>
      <c r="J915" s="2" t="s">
        <v>13</v>
      </c>
      <c r="K915" s="2">
        <v>0</v>
      </c>
      <c r="L915" s="2" t="s">
        <v>14</v>
      </c>
      <c r="M915" s="2">
        <v>-3500</v>
      </c>
      <c r="N915">
        <f t="shared" si="14"/>
        <v>52726236.5</v>
      </c>
    </row>
    <row r="916" spans="1:14" x14ac:dyDescent="0.15">
      <c r="A916" s="1">
        <v>100908</v>
      </c>
      <c r="B916" s="2" t="s">
        <v>9</v>
      </c>
      <c r="C916" s="2">
        <v>1371273</v>
      </c>
      <c r="D916" s="2" t="s">
        <v>10</v>
      </c>
      <c r="E916" s="2">
        <v>13010000</v>
      </c>
      <c r="F916" s="2" t="s">
        <v>11</v>
      </c>
      <c r="G916" s="2">
        <v>500000</v>
      </c>
      <c r="H916" s="2" t="s">
        <v>12</v>
      </c>
      <c r="I916" s="2">
        <v>120</v>
      </c>
      <c r="J916" s="2" t="s">
        <v>13</v>
      </c>
      <c r="K916" s="2">
        <v>0</v>
      </c>
      <c r="L916" s="2" t="s">
        <v>14</v>
      </c>
      <c r="M916" s="2">
        <v>-3500</v>
      </c>
      <c r="N916">
        <f t="shared" si="14"/>
        <v>52726236.5</v>
      </c>
    </row>
    <row r="917" spans="1:14" x14ac:dyDescent="0.15">
      <c r="A917" s="1">
        <v>100909</v>
      </c>
      <c r="B917" s="2" t="s">
        <v>9</v>
      </c>
      <c r="C917" s="2">
        <v>1371273</v>
      </c>
      <c r="D917" s="2" t="s">
        <v>10</v>
      </c>
      <c r="E917" s="2">
        <v>13010000</v>
      </c>
      <c r="F917" s="2" t="s">
        <v>11</v>
      </c>
      <c r="G917" s="2">
        <v>500000</v>
      </c>
      <c r="H917" s="2" t="s">
        <v>12</v>
      </c>
      <c r="I917" s="2">
        <v>120</v>
      </c>
      <c r="J917" s="2" t="s">
        <v>13</v>
      </c>
      <c r="K917" s="2">
        <v>0</v>
      </c>
      <c r="L917" s="2" t="s">
        <v>14</v>
      </c>
      <c r="M917" s="2">
        <v>-3500</v>
      </c>
      <c r="N917">
        <f t="shared" si="14"/>
        <v>52726236.5</v>
      </c>
    </row>
    <row r="918" spans="1:14" x14ac:dyDescent="0.15">
      <c r="A918" s="1">
        <v>100910</v>
      </c>
      <c r="B918" s="2" t="s">
        <v>9</v>
      </c>
      <c r="C918" s="2">
        <v>1381833</v>
      </c>
      <c r="D918" s="2" t="s">
        <v>10</v>
      </c>
      <c r="E918" s="2">
        <v>13108000</v>
      </c>
      <c r="F918" s="2" t="s">
        <v>11</v>
      </c>
      <c r="G918" s="2">
        <v>500000</v>
      </c>
      <c r="H918" s="2" t="s">
        <v>12</v>
      </c>
      <c r="I918" s="2">
        <v>120</v>
      </c>
      <c r="J918" s="2" t="s">
        <v>13</v>
      </c>
      <c r="K918" s="2">
        <v>0</v>
      </c>
      <c r="L918" s="2" t="s">
        <v>14</v>
      </c>
      <c r="M918" s="2">
        <v>-3500</v>
      </c>
      <c r="N918">
        <f t="shared" si="14"/>
        <v>53123516.5</v>
      </c>
    </row>
    <row r="919" spans="1:14" x14ac:dyDescent="0.15">
      <c r="A919" s="1">
        <v>100911</v>
      </c>
      <c r="B919" s="2" t="s">
        <v>9</v>
      </c>
      <c r="C919" s="2">
        <v>1381833</v>
      </c>
      <c r="D919" s="2" t="s">
        <v>10</v>
      </c>
      <c r="E919" s="2">
        <v>13108000</v>
      </c>
      <c r="F919" s="2" t="s">
        <v>11</v>
      </c>
      <c r="G919" s="2">
        <v>500000</v>
      </c>
      <c r="H919" s="2" t="s">
        <v>12</v>
      </c>
      <c r="I919" s="2">
        <v>120</v>
      </c>
      <c r="J919" s="2" t="s">
        <v>13</v>
      </c>
      <c r="K919" s="2">
        <v>0</v>
      </c>
      <c r="L919" s="2" t="s">
        <v>14</v>
      </c>
      <c r="M919" s="2">
        <v>-3500</v>
      </c>
      <c r="N919">
        <f t="shared" si="14"/>
        <v>53123516.5</v>
      </c>
    </row>
    <row r="920" spans="1:14" x14ac:dyDescent="0.15">
      <c r="A920" s="1">
        <v>100912</v>
      </c>
      <c r="B920" s="2" t="s">
        <v>9</v>
      </c>
      <c r="C920" s="2">
        <v>1381833</v>
      </c>
      <c r="D920" s="2" t="s">
        <v>10</v>
      </c>
      <c r="E920" s="2">
        <v>13108000</v>
      </c>
      <c r="F920" s="2" t="s">
        <v>11</v>
      </c>
      <c r="G920" s="2">
        <v>500000</v>
      </c>
      <c r="H920" s="2" t="s">
        <v>12</v>
      </c>
      <c r="I920" s="2">
        <v>120</v>
      </c>
      <c r="J920" s="2" t="s">
        <v>13</v>
      </c>
      <c r="K920" s="2">
        <v>0</v>
      </c>
      <c r="L920" s="2" t="s">
        <v>14</v>
      </c>
      <c r="M920" s="2">
        <v>-3500</v>
      </c>
      <c r="N920">
        <f t="shared" si="14"/>
        <v>53123516.5</v>
      </c>
    </row>
    <row r="921" spans="1:14" x14ac:dyDescent="0.15">
      <c r="A921" s="1">
        <v>100913</v>
      </c>
      <c r="B921" s="2" t="s">
        <v>9</v>
      </c>
      <c r="C921" s="2">
        <v>1392393</v>
      </c>
      <c r="D921" s="2" t="s">
        <v>10</v>
      </c>
      <c r="E921" s="2">
        <v>13206000</v>
      </c>
      <c r="F921" s="2" t="s">
        <v>11</v>
      </c>
      <c r="G921" s="2">
        <v>500000</v>
      </c>
      <c r="H921" s="2" t="s">
        <v>12</v>
      </c>
      <c r="I921" s="2">
        <v>120</v>
      </c>
      <c r="J921" s="2" t="s">
        <v>13</v>
      </c>
      <c r="K921" s="2">
        <v>0</v>
      </c>
      <c r="L921" s="2" t="s">
        <v>14</v>
      </c>
      <c r="M921" s="2">
        <v>-3500</v>
      </c>
      <c r="N921">
        <f t="shared" si="14"/>
        <v>53520796.5</v>
      </c>
    </row>
    <row r="922" spans="1:14" x14ac:dyDescent="0.15">
      <c r="A922" s="1">
        <v>100914</v>
      </c>
      <c r="B922" s="2" t="s">
        <v>9</v>
      </c>
      <c r="C922" s="2">
        <v>1392393</v>
      </c>
      <c r="D922" s="2" t="s">
        <v>10</v>
      </c>
      <c r="E922" s="2">
        <v>13206000</v>
      </c>
      <c r="F922" s="2" t="s">
        <v>11</v>
      </c>
      <c r="G922" s="2">
        <v>500000</v>
      </c>
      <c r="H922" s="2" t="s">
        <v>12</v>
      </c>
      <c r="I922" s="2">
        <v>120</v>
      </c>
      <c r="J922" s="2" t="s">
        <v>13</v>
      </c>
      <c r="K922" s="2">
        <v>0</v>
      </c>
      <c r="L922" s="2" t="s">
        <v>14</v>
      </c>
      <c r="M922" s="2">
        <v>-3500</v>
      </c>
      <c r="N922">
        <f t="shared" si="14"/>
        <v>53520796.5</v>
      </c>
    </row>
    <row r="923" spans="1:14" x14ac:dyDescent="0.15">
      <c r="A923" s="1">
        <v>100915</v>
      </c>
      <c r="B923" s="2" t="s">
        <v>9</v>
      </c>
      <c r="C923" s="2">
        <v>1392393</v>
      </c>
      <c r="D923" s="2" t="s">
        <v>10</v>
      </c>
      <c r="E923" s="2">
        <v>13206000</v>
      </c>
      <c r="F923" s="2" t="s">
        <v>11</v>
      </c>
      <c r="G923" s="2">
        <v>500000</v>
      </c>
      <c r="H923" s="2" t="s">
        <v>12</v>
      </c>
      <c r="I923" s="2">
        <v>120</v>
      </c>
      <c r="J923" s="2" t="s">
        <v>13</v>
      </c>
      <c r="K923" s="2">
        <v>0</v>
      </c>
      <c r="L923" s="2" t="s">
        <v>14</v>
      </c>
      <c r="M923" s="2">
        <v>-3500</v>
      </c>
      <c r="N923">
        <f t="shared" si="14"/>
        <v>53520796.5</v>
      </c>
    </row>
    <row r="924" spans="1:14" x14ac:dyDescent="0.15">
      <c r="A924" s="1">
        <v>100916</v>
      </c>
      <c r="B924" s="2" t="s">
        <v>9</v>
      </c>
      <c r="C924" s="2">
        <v>1402953</v>
      </c>
      <c r="D924" s="2" t="s">
        <v>10</v>
      </c>
      <c r="E924" s="2">
        <v>13304000</v>
      </c>
      <c r="F924" s="2" t="s">
        <v>11</v>
      </c>
      <c r="G924" s="2">
        <v>500000</v>
      </c>
      <c r="H924" s="2" t="s">
        <v>12</v>
      </c>
      <c r="I924" s="2">
        <v>120</v>
      </c>
      <c r="J924" s="2" t="s">
        <v>13</v>
      </c>
      <c r="K924" s="2">
        <v>0</v>
      </c>
      <c r="L924" s="2" t="s">
        <v>14</v>
      </c>
      <c r="M924" s="2">
        <v>-3500</v>
      </c>
      <c r="N924">
        <f t="shared" si="14"/>
        <v>53918076.5</v>
      </c>
    </row>
    <row r="925" spans="1:14" x14ac:dyDescent="0.15">
      <c r="A925" s="1">
        <v>100917</v>
      </c>
      <c r="B925" s="2" t="s">
        <v>9</v>
      </c>
      <c r="C925" s="2">
        <v>1402953</v>
      </c>
      <c r="D925" s="2" t="s">
        <v>10</v>
      </c>
      <c r="E925" s="2">
        <v>13304000</v>
      </c>
      <c r="F925" s="2" t="s">
        <v>11</v>
      </c>
      <c r="G925" s="2">
        <v>500000</v>
      </c>
      <c r="H925" s="2" t="s">
        <v>12</v>
      </c>
      <c r="I925" s="2">
        <v>120</v>
      </c>
      <c r="J925" s="2" t="s">
        <v>13</v>
      </c>
      <c r="K925" s="2">
        <v>0</v>
      </c>
      <c r="L925" s="2" t="s">
        <v>14</v>
      </c>
      <c r="M925" s="2">
        <v>-3500</v>
      </c>
      <c r="N925">
        <f t="shared" si="14"/>
        <v>53918076.5</v>
      </c>
    </row>
    <row r="926" spans="1:14" x14ac:dyDescent="0.15">
      <c r="A926" s="1">
        <v>100918</v>
      </c>
      <c r="B926" s="2" t="s">
        <v>9</v>
      </c>
      <c r="C926" s="2">
        <v>1402953</v>
      </c>
      <c r="D926" s="2" t="s">
        <v>10</v>
      </c>
      <c r="E926" s="2">
        <v>13304000</v>
      </c>
      <c r="F926" s="2" t="s">
        <v>11</v>
      </c>
      <c r="G926" s="2">
        <v>500000</v>
      </c>
      <c r="H926" s="2" t="s">
        <v>12</v>
      </c>
      <c r="I926" s="2">
        <v>120</v>
      </c>
      <c r="J926" s="2" t="s">
        <v>13</v>
      </c>
      <c r="K926" s="2">
        <v>0</v>
      </c>
      <c r="L926" s="2" t="s">
        <v>14</v>
      </c>
      <c r="M926" s="2">
        <v>-3500</v>
      </c>
      <c r="N926">
        <f t="shared" si="14"/>
        <v>53918076.5</v>
      </c>
    </row>
    <row r="927" spans="1:14" x14ac:dyDescent="0.15">
      <c r="A927" s="1">
        <v>100919</v>
      </c>
      <c r="B927" s="2" t="s">
        <v>9</v>
      </c>
      <c r="C927" s="2">
        <v>1413513</v>
      </c>
      <c r="D927" s="2" t="s">
        <v>10</v>
      </c>
      <c r="E927" s="2">
        <v>13402000</v>
      </c>
      <c r="F927" s="2" t="s">
        <v>11</v>
      </c>
      <c r="G927" s="2">
        <v>500000</v>
      </c>
      <c r="H927" s="2" t="s">
        <v>12</v>
      </c>
      <c r="I927" s="2">
        <v>120</v>
      </c>
      <c r="J927" s="2" t="s">
        <v>13</v>
      </c>
      <c r="K927" s="2">
        <v>0</v>
      </c>
      <c r="L927" s="2" t="s">
        <v>14</v>
      </c>
      <c r="M927" s="2">
        <v>-3500</v>
      </c>
      <c r="N927">
        <f t="shared" si="14"/>
        <v>54315356.5</v>
      </c>
    </row>
    <row r="928" spans="1:14" x14ac:dyDescent="0.15">
      <c r="A928" s="1">
        <v>100920</v>
      </c>
      <c r="B928" s="2" t="s">
        <v>9</v>
      </c>
      <c r="C928" s="2">
        <v>1413513</v>
      </c>
      <c r="D928" s="2" t="s">
        <v>10</v>
      </c>
      <c r="E928" s="2">
        <v>13402000</v>
      </c>
      <c r="F928" s="2" t="s">
        <v>11</v>
      </c>
      <c r="G928" s="2">
        <v>500000</v>
      </c>
      <c r="H928" s="2" t="s">
        <v>12</v>
      </c>
      <c r="I928" s="2">
        <v>120</v>
      </c>
      <c r="J928" s="2" t="s">
        <v>13</v>
      </c>
      <c r="K928" s="2">
        <v>0</v>
      </c>
      <c r="L928" s="2" t="s">
        <v>14</v>
      </c>
      <c r="M928" s="2">
        <v>-3500</v>
      </c>
      <c r="N928">
        <f t="shared" si="14"/>
        <v>54315356.5</v>
      </c>
    </row>
    <row r="929" spans="1:14" x14ac:dyDescent="0.15">
      <c r="A929" s="1">
        <v>100921</v>
      </c>
      <c r="B929" s="2" t="s">
        <v>9</v>
      </c>
      <c r="C929" s="2">
        <v>1413513</v>
      </c>
      <c r="D929" s="2" t="s">
        <v>10</v>
      </c>
      <c r="E929" s="2">
        <v>13402000</v>
      </c>
      <c r="F929" s="2" t="s">
        <v>11</v>
      </c>
      <c r="G929" s="2">
        <v>500000</v>
      </c>
      <c r="H929" s="2" t="s">
        <v>12</v>
      </c>
      <c r="I929" s="2">
        <v>120</v>
      </c>
      <c r="J929" s="2" t="s">
        <v>13</v>
      </c>
      <c r="K929" s="2">
        <v>0</v>
      </c>
      <c r="L929" s="2" t="s">
        <v>14</v>
      </c>
      <c r="M929" s="2">
        <v>-3500</v>
      </c>
      <c r="N929">
        <f t="shared" si="14"/>
        <v>54315356.5</v>
      </c>
    </row>
    <row r="930" spans="1:14" x14ac:dyDescent="0.15">
      <c r="A930" s="1">
        <v>100922</v>
      </c>
      <c r="B930" s="2" t="s">
        <v>9</v>
      </c>
      <c r="C930" s="2">
        <v>1424073</v>
      </c>
      <c r="D930" s="2" t="s">
        <v>10</v>
      </c>
      <c r="E930" s="2">
        <v>13500000</v>
      </c>
      <c r="F930" s="2" t="s">
        <v>11</v>
      </c>
      <c r="G930" s="2">
        <v>500000</v>
      </c>
      <c r="H930" s="2" t="s">
        <v>12</v>
      </c>
      <c r="I930" s="2">
        <v>120</v>
      </c>
      <c r="J930" s="2" t="s">
        <v>13</v>
      </c>
      <c r="K930" s="2">
        <v>0</v>
      </c>
      <c r="L930" s="2" t="s">
        <v>14</v>
      </c>
      <c r="M930" s="2">
        <v>-3500</v>
      </c>
      <c r="N930">
        <f t="shared" si="14"/>
        <v>54712636.5</v>
      </c>
    </row>
    <row r="931" spans="1:14" x14ac:dyDescent="0.15">
      <c r="A931" s="1">
        <v>100923</v>
      </c>
      <c r="B931" s="2" t="s">
        <v>9</v>
      </c>
      <c r="C931" s="2">
        <v>1424073</v>
      </c>
      <c r="D931" s="2" t="s">
        <v>10</v>
      </c>
      <c r="E931" s="2">
        <v>13500000</v>
      </c>
      <c r="F931" s="2" t="s">
        <v>11</v>
      </c>
      <c r="G931" s="2">
        <v>500000</v>
      </c>
      <c r="H931" s="2" t="s">
        <v>12</v>
      </c>
      <c r="I931" s="2">
        <v>120</v>
      </c>
      <c r="J931" s="2" t="s">
        <v>13</v>
      </c>
      <c r="K931" s="2">
        <v>0</v>
      </c>
      <c r="L931" s="2" t="s">
        <v>14</v>
      </c>
      <c r="M931" s="2">
        <v>-3500</v>
      </c>
      <c r="N931">
        <f t="shared" si="14"/>
        <v>54712636.5</v>
      </c>
    </row>
    <row r="932" spans="1:14" x14ac:dyDescent="0.15">
      <c r="A932" s="1">
        <v>100924</v>
      </c>
      <c r="B932" s="2" t="s">
        <v>9</v>
      </c>
      <c r="C932" s="2">
        <v>1424073</v>
      </c>
      <c r="D932" s="2" t="s">
        <v>10</v>
      </c>
      <c r="E932" s="2">
        <v>13500000</v>
      </c>
      <c r="F932" s="2" t="s">
        <v>11</v>
      </c>
      <c r="G932" s="2">
        <v>500000</v>
      </c>
      <c r="H932" s="2" t="s">
        <v>12</v>
      </c>
      <c r="I932" s="2">
        <v>120</v>
      </c>
      <c r="J932" s="2" t="s">
        <v>13</v>
      </c>
      <c r="K932" s="2">
        <v>0</v>
      </c>
      <c r="L932" s="2" t="s">
        <v>14</v>
      </c>
      <c r="M932" s="2">
        <v>-3500</v>
      </c>
      <c r="N932">
        <f t="shared" si="14"/>
        <v>54712636.5</v>
      </c>
    </row>
    <row r="933" spans="1:14" x14ac:dyDescent="0.15">
      <c r="A933" s="1">
        <v>100925</v>
      </c>
      <c r="B933" s="2" t="s">
        <v>9</v>
      </c>
      <c r="C933" s="2">
        <v>1434633</v>
      </c>
      <c r="D933" s="2" t="s">
        <v>10</v>
      </c>
      <c r="E933" s="2">
        <v>13598000</v>
      </c>
      <c r="F933" s="2" t="s">
        <v>11</v>
      </c>
      <c r="G933" s="2">
        <v>500000</v>
      </c>
      <c r="H933" s="2" t="s">
        <v>12</v>
      </c>
      <c r="I933" s="2">
        <v>120</v>
      </c>
      <c r="J933" s="2" t="s">
        <v>13</v>
      </c>
      <c r="K933" s="2">
        <v>0</v>
      </c>
      <c r="L933" s="2" t="s">
        <v>14</v>
      </c>
      <c r="M933" s="2">
        <v>-3500</v>
      </c>
      <c r="N933">
        <f t="shared" si="14"/>
        <v>55109916.5</v>
      </c>
    </row>
    <row r="934" spans="1:14" x14ac:dyDescent="0.15">
      <c r="A934" s="1">
        <v>100926</v>
      </c>
      <c r="B934" s="2" t="s">
        <v>9</v>
      </c>
      <c r="C934" s="2">
        <v>1434633</v>
      </c>
      <c r="D934" s="2" t="s">
        <v>10</v>
      </c>
      <c r="E934" s="2">
        <v>13598000</v>
      </c>
      <c r="F934" s="2" t="s">
        <v>11</v>
      </c>
      <c r="G934" s="2">
        <v>500000</v>
      </c>
      <c r="H934" s="2" t="s">
        <v>12</v>
      </c>
      <c r="I934" s="2">
        <v>120</v>
      </c>
      <c r="J934" s="2" t="s">
        <v>13</v>
      </c>
      <c r="K934" s="2">
        <v>0</v>
      </c>
      <c r="L934" s="2" t="s">
        <v>14</v>
      </c>
      <c r="M934" s="2">
        <v>-3500</v>
      </c>
      <c r="N934">
        <f t="shared" si="14"/>
        <v>55109916.5</v>
      </c>
    </row>
    <row r="935" spans="1:14" x14ac:dyDescent="0.15">
      <c r="A935" s="1">
        <v>100927</v>
      </c>
      <c r="B935" s="2" t="s">
        <v>9</v>
      </c>
      <c r="C935" s="2">
        <v>1434633</v>
      </c>
      <c r="D935" s="2" t="s">
        <v>10</v>
      </c>
      <c r="E935" s="2">
        <v>13598000</v>
      </c>
      <c r="F935" s="2" t="s">
        <v>11</v>
      </c>
      <c r="G935" s="2">
        <v>500000</v>
      </c>
      <c r="H935" s="2" t="s">
        <v>12</v>
      </c>
      <c r="I935" s="2">
        <v>120</v>
      </c>
      <c r="J935" s="2" t="s">
        <v>13</v>
      </c>
      <c r="K935" s="2">
        <v>0</v>
      </c>
      <c r="L935" s="2" t="s">
        <v>14</v>
      </c>
      <c r="M935" s="2">
        <v>-3500</v>
      </c>
      <c r="N935">
        <f t="shared" si="14"/>
        <v>55109916.5</v>
      </c>
    </row>
    <row r="936" spans="1:14" x14ac:dyDescent="0.15">
      <c r="A936" s="1">
        <v>100928</v>
      </c>
      <c r="B936" s="2" t="s">
        <v>9</v>
      </c>
      <c r="C936" s="2">
        <v>1445193</v>
      </c>
      <c r="D936" s="2" t="s">
        <v>10</v>
      </c>
      <c r="E936" s="2">
        <v>13696000</v>
      </c>
      <c r="F936" s="2" t="s">
        <v>11</v>
      </c>
      <c r="G936" s="2">
        <v>500000</v>
      </c>
      <c r="H936" s="2" t="s">
        <v>12</v>
      </c>
      <c r="I936" s="2">
        <v>120</v>
      </c>
      <c r="J936" s="2" t="s">
        <v>13</v>
      </c>
      <c r="K936" s="2">
        <v>0</v>
      </c>
      <c r="L936" s="2" t="s">
        <v>14</v>
      </c>
      <c r="M936" s="2">
        <v>-3500</v>
      </c>
      <c r="N936">
        <f t="shared" si="14"/>
        <v>55507196.5</v>
      </c>
    </row>
    <row r="937" spans="1:14" x14ac:dyDescent="0.15">
      <c r="A937" s="1">
        <v>100929</v>
      </c>
      <c r="B937" s="2" t="s">
        <v>9</v>
      </c>
      <c r="C937" s="2">
        <v>1445193</v>
      </c>
      <c r="D937" s="2" t="s">
        <v>10</v>
      </c>
      <c r="E937" s="2">
        <v>13696000</v>
      </c>
      <c r="F937" s="2" t="s">
        <v>11</v>
      </c>
      <c r="G937" s="2">
        <v>500000</v>
      </c>
      <c r="H937" s="2" t="s">
        <v>12</v>
      </c>
      <c r="I937" s="2">
        <v>120</v>
      </c>
      <c r="J937" s="2" t="s">
        <v>13</v>
      </c>
      <c r="K937" s="2">
        <v>0</v>
      </c>
      <c r="L937" s="2" t="s">
        <v>14</v>
      </c>
      <c r="M937" s="2">
        <v>-3500</v>
      </c>
      <c r="N937">
        <f t="shared" si="14"/>
        <v>55507196.5</v>
      </c>
    </row>
    <row r="938" spans="1:14" x14ac:dyDescent="0.15">
      <c r="A938" s="1">
        <v>100930</v>
      </c>
      <c r="B938" s="2" t="s">
        <v>9</v>
      </c>
      <c r="C938" s="2">
        <v>1445193</v>
      </c>
      <c r="D938" s="2" t="s">
        <v>10</v>
      </c>
      <c r="E938" s="2">
        <v>13696000</v>
      </c>
      <c r="F938" s="2" t="s">
        <v>11</v>
      </c>
      <c r="G938" s="2">
        <v>500000</v>
      </c>
      <c r="H938" s="2" t="s">
        <v>12</v>
      </c>
      <c r="I938" s="2">
        <v>120</v>
      </c>
      <c r="J938" s="2" t="s">
        <v>13</v>
      </c>
      <c r="K938" s="2">
        <v>0</v>
      </c>
      <c r="L938" s="2" t="s">
        <v>14</v>
      </c>
      <c r="M938" s="2">
        <v>-3500</v>
      </c>
      <c r="N938">
        <f t="shared" si="14"/>
        <v>55507196.5</v>
      </c>
    </row>
    <row r="939" spans="1:14" x14ac:dyDescent="0.15">
      <c r="A939" s="1">
        <v>100931</v>
      </c>
      <c r="B939" s="2" t="s">
        <v>9</v>
      </c>
      <c r="C939" s="2">
        <v>1455753</v>
      </c>
      <c r="D939" s="2" t="s">
        <v>10</v>
      </c>
      <c r="E939" s="2">
        <v>13794000</v>
      </c>
      <c r="F939" s="2" t="s">
        <v>11</v>
      </c>
      <c r="G939" s="2">
        <v>500000</v>
      </c>
      <c r="H939" s="2" t="s">
        <v>12</v>
      </c>
      <c r="I939" s="2">
        <v>120</v>
      </c>
      <c r="J939" s="2" t="s">
        <v>13</v>
      </c>
      <c r="K939" s="2">
        <v>0</v>
      </c>
      <c r="L939" s="2" t="s">
        <v>14</v>
      </c>
      <c r="M939" s="2">
        <v>-3500</v>
      </c>
      <c r="N939">
        <f t="shared" si="14"/>
        <v>55904476.5</v>
      </c>
    </row>
    <row r="940" spans="1:14" x14ac:dyDescent="0.15">
      <c r="A940" s="1">
        <v>100932</v>
      </c>
      <c r="B940" s="2" t="s">
        <v>9</v>
      </c>
      <c r="C940" s="2">
        <v>1455753</v>
      </c>
      <c r="D940" s="2" t="s">
        <v>10</v>
      </c>
      <c r="E940" s="2">
        <v>13794000</v>
      </c>
      <c r="F940" s="2" t="s">
        <v>11</v>
      </c>
      <c r="G940" s="2">
        <v>500000</v>
      </c>
      <c r="H940" s="2" t="s">
        <v>12</v>
      </c>
      <c r="I940" s="2">
        <v>120</v>
      </c>
      <c r="J940" s="2" t="s">
        <v>13</v>
      </c>
      <c r="K940" s="2">
        <v>0</v>
      </c>
      <c r="L940" s="2" t="s">
        <v>14</v>
      </c>
      <c r="M940" s="2">
        <v>-3500</v>
      </c>
      <c r="N940">
        <f t="shared" si="14"/>
        <v>55904476.5</v>
      </c>
    </row>
    <row r="941" spans="1:14" x14ac:dyDescent="0.15">
      <c r="A941" s="1">
        <v>100933</v>
      </c>
      <c r="B941" s="2" t="s">
        <v>9</v>
      </c>
      <c r="C941" s="2">
        <v>1455753</v>
      </c>
      <c r="D941" s="2" t="s">
        <v>10</v>
      </c>
      <c r="E941" s="2">
        <v>13794000</v>
      </c>
      <c r="F941" s="2" t="s">
        <v>11</v>
      </c>
      <c r="G941" s="2">
        <v>500000</v>
      </c>
      <c r="H941" s="2" t="s">
        <v>12</v>
      </c>
      <c r="I941" s="2">
        <v>120</v>
      </c>
      <c r="J941" s="2" t="s">
        <v>13</v>
      </c>
      <c r="K941" s="2">
        <v>0</v>
      </c>
      <c r="L941" s="2" t="s">
        <v>14</v>
      </c>
      <c r="M941" s="2">
        <v>-3500</v>
      </c>
      <c r="N941">
        <f t="shared" si="14"/>
        <v>55904476.5</v>
      </c>
    </row>
    <row r="942" spans="1:14" x14ac:dyDescent="0.15">
      <c r="A942" s="1">
        <v>100934</v>
      </c>
      <c r="B942" s="2" t="s">
        <v>9</v>
      </c>
      <c r="C942" s="2">
        <v>1466313</v>
      </c>
      <c r="D942" s="2" t="s">
        <v>10</v>
      </c>
      <c r="E942" s="2">
        <v>13892000</v>
      </c>
      <c r="F942" s="2" t="s">
        <v>11</v>
      </c>
      <c r="G942" s="2">
        <v>500000</v>
      </c>
      <c r="H942" s="2" t="s">
        <v>12</v>
      </c>
      <c r="I942" s="2">
        <v>120</v>
      </c>
      <c r="J942" s="2" t="s">
        <v>13</v>
      </c>
      <c r="K942" s="2">
        <v>0</v>
      </c>
      <c r="L942" s="2" t="s">
        <v>14</v>
      </c>
      <c r="M942" s="2">
        <v>-3500</v>
      </c>
      <c r="N942">
        <f t="shared" si="14"/>
        <v>56301756.5</v>
      </c>
    </row>
    <row r="943" spans="1:14" x14ac:dyDescent="0.15">
      <c r="A943" s="1">
        <v>100935</v>
      </c>
      <c r="B943" s="2" t="s">
        <v>9</v>
      </c>
      <c r="C943" s="2">
        <v>1466313</v>
      </c>
      <c r="D943" s="2" t="s">
        <v>10</v>
      </c>
      <c r="E943" s="2">
        <v>13892000</v>
      </c>
      <c r="F943" s="2" t="s">
        <v>11</v>
      </c>
      <c r="G943" s="2">
        <v>500000</v>
      </c>
      <c r="H943" s="2" t="s">
        <v>12</v>
      </c>
      <c r="I943" s="2">
        <v>120</v>
      </c>
      <c r="J943" s="2" t="s">
        <v>13</v>
      </c>
      <c r="K943" s="2">
        <v>0</v>
      </c>
      <c r="L943" s="2" t="s">
        <v>14</v>
      </c>
      <c r="M943" s="2">
        <v>-3500</v>
      </c>
      <c r="N943">
        <f t="shared" si="14"/>
        <v>56301756.5</v>
      </c>
    </row>
    <row r="944" spans="1:14" x14ac:dyDescent="0.15">
      <c r="A944" s="1">
        <v>100936</v>
      </c>
      <c r="B944" s="2" t="s">
        <v>9</v>
      </c>
      <c r="C944" s="2">
        <v>1466313</v>
      </c>
      <c r="D944" s="2" t="s">
        <v>10</v>
      </c>
      <c r="E944" s="2">
        <v>13892000</v>
      </c>
      <c r="F944" s="2" t="s">
        <v>11</v>
      </c>
      <c r="G944" s="2">
        <v>500000</v>
      </c>
      <c r="H944" s="2" t="s">
        <v>12</v>
      </c>
      <c r="I944" s="2">
        <v>120</v>
      </c>
      <c r="J944" s="2" t="s">
        <v>13</v>
      </c>
      <c r="K944" s="2">
        <v>0</v>
      </c>
      <c r="L944" s="2" t="s">
        <v>14</v>
      </c>
      <c r="M944" s="2">
        <v>-3500</v>
      </c>
      <c r="N944">
        <f t="shared" si="14"/>
        <v>56301756.5</v>
      </c>
    </row>
    <row r="945" spans="1:14" x14ac:dyDescent="0.15">
      <c r="A945" s="1">
        <v>100937</v>
      </c>
      <c r="B945" s="2" t="s">
        <v>9</v>
      </c>
      <c r="C945" s="2">
        <v>1476873</v>
      </c>
      <c r="D945" s="2" t="s">
        <v>10</v>
      </c>
      <c r="E945" s="2">
        <v>13990000</v>
      </c>
      <c r="F945" s="2" t="s">
        <v>11</v>
      </c>
      <c r="G945" s="2">
        <v>500000</v>
      </c>
      <c r="H945" s="2" t="s">
        <v>12</v>
      </c>
      <c r="I945" s="2">
        <v>120</v>
      </c>
      <c r="J945" s="2" t="s">
        <v>13</v>
      </c>
      <c r="K945" s="2">
        <v>0</v>
      </c>
      <c r="L945" s="2" t="s">
        <v>14</v>
      </c>
      <c r="M945" s="2">
        <v>-3500</v>
      </c>
      <c r="N945">
        <f t="shared" si="14"/>
        <v>56699036.5</v>
      </c>
    </row>
    <row r="946" spans="1:14" x14ac:dyDescent="0.15">
      <c r="A946" s="1">
        <v>100938</v>
      </c>
      <c r="B946" s="2" t="s">
        <v>9</v>
      </c>
      <c r="C946" s="2">
        <v>1476873</v>
      </c>
      <c r="D946" s="2" t="s">
        <v>10</v>
      </c>
      <c r="E946" s="2">
        <v>13990000</v>
      </c>
      <c r="F946" s="2" t="s">
        <v>11</v>
      </c>
      <c r="G946" s="2">
        <v>500000</v>
      </c>
      <c r="H946" s="2" t="s">
        <v>12</v>
      </c>
      <c r="I946" s="2">
        <v>120</v>
      </c>
      <c r="J946" s="2" t="s">
        <v>13</v>
      </c>
      <c r="K946" s="2">
        <v>0</v>
      </c>
      <c r="L946" s="2" t="s">
        <v>14</v>
      </c>
      <c r="M946" s="2">
        <v>-3500</v>
      </c>
      <c r="N946">
        <f t="shared" si="14"/>
        <v>56699036.5</v>
      </c>
    </row>
    <row r="947" spans="1:14" x14ac:dyDescent="0.15">
      <c r="A947" s="1">
        <v>100939</v>
      </c>
      <c r="B947" s="2" t="s">
        <v>9</v>
      </c>
      <c r="C947" s="2">
        <v>1476873</v>
      </c>
      <c r="D947" s="2" t="s">
        <v>10</v>
      </c>
      <c r="E947" s="2">
        <v>13990000</v>
      </c>
      <c r="F947" s="2" t="s">
        <v>11</v>
      </c>
      <c r="G947" s="2">
        <v>500000</v>
      </c>
      <c r="H947" s="2" t="s">
        <v>12</v>
      </c>
      <c r="I947" s="2">
        <v>120</v>
      </c>
      <c r="J947" s="2" t="s">
        <v>13</v>
      </c>
      <c r="K947" s="2">
        <v>0</v>
      </c>
      <c r="L947" s="2" t="s">
        <v>14</v>
      </c>
      <c r="M947" s="2">
        <v>-3500</v>
      </c>
      <c r="N947">
        <f t="shared" si="14"/>
        <v>56699036.5</v>
      </c>
    </row>
    <row r="948" spans="1:14" x14ac:dyDescent="0.15">
      <c r="A948" s="1">
        <v>100940</v>
      </c>
      <c r="B948" s="2" t="s">
        <v>9</v>
      </c>
      <c r="C948" s="2">
        <v>1487433</v>
      </c>
      <c r="D948" s="2" t="s">
        <v>10</v>
      </c>
      <c r="E948" s="2">
        <v>14088000</v>
      </c>
      <c r="F948" s="2" t="s">
        <v>11</v>
      </c>
      <c r="G948" s="2">
        <v>500000</v>
      </c>
      <c r="H948" s="2" t="s">
        <v>12</v>
      </c>
      <c r="I948" s="2">
        <v>120</v>
      </c>
      <c r="J948" s="2" t="s">
        <v>13</v>
      </c>
      <c r="K948" s="2">
        <v>0</v>
      </c>
      <c r="L948" s="2" t="s">
        <v>14</v>
      </c>
      <c r="M948" s="2">
        <v>-3500</v>
      </c>
      <c r="N948">
        <f t="shared" si="14"/>
        <v>57096316.5</v>
      </c>
    </row>
    <row r="949" spans="1:14" x14ac:dyDescent="0.15">
      <c r="A949" s="1">
        <v>100941</v>
      </c>
      <c r="B949" s="2" t="s">
        <v>9</v>
      </c>
      <c r="C949" s="2">
        <v>1487433</v>
      </c>
      <c r="D949" s="2" t="s">
        <v>10</v>
      </c>
      <c r="E949" s="2">
        <v>14088000</v>
      </c>
      <c r="F949" s="2" t="s">
        <v>11</v>
      </c>
      <c r="G949" s="2">
        <v>500000</v>
      </c>
      <c r="H949" s="2" t="s">
        <v>12</v>
      </c>
      <c r="I949" s="2">
        <v>120</v>
      </c>
      <c r="J949" s="2" t="s">
        <v>13</v>
      </c>
      <c r="K949" s="2">
        <v>0</v>
      </c>
      <c r="L949" s="2" t="s">
        <v>14</v>
      </c>
      <c r="M949" s="2">
        <v>-3500</v>
      </c>
      <c r="N949">
        <f t="shared" si="14"/>
        <v>57096316.5</v>
      </c>
    </row>
    <row r="950" spans="1:14" x14ac:dyDescent="0.15">
      <c r="A950" s="1">
        <v>100942</v>
      </c>
      <c r="B950" s="2" t="s">
        <v>9</v>
      </c>
      <c r="C950" s="2">
        <v>1487433</v>
      </c>
      <c r="D950" s="2" t="s">
        <v>10</v>
      </c>
      <c r="E950" s="2">
        <v>14088000</v>
      </c>
      <c r="F950" s="2" t="s">
        <v>11</v>
      </c>
      <c r="G950" s="2">
        <v>500000</v>
      </c>
      <c r="H950" s="2" t="s">
        <v>12</v>
      </c>
      <c r="I950" s="2">
        <v>120</v>
      </c>
      <c r="J950" s="2" t="s">
        <v>13</v>
      </c>
      <c r="K950" s="2">
        <v>0</v>
      </c>
      <c r="L950" s="2" t="s">
        <v>14</v>
      </c>
      <c r="M950" s="2">
        <v>-3500</v>
      </c>
      <c r="N950">
        <f t="shared" si="14"/>
        <v>57096316.5</v>
      </c>
    </row>
    <row r="951" spans="1:14" x14ac:dyDescent="0.15">
      <c r="A951" s="1">
        <v>100943</v>
      </c>
      <c r="B951" s="2" t="s">
        <v>9</v>
      </c>
      <c r="C951" s="2">
        <v>1497993</v>
      </c>
      <c r="D951" s="2" t="s">
        <v>10</v>
      </c>
      <c r="E951" s="2">
        <v>14186000</v>
      </c>
      <c r="F951" s="2" t="s">
        <v>11</v>
      </c>
      <c r="G951" s="2">
        <v>500000</v>
      </c>
      <c r="H951" s="2" t="s">
        <v>12</v>
      </c>
      <c r="I951" s="2">
        <v>120</v>
      </c>
      <c r="J951" s="2" t="s">
        <v>13</v>
      </c>
      <c r="K951" s="2">
        <v>0</v>
      </c>
      <c r="L951" s="2" t="s">
        <v>14</v>
      </c>
      <c r="M951" s="2">
        <v>-3500</v>
      </c>
      <c r="N951">
        <f t="shared" si="14"/>
        <v>57493596.5</v>
      </c>
    </row>
    <row r="952" spans="1:14" x14ac:dyDescent="0.15">
      <c r="A952" s="1">
        <v>100944</v>
      </c>
      <c r="B952" s="2" t="s">
        <v>9</v>
      </c>
      <c r="C952" s="2">
        <v>1497993</v>
      </c>
      <c r="D952" s="2" t="s">
        <v>10</v>
      </c>
      <c r="E952" s="2">
        <v>14186000</v>
      </c>
      <c r="F952" s="2" t="s">
        <v>11</v>
      </c>
      <c r="G952" s="2">
        <v>500000</v>
      </c>
      <c r="H952" s="2" t="s">
        <v>12</v>
      </c>
      <c r="I952" s="2">
        <v>120</v>
      </c>
      <c r="J952" s="2" t="s">
        <v>13</v>
      </c>
      <c r="K952" s="2">
        <v>0</v>
      </c>
      <c r="L952" s="2" t="s">
        <v>14</v>
      </c>
      <c r="M952" s="2">
        <v>-3500</v>
      </c>
      <c r="N952">
        <f t="shared" si="14"/>
        <v>57493596.5</v>
      </c>
    </row>
    <row r="953" spans="1:14" x14ac:dyDescent="0.15">
      <c r="A953" s="1">
        <v>100945</v>
      </c>
      <c r="B953" s="2" t="s">
        <v>9</v>
      </c>
      <c r="C953" s="2">
        <v>1497993</v>
      </c>
      <c r="D953" s="2" t="s">
        <v>10</v>
      </c>
      <c r="E953" s="2">
        <v>14186000</v>
      </c>
      <c r="F953" s="2" t="s">
        <v>11</v>
      </c>
      <c r="G953" s="2">
        <v>500000</v>
      </c>
      <c r="H953" s="2" t="s">
        <v>12</v>
      </c>
      <c r="I953" s="2">
        <v>120</v>
      </c>
      <c r="J953" s="2" t="s">
        <v>13</v>
      </c>
      <c r="K953" s="2">
        <v>0</v>
      </c>
      <c r="L953" s="2" t="s">
        <v>14</v>
      </c>
      <c r="M953" s="2">
        <v>-3500</v>
      </c>
      <c r="N953">
        <f t="shared" si="14"/>
        <v>57493596.5</v>
      </c>
    </row>
    <row r="954" spans="1:14" x14ac:dyDescent="0.15">
      <c r="A954" s="1">
        <v>100946</v>
      </c>
      <c r="B954" s="2" t="s">
        <v>9</v>
      </c>
      <c r="C954" s="2">
        <v>1508553</v>
      </c>
      <c r="D954" s="2" t="s">
        <v>10</v>
      </c>
      <c r="E954" s="2">
        <v>14284000</v>
      </c>
      <c r="F954" s="2" t="s">
        <v>11</v>
      </c>
      <c r="G954" s="2">
        <v>500000</v>
      </c>
      <c r="H954" s="2" t="s">
        <v>12</v>
      </c>
      <c r="I954" s="2">
        <v>120</v>
      </c>
      <c r="J954" s="2" t="s">
        <v>13</v>
      </c>
      <c r="K954" s="2">
        <v>0</v>
      </c>
      <c r="L954" s="2" t="s">
        <v>14</v>
      </c>
      <c r="M954" s="2">
        <v>-3500</v>
      </c>
      <c r="N954">
        <f t="shared" si="14"/>
        <v>57890876.5</v>
      </c>
    </row>
    <row r="955" spans="1:14" x14ac:dyDescent="0.15">
      <c r="A955" s="1">
        <v>100947</v>
      </c>
      <c r="B955" s="2" t="s">
        <v>9</v>
      </c>
      <c r="C955" s="2">
        <v>1508553</v>
      </c>
      <c r="D955" s="2" t="s">
        <v>10</v>
      </c>
      <c r="E955" s="2">
        <v>14284000</v>
      </c>
      <c r="F955" s="2" t="s">
        <v>11</v>
      </c>
      <c r="G955" s="2">
        <v>500000</v>
      </c>
      <c r="H955" s="2" t="s">
        <v>12</v>
      </c>
      <c r="I955" s="2">
        <v>120</v>
      </c>
      <c r="J955" s="2" t="s">
        <v>13</v>
      </c>
      <c r="K955" s="2">
        <v>0</v>
      </c>
      <c r="L955" s="2" t="s">
        <v>14</v>
      </c>
      <c r="M955" s="2">
        <v>-3500</v>
      </c>
      <c r="N955">
        <f t="shared" si="14"/>
        <v>57890876.5</v>
      </c>
    </row>
    <row r="956" spans="1:14" x14ac:dyDescent="0.15">
      <c r="A956" s="1">
        <v>100948</v>
      </c>
      <c r="B956" s="2" t="s">
        <v>9</v>
      </c>
      <c r="C956" s="2">
        <v>1508553</v>
      </c>
      <c r="D956" s="2" t="s">
        <v>10</v>
      </c>
      <c r="E956" s="2">
        <v>14284000</v>
      </c>
      <c r="F956" s="2" t="s">
        <v>11</v>
      </c>
      <c r="G956" s="2">
        <v>500000</v>
      </c>
      <c r="H956" s="2" t="s">
        <v>12</v>
      </c>
      <c r="I956" s="2">
        <v>120</v>
      </c>
      <c r="J956" s="2" t="s">
        <v>13</v>
      </c>
      <c r="K956" s="2">
        <v>0</v>
      </c>
      <c r="L956" s="2" t="s">
        <v>14</v>
      </c>
      <c r="M956" s="2">
        <v>-3500</v>
      </c>
      <c r="N956">
        <f t="shared" si="14"/>
        <v>57890876.5</v>
      </c>
    </row>
    <row r="957" spans="1:14" x14ac:dyDescent="0.15">
      <c r="A957" s="1">
        <v>100949</v>
      </c>
      <c r="B957" s="2" t="s">
        <v>9</v>
      </c>
      <c r="C957" s="2">
        <v>1519113</v>
      </c>
      <c r="D957" s="2" t="s">
        <v>10</v>
      </c>
      <c r="E957" s="2">
        <v>14382000</v>
      </c>
      <c r="F957" s="2" t="s">
        <v>11</v>
      </c>
      <c r="G957" s="2">
        <v>500000</v>
      </c>
      <c r="H957" s="2" t="s">
        <v>12</v>
      </c>
      <c r="I957" s="2">
        <v>120</v>
      </c>
      <c r="J957" s="2" t="s">
        <v>13</v>
      </c>
      <c r="K957" s="2">
        <v>0</v>
      </c>
      <c r="L957" s="2" t="s">
        <v>14</v>
      </c>
      <c r="M957" s="2">
        <v>-3500</v>
      </c>
      <c r="N957">
        <f t="shared" si="14"/>
        <v>58288156.5</v>
      </c>
    </row>
    <row r="958" spans="1:14" x14ac:dyDescent="0.15">
      <c r="A958" s="1">
        <v>100950</v>
      </c>
      <c r="B958" s="2" t="s">
        <v>9</v>
      </c>
      <c r="C958" s="2">
        <v>1519113</v>
      </c>
      <c r="D958" s="2" t="s">
        <v>10</v>
      </c>
      <c r="E958" s="2">
        <v>14382000</v>
      </c>
      <c r="F958" s="2" t="s">
        <v>11</v>
      </c>
      <c r="G958" s="2">
        <v>500000</v>
      </c>
      <c r="H958" s="2" t="s">
        <v>12</v>
      </c>
      <c r="I958" s="2">
        <v>120</v>
      </c>
      <c r="J958" s="2" t="s">
        <v>13</v>
      </c>
      <c r="K958" s="2">
        <v>0</v>
      </c>
      <c r="L958" s="2" t="s">
        <v>14</v>
      </c>
      <c r="M958" s="2">
        <v>-3500</v>
      </c>
      <c r="N958">
        <f t="shared" si="14"/>
        <v>58288156.5</v>
      </c>
    </row>
    <row r="959" spans="1:14" x14ac:dyDescent="0.15">
      <c r="A959" s="1">
        <v>100951</v>
      </c>
      <c r="B959" s="2" t="s">
        <v>9</v>
      </c>
      <c r="C959" s="2">
        <v>1519113</v>
      </c>
      <c r="D959" s="2" t="s">
        <v>10</v>
      </c>
      <c r="E959" s="2">
        <v>14382000</v>
      </c>
      <c r="F959" s="2" t="s">
        <v>11</v>
      </c>
      <c r="G959" s="2">
        <v>500000</v>
      </c>
      <c r="H959" s="2" t="s">
        <v>12</v>
      </c>
      <c r="I959" s="2">
        <v>120</v>
      </c>
      <c r="J959" s="2" t="s">
        <v>13</v>
      </c>
      <c r="K959" s="2">
        <v>0</v>
      </c>
      <c r="L959" s="2" t="s">
        <v>14</v>
      </c>
      <c r="M959" s="2">
        <v>-3500</v>
      </c>
      <c r="N959">
        <f t="shared" si="14"/>
        <v>58288156.5</v>
      </c>
    </row>
    <row r="960" spans="1:14" x14ac:dyDescent="0.15">
      <c r="A960" s="1">
        <v>100952</v>
      </c>
      <c r="B960" s="2" t="s">
        <v>9</v>
      </c>
      <c r="C960" s="2">
        <v>1529673</v>
      </c>
      <c r="D960" s="2" t="s">
        <v>10</v>
      </c>
      <c r="E960" s="2">
        <v>14480000</v>
      </c>
      <c r="F960" s="2" t="s">
        <v>11</v>
      </c>
      <c r="G960" s="2">
        <v>500000</v>
      </c>
      <c r="H960" s="2" t="s">
        <v>12</v>
      </c>
      <c r="I960" s="2">
        <v>120</v>
      </c>
      <c r="J960" s="2" t="s">
        <v>13</v>
      </c>
      <c r="K960" s="2">
        <v>0</v>
      </c>
      <c r="L960" s="2" t="s">
        <v>14</v>
      </c>
      <c r="M960" s="2">
        <v>-3500</v>
      </c>
      <c r="N960">
        <f t="shared" si="14"/>
        <v>58685436.5</v>
      </c>
    </row>
    <row r="961" spans="1:14" x14ac:dyDescent="0.15">
      <c r="A961" s="1">
        <v>100953</v>
      </c>
      <c r="B961" s="2" t="s">
        <v>9</v>
      </c>
      <c r="C961" s="2">
        <v>1529673</v>
      </c>
      <c r="D961" s="2" t="s">
        <v>10</v>
      </c>
      <c r="E961" s="2">
        <v>14480000</v>
      </c>
      <c r="F961" s="2" t="s">
        <v>11</v>
      </c>
      <c r="G961" s="2">
        <v>500000</v>
      </c>
      <c r="H961" s="2" t="s">
        <v>12</v>
      </c>
      <c r="I961" s="2">
        <v>120</v>
      </c>
      <c r="J961" s="2" t="s">
        <v>13</v>
      </c>
      <c r="K961" s="2">
        <v>0</v>
      </c>
      <c r="L961" s="2" t="s">
        <v>14</v>
      </c>
      <c r="M961" s="2">
        <v>-3500</v>
      </c>
      <c r="N961">
        <f t="shared" si="14"/>
        <v>58685436.5</v>
      </c>
    </row>
    <row r="962" spans="1:14" x14ac:dyDescent="0.15">
      <c r="A962" s="1">
        <v>100954</v>
      </c>
      <c r="B962" s="2" t="s">
        <v>9</v>
      </c>
      <c r="C962" s="2">
        <v>1529673</v>
      </c>
      <c r="D962" s="2" t="s">
        <v>10</v>
      </c>
      <c r="E962" s="2">
        <v>14480000</v>
      </c>
      <c r="F962" s="2" t="s">
        <v>11</v>
      </c>
      <c r="G962" s="2">
        <v>500000</v>
      </c>
      <c r="H962" s="2" t="s">
        <v>12</v>
      </c>
      <c r="I962" s="2">
        <v>120</v>
      </c>
      <c r="J962" s="2" t="s">
        <v>13</v>
      </c>
      <c r="K962" s="2">
        <v>0</v>
      </c>
      <c r="L962" s="2" t="s">
        <v>14</v>
      </c>
      <c r="M962" s="2">
        <v>-3500</v>
      </c>
      <c r="N962">
        <f t="shared" si="14"/>
        <v>58685436.5</v>
      </c>
    </row>
    <row r="963" spans="1:14" x14ac:dyDescent="0.15">
      <c r="A963" s="1">
        <v>100955</v>
      </c>
      <c r="B963" s="2" t="s">
        <v>9</v>
      </c>
      <c r="C963" s="2">
        <v>1540233</v>
      </c>
      <c r="D963" s="2" t="s">
        <v>10</v>
      </c>
      <c r="E963" s="2">
        <v>14578000</v>
      </c>
      <c r="F963" s="2" t="s">
        <v>11</v>
      </c>
      <c r="G963" s="2">
        <v>500000</v>
      </c>
      <c r="H963" s="2" t="s">
        <v>12</v>
      </c>
      <c r="I963" s="2">
        <v>120</v>
      </c>
      <c r="J963" s="2" t="s">
        <v>13</v>
      </c>
      <c r="K963" s="2">
        <v>0</v>
      </c>
      <c r="L963" s="2" t="s">
        <v>14</v>
      </c>
      <c r="M963" s="2">
        <v>-3500</v>
      </c>
      <c r="N963">
        <f t="shared" si="14"/>
        <v>59082716.5</v>
      </c>
    </row>
    <row r="964" spans="1:14" x14ac:dyDescent="0.15">
      <c r="A964" s="1">
        <v>100956</v>
      </c>
      <c r="B964" s="2" t="s">
        <v>9</v>
      </c>
      <c r="C964" s="2">
        <v>1540233</v>
      </c>
      <c r="D964" s="2" t="s">
        <v>10</v>
      </c>
      <c r="E964" s="2">
        <v>14578000</v>
      </c>
      <c r="F964" s="2" t="s">
        <v>11</v>
      </c>
      <c r="G964" s="2">
        <v>500000</v>
      </c>
      <c r="H964" s="2" t="s">
        <v>12</v>
      </c>
      <c r="I964" s="2">
        <v>120</v>
      </c>
      <c r="J964" s="2" t="s">
        <v>13</v>
      </c>
      <c r="K964" s="2">
        <v>0</v>
      </c>
      <c r="L964" s="2" t="s">
        <v>14</v>
      </c>
      <c r="M964" s="2">
        <v>-3500</v>
      </c>
      <c r="N964">
        <f t="shared" si="14"/>
        <v>59082716.5</v>
      </c>
    </row>
    <row r="965" spans="1:14" x14ac:dyDescent="0.15">
      <c r="A965" s="1">
        <v>100957</v>
      </c>
      <c r="B965" s="2" t="s">
        <v>9</v>
      </c>
      <c r="C965" s="2">
        <v>1540233</v>
      </c>
      <c r="D965" s="2" t="s">
        <v>10</v>
      </c>
      <c r="E965" s="2">
        <v>14578000</v>
      </c>
      <c r="F965" s="2" t="s">
        <v>11</v>
      </c>
      <c r="G965" s="2">
        <v>500000</v>
      </c>
      <c r="H965" s="2" t="s">
        <v>12</v>
      </c>
      <c r="I965" s="2">
        <v>120</v>
      </c>
      <c r="J965" s="2" t="s">
        <v>13</v>
      </c>
      <c r="K965" s="2">
        <v>0</v>
      </c>
      <c r="L965" s="2" t="s">
        <v>14</v>
      </c>
      <c r="M965" s="2">
        <v>-3500</v>
      </c>
      <c r="N965">
        <f t="shared" ref="N965:N1028" si="15">($C$3*C965+$E$3*E965+$I$3*I965+$K$3*K965)/10000</f>
        <v>59082716.5</v>
      </c>
    </row>
    <row r="966" spans="1:14" x14ac:dyDescent="0.15">
      <c r="A966" s="1">
        <v>100958</v>
      </c>
      <c r="B966" s="2" t="s">
        <v>9</v>
      </c>
      <c r="C966" s="2">
        <v>1550793</v>
      </c>
      <c r="D966" s="2" t="s">
        <v>10</v>
      </c>
      <c r="E966" s="2">
        <v>14676000</v>
      </c>
      <c r="F966" s="2" t="s">
        <v>11</v>
      </c>
      <c r="G966" s="2">
        <v>500000</v>
      </c>
      <c r="H966" s="2" t="s">
        <v>12</v>
      </c>
      <c r="I966" s="2">
        <v>120</v>
      </c>
      <c r="J966" s="2" t="s">
        <v>13</v>
      </c>
      <c r="K966" s="2">
        <v>0</v>
      </c>
      <c r="L966" s="2" t="s">
        <v>14</v>
      </c>
      <c r="M966" s="2">
        <v>-3500</v>
      </c>
      <c r="N966">
        <f t="shared" si="15"/>
        <v>59479996.5</v>
      </c>
    </row>
    <row r="967" spans="1:14" x14ac:dyDescent="0.15">
      <c r="A967" s="1">
        <v>100959</v>
      </c>
      <c r="B967" s="2" t="s">
        <v>9</v>
      </c>
      <c r="C967" s="2">
        <v>1550793</v>
      </c>
      <c r="D967" s="2" t="s">
        <v>10</v>
      </c>
      <c r="E967" s="2">
        <v>14676000</v>
      </c>
      <c r="F967" s="2" t="s">
        <v>11</v>
      </c>
      <c r="G967" s="2">
        <v>500000</v>
      </c>
      <c r="H967" s="2" t="s">
        <v>12</v>
      </c>
      <c r="I967" s="2">
        <v>120</v>
      </c>
      <c r="J967" s="2" t="s">
        <v>13</v>
      </c>
      <c r="K967" s="2">
        <v>0</v>
      </c>
      <c r="L967" s="2" t="s">
        <v>14</v>
      </c>
      <c r="M967" s="2">
        <v>-3500</v>
      </c>
      <c r="N967">
        <f t="shared" si="15"/>
        <v>59479996.5</v>
      </c>
    </row>
    <row r="968" spans="1:14" x14ac:dyDescent="0.15">
      <c r="A968" s="1">
        <v>100960</v>
      </c>
      <c r="B968" s="2" t="s">
        <v>9</v>
      </c>
      <c r="C968" s="2">
        <v>1550793</v>
      </c>
      <c r="D968" s="2" t="s">
        <v>10</v>
      </c>
      <c r="E968" s="2">
        <v>14676000</v>
      </c>
      <c r="F968" s="2" t="s">
        <v>11</v>
      </c>
      <c r="G968" s="2">
        <v>500000</v>
      </c>
      <c r="H968" s="2" t="s">
        <v>12</v>
      </c>
      <c r="I968" s="2">
        <v>120</v>
      </c>
      <c r="J968" s="2" t="s">
        <v>13</v>
      </c>
      <c r="K968" s="2">
        <v>0</v>
      </c>
      <c r="L968" s="2" t="s">
        <v>14</v>
      </c>
      <c r="M968" s="2">
        <v>-3500</v>
      </c>
      <c r="N968">
        <f t="shared" si="15"/>
        <v>59479996.5</v>
      </c>
    </row>
    <row r="969" spans="1:14" x14ac:dyDescent="0.15">
      <c r="A969" s="1">
        <v>100961</v>
      </c>
      <c r="B969" s="2" t="s">
        <v>9</v>
      </c>
      <c r="C969" s="2">
        <v>1561353</v>
      </c>
      <c r="D969" s="2" t="s">
        <v>10</v>
      </c>
      <c r="E969" s="2">
        <v>14774000</v>
      </c>
      <c r="F969" s="2" t="s">
        <v>11</v>
      </c>
      <c r="G969" s="2">
        <v>500000</v>
      </c>
      <c r="H969" s="2" t="s">
        <v>12</v>
      </c>
      <c r="I969" s="2">
        <v>120</v>
      </c>
      <c r="J969" s="2" t="s">
        <v>13</v>
      </c>
      <c r="K969" s="2">
        <v>0</v>
      </c>
      <c r="L969" s="2" t="s">
        <v>14</v>
      </c>
      <c r="M969" s="2">
        <v>-3500</v>
      </c>
      <c r="N969">
        <f t="shared" si="15"/>
        <v>59877276.5</v>
      </c>
    </row>
    <row r="970" spans="1:14" x14ac:dyDescent="0.15">
      <c r="A970" s="1">
        <v>100962</v>
      </c>
      <c r="B970" s="2" t="s">
        <v>9</v>
      </c>
      <c r="C970" s="2">
        <v>1561353</v>
      </c>
      <c r="D970" s="2" t="s">
        <v>10</v>
      </c>
      <c r="E970" s="2">
        <v>14774000</v>
      </c>
      <c r="F970" s="2" t="s">
        <v>11</v>
      </c>
      <c r="G970" s="2">
        <v>500000</v>
      </c>
      <c r="H970" s="2" t="s">
        <v>12</v>
      </c>
      <c r="I970" s="2">
        <v>120</v>
      </c>
      <c r="J970" s="2" t="s">
        <v>13</v>
      </c>
      <c r="K970" s="2">
        <v>0</v>
      </c>
      <c r="L970" s="2" t="s">
        <v>14</v>
      </c>
      <c r="M970" s="2">
        <v>-3500</v>
      </c>
      <c r="N970">
        <f t="shared" si="15"/>
        <v>59877276.5</v>
      </c>
    </row>
    <row r="971" spans="1:14" x14ac:dyDescent="0.15">
      <c r="A971" s="1">
        <v>100963</v>
      </c>
      <c r="B971" s="2" t="s">
        <v>9</v>
      </c>
      <c r="C971" s="2">
        <v>1561353</v>
      </c>
      <c r="D971" s="2" t="s">
        <v>10</v>
      </c>
      <c r="E971" s="2">
        <v>14774000</v>
      </c>
      <c r="F971" s="2" t="s">
        <v>11</v>
      </c>
      <c r="G971" s="2">
        <v>500000</v>
      </c>
      <c r="H971" s="2" t="s">
        <v>12</v>
      </c>
      <c r="I971" s="2">
        <v>120</v>
      </c>
      <c r="J971" s="2" t="s">
        <v>13</v>
      </c>
      <c r="K971" s="2">
        <v>0</v>
      </c>
      <c r="L971" s="2" t="s">
        <v>14</v>
      </c>
      <c r="M971" s="2">
        <v>-3500</v>
      </c>
      <c r="N971">
        <f t="shared" si="15"/>
        <v>59877276.5</v>
      </c>
    </row>
    <row r="972" spans="1:14" x14ac:dyDescent="0.15">
      <c r="A972" s="1">
        <v>100964</v>
      </c>
      <c r="B972" s="2" t="s">
        <v>9</v>
      </c>
      <c r="C972" s="2">
        <v>1571913</v>
      </c>
      <c r="D972" s="2" t="s">
        <v>10</v>
      </c>
      <c r="E972" s="2">
        <v>14872000</v>
      </c>
      <c r="F972" s="2" t="s">
        <v>11</v>
      </c>
      <c r="G972" s="2">
        <v>500000</v>
      </c>
      <c r="H972" s="2" t="s">
        <v>12</v>
      </c>
      <c r="I972" s="2">
        <v>120</v>
      </c>
      <c r="J972" s="2" t="s">
        <v>13</v>
      </c>
      <c r="K972" s="2">
        <v>0</v>
      </c>
      <c r="L972" s="2" t="s">
        <v>14</v>
      </c>
      <c r="M972" s="2">
        <v>-3500</v>
      </c>
      <c r="N972">
        <f t="shared" si="15"/>
        <v>60274556.5</v>
      </c>
    </row>
    <row r="973" spans="1:14" x14ac:dyDescent="0.15">
      <c r="A973" s="1">
        <v>100965</v>
      </c>
      <c r="B973" s="2" t="s">
        <v>9</v>
      </c>
      <c r="C973" s="2">
        <v>1571913</v>
      </c>
      <c r="D973" s="2" t="s">
        <v>10</v>
      </c>
      <c r="E973" s="2">
        <v>14872000</v>
      </c>
      <c r="F973" s="2" t="s">
        <v>11</v>
      </c>
      <c r="G973" s="2">
        <v>500000</v>
      </c>
      <c r="H973" s="2" t="s">
        <v>12</v>
      </c>
      <c r="I973" s="2">
        <v>120</v>
      </c>
      <c r="J973" s="2" t="s">
        <v>13</v>
      </c>
      <c r="K973" s="2">
        <v>0</v>
      </c>
      <c r="L973" s="2" t="s">
        <v>14</v>
      </c>
      <c r="M973" s="2">
        <v>-3500</v>
      </c>
      <c r="N973">
        <f t="shared" si="15"/>
        <v>60274556.5</v>
      </c>
    </row>
    <row r="974" spans="1:14" x14ac:dyDescent="0.15">
      <c r="A974" s="1">
        <v>100966</v>
      </c>
      <c r="B974" s="2" t="s">
        <v>9</v>
      </c>
      <c r="C974" s="2">
        <v>1571913</v>
      </c>
      <c r="D974" s="2" t="s">
        <v>10</v>
      </c>
      <c r="E974" s="2">
        <v>14872000</v>
      </c>
      <c r="F974" s="2" t="s">
        <v>11</v>
      </c>
      <c r="G974" s="2">
        <v>500000</v>
      </c>
      <c r="H974" s="2" t="s">
        <v>12</v>
      </c>
      <c r="I974" s="2">
        <v>120</v>
      </c>
      <c r="J974" s="2" t="s">
        <v>13</v>
      </c>
      <c r="K974" s="2">
        <v>0</v>
      </c>
      <c r="L974" s="2" t="s">
        <v>14</v>
      </c>
      <c r="M974" s="2">
        <v>-3500</v>
      </c>
      <c r="N974">
        <f t="shared" si="15"/>
        <v>60274556.5</v>
      </c>
    </row>
    <row r="975" spans="1:14" x14ac:dyDescent="0.15">
      <c r="A975" s="1">
        <v>100967</v>
      </c>
      <c r="B975" s="2" t="s">
        <v>9</v>
      </c>
      <c r="C975" s="2">
        <v>1582473</v>
      </c>
      <c r="D975" s="2" t="s">
        <v>10</v>
      </c>
      <c r="E975" s="2">
        <v>14970000</v>
      </c>
      <c r="F975" s="2" t="s">
        <v>11</v>
      </c>
      <c r="G975" s="2">
        <v>500000</v>
      </c>
      <c r="H975" s="2" t="s">
        <v>12</v>
      </c>
      <c r="I975" s="2">
        <v>120</v>
      </c>
      <c r="J975" s="2" t="s">
        <v>13</v>
      </c>
      <c r="K975" s="2">
        <v>0</v>
      </c>
      <c r="L975" s="2" t="s">
        <v>14</v>
      </c>
      <c r="M975" s="2">
        <v>-3500</v>
      </c>
      <c r="N975">
        <f t="shared" si="15"/>
        <v>60671836.5</v>
      </c>
    </row>
    <row r="976" spans="1:14" x14ac:dyDescent="0.15">
      <c r="A976" s="1">
        <v>100968</v>
      </c>
      <c r="B976" s="2" t="s">
        <v>9</v>
      </c>
      <c r="C976" s="2">
        <v>1582473</v>
      </c>
      <c r="D976" s="2" t="s">
        <v>10</v>
      </c>
      <c r="E976" s="2">
        <v>14970000</v>
      </c>
      <c r="F976" s="2" t="s">
        <v>11</v>
      </c>
      <c r="G976" s="2">
        <v>500000</v>
      </c>
      <c r="H976" s="2" t="s">
        <v>12</v>
      </c>
      <c r="I976" s="2">
        <v>120</v>
      </c>
      <c r="J976" s="2" t="s">
        <v>13</v>
      </c>
      <c r="K976" s="2">
        <v>0</v>
      </c>
      <c r="L976" s="2" t="s">
        <v>14</v>
      </c>
      <c r="M976" s="2">
        <v>-3500</v>
      </c>
      <c r="N976">
        <f t="shared" si="15"/>
        <v>60671836.5</v>
      </c>
    </row>
    <row r="977" spans="1:14" x14ac:dyDescent="0.15">
      <c r="A977" s="1">
        <v>100969</v>
      </c>
      <c r="B977" s="2" t="s">
        <v>9</v>
      </c>
      <c r="C977" s="2">
        <v>1582473</v>
      </c>
      <c r="D977" s="2" t="s">
        <v>10</v>
      </c>
      <c r="E977" s="2">
        <v>14970000</v>
      </c>
      <c r="F977" s="2" t="s">
        <v>11</v>
      </c>
      <c r="G977" s="2">
        <v>500000</v>
      </c>
      <c r="H977" s="2" t="s">
        <v>12</v>
      </c>
      <c r="I977" s="2">
        <v>120</v>
      </c>
      <c r="J977" s="2" t="s">
        <v>13</v>
      </c>
      <c r="K977" s="2">
        <v>0</v>
      </c>
      <c r="L977" s="2" t="s">
        <v>14</v>
      </c>
      <c r="M977" s="2">
        <v>-3500</v>
      </c>
      <c r="N977">
        <f t="shared" si="15"/>
        <v>60671836.5</v>
      </c>
    </row>
    <row r="978" spans="1:14" x14ac:dyDescent="0.15">
      <c r="A978" s="1">
        <v>100970</v>
      </c>
      <c r="B978" s="2" t="s">
        <v>9</v>
      </c>
      <c r="C978" s="2">
        <v>1593033</v>
      </c>
      <c r="D978" s="2" t="s">
        <v>10</v>
      </c>
      <c r="E978" s="2">
        <v>15068000</v>
      </c>
      <c r="F978" s="2" t="s">
        <v>11</v>
      </c>
      <c r="G978" s="2">
        <v>500000</v>
      </c>
      <c r="H978" s="2" t="s">
        <v>12</v>
      </c>
      <c r="I978" s="2">
        <v>120</v>
      </c>
      <c r="J978" s="2" t="s">
        <v>13</v>
      </c>
      <c r="K978" s="2">
        <v>0</v>
      </c>
      <c r="L978" s="2" t="s">
        <v>14</v>
      </c>
      <c r="M978" s="2">
        <v>-3500</v>
      </c>
      <c r="N978">
        <f t="shared" si="15"/>
        <v>61069116.5</v>
      </c>
    </row>
    <row r="979" spans="1:14" x14ac:dyDescent="0.15">
      <c r="A979" s="1">
        <v>100971</v>
      </c>
      <c r="B979" s="2" t="s">
        <v>9</v>
      </c>
      <c r="C979" s="2">
        <v>1593033</v>
      </c>
      <c r="D979" s="2" t="s">
        <v>10</v>
      </c>
      <c r="E979" s="2">
        <v>15068000</v>
      </c>
      <c r="F979" s="2" t="s">
        <v>11</v>
      </c>
      <c r="G979" s="2">
        <v>500000</v>
      </c>
      <c r="H979" s="2" t="s">
        <v>12</v>
      </c>
      <c r="I979" s="2">
        <v>120</v>
      </c>
      <c r="J979" s="2" t="s">
        <v>13</v>
      </c>
      <c r="K979" s="2">
        <v>0</v>
      </c>
      <c r="L979" s="2" t="s">
        <v>14</v>
      </c>
      <c r="M979" s="2">
        <v>-3500</v>
      </c>
      <c r="N979">
        <f t="shared" si="15"/>
        <v>61069116.5</v>
      </c>
    </row>
    <row r="980" spans="1:14" x14ac:dyDescent="0.15">
      <c r="A980" s="1">
        <v>100972</v>
      </c>
      <c r="B980" s="2" t="s">
        <v>9</v>
      </c>
      <c r="C980" s="2">
        <v>1593033</v>
      </c>
      <c r="D980" s="2" t="s">
        <v>10</v>
      </c>
      <c r="E980" s="2">
        <v>15068000</v>
      </c>
      <c r="F980" s="2" t="s">
        <v>11</v>
      </c>
      <c r="G980" s="2">
        <v>500000</v>
      </c>
      <c r="H980" s="2" t="s">
        <v>12</v>
      </c>
      <c r="I980" s="2">
        <v>120</v>
      </c>
      <c r="J980" s="2" t="s">
        <v>13</v>
      </c>
      <c r="K980" s="2">
        <v>0</v>
      </c>
      <c r="L980" s="2" t="s">
        <v>14</v>
      </c>
      <c r="M980" s="2">
        <v>-3500</v>
      </c>
      <c r="N980">
        <f t="shared" si="15"/>
        <v>61069116.5</v>
      </c>
    </row>
    <row r="981" spans="1:14" x14ac:dyDescent="0.15">
      <c r="A981" s="1">
        <v>100973</v>
      </c>
      <c r="B981" s="2" t="s">
        <v>9</v>
      </c>
      <c r="C981" s="2">
        <v>1603593</v>
      </c>
      <c r="D981" s="2" t="s">
        <v>10</v>
      </c>
      <c r="E981" s="2">
        <v>15178000</v>
      </c>
      <c r="F981" s="2" t="s">
        <v>11</v>
      </c>
      <c r="G981" s="2">
        <v>500000</v>
      </c>
      <c r="H981" s="2" t="s">
        <v>12</v>
      </c>
      <c r="I981" s="2">
        <v>120</v>
      </c>
      <c r="J981" s="2" t="s">
        <v>13</v>
      </c>
      <c r="K981" s="2">
        <v>0</v>
      </c>
      <c r="L981" s="2" t="s">
        <v>14</v>
      </c>
      <c r="M981" s="2">
        <v>-3500</v>
      </c>
      <c r="N981">
        <f t="shared" si="15"/>
        <v>61514396.5</v>
      </c>
    </row>
    <row r="982" spans="1:14" x14ac:dyDescent="0.15">
      <c r="A982" s="1">
        <v>100974</v>
      </c>
      <c r="B982" s="2" t="s">
        <v>9</v>
      </c>
      <c r="C982" s="2">
        <v>1603593</v>
      </c>
      <c r="D982" s="2" t="s">
        <v>10</v>
      </c>
      <c r="E982" s="2">
        <v>15178000</v>
      </c>
      <c r="F982" s="2" t="s">
        <v>11</v>
      </c>
      <c r="G982" s="2">
        <v>500000</v>
      </c>
      <c r="H982" s="2" t="s">
        <v>12</v>
      </c>
      <c r="I982" s="2">
        <v>120</v>
      </c>
      <c r="J982" s="2" t="s">
        <v>13</v>
      </c>
      <c r="K982" s="2">
        <v>0</v>
      </c>
      <c r="L982" s="2" t="s">
        <v>14</v>
      </c>
      <c r="M982" s="2">
        <v>-3500</v>
      </c>
      <c r="N982">
        <f t="shared" si="15"/>
        <v>61514396.5</v>
      </c>
    </row>
    <row r="983" spans="1:14" x14ac:dyDescent="0.15">
      <c r="A983" s="1">
        <v>100975</v>
      </c>
      <c r="B983" s="2" t="s">
        <v>9</v>
      </c>
      <c r="C983" s="2">
        <v>1603593</v>
      </c>
      <c r="D983" s="2" t="s">
        <v>10</v>
      </c>
      <c r="E983" s="2">
        <v>15178000</v>
      </c>
      <c r="F983" s="2" t="s">
        <v>11</v>
      </c>
      <c r="G983" s="2">
        <v>500000</v>
      </c>
      <c r="H983" s="2" t="s">
        <v>12</v>
      </c>
      <c r="I983" s="2">
        <v>120</v>
      </c>
      <c r="J983" s="2" t="s">
        <v>13</v>
      </c>
      <c r="K983" s="2">
        <v>0</v>
      </c>
      <c r="L983" s="2" t="s">
        <v>14</v>
      </c>
      <c r="M983" s="2">
        <v>-3500</v>
      </c>
      <c r="N983">
        <f t="shared" si="15"/>
        <v>61514396.5</v>
      </c>
    </row>
    <row r="984" spans="1:14" x14ac:dyDescent="0.15">
      <c r="A984" s="1">
        <v>100976</v>
      </c>
      <c r="B984" s="2" t="s">
        <v>9</v>
      </c>
      <c r="C984" s="2">
        <v>1614153</v>
      </c>
      <c r="D984" s="2" t="s">
        <v>10</v>
      </c>
      <c r="E984" s="2">
        <v>15288000</v>
      </c>
      <c r="F984" s="2" t="s">
        <v>11</v>
      </c>
      <c r="G984" s="2">
        <v>500000</v>
      </c>
      <c r="H984" s="2" t="s">
        <v>12</v>
      </c>
      <c r="I984" s="2">
        <v>120</v>
      </c>
      <c r="J984" s="2" t="s">
        <v>13</v>
      </c>
      <c r="K984" s="2">
        <v>0</v>
      </c>
      <c r="L984" s="2" t="s">
        <v>14</v>
      </c>
      <c r="M984" s="2">
        <v>-3500</v>
      </c>
      <c r="N984">
        <f t="shared" si="15"/>
        <v>61959676.5</v>
      </c>
    </row>
    <row r="985" spans="1:14" x14ac:dyDescent="0.15">
      <c r="A985" s="1">
        <v>100977</v>
      </c>
      <c r="B985" s="2" t="s">
        <v>9</v>
      </c>
      <c r="C985" s="2">
        <v>1614153</v>
      </c>
      <c r="D985" s="2" t="s">
        <v>10</v>
      </c>
      <c r="E985" s="2">
        <v>15288000</v>
      </c>
      <c r="F985" s="2" t="s">
        <v>11</v>
      </c>
      <c r="G985" s="2">
        <v>500000</v>
      </c>
      <c r="H985" s="2" t="s">
        <v>12</v>
      </c>
      <c r="I985" s="2">
        <v>120</v>
      </c>
      <c r="J985" s="2" t="s">
        <v>13</v>
      </c>
      <c r="K985" s="2">
        <v>0</v>
      </c>
      <c r="L985" s="2" t="s">
        <v>14</v>
      </c>
      <c r="M985" s="2">
        <v>-3500</v>
      </c>
      <c r="N985">
        <f t="shared" si="15"/>
        <v>61959676.5</v>
      </c>
    </row>
    <row r="986" spans="1:14" x14ac:dyDescent="0.15">
      <c r="A986" s="1">
        <v>100978</v>
      </c>
      <c r="B986" s="2" t="s">
        <v>9</v>
      </c>
      <c r="C986" s="2">
        <v>1614153</v>
      </c>
      <c r="D986" s="2" t="s">
        <v>10</v>
      </c>
      <c r="E986" s="2">
        <v>15288000</v>
      </c>
      <c r="F986" s="2" t="s">
        <v>11</v>
      </c>
      <c r="G986" s="2">
        <v>500000</v>
      </c>
      <c r="H986" s="2" t="s">
        <v>12</v>
      </c>
      <c r="I986" s="2">
        <v>120</v>
      </c>
      <c r="J986" s="2" t="s">
        <v>13</v>
      </c>
      <c r="K986" s="2">
        <v>0</v>
      </c>
      <c r="L986" s="2" t="s">
        <v>14</v>
      </c>
      <c r="M986" s="2">
        <v>-3500</v>
      </c>
      <c r="N986">
        <f t="shared" si="15"/>
        <v>61959676.5</v>
      </c>
    </row>
    <row r="987" spans="1:14" x14ac:dyDescent="0.15">
      <c r="A987" s="1">
        <v>100979</v>
      </c>
      <c r="B987" s="2" t="s">
        <v>9</v>
      </c>
      <c r="C987" s="2">
        <v>1625621</v>
      </c>
      <c r="D987" s="2" t="s">
        <v>10</v>
      </c>
      <c r="E987" s="2">
        <v>15398000</v>
      </c>
      <c r="F987" s="2" t="s">
        <v>11</v>
      </c>
      <c r="G987" s="2">
        <v>500000</v>
      </c>
      <c r="H987" s="2" t="s">
        <v>12</v>
      </c>
      <c r="I987" s="2">
        <v>120</v>
      </c>
      <c r="J987" s="2" t="s">
        <v>13</v>
      </c>
      <c r="K987" s="2">
        <v>0</v>
      </c>
      <c r="L987" s="2" t="s">
        <v>14</v>
      </c>
      <c r="M987" s="2">
        <v>-3500</v>
      </c>
      <c r="N987">
        <f t="shared" si="15"/>
        <v>62405410.5</v>
      </c>
    </row>
    <row r="988" spans="1:14" x14ac:dyDescent="0.15">
      <c r="A988" s="1">
        <v>100980</v>
      </c>
      <c r="B988" s="2" t="s">
        <v>9</v>
      </c>
      <c r="C988" s="2">
        <v>1625621</v>
      </c>
      <c r="D988" s="2" t="s">
        <v>10</v>
      </c>
      <c r="E988" s="2">
        <v>15398000</v>
      </c>
      <c r="F988" s="2" t="s">
        <v>11</v>
      </c>
      <c r="G988" s="2">
        <v>500000</v>
      </c>
      <c r="H988" s="2" t="s">
        <v>12</v>
      </c>
      <c r="I988" s="2">
        <v>120</v>
      </c>
      <c r="J988" s="2" t="s">
        <v>13</v>
      </c>
      <c r="K988" s="2">
        <v>0</v>
      </c>
      <c r="L988" s="2" t="s">
        <v>14</v>
      </c>
      <c r="M988" s="2">
        <v>-3500</v>
      </c>
      <c r="N988">
        <f t="shared" si="15"/>
        <v>62405410.5</v>
      </c>
    </row>
    <row r="989" spans="1:14" x14ac:dyDescent="0.15">
      <c r="A989" s="1">
        <v>100981</v>
      </c>
      <c r="B989" s="2" t="s">
        <v>9</v>
      </c>
      <c r="C989" s="2">
        <v>1625621</v>
      </c>
      <c r="D989" s="2" t="s">
        <v>10</v>
      </c>
      <c r="E989" s="2">
        <v>15398000</v>
      </c>
      <c r="F989" s="2" t="s">
        <v>11</v>
      </c>
      <c r="G989" s="2">
        <v>500000</v>
      </c>
      <c r="H989" s="2" t="s">
        <v>12</v>
      </c>
      <c r="I989" s="2">
        <v>120</v>
      </c>
      <c r="J989" s="2" t="s">
        <v>13</v>
      </c>
      <c r="K989" s="2">
        <v>0</v>
      </c>
      <c r="L989" s="2" t="s">
        <v>14</v>
      </c>
      <c r="M989" s="2">
        <v>-3500</v>
      </c>
      <c r="N989">
        <f t="shared" si="15"/>
        <v>62405410.5</v>
      </c>
    </row>
    <row r="990" spans="1:14" x14ac:dyDescent="0.15">
      <c r="A990" s="1">
        <v>100982</v>
      </c>
      <c r="B990" s="2" t="s">
        <v>9</v>
      </c>
      <c r="C990" s="2">
        <v>1637088</v>
      </c>
      <c r="D990" s="2" t="s">
        <v>10</v>
      </c>
      <c r="E990" s="2">
        <v>15508000</v>
      </c>
      <c r="F990" s="2" t="s">
        <v>11</v>
      </c>
      <c r="G990" s="2">
        <v>500000</v>
      </c>
      <c r="H990" s="2" t="s">
        <v>12</v>
      </c>
      <c r="I990" s="2">
        <v>120</v>
      </c>
      <c r="J990" s="2" t="s">
        <v>13</v>
      </c>
      <c r="K990" s="2">
        <v>0</v>
      </c>
      <c r="L990" s="2" t="s">
        <v>14</v>
      </c>
      <c r="M990" s="2">
        <v>-3500</v>
      </c>
      <c r="N990">
        <f t="shared" si="15"/>
        <v>62851144</v>
      </c>
    </row>
    <row r="991" spans="1:14" x14ac:dyDescent="0.15">
      <c r="A991" s="1">
        <v>100983</v>
      </c>
      <c r="B991" s="2" t="s">
        <v>9</v>
      </c>
      <c r="C991" s="2">
        <v>1637088</v>
      </c>
      <c r="D991" s="2" t="s">
        <v>10</v>
      </c>
      <c r="E991" s="2">
        <v>15508000</v>
      </c>
      <c r="F991" s="2" t="s">
        <v>11</v>
      </c>
      <c r="G991" s="2">
        <v>500000</v>
      </c>
      <c r="H991" s="2" t="s">
        <v>12</v>
      </c>
      <c r="I991" s="2">
        <v>120</v>
      </c>
      <c r="J991" s="2" t="s">
        <v>13</v>
      </c>
      <c r="K991" s="2">
        <v>0</v>
      </c>
      <c r="L991" s="2" t="s">
        <v>14</v>
      </c>
      <c r="M991" s="2">
        <v>-3500</v>
      </c>
      <c r="N991">
        <f t="shared" si="15"/>
        <v>62851144</v>
      </c>
    </row>
    <row r="992" spans="1:14" x14ac:dyDescent="0.15">
      <c r="A992" s="1">
        <v>100984</v>
      </c>
      <c r="B992" s="2" t="s">
        <v>9</v>
      </c>
      <c r="C992" s="2">
        <v>1637088</v>
      </c>
      <c r="D992" s="2" t="s">
        <v>10</v>
      </c>
      <c r="E992" s="2">
        <v>15508000</v>
      </c>
      <c r="F992" s="2" t="s">
        <v>11</v>
      </c>
      <c r="G992" s="2">
        <v>500000</v>
      </c>
      <c r="H992" s="2" t="s">
        <v>12</v>
      </c>
      <c r="I992" s="2">
        <v>120</v>
      </c>
      <c r="J992" s="2" t="s">
        <v>13</v>
      </c>
      <c r="K992" s="2">
        <v>0</v>
      </c>
      <c r="L992" s="2" t="s">
        <v>14</v>
      </c>
      <c r="M992" s="2">
        <v>-3500</v>
      </c>
      <c r="N992">
        <f t="shared" si="15"/>
        <v>62851144</v>
      </c>
    </row>
    <row r="993" spans="1:14" x14ac:dyDescent="0.15">
      <c r="A993" s="1">
        <v>100985</v>
      </c>
      <c r="B993" s="2" t="s">
        <v>9</v>
      </c>
      <c r="C993" s="2">
        <v>1648556</v>
      </c>
      <c r="D993" s="2" t="s">
        <v>10</v>
      </c>
      <c r="E993" s="2">
        <v>15618000</v>
      </c>
      <c r="F993" s="2" t="s">
        <v>11</v>
      </c>
      <c r="G993" s="2">
        <v>500000</v>
      </c>
      <c r="H993" s="2" t="s">
        <v>12</v>
      </c>
      <c r="I993" s="2">
        <v>120</v>
      </c>
      <c r="J993" s="2" t="s">
        <v>13</v>
      </c>
      <c r="K993" s="2">
        <v>0</v>
      </c>
      <c r="L993" s="2" t="s">
        <v>14</v>
      </c>
      <c r="M993" s="2">
        <v>-3500</v>
      </c>
      <c r="N993">
        <f t="shared" si="15"/>
        <v>63296878</v>
      </c>
    </row>
    <row r="994" spans="1:14" x14ac:dyDescent="0.15">
      <c r="A994" s="1">
        <v>100986</v>
      </c>
      <c r="B994" s="2" t="s">
        <v>9</v>
      </c>
      <c r="C994" s="2">
        <v>1648556</v>
      </c>
      <c r="D994" s="2" t="s">
        <v>10</v>
      </c>
      <c r="E994" s="2">
        <v>15618000</v>
      </c>
      <c r="F994" s="2" t="s">
        <v>11</v>
      </c>
      <c r="G994" s="2">
        <v>500000</v>
      </c>
      <c r="H994" s="2" t="s">
        <v>12</v>
      </c>
      <c r="I994" s="2">
        <v>120</v>
      </c>
      <c r="J994" s="2" t="s">
        <v>13</v>
      </c>
      <c r="K994" s="2">
        <v>0</v>
      </c>
      <c r="L994" s="2" t="s">
        <v>14</v>
      </c>
      <c r="M994" s="2">
        <v>-3500</v>
      </c>
      <c r="N994">
        <f t="shared" si="15"/>
        <v>63296878</v>
      </c>
    </row>
    <row r="995" spans="1:14" x14ac:dyDescent="0.15">
      <c r="A995" s="1">
        <v>100987</v>
      </c>
      <c r="B995" s="2" t="s">
        <v>9</v>
      </c>
      <c r="C995" s="2">
        <v>1648556</v>
      </c>
      <c r="D995" s="2" t="s">
        <v>10</v>
      </c>
      <c r="E995" s="2">
        <v>15618000</v>
      </c>
      <c r="F995" s="2" t="s">
        <v>11</v>
      </c>
      <c r="G995" s="2">
        <v>500000</v>
      </c>
      <c r="H995" s="2" t="s">
        <v>12</v>
      </c>
      <c r="I995" s="2">
        <v>120</v>
      </c>
      <c r="J995" s="2" t="s">
        <v>13</v>
      </c>
      <c r="K995" s="2">
        <v>0</v>
      </c>
      <c r="L995" s="2" t="s">
        <v>14</v>
      </c>
      <c r="M995" s="2">
        <v>-3500</v>
      </c>
      <c r="N995">
        <f t="shared" si="15"/>
        <v>63296878</v>
      </c>
    </row>
    <row r="996" spans="1:14" x14ac:dyDescent="0.15">
      <c r="A996" s="1">
        <v>100988</v>
      </c>
      <c r="B996" s="2" t="s">
        <v>9</v>
      </c>
      <c r="C996" s="2">
        <v>1660023</v>
      </c>
      <c r="D996" s="2" t="s">
        <v>10</v>
      </c>
      <c r="E996" s="2">
        <v>15728000</v>
      </c>
      <c r="F996" s="2" t="s">
        <v>11</v>
      </c>
      <c r="G996" s="2">
        <v>500000</v>
      </c>
      <c r="H996" s="2" t="s">
        <v>12</v>
      </c>
      <c r="I996" s="2">
        <v>120</v>
      </c>
      <c r="J996" s="2" t="s">
        <v>13</v>
      </c>
      <c r="K996" s="2">
        <v>0</v>
      </c>
      <c r="L996" s="2" t="s">
        <v>14</v>
      </c>
      <c r="M996" s="2">
        <v>-3500</v>
      </c>
      <c r="N996">
        <f t="shared" si="15"/>
        <v>63742611.5</v>
      </c>
    </row>
    <row r="997" spans="1:14" x14ac:dyDescent="0.15">
      <c r="A997" s="1">
        <v>100989</v>
      </c>
      <c r="B997" s="2" t="s">
        <v>9</v>
      </c>
      <c r="C997" s="2">
        <v>1660023</v>
      </c>
      <c r="D997" s="2" t="s">
        <v>10</v>
      </c>
      <c r="E997" s="2">
        <v>15728000</v>
      </c>
      <c r="F997" s="2" t="s">
        <v>11</v>
      </c>
      <c r="G997" s="2">
        <v>500000</v>
      </c>
      <c r="H997" s="2" t="s">
        <v>12</v>
      </c>
      <c r="I997" s="2">
        <v>120</v>
      </c>
      <c r="J997" s="2" t="s">
        <v>13</v>
      </c>
      <c r="K997" s="2">
        <v>0</v>
      </c>
      <c r="L997" s="2" t="s">
        <v>14</v>
      </c>
      <c r="M997" s="2">
        <v>-3500</v>
      </c>
      <c r="N997">
        <f t="shared" si="15"/>
        <v>63742611.5</v>
      </c>
    </row>
    <row r="998" spans="1:14" x14ac:dyDescent="0.15">
      <c r="A998" s="1">
        <v>100990</v>
      </c>
      <c r="B998" s="2" t="s">
        <v>9</v>
      </c>
      <c r="C998" s="2">
        <v>1660023</v>
      </c>
      <c r="D998" s="2" t="s">
        <v>10</v>
      </c>
      <c r="E998" s="2">
        <v>15728000</v>
      </c>
      <c r="F998" s="2" t="s">
        <v>11</v>
      </c>
      <c r="G998" s="2">
        <v>500000</v>
      </c>
      <c r="H998" s="2" t="s">
        <v>12</v>
      </c>
      <c r="I998" s="2">
        <v>120</v>
      </c>
      <c r="J998" s="2" t="s">
        <v>13</v>
      </c>
      <c r="K998" s="2">
        <v>0</v>
      </c>
      <c r="L998" s="2" t="s">
        <v>14</v>
      </c>
      <c r="M998" s="2">
        <v>-3500</v>
      </c>
      <c r="N998">
        <f t="shared" si="15"/>
        <v>63742611.5</v>
      </c>
    </row>
    <row r="999" spans="1:14" x14ac:dyDescent="0.15">
      <c r="A999" s="1">
        <v>100991</v>
      </c>
      <c r="B999" s="2" t="s">
        <v>9</v>
      </c>
      <c r="C999" s="2">
        <v>1671491</v>
      </c>
      <c r="D999" s="2" t="s">
        <v>10</v>
      </c>
      <c r="E999" s="2">
        <v>15838000</v>
      </c>
      <c r="F999" s="2" t="s">
        <v>11</v>
      </c>
      <c r="G999" s="2">
        <v>500000</v>
      </c>
      <c r="H999" s="2" t="s">
        <v>12</v>
      </c>
      <c r="I999" s="2">
        <v>120</v>
      </c>
      <c r="J999" s="2" t="s">
        <v>13</v>
      </c>
      <c r="K999" s="2">
        <v>0</v>
      </c>
      <c r="L999" s="2" t="s">
        <v>14</v>
      </c>
      <c r="M999" s="2">
        <v>-3500</v>
      </c>
      <c r="N999">
        <f t="shared" si="15"/>
        <v>64188345.5</v>
      </c>
    </row>
    <row r="1000" spans="1:14" x14ac:dyDescent="0.15">
      <c r="A1000" s="1">
        <v>100992</v>
      </c>
      <c r="B1000" s="2" t="s">
        <v>9</v>
      </c>
      <c r="C1000" s="2">
        <v>1671491</v>
      </c>
      <c r="D1000" s="2" t="s">
        <v>10</v>
      </c>
      <c r="E1000" s="2">
        <v>15838000</v>
      </c>
      <c r="F1000" s="2" t="s">
        <v>11</v>
      </c>
      <c r="G1000" s="2">
        <v>500000</v>
      </c>
      <c r="H1000" s="2" t="s">
        <v>12</v>
      </c>
      <c r="I1000" s="2">
        <v>120</v>
      </c>
      <c r="J1000" s="2" t="s">
        <v>13</v>
      </c>
      <c r="K1000" s="2">
        <v>0</v>
      </c>
      <c r="L1000" s="2" t="s">
        <v>14</v>
      </c>
      <c r="M1000" s="2">
        <v>-3500</v>
      </c>
      <c r="N1000">
        <f t="shared" si="15"/>
        <v>64188345.5</v>
      </c>
    </row>
    <row r="1001" spans="1:14" x14ac:dyDescent="0.15">
      <c r="A1001" s="1">
        <v>100993</v>
      </c>
      <c r="B1001" s="2" t="s">
        <v>9</v>
      </c>
      <c r="C1001" s="2">
        <v>1671491</v>
      </c>
      <c r="D1001" s="2" t="s">
        <v>10</v>
      </c>
      <c r="E1001" s="2">
        <v>15838000</v>
      </c>
      <c r="F1001" s="2" t="s">
        <v>11</v>
      </c>
      <c r="G1001" s="2">
        <v>500000</v>
      </c>
      <c r="H1001" s="2" t="s">
        <v>12</v>
      </c>
      <c r="I1001" s="2">
        <v>120</v>
      </c>
      <c r="J1001" s="2" t="s">
        <v>13</v>
      </c>
      <c r="K1001" s="2">
        <v>0</v>
      </c>
      <c r="L1001" s="2" t="s">
        <v>14</v>
      </c>
      <c r="M1001" s="2">
        <v>-3500</v>
      </c>
      <c r="N1001">
        <f t="shared" si="15"/>
        <v>64188345.5</v>
      </c>
    </row>
    <row r="1002" spans="1:14" x14ac:dyDescent="0.15">
      <c r="A1002" s="1">
        <v>100994</v>
      </c>
      <c r="B1002" s="2" t="s">
        <v>9</v>
      </c>
      <c r="C1002" s="2">
        <v>1682958</v>
      </c>
      <c r="D1002" s="2" t="s">
        <v>10</v>
      </c>
      <c r="E1002" s="2">
        <v>15948000</v>
      </c>
      <c r="F1002" s="2" t="s">
        <v>11</v>
      </c>
      <c r="G1002" s="2">
        <v>500000</v>
      </c>
      <c r="H1002" s="2" t="s">
        <v>12</v>
      </c>
      <c r="I1002" s="2">
        <v>120</v>
      </c>
      <c r="J1002" s="2" t="s">
        <v>13</v>
      </c>
      <c r="K1002" s="2">
        <v>0</v>
      </c>
      <c r="L1002" s="2" t="s">
        <v>14</v>
      </c>
      <c r="M1002" s="2">
        <v>-3500</v>
      </c>
      <c r="N1002">
        <f t="shared" si="15"/>
        <v>64634079</v>
      </c>
    </row>
    <row r="1003" spans="1:14" x14ac:dyDescent="0.15">
      <c r="A1003" s="1">
        <v>100995</v>
      </c>
      <c r="B1003" s="2" t="s">
        <v>9</v>
      </c>
      <c r="C1003" s="2">
        <v>1682958</v>
      </c>
      <c r="D1003" s="2" t="s">
        <v>10</v>
      </c>
      <c r="E1003" s="2">
        <v>15948000</v>
      </c>
      <c r="F1003" s="2" t="s">
        <v>11</v>
      </c>
      <c r="G1003" s="2">
        <v>500000</v>
      </c>
      <c r="H1003" s="2" t="s">
        <v>12</v>
      </c>
      <c r="I1003" s="2">
        <v>120</v>
      </c>
      <c r="J1003" s="2" t="s">
        <v>13</v>
      </c>
      <c r="K1003" s="2">
        <v>0</v>
      </c>
      <c r="L1003" s="2" t="s">
        <v>14</v>
      </c>
      <c r="M1003" s="2">
        <v>-3500</v>
      </c>
      <c r="N1003">
        <f t="shared" si="15"/>
        <v>64634079</v>
      </c>
    </row>
    <row r="1004" spans="1:14" x14ac:dyDescent="0.15">
      <c r="A1004" s="1">
        <v>100996</v>
      </c>
      <c r="B1004" s="2" t="s">
        <v>9</v>
      </c>
      <c r="C1004" s="2">
        <v>1682958</v>
      </c>
      <c r="D1004" s="2" t="s">
        <v>10</v>
      </c>
      <c r="E1004" s="2">
        <v>15948000</v>
      </c>
      <c r="F1004" s="2" t="s">
        <v>11</v>
      </c>
      <c r="G1004" s="2">
        <v>500000</v>
      </c>
      <c r="H1004" s="2" t="s">
        <v>12</v>
      </c>
      <c r="I1004" s="2">
        <v>120</v>
      </c>
      <c r="J1004" s="2" t="s">
        <v>13</v>
      </c>
      <c r="K1004" s="2">
        <v>0</v>
      </c>
      <c r="L1004" s="2" t="s">
        <v>14</v>
      </c>
      <c r="M1004" s="2">
        <v>-3500</v>
      </c>
      <c r="N1004">
        <f t="shared" si="15"/>
        <v>64634079</v>
      </c>
    </row>
    <row r="1005" spans="1:14" x14ac:dyDescent="0.15">
      <c r="A1005" s="1">
        <v>100997</v>
      </c>
      <c r="B1005" s="2" t="s">
        <v>9</v>
      </c>
      <c r="C1005" s="2">
        <v>1694426</v>
      </c>
      <c r="D1005" s="2" t="s">
        <v>10</v>
      </c>
      <c r="E1005" s="2">
        <v>16058000</v>
      </c>
      <c r="F1005" s="2" t="s">
        <v>11</v>
      </c>
      <c r="G1005" s="2">
        <v>500000</v>
      </c>
      <c r="H1005" s="2" t="s">
        <v>12</v>
      </c>
      <c r="I1005" s="2">
        <v>120</v>
      </c>
      <c r="J1005" s="2" t="s">
        <v>13</v>
      </c>
      <c r="K1005" s="2">
        <v>0</v>
      </c>
      <c r="L1005" s="2" t="s">
        <v>14</v>
      </c>
      <c r="M1005" s="2">
        <v>-3500</v>
      </c>
      <c r="N1005">
        <f t="shared" si="15"/>
        <v>65079813</v>
      </c>
    </row>
    <row r="1006" spans="1:14" x14ac:dyDescent="0.15">
      <c r="A1006" s="1">
        <v>100998</v>
      </c>
      <c r="B1006" s="2" t="s">
        <v>9</v>
      </c>
      <c r="C1006" s="2">
        <v>1694426</v>
      </c>
      <c r="D1006" s="2" t="s">
        <v>10</v>
      </c>
      <c r="E1006" s="2">
        <v>16058000</v>
      </c>
      <c r="F1006" s="2" t="s">
        <v>11</v>
      </c>
      <c r="G1006" s="2">
        <v>500000</v>
      </c>
      <c r="H1006" s="2" t="s">
        <v>12</v>
      </c>
      <c r="I1006" s="2">
        <v>120</v>
      </c>
      <c r="J1006" s="2" t="s">
        <v>13</v>
      </c>
      <c r="K1006" s="2">
        <v>0</v>
      </c>
      <c r="L1006" s="2" t="s">
        <v>14</v>
      </c>
      <c r="M1006" s="2">
        <v>-3500</v>
      </c>
      <c r="N1006">
        <f t="shared" si="15"/>
        <v>65079813</v>
      </c>
    </row>
    <row r="1007" spans="1:14" x14ac:dyDescent="0.15">
      <c r="A1007" s="1">
        <v>100999</v>
      </c>
      <c r="B1007" s="2" t="s">
        <v>9</v>
      </c>
      <c r="C1007" s="2">
        <v>1694426</v>
      </c>
      <c r="D1007" s="2" t="s">
        <v>10</v>
      </c>
      <c r="E1007" s="2">
        <v>16058000</v>
      </c>
      <c r="F1007" s="2" t="s">
        <v>11</v>
      </c>
      <c r="G1007" s="2">
        <v>500000</v>
      </c>
      <c r="H1007" s="2" t="s">
        <v>12</v>
      </c>
      <c r="I1007" s="2">
        <v>120</v>
      </c>
      <c r="J1007" s="2" t="s">
        <v>13</v>
      </c>
      <c r="K1007" s="2">
        <v>0</v>
      </c>
      <c r="L1007" s="2" t="s">
        <v>14</v>
      </c>
      <c r="M1007" s="2">
        <v>-3500</v>
      </c>
      <c r="N1007">
        <f t="shared" si="15"/>
        <v>65079813</v>
      </c>
    </row>
    <row r="1008" spans="1:14" x14ac:dyDescent="0.15">
      <c r="A1008" s="1">
        <v>200001</v>
      </c>
      <c r="B1008" s="2" t="s">
        <v>9</v>
      </c>
      <c r="C1008" s="2">
        <v>560</v>
      </c>
      <c r="D1008" s="2" t="s">
        <v>10</v>
      </c>
      <c r="E1008" s="2">
        <v>2019</v>
      </c>
      <c r="F1008" s="2" t="s">
        <v>11</v>
      </c>
      <c r="G1008" s="2">
        <v>500000</v>
      </c>
      <c r="H1008" s="2" t="s">
        <v>12</v>
      </c>
      <c r="I1008" s="2">
        <v>-1050</v>
      </c>
      <c r="J1008" s="2" t="s">
        <v>13</v>
      </c>
      <c r="K1008" s="2">
        <v>0</v>
      </c>
      <c r="L1008" s="2" t="s">
        <v>14</v>
      </c>
      <c r="M1008" s="2">
        <v>-3500</v>
      </c>
      <c r="N1008">
        <f t="shared" si="15"/>
        <v>3106</v>
      </c>
    </row>
    <row r="1009" spans="1:14" x14ac:dyDescent="0.15">
      <c r="A1009" s="1">
        <v>200002</v>
      </c>
      <c r="B1009" s="2" t="s">
        <v>9</v>
      </c>
      <c r="C1009" s="2">
        <v>640</v>
      </c>
      <c r="D1009" s="2" t="s">
        <v>10</v>
      </c>
      <c r="E1009" s="2">
        <v>2235</v>
      </c>
      <c r="F1009" s="2" t="s">
        <v>11</v>
      </c>
      <c r="G1009" s="2">
        <v>500000</v>
      </c>
      <c r="H1009" s="2" t="s">
        <v>12</v>
      </c>
      <c r="I1009" s="2">
        <v>-1050</v>
      </c>
      <c r="J1009" s="2" t="s">
        <v>13</v>
      </c>
      <c r="K1009" s="2">
        <v>0</v>
      </c>
      <c r="L1009" s="2" t="s">
        <v>14</v>
      </c>
      <c r="M1009" s="2">
        <v>-3500</v>
      </c>
      <c r="N1009">
        <f t="shared" si="15"/>
        <v>4010</v>
      </c>
    </row>
    <row r="1010" spans="1:14" x14ac:dyDescent="0.15">
      <c r="A1010" s="1">
        <v>200003</v>
      </c>
      <c r="B1010" s="2" t="s">
        <v>9</v>
      </c>
      <c r="C1010" s="2">
        <v>800</v>
      </c>
      <c r="D1010" s="2" t="s">
        <v>10</v>
      </c>
      <c r="E1010" s="2">
        <v>3850</v>
      </c>
      <c r="F1010" s="2" t="s">
        <v>11</v>
      </c>
      <c r="G1010" s="2">
        <v>500000</v>
      </c>
      <c r="H1010" s="2" t="s">
        <v>12</v>
      </c>
      <c r="I1010" s="2">
        <v>-1050</v>
      </c>
      <c r="J1010" s="2" t="s">
        <v>13</v>
      </c>
      <c r="K1010" s="2">
        <v>0</v>
      </c>
      <c r="L1010" s="2" t="s">
        <v>14</v>
      </c>
      <c r="M1010" s="2">
        <v>-3500</v>
      </c>
      <c r="N1010">
        <f t="shared" si="15"/>
        <v>10550</v>
      </c>
    </row>
    <row r="1011" spans="1:14" x14ac:dyDescent="0.15">
      <c r="A1011" s="1">
        <v>200004</v>
      </c>
      <c r="B1011" s="2" t="s">
        <v>9</v>
      </c>
      <c r="C1011" s="2">
        <v>1200</v>
      </c>
      <c r="D1011" s="2" t="s">
        <v>10</v>
      </c>
      <c r="E1011" s="2">
        <v>5955</v>
      </c>
      <c r="F1011" s="2" t="s">
        <v>11</v>
      </c>
      <c r="G1011" s="2">
        <v>500000</v>
      </c>
      <c r="H1011" s="2" t="s">
        <v>12</v>
      </c>
      <c r="I1011" s="2">
        <v>-1050</v>
      </c>
      <c r="J1011" s="2" t="s">
        <v>13</v>
      </c>
      <c r="K1011" s="2">
        <v>0</v>
      </c>
      <c r="L1011" s="2" t="s">
        <v>14</v>
      </c>
      <c r="M1011" s="2">
        <v>-3500</v>
      </c>
      <c r="N1011">
        <f t="shared" si="15"/>
        <v>19170</v>
      </c>
    </row>
    <row r="1012" spans="1:14" x14ac:dyDescent="0.15">
      <c r="A1012" s="1">
        <v>200005</v>
      </c>
      <c r="B1012" s="2" t="s">
        <v>9</v>
      </c>
      <c r="C1012" s="2">
        <v>1600</v>
      </c>
      <c r="D1012" s="2" t="s">
        <v>10</v>
      </c>
      <c r="E1012" s="2">
        <v>5984</v>
      </c>
      <c r="F1012" s="2" t="s">
        <v>11</v>
      </c>
      <c r="G1012" s="2">
        <v>500000</v>
      </c>
      <c r="H1012" s="2" t="s">
        <v>12</v>
      </c>
      <c r="I1012" s="2">
        <v>-1050</v>
      </c>
      <c r="J1012" s="2" t="s">
        <v>13</v>
      </c>
      <c r="K1012" s="2">
        <v>0</v>
      </c>
      <c r="L1012" s="2" t="s">
        <v>14</v>
      </c>
      <c r="M1012" s="2">
        <v>-3500</v>
      </c>
      <c r="N1012">
        <f t="shared" si="15"/>
        <v>19486</v>
      </c>
    </row>
    <row r="1013" spans="1:14" x14ac:dyDescent="0.15">
      <c r="A1013" s="1">
        <v>200006</v>
      </c>
      <c r="B1013" s="2" t="s">
        <v>9</v>
      </c>
      <c r="C1013" s="2">
        <v>2240</v>
      </c>
      <c r="D1013" s="2" t="s">
        <v>10</v>
      </c>
      <c r="E1013" s="2">
        <v>6598</v>
      </c>
      <c r="F1013" s="2" t="s">
        <v>11</v>
      </c>
      <c r="G1013" s="2">
        <v>500000</v>
      </c>
      <c r="H1013" s="2" t="s">
        <v>12</v>
      </c>
      <c r="I1013" s="2">
        <v>-1050</v>
      </c>
      <c r="J1013" s="2" t="s">
        <v>13</v>
      </c>
      <c r="K1013" s="2">
        <v>0</v>
      </c>
      <c r="L1013" s="2" t="s">
        <v>14</v>
      </c>
      <c r="M1013" s="2">
        <v>-3500</v>
      </c>
      <c r="N1013">
        <f t="shared" si="15"/>
        <v>22262</v>
      </c>
    </row>
    <row r="1014" spans="1:14" x14ac:dyDescent="0.15">
      <c r="A1014" s="1">
        <v>200007</v>
      </c>
      <c r="B1014" s="2" t="s">
        <v>9</v>
      </c>
      <c r="C1014" s="2">
        <v>2400</v>
      </c>
      <c r="D1014" s="2" t="s">
        <v>10</v>
      </c>
      <c r="E1014" s="2">
        <v>6627</v>
      </c>
      <c r="F1014" s="2" t="s">
        <v>11</v>
      </c>
      <c r="G1014" s="2">
        <v>500000</v>
      </c>
      <c r="H1014" s="2" t="s">
        <v>12</v>
      </c>
      <c r="I1014" s="2">
        <v>-1050</v>
      </c>
      <c r="J1014" s="2" t="s">
        <v>13</v>
      </c>
      <c r="K1014" s="2">
        <v>0</v>
      </c>
      <c r="L1014" s="2" t="s">
        <v>14</v>
      </c>
      <c r="M1014" s="2">
        <v>-3500</v>
      </c>
      <c r="N1014">
        <f t="shared" si="15"/>
        <v>22458</v>
      </c>
    </row>
    <row r="1015" spans="1:14" x14ac:dyDescent="0.15">
      <c r="A1015" s="1">
        <v>200008</v>
      </c>
      <c r="B1015" s="2" t="s">
        <v>9</v>
      </c>
      <c r="C1015" s="2">
        <v>2960</v>
      </c>
      <c r="D1015" s="2" t="s">
        <v>10</v>
      </c>
      <c r="E1015" s="2">
        <v>7002</v>
      </c>
      <c r="F1015" s="2" t="s">
        <v>11</v>
      </c>
      <c r="G1015" s="2">
        <v>500000</v>
      </c>
      <c r="H1015" s="2" t="s">
        <v>12</v>
      </c>
      <c r="I1015" s="2">
        <v>-1050</v>
      </c>
      <c r="J1015" s="2" t="s">
        <v>13</v>
      </c>
      <c r="K1015" s="2">
        <v>0</v>
      </c>
      <c r="L1015" s="2" t="s">
        <v>14</v>
      </c>
      <c r="M1015" s="2">
        <v>-3500</v>
      </c>
      <c r="N1015">
        <f t="shared" si="15"/>
        <v>24238</v>
      </c>
    </row>
    <row r="1016" spans="1:14" x14ac:dyDescent="0.15">
      <c r="A1016" s="1">
        <v>200009</v>
      </c>
      <c r="B1016" s="2" t="s">
        <v>9</v>
      </c>
      <c r="C1016" s="2">
        <v>3895</v>
      </c>
      <c r="D1016" s="2" t="s">
        <v>10</v>
      </c>
      <c r="E1016" s="2">
        <v>8116</v>
      </c>
      <c r="F1016" s="2" t="s">
        <v>11</v>
      </c>
      <c r="G1016" s="2">
        <v>500000</v>
      </c>
      <c r="H1016" s="2" t="s">
        <v>12</v>
      </c>
      <c r="I1016" s="2">
        <v>-1050</v>
      </c>
      <c r="J1016" s="2" t="s">
        <v>13</v>
      </c>
      <c r="K1016" s="2">
        <v>0</v>
      </c>
      <c r="L1016" s="2" t="s">
        <v>14</v>
      </c>
      <c r="M1016" s="2">
        <v>-3500</v>
      </c>
      <c r="N1016">
        <f t="shared" si="15"/>
        <v>29161.5</v>
      </c>
    </row>
    <row r="1017" spans="1:14" x14ac:dyDescent="0.15">
      <c r="A1017" s="1">
        <v>200010</v>
      </c>
      <c r="B1017" s="2" t="s">
        <v>9</v>
      </c>
      <c r="C1017" s="2">
        <v>3916</v>
      </c>
      <c r="D1017" s="2" t="s">
        <v>10</v>
      </c>
      <c r="E1017" s="2">
        <v>8159</v>
      </c>
      <c r="F1017" s="2" t="s">
        <v>11</v>
      </c>
      <c r="G1017" s="2">
        <v>500000</v>
      </c>
      <c r="H1017" s="2" t="s">
        <v>12</v>
      </c>
      <c r="I1017" s="2">
        <v>-1050</v>
      </c>
      <c r="J1017" s="2" t="s">
        <v>13</v>
      </c>
      <c r="K1017" s="2">
        <v>0</v>
      </c>
      <c r="L1017" s="2" t="s">
        <v>14</v>
      </c>
      <c r="M1017" s="2">
        <v>-3500</v>
      </c>
      <c r="N1017">
        <f t="shared" si="15"/>
        <v>29344</v>
      </c>
    </row>
    <row r="1018" spans="1:14" x14ac:dyDescent="0.15">
      <c r="A1018" s="1">
        <v>200011</v>
      </c>
      <c r="B1018" s="2" t="s">
        <v>9</v>
      </c>
      <c r="C1018" s="2">
        <v>5923</v>
      </c>
      <c r="D1018" s="2" t="s">
        <v>10</v>
      </c>
      <c r="E1018" s="2">
        <v>8174</v>
      </c>
      <c r="F1018" s="2" t="s">
        <v>11</v>
      </c>
      <c r="G1018" s="2">
        <v>500000</v>
      </c>
      <c r="H1018" s="2" t="s">
        <v>12</v>
      </c>
      <c r="I1018" s="2">
        <v>-1050</v>
      </c>
      <c r="J1018" s="2" t="s">
        <v>13</v>
      </c>
      <c r="K1018" s="2">
        <v>0</v>
      </c>
      <c r="L1018" s="2" t="s">
        <v>14</v>
      </c>
      <c r="M1018" s="2">
        <v>-3500</v>
      </c>
      <c r="N1018">
        <f t="shared" si="15"/>
        <v>30407.5</v>
      </c>
    </row>
    <row r="1019" spans="1:14" x14ac:dyDescent="0.15">
      <c r="A1019" s="1">
        <v>200012</v>
      </c>
      <c r="B1019" s="2" t="s">
        <v>9</v>
      </c>
      <c r="C1019" s="2">
        <v>5930</v>
      </c>
      <c r="D1019" s="2" t="s">
        <v>10</v>
      </c>
      <c r="E1019" s="2">
        <v>8188</v>
      </c>
      <c r="F1019" s="2" t="s">
        <v>11</v>
      </c>
      <c r="G1019" s="2">
        <v>500000</v>
      </c>
      <c r="H1019" s="2" t="s">
        <v>12</v>
      </c>
      <c r="I1019" s="2">
        <v>-1050</v>
      </c>
      <c r="J1019" s="2" t="s">
        <v>13</v>
      </c>
      <c r="K1019" s="2">
        <v>0</v>
      </c>
      <c r="L1019" s="2" t="s">
        <v>14</v>
      </c>
      <c r="M1019" s="2">
        <v>-3500</v>
      </c>
      <c r="N1019">
        <f t="shared" si="15"/>
        <v>30467</v>
      </c>
    </row>
    <row r="1020" spans="1:14" x14ac:dyDescent="0.15">
      <c r="A1020" s="1">
        <v>200013</v>
      </c>
      <c r="B1020" s="2" t="s">
        <v>9</v>
      </c>
      <c r="C1020" s="2">
        <v>6027</v>
      </c>
      <c r="D1020" s="2" t="s">
        <v>10</v>
      </c>
      <c r="E1020" s="2">
        <v>8390</v>
      </c>
      <c r="F1020" s="2" t="s">
        <v>11</v>
      </c>
      <c r="G1020" s="2">
        <v>500000</v>
      </c>
      <c r="H1020" s="2" t="s">
        <v>12</v>
      </c>
      <c r="I1020" s="2">
        <v>-1050</v>
      </c>
      <c r="J1020" s="2" t="s">
        <v>13</v>
      </c>
      <c r="K1020" s="2">
        <v>0</v>
      </c>
      <c r="L1020" s="2" t="s">
        <v>14</v>
      </c>
      <c r="M1020" s="2">
        <v>-3500</v>
      </c>
      <c r="N1020">
        <f t="shared" si="15"/>
        <v>31323.5</v>
      </c>
    </row>
    <row r="1021" spans="1:14" x14ac:dyDescent="0.15">
      <c r="A1021" s="1">
        <v>200014</v>
      </c>
      <c r="B1021" s="2" t="s">
        <v>9</v>
      </c>
      <c r="C1021" s="2">
        <v>6919</v>
      </c>
      <c r="D1021" s="2" t="s">
        <v>10</v>
      </c>
      <c r="E1021" s="2">
        <v>10249</v>
      </c>
      <c r="F1021" s="2" t="s">
        <v>11</v>
      </c>
      <c r="G1021" s="2">
        <v>500000</v>
      </c>
      <c r="H1021" s="2" t="s">
        <v>12</v>
      </c>
      <c r="I1021" s="2">
        <v>-1050</v>
      </c>
      <c r="J1021" s="2" t="s">
        <v>13</v>
      </c>
      <c r="K1021" s="2">
        <v>0</v>
      </c>
      <c r="L1021" s="2" t="s">
        <v>14</v>
      </c>
      <c r="M1021" s="2">
        <v>-3500</v>
      </c>
      <c r="N1021">
        <f t="shared" si="15"/>
        <v>39205.5</v>
      </c>
    </row>
    <row r="1022" spans="1:14" x14ac:dyDescent="0.15">
      <c r="A1022" s="1">
        <v>200015</v>
      </c>
      <c r="B1022" s="2" t="s">
        <v>9</v>
      </c>
      <c r="C1022" s="2">
        <v>6926</v>
      </c>
      <c r="D1022" s="2" t="s">
        <v>10</v>
      </c>
      <c r="E1022" s="2">
        <v>10264</v>
      </c>
      <c r="F1022" s="2" t="s">
        <v>11</v>
      </c>
      <c r="G1022" s="2">
        <v>500000</v>
      </c>
      <c r="H1022" s="2" t="s">
        <v>12</v>
      </c>
      <c r="I1022" s="2">
        <v>-1050</v>
      </c>
      <c r="J1022" s="2" t="s">
        <v>13</v>
      </c>
      <c r="K1022" s="2">
        <v>0</v>
      </c>
      <c r="L1022" s="2" t="s">
        <v>14</v>
      </c>
      <c r="M1022" s="2">
        <v>-3500</v>
      </c>
      <c r="N1022">
        <f t="shared" si="15"/>
        <v>39269</v>
      </c>
    </row>
    <row r="1023" spans="1:14" x14ac:dyDescent="0.15">
      <c r="A1023" s="1">
        <v>200016</v>
      </c>
      <c r="B1023" s="2" t="s">
        <v>9</v>
      </c>
      <c r="C1023" s="2">
        <v>6933</v>
      </c>
      <c r="D1023" s="2" t="s">
        <v>10</v>
      </c>
      <c r="E1023" s="2">
        <v>10278</v>
      </c>
      <c r="F1023" s="2" t="s">
        <v>11</v>
      </c>
      <c r="G1023" s="2">
        <v>500000</v>
      </c>
      <c r="H1023" s="2" t="s">
        <v>12</v>
      </c>
      <c r="I1023" s="2">
        <v>-1050</v>
      </c>
      <c r="J1023" s="2" t="s">
        <v>13</v>
      </c>
      <c r="K1023" s="2">
        <v>0</v>
      </c>
      <c r="L1023" s="2" t="s">
        <v>14</v>
      </c>
      <c r="M1023" s="2">
        <v>-3500</v>
      </c>
      <c r="N1023">
        <f t="shared" si="15"/>
        <v>39328.5</v>
      </c>
    </row>
    <row r="1024" spans="1:14" x14ac:dyDescent="0.15">
      <c r="A1024" s="1">
        <v>200017</v>
      </c>
      <c r="B1024" s="2" t="s">
        <v>9</v>
      </c>
      <c r="C1024" s="2">
        <v>7072</v>
      </c>
      <c r="D1024" s="2" t="s">
        <v>10</v>
      </c>
      <c r="E1024" s="2">
        <v>10293</v>
      </c>
      <c r="F1024" s="2" t="s">
        <v>11</v>
      </c>
      <c r="G1024" s="2">
        <v>500000</v>
      </c>
      <c r="H1024" s="2" t="s">
        <v>12</v>
      </c>
      <c r="I1024" s="2">
        <v>-1050</v>
      </c>
      <c r="J1024" s="2" t="s">
        <v>13</v>
      </c>
      <c r="K1024" s="2">
        <v>0</v>
      </c>
      <c r="L1024" s="2" t="s">
        <v>14</v>
      </c>
      <c r="M1024" s="2">
        <v>-3500</v>
      </c>
      <c r="N1024">
        <f t="shared" si="15"/>
        <v>39458</v>
      </c>
    </row>
    <row r="1025" spans="1:14" x14ac:dyDescent="0.15">
      <c r="A1025" s="1">
        <v>200018</v>
      </c>
      <c r="B1025" s="2" t="s">
        <v>9</v>
      </c>
      <c r="C1025" s="2">
        <v>7503</v>
      </c>
      <c r="D1025" s="2" t="s">
        <v>10</v>
      </c>
      <c r="E1025" s="2">
        <v>12339</v>
      </c>
      <c r="F1025" s="2" t="s">
        <v>11</v>
      </c>
      <c r="G1025" s="2">
        <v>500000</v>
      </c>
      <c r="H1025" s="2" t="s">
        <v>12</v>
      </c>
      <c r="I1025" s="2">
        <v>-1050</v>
      </c>
      <c r="J1025" s="2" t="s">
        <v>13</v>
      </c>
      <c r="K1025" s="2">
        <v>0</v>
      </c>
      <c r="L1025" s="2" t="s">
        <v>14</v>
      </c>
      <c r="M1025" s="2">
        <v>-3500</v>
      </c>
      <c r="N1025">
        <f t="shared" si="15"/>
        <v>47857.5</v>
      </c>
    </row>
    <row r="1026" spans="1:14" x14ac:dyDescent="0.15">
      <c r="A1026" s="1">
        <v>200019</v>
      </c>
      <c r="B1026" s="2" t="s">
        <v>9</v>
      </c>
      <c r="C1026" s="2">
        <v>7942</v>
      </c>
      <c r="D1026" s="2" t="s">
        <v>10</v>
      </c>
      <c r="E1026" s="2">
        <v>13725</v>
      </c>
      <c r="F1026" s="2" t="s">
        <v>11</v>
      </c>
      <c r="G1026" s="2">
        <v>500000</v>
      </c>
      <c r="H1026" s="2" t="s">
        <v>12</v>
      </c>
      <c r="I1026" s="2">
        <v>-1050</v>
      </c>
      <c r="J1026" s="2" t="s">
        <v>13</v>
      </c>
      <c r="K1026" s="2">
        <v>0</v>
      </c>
      <c r="L1026" s="2" t="s">
        <v>14</v>
      </c>
      <c r="M1026" s="2">
        <v>-3500</v>
      </c>
      <c r="N1026">
        <f t="shared" si="15"/>
        <v>53621</v>
      </c>
    </row>
    <row r="1027" spans="1:14" x14ac:dyDescent="0.15">
      <c r="A1027" s="1">
        <v>200020</v>
      </c>
      <c r="B1027" s="2" t="s">
        <v>9</v>
      </c>
      <c r="C1027" s="2">
        <v>10400</v>
      </c>
      <c r="D1027" s="2" t="s">
        <v>10</v>
      </c>
      <c r="E1027" s="2">
        <v>14058</v>
      </c>
      <c r="F1027" s="2" t="s">
        <v>11</v>
      </c>
      <c r="G1027" s="2">
        <v>500000</v>
      </c>
      <c r="H1027" s="2" t="s">
        <v>12</v>
      </c>
      <c r="I1027" s="2">
        <v>-1050</v>
      </c>
      <c r="J1027" s="2" t="s">
        <v>13</v>
      </c>
      <c r="K1027" s="2">
        <v>0</v>
      </c>
      <c r="L1027" s="2" t="s">
        <v>14</v>
      </c>
      <c r="M1027" s="2">
        <v>-3500</v>
      </c>
      <c r="N1027">
        <f t="shared" si="15"/>
        <v>56182</v>
      </c>
    </row>
    <row r="1028" spans="1:14" x14ac:dyDescent="0.15">
      <c r="A1028" s="1">
        <v>200021</v>
      </c>
      <c r="B1028" s="2" t="s">
        <v>9</v>
      </c>
      <c r="C1028" s="2">
        <v>12755</v>
      </c>
      <c r="D1028" s="2" t="s">
        <v>10</v>
      </c>
      <c r="E1028" s="2">
        <v>21345</v>
      </c>
      <c r="F1028" s="2" t="s">
        <v>11</v>
      </c>
      <c r="G1028" s="2">
        <v>500000</v>
      </c>
      <c r="H1028" s="2" t="s">
        <v>12</v>
      </c>
      <c r="I1028" s="2">
        <v>-1050</v>
      </c>
      <c r="J1028" s="2" t="s">
        <v>13</v>
      </c>
      <c r="K1028" s="2">
        <v>0</v>
      </c>
      <c r="L1028" s="2" t="s">
        <v>14</v>
      </c>
      <c r="M1028" s="2">
        <v>-3500</v>
      </c>
      <c r="N1028">
        <f t="shared" si="15"/>
        <v>86507.5</v>
      </c>
    </row>
    <row r="1029" spans="1:14" x14ac:dyDescent="0.15">
      <c r="A1029" s="1">
        <v>200022</v>
      </c>
      <c r="B1029" s="2" t="s">
        <v>9</v>
      </c>
      <c r="C1029" s="2">
        <v>13950</v>
      </c>
      <c r="D1029" s="2" t="s">
        <v>10</v>
      </c>
      <c r="E1029" s="2">
        <v>21439</v>
      </c>
      <c r="F1029" s="2" t="s">
        <v>11</v>
      </c>
      <c r="G1029" s="2">
        <v>500000</v>
      </c>
      <c r="H1029" s="2" t="s">
        <v>12</v>
      </c>
      <c r="I1029" s="2">
        <v>-1050</v>
      </c>
      <c r="J1029" s="2" t="s">
        <v>13</v>
      </c>
      <c r="K1029" s="2">
        <v>0</v>
      </c>
      <c r="L1029" s="2" t="s">
        <v>14</v>
      </c>
      <c r="M1029" s="2">
        <v>-3500</v>
      </c>
      <c r="N1029">
        <f t="shared" ref="N1029:N1092" si="16">($C$3*C1029+$E$3*E1029+$I$3*I1029+$K$3*K1029)/10000</f>
        <v>87481</v>
      </c>
    </row>
    <row r="1030" spans="1:14" x14ac:dyDescent="0.15">
      <c r="A1030" s="1">
        <v>200023</v>
      </c>
      <c r="B1030" s="2" t="s">
        <v>9</v>
      </c>
      <c r="C1030" s="2">
        <v>15156</v>
      </c>
      <c r="D1030" s="2" t="s">
        <v>10</v>
      </c>
      <c r="E1030" s="2">
        <v>22116</v>
      </c>
      <c r="F1030" s="2" t="s">
        <v>11</v>
      </c>
      <c r="G1030" s="2">
        <v>500000</v>
      </c>
      <c r="H1030" s="2" t="s">
        <v>12</v>
      </c>
      <c r="I1030" s="2">
        <v>-1050</v>
      </c>
      <c r="J1030" s="2" t="s">
        <v>13</v>
      </c>
      <c r="K1030" s="2">
        <v>0</v>
      </c>
      <c r="L1030" s="2" t="s">
        <v>14</v>
      </c>
      <c r="M1030" s="2">
        <v>-3500</v>
      </c>
      <c r="N1030">
        <f t="shared" si="16"/>
        <v>90792</v>
      </c>
    </row>
    <row r="1031" spans="1:14" x14ac:dyDescent="0.15">
      <c r="A1031" s="1">
        <v>200024</v>
      </c>
      <c r="B1031" s="2" t="s">
        <v>9</v>
      </c>
      <c r="C1031" s="2">
        <v>16697</v>
      </c>
      <c r="D1031" s="2" t="s">
        <v>10</v>
      </c>
      <c r="E1031" s="2">
        <v>22207</v>
      </c>
      <c r="F1031" s="2" t="s">
        <v>11</v>
      </c>
      <c r="G1031" s="2">
        <v>500000</v>
      </c>
      <c r="H1031" s="2" t="s">
        <v>12</v>
      </c>
      <c r="I1031" s="2">
        <v>-1050</v>
      </c>
      <c r="J1031" s="2" t="s">
        <v>13</v>
      </c>
      <c r="K1031" s="2">
        <v>0</v>
      </c>
      <c r="L1031" s="2" t="s">
        <v>14</v>
      </c>
      <c r="M1031" s="2">
        <v>-3500</v>
      </c>
      <c r="N1031">
        <f t="shared" si="16"/>
        <v>91926.5</v>
      </c>
    </row>
    <row r="1032" spans="1:14" x14ac:dyDescent="0.15">
      <c r="A1032" s="1">
        <v>200025</v>
      </c>
      <c r="B1032" s="2" t="s">
        <v>9</v>
      </c>
      <c r="C1032" s="2">
        <v>17599</v>
      </c>
      <c r="D1032" s="2" t="s">
        <v>10</v>
      </c>
      <c r="E1032" s="2">
        <v>22630</v>
      </c>
      <c r="F1032" s="2" t="s">
        <v>11</v>
      </c>
      <c r="G1032" s="2">
        <v>500000</v>
      </c>
      <c r="H1032" s="2" t="s">
        <v>12</v>
      </c>
      <c r="I1032" s="2">
        <v>-1050</v>
      </c>
      <c r="J1032" s="2" t="s">
        <v>13</v>
      </c>
      <c r="K1032" s="2">
        <v>0</v>
      </c>
      <c r="L1032" s="2" t="s">
        <v>14</v>
      </c>
      <c r="M1032" s="2">
        <v>-3500</v>
      </c>
      <c r="N1032">
        <f t="shared" si="16"/>
        <v>94069.5</v>
      </c>
    </row>
    <row r="1033" spans="1:14" x14ac:dyDescent="0.15">
      <c r="A1033" s="1">
        <v>200026</v>
      </c>
      <c r="B1033" s="2" t="s">
        <v>9</v>
      </c>
      <c r="C1033" s="2">
        <v>18836</v>
      </c>
      <c r="D1033" s="2" t="s">
        <v>10</v>
      </c>
      <c r="E1033" s="2">
        <v>23422</v>
      </c>
      <c r="F1033" s="2" t="s">
        <v>11</v>
      </c>
      <c r="G1033" s="2">
        <v>500000</v>
      </c>
      <c r="H1033" s="2" t="s">
        <v>12</v>
      </c>
      <c r="I1033" s="2">
        <v>-1050</v>
      </c>
      <c r="J1033" s="2" t="s">
        <v>13</v>
      </c>
      <c r="K1033" s="2">
        <v>0</v>
      </c>
      <c r="L1033" s="2" t="s">
        <v>14</v>
      </c>
      <c r="M1033" s="2">
        <v>-3500</v>
      </c>
      <c r="N1033">
        <f t="shared" si="16"/>
        <v>97856</v>
      </c>
    </row>
    <row r="1034" spans="1:14" x14ac:dyDescent="0.15">
      <c r="A1034" s="1">
        <v>200027</v>
      </c>
      <c r="B1034" s="2" t="s">
        <v>9</v>
      </c>
      <c r="C1034" s="2">
        <v>20480</v>
      </c>
      <c r="D1034" s="2" t="s">
        <v>10</v>
      </c>
      <c r="E1034" s="2">
        <v>23653</v>
      </c>
      <c r="F1034" s="2" t="s">
        <v>11</v>
      </c>
      <c r="G1034" s="2">
        <v>500000</v>
      </c>
      <c r="H1034" s="2" t="s">
        <v>12</v>
      </c>
      <c r="I1034" s="2">
        <v>-1050</v>
      </c>
      <c r="J1034" s="2" t="s">
        <v>13</v>
      </c>
      <c r="K1034" s="2">
        <v>0</v>
      </c>
      <c r="L1034" s="2" t="s">
        <v>14</v>
      </c>
      <c r="M1034" s="2">
        <v>-3500</v>
      </c>
      <c r="N1034">
        <f t="shared" si="16"/>
        <v>99602</v>
      </c>
    </row>
    <row r="1035" spans="1:14" x14ac:dyDescent="0.15">
      <c r="A1035" s="1">
        <v>200028</v>
      </c>
      <c r="B1035" s="2" t="s">
        <v>9</v>
      </c>
      <c r="C1035" s="2">
        <v>21932</v>
      </c>
      <c r="D1035" s="2" t="s">
        <v>10</v>
      </c>
      <c r="E1035" s="2">
        <v>23751</v>
      </c>
      <c r="F1035" s="2" t="s">
        <v>11</v>
      </c>
      <c r="G1035" s="2">
        <v>500000</v>
      </c>
      <c r="H1035" s="2" t="s">
        <v>12</v>
      </c>
      <c r="I1035" s="2">
        <v>-1050</v>
      </c>
      <c r="J1035" s="2" t="s">
        <v>13</v>
      </c>
      <c r="K1035" s="2">
        <v>0</v>
      </c>
      <c r="L1035" s="2" t="s">
        <v>14</v>
      </c>
      <c r="M1035" s="2">
        <v>-3500</v>
      </c>
      <c r="N1035">
        <f t="shared" si="16"/>
        <v>100720</v>
      </c>
    </row>
    <row r="1036" spans="1:14" x14ac:dyDescent="0.15">
      <c r="A1036" s="1">
        <v>200029</v>
      </c>
      <c r="B1036" s="2" t="s">
        <v>9</v>
      </c>
      <c r="C1036" s="2">
        <v>23345</v>
      </c>
      <c r="D1036" s="2" t="s">
        <v>10</v>
      </c>
      <c r="E1036" s="2">
        <v>24262</v>
      </c>
      <c r="F1036" s="2" t="s">
        <v>11</v>
      </c>
      <c r="G1036" s="2">
        <v>500000</v>
      </c>
      <c r="H1036" s="2" t="s">
        <v>12</v>
      </c>
      <c r="I1036" s="2">
        <v>-1050</v>
      </c>
      <c r="J1036" s="2" t="s">
        <v>13</v>
      </c>
      <c r="K1036" s="2">
        <v>0</v>
      </c>
      <c r="L1036" s="2" t="s">
        <v>14</v>
      </c>
      <c r="M1036" s="2">
        <v>-3500</v>
      </c>
      <c r="N1036">
        <f t="shared" si="16"/>
        <v>103470.5</v>
      </c>
    </row>
    <row r="1037" spans="1:14" x14ac:dyDescent="0.15">
      <c r="A1037" s="1">
        <v>200030</v>
      </c>
      <c r="B1037" s="2" t="s">
        <v>9</v>
      </c>
      <c r="C1037" s="2">
        <v>24830</v>
      </c>
      <c r="D1037" s="2" t="s">
        <v>10</v>
      </c>
      <c r="E1037" s="2">
        <v>24358</v>
      </c>
      <c r="F1037" s="2" t="s">
        <v>11</v>
      </c>
      <c r="G1037" s="2">
        <v>500000</v>
      </c>
      <c r="H1037" s="2" t="s">
        <v>12</v>
      </c>
      <c r="I1037" s="2">
        <v>-1050</v>
      </c>
      <c r="J1037" s="2" t="s">
        <v>13</v>
      </c>
      <c r="K1037" s="2">
        <v>0</v>
      </c>
      <c r="L1037" s="2" t="s">
        <v>14</v>
      </c>
      <c r="M1037" s="2">
        <v>-3500</v>
      </c>
      <c r="N1037">
        <f t="shared" si="16"/>
        <v>104597</v>
      </c>
    </row>
    <row r="1038" spans="1:14" x14ac:dyDescent="0.15">
      <c r="A1038" s="1">
        <v>200031</v>
      </c>
      <c r="B1038" s="2" t="s">
        <v>9</v>
      </c>
      <c r="C1038" s="2">
        <v>33787</v>
      </c>
      <c r="D1038" s="2" t="s">
        <v>10</v>
      </c>
      <c r="E1038" s="2">
        <v>24690</v>
      </c>
      <c r="F1038" s="2" t="s">
        <v>11</v>
      </c>
      <c r="G1038" s="2">
        <v>500000</v>
      </c>
      <c r="H1038" s="2" t="s">
        <v>12</v>
      </c>
      <c r="I1038" s="2">
        <v>10</v>
      </c>
      <c r="J1038" s="2" t="s">
        <v>13</v>
      </c>
      <c r="K1038" s="2">
        <v>0</v>
      </c>
      <c r="L1038" s="2" t="s">
        <v>14</v>
      </c>
      <c r="M1038" s="2">
        <v>-3500</v>
      </c>
      <c r="N1038">
        <f t="shared" si="16"/>
        <v>115703.5</v>
      </c>
    </row>
    <row r="1039" spans="1:14" x14ac:dyDescent="0.15">
      <c r="A1039" s="1">
        <v>200032</v>
      </c>
      <c r="B1039" s="2" t="s">
        <v>9</v>
      </c>
      <c r="C1039" s="2">
        <v>35801</v>
      </c>
      <c r="D1039" s="2" t="s">
        <v>10</v>
      </c>
      <c r="E1039" s="2">
        <v>24928</v>
      </c>
      <c r="F1039" s="2" t="s">
        <v>11</v>
      </c>
      <c r="G1039" s="2">
        <v>500000</v>
      </c>
      <c r="H1039" s="2" t="s">
        <v>12</v>
      </c>
      <c r="I1039" s="2">
        <v>10</v>
      </c>
      <c r="J1039" s="2" t="s">
        <v>13</v>
      </c>
      <c r="K1039" s="2">
        <v>0</v>
      </c>
      <c r="L1039" s="2" t="s">
        <v>14</v>
      </c>
      <c r="M1039" s="2">
        <v>-3500</v>
      </c>
      <c r="N1039">
        <f t="shared" si="16"/>
        <v>117662.5</v>
      </c>
    </row>
    <row r="1040" spans="1:14" x14ac:dyDescent="0.15">
      <c r="A1040" s="1">
        <v>200033</v>
      </c>
      <c r="B1040" s="2" t="s">
        <v>9</v>
      </c>
      <c r="C1040" s="2">
        <v>37850</v>
      </c>
      <c r="D1040" s="2" t="s">
        <v>10</v>
      </c>
      <c r="E1040" s="2">
        <v>29226</v>
      </c>
      <c r="F1040" s="2" t="s">
        <v>11</v>
      </c>
      <c r="G1040" s="2">
        <v>500000</v>
      </c>
      <c r="H1040" s="2" t="s">
        <v>12</v>
      </c>
      <c r="I1040" s="2">
        <v>10</v>
      </c>
      <c r="J1040" s="2" t="s">
        <v>13</v>
      </c>
      <c r="K1040" s="2">
        <v>0</v>
      </c>
      <c r="L1040" s="2" t="s">
        <v>14</v>
      </c>
      <c r="M1040" s="2">
        <v>-3500</v>
      </c>
      <c r="N1040">
        <f t="shared" si="16"/>
        <v>135879</v>
      </c>
    </row>
    <row r="1041" spans="1:14" x14ac:dyDescent="0.15">
      <c r="A1041" s="1">
        <v>200034</v>
      </c>
      <c r="B1041" s="2" t="s">
        <v>9</v>
      </c>
      <c r="C1041" s="2">
        <v>40728</v>
      </c>
      <c r="D1041" s="2" t="s">
        <v>10</v>
      </c>
      <c r="E1041" s="2">
        <v>29332</v>
      </c>
      <c r="F1041" s="2" t="s">
        <v>11</v>
      </c>
      <c r="G1041" s="2">
        <v>500000</v>
      </c>
      <c r="H1041" s="2" t="s">
        <v>12</v>
      </c>
      <c r="I1041" s="2">
        <v>10</v>
      </c>
      <c r="J1041" s="2" t="s">
        <v>13</v>
      </c>
      <c r="K1041" s="2">
        <v>0</v>
      </c>
      <c r="L1041" s="2" t="s">
        <v>14</v>
      </c>
      <c r="M1041" s="2">
        <v>-3500</v>
      </c>
      <c r="N1041">
        <f t="shared" si="16"/>
        <v>137742</v>
      </c>
    </row>
    <row r="1042" spans="1:14" x14ac:dyDescent="0.15">
      <c r="A1042" s="1">
        <v>200035</v>
      </c>
      <c r="B1042" s="2" t="s">
        <v>9</v>
      </c>
      <c r="C1042" s="2">
        <v>42058</v>
      </c>
      <c r="D1042" s="2" t="s">
        <v>10</v>
      </c>
      <c r="E1042" s="2">
        <v>30283</v>
      </c>
      <c r="F1042" s="2" t="s">
        <v>11</v>
      </c>
      <c r="G1042" s="2">
        <v>500000</v>
      </c>
      <c r="H1042" s="2" t="s">
        <v>12</v>
      </c>
      <c r="I1042" s="2">
        <v>10</v>
      </c>
      <c r="J1042" s="2" t="s">
        <v>13</v>
      </c>
      <c r="K1042" s="2">
        <v>0</v>
      </c>
      <c r="L1042" s="2" t="s">
        <v>14</v>
      </c>
      <c r="M1042" s="2">
        <v>-3500</v>
      </c>
      <c r="N1042">
        <f t="shared" si="16"/>
        <v>142211</v>
      </c>
    </row>
    <row r="1043" spans="1:14" x14ac:dyDescent="0.15">
      <c r="A1043" s="1">
        <v>200036</v>
      </c>
      <c r="B1043" s="2" t="s">
        <v>9</v>
      </c>
      <c r="C1043" s="2">
        <v>45226</v>
      </c>
      <c r="D1043" s="2" t="s">
        <v>10</v>
      </c>
      <c r="E1043" s="2">
        <v>31765</v>
      </c>
      <c r="F1043" s="2" t="s">
        <v>11</v>
      </c>
      <c r="G1043" s="2">
        <v>500000</v>
      </c>
      <c r="H1043" s="2" t="s">
        <v>12</v>
      </c>
      <c r="I1043" s="2">
        <v>10</v>
      </c>
      <c r="J1043" s="2" t="s">
        <v>13</v>
      </c>
      <c r="K1043" s="2">
        <v>0</v>
      </c>
      <c r="L1043" s="2" t="s">
        <v>14</v>
      </c>
      <c r="M1043" s="2">
        <v>-3500</v>
      </c>
      <c r="N1043">
        <f t="shared" si="16"/>
        <v>149723</v>
      </c>
    </row>
    <row r="1044" spans="1:14" x14ac:dyDescent="0.15">
      <c r="A1044" s="1">
        <v>200037</v>
      </c>
      <c r="B1044" s="2" t="s">
        <v>9</v>
      </c>
      <c r="C1044" s="2">
        <v>48359</v>
      </c>
      <c r="D1044" s="2" t="s">
        <v>10</v>
      </c>
      <c r="E1044" s="2">
        <v>32100</v>
      </c>
      <c r="F1044" s="2" t="s">
        <v>11</v>
      </c>
      <c r="G1044" s="2">
        <v>500000</v>
      </c>
      <c r="H1044" s="2" t="s">
        <v>12</v>
      </c>
      <c r="I1044" s="2">
        <v>10</v>
      </c>
      <c r="J1044" s="2" t="s">
        <v>13</v>
      </c>
      <c r="K1044" s="2">
        <v>0</v>
      </c>
      <c r="L1044" s="2" t="s">
        <v>14</v>
      </c>
      <c r="M1044" s="2">
        <v>-3500</v>
      </c>
      <c r="N1044">
        <f t="shared" si="16"/>
        <v>152629.5</v>
      </c>
    </row>
    <row r="1045" spans="1:14" x14ac:dyDescent="0.15">
      <c r="A1045" s="1">
        <v>200038</v>
      </c>
      <c r="B1045" s="2" t="s">
        <v>9</v>
      </c>
      <c r="C1045" s="2">
        <v>51026</v>
      </c>
      <c r="D1045" s="2" t="s">
        <v>10</v>
      </c>
      <c r="E1045" s="2">
        <v>32683</v>
      </c>
      <c r="F1045" s="2" t="s">
        <v>11</v>
      </c>
      <c r="G1045" s="2">
        <v>500000</v>
      </c>
      <c r="H1045" s="2" t="s">
        <v>12</v>
      </c>
      <c r="I1045" s="2">
        <v>10</v>
      </c>
      <c r="J1045" s="2" t="s">
        <v>13</v>
      </c>
      <c r="K1045" s="2">
        <v>0</v>
      </c>
      <c r="L1045" s="2" t="s">
        <v>14</v>
      </c>
      <c r="M1045" s="2">
        <v>-3500</v>
      </c>
      <c r="N1045">
        <f t="shared" si="16"/>
        <v>156295</v>
      </c>
    </row>
    <row r="1046" spans="1:14" x14ac:dyDescent="0.15">
      <c r="A1046" s="1">
        <v>200039</v>
      </c>
      <c r="B1046" s="2" t="s">
        <v>9</v>
      </c>
      <c r="C1046" s="2">
        <v>53612</v>
      </c>
      <c r="D1046" s="2" t="s">
        <v>10</v>
      </c>
      <c r="E1046" s="2">
        <v>33319</v>
      </c>
      <c r="F1046" s="2" t="s">
        <v>11</v>
      </c>
      <c r="G1046" s="2">
        <v>500000</v>
      </c>
      <c r="H1046" s="2" t="s">
        <v>12</v>
      </c>
      <c r="I1046" s="2">
        <v>10</v>
      </c>
      <c r="J1046" s="2" t="s">
        <v>13</v>
      </c>
      <c r="K1046" s="2">
        <v>0</v>
      </c>
      <c r="L1046" s="2" t="s">
        <v>14</v>
      </c>
      <c r="M1046" s="2">
        <v>-3500</v>
      </c>
      <c r="N1046">
        <f t="shared" si="16"/>
        <v>160132</v>
      </c>
    </row>
    <row r="1047" spans="1:14" x14ac:dyDescent="0.15">
      <c r="A1047" s="1">
        <v>200040</v>
      </c>
      <c r="B1047" s="2" t="s">
        <v>9</v>
      </c>
      <c r="C1047" s="2">
        <v>56366</v>
      </c>
      <c r="D1047" s="2" t="s">
        <v>10</v>
      </c>
      <c r="E1047" s="2">
        <v>34575</v>
      </c>
      <c r="F1047" s="2" t="s">
        <v>11</v>
      </c>
      <c r="G1047" s="2">
        <v>500000</v>
      </c>
      <c r="H1047" s="2" t="s">
        <v>12</v>
      </c>
      <c r="I1047" s="2">
        <v>10</v>
      </c>
      <c r="J1047" s="2" t="s">
        <v>13</v>
      </c>
      <c r="K1047" s="2">
        <v>0</v>
      </c>
      <c r="L1047" s="2" t="s">
        <v>14</v>
      </c>
      <c r="M1047" s="2">
        <v>-3500</v>
      </c>
      <c r="N1047">
        <f t="shared" si="16"/>
        <v>166533</v>
      </c>
    </row>
    <row r="1048" spans="1:14" x14ac:dyDescent="0.15">
      <c r="A1048" s="1">
        <v>200041</v>
      </c>
      <c r="B1048" s="2" t="s">
        <v>9</v>
      </c>
      <c r="C1048" s="2">
        <v>57565</v>
      </c>
      <c r="D1048" s="2" t="s">
        <v>10</v>
      </c>
      <c r="E1048" s="2">
        <v>34689</v>
      </c>
      <c r="F1048" s="2" t="s">
        <v>11</v>
      </c>
      <c r="G1048" s="2">
        <v>500000</v>
      </c>
      <c r="H1048" s="2" t="s">
        <v>12</v>
      </c>
      <c r="I1048" s="2">
        <v>10</v>
      </c>
      <c r="J1048" s="2" t="s">
        <v>13</v>
      </c>
      <c r="K1048" s="2">
        <v>0</v>
      </c>
      <c r="L1048" s="2" t="s">
        <v>14</v>
      </c>
      <c r="M1048" s="2">
        <v>-3500</v>
      </c>
      <c r="N1048">
        <f t="shared" si="16"/>
        <v>167588.5</v>
      </c>
    </row>
    <row r="1049" spans="1:14" x14ac:dyDescent="0.15">
      <c r="A1049" s="1">
        <v>200042</v>
      </c>
      <c r="B1049" s="2" t="s">
        <v>9</v>
      </c>
      <c r="C1049" s="2">
        <v>60125</v>
      </c>
      <c r="D1049" s="2" t="s">
        <v>10</v>
      </c>
      <c r="E1049" s="2">
        <v>35031</v>
      </c>
      <c r="F1049" s="2" t="s">
        <v>11</v>
      </c>
      <c r="G1049" s="2">
        <v>500000</v>
      </c>
      <c r="H1049" s="2" t="s">
        <v>12</v>
      </c>
      <c r="I1049" s="2">
        <v>10</v>
      </c>
      <c r="J1049" s="2" t="s">
        <v>13</v>
      </c>
      <c r="K1049" s="2">
        <v>0</v>
      </c>
      <c r="L1049" s="2" t="s">
        <v>14</v>
      </c>
      <c r="M1049" s="2">
        <v>-3500</v>
      </c>
      <c r="N1049">
        <f t="shared" si="16"/>
        <v>170236.5</v>
      </c>
    </row>
    <row r="1050" spans="1:14" x14ac:dyDescent="0.15">
      <c r="A1050" s="1">
        <v>200043</v>
      </c>
      <c r="B1050" s="2" t="s">
        <v>9</v>
      </c>
      <c r="C1050" s="2">
        <v>62724</v>
      </c>
      <c r="D1050" s="2" t="s">
        <v>10</v>
      </c>
      <c r="E1050" s="2">
        <v>35971</v>
      </c>
      <c r="F1050" s="2" t="s">
        <v>11</v>
      </c>
      <c r="G1050" s="2">
        <v>500000</v>
      </c>
      <c r="H1050" s="2" t="s">
        <v>12</v>
      </c>
      <c r="I1050" s="2">
        <v>10</v>
      </c>
      <c r="J1050" s="2" t="s">
        <v>13</v>
      </c>
      <c r="K1050" s="2">
        <v>0</v>
      </c>
      <c r="L1050" s="2" t="s">
        <v>14</v>
      </c>
      <c r="M1050" s="2">
        <v>-3500</v>
      </c>
      <c r="N1050">
        <f t="shared" si="16"/>
        <v>175296</v>
      </c>
    </row>
    <row r="1051" spans="1:14" x14ac:dyDescent="0.15">
      <c r="A1051" s="1">
        <v>200044</v>
      </c>
      <c r="B1051" s="2" t="s">
        <v>9</v>
      </c>
      <c r="C1051" s="2">
        <v>66657</v>
      </c>
      <c r="D1051" s="2" t="s">
        <v>10</v>
      </c>
      <c r="E1051" s="2">
        <v>36078</v>
      </c>
      <c r="F1051" s="2" t="s">
        <v>11</v>
      </c>
      <c r="G1051" s="2">
        <v>500000</v>
      </c>
      <c r="H1051" s="2" t="s">
        <v>12</v>
      </c>
      <c r="I1051" s="2">
        <v>10</v>
      </c>
      <c r="J1051" s="2" t="s">
        <v>13</v>
      </c>
      <c r="K1051" s="2">
        <v>0</v>
      </c>
      <c r="L1051" s="2" t="s">
        <v>14</v>
      </c>
      <c r="M1051" s="2">
        <v>-3500</v>
      </c>
      <c r="N1051">
        <f t="shared" si="16"/>
        <v>177690.5</v>
      </c>
    </row>
    <row r="1052" spans="1:14" x14ac:dyDescent="0.15">
      <c r="A1052" s="1">
        <v>200045</v>
      </c>
      <c r="B1052" s="2" t="s">
        <v>9</v>
      </c>
      <c r="C1052" s="2">
        <v>68040</v>
      </c>
      <c r="D1052" s="2" t="s">
        <v>10</v>
      </c>
      <c r="E1052" s="2">
        <v>36186</v>
      </c>
      <c r="F1052" s="2" t="s">
        <v>11</v>
      </c>
      <c r="G1052" s="2">
        <v>500000</v>
      </c>
      <c r="H1052" s="2" t="s">
        <v>12</v>
      </c>
      <c r="I1052" s="2">
        <v>10</v>
      </c>
      <c r="J1052" s="2" t="s">
        <v>13</v>
      </c>
      <c r="K1052" s="2">
        <v>0</v>
      </c>
      <c r="L1052" s="2" t="s">
        <v>14</v>
      </c>
      <c r="M1052" s="2">
        <v>-3500</v>
      </c>
      <c r="N1052">
        <f t="shared" si="16"/>
        <v>178814</v>
      </c>
    </row>
    <row r="1053" spans="1:14" x14ac:dyDescent="0.15">
      <c r="A1053" s="1">
        <v>200046</v>
      </c>
      <c r="B1053" s="2" t="s">
        <v>9</v>
      </c>
      <c r="C1053" s="2">
        <v>70757</v>
      </c>
      <c r="D1053" s="2" t="s">
        <v>10</v>
      </c>
      <c r="E1053" s="2">
        <v>36294</v>
      </c>
      <c r="F1053" s="2" t="s">
        <v>11</v>
      </c>
      <c r="G1053" s="2">
        <v>500000</v>
      </c>
      <c r="H1053" s="2" t="s">
        <v>12</v>
      </c>
      <c r="I1053" s="2">
        <v>10</v>
      </c>
      <c r="J1053" s="2" t="s">
        <v>13</v>
      </c>
      <c r="K1053" s="2">
        <v>0</v>
      </c>
      <c r="L1053" s="2" t="s">
        <v>14</v>
      </c>
      <c r="M1053" s="2">
        <v>-3500</v>
      </c>
      <c r="N1053">
        <f t="shared" si="16"/>
        <v>180604.5</v>
      </c>
    </row>
    <row r="1054" spans="1:14" x14ac:dyDescent="0.15">
      <c r="A1054" s="1">
        <v>200047</v>
      </c>
      <c r="B1054" s="2" t="s">
        <v>9</v>
      </c>
      <c r="C1054" s="2">
        <v>74967</v>
      </c>
      <c r="D1054" s="2" t="s">
        <v>10</v>
      </c>
      <c r="E1054" s="2">
        <v>36402</v>
      </c>
      <c r="F1054" s="2" t="s">
        <v>11</v>
      </c>
      <c r="G1054" s="2">
        <v>500000</v>
      </c>
      <c r="H1054" s="2" t="s">
        <v>12</v>
      </c>
      <c r="I1054" s="2">
        <v>10</v>
      </c>
      <c r="J1054" s="2" t="s">
        <v>13</v>
      </c>
      <c r="K1054" s="2">
        <v>0</v>
      </c>
      <c r="L1054" s="2" t="s">
        <v>14</v>
      </c>
      <c r="M1054" s="2">
        <v>-3500</v>
      </c>
      <c r="N1054">
        <f t="shared" si="16"/>
        <v>183141.5</v>
      </c>
    </row>
    <row r="1055" spans="1:14" x14ac:dyDescent="0.15">
      <c r="A1055" s="1">
        <v>200048</v>
      </c>
      <c r="B1055" s="2" t="s">
        <v>9</v>
      </c>
      <c r="C1055" s="2">
        <v>78422</v>
      </c>
      <c r="D1055" s="2" t="s">
        <v>10</v>
      </c>
      <c r="E1055" s="2">
        <v>36510</v>
      </c>
      <c r="F1055" s="2" t="s">
        <v>11</v>
      </c>
      <c r="G1055" s="2">
        <v>500000</v>
      </c>
      <c r="H1055" s="2" t="s">
        <v>12</v>
      </c>
      <c r="I1055" s="2">
        <v>10</v>
      </c>
      <c r="J1055" s="2" t="s">
        <v>13</v>
      </c>
      <c r="K1055" s="2">
        <v>0</v>
      </c>
      <c r="L1055" s="2" t="s">
        <v>14</v>
      </c>
      <c r="M1055" s="2">
        <v>-3500</v>
      </c>
      <c r="N1055">
        <f t="shared" si="16"/>
        <v>185301</v>
      </c>
    </row>
    <row r="1056" spans="1:14" x14ac:dyDescent="0.15">
      <c r="A1056" s="1">
        <v>200049</v>
      </c>
      <c r="B1056" s="2" t="s">
        <v>9</v>
      </c>
      <c r="C1056" s="2">
        <v>81727</v>
      </c>
      <c r="D1056" s="2" t="s">
        <v>10</v>
      </c>
      <c r="E1056" s="2">
        <v>36619</v>
      </c>
      <c r="F1056" s="2" t="s">
        <v>11</v>
      </c>
      <c r="G1056" s="2">
        <v>500000</v>
      </c>
      <c r="H1056" s="2" t="s">
        <v>12</v>
      </c>
      <c r="I1056" s="2">
        <v>10</v>
      </c>
      <c r="J1056" s="2" t="s">
        <v>13</v>
      </c>
      <c r="K1056" s="2">
        <v>0</v>
      </c>
      <c r="L1056" s="2" t="s">
        <v>14</v>
      </c>
      <c r="M1056" s="2">
        <v>-3500</v>
      </c>
      <c r="N1056">
        <f t="shared" si="16"/>
        <v>187389.5</v>
      </c>
    </row>
    <row r="1057" spans="1:14" x14ac:dyDescent="0.15">
      <c r="A1057" s="1">
        <v>200050</v>
      </c>
      <c r="B1057" s="2" t="s">
        <v>9</v>
      </c>
      <c r="C1057" s="2">
        <v>85264</v>
      </c>
      <c r="D1057" s="2" t="s">
        <v>10</v>
      </c>
      <c r="E1057" s="2">
        <v>36729</v>
      </c>
      <c r="F1057" s="2" t="s">
        <v>11</v>
      </c>
      <c r="G1057" s="2">
        <v>500000</v>
      </c>
      <c r="H1057" s="2" t="s">
        <v>12</v>
      </c>
      <c r="I1057" s="2">
        <v>10</v>
      </c>
      <c r="J1057" s="2" t="s">
        <v>13</v>
      </c>
      <c r="K1057" s="2">
        <v>0</v>
      </c>
      <c r="L1057" s="2" t="s">
        <v>14</v>
      </c>
      <c r="M1057" s="2">
        <v>-3500</v>
      </c>
      <c r="N1057">
        <f t="shared" si="16"/>
        <v>189598</v>
      </c>
    </row>
    <row r="1058" spans="1:14" x14ac:dyDescent="0.15">
      <c r="A1058" s="1">
        <v>200051</v>
      </c>
      <c r="B1058" s="2" t="s">
        <v>9</v>
      </c>
      <c r="C1058" s="2">
        <v>85937</v>
      </c>
      <c r="D1058" s="2" t="s">
        <v>10</v>
      </c>
      <c r="E1058" s="2">
        <v>36838</v>
      </c>
      <c r="F1058" s="2" t="s">
        <v>11</v>
      </c>
      <c r="G1058" s="2">
        <v>500000</v>
      </c>
      <c r="H1058" s="2" t="s">
        <v>12</v>
      </c>
      <c r="I1058" s="2">
        <v>10</v>
      </c>
      <c r="J1058" s="2" t="s">
        <v>13</v>
      </c>
      <c r="K1058" s="2">
        <v>0</v>
      </c>
      <c r="L1058" s="2" t="s">
        <v>14</v>
      </c>
      <c r="M1058" s="2">
        <v>-3500</v>
      </c>
      <c r="N1058">
        <f t="shared" si="16"/>
        <v>190370.5</v>
      </c>
    </row>
    <row r="1059" spans="1:14" x14ac:dyDescent="0.15">
      <c r="A1059" s="1">
        <v>200052</v>
      </c>
      <c r="B1059" s="2" t="s">
        <v>9</v>
      </c>
      <c r="C1059" s="2">
        <v>89562</v>
      </c>
      <c r="D1059" s="2" t="s">
        <v>10</v>
      </c>
      <c r="E1059" s="2">
        <v>36948</v>
      </c>
      <c r="F1059" s="2" t="s">
        <v>11</v>
      </c>
      <c r="G1059" s="2">
        <v>500000</v>
      </c>
      <c r="H1059" s="2" t="s">
        <v>12</v>
      </c>
      <c r="I1059" s="2">
        <v>10</v>
      </c>
      <c r="J1059" s="2" t="s">
        <v>13</v>
      </c>
      <c r="K1059" s="2">
        <v>0</v>
      </c>
      <c r="L1059" s="2" t="s">
        <v>14</v>
      </c>
      <c r="M1059" s="2">
        <v>-3500</v>
      </c>
      <c r="N1059">
        <f t="shared" si="16"/>
        <v>192623</v>
      </c>
    </row>
    <row r="1060" spans="1:14" x14ac:dyDescent="0.15">
      <c r="A1060" s="1">
        <v>200053</v>
      </c>
      <c r="B1060" s="2" t="s">
        <v>9</v>
      </c>
      <c r="C1060" s="2">
        <v>93231</v>
      </c>
      <c r="D1060" s="2" t="s">
        <v>10</v>
      </c>
      <c r="E1060" s="2">
        <v>37057</v>
      </c>
      <c r="F1060" s="2" t="s">
        <v>11</v>
      </c>
      <c r="G1060" s="2">
        <v>500000</v>
      </c>
      <c r="H1060" s="2" t="s">
        <v>12</v>
      </c>
      <c r="I1060" s="2">
        <v>10</v>
      </c>
      <c r="J1060" s="2" t="s">
        <v>13</v>
      </c>
      <c r="K1060" s="2">
        <v>0</v>
      </c>
      <c r="L1060" s="2" t="s">
        <v>14</v>
      </c>
      <c r="M1060" s="2">
        <v>-3500</v>
      </c>
      <c r="N1060">
        <f t="shared" si="16"/>
        <v>194893.5</v>
      </c>
    </row>
    <row r="1061" spans="1:14" x14ac:dyDescent="0.15">
      <c r="A1061" s="1">
        <v>200054</v>
      </c>
      <c r="B1061" s="2" t="s">
        <v>9</v>
      </c>
      <c r="C1061" s="2">
        <v>98868</v>
      </c>
      <c r="D1061" s="2" t="s">
        <v>10</v>
      </c>
      <c r="E1061" s="2">
        <v>37168</v>
      </c>
      <c r="F1061" s="2" t="s">
        <v>11</v>
      </c>
      <c r="G1061" s="2">
        <v>500000</v>
      </c>
      <c r="H1061" s="2" t="s">
        <v>12</v>
      </c>
      <c r="I1061" s="2">
        <v>10</v>
      </c>
      <c r="J1061" s="2" t="s">
        <v>13</v>
      </c>
      <c r="K1061" s="2">
        <v>0</v>
      </c>
      <c r="L1061" s="2" t="s">
        <v>14</v>
      </c>
      <c r="M1061" s="2">
        <v>-3500</v>
      </c>
      <c r="N1061">
        <f t="shared" si="16"/>
        <v>198156</v>
      </c>
    </row>
    <row r="1062" spans="1:14" x14ac:dyDescent="0.15">
      <c r="A1062" s="1">
        <v>200055</v>
      </c>
      <c r="B1062" s="2" t="s">
        <v>9</v>
      </c>
      <c r="C1062" s="2">
        <v>100710</v>
      </c>
      <c r="D1062" s="2" t="s">
        <v>10</v>
      </c>
      <c r="E1062" s="2">
        <v>37279</v>
      </c>
      <c r="F1062" s="2" t="s">
        <v>11</v>
      </c>
      <c r="G1062" s="2">
        <v>500000</v>
      </c>
      <c r="H1062" s="2" t="s">
        <v>12</v>
      </c>
      <c r="I1062" s="2">
        <v>10</v>
      </c>
      <c r="J1062" s="2" t="s">
        <v>13</v>
      </c>
      <c r="K1062" s="2">
        <v>0</v>
      </c>
      <c r="L1062" s="2" t="s">
        <v>14</v>
      </c>
      <c r="M1062" s="2">
        <v>-3500</v>
      </c>
      <c r="N1062">
        <f t="shared" si="16"/>
        <v>199521</v>
      </c>
    </row>
    <row r="1063" spans="1:14" x14ac:dyDescent="0.15">
      <c r="A1063" s="1">
        <v>200056</v>
      </c>
      <c r="B1063" s="2" t="s">
        <v>9</v>
      </c>
      <c r="C1063" s="2">
        <v>104518</v>
      </c>
      <c r="D1063" s="2" t="s">
        <v>10</v>
      </c>
      <c r="E1063" s="2">
        <v>37390</v>
      </c>
      <c r="F1063" s="2" t="s">
        <v>11</v>
      </c>
      <c r="G1063" s="2">
        <v>500000</v>
      </c>
      <c r="H1063" s="2" t="s">
        <v>12</v>
      </c>
      <c r="I1063" s="2">
        <v>10</v>
      </c>
      <c r="J1063" s="2" t="s">
        <v>13</v>
      </c>
      <c r="K1063" s="2">
        <v>0</v>
      </c>
      <c r="L1063" s="2" t="s">
        <v>14</v>
      </c>
      <c r="M1063" s="2">
        <v>-3500</v>
      </c>
      <c r="N1063">
        <f t="shared" si="16"/>
        <v>201869</v>
      </c>
    </row>
    <row r="1064" spans="1:14" x14ac:dyDescent="0.15">
      <c r="A1064" s="1">
        <v>200057</v>
      </c>
      <c r="B1064" s="2" t="s">
        <v>9</v>
      </c>
      <c r="C1064" s="2">
        <v>110519</v>
      </c>
      <c r="D1064" s="2" t="s">
        <v>10</v>
      </c>
      <c r="E1064" s="2">
        <v>37501</v>
      </c>
      <c r="F1064" s="2" t="s">
        <v>11</v>
      </c>
      <c r="G1064" s="2">
        <v>500000</v>
      </c>
      <c r="H1064" s="2" t="s">
        <v>12</v>
      </c>
      <c r="I1064" s="2">
        <v>10</v>
      </c>
      <c r="J1064" s="2" t="s">
        <v>13</v>
      </c>
      <c r="K1064" s="2">
        <v>0</v>
      </c>
      <c r="L1064" s="2" t="s">
        <v>14</v>
      </c>
      <c r="M1064" s="2">
        <v>-3500</v>
      </c>
      <c r="N1064">
        <f t="shared" si="16"/>
        <v>205313.5</v>
      </c>
    </row>
    <row r="1065" spans="1:14" x14ac:dyDescent="0.15">
      <c r="A1065" s="1">
        <v>200058</v>
      </c>
      <c r="B1065" s="2" t="s">
        <v>9</v>
      </c>
      <c r="C1065" s="2">
        <v>115386</v>
      </c>
      <c r="D1065" s="2" t="s">
        <v>10</v>
      </c>
      <c r="E1065" s="2">
        <v>45390</v>
      </c>
      <c r="F1065" s="2" t="s">
        <v>11</v>
      </c>
      <c r="G1065" s="2">
        <v>500000</v>
      </c>
      <c r="H1065" s="2" t="s">
        <v>12</v>
      </c>
      <c r="I1065" s="2">
        <v>10</v>
      </c>
      <c r="J1065" s="2" t="s">
        <v>13</v>
      </c>
      <c r="K1065" s="2">
        <v>0</v>
      </c>
      <c r="L1065" s="2" t="s">
        <v>14</v>
      </c>
      <c r="M1065" s="2">
        <v>-3500</v>
      </c>
      <c r="N1065">
        <f t="shared" si="16"/>
        <v>239303</v>
      </c>
    </row>
    <row r="1066" spans="1:14" x14ac:dyDescent="0.15">
      <c r="A1066" s="1">
        <v>200059</v>
      </c>
      <c r="B1066" s="2" t="s">
        <v>9</v>
      </c>
      <c r="C1066" s="2">
        <v>120016</v>
      </c>
      <c r="D1066" s="2" t="s">
        <v>10</v>
      </c>
      <c r="E1066" s="2">
        <v>46860</v>
      </c>
      <c r="F1066" s="2" t="s">
        <v>11</v>
      </c>
      <c r="G1066" s="2">
        <v>500000</v>
      </c>
      <c r="H1066" s="2" t="s">
        <v>12</v>
      </c>
      <c r="I1066" s="2">
        <v>10</v>
      </c>
      <c r="J1066" s="2" t="s">
        <v>13</v>
      </c>
      <c r="K1066" s="2">
        <v>0</v>
      </c>
      <c r="L1066" s="2" t="s">
        <v>14</v>
      </c>
      <c r="M1066" s="2">
        <v>-3500</v>
      </c>
      <c r="N1066">
        <f t="shared" si="16"/>
        <v>247498</v>
      </c>
    </row>
    <row r="1067" spans="1:14" x14ac:dyDescent="0.15">
      <c r="A1067" s="1">
        <v>200060</v>
      </c>
      <c r="B1067" s="2" t="s">
        <v>9</v>
      </c>
      <c r="C1067" s="2">
        <v>139493</v>
      </c>
      <c r="D1067" s="2" t="s">
        <v>10</v>
      </c>
      <c r="E1067" s="2">
        <v>48330</v>
      </c>
      <c r="F1067" s="2" t="s">
        <v>11</v>
      </c>
      <c r="G1067" s="2">
        <v>500000</v>
      </c>
      <c r="H1067" s="2" t="s">
        <v>12</v>
      </c>
      <c r="I1067" s="2">
        <v>10</v>
      </c>
      <c r="J1067" s="2" t="s">
        <v>13</v>
      </c>
      <c r="K1067" s="2">
        <v>0</v>
      </c>
      <c r="L1067" s="2" t="s">
        <v>14</v>
      </c>
      <c r="M1067" s="2">
        <v>-3500</v>
      </c>
      <c r="N1067">
        <f t="shared" si="16"/>
        <v>263116.5</v>
      </c>
    </row>
    <row r="1068" spans="1:14" x14ac:dyDescent="0.15">
      <c r="A1068" s="1">
        <v>200061</v>
      </c>
      <c r="B1068" s="2" t="s">
        <v>9</v>
      </c>
      <c r="C1068" s="2">
        <v>139706</v>
      </c>
      <c r="D1068" s="2" t="s">
        <v>10</v>
      </c>
      <c r="E1068" s="2">
        <v>49800</v>
      </c>
      <c r="F1068" s="2" t="s">
        <v>11</v>
      </c>
      <c r="G1068" s="2">
        <v>500000</v>
      </c>
      <c r="H1068" s="2" t="s">
        <v>12</v>
      </c>
      <c r="I1068" s="2">
        <v>20</v>
      </c>
      <c r="J1068" s="2" t="s">
        <v>13</v>
      </c>
      <c r="K1068" s="2">
        <v>0</v>
      </c>
      <c r="L1068" s="2" t="s">
        <v>14</v>
      </c>
      <c r="M1068" s="2">
        <v>-3500</v>
      </c>
      <c r="N1068">
        <f t="shared" si="16"/>
        <v>269153</v>
      </c>
    </row>
    <row r="1069" spans="1:14" x14ac:dyDescent="0.15">
      <c r="A1069" s="1">
        <v>200062</v>
      </c>
      <c r="B1069" s="2" t="s">
        <v>9</v>
      </c>
      <c r="C1069" s="2">
        <v>144151</v>
      </c>
      <c r="D1069" s="2" t="s">
        <v>10</v>
      </c>
      <c r="E1069" s="2">
        <v>51300</v>
      </c>
      <c r="F1069" s="2" t="s">
        <v>11</v>
      </c>
      <c r="G1069" s="2">
        <v>500000</v>
      </c>
      <c r="H1069" s="2" t="s">
        <v>12</v>
      </c>
      <c r="I1069" s="2">
        <v>20</v>
      </c>
      <c r="J1069" s="2" t="s">
        <v>13</v>
      </c>
      <c r="K1069" s="2">
        <v>0</v>
      </c>
      <c r="L1069" s="2" t="s">
        <v>14</v>
      </c>
      <c r="M1069" s="2">
        <v>-3500</v>
      </c>
      <c r="N1069">
        <f t="shared" si="16"/>
        <v>277375.5</v>
      </c>
    </row>
    <row r="1070" spans="1:14" x14ac:dyDescent="0.15">
      <c r="A1070" s="1">
        <v>200063</v>
      </c>
      <c r="B1070" s="2" t="s">
        <v>9</v>
      </c>
      <c r="C1070" s="2">
        <v>148644</v>
      </c>
      <c r="D1070" s="2" t="s">
        <v>10</v>
      </c>
      <c r="E1070" s="2">
        <v>52800</v>
      </c>
      <c r="F1070" s="2" t="s">
        <v>11</v>
      </c>
      <c r="G1070" s="2">
        <v>500000</v>
      </c>
      <c r="H1070" s="2" t="s">
        <v>12</v>
      </c>
      <c r="I1070" s="2">
        <v>20</v>
      </c>
      <c r="J1070" s="2" t="s">
        <v>13</v>
      </c>
      <c r="K1070" s="2">
        <v>0</v>
      </c>
      <c r="L1070" s="2" t="s">
        <v>14</v>
      </c>
      <c r="M1070" s="2">
        <v>-3500</v>
      </c>
      <c r="N1070">
        <f t="shared" si="16"/>
        <v>285622</v>
      </c>
    </row>
    <row r="1071" spans="1:14" x14ac:dyDescent="0.15">
      <c r="A1071" s="1">
        <v>200064</v>
      </c>
      <c r="B1071" s="2" t="s">
        <v>9</v>
      </c>
      <c r="C1071" s="2">
        <v>156222</v>
      </c>
      <c r="D1071" s="2" t="s">
        <v>10</v>
      </c>
      <c r="E1071" s="2">
        <v>54300</v>
      </c>
      <c r="F1071" s="2" t="s">
        <v>11</v>
      </c>
      <c r="G1071" s="2">
        <v>500000</v>
      </c>
      <c r="H1071" s="2" t="s">
        <v>12</v>
      </c>
      <c r="I1071" s="2">
        <v>20</v>
      </c>
      <c r="J1071" s="2" t="s">
        <v>13</v>
      </c>
      <c r="K1071" s="2">
        <v>0</v>
      </c>
      <c r="L1071" s="2" t="s">
        <v>14</v>
      </c>
      <c r="M1071" s="2">
        <v>-3500</v>
      </c>
      <c r="N1071">
        <f t="shared" si="16"/>
        <v>295411</v>
      </c>
    </row>
    <row r="1072" spans="1:14" x14ac:dyDescent="0.15">
      <c r="A1072" s="1">
        <v>200065</v>
      </c>
      <c r="B1072" s="2" t="s">
        <v>9</v>
      </c>
      <c r="C1072" s="2">
        <v>157783</v>
      </c>
      <c r="D1072" s="2" t="s">
        <v>10</v>
      </c>
      <c r="E1072" s="2">
        <v>55800</v>
      </c>
      <c r="F1072" s="2" t="s">
        <v>11</v>
      </c>
      <c r="G1072" s="2">
        <v>500000</v>
      </c>
      <c r="H1072" s="2" t="s">
        <v>12</v>
      </c>
      <c r="I1072" s="2">
        <v>20</v>
      </c>
      <c r="J1072" s="2" t="s">
        <v>13</v>
      </c>
      <c r="K1072" s="2">
        <v>0</v>
      </c>
      <c r="L1072" s="2" t="s">
        <v>14</v>
      </c>
      <c r="M1072" s="2">
        <v>-3500</v>
      </c>
      <c r="N1072">
        <f t="shared" si="16"/>
        <v>302191.5</v>
      </c>
    </row>
    <row r="1073" spans="1:14" x14ac:dyDescent="0.15">
      <c r="A1073" s="1">
        <v>200066</v>
      </c>
      <c r="B1073" s="2" t="s">
        <v>9</v>
      </c>
      <c r="C1073" s="2">
        <v>162427</v>
      </c>
      <c r="D1073" s="2" t="s">
        <v>10</v>
      </c>
      <c r="E1073" s="2">
        <v>57300</v>
      </c>
      <c r="F1073" s="2" t="s">
        <v>11</v>
      </c>
      <c r="G1073" s="2">
        <v>500000</v>
      </c>
      <c r="H1073" s="2" t="s">
        <v>12</v>
      </c>
      <c r="I1073" s="2">
        <v>20</v>
      </c>
      <c r="J1073" s="2" t="s">
        <v>13</v>
      </c>
      <c r="K1073" s="2">
        <v>0</v>
      </c>
      <c r="L1073" s="2" t="s">
        <v>14</v>
      </c>
      <c r="M1073" s="2">
        <v>-3500</v>
      </c>
      <c r="N1073">
        <f t="shared" si="16"/>
        <v>310513.5</v>
      </c>
    </row>
    <row r="1074" spans="1:14" x14ac:dyDescent="0.15">
      <c r="A1074" s="1">
        <v>200067</v>
      </c>
      <c r="B1074" s="2" t="s">
        <v>9</v>
      </c>
      <c r="C1074" s="2">
        <v>170431</v>
      </c>
      <c r="D1074" s="2" t="s">
        <v>10</v>
      </c>
      <c r="E1074" s="2">
        <v>58800</v>
      </c>
      <c r="F1074" s="2" t="s">
        <v>11</v>
      </c>
      <c r="G1074" s="2">
        <v>500000</v>
      </c>
      <c r="H1074" s="2" t="s">
        <v>12</v>
      </c>
      <c r="I1074" s="2">
        <v>20</v>
      </c>
      <c r="J1074" s="2" t="s">
        <v>13</v>
      </c>
      <c r="K1074" s="2">
        <v>0</v>
      </c>
      <c r="L1074" s="2" t="s">
        <v>14</v>
      </c>
      <c r="M1074" s="2">
        <v>-3500</v>
      </c>
      <c r="N1074">
        <f t="shared" si="16"/>
        <v>320515.5</v>
      </c>
    </row>
    <row r="1075" spans="1:14" x14ac:dyDescent="0.15">
      <c r="A1075" s="1">
        <v>200068</v>
      </c>
      <c r="B1075" s="2" t="s">
        <v>9</v>
      </c>
      <c r="C1075" s="2">
        <v>176629</v>
      </c>
      <c r="D1075" s="2" t="s">
        <v>10</v>
      </c>
      <c r="E1075" s="2">
        <v>60300</v>
      </c>
      <c r="F1075" s="2" t="s">
        <v>11</v>
      </c>
      <c r="G1075" s="2">
        <v>500000</v>
      </c>
      <c r="H1075" s="2" t="s">
        <v>12</v>
      </c>
      <c r="I1075" s="2">
        <v>20</v>
      </c>
      <c r="J1075" s="2" t="s">
        <v>13</v>
      </c>
      <c r="K1075" s="2">
        <v>0</v>
      </c>
      <c r="L1075" s="2" t="s">
        <v>14</v>
      </c>
      <c r="M1075" s="2">
        <v>-3500</v>
      </c>
      <c r="N1075">
        <f t="shared" si="16"/>
        <v>329614.5</v>
      </c>
    </row>
    <row r="1076" spans="1:14" x14ac:dyDescent="0.15">
      <c r="A1076" s="1">
        <v>200069</v>
      </c>
      <c r="B1076" s="2" t="s">
        <v>9</v>
      </c>
      <c r="C1076" s="2">
        <v>182430</v>
      </c>
      <c r="D1076" s="2" t="s">
        <v>10</v>
      </c>
      <c r="E1076" s="2">
        <v>61800</v>
      </c>
      <c r="F1076" s="2" t="s">
        <v>11</v>
      </c>
      <c r="G1076" s="2">
        <v>500000</v>
      </c>
      <c r="H1076" s="2" t="s">
        <v>12</v>
      </c>
      <c r="I1076" s="2">
        <v>20</v>
      </c>
      <c r="J1076" s="2" t="s">
        <v>13</v>
      </c>
      <c r="K1076" s="2">
        <v>0</v>
      </c>
      <c r="L1076" s="2" t="s">
        <v>14</v>
      </c>
      <c r="M1076" s="2">
        <v>-3500</v>
      </c>
      <c r="N1076">
        <f t="shared" si="16"/>
        <v>338515</v>
      </c>
    </row>
    <row r="1077" spans="1:14" x14ac:dyDescent="0.15">
      <c r="A1077" s="1">
        <v>200070</v>
      </c>
      <c r="B1077" s="2" t="s">
        <v>9</v>
      </c>
      <c r="C1077" s="2">
        <v>188689</v>
      </c>
      <c r="D1077" s="2" t="s">
        <v>10</v>
      </c>
      <c r="E1077" s="2">
        <v>63300</v>
      </c>
      <c r="F1077" s="2" t="s">
        <v>11</v>
      </c>
      <c r="G1077" s="2">
        <v>500000</v>
      </c>
      <c r="H1077" s="2" t="s">
        <v>12</v>
      </c>
      <c r="I1077" s="2">
        <v>20</v>
      </c>
      <c r="J1077" s="2" t="s">
        <v>13</v>
      </c>
      <c r="K1077" s="2">
        <v>0</v>
      </c>
      <c r="L1077" s="2" t="s">
        <v>14</v>
      </c>
      <c r="M1077" s="2">
        <v>-3500</v>
      </c>
      <c r="N1077">
        <f t="shared" si="16"/>
        <v>347644.5</v>
      </c>
    </row>
    <row r="1078" spans="1:14" x14ac:dyDescent="0.15">
      <c r="A1078" s="1">
        <v>200071</v>
      </c>
      <c r="B1078" s="2" t="s">
        <v>9</v>
      </c>
      <c r="C1078" s="2">
        <v>187405</v>
      </c>
      <c r="D1078" s="2" t="s">
        <v>10</v>
      </c>
      <c r="E1078" s="2">
        <v>64800</v>
      </c>
      <c r="F1078" s="2" t="s">
        <v>11</v>
      </c>
      <c r="G1078" s="2">
        <v>500000</v>
      </c>
      <c r="H1078" s="2" t="s">
        <v>12</v>
      </c>
      <c r="I1078" s="2">
        <v>20</v>
      </c>
      <c r="J1078" s="2" t="s">
        <v>13</v>
      </c>
      <c r="K1078" s="2">
        <v>0</v>
      </c>
      <c r="L1078" s="2" t="s">
        <v>14</v>
      </c>
      <c r="M1078" s="2">
        <v>-3500</v>
      </c>
      <c r="N1078">
        <f t="shared" si="16"/>
        <v>353002.5</v>
      </c>
    </row>
    <row r="1079" spans="1:14" x14ac:dyDescent="0.15">
      <c r="A1079" s="1">
        <v>200072</v>
      </c>
      <c r="B1079" s="2" t="s">
        <v>9</v>
      </c>
      <c r="C1079" s="2">
        <v>192473</v>
      </c>
      <c r="D1079" s="2" t="s">
        <v>10</v>
      </c>
      <c r="E1079" s="2">
        <v>66420</v>
      </c>
      <c r="F1079" s="2" t="s">
        <v>11</v>
      </c>
      <c r="G1079" s="2">
        <v>500000</v>
      </c>
      <c r="H1079" s="2" t="s">
        <v>12</v>
      </c>
      <c r="I1079" s="2">
        <v>20</v>
      </c>
      <c r="J1079" s="2" t="s">
        <v>13</v>
      </c>
      <c r="K1079" s="2">
        <v>0</v>
      </c>
      <c r="L1079" s="2" t="s">
        <v>14</v>
      </c>
      <c r="M1079" s="2">
        <v>-3500</v>
      </c>
      <c r="N1079">
        <f t="shared" si="16"/>
        <v>362016.5</v>
      </c>
    </row>
    <row r="1080" spans="1:14" x14ac:dyDescent="0.15">
      <c r="A1080" s="1">
        <v>200073</v>
      </c>
      <c r="B1080" s="2" t="s">
        <v>9</v>
      </c>
      <c r="C1080" s="2">
        <v>197592</v>
      </c>
      <c r="D1080" s="2" t="s">
        <v>10</v>
      </c>
      <c r="E1080" s="2">
        <v>68040</v>
      </c>
      <c r="F1080" s="2" t="s">
        <v>11</v>
      </c>
      <c r="G1080" s="2">
        <v>500000</v>
      </c>
      <c r="H1080" s="2" t="s">
        <v>12</v>
      </c>
      <c r="I1080" s="2">
        <v>20</v>
      </c>
      <c r="J1080" s="2" t="s">
        <v>13</v>
      </c>
      <c r="K1080" s="2">
        <v>0</v>
      </c>
      <c r="L1080" s="2" t="s">
        <v>14</v>
      </c>
      <c r="M1080" s="2">
        <v>-3500</v>
      </c>
      <c r="N1080">
        <f t="shared" si="16"/>
        <v>371056</v>
      </c>
    </row>
    <row r="1081" spans="1:14" x14ac:dyDescent="0.15">
      <c r="A1081" s="1">
        <v>200074</v>
      </c>
      <c r="B1081" s="2" t="s">
        <v>9</v>
      </c>
      <c r="C1081" s="2">
        <v>206779</v>
      </c>
      <c r="D1081" s="2" t="s">
        <v>10</v>
      </c>
      <c r="E1081" s="2">
        <v>69660</v>
      </c>
      <c r="F1081" s="2" t="s">
        <v>11</v>
      </c>
      <c r="G1081" s="2">
        <v>500000</v>
      </c>
      <c r="H1081" s="2" t="s">
        <v>12</v>
      </c>
      <c r="I1081" s="2">
        <v>20</v>
      </c>
      <c r="J1081" s="2" t="s">
        <v>13</v>
      </c>
      <c r="K1081" s="2">
        <v>0</v>
      </c>
      <c r="L1081" s="2" t="s">
        <v>14</v>
      </c>
      <c r="M1081" s="2">
        <v>-3500</v>
      </c>
      <c r="N1081">
        <f t="shared" si="16"/>
        <v>382129.5</v>
      </c>
    </row>
    <row r="1082" spans="1:14" x14ac:dyDescent="0.15">
      <c r="A1082" s="1">
        <v>200075</v>
      </c>
      <c r="B1082" s="2" t="s">
        <v>9</v>
      </c>
      <c r="C1082" s="2">
        <v>207989</v>
      </c>
      <c r="D1082" s="2" t="s">
        <v>10</v>
      </c>
      <c r="E1082" s="2">
        <v>71280</v>
      </c>
      <c r="F1082" s="2" t="s">
        <v>11</v>
      </c>
      <c r="G1082" s="2">
        <v>500000</v>
      </c>
      <c r="H1082" s="2" t="s">
        <v>12</v>
      </c>
      <c r="I1082" s="2">
        <v>20</v>
      </c>
      <c r="J1082" s="2" t="s">
        <v>13</v>
      </c>
      <c r="K1082" s="2">
        <v>0</v>
      </c>
      <c r="L1082" s="2" t="s">
        <v>14</v>
      </c>
      <c r="M1082" s="2">
        <v>-3500</v>
      </c>
      <c r="N1082">
        <f t="shared" si="16"/>
        <v>389214.5</v>
      </c>
    </row>
    <row r="1083" spans="1:14" x14ac:dyDescent="0.15">
      <c r="A1083" s="1">
        <v>200076</v>
      </c>
      <c r="B1083" s="2" t="s">
        <v>9</v>
      </c>
      <c r="C1083" s="2">
        <v>213265</v>
      </c>
      <c r="D1083" s="2" t="s">
        <v>10</v>
      </c>
      <c r="E1083" s="2">
        <v>72900</v>
      </c>
      <c r="F1083" s="2" t="s">
        <v>11</v>
      </c>
      <c r="G1083" s="2">
        <v>500000</v>
      </c>
      <c r="H1083" s="2" t="s">
        <v>12</v>
      </c>
      <c r="I1083" s="2">
        <v>20</v>
      </c>
      <c r="J1083" s="2" t="s">
        <v>13</v>
      </c>
      <c r="K1083" s="2">
        <v>0</v>
      </c>
      <c r="L1083" s="2" t="s">
        <v>14</v>
      </c>
      <c r="M1083" s="2">
        <v>-3500</v>
      </c>
      <c r="N1083">
        <f t="shared" si="16"/>
        <v>398332.5</v>
      </c>
    </row>
    <row r="1084" spans="1:14" x14ac:dyDescent="0.15">
      <c r="A1084" s="1">
        <v>200077</v>
      </c>
      <c r="B1084" s="2" t="s">
        <v>9</v>
      </c>
      <c r="C1084" s="2">
        <v>222923</v>
      </c>
      <c r="D1084" s="2" t="s">
        <v>10</v>
      </c>
      <c r="E1084" s="2">
        <v>74520</v>
      </c>
      <c r="F1084" s="2" t="s">
        <v>11</v>
      </c>
      <c r="G1084" s="2">
        <v>500000</v>
      </c>
      <c r="H1084" s="2" t="s">
        <v>12</v>
      </c>
      <c r="I1084" s="2">
        <v>20</v>
      </c>
      <c r="J1084" s="2" t="s">
        <v>13</v>
      </c>
      <c r="K1084" s="2">
        <v>0</v>
      </c>
      <c r="L1084" s="2" t="s">
        <v>14</v>
      </c>
      <c r="M1084" s="2">
        <v>-3500</v>
      </c>
      <c r="N1084">
        <f t="shared" si="16"/>
        <v>409641.5</v>
      </c>
    </row>
    <row r="1085" spans="1:14" x14ac:dyDescent="0.15">
      <c r="A1085" s="1">
        <v>200078</v>
      </c>
      <c r="B1085" s="2" t="s">
        <v>9</v>
      </c>
      <c r="C1085" s="2">
        <v>230185</v>
      </c>
      <c r="D1085" s="2" t="s">
        <v>10</v>
      </c>
      <c r="E1085" s="2">
        <v>76140</v>
      </c>
      <c r="F1085" s="2" t="s">
        <v>11</v>
      </c>
      <c r="G1085" s="2">
        <v>500000</v>
      </c>
      <c r="H1085" s="2" t="s">
        <v>12</v>
      </c>
      <c r="I1085" s="2">
        <v>20</v>
      </c>
      <c r="J1085" s="2" t="s">
        <v>13</v>
      </c>
      <c r="K1085" s="2">
        <v>0</v>
      </c>
      <c r="L1085" s="2" t="s">
        <v>14</v>
      </c>
      <c r="M1085" s="2">
        <v>-3500</v>
      </c>
      <c r="N1085">
        <f t="shared" si="16"/>
        <v>419752.5</v>
      </c>
    </row>
    <row r="1086" spans="1:14" x14ac:dyDescent="0.15">
      <c r="A1086" s="1">
        <v>200079</v>
      </c>
      <c r="B1086" s="2" t="s">
        <v>9</v>
      </c>
      <c r="C1086" s="2">
        <v>236904</v>
      </c>
      <c r="D1086" s="2" t="s">
        <v>10</v>
      </c>
      <c r="E1086" s="2">
        <v>77760</v>
      </c>
      <c r="F1086" s="2" t="s">
        <v>11</v>
      </c>
      <c r="G1086" s="2">
        <v>500000</v>
      </c>
      <c r="H1086" s="2" t="s">
        <v>12</v>
      </c>
      <c r="I1086" s="2">
        <v>20</v>
      </c>
      <c r="J1086" s="2" t="s">
        <v>13</v>
      </c>
      <c r="K1086" s="2">
        <v>0</v>
      </c>
      <c r="L1086" s="2" t="s">
        <v>14</v>
      </c>
      <c r="M1086" s="2">
        <v>-3500</v>
      </c>
      <c r="N1086">
        <f t="shared" si="16"/>
        <v>429592</v>
      </c>
    </row>
    <row r="1087" spans="1:14" x14ac:dyDescent="0.15">
      <c r="A1087" s="1">
        <v>200080</v>
      </c>
      <c r="B1087" s="2" t="s">
        <v>9</v>
      </c>
      <c r="C1087" s="2">
        <v>244198</v>
      </c>
      <c r="D1087" s="2" t="s">
        <v>10</v>
      </c>
      <c r="E1087" s="2">
        <v>79380</v>
      </c>
      <c r="F1087" s="2" t="s">
        <v>11</v>
      </c>
      <c r="G1087" s="2">
        <v>500000</v>
      </c>
      <c r="H1087" s="2" t="s">
        <v>12</v>
      </c>
      <c r="I1087" s="2">
        <v>20</v>
      </c>
      <c r="J1087" s="2" t="s">
        <v>13</v>
      </c>
      <c r="K1087" s="2">
        <v>0</v>
      </c>
      <c r="L1087" s="2" t="s">
        <v>14</v>
      </c>
      <c r="M1087" s="2">
        <v>-3500</v>
      </c>
      <c r="N1087">
        <f t="shared" si="16"/>
        <v>439719</v>
      </c>
    </row>
    <row r="1088" spans="1:14" x14ac:dyDescent="0.15">
      <c r="A1088" s="1">
        <v>200081</v>
      </c>
      <c r="B1088" s="2" t="s">
        <v>9</v>
      </c>
      <c r="C1088" s="2">
        <v>241444</v>
      </c>
      <c r="D1088" s="2" t="s">
        <v>10</v>
      </c>
      <c r="E1088" s="2">
        <v>81000</v>
      </c>
      <c r="F1088" s="2" t="s">
        <v>11</v>
      </c>
      <c r="G1088" s="2">
        <v>500000</v>
      </c>
      <c r="H1088" s="2" t="s">
        <v>12</v>
      </c>
      <c r="I1088" s="2">
        <v>20</v>
      </c>
      <c r="J1088" s="2" t="s">
        <v>13</v>
      </c>
      <c r="K1088" s="2">
        <v>0</v>
      </c>
      <c r="L1088" s="2" t="s">
        <v>14</v>
      </c>
      <c r="M1088" s="2">
        <v>-3500</v>
      </c>
      <c r="N1088">
        <f t="shared" si="16"/>
        <v>444822</v>
      </c>
    </row>
    <row r="1089" spans="1:14" x14ac:dyDescent="0.15">
      <c r="A1089" s="1">
        <v>200082</v>
      </c>
      <c r="B1089" s="2" t="s">
        <v>9</v>
      </c>
      <c r="C1089" s="2">
        <v>223448</v>
      </c>
      <c r="D1089" s="2" t="s">
        <v>10</v>
      </c>
      <c r="E1089" s="2">
        <v>82500</v>
      </c>
      <c r="F1089" s="2" t="s">
        <v>11</v>
      </c>
      <c r="G1089" s="2">
        <v>500000</v>
      </c>
      <c r="H1089" s="2" t="s">
        <v>12</v>
      </c>
      <c r="I1089" s="2">
        <v>20</v>
      </c>
      <c r="J1089" s="2" t="s">
        <v>13</v>
      </c>
      <c r="K1089" s="2">
        <v>0</v>
      </c>
      <c r="L1089" s="2" t="s">
        <v>14</v>
      </c>
      <c r="M1089" s="2">
        <v>-3500</v>
      </c>
      <c r="N1089">
        <f t="shared" si="16"/>
        <v>441824</v>
      </c>
    </row>
    <row r="1090" spans="1:14" x14ac:dyDescent="0.15">
      <c r="A1090" s="1">
        <v>200083</v>
      </c>
      <c r="B1090" s="2" t="s">
        <v>9</v>
      </c>
      <c r="C1090" s="2">
        <v>227995</v>
      </c>
      <c r="D1090" s="2" t="s">
        <v>10</v>
      </c>
      <c r="E1090" s="2">
        <v>84000</v>
      </c>
      <c r="F1090" s="2" t="s">
        <v>11</v>
      </c>
      <c r="G1090" s="2">
        <v>500000</v>
      </c>
      <c r="H1090" s="2" t="s">
        <v>12</v>
      </c>
      <c r="I1090" s="2">
        <v>20</v>
      </c>
      <c r="J1090" s="2" t="s">
        <v>13</v>
      </c>
      <c r="K1090" s="2">
        <v>0</v>
      </c>
      <c r="L1090" s="2" t="s">
        <v>14</v>
      </c>
      <c r="M1090" s="2">
        <v>-3500</v>
      </c>
      <c r="N1090">
        <f t="shared" si="16"/>
        <v>450097.5</v>
      </c>
    </row>
    <row r="1091" spans="1:14" x14ac:dyDescent="0.15">
      <c r="A1091" s="1">
        <v>200084</v>
      </c>
      <c r="B1091" s="2" t="s">
        <v>9</v>
      </c>
      <c r="C1091" s="2">
        <v>237197</v>
      </c>
      <c r="D1091" s="2" t="s">
        <v>10</v>
      </c>
      <c r="E1091" s="2">
        <v>85500</v>
      </c>
      <c r="F1091" s="2" t="s">
        <v>11</v>
      </c>
      <c r="G1091" s="2">
        <v>500000</v>
      </c>
      <c r="H1091" s="2" t="s">
        <v>12</v>
      </c>
      <c r="I1091" s="2">
        <v>20</v>
      </c>
      <c r="J1091" s="2" t="s">
        <v>13</v>
      </c>
      <c r="K1091" s="2">
        <v>0</v>
      </c>
      <c r="L1091" s="2" t="s">
        <v>14</v>
      </c>
      <c r="M1091" s="2">
        <v>-3500</v>
      </c>
      <c r="N1091">
        <f t="shared" si="16"/>
        <v>460698.5</v>
      </c>
    </row>
    <row r="1092" spans="1:14" x14ac:dyDescent="0.15">
      <c r="A1092" s="1">
        <v>200085</v>
      </c>
      <c r="B1092" s="2" t="s">
        <v>9</v>
      </c>
      <c r="C1092" s="2">
        <v>237238</v>
      </c>
      <c r="D1092" s="2" t="s">
        <v>10</v>
      </c>
      <c r="E1092" s="2">
        <v>87000</v>
      </c>
      <c r="F1092" s="2" t="s">
        <v>11</v>
      </c>
      <c r="G1092" s="2">
        <v>500000</v>
      </c>
      <c r="H1092" s="2" t="s">
        <v>12</v>
      </c>
      <c r="I1092" s="2">
        <v>20</v>
      </c>
      <c r="J1092" s="2" t="s">
        <v>13</v>
      </c>
      <c r="K1092" s="2">
        <v>0</v>
      </c>
      <c r="L1092" s="2" t="s">
        <v>14</v>
      </c>
      <c r="M1092" s="2">
        <v>-3500</v>
      </c>
      <c r="N1092">
        <f t="shared" si="16"/>
        <v>466719</v>
      </c>
    </row>
    <row r="1093" spans="1:14" x14ac:dyDescent="0.15">
      <c r="A1093" s="1">
        <v>200086</v>
      </c>
      <c r="B1093" s="2" t="s">
        <v>9</v>
      </c>
      <c r="C1093" s="2">
        <v>241936</v>
      </c>
      <c r="D1093" s="2" t="s">
        <v>10</v>
      </c>
      <c r="E1093" s="2">
        <v>88500</v>
      </c>
      <c r="F1093" s="2" t="s">
        <v>11</v>
      </c>
      <c r="G1093" s="2">
        <v>500000</v>
      </c>
      <c r="H1093" s="2" t="s">
        <v>12</v>
      </c>
      <c r="I1093" s="2">
        <v>20</v>
      </c>
      <c r="J1093" s="2" t="s">
        <v>13</v>
      </c>
      <c r="K1093" s="2">
        <v>0</v>
      </c>
      <c r="L1093" s="2" t="s">
        <v>14</v>
      </c>
      <c r="M1093" s="2">
        <v>-3500</v>
      </c>
      <c r="N1093">
        <f t="shared" ref="N1093:N1156" si="17">($C$3*C1093+$E$3*E1093+$I$3*I1093+$K$3*K1093)/10000</f>
        <v>475068</v>
      </c>
    </row>
    <row r="1094" spans="1:14" x14ac:dyDescent="0.15">
      <c r="A1094" s="1">
        <v>200087</v>
      </c>
      <c r="B1094" s="2" t="s">
        <v>9</v>
      </c>
      <c r="C1094" s="2">
        <v>251570</v>
      </c>
      <c r="D1094" s="2" t="s">
        <v>10</v>
      </c>
      <c r="E1094" s="2">
        <v>90000</v>
      </c>
      <c r="F1094" s="2" t="s">
        <v>11</v>
      </c>
      <c r="G1094" s="2">
        <v>500000</v>
      </c>
      <c r="H1094" s="2" t="s">
        <v>12</v>
      </c>
      <c r="I1094" s="2">
        <v>20</v>
      </c>
      <c r="J1094" s="2" t="s">
        <v>13</v>
      </c>
      <c r="K1094" s="2">
        <v>0</v>
      </c>
      <c r="L1094" s="2" t="s">
        <v>14</v>
      </c>
      <c r="M1094" s="2">
        <v>-3500</v>
      </c>
      <c r="N1094">
        <f t="shared" si="17"/>
        <v>485885</v>
      </c>
    </row>
    <row r="1095" spans="1:14" x14ac:dyDescent="0.15">
      <c r="A1095" s="1">
        <v>200088</v>
      </c>
      <c r="B1095" s="2" t="s">
        <v>9</v>
      </c>
      <c r="C1095" s="2">
        <v>258456</v>
      </c>
      <c r="D1095" s="2" t="s">
        <v>10</v>
      </c>
      <c r="E1095" s="2">
        <v>91500</v>
      </c>
      <c r="F1095" s="2" t="s">
        <v>11</v>
      </c>
      <c r="G1095" s="2">
        <v>500000</v>
      </c>
      <c r="H1095" s="2" t="s">
        <v>12</v>
      </c>
      <c r="I1095" s="2">
        <v>20</v>
      </c>
      <c r="J1095" s="2" t="s">
        <v>13</v>
      </c>
      <c r="K1095" s="2">
        <v>0</v>
      </c>
      <c r="L1095" s="2" t="s">
        <v>14</v>
      </c>
      <c r="M1095" s="2">
        <v>-3500</v>
      </c>
      <c r="N1095">
        <f t="shared" si="17"/>
        <v>495328</v>
      </c>
    </row>
    <row r="1096" spans="1:14" x14ac:dyDescent="0.15">
      <c r="A1096" s="1">
        <v>200089</v>
      </c>
      <c r="B1096" s="2" t="s">
        <v>9</v>
      </c>
      <c r="C1096" s="2">
        <v>264710</v>
      </c>
      <c r="D1096" s="2" t="s">
        <v>10</v>
      </c>
      <c r="E1096" s="2">
        <v>93000</v>
      </c>
      <c r="F1096" s="2" t="s">
        <v>11</v>
      </c>
      <c r="G1096" s="2">
        <v>500000</v>
      </c>
      <c r="H1096" s="2" t="s">
        <v>12</v>
      </c>
      <c r="I1096" s="2">
        <v>20</v>
      </c>
      <c r="J1096" s="2" t="s">
        <v>13</v>
      </c>
      <c r="K1096" s="2">
        <v>0</v>
      </c>
      <c r="L1096" s="2" t="s">
        <v>14</v>
      </c>
      <c r="M1096" s="2">
        <v>-3500</v>
      </c>
      <c r="N1096">
        <f t="shared" si="17"/>
        <v>504455</v>
      </c>
    </row>
    <row r="1097" spans="1:14" x14ac:dyDescent="0.15">
      <c r="A1097" s="1">
        <v>200090</v>
      </c>
      <c r="B1097" s="2" t="s">
        <v>9</v>
      </c>
      <c r="C1097" s="2">
        <v>271581</v>
      </c>
      <c r="D1097" s="2" t="s">
        <v>10</v>
      </c>
      <c r="E1097" s="2">
        <v>94500</v>
      </c>
      <c r="F1097" s="2" t="s">
        <v>11</v>
      </c>
      <c r="G1097" s="2">
        <v>500000</v>
      </c>
      <c r="H1097" s="2" t="s">
        <v>12</v>
      </c>
      <c r="I1097" s="2">
        <v>20</v>
      </c>
      <c r="J1097" s="2" t="s">
        <v>13</v>
      </c>
      <c r="K1097" s="2">
        <v>0</v>
      </c>
      <c r="L1097" s="2" t="s">
        <v>14</v>
      </c>
      <c r="M1097" s="2">
        <v>-3500</v>
      </c>
      <c r="N1097">
        <f t="shared" si="17"/>
        <v>513890.5</v>
      </c>
    </row>
    <row r="1098" spans="1:14" x14ac:dyDescent="0.15">
      <c r="A1098" s="1">
        <v>200091</v>
      </c>
      <c r="B1098" s="2" t="s">
        <v>9</v>
      </c>
      <c r="C1098" s="2">
        <v>291787</v>
      </c>
      <c r="D1098" s="2" t="s">
        <v>10</v>
      </c>
      <c r="E1098" s="2">
        <v>96000</v>
      </c>
      <c r="F1098" s="2" t="s">
        <v>11</v>
      </c>
      <c r="G1098" s="2">
        <v>500000</v>
      </c>
      <c r="H1098" s="2" t="s">
        <v>12</v>
      </c>
      <c r="I1098" s="2">
        <v>25</v>
      </c>
      <c r="J1098" s="2" t="s">
        <v>13</v>
      </c>
      <c r="K1098" s="2">
        <v>0</v>
      </c>
      <c r="L1098" s="2" t="s">
        <v>14</v>
      </c>
      <c r="M1098" s="2">
        <v>-3500</v>
      </c>
      <c r="N1098">
        <f t="shared" si="17"/>
        <v>530018.5</v>
      </c>
    </row>
    <row r="1099" spans="1:14" x14ac:dyDescent="0.15">
      <c r="A1099" s="1">
        <v>200092</v>
      </c>
      <c r="B1099" s="2" t="s">
        <v>9</v>
      </c>
      <c r="C1099" s="2">
        <v>296739</v>
      </c>
      <c r="D1099" s="2" t="s">
        <v>10</v>
      </c>
      <c r="E1099" s="2">
        <v>96780</v>
      </c>
      <c r="F1099" s="2" t="s">
        <v>11</v>
      </c>
      <c r="G1099" s="2">
        <v>500000</v>
      </c>
      <c r="H1099" s="2" t="s">
        <v>12</v>
      </c>
      <c r="I1099" s="2">
        <v>25</v>
      </c>
      <c r="J1099" s="2" t="s">
        <v>13</v>
      </c>
      <c r="K1099" s="2">
        <v>0</v>
      </c>
      <c r="L1099" s="2" t="s">
        <v>14</v>
      </c>
      <c r="M1099" s="2">
        <v>-3500</v>
      </c>
      <c r="N1099">
        <f t="shared" si="17"/>
        <v>535614.5</v>
      </c>
    </row>
    <row r="1100" spans="1:14" x14ac:dyDescent="0.15">
      <c r="A1100" s="1">
        <v>200093</v>
      </c>
      <c r="B1100" s="2" t="s">
        <v>9</v>
      </c>
      <c r="C1100" s="2">
        <v>301780</v>
      </c>
      <c r="D1100" s="2" t="s">
        <v>10</v>
      </c>
      <c r="E1100" s="2">
        <v>97560</v>
      </c>
      <c r="F1100" s="2" t="s">
        <v>11</v>
      </c>
      <c r="G1100" s="2">
        <v>500000</v>
      </c>
      <c r="H1100" s="2" t="s">
        <v>12</v>
      </c>
      <c r="I1100" s="2">
        <v>25</v>
      </c>
      <c r="J1100" s="2" t="s">
        <v>13</v>
      </c>
      <c r="K1100" s="2">
        <v>0</v>
      </c>
      <c r="L1100" s="2" t="s">
        <v>14</v>
      </c>
      <c r="M1100" s="2">
        <v>-3500</v>
      </c>
      <c r="N1100">
        <f t="shared" si="17"/>
        <v>541255</v>
      </c>
    </row>
    <row r="1101" spans="1:14" x14ac:dyDescent="0.15">
      <c r="A1101" s="1">
        <v>200094</v>
      </c>
      <c r="B1101" s="2" t="s">
        <v>9</v>
      </c>
      <c r="C1101" s="2">
        <v>314393</v>
      </c>
      <c r="D1101" s="2" t="s">
        <v>10</v>
      </c>
      <c r="E1101" s="2">
        <v>98340</v>
      </c>
      <c r="F1101" s="2" t="s">
        <v>11</v>
      </c>
      <c r="G1101" s="2">
        <v>500000</v>
      </c>
      <c r="H1101" s="2" t="s">
        <v>12</v>
      </c>
      <c r="I1101" s="2">
        <v>25</v>
      </c>
      <c r="J1101" s="2" t="s">
        <v>13</v>
      </c>
      <c r="K1101" s="2">
        <v>0</v>
      </c>
      <c r="L1101" s="2" t="s">
        <v>14</v>
      </c>
      <c r="M1101" s="2">
        <v>-3500</v>
      </c>
      <c r="N1101">
        <f t="shared" si="17"/>
        <v>550681.5</v>
      </c>
    </row>
    <row r="1102" spans="1:14" x14ac:dyDescent="0.15">
      <c r="A1102" s="1">
        <v>200095</v>
      </c>
      <c r="B1102" s="2" t="s">
        <v>9</v>
      </c>
      <c r="C1102" s="2">
        <v>312122</v>
      </c>
      <c r="D1102" s="2" t="s">
        <v>10</v>
      </c>
      <c r="E1102" s="2">
        <v>99120</v>
      </c>
      <c r="F1102" s="2" t="s">
        <v>11</v>
      </c>
      <c r="G1102" s="2">
        <v>500000</v>
      </c>
      <c r="H1102" s="2" t="s">
        <v>12</v>
      </c>
      <c r="I1102" s="2">
        <v>25</v>
      </c>
      <c r="J1102" s="2" t="s">
        <v>13</v>
      </c>
      <c r="K1102" s="2">
        <v>0</v>
      </c>
      <c r="L1102" s="2" t="s">
        <v>14</v>
      </c>
      <c r="M1102" s="2">
        <v>-3500</v>
      </c>
      <c r="N1102">
        <f t="shared" si="17"/>
        <v>552666</v>
      </c>
    </row>
    <row r="1103" spans="1:14" x14ac:dyDescent="0.15">
      <c r="A1103" s="1">
        <v>200096</v>
      </c>
      <c r="B1103" s="2" t="s">
        <v>9</v>
      </c>
      <c r="C1103" s="2">
        <v>317427</v>
      </c>
      <c r="D1103" s="2" t="s">
        <v>10</v>
      </c>
      <c r="E1103" s="2">
        <v>99900</v>
      </c>
      <c r="F1103" s="2" t="s">
        <v>11</v>
      </c>
      <c r="G1103" s="2">
        <v>500000</v>
      </c>
      <c r="H1103" s="2" t="s">
        <v>12</v>
      </c>
      <c r="I1103" s="2">
        <v>25</v>
      </c>
      <c r="J1103" s="2" t="s">
        <v>13</v>
      </c>
      <c r="K1103" s="2">
        <v>0</v>
      </c>
      <c r="L1103" s="2" t="s">
        <v>14</v>
      </c>
      <c r="M1103" s="2">
        <v>-3500</v>
      </c>
      <c r="N1103">
        <f t="shared" si="17"/>
        <v>558438.5</v>
      </c>
    </row>
    <row r="1104" spans="1:14" x14ac:dyDescent="0.15">
      <c r="A1104" s="1">
        <v>200097</v>
      </c>
      <c r="B1104" s="2" t="s">
        <v>9</v>
      </c>
      <c r="C1104" s="2">
        <v>330691</v>
      </c>
      <c r="D1104" s="2" t="s">
        <v>10</v>
      </c>
      <c r="E1104" s="2">
        <v>100680</v>
      </c>
      <c r="F1104" s="2" t="s">
        <v>11</v>
      </c>
      <c r="G1104" s="2">
        <v>500000</v>
      </c>
      <c r="H1104" s="2" t="s">
        <v>12</v>
      </c>
      <c r="I1104" s="2">
        <v>25</v>
      </c>
      <c r="J1104" s="2" t="s">
        <v>13</v>
      </c>
      <c r="K1104" s="2">
        <v>0</v>
      </c>
      <c r="L1104" s="2" t="s">
        <v>14</v>
      </c>
      <c r="M1104" s="2">
        <v>-3500</v>
      </c>
      <c r="N1104">
        <f t="shared" si="17"/>
        <v>568190.5</v>
      </c>
    </row>
    <row r="1105" spans="1:14" x14ac:dyDescent="0.15">
      <c r="A1105" s="1">
        <v>200098</v>
      </c>
      <c r="B1105" s="2" t="s">
        <v>9</v>
      </c>
      <c r="C1105" s="2">
        <v>332459</v>
      </c>
      <c r="D1105" s="2" t="s">
        <v>10</v>
      </c>
      <c r="E1105" s="2">
        <v>101460</v>
      </c>
      <c r="F1105" s="2" t="s">
        <v>11</v>
      </c>
      <c r="G1105" s="2">
        <v>500000</v>
      </c>
      <c r="H1105" s="2" t="s">
        <v>12</v>
      </c>
      <c r="I1105" s="2">
        <v>25</v>
      </c>
      <c r="J1105" s="2" t="s">
        <v>13</v>
      </c>
      <c r="K1105" s="2">
        <v>0</v>
      </c>
      <c r="L1105" s="2" t="s">
        <v>14</v>
      </c>
      <c r="M1105" s="2">
        <v>-3500</v>
      </c>
      <c r="N1105">
        <f t="shared" si="17"/>
        <v>572194.5</v>
      </c>
    </row>
    <row r="1106" spans="1:14" x14ac:dyDescent="0.15">
      <c r="A1106" s="1">
        <v>200099</v>
      </c>
      <c r="B1106" s="2" t="s">
        <v>9</v>
      </c>
      <c r="C1106" s="2">
        <v>339725</v>
      </c>
      <c r="D1106" s="2" t="s">
        <v>10</v>
      </c>
      <c r="E1106" s="2">
        <v>102240</v>
      </c>
      <c r="F1106" s="2" t="s">
        <v>11</v>
      </c>
      <c r="G1106" s="2">
        <v>500000</v>
      </c>
      <c r="H1106" s="2" t="s">
        <v>12</v>
      </c>
      <c r="I1106" s="2">
        <v>25</v>
      </c>
      <c r="J1106" s="2" t="s">
        <v>13</v>
      </c>
      <c r="K1106" s="2">
        <v>0</v>
      </c>
      <c r="L1106" s="2" t="s">
        <v>14</v>
      </c>
      <c r="M1106" s="2">
        <v>-3500</v>
      </c>
      <c r="N1106">
        <f t="shared" si="17"/>
        <v>578947.5</v>
      </c>
    </row>
    <row r="1107" spans="1:14" x14ac:dyDescent="0.15">
      <c r="A1107" s="1">
        <v>200100</v>
      </c>
      <c r="B1107" s="2" t="s">
        <v>9</v>
      </c>
      <c r="C1107" s="2">
        <v>347798</v>
      </c>
      <c r="D1107" s="2" t="s">
        <v>10</v>
      </c>
      <c r="E1107" s="2">
        <v>103020</v>
      </c>
      <c r="F1107" s="2" t="s">
        <v>11</v>
      </c>
      <c r="G1107" s="2">
        <v>500000</v>
      </c>
      <c r="H1107" s="2" t="s">
        <v>12</v>
      </c>
      <c r="I1107" s="2">
        <v>25</v>
      </c>
      <c r="J1107" s="2" t="s">
        <v>13</v>
      </c>
      <c r="K1107" s="2">
        <v>0</v>
      </c>
      <c r="L1107" s="2" t="s">
        <v>14</v>
      </c>
      <c r="M1107" s="2">
        <v>-3500</v>
      </c>
      <c r="N1107">
        <f t="shared" si="17"/>
        <v>586104</v>
      </c>
    </row>
    <row r="1108" spans="1:14" x14ac:dyDescent="0.15">
      <c r="A1108" s="1">
        <v>200101</v>
      </c>
      <c r="B1108" s="2" t="s">
        <v>9</v>
      </c>
      <c r="C1108" s="2">
        <v>349071</v>
      </c>
      <c r="D1108" s="2" t="s">
        <v>10</v>
      </c>
      <c r="E1108" s="2">
        <v>103800</v>
      </c>
      <c r="F1108" s="2" t="s">
        <v>11</v>
      </c>
      <c r="G1108" s="2">
        <v>500000</v>
      </c>
      <c r="H1108" s="2" t="s">
        <v>12</v>
      </c>
      <c r="I1108" s="2">
        <v>25</v>
      </c>
      <c r="J1108" s="2" t="s">
        <v>13</v>
      </c>
      <c r="K1108" s="2">
        <v>0</v>
      </c>
      <c r="L1108" s="2" t="s">
        <v>14</v>
      </c>
      <c r="M1108" s="2">
        <v>-3500</v>
      </c>
      <c r="N1108">
        <f t="shared" si="17"/>
        <v>589860.5</v>
      </c>
    </row>
    <row r="1109" spans="1:14" x14ac:dyDescent="0.15">
      <c r="A1109" s="1">
        <v>200102</v>
      </c>
      <c r="B1109" s="2" t="s">
        <v>9</v>
      </c>
      <c r="C1109" s="2">
        <v>355062</v>
      </c>
      <c r="D1109" s="2" t="s">
        <v>10</v>
      </c>
      <c r="E1109" s="2">
        <v>104820</v>
      </c>
      <c r="F1109" s="2" t="s">
        <v>11</v>
      </c>
      <c r="G1109" s="2">
        <v>500000</v>
      </c>
      <c r="H1109" s="2" t="s">
        <v>12</v>
      </c>
      <c r="I1109" s="2">
        <v>25</v>
      </c>
      <c r="J1109" s="2" t="s">
        <v>13</v>
      </c>
      <c r="K1109" s="2">
        <v>0</v>
      </c>
      <c r="L1109" s="2" t="s">
        <v>14</v>
      </c>
      <c r="M1109" s="2">
        <v>-3500</v>
      </c>
      <c r="N1109">
        <f t="shared" si="17"/>
        <v>596936</v>
      </c>
    </row>
    <row r="1110" spans="1:14" x14ac:dyDescent="0.15">
      <c r="A1110" s="1">
        <v>200103</v>
      </c>
      <c r="B1110" s="2" t="s">
        <v>9</v>
      </c>
      <c r="C1110" s="2">
        <v>361146</v>
      </c>
      <c r="D1110" s="2" t="s">
        <v>10</v>
      </c>
      <c r="E1110" s="2">
        <v>105840</v>
      </c>
      <c r="F1110" s="2" t="s">
        <v>11</v>
      </c>
      <c r="G1110" s="2">
        <v>500000</v>
      </c>
      <c r="H1110" s="2" t="s">
        <v>12</v>
      </c>
      <c r="I1110" s="2">
        <v>25</v>
      </c>
      <c r="J1110" s="2" t="s">
        <v>13</v>
      </c>
      <c r="K1110" s="2">
        <v>0</v>
      </c>
      <c r="L1110" s="2" t="s">
        <v>14</v>
      </c>
      <c r="M1110" s="2">
        <v>-3500</v>
      </c>
      <c r="N1110">
        <f t="shared" si="17"/>
        <v>604058</v>
      </c>
    </row>
    <row r="1111" spans="1:14" x14ac:dyDescent="0.15">
      <c r="A1111" s="1">
        <v>200104</v>
      </c>
      <c r="B1111" s="2" t="s">
        <v>9</v>
      </c>
      <c r="C1111" s="2">
        <v>376280</v>
      </c>
      <c r="D1111" s="2" t="s">
        <v>10</v>
      </c>
      <c r="E1111" s="2">
        <v>106860</v>
      </c>
      <c r="F1111" s="2" t="s">
        <v>11</v>
      </c>
      <c r="G1111" s="2">
        <v>500000</v>
      </c>
      <c r="H1111" s="2" t="s">
        <v>12</v>
      </c>
      <c r="I1111" s="2">
        <v>25</v>
      </c>
      <c r="J1111" s="2" t="s">
        <v>13</v>
      </c>
      <c r="K1111" s="2">
        <v>0</v>
      </c>
      <c r="L1111" s="2" t="s">
        <v>14</v>
      </c>
      <c r="M1111" s="2">
        <v>-3500</v>
      </c>
      <c r="N1111">
        <f t="shared" si="17"/>
        <v>615705</v>
      </c>
    </row>
    <row r="1112" spans="1:14" x14ac:dyDescent="0.15">
      <c r="A1112" s="1">
        <v>200105</v>
      </c>
      <c r="B1112" s="2" t="s">
        <v>9</v>
      </c>
      <c r="C1112" s="2">
        <v>373587</v>
      </c>
      <c r="D1112" s="2" t="s">
        <v>10</v>
      </c>
      <c r="E1112" s="2">
        <v>107880</v>
      </c>
      <c r="F1112" s="2" t="s">
        <v>11</v>
      </c>
      <c r="G1112" s="2">
        <v>500000</v>
      </c>
      <c r="H1112" s="2" t="s">
        <v>12</v>
      </c>
      <c r="I1112" s="2">
        <v>25</v>
      </c>
      <c r="J1112" s="2" t="s">
        <v>13</v>
      </c>
      <c r="K1112" s="2">
        <v>0</v>
      </c>
      <c r="L1112" s="2" t="s">
        <v>14</v>
      </c>
      <c r="M1112" s="2">
        <v>-3500</v>
      </c>
      <c r="N1112">
        <f t="shared" si="17"/>
        <v>618438.5</v>
      </c>
    </row>
    <row r="1113" spans="1:14" x14ac:dyDescent="0.15">
      <c r="A1113" s="1">
        <v>200106</v>
      </c>
      <c r="B1113" s="2" t="s">
        <v>9</v>
      </c>
      <c r="C1113" s="2">
        <v>379947</v>
      </c>
      <c r="D1113" s="2" t="s">
        <v>10</v>
      </c>
      <c r="E1113" s="2">
        <v>108900</v>
      </c>
      <c r="F1113" s="2" t="s">
        <v>11</v>
      </c>
      <c r="G1113" s="2">
        <v>500000</v>
      </c>
      <c r="H1113" s="2" t="s">
        <v>12</v>
      </c>
      <c r="I1113" s="2">
        <v>25</v>
      </c>
      <c r="J1113" s="2" t="s">
        <v>13</v>
      </c>
      <c r="K1113" s="2">
        <v>0</v>
      </c>
      <c r="L1113" s="2" t="s">
        <v>14</v>
      </c>
      <c r="M1113" s="2">
        <v>-3500</v>
      </c>
      <c r="N1113">
        <f t="shared" si="17"/>
        <v>625698.5</v>
      </c>
    </row>
    <row r="1114" spans="1:14" x14ac:dyDescent="0.15">
      <c r="A1114" s="1">
        <v>200107</v>
      </c>
      <c r="B1114" s="2" t="s">
        <v>9</v>
      </c>
      <c r="C1114" s="2">
        <v>395822</v>
      </c>
      <c r="D1114" s="2" t="s">
        <v>10</v>
      </c>
      <c r="E1114" s="2">
        <v>109920</v>
      </c>
      <c r="F1114" s="2" t="s">
        <v>11</v>
      </c>
      <c r="G1114" s="2">
        <v>500000</v>
      </c>
      <c r="H1114" s="2" t="s">
        <v>12</v>
      </c>
      <c r="I1114" s="2">
        <v>25</v>
      </c>
      <c r="J1114" s="2" t="s">
        <v>13</v>
      </c>
      <c r="K1114" s="2">
        <v>0</v>
      </c>
      <c r="L1114" s="2" t="s">
        <v>14</v>
      </c>
      <c r="M1114" s="2">
        <v>-3500</v>
      </c>
      <c r="N1114">
        <f t="shared" si="17"/>
        <v>637716</v>
      </c>
    </row>
    <row r="1115" spans="1:14" x14ac:dyDescent="0.15">
      <c r="A1115" s="1">
        <v>200108</v>
      </c>
      <c r="B1115" s="2" t="s">
        <v>9</v>
      </c>
      <c r="C1115" s="2">
        <v>397923</v>
      </c>
      <c r="D1115" s="2" t="s">
        <v>10</v>
      </c>
      <c r="E1115" s="2">
        <v>110940</v>
      </c>
      <c r="F1115" s="2" t="s">
        <v>11</v>
      </c>
      <c r="G1115" s="2">
        <v>500000</v>
      </c>
      <c r="H1115" s="2" t="s">
        <v>12</v>
      </c>
      <c r="I1115" s="2">
        <v>25</v>
      </c>
      <c r="J1115" s="2" t="s">
        <v>13</v>
      </c>
      <c r="K1115" s="2">
        <v>0</v>
      </c>
      <c r="L1115" s="2" t="s">
        <v>14</v>
      </c>
      <c r="M1115" s="2">
        <v>-3500</v>
      </c>
      <c r="N1115">
        <f t="shared" si="17"/>
        <v>642846.5</v>
      </c>
    </row>
    <row r="1116" spans="1:14" x14ac:dyDescent="0.15">
      <c r="A1116" s="1">
        <v>200109</v>
      </c>
      <c r="B1116" s="2" t="s">
        <v>9</v>
      </c>
      <c r="C1116" s="2">
        <v>406591</v>
      </c>
      <c r="D1116" s="2" t="s">
        <v>10</v>
      </c>
      <c r="E1116" s="2">
        <v>111960</v>
      </c>
      <c r="F1116" s="2" t="s">
        <v>11</v>
      </c>
      <c r="G1116" s="2">
        <v>500000</v>
      </c>
      <c r="H1116" s="2" t="s">
        <v>12</v>
      </c>
      <c r="I1116" s="2">
        <v>25</v>
      </c>
      <c r="J1116" s="2" t="s">
        <v>13</v>
      </c>
      <c r="K1116" s="2">
        <v>0</v>
      </c>
      <c r="L1116" s="2" t="s">
        <v>14</v>
      </c>
      <c r="M1116" s="2">
        <v>-3500</v>
      </c>
      <c r="N1116">
        <f t="shared" si="17"/>
        <v>651260.5</v>
      </c>
    </row>
    <row r="1117" spans="1:14" x14ac:dyDescent="0.15">
      <c r="A1117" s="1">
        <v>200110</v>
      </c>
      <c r="B1117" s="2" t="s">
        <v>9</v>
      </c>
      <c r="C1117" s="2">
        <v>416211</v>
      </c>
      <c r="D1117" s="2" t="s">
        <v>10</v>
      </c>
      <c r="E1117" s="2">
        <v>112980</v>
      </c>
      <c r="F1117" s="2" t="s">
        <v>11</v>
      </c>
      <c r="G1117" s="2">
        <v>500000</v>
      </c>
      <c r="H1117" s="2" t="s">
        <v>12</v>
      </c>
      <c r="I1117" s="2">
        <v>25</v>
      </c>
      <c r="J1117" s="2" t="s">
        <v>13</v>
      </c>
      <c r="K1117" s="2">
        <v>0</v>
      </c>
      <c r="L1117" s="2" t="s">
        <v>14</v>
      </c>
      <c r="M1117" s="2">
        <v>-3500</v>
      </c>
      <c r="N1117">
        <f t="shared" si="17"/>
        <v>660150.5</v>
      </c>
    </row>
    <row r="1118" spans="1:14" x14ac:dyDescent="0.15">
      <c r="A1118" s="1">
        <v>200111</v>
      </c>
      <c r="B1118" s="2" t="s">
        <v>9</v>
      </c>
      <c r="C1118" s="2">
        <v>419394</v>
      </c>
      <c r="D1118" s="2" t="s">
        <v>10</v>
      </c>
      <c r="E1118" s="2">
        <v>114000</v>
      </c>
      <c r="F1118" s="2" t="s">
        <v>11</v>
      </c>
      <c r="G1118" s="2">
        <v>500000</v>
      </c>
      <c r="H1118" s="2" t="s">
        <v>12</v>
      </c>
      <c r="I1118" s="2">
        <v>25</v>
      </c>
      <c r="J1118" s="2" t="s">
        <v>13</v>
      </c>
      <c r="K1118" s="2">
        <v>0</v>
      </c>
      <c r="L1118" s="2" t="s">
        <v>14</v>
      </c>
      <c r="M1118" s="2">
        <v>-3500</v>
      </c>
      <c r="N1118">
        <f t="shared" si="17"/>
        <v>665822</v>
      </c>
    </row>
    <row r="1119" spans="1:14" x14ac:dyDescent="0.15">
      <c r="A1119" s="1">
        <v>200112</v>
      </c>
      <c r="B1119" s="2" t="s">
        <v>9</v>
      </c>
      <c r="C1119" s="2">
        <v>425476</v>
      </c>
      <c r="D1119" s="2" t="s">
        <v>10</v>
      </c>
      <c r="E1119" s="2">
        <v>114900</v>
      </c>
      <c r="F1119" s="2" t="s">
        <v>11</v>
      </c>
      <c r="G1119" s="2">
        <v>500000</v>
      </c>
      <c r="H1119" s="2" t="s">
        <v>12</v>
      </c>
      <c r="I1119" s="2">
        <v>25</v>
      </c>
      <c r="J1119" s="2" t="s">
        <v>13</v>
      </c>
      <c r="K1119" s="2">
        <v>0</v>
      </c>
      <c r="L1119" s="2" t="s">
        <v>14</v>
      </c>
      <c r="M1119" s="2">
        <v>-3500</v>
      </c>
      <c r="N1119">
        <f t="shared" si="17"/>
        <v>672463</v>
      </c>
    </row>
    <row r="1120" spans="1:14" x14ac:dyDescent="0.15">
      <c r="A1120" s="1">
        <v>200113</v>
      </c>
      <c r="B1120" s="2" t="s">
        <v>9</v>
      </c>
      <c r="C1120" s="2">
        <v>431646</v>
      </c>
      <c r="D1120" s="2" t="s">
        <v>10</v>
      </c>
      <c r="E1120" s="2">
        <v>115800</v>
      </c>
      <c r="F1120" s="2" t="s">
        <v>11</v>
      </c>
      <c r="G1120" s="2">
        <v>500000</v>
      </c>
      <c r="H1120" s="2" t="s">
        <v>12</v>
      </c>
      <c r="I1120" s="2">
        <v>25</v>
      </c>
      <c r="J1120" s="2" t="s">
        <v>13</v>
      </c>
      <c r="K1120" s="2">
        <v>0</v>
      </c>
      <c r="L1120" s="2" t="s">
        <v>14</v>
      </c>
      <c r="M1120" s="2">
        <v>-3500</v>
      </c>
      <c r="N1120">
        <f t="shared" si="17"/>
        <v>679148</v>
      </c>
    </row>
    <row r="1121" spans="1:14" x14ac:dyDescent="0.15">
      <c r="A1121" s="1">
        <v>200114</v>
      </c>
      <c r="B1121" s="2" t="s">
        <v>9</v>
      </c>
      <c r="C1121" s="2">
        <v>448589</v>
      </c>
      <c r="D1121" s="2" t="s">
        <v>10</v>
      </c>
      <c r="E1121" s="2">
        <v>116700</v>
      </c>
      <c r="F1121" s="2" t="s">
        <v>11</v>
      </c>
      <c r="G1121" s="2">
        <v>500000</v>
      </c>
      <c r="H1121" s="2" t="s">
        <v>12</v>
      </c>
      <c r="I1121" s="2">
        <v>25</v>
      </c>
      <c r="J1121" s="2" t="s">
        <v>13</v>
      </c>
      <c r="K1121" s="2">
        <v>0</v>
      </c>
      <c r="L1121" s="2" t="s">
        <v>14</v>
      </c>
      <c r="M1121" s="2">
        <v>-3500</v>
      </c>
      <c r="N1121">
        <f t="shared" si="17"/>
        <v>691219.5</v>
      </c>
    </row>
    <row r="1122" spans="1:14" x14ac:dyDescent="0.15">
      <c r="A1122" s="1">
        <v>200115</v>
      </c>
      <c r="B1122" s="2" t="s">
        <v>9</v>
      </c>
      <c r="C1122" s="2">
        <v>444260</v>
      </c>
      <c r="D1122" s="2" t="s">
        <v>10</v>
      </c>
      <c r="E1122" s="2">
        <v>117600</v>
      </c>
      <c r="F1122" s="2" t="s">
        <v>11</v>
      </c>
      <c r="G1122" s="2">
        <v>500000</v>
      </c>
      <c r="H1122" s="2" t="s">
        <v>12</v>
      </c>
      <c r="I1122" s="2">
        <v>25</v>
      </c>
      <c r="J1122" s="2" t="s">
        <v>13</v>
      </c>
      <c r="K1122" s="2">
        <v>0</v>
      </c>
      <c r="L1122" s="2" t="s">
        <v>14</v>
      </c>
      <c r="M1122" s="2">
        <v>-3500</v>
      </c>
      <c r="N1122">
        <f t="shared" si="17"/>
        <v>692655</v>
      </c>
    </row>
    <row r="1123" spans="1:14" x14ac:dyDescent="0.15">
      <c r="A1123" s="1">
        <v>200116</v>
      </c>
      <c r="B1123" s="2" t="s">
        <v>9</v>
      </c>
      <c r="C1123" s="2">
        <v>450702</v>
      </c>
      <c r="D1123" s="2" t="s">
        <v>10</v>
      </c>
      <c r="E1123" s="2">
        <v>118500</v>
      </c>
      <c r="F1123" s="2" t="s">
        <v>11</v>
      </c>
      <c r="G1123" s="2">
        <v>500000</v>
      </c>
      <c r="H1123" s="2" t="s">
        <v>12</v>
      </c>
      <c r="I1123" s="2">
        <v>25</v>
      </c>
      <c r="J1123" s="2" t="s">
        <v>13</v>
      </c>
      <c r="K1123" s="2">
        <v>0</v>
      </c>
      <c r="L1123" s="2" t="s">
        <v>14</v>
      </c>
      <c r="M1123" s="2">
        <v>-3500</v>
      </c>
      <c r="N1123">
        <f t="shared" si="17"/>
        <v>699476</v>
      </c>
    </row>
    <row r="1124" spans="1:14" x14ac:dyDescent="0.15">
      <c r="A1124" s="1">
        <v>200117</v>
      </c>
      <c r="B1124" s="2" t="s">
        <v>9</v>
      </c>
      <c r="C1124" s="2">
        <v>468384</v>
      </c>
      <c r="D1124" s="2" t="s">
        <v>10</v>
      </c>
      <c r="E1124" s="2">
        <v>119400</v>
      </c>
      <c r="F1124" s="2" t="s">
        <v>11</v>
      </c>
      <c r="G1124" s="2">
        <v>500000</v>
      </c>
      <c r="H1124" s="2" t="s">
        <v>12</v>
      </c>
      <c r="I1124" s="2">
        <v>25</v>
      </c>
      <c r="J1124" s="2" t="s">
        <v>13</v>
      </c>
      <c r="K1124" s="2">
        <v>0</v>
      </c>
      <c r="L1124" s="2" t="s">
        <v>14</v>
      </c>
      <c r="M1124" s="2">
        <v>-3500</v>
      </c>
      <c r="N1124">
        <f t="shared" si="17"/>
        <v>711917</v>
      </c>
    </row>
    <row r="1125" spans="1:14" x14ac:dyDescent="0.15">
      <c r="A1125" s="1">
        <v>200118</v>
      </c>
      <c r="B1125" s="2" t="s">
        <v>9</v>
      </c>
      <c r="C1125" s="2">
        <v>469736</v>
      </c>
      <c r="D1125" s="2" t="s">
        <v>10</v>
      </c>
      <c r="E1125" s="2">
        <v>120300</v>
      </c>
      <c r="F1125" s="2" t="s">
        <v>11</v>
      </c>
      <c r="G1125" s="2">
        <v>500000</v>
      </c>
      <c r="H1125" s="2" t="s">
        <v>12</v>
      </c>
      <c r="I1125" s="2">
        <v>25</v>
      </c>
      <c r="J1125" s="2" t="s">
        <v>13</v>
      </c>
      <c r="K1125" s="2">
        <v>0</v>
      </c>
      <c r="L1125" s="2" t="s">
        <v>14</v>
      </c>
      <c r="M1125" s="2">
        <v>-3500</v>
      </c>
      <c r="N1125">
        <f t="shared" si="17"/>
        <v>716193</v>
      </c>
    </row>
    <row r="1126" spans="1:14" x14ac:dyDescent="0.15">
      <c r="A1126" s="1">
        <v>200119</v>
      </c>
      <c r="B1126" s="2" t="s">
        <v>9</v>
      </c>
      <c r="C1126" s="2">
        <v>478827</v>
      </c>
      <c r="D1126" s="2" t="s">
        <v>10</v>
      </c>
      <c r="E1126" s="2">
        <v>121200</v>
      </c>
      <c r="F1126" s="2" t="s">
        <v>11</v>
      </c>
      <c r="G1126" s="2">
        <v>500000</v>
      </c>
      <c r="H1126" s="2" t="s">
        <v>12</v>
      </c>
      <c r="I1126" s="2">
        <v>25</v>
      </c>
      <c r="J1126" s="2" t="s">
        <v>13</v>
      </c>
      <c r="K1126" s="2">
        <v>0</v>
      </c>
      <c r="L1126" s="2" t="s">
        <v>14</v>
      </c>
      <c r="M1126" s="2">
        <v>-3500</v>
      </c>
      <c r="N1126">
        <f t="shared" si="17"/>
        <v>724338.5</v>
      </c>
    </row>
    <row r="1127" spans="1:14" x14ac:dyDescent="0.15">
      <c r="A1127" s="1">
        <v>200120</v>
      </c>
      <c r="B1127" s="2" t="s">
        <v>9</v>
      </c>
      <c r="C1127" s="2">
        <v>489009</v>
      </c>
      <c r="D1127" s="2" t="s">
        <v>10</v>
      </c>
      <c r="E1127" s="2">
        <v>122100</v>
      </c>
      <c r="F1127" s="2" t="s">
        <v>11</v>
      </c>
      <c r="G1127" s="2">
        <v>500000</v>
      </c>
      <c r="H1127" s="2" t="s">
        <v>12</v>
      </c>
      <c r="I1127" s="2">
        <v>25</v>
      </c>
      <c r="J1127" s="2" t="s">
        <v>13</v>
      </c>
      <c r="K1127" s="2">
        <v>0</v>
      </c>
      <c r="L1127" s="2" t="s">
        <v>14</v>
      </c>
      <c r="M1127" s="2">
        <v>-3500</v>
      </c>
      <c r="N1127">
        <f t="shared" si="17"/>
        <v>733029.5</v>
      </c>
    </row>
    <row r="1128" spans="1:14" x14ac:dyDescent="0.15">
      <c r="A1128" s="1">
        <v>200121</v>
      </c>
      <c r="B1128" s="2" t="s">
        <v>9</v>
      </c>
      <c r="C1128" s="2">
        <v>471192</v>
      </c>
      <c r="D1128" s="2" t="s">
        <v>10</v>
      </c>
      <c r="E1128" s="2">
        <v>123000</v>
      </c>
      <c r="F1128" s="2" t="s">
        <v>11</v>
      </c>
      <c r="G1128" s="2">
        <v>500000</v>
      </c>
      <c r="H1128" s="2" t="s">
        <v>12</v>
      </c>
      <c r="I1128" s="2">
        <v>30</v>
      </c>
      <c r="J1128" s="2" t="s">
        <v>13</v>
      </c>
      <c r="K1128" s="2">
        <v>0</v>
      </c>
      <c r="L1128" s="2" t="s">
        <v>14</v>
      </c>
      <c r="M1128" s="2">
        <v>-3500</v>
      </c>
      <c r="N1128">
        <f t="shared" si="17"/>
        <v>727746</v>
      </c>
    </row>
    <row r="1129" spans="1:14" x14ac:dyDescent="0.15">
      <c r="A1129" s="1">
        <v>200122</v>
      </c>
      <c r="B1129" s="2" t="s">
        <v>9</v>
      </c>
      <c r="C1129" s="2">
        <v>477639</v>
      </c>
      <c r="D1129" s="2" t="s">
        <v>10</v>
      </c>
      <c r="E1129" s="2">
        <v>124200</v>
      </c>
      <c r="F1129" s="2" t="s">
        <v>11</v>
      </c>
      <c r="G1129" s="2">
        <v>500000</v>
      </c>
      <c r="H1129" s="2" t="s">
        <v>12</v>
      </c>
      <c r="I1129" s="2">
        <v>30</v>
      </c>
      <c r="J1129" s="2" t="s">
        <v>13</v>
      </c>
      <c r="K1129" s="2">
        <v>0</v>
      </c>
      <c r="L1129" s="2" t="s">
        <v>14</v>
      </c>
      <c r="M1129" s="2">
        <v>-3500</v>
      </c>
      <c r="N1129">
        <f t="shared" si="17"/>
        <v>735769.5</v>
      </c>
    </row>
    <row r="1130" spans="1:14" x14ac:dyDescent="0.15">
      <c r="A1130" s="1">
        <v>200123</v>
      </c>
      <c r="B1130" s="2" t="s">
        <v>9</v>
      </c>
      <c r="C1130" s="2">
        <v>484161</v>
      </c>
      <c r="D1130" s="2" t="s">
        <v>10</v>
      </c>
      <c r="E1130" s="2">
        <v>125400</v>
      </c>
      <c r="F1130" s="2" t="s">
        <v>11</v>
      </c>
      <c r="G1130" s="2">
        <v>500000</v>
      </c>
      <c r="H1130" s="2" t="s">
        <v>12</v>
      </c>
      <c r="I1130" s="2">
        <v>30</v>
      </c>
      <c r="J1130" s="2" t="s">
        <v>13</v>
      </c>
      <c r="K1130" s="2">
        <v>0</v>
      </c>
      <c r="L1130" s="2" t="s">
        <v>14</v>
      </c>
      <c r="M1130" s="2">
        <v>-3500</v>
      </c>
      <c r="N1130">
        <f t="shared" si="17"/>
        <v>743830.5</v>
      </c>
    </row>
    <row r="1131" spans="1:14" x14ac:dyDescent="0.15">
      <c r="A1131" s="1">
        <v>200124</v>
      </c>
      <c r="B1131" s="2" t="s">
        <v>9</v>
      </c>
      <c r="C1131" s="2">
        <v>502728</v>
      </c>
      <c r="D1131" s="2" t="s">
        <v>10</v>
      </c>
      <c r="E1131" s="2">
        <v>126600</v>
      </c>
      <c r="F1131" s="2" t="s">
        <v>11</v>
      </c>
      <c r="G1131" s="2">
        <v>500000</v>
      </c>
      <c r="H1131" s="2" t="s">
        <v>12</v>
      </c>
      <c r="I1131" s="2">
        <v>30</v>
      </c>
      <c r="J1131" s="2" t="s">
        <v>13</v>
      </c>
      <c r="K1131" s="2">
        <v>0</v>
      </c>
      <c r="L1131" s="2" t="s">
        <v>14</v>
      </c>
      <c r="M1131" s="2">
        <v>-3500</v>
      </c>
      <c r="N1131">
        <f t="shared" si="17"/>
        <v>757914</v>
      </c>
    </row>
    <row r="1132" spans="1:14" x14ac:dyDescent="0.15">
      <c r="A1132" s="1">
        <v>200125</v>
      </c>
      <c r="B1132" s="2" t="s">
        <v>9</v>
      </c>
      <c r="C1132" s="2">
        <v>497428</v>
      </c>
      <c r="D1132" s="2" t="s">
        <v>10</v>
      </c>
      <c r="E1132" s="2">
        <v>127800</v>
      </c>
      <c r="F1132" s="2" t="s">
        <v>11</v>
      </c>
      <c r="G1132" s="2">
        <v>500000</v>
      </c>
      <c r="H1132" s="2" t="s">
        <v>12</v>
      </c>
      <c r="I1132" s="2">
        <v>30</v>
      </c>
      <c r="J1132" s="2" t="s">
        <v>13</v>
      </c>
      <c r="K1132" s="2">
        <v>0</v>
      </c>
      <c r="L1132" s="2" t="s">
        <v>14</v>
      </c>
      <c r="M1132" s="2">
        <v>-3500</v>
      </c>
      <c r="N1132">
        <f t="shared" si="17"/>
        <v>760064</v>
      </c>
    </row>
    <row r="1133" spans="1:14" x14ac:dyDescent="0.15">
      <c r="A1133" s="1">
        <v>200126</v>
      </c>
      <c r="B1133" s="2" t="s">
        <v>9</v>
      </c>
      <c r="C1133" s="2">
        <v>504172</v>
      </c>
      <c r="D1133" s="2" t="s">
        <v>10</v>
      </c>
      <c r="E1133" s="2">
        <v>129000</v>
      </c>
      <c r="F1133" s="2" t="s">
        <v>11</v>
      </c>
      <c r="G1133" s="2">
        <v>500000</v>
      </c>
      <c r="H1133" s="2" t="s">
        <v>12</v>
      </c>
      <c r="I1133" s="2">
        <v>30</v>
      </c>
      <c r="J1133" s="2" t="s">
        <v>13</v>
      </c>
      <c r="K1133" s="2">
        <v>0</v>
      </c>
      <c r="L1133" s="2" t="s">
        <v>14</v>
      </c>
      <c r="M1133" s="2">
        <v>-3500</v>
      </c>
      <c r="N1133">
        <f t="shared" si="17"/>
        <v>768236</v>
      </c>
    </row>
    <row r="1134" spans="1:14" x14ac:dyDescent="0.15">
      <c r="A1134" s="1">
        <v>200127</v>
      </c>
      <c r="B1134" s="2" t="s">
        <v>9</v>
      </c>
      <c r="C1134" s="2">
        <v>523454</v>
      </c>
      <c r="D1134" s="2" t="s">
        <v>10</v>
      </c>
      <c r="E1134" s="2">
        <v>130200</v>
      </c>
      <c r="F1134" s="2" t="s">
        <v>11</v>
      </c>
      <c r="G1134" s="2">
        <v>500000</v>
      </c>
      <c r="H1134" s="2" t="s">
        <v>12</v>
      </c>
      <c r="I1134" s="2">
        <v>30</v>
      </c>
      <c r="J1134" s="2" t="s">
        <v>13</v>
      </c>
      <c r="K1134" s="2">
        <v>0</v>
      </c>
      <c r="L1134" s="2" t="s">
        <v>14</v>
      </c>
      <c r="M1134" s="2">
        <v>-3500</v>
      </c>
      <c r="N1134">
        <f t="shared" si="17"/>
        <v>782677</v>
      </c>
    </row>
    <row r="1135" spans="1:14" x14ac:dyDescent="0.15">
      <c r="A1135" s="1">
        <v>200128</v>
      </c>
      <c r="B1135" s="2" t="s">
        <v>9</v>
      </c>
      <c r="C1135" s="2">
        <v>524452</v>
      </c>
      <c r="D1135" s="2" t="s">
        <v>10</v>
      </c>
      <c r="E1135" s="2">
        <v>131400</v>
      </c>
      <c r="F1135" s="2" t="s">
        <v>11</v>
      </c>
      <c r="G1135" s="2">
        <v>500000</v>
      </c>
      <c r="H1135" s="2" t="s">
        <v>12</v>
      </c>
      <c r="I1135" s="2">
        <v>30</v>
      </c>
      <c r="J1135" s="2" t="s">
        <v>13</v>
      </c>
      <c r="K1135" s="2">
        <v>0</v>
      </c>
      <c r="L1135" s="2" t="s">
        <v>14</v>
      </c>
      <c r="M1135" s="2">
        <v>-3500</v>
      </c>
      <c r="N1135">
        <f t="shared" si="17"/>
        <v>787976</v>
      </c>
    </row>
    <row r="1136" spans="1:14" x14ac:dyDescent="0.15">
      <c r="A1136" s="1">
        <v>200129</v>
      </c>
      <c r="B1136" s="2" t="s">
        <v>9</v>
      </c>
      <c r="C1136" s="2">
        <v>534067</v>
      </c>
      <c r="D1136" s="2" t="s">
        <v>10</v>
      </c>
      <c r="E1136" s="2">
        <v>132600</v>
      </c>
      <c r="F1136" s="2" t="s">
        <v>11</v>
      </c>
      <c r="G1136" s="2">
        <v>500000</v>
      </c>
      <c r="H1136" s="2" t="s">
        <v>12</v>
      </c>
      <c r="I1136" s="2">
        <v>30</v>
      </c>
      <c r="J1136" s="2" t="s">
        <v>13</v>
      </c>
      <c r="K1136" s="2">
        <v>0</v>
      </c>
      <c r="L1136" s="2" t="s">
        <v>14</v>
      </c>
      <c r="M1136" s="2">
        <v>-3500</v>
      </c>
      <c r="N1136">
        <f t="shared" si="17"/>
        <v>797583.5</v>
      </c>
    </row>
    <row r="1137" spans="1:14" x14ac:dyDescent="0.15">
      <c r="A1137" s="1">
        <v>200130</v>
      </c>
      <c r="B1137" s="2" t="s">
        <v>9</v>
      </c>
      <c r="C1137" s="2">
        <v>544863</v>
      </c>
      <c r="D1137" s="2" t="s">
        <v>10</v>
      </c>
      <c r="E1137" s="2">
        <v>133800</v>
      </c>
      <c r="F1137" s="2" t="s">
        <v>11</v>
      </c>
      <c r="G1137" s="2">
        <v>500000</v>
      </c>
      <c r="H1137" s="2" t="s">
        <v>12</v>
      </c>
      <c r="I1137" s="2">
        <v>30</v>
      </c>
      <c r="J1137" s="2" t="s">
        <v>13</v>
      </c>
      <c r="K1137" s="2">
        <v>0</v>
      </c>
      <c r="L1137" s="2" t="s">
        <v>14</v>
      </c>
      <c r="M1137" s="2">
        <v>-3500</v>
      </c>
      <c r="N1137">
        <f t="shared" si="17"/>
        <v>807781.5</v>
      </c>
    </row>
    <row r="1138" spans="1:14" x14ac:dyDescent="0.15">
      <c r="A1138" s="1">
        <v>200131</v>
      </c>
      <c r="B1138" s="2" t="s">
        <v>9</v>
      </c>
      <c r="C1138" s="2">
        <v>548334</v>
      </c>
      <c r="D1138" s="2" t="s">
        <v>10</v>
      </c>
      <c r="E1138" s="2">
        <v>135000</v>
      </c>
      <c r="F1138" s="2" t="s">
        <v>11</v>
      </c>
      <c r="G1138" s="2">
        <v>500000</v>
      </c>
      <c r="H1138" s="2" t="s">
        <v>12</v>
      </c>
      <c r="I1138" s="2">
        <v>30</v>
      </c>
      <c r="J1138" s="2" t="s">
        <v>13</v>
      </c>
      <c r="K1138" s="2">
        <v>0</v>
      </c>
      <c r="L1138" s="2" t="s">
        <v>14</v>
      </c>
      <c r="M1138" s="2">
        <v>-3500</v>
      </c>
      <c r="N1138">
        <f t="shared" si="17"/>
        <v>814317</v>
      </c>
    </row>
    <row r="1139" spans="1:14" x14ac:dyDescent="0.15">
      <c r="A1139" s="1">
        <v>200132</v>
      </c>
      <c r="B1139" s="2" t="s">
        <v>9</v>
      </c>
      <c r="C1139" s="2">
        <v>555556</v>
      </c>
      <c r="D1139" s="2" t="s">
        <v>10</v>
      </c>
      <c r="E1139" s="2">
        <v>136350</v>
      </c>
      <c r="F1139" s="2" t="s">
        <v>11</v>
      </c>
      <c r="G1139" s="2">
        <v>500000</v>
      </c>
      <c r="H1139" s="2" t="s">
        <v>12</v>
      </c>
      <c r="I1139" s="2">
        <v>30</v>
      </c>
      <c r="J1139" s="2" t="s">
        <v>13</v>
      </c>
      <c r="K1139" s="2">
        <v>0</v>
      </c>
      <c r="L1139" s="2" t="s">
        <v>14</v>
      </c>
      <c r="M1139" s="2">
        <v>-3500</v>
      </c>
      <c r="N1139">
        <f t="shared" si="17"/>
        <v>823328</v>
      </c>
    </row>
    <row r="1140" spans="1:14" x14ac:dyDescent="0.15">
      <c r="A1140" s="1">
        <v>200133</v>
      </c>
      <c r="B1140" s="2" t="s">
        <v>9</v>
      </c>
      <c r="C1140" s="2">
        <v>562854</v>
      </c>
      <c r="D1140" s="2" t="s">
        <v>10</v>
      </c>
      <c r="E1140" s="2">
        <v>137700</v>
      </c>
      <c r="F1140" s="2" t="s">
        <v>11</v>
      </c>
      <c r="G1140" s="2">
        <v>500000</v>
      </c>
      <c r="H1140" s="2" t="s">
        <v>12</v>
      </c>
      <c r="I1140" s="2">
        <v>30</v>
      </c>
      <c r="J1140" s="2" t="s">
        <v>13</v>
      </c>
      <c r="K1140" s="2">
        <v>0</v>
      </c>
      <c r="L1140" s="2" t="s">
        <v>14</v>
      </c>
      <c r="M1140" s="2">
        <v>-3500</v>
      </c>
      <c r="N1140">
        <f t="shared" si="17"/>
        <v>832377</v>
      </c>
    </row>
    <row r="1141" spans="1:14" x14ac:dyDescent="0.15">
      <c r="A1141" s="1">
        <v>200134</v>
      </c>
      <c r="B1141" s="2" t="s">
        <v>9</v>
      </c>
      <c r="C1141" s="2">
        <v>584136</v>
      </c>
      <c r="D1141" s="2" t="s">
        <v>10</v>
      </c>
      <c r="E1141" s="2">
        <v>139050</v>
      </c>
      <c r="F1141" s="2" t="s">
        <v>11</v>
      </c>
      <c r="G1141" s="2">
        <v>500000</v>
      </c>
      <c r="H1141" s="2" t="s">
        <v>12</v>
      </c>
      <c r="I1141" s="2">
        <v>30</v>
      </c>
      <c r="J1141" s="2" t="s">
        <v>13</v>
      </c>
      <c r="K1141" s="2">
        <v>0</v>
      </c>
      <c r="L1141" s="2" t="s">
        <v>14</v>
      </c>
      <c r="M1141" s="2">
        <v>-3500</v>
      </c>
      <c r="N1141">
        <f t="shared" si="17"/>
        <v>848418</v>
      </c>
    </row>
    <row r="1142" spans="1:14" x14ac:dyDescent="0.15">
      <c r="A1142" s="1">
        <v>200135</v>
      </c>
      <c r="B1142" s="2" t="s">
        <v>9</v>
      </c>
      <c r="C1142" s="2">
        <v>577677</v>
      </c>
      <c r="D1142" s="2" t="s">
        <v>10</v>
      </c>
      <c r="E1142" s="2">
        <v>140400</v>
      </c>
      <c r="F1142" s="2" t="s">
        <v>11</v>
      </c>
      <c r="G1142" s="2">
        <v>500000</v>
      </c>
      <c r="H1142" s="2" t="s">
        <v>12</v>
      </c>
      <c r="I1142" s="2">
        <v>30</v>
      </c>
      <c r="J1142" s="2" t="s">
        <v>13</v>
      </c>
      <c r="K1142" s="2">
        <v>0</v>
      </c>
      <c r="L1142" s="2" t="s">
        <v>14</v>
      </c>
      <c r="M1142" s="2">
        <v>-3500</v>
      </c>
      <c r="N1142">
        <f t="shared" si="17"/>
        <v>850588.5</v>
      </c>
    </row>
    <row r="1143" spans="1:14" x14ac:dyDescent="0.15">
      <c r="A1143" s="1">
        <v>200136</v>
      </c>
      <c r="B1143" s="2" t="s">
        <v>9</v>
      </c>
      <c r="C1143" s="2">
        <v>585203</v>
      </c>
      <c r="D1143" s="2" t="s">
        <v>10</v>
      </c>
      <c r="E1143" s="2">
        <v>141750</v>
      </c>
      <c r="F1143" s="2" t="s">
        <v>11</v>
      </c>
      <c r="G1143" s="2">
        <v>500000</v>
      </c>
      <c r="H1143" s="2" t="s">
        <v>12</v>
      </c>
      <c r="I1143" s="2">
        <v>30</v>
      </c>
      <c r="J1143" s="2" t="s">
        <v>13</v>
      </c>
      <c r="K1143" s="2">
        <v>0</v>
      </c>
      <c r="L1143" s="2" t="s">
        <v>14</v>
      </c>
      <c r="M1143" s="2">
        <v>-3500</v>
      </c>
      <c r="N1143">
        <f t="shared" si="17"/>
        <v>859751.5</v>
      </c>
    </row>
    <row r="1144" spans="1:14" x14ac:dyDescent="0.15">
      <c r="A1144" s="1">
        <v>200137</v>
      </c>
      <c r="B1144" s="2" t="s">
        <v>9</v>
      </c>
      <c r="C1144" s="2">
        <v>607263</v>
      </c>
      <c r="D1144" s="2" t="s">
        <v>10</v>
      </c>
      <c r="E1144" s="2">
        <v>143100</v>
      </c>
      <c r="F1144" s="2" t="s">
        <v>11</v>
      </c>
      <c r="G1144" s="2">
        <v>500000</v>
      </c>
      <c r="H1144" s="2" t="s">
        <v>12</v>
      </c>
      <c r="I1144" s="2">
        <v>30</v>
      </c>
      <c r="J1144" s="2" t="s">
        <v>13</v>
      </c>
      <c r="K1144" s="2">
        <v>0</v>
      </c>
      <c r="L1144" s="2" t="s">
        <v>14</v>
      </c>
      <c r="M1144" s="2">
        <v>-3500</v>
      </c>
      <c r="N1144">
        <f t="shared" si="17"/>
        <v>876181.5</v>
      </c>
    </row>
    <row r="1145" spans="1:14" x14ac:dyDescent="0.15">
      <c r="A1145" s="1">
        <v>200138</v>
      </c>
      <c r="B1145" s="2" t="s">
        <v>9</v>
      </c>
      <c r="C1145" s="2">
        <v>608096</v>
      </c>
      <c r="D1145" s="2" t="s">
        <v>10</v>
      </c>
      <c r="E1145" s="2">
        <v>144450</v>
      </c>
      <c r="F1145" s="2" t="s">
        <v>11</v>
      </c>
      <c r="G1145" s="2">
        <v>500000</v>
      </c>
      <c r="H1145" s="2" t="s">
        <v>12</v>
      </c>
      <c r="I1145" s="2">
        <v>30</v>
      </c>
      <c r="J1145" s="2" t="s">
        <v>13</v>
      </c>
      <c r="K1145" s="2">
        <v>0</v>
      </c>
      <c r="L1145" s="2" t="s">
        <v>14</v>
      </c>
      <c r="M1145" s="2">
        <v>-3500</v>
      </c>
      <c r="N1145">
        <f t="shared" si="17"/>
        <v>881998</v>
      </c>
    </row>
    <row r="1146" spans="1:14" x14ac:dyDescent="0.15">
      <c r="A1146" s="1">
        <v>200139</v>
      </c>
      <c r="B1146" s="2" t="s">
        <v>9</v>
      </c>
      <c r="C1146" s="2">
        <v>618913</v>
      </c>
      <c r="D1146" s="2" t="s">
        <v>10</v>
      </c>
      <c r="E1146" s="2">
        <v>145800</v>
      </c>
      <c r="F1146" s="2" t="s">
        <v>11</v>
      </c>
      <c r="G1146" s="2">
        <v>500000</v>
      </c>
      <c r="H1146" s="2" t="s">
        <v>12</v>
      </c>
      <c r="I1146" s="2">
        <v>30</v>
      </c>
      <c r="J1146" s="2" t="s">
        <v>13</v>
      </c>
      <c r="K1146" s="2">
        <v>0</v>
      </c>
      <c r="L1146" s="2" t="s">
        <v>14</v>
      </c>
      <c r="M1146" s="2">
        <v>-3500</v>
      </c>
      <c r="N1146">
        <f t="shared" si="17"/>
        <v>892806.5</v>
      </c>
    </row>
    <row r="1147" spans="1:14" x14ac:dyDescent="0.15">
      <c r="A1147" s="1">
        <v>200140</v>
      </c>
      <c r="B1147" s="2" t="s">
        <v>9</v>
      </c>
      <c r="C1147" s="2">
        <v>631085</v>
      </c>
      <c r="D1147" s="2" t="s">
        <v>10</v>
      </c>
      <c r="E1147" s="2">
        <v>147150</v>
      </c>
      <c r="F1147" s="2" t="s">
        <v>11</v>
      </c>
      <c r="G1147" s="2">
        <v>500000</v>
      </c>
      <c r="H1147" s="2" t="s">
        <v>12</v>
      </c>
      <c r="I1147" s="2">
        <v>30</v>
      </c>
      <c r="J1147" s="2" t="s">
        <v>13</v>
      </c>
      <c r="K1147" s="2">
        <v>0</v>
      </c>
      <c r="L1147" s="2" t="s">
        <v>14</v>
      </c>
      <c r="M1147" s="2">
        <v>-3500</v>
      </c>
      <c r="N1147">
        <f t="shared" si="17"/>
        <v>904292.5</v>
      </c>
    </row>
    <row r="1148" spans="1:14" x14ac:dyDescent="0.15">
      <c r="A1148" s="1">
        <v>200141</v>
      </c>
      <c r="B1148" s="2" t="s">
        <v>9</v>
      </c>
      <c r="C1148" s="2">
        <v>635341</v>
      </c>
      <c r="D1148" s="2" t="s">
        <v>10</v>
      </c>
      <c r="E1148" s="2">
        <v>148500</v>
      </c>
      <c r="F1148" s="2" t="s">
        <v>11</v>
      </c>
      <c r="G1148" s="2">
        <v>500000</v>
      </c>
      <c r="H1148" s="2" t="s">
        <v>12</v>
      </c>
      <c r="I1148" s="2">
        <v>30</v>
      </c>
      <c r="J1148" s="2" t="s">
        <v>13</v>
      </c>
      <c r="K1148" s="2">
        <v>0</v>
      </c>
      <c r="L1148" s="2" t="s">
        <v>14</v>
      </c>
      <c r="M1148" s="2">
        <v>-3500</v>
      </c>
      <c r="N1148">
        <f t="shared" si="17"/>
        <v>911820.5</v>
      </c>
    </row>
    <row r="1149" spans="1:14" x14ac:dyDescent="0.15">
      <c r="A1149" s="1">
        <v>200142</v>
      </c>
      <c r="B1149" s="2" t="s">
        <v>9</v>
      </c>
      <c r="C1149" s="2">
        <v>642278</v>
      </c>
      <c r="D1149" s="2" t="s">
        <v>10</v>
      </c>
      <c r="E1149" s="2">
        <v>149640</v>
      </c>
      <c r="F1149" s="2" t="s">
        <v>11</v>
      </c>
      <c r="G1149" s="2">
        <v>500000</v>
      </c>
      <c r="H1149" s="2" t="s">
        <v>12</v>
      </c>
      <c r="I1149" s="2">
        <v>30</v>
      </c>
      <c r="J1149" s="2" t="s">
        <v>13</v>
      </c>
      <c r="K1149" s="2">
        <v>0</v>
      </c>
      <c r="L1149" s="2" t="s">
        <v>14</v>
      </c>
      <c r="M1149" s="2">
        <v>-3500</v>
      </c>
      <c r="N1149">
        <f t="shared" si="17"/>
        <v>919849</v>
      </c>
    </row>
    <row r="1150" spans="1:14" x14ac:dyDescent="0.15">
      <c r="A1150" s="1">
        <v>200143</v>
      </c>
      <c r="B1150" s="2" t="s">
        <v>9</v>
      </c>
      <c r="C1150" s="2">
        <v>649288</v>
      </c>
      <c r="D1150" s="2" t="s">
        <v>10</v>
      </c>
      <c r="E1150" s="2">
        <v>150780</v>
      </c>
      <c r="F1150" s="2" t="s">
        <v>11</v>
      </c>
      <c r="G1150" s="2">
        <v>500000</v>
      </c>
      <c r="H1150" s="2" t="s">
        <v>12</v>
      </c>
      <c r="I1150" s="2">
        <v>30</v>
      </c>
      <c r="J1150" s="2" t="s">
        <v>13</v>
      </c>
      <c r="K1150" s="2">
        <v>0</v>
      </c>
      <c r="L1150" s="2" t="s">
        <v>14</v>
      </c>
      <c r="M1150" s="2">
        <v>-3500</v>
      </c>
      <c r="N1150">
        <f t="shared" si="17"/>
        <v>927914</v>
      </c>
    </row>
    <row r="1151" spans="1:14" x14ac:dyDescent="0.15">
      <c r="A1151" s="1">
        <v>200144</v>
      </c>
      <c r="B1151" s="2" t="s">
        <v>9</v>
      </c>
      <c r="C1151" s="2">
        <v>672382</v>
      </c>
      <c r="D1151" s="2" t="s">
        <v>10</v>
      </c>
      <c r="E1151" s="2">
        <v>151920</v>
      </c>
      <c r="F1151" s="2" t="s">
        <v>11</v>
      </c>
      <c r="G1151" s="2">
        <v>500000</v>
      </c>
      <c r="H1151" s="2" t="s">
        <v>12</v>
      </c>
      <c r="I1151" s="2">
        <v>30</v>
      </c>
      <c r="J1151" s="2" t="s">
        <v>13</v>
      </c>
      <c r="K1151" s="2">
        <v>0</v>
      </c>
      <c r="L1151" s="2" t="s">
        <v>14</v>
      </c>
      <c r="M1151" s="2">
        <v>-3500</v>
      </c>
      <c r="N1151">
        <f t="shared" si="17"/>
        <v>944021</v>
      </c>
    </row>
    <row r="1152" spans="1:14" x14ac:dyDescent="0.15">
      <c r="A1152" s="1">
        <v>200145</v>
      </c>
      <c r="B1152" s="2" t="s">
        <v>9</v>
      </c>
      <c r="C1152" s="2">
        <v>663529</v>
      </c>
      <c r="D1152" s="2" t="s">
        <v>10</v>
      </c>
      <c r="E1152" s="2">
        <v>153060</v>
      </c>
      <c r="F1152" s="2" t="s">
        <v>11</v>
      </c>
      <c r="G1152" s="2">
        <v>500000</v>
      </c>
      <c r="H1152" s="2" t="s">
        <v>12</v>
      </c>
      <c r="I1152" s="2">
        <v>30</v>
      </c>
      <c r="J1152" s="2" t="s">
        <v>13</v>
      </c>
      <c r="K1152" s="2">
        <v>0</v>
      </c>
      <c r="L1152" s="2" t="s">
        <v>14</v>
      </c>
      <c r="M1152" s="2">
        <v>-3500</v>
      </c>
      <c r="N1152">
        <f t="shared" si="17"/>
        <v>944154.5</v>
      </c>
    </row>
    <row r="1153" spans="1:14" x14ac:dyDescent="0.15">
      <c r="A1153" s="1">
        <v>200146</v>
      </c>
      <c r="B1153" s="2" t="s">
        <v>9</v>
      </c>
      <c r="C1153" s="2">
        <v>670760</v>
      </c>
      <c r="D1153" s="2" t="s">
        <v>10</v>
      </c>
      <c r="E1153" s="2">
        <v>154200</v>
      </c>
      <c r="F1153" s="2" t="s">
        <v>11</v>
      </c>
      <c r="G1153" s="2">
        <v>500000</v>
      </c>
      <c r="H1153" s="2" t="s">
        <v>12</v>
      </c>
      <c r="I1153" s="2">
        <v>30</v>
      </c>
      <c r="J1153" s="2" t="s">
        <v>13</v>
      </c>
      <c r="K1153" s="2">
        <v>0</v>
      </c>
      <c r="L1153" s="2" t="s">
        <v>14</v>
      </c>
      <c r="M1153" s="2">
        <v>-3500</v>
      </c>
      <c r="N1153">
        <f t="shared" si="17"/>
        <v>952330</v>
      </c>
    </row>
    <row r="1154" spans="1:14" x14ac:dyDescent="0.15">
      <c r="A1154" s="1">
        <v>200147</v>
      </c>
      <c r="B1154" s="2" t="s">
        <v>9</v>
      </c>
      <c r="C1154" s="2">
        <v>695062</v>
      </c>
      <c r="D1154" s="2" t="s">
        <v>10</v>
      </c>
      <c r="E1154" s="2">
        <v>155340</v>
      </c>
      <c r="F1154" s="2" t="s">
        <v>11</v>
      </c>
      <c r="G1154" s="2">
        <v>500000</v>
      </c>
      <c r="H1154" s="2" t="s">
        <v>12</v>
      </c>
      <c r="I1154" s="2">
        <v>30</v>
      </c>
      <c r="J1154" s="2" t="s">
        <v>13</v>
      </c>
      <c r="K1154" s="2">
        <v>0</v>
      </c>
      <c r="L1154" s="2" t="s">
        <v>14</v>
      </c>
      <c r="M1154" s="2">
        <v>-3500</v>
      </c>
      <c r="N1154">
        <f t="shared" si="17"/>
        <v>969041</v>
      </c>
    </row>
    <row r="1155" spans="1:14" x14ac:dyDescent="0.15">
      <c r="A1155" s="1">
        <v>200148</v>
      </c>
      <c r="B1155" s="2" t="s">
        <v>9</v>
      </c>
      <c r="C1155" s="2">
        <v>695051</v>
      </c>
      <c r="D1155" s="2" t="s">
        <v>10</v>
      </c>
      <c r="E1155" s="2">
        <v>156480</v>
      </c>
      <c r="F1155" s="2" t="s">
        <v>11</v>
      </c>
      <c r="G1155" s="2">
        <v>500000</v>
      </c>
      <c r="H1155" s="2" t="s">
        <v>12</v>
      </c>
      <c r="I1155" s="2">
        <v>30</v>
      </c>
      <c r="J1155" s="2" t="s">
        <v>13</v>
      </c>
      <c r="K1155" s="2">
        <v>0</v>
      </c>
      <c r="L1155" s="2" t="s">
        <v>14</v>
      </c>
      <c r="M1155" s="2">
        <v>-3500</v>
      </c>
      <c r="N1155">
        <f t="shared" si="17"/>
        <v>973595.5</v>
      </c>
    </row>
    <row r="1156" spans="1:14" x14ac:dyDescent="0.15">
      <c r="A1156" s="1">
        <v>200149</v>
      </c>
      <c r="B1156" s="2" t="s">
        <v>9</v>
      </c>
      <c r="C1156" s="2">
        <v>706452</v>
      </c>
      <c r="D1156" s="2" t="s">
        <v>10</v>
      </c>
      <c r="E1156" s="2">
        <v>157620</v>
      </c>
      <c r="F1156" s="2" t="s">
        <v>11</v>
      </c>
      <c r="G1156" s="2">
        <v>500000</v>
      </c>
      <c r="H1156" s="2" t="s">
        <v>12</v>
      </c>
      <c r="I1156" s="2">
        <v>30</v>
      </c>
      <c r="J1156" s="2" t="s">
        <v>13</v>
      </c>
      <c r="K1156" s="2">
        <v>0</v>
      </c>
      <c r="L1156" s="2" t="s">
        <v>14</v>
      </c>
      <c r="M1156" s="2">
        <v>-3500</v>
      </c>
      <c r="N1156">
        <f t="shared" si="17"/>
        <v>983856</v>
      </c>
    </row>
    <row r="1157" spans="1:14" x14ac:dyDescent="0.15">
      <c r="A1157" s="1">
        <v>200150</v>
      </c>
      <c r="B1157" s="2" t="s">
        <v>9</v>
      </c>
      <c r="C1157" s="2">
        <v>719381</v>
      </c>
      <c r="D1157" s="2" t="s">
        <v>10</v>
      </c>
      <c r="E1157" s="2">
        <v>158760</v>
      </c>
      <c r="F1157" s="2" t="s">
        <v>11</v>
      </c>
      <c r="G1157" s="2">
        <v>500000</v>
      </c>
      <c r="H1157" s="2" t="s">
        <v>12</v>
      </c>
      <c r="I1157" s="2">
        <v>30</v>
      </c>
      <c r="J1157" s="2" t="s">
        <v>13</v>
      </c>
      <c r="K1157" s="2">
        <v>0</v>
      </c>
      <c r="L1157" s="2" t="s">
        <v>14</v>
      </c>
      <c r="M1157" s="2">
        <v>-3500</v>
      </c>
      <c r="N1157">
        <f t="shared" ref="N1157:N1220" si="18">($C$3*C1157+$E$3*E1157+$I$3*I1157+$K$3*K1157)/10000</f>
        <v>994880.5</v>
      </c>
    </row>
    <row r="1158" spans="1:14" x14ac:dyDescent="0.15">
      <c r="A1158" s="1">
        <v>200151</v>
      </c>
      <c r="B1158" s="2" t="s">
        <v>9</v>
      </c>
      <c r="C1158" s="2">
        <v>723754</v>
      </c>
      <c r="D1158" s="2" t="s">
        <v>10</v>
      </c>
      <c r="E1158" s="2">
        <v>159900</v>
      </c>
      <c r="F1158" s="2" t="s">
        <v>11</v>
      </c>
      <c r="G1158" s="2">
        <v>500000</v>
      </c>
      <c r="H1158" s="2" t="s">
        <v>12</v>
      </c>
      <c r="I1158" s="2">
        <v>30</v>
      </c>
      <c r="J1158" s="2" t="s">
        <v>13</v>
      </c>
      <c r="K1158" s="2">
        <v>0</v>
      </c>
      <c r="L1158" s="2" t="s">
        <v>14</v>
      </c>
      <c r="M1158" s="2">
        <v>-3500</v>
      </c>
      <c r="N1158">
        <f t="shared" si="18"/>
        <v>1001627</v>
      </c>
    </row>
    <row r="1159" spans="1:14" x14ac:dyDescent="0.15">
      <c r="A1159" s="1">
        <v>200152</v>
      </c>
      <c r="B1159" s="2" t="s">
        <v>9</v>
      </c>
      <c r="C1159" s="2">
        <v>731867</v>
      </c>
      <c r="D1159" s="2" t="s">
        <v>10</v>
      </c>
      <c r="E1159" s="2">
        <v>161160</v>
      </c>
      <c r="F1159" s="2" t="s">
        <v>11</v>
      </c>
      <c r="G1159" s="2">
        <v>500000</v>
      </c>
      <c r="H1159" s="2" t="s">
        <v>12</v>
      </c>
      <c r="I1159" s="2">
        <v>30</v>
      </c>
      <c r="J1159" s="2" t="s">
        <v>13</v>
      </c>
      <c r="K1159" s="2">
        <v>0</v>
      </c>
      <c r="L1159" s="2" t="s">
        <v>14</v>
      </c>
      <c r="M1159" s="2">
        <v>-3500</v>
      </c>
      <c r="N1159">
        <f t="shared" si="18"/>
        <v>1010723.5</v>
      </c>
    </row>
    <row r="1160" spans="1:14" x14ac:dyDescent="0.15">
      <c r="A1160" s="1">
        <v>200153</v>
      </c>
      <c r="B1160" s="2" t="s">
        <v>9</v>
      </c>
      <c r="C1160" s="2">
        <v>740062</v>
      </c>
      <c r="D1160" s="2" t="s">
        <v>10</v>
      </c>
      <c r="E1160" s="2">
        <v>162420</v>
      </c>
      <c r="F1160" s="2" t="s">
        <v>11</v>
      </c>
      <c r="G1160" s="2">
        <v>500000</v>
      </c>
      <c r="H1160" s="2" t="s">
        <v>12</v>
      </c>
      <c r="I1160" s="2">
        <v>30</v>
      </c>
      <c r="J1160" s="2" t="s">
        <v>13</v>
      </c>
      <c r="K1160" s="2">
        <v>0</v>
      </c>
      <c r="L1160" s="2" t="s">
        <v>14</v>
      </c>
      <c r="M1160" s="2">
        <v>-3500</v>
      </c>
      <c r="N1160">
        <f t="shared" si="18"/>
        <v>1019861</v>
      </c>
    </row>
    <row r="1161" spans="1:14" x14ac:dyDescent="0.15">
      <c r="A1161" s="1">
        <v>200154</v>
      </c>
      <c r="B1161" s="2" t="s">
        <v>9</v>
      </c>
      <c r="C1161" s="2">
        <v>766591</v>
      </c>
      <c r="D1161" s="2" t="s">
        <v>10</v>
      </c>
      <c r="E1161" s="2">
        <v>163680</v>
      </c>
      <c r="F1161" s="2" t="s">
        <v>11</v>
      </c>
      <c r="G1161" s="2">
        <v>500000</v>
      </c>
      <c r="H1161" s="2" t="s">
        <v>12</v>
      </c>
      <c r="I1161" s="2">
        <v>30</v>
      </c>
      <c r="J1161" s="2" t="s">
        <v>13</v>
      </c>
      <c r="K1161" s="2">
        <v>0</v>
      </c>
      <c r="L1161" s="2" t="s">
        <v>14</v>
      </c>
      <c r="M1161" s="2">
        <v>-3500</v>
      </c>
      <c r="N1161">
        <f t="shared" si="18"/>
        <v>1038165.5</v>
      </c>
    </row>
    <row r="1162" spans="1:14" x14ac:dyDescent="0.15">
      <c r="A1162" s="1">
        <v>200155</v>
      </c>
      <c r="B1162" s="2" t="s">
        <v>9</v>
      </c>
      <c r="C1162" s="2">
        <v>756699</v>
      </c>
      <c r="D1162" s="2" t="s">
        <v>10</v>
      </c>
      <c r="E1162" s="2">
        <v>164940</v>
      </c>
      <c r="F1162" s="2" t="s">
        <v>11</v>
      </c>
      <c r="G1162" s="2">
        <v>500000</v>
      </c>
      <c r="H1162" s="2" t="s">
        <v>12</v>
      </c>
      <c r="I1162" s="2">
        <v>30</v>
      </c>
      <c r="J1162" s="2" t="s">
        <v>13</v>
      </c>
      <c r="K1162" s="2">
        <v>0</v>
      </c>
      <c r="L1162" s="2" t="s">
        <v>14</v>
      </c>
      <c r="M1162" s="2">
        <v>-3500</v>
      </c>
      <c r="N1162">
        <f t="shared" si="18"/>
        <v>1038259.5</v>
      </c>
    </row>
    <row r="1163" spans="1:14" x14ac:dyDescent="0.15">
      <c r="A1163" s="1">
        <v>200156</v>
      </c>
      <c r="B1163" s="2" t="s">
        <v>9</v>
      </c>
      <c r="C1163" s="2">
        <v>765140</v>
      </c>
      <c r="D1163" s="2" t="s">
        <v>10</v>
      </c>
      <c r="E1163" s="2">
        <v>166200</v>
      </c>
      <c r="F1163" s="2" t="s">
        <v>11</v>
      </c>
      <c r="G1163" s="2">
        <v>500000</v>
      </c>
      <c r="H1163" s="2" t="s">
        <v>12</v>
      </c>
      <c r="I1163" s="2">
        <v>30</v>
      </c>
      <c r="J1163" s="2" t="s">
        <v>13</v>
      </c>
      <c r="K1163" s="2">
        <v>0</v>
      </c>
      <c r="L1163" s="2" t="s">
        <v>14</v>
      </c>
      <c r="M1163" s="2">
        <v>-3500</v>
      </c>
      <c r="N1163">
        <f t="shared" si="18"/>
        <v>1047520</v>
      </c>
    </row>
    <row r="1164" spans="1:14" x14ac:dyDescent="0.15">
      <c r="A1164" s="1">
        <v>200157</v>
      </c>
      <c r="B1164" s="2" t="s">
        <v>9</v>
      </c>
      <c r="C1164" s="2">
        <v>792533</v>
      </c>
      <c r="D1164" s="2" t="s">
        <v>10</v>
      </c>
      <c r="E1164" s="2">
        <v>167460</v>
      </c>
      <c r="F1164" s="2" t="s">
        <v>11</v>
      </c>
      <c r="G1164" s="2">
        <v>500000</v>
      </c>
      <c r="H1164" s="2" t="s">
        <v>12</v>
      </c>
      <c r="I1164" s="2">
        <v>30</v>
      </c>
      <c r="J1164" s="2" t="s">
        <v>13</v>
      </c>
      <c r="K1164" s="2">
        <v>0</v>
      </c>
      <c r="L1164" s="2" t="s">
        <v>14</v>
      </c>
      <c r="M1164" s="2">
        <v>-3500</v>
      </c>
      <c r="N1164">
        <f t="shared" si="18"/>
        <v>1066256.5</v>
      </c>
    </row>
    <row r="1165" spans="1:14" x14ac:dyDescent="0.15">
      <c r="A1165" s="1">
        <v>200158</v>
      </c>
      <c r="B1165" s="2" t="s">
        <v>9</v>
      </c>
      <c r="C1165" s="2">
        <v>792189</v>
      </c>
      <c r="D1165" s="2" t="s">
        <v>10</v>
      </c>
      <c r="E1165" s="2">
        <v>168720</v>
      </c>
      <c r="F1165" s="2" t="s">
        <v>11</v>
      </c>
      <c r="G1165" s="2">
        <v>500000</v>
      </c>
      <c r="H1165" s="2" t="s">
        <v>12</v>
      </c>
      <c r="I1165" s="2">
        <v>30</v>
      </c>
      <c r="J1165" s="2" t="s">
        <v>13</v>
      </c>
      <c r="K1165" s="2">
        <v>0</v>
      </c>
      <c r="L1165" s="2" t="s">
        <v>14</v>
      </c>
      <c r="M1165" s="2">
        <v>-3500</v>
      </c>
      <c r="N1165">
        <f t="shared" si="18"/>
        <v>1071124.5</v>
      </c>
    </row>
    <row r="1166" spans="1:14" x14ac:dyDescent="0.15">
      <c r="A1166" s="1">
        <v>200159</v>
      </c>
      <c r="B1166" s="2" t="s">
        <v>9</v>
      </c>
      <c r="C1166" s="2">
        <v>804845</v>
      </c>
      <c r="D1166" s="2" t="s">
        <v>10</v>
      </c>
      <c r="E1166" s="2">
        <v>169980</v>
      </c>
      <c r="F1166" s="2" t="s">
        <v>11</v>
      </c>
      <c r="G1166" s="2">
        <v>500000</v>
      </c>
      <c r="H1166" s="2" t="s">
        <v>12</v>
      </c>
      <c r="I1166" s="2">
        <v>30</v>
      </c>
      <c r="J1166" s="2" t="s">
        <v>13</v>
      </c>
      <c r="K1166" s="2">
        <v>0</v>
      </c>
      <c r="L1166" s="2" t="s">
        <v>14</v>
      </c>
      <c r="M1166" s="2">
        <v>-3500</v>
      </c>
      <c r="N1166">
        <f t="shared" si="18"/>
        <v>1082492.5</v>
      </c>
    </row>
    <row r="1167" spans="1:14" x14ac:dyDescent="0.15">
      <c r="A1167" s="1">
        <v>200160</v>
      </c>
      <c r="B1167" s="2" t="s">
        <v>9</v>
      </c>
      <c r="C1167" s="2">
        <v>819231</v>
      </c>
      <c r="D1167" s="2" t="s">
        <v>10</v>
      </c>
      <c r="E1167" s="2">
        <v>171240</v>
      </c>
      <c r="F1167" s="2" t="s">
        <v>11</v>
      </c>
      <c r="G1167" s="2">
        <v>500000</v>
      </c>
      <c r="H1167" s="2" t="s">
        <v>12</v>
      </c>
      <c r="I1167" s="2">
        <v>30</v>
      </c>
      <c r="J1167" s="2" t="s">
        <v>13</v>
      </c>
      <c r="K1167" s="2">
        <v>0</v>
      </c>
      <c r="L1167" s="2" t="s">
        <v>14</v>
      </c>
      <c r="M1167" s="2">
        <v>-3500</v>
      </c>
      <c r="N1167">
        <f t="shared" si="18"/>
        <v>1094725.5</v>
      </c>
    </row>
    <row r="1168" spans="1:14" x14ac:dyDescent="0.15">
      <c r="A1168" s="1">
        <v>200161</v>
      </c>
      <c r="B1168" s="2" t="s">
        <v>9</v>
      </c>
      <c r="C1168" s="2">
        <v>824053</v>
      </c>
      <c r="D1168" s="2" t="s">
        <v>10</v>
      </c>
      <c r="E1168" s="2">
        <v>172500</v>
      </c>
      <c r="F1168" s="2" t="s">
        <v>11</v>
      </c>
      <c r="G1168" s="2">
        <v>500000</v>
      </c>
      <c r="H1168" s="2" t="s">
        <v>12</v>
      </c>
      <c r="I1168" s="2">
        <v>30</v>
      </c>
      <c r="J1168" s="2" t="s">
        <v>13</v>
      </c>
      <c r="K1168" s="2">
        <v>0</v>
      </c>
      <c r="L1168" s="2" t="s">
        <v>14</v>
      </c>
      <c r="M1168" s="2">
        <v>-3500</v>
      </c>
      <c r="N1168">
        <f t="shared" si="18"/>
        <v>1102176.5</v>
      </c>
    </row>
    <row r="1169" spans="1:14" x14ac:dyDescent="0.15">
      <c r="A1169" s="1">
        <v>200162</v>
      </c>
      <c r="B1169" s="2" t="s">
        <v>9</v>
      </c>
      <c r="C1169" s="2">
        <v>832766</v>
      </c>
      <c r="D1169" s="2" t="s">
        <v>10</v>
      </c>
      <c r="E1169" s="2">
        <v>173820</v>
      </c>
      <c r="F1169" s="2" t="s">
        <v>11</v>
      </c>
      <c r="G1169" s="2">
        <v>500000</v>
      </c>
      <c r="H1169" s="2" t="s">
        <v>12</v>
      </c>
      <c r="I1169" s="2">
        <v>30</v>
      </c>
      <c r="J1169" s="2" t="s">
        <v>13</v>
      </c>
      <c r="K1169" s="2">
        <v>0</v>
      </c>
      <c r="L1169" s="2" t="s">
        <v>14</v>
      </c>
      <c r="M1169" s="2">
        <v>-3500</v>
      </c>
      <c r="N1169">
        <f t="shared" si="18"/>
        <v>1111813</v>
      </c>
    </row>
    <row r="1170" spans="1:14" x14ac:dyDescent="0.15">
      <c r="A1170" s="1">
        <v>200163</v>
      </c>
      <c r="B1170" s="2" t="s">
        <v>9</v>
      </c>
      <c r="C1170" s="2">
        <v>841561</v>
      </c>
      <c r="D1170" s="2" t="s">
        <v>10</v>
      </c>
      <c r="E1170" s="2">
        <v>175140</v>
      </c>
      <c r="F1170" s="2" t="s">
        <v>11</v>
      </c>
      <c r="G1170" s="2">
        <v>500000</v>
      </c>
      <c r="H1170" s="2" t="s">
        <v>12</v>
      </c>
      <c r="I1170" s="2">
        <v>30</v>
      </c>
      <c r="J1170" s="2" t="s">
        <v>13</v>
      </c>
      <c r="K1170" s="2">
        <v>0</v>
      </c>
      <c r="L1170" s="2" t="s">
        <v>14</v>
      </c>
      <c r="M1170" s="2">
        <v>-3500</v>
      </c>
      <c r="N1170">
        <f t="shared" si="18"/>
        <v>1121490.5</v>
      </c>
    </row>
    <row r="1171" spans="1:14" x14ac:dyDescent="0.15">
      <c r="A1171" s="1">
        <v>200164</v>
      </c>
      <c r="B1171" s="2" t="s">
        <v>9</v>
      </c>
      <c r="C1171" s="2">
        <v>871183</v>
      </c>
      <c r="D1171" s="2" t="s">
        <v>10</v>
      </c>
      <c r="E1171" s="2">
        <v>176460</v>
      </c>
      <c r="F1171" s="2" t="s">
        <v>11</v>
      </c>
      <c r="G1171" s="2">
        <v>500000</v>
      </c>
      <c r="H1171" s="2" t="s">
        <v>12</v>
      </c>
      <c r="I1171" s="2">
        <v>30</v>
      </c>
      <c r="J1171" s="2" t="s">
        <v>13</v>
      </c>
      <c r="K1171" s="2">
        <v>0</v>
      </c>
      <c r="L1171" s="2" t="s">
        <v>14</v>
      </c>
      <c r="M1171" s="2">
        <v>-3500</v>
      </c>
      <c r="N1171">
        <f t="shared" si="18"/>
        <v>1141581.5</v>
      </c>
    </row>
    <row r="1172" spans="1:14" x14ac:dyDescent="0.15">
      <c r="A1172" s="1">
        <v>200165</v>
      </c>
      <c r="B1172" s="2" t="s">
        <v>9</v>
      </c>
      <c r="C1172" s="2">
        <v>859403</v>
      </c>
      <c r="D1172" s="2" t="s">
        <v>10</v>
      </c>
      <c r="E1172" s="2">
        <v>177780</v>
      </c>
      <c r="F1172" s="2" t="s">
        <v>11</v>
      </c>
      <c r="G1172" s="2">
        <v>500000</v>
      </c>
      <c r="H1172" s="2" t="s">
        <v>12</v>
      </c>
      <c r="I1172" s="2">
        <v>30</v>
      </c>
      <c r="J1172" s="2" t="s">
        <v>13</v>
      </c>
      <c r="K1172" s="2">
        <v>0</v>
      </c>
      <c r="L1172" s="2" t="s">
        <v>14</v>
      </c>
      <c r="M1172" s="2">
        <v>-3500</v>
      </c>
      <c r="N1172">
        <f t="shared" si="18"/>
        <v>1140971.5</v>
      </c>
    </row>
    <row r="1173" spans="1:14" x14ac:dyDescent="0.15">
      <c r="A1173" s="1">
        <v>200166</v>
      </c>
      <c r="B1173" s="2" t="s">
        <v>9</v>
      </c>
      <c r="C1173" s="2">
        <v>868448</v>
      </c>
      <c r="D1173" s="2" t="s">
        <v>10</v>
      </c>
      <c r="E1173" s="2">
        <v>179100</v>
      </c>
      <c r="F1173" s="2" t="s">
        <v>11</v>
      </c>
      <c r="G1173" s="2">
        <v>500000</v>
      </c>
      <c r="H1173" s="2" t="s">
        <v>12</v>
      </c>
      <c r="I1173" s="2">
        <v>30</v>
      </c>
      <c r="J1173" s="2" t="s">
        <v>13</v>
      </c>
      <c r="K1173" s="2">
        <v>0</v>
      </c>
      <c r="L1173" s="2" t="s">
        <v>14</v>
      </c>
      <c r="M1173" s="2">
        <v>-3500</v>
      </c>
      <c r="N1173">
        <f t="shared" si="18"/>
        <v>1150774</v>
      </c>
    </row>
    <row r="1174" spans="1:14" x14ac:dyDescent="0.15">
      <c r="A1174" s="1">
        <v>200167</v>
      </c>
      <c r="B1174" s="2" t="s">
        <v>9</v>
      </c>
      <c r="C1174" s="2">
        <v>898980</v>
      </c>
      <c r="D1174" s="2" t="s">
        <v>10</v>
      </c>
      <c r="E1174" s="2">
        <v>180420</v>
      </c>
      <c r="F1174" s="2" t="s">
        <v>11</v>
      </c>
      <c r="G1174" s="2">
        <v>500000</v>
      </c>
      <c r="H1174" s="2" t="s">
        <v>12</v>
      </c>
      <c r="I1174" s="2">
        <v>30</v>
      </c>
      <c r="J1174" s="2" t="s">
        <v>13</v>
      </c>
      <c r="K1174" s="2">
        <v>0</v>
      </c>
      <c r="L1174" s="2" t="s">
        <v>14</v>
      </c>
      <c r="M1174" s="2">
        <v>-3500</v>
      </c>
      <c r="N1174">
        <f t="shared" si="18"/>
        <v>1171320</v>
      </c>
    </row>
    <row r="1175" spans="1:14" x14ac:dyDescent="0.15">
      <c r="A1175" s="1">
        <v>200168</v>
      </c>
      <c r="B1175" s="2" t="s">
        <v>9</v>
      </c>
      <c r="C1175" s="2">
        <v>898034</v>
      </c>
      <c r="D1175" s="2" t="s">
        <v>10</v>
      </c>
      <c r="E1175" s="2">
        <v>181740</v>
      </c>
      <c r="F1175" s="2" t="s">
        <v>11</v>
      </c>
      <c r="G1175" s="2">
        <v>500000</v>
      </c>
      <c r="H1175" s="2" t="s">
        <v>12</v>
      </c>
      <c r="I1175" s="2">
        <v>30</v>
      </c>
      <c r="J1175" s="2" t="s">
        <v>13</v>
      </c>
      <c r="K1175" s="2">
        <v>0</v>
      </c>
      <c r="L1175" s="2" t="s">
        <v>14</v>
      </c>
      <c r="M1175" s="2">
        <v>-3500</v>
      </c>
      <c r="N1175">
        <f t="shared" si="18"/>
        <v>1176127</v>
      </c>
    </row>
    <row r="1176" spans="1:14" x14ac:dyDescent="0.15">
      <c r="A1176" s="1">
        <v>200169</v>
      </c>
      <c r="B1176" s="2" t="s">
        <v>9</v>
      </c>
      <c r="C1176" s="2">
        <v>911816</v>
      </c>
      <c r="D1176" s="2" t="s">
        <v>10</v>
      </c>
      <c r="E1176" s="2">
        <v>183060</v>
      </c>
      <c r="F1176" s="2" t="s">
        <v>11</v>
      </c>
      <c r="G1176" s="2">
        <v>500000</v>
      </c>
      <c r="H1176" s="2" t="s">
        <v>12</v>
      </c>
      <c r="I1176" s="2">
        <v>30</v>
      </c>
      <c r="J1176" s="2" t="s">
        <v>13</v>
      </c>
      <c r="K1176" s="2">
        <v>0</v>
      </c>
      <c r="L1176" s="2" t="s">
        <v>14</v>
      </c>
      <c r="M1176" s="2">
        <v>-3500</v>
      </c>
      <c r="N1176">
        <f t="shared" si="18"/>
        <v>1188298</v>
      </c>
    </row>
    <row r="1177" spans="1:14" x14ac:dyDescent="0.15">
      <c r="A1177" s="1">
        <v>200170</v>
      </c>
      <c r="B1177" s="2" t="s">
        <v>9</v>
      </c>
      <c r="C1177" s="2">
        <v>927540</v>
      </c>
      <c r="D1177" s="2" t="s">
        <v>10</v>
      </c>
      <c r="E1177" s="2">
        <v>184380</v>
      </c>
      <c r="F1177" s="2" t="s">
        <v>11</v>
      </c>
      <c r="G1177" s="2">
        <v>500000</v>
      </c>
      <c r="H1177" s="2" t="s">
        <v>12</v>
      </c>
      <c r="I1177" s="2">
        <v>30</v>
      </c>
      <c r="J1177" s="2" t="s">
        <v>13</v>
      </c>
      <c r="K1177" s="2">
        <v>0</v>
      </c>
      <c r="L1177" s="2" t="s">
        <v>14</v>
      </c>
      <c r="M1177" s="2">
        <v>-3500</v>
      </c>
      <c r="N1177">
        <f t="shared" si="18"/>
        <v>1201440</v>
      </c>
    </row>
    <row r="1178" spans="1:14" x14ac:dyDescent="0.15">
      <c r="A1178" s="1">
        <v>200171</v>
      </c>
      <c r="B1178" s="2" t="s">
        <v>9</v>
      </c>
      <c r="C1178" s="2">
        <v>932444</v>
      </c>
      <c r="D1178" s="2" t="s">
        <v>10</v>
      </c>
      <c r="E1178" s="2">
        <v>185700</v>
      </c>
      <c r="F1178" s="2" t="s">
        <v>11</v>
      </c>
      <c r="G1178" s="2">
        <v>500000</v>
      </c>
      <c r="H1178" s="2" t="s">
        <v>12</v>
      </c>
      <c r="I1178" s="2">
        <v>35</v>
      </c>
      <c r="J1178" s="2" t="s">
        <v>13</v>
      </c>
      <c r="K1178" s="2">
        <v>0</v>
      </c>
      <c r="L1178" s="2" t="s">
        <v>14</v>
      </c>
      <c r="M1178" s="2">
        <v>-3500</v>
      </c>
      <c r="N1178">
        <f t="shared" si="18"/>
        <v>1209197</v>
      </c>
    </row>
    <row r="1179" spans="1:14" x14ac:dyDescent="0.15">
      <c r="A1179" s="1">
        <v>200172</v>
      </c>
      <c r="B1179" s="2" t="s">
        <v>9</v>
      </c>
      <c r="C1179" s="2">
        <v>941285</v>
      </c>
      <c r="D1179" s="2" t="s">
        <v>10</v>
      </c>
      <c r="E1179" s="2">
        <v>186930</v>
      </c>
      <c r="F1179" s="2" t="s">
        <v>11</v>
      </c>
      <c r="G1179" s="2">
        <v>500000</v>
      </c>
      <c r="H1179" s="2" t="s">
        <v>12</v>
      </c>
      <c r="I1179" s="2">
        <v>35</v>
      </c>
      <c r="J1179" s="2" t="s">
        <v>13</v>
      </c>
      <c r="K1179" s="2">
        <v>0</v>
      </c>
      <c r="L1179" s="2" t="s">
        <v>14</v>
      </c>
      <c r="M1179" s="2">
        <v>-3500</v>
      </c>
      <c r="N1179">
        <f t="shared" si="18"/>
        <v>1218537.5</v>
      </c>
    </row>
    <row r="1180" spans="1:14" x14ac:dyDescent="0.15">
      <c r="A1180" s="1">
        <v>200173</v>
      </c>
      <c r="B1180" s="2" t="s">
        <v>9</v>
      </c>
      <c r="C1180" s="2">
        <v>950206</v>
      </c>
      <c r="D1180" s="2" t="s">
        <v>10</v>
      </c>
      <c r="E1180" s="2">
        <v>188160</v>
      </c>
      <c r="F1180" s="2" t="s">
        <v>11</v>
      </c>
      <c r="G1180" s="2">
        <v>500000</v>
      </c>
      <c r="H1180" s="2" t="s">
        <v>12</v>
      </c>
      <c r="I1180" s="2">
        <v>35</v>
      </c>
      <c r="J1180" s="2" t="s">
        <v>13</v>
      </c>
      <c r="K1180" s="2">
        <v>0</v>
      </c>
      <c r="L1180" s="2" t="s">
        <v>14</v>
      </c>
      <c r="M1180" s="2">
        <v>-3500</v>
      </c>
      <c r="N1180">
        <f t="shared" si="18"/>
        <v>1227918</v>
      </c>
    </row>
    <row r="1181" spans="1:14" x14ac:dyDescent="0.15">
      <c r="A1181" s="1">
        <v>200174</v>
      </c>
      <c r="B1181" s="2" t="s">
        <v>9</v>
      </c>
      <c r="C1181" s="2">
        <v>982606</v>
      </c>
      <c r="D1181" s="2" t="s">
        <v>10</v>
      </c>
      <c r="E1181" s="2">
        <v>189390</v>
      </c>
      <c r="F1181" s="2" t="s">
        <v>11</v>
      </c>
      <c r="G1181" s="2">
        <v>500000</v>
      </c>
      <c r="H1181" s="2" t="s">
        <v>12</v>
      </c>
      <c r="I1181" s="2">
        <v>35</v>
      </c>
      <c r="J1181" s="2" t="s">
        <v>13</v>
      </c>
      <c r="K1181" s="2">
        <v>0</v>
      </c>
      <c r="L1181" s="2" t="s">
        <v>14</v>
      </c>
      <c r="M1181" s="2">
        <v>-3500</v>
      </c>
      <c r="N1181">
        <f t="shared" si="18"/>
        <v>1249038</v>
      </c>
    </row>
    <row r="1182" spans="1:14" x14ac:dyDescent="0.15">
      <c r="A1182" s="1">
        <v>200175</v>
      </c>
      <c r="B1182" s="2" t="s">
        <v>9</v>
      </c>
      <c r="C1182" s="2">
        <v>968297</v>
      </c>
      <c r="D1182" s="2" t="s">
        <v>10</v>
      </c>
      <c r="E1182" s="2">
        <v>190620</v>
      </c>
      <c r="F1182" s="2" t="s">
        <v>11</v>
      </c>
      <c r="G1182" s="2">
        <v>500000</v>
      </c>
      <c r="H1182" s="2" t="s">
        <v>12</v>
      </c>
      <c r="I1182" s="2">
        <v>35</v>
      </c>
      <c r="J1182" s="2" t="s">
        <v>13</v>
      </c>
      <c r="K1182" s="2">
        <v>0</v>
      </c>
      <c r="L1182" s="2" t="s">
        <v>14</v>
      </c>
      <c r="M1182" s="2">
        <v>-3500</v>
      </c>
      <c r="N1182">
        <f t="shared" si="18"/>
        <v>1246803.5</v>
      </c>
    </row>
    <row r="1183" spans="1:14" x14ac:dyDescent="0.15">
      <c r="A1183" s="1">
        <v>200176</v>
      </c>
      <c r="B1183" s="2" t="s">
        <v>9</v>
      </c>
      <c r="C1183" s="2">
        <v>977463</v>
      </c>
      <c r="D1183" s="2" t="s">
        <v>10</v>
      </c>
      <c r="E1183" s="2">
        <v>191850</v>
      </c>
      <c r="F1183" s="2" t="s">
        <v>11</v>
      </c>
      <c r="G1183" s="2">
        <v>500000</v>
      </c>
      <c r="H1183" s="2" t="s">
        <v>12</v>
      </c>
      <c r="I1183" s="2">
        <v>35</v>
      </c>
      <c r="J1183" s="2" t="s">
        <v>13</v>
      </c>
      <c r="K1183" s="2">
        <v>0</v>
      </c>
      <c r="L1183" s="2" t="s">
        <v>14</v>
      </c>
      <c r="M1183" s="2">
        <v>-3500</v>
      </c>
      <c r="N1183">
        <f t="shared" si="18"/>
        <v>1256306.5</v>
      </c>
    </row>
    <row r="1184" spans="1:14" x14ac:dyDescent="0.15">
      <c r="A1184" s="1">
        <v>200177</v>
      </c>
      <c r="B1184" s="2" t="s">
        <v>9</v>
      </c>
      <c r="C1184" s="2">
        <v>1010778</v>
      </c>
      <c r="D1184" s="2" t="s">
        <v>10</v>
      </c>
      <c r="E1184" s="2">
        <v>193080</v>
      </c>
      <c r="F1184" s="2" t="s">
        <v>11</v>
      </c>
      <c r="G1184" s="2">
        <v>500000</v>
      </c>
      <c r="H1184" s="2" t="s">
        <v>12</v>
      </c>
      <c r="I1184" s="2">
        <v>35</v>
      </c>
      <c r="J1184" s="2" t="s">
        <v>13</v>
      </c>
      <c r="K1184" s="2">
        <v>0</v>
      </c>
      <c r="L1184" s="2" t="s">
        <v>14</v>
      </c>
      <c r="M1184" s="2">
        <v>-3500</v>
      </c>
      <c r="N1184">
        <f t="shared" si="18"/>
        <v>1277884</v>
      </c>
    </row>
    <row r="1185" spans="1:14" x14ac:dyDescent="0.15">
      <c r="A1185" s="1">
        <v>200178</v>
      </c>
      <c r="B1185" s="2" t="s">
        <v>9</v>
      </c>
      <c r="C1185" s="2">
        <v>1008674</v>
      </c>
      <c r="D1185" s="2" t="s">
        <v>10</v>
      </c>
      <c r="E1185" s="2">
        <v>194310</v>
      </c>
      <c r="F1185" s="2" t="s">
        <v>11</v>
      </c>
      <c r="G1185" s="2">
        <v>500000</v>
      </c>
      <c r="H1185" s="2" t="s">
        <v>12</v>
      </c>
      <c r="I1185" s="2">
        <v>35</v>
      </c>
      <c r="J1185" s="2" t="s">
        <v>13</v>
      </c>
      <c r="K1185" s="2">
        <v>0</v>
      </c>
      <c r="L1185" s="2" t="s">
        <v>14</v>
      </c>
      <c r="M1185" s="2">
        <v>-3500</v>
      </c>
      <c r="N1185">
        <f t="shared" si="18"/>
        <v>1281752</v>
      </c>
    </row>
    <row r="1186" spans="1:14" x14ac:dyDescent="0.15">
      <c r="A1186" s="1">
        <v>200179</v>
      </c>
      <c r="B1186" s="2" t="s">
        <v>9</v>
      </c>
      <c r="C1186" s="2">
        <v>1023109</v>
      </c>
      <c r="D1186" s="2" t="s">
        <v>10</v>
      </c>
      <c r="E1186" s="2">
        <v>195540</v>
      </c>
      <c r="F1186" s="2" t="s">
        <v>11</v>
      </c>
      <c r="G1186" s="2">
        <v>500000</v>
      </c>
      <c r="H1186" s="2" t="s">
        <v>12</v>
      </c>
      <c r="I1186" s="2">
        <v>35</v>
      </c>
      <c r="J1186" s="2" t="s">
        <v>13</v>
      </c>
      <c r="K1186" s="2">
        <v>0</v>
      </c>
      <c r="L1186" s="2" t="s">
        <v>14</v>
      </c>
      <c r="M1186" s="2">
        <v>-3500</v>
      </c>
      <c r="N1186">
        <f t="shared" si="18"/>
        <v>1293889.5</v>
      </c>
    </row>
    <row r="1187" spans="1:14" x14ac:dyDescent="0.15">
      <c r="A1187" s="1">
        <v>200180</v>
      </c>
      <c r="B1187" s="2" t="s">
        <v>9</v>
      </c>
      <c r="C1187" s="2">
        <v>1039701</v>
      </c>
      <c r="D1187" s="2" t="s">
        <v>10</v>
      </c>
      <c r="E1187" s="2">
        <v>196770</v>
      </c>
      <c r="F1187" s="2" t="s">
        <v>11</v>
      </c>
      <c r="G1187" s="2">
        <v>500000</v>
      </c>
      <c r="H1187" s="2" t="s">
        <v>12</v>
      </c>
      <c r="I1187" s="2">
        <v>35</v>
      </c>
      <c r="J1187" s="2" t="s">
        <v>13</v>
      </c>
      <c r="K1187" s="2">
        <v>0</v>
      </c>
      <c r="L1187" s="2" t="s">
        <v>14</v>
      </c>
      <c r="M1187" s="2">
        <v>-3500</v>
      </c>
      <c r="N1187">
        <f t="shared" si="18"/>
        <v>1307105.5</v>
      </c>
    </row>
    <row r="1188" spans="1:14" x14ac:dyDescent="0.15">
      <c r="A1188" s="1">
        <v>200181</v>
      </c>
      <c r="B1188" s="2" t="s">
        <v>9</v>
      </c>
      <c r="C1188" s="2">
        <v>1044097</v>
      </c>
      <c r="D1188" s="2" t="s">
        <v>10</v>
      </c>
      <c r="E1188" s="2">
        <v>198000</v>
      </c>
      <c r="F1188" s="2" t="s">
        <v>11</v>
      </c>
      <c r="G1188" s="2">
        <v>500000</v>
      </c>
      <c r="H1188" s="2" t="s">
        <v>12</v>
      </c>
      <c r="I1188" s="2">
        <v>35</v>
      </c>
      <c r="J1188" s="2" t="s">
        <v>13</v>
      </c>
      <c r="K1188" s="2">
        <v>0</v>
      </c>
      <c r="L1188" s="2" t="s">
        <v>14</v>
      </c>
      <c r="M1188" s="2">
        <v>-3500</v>
      </c>
      <c r="N1188">
        <f t="shared" si="18"/>
        <v>1314223.5</v>
      </c>
    </row>
    <row r="1189" spans="1:14" x14ac:dyDescent="0.15">
      <c r="A1189" s="1">
        <v>200182</v>
      </c>
      <c r="B1189" s="2" t="s">
        <v>9</v>
      </c>
      <c r="C1189" s="2">
        <v>1052945</v>
      </c>
      <c r="D1189" s="2" t="s">
        <v>10</v>
      </c>
      <c r="E1189" s="2">
        <v>199110</v>
      </c>
      <c r="F1189" s="2" t="s">
        <v>11</v>
      </c>
      <c r="G1189" s="2">
        <v>500000</v>
      </c>
      <c r="H1189" s="2" t="s">
        <v>12</v>
      </c>
      <c r="I1189" s="2">
        <v>35</v>
      </c>
      <c r="J1189" s="2" t="s">
        <v>13</v>
      </c>
      <c r="K1189" s="2">
        <v>0</v>
      </c>
      <c r="L1189" s="2" t="s">
        <v>14</v>
      </c>
      <c r="M1189" s="2">
        <v>-3500</v>
      </c>
      <c r="N1189">
        <f t="shared" si="18"/>
        <v>1323087.5</v>
      </c>
    </row>
    <row r="1190" spans="1:14" x14ac:dyDescent="0.15">
      <c r="A1190" s="1">
        <v>200183</v>
      </c>
      <c r="B1190" s="2" t="s">
        <v>9</v>
      </c>
      <c r="C1190" s="2">
        <v>1061872</v>
      </c>
      <c r="D1190" s="2" t="s">
        <v>10</v>
      </c>
      <c r="E1190" s="2">
        <v>200220</v>
      </c>
      <c r="F1190" s="2" t="s">
        <v>11</v>
      </c>
      <c r="G1190" s="2">
        <v>500000</v>
      </c>
      <c r="H1190" s="2" t="s">
        <v>12</v>
      </c>
      <c r="I1190" s="2">
        <v>35</v>
      </c>
      <c r="J1190" s="2" t="s">
        <v>13</v>
      </c>
      <c r="K1190" s="2">
        <v>0</v>
      </c>
      <c r="L1190" s="2" t="s">
        <v>14</v>
      </c>
      <c r="M1190" s="2">
        <v>-3500</v>
      </c>
      <c r="N1190">
        <f t="shared" si="18"/>
        <v>1331991</v>
      </c>
    </row>
    <row r="1191" spans="1:14" x14ac:dyDescent="0.15">
      <c r="A1191" s="1">
        <v>200184</v>
      </c>
      <c r="B1191" s="2" t="s">
        <v>9</v>
      </c>
      <c r="C1191" s="2">
        <v>1096998</v>
      </c>
      <c r="D1191" s="2" t="s">
        <v>10</v>
      </c>
      <c r="E1191" s="2">
        <v>201330</v>
      </c>
      <c r="F1191" s="2" t="s">
        <v>11</v>
      </c>
      <c r="G1191" s="2">
        <v>500000</v>
      </c>
      <c r="H1191" s="2" t="s">
        <v>12</v>
      </c>
      <c r="I1191" s="2">
        <v>35</v>
      </c>
      <c r="J1191" s="2" t="s">
        <v>13</v>
      </c>
      <c r="K1191" s="2">
        <v>0</v>
      </c>
      <c r="L1191" s="2" t="s">
        <v>14</v>
      </c>
      <c r="M1191" s="2">
        <v>-3500</v>
      </c>
      <c r="N1191">
        <f t="shared" si="18"/>
        <v>1353994</v>
      </c>
    </row>
    <row r="1192" spans="1:14" x14ac:dyDescent="0.15">
      <c r="A1192" s="1">
        <v>200185</v>
      </c>
      <c r="B1192" s="2" t="s">
        <v>9</v>
      </c>
      <c r="C1192" s="2">
        <v>1079963</v>
      </c>
      <c r="D1192" s="2" t="s">
        <v>10</v>
      </c>
      <c r="E1192" s="2">
        <v>202440</v>
      </c>
      <c r="F1192" s="2" t="s">
        <v>11</v>
      </c>
      <c r="G1192" s="2">
        <v>500000</v>
      </c>
      <c r="H1192" s="2" t="s">
        <v>12</v>
      </c>
      <c r="I1192" s="2">
        <v>35</v>
      </c>
      <c r="J1192" s="2" t="s">
        <v>13</v>
      </c>
      <c r="K1192" s="2">
        <v>0</v>
      </c>
      <c r="L1192" s="2" t="s">
        <v>14</v>
      </c>
      <c r="M1192" s="2">
        <v>-3500</v>
      </c>
      <c r="N1192">
        <f t="shared" si="18"/>
        <v>1349916.5</v>
      </c>
    </row>
    <row r="1193" spans="1:14" x14ac:dyDescent="0.15">
      <c r="A1193" s="1">
        <v>200186</v>
      </c>
      <c r="B1193" s="2" t="s">
        <v>9</v>
      </c>
      <c r="C1193" s="2">
        <v>1089129</v>
      </c>
      <c r="D1193" s="2" t="s">
        <v>10</v>
      </c>
      <c r="E1193" s="2">
        <v>203550</v>
      </c>
      <c r="F1193" s="2" t="s">
        <v>11</v>
      </c>
      <c r="G1193" s="2">
        <v>500000</v>
      </c>
      <c r="H1193" s="2" t="s">
        <v>12</v>
      </c>
      <c r="I1193" s="2">
        <v>35</v>
      </c>
      <c r="J1193" s="2" t="s">
        <v>13</v>
      </c>
      <c r="K1193" s="2">
        <v>0</v>
      </c>
      <c r="L1193" s="2" t="s">
        <v>14</v>
      </c>
      <c r="M1193" s="2">
        <v>-3500</v>
      </c>
      <c r="N1193">
        <f t="shared" si="18"/>
        <v>1358939.5</v>
      </c>
    </row>
    <row r="1194" spans="1:14" x14ac:dyDescent="0.15">
      <c r="A1194" s="1">
        <v>200187</v>
      </c>
      <c r="B1194" s="2" t="s">
        <v>9</v>
      </c>
      <c r="C1194" s="2">
        <v>1125163</v>
      </c>
      <c r="D1194" s="2" t="s">
        <v>10</v>
      </c>
      <c r="E1194" s="2">
        <v>204660</v>
      </c>
      <c r="F1194" s="2" t="s">
        <v>11</v>
      </c>
      <c r="G1194" s="2">
        <v>500000</v>
      </c>
      <c r="H1194" s="2" t="s">
        <v>12</v>
      </c>
      <c r="I1194" s="2">
        <v>35</v>
      </c>
      <c r="J1194" s="2" t="s">
        <v>13</v>
      </c>
      <c r="K1194" s="2">
        <v>0</v>
      </c>
      <c r="L1194" s="2" t="s">
        <v>14</v>
      </c>
      <c r="M1194" s="2">
        <v>-3500</v>
      </c>
      <c r="N1194">
        <f t="shared" si="18"/>
        <v>1381396.5</v>
      </c>
    </row>
    <row r="1195" spans="1:14" x14ac:dyDescent="0.15">
      <c r="A1195" s="1">
        <v>200188</v>
      </c>
      <c r="B1195" s="2" t="s">
        <v>9</v>
      </c>
      <c r="C1195" s="2">
        <v>1121747</v>
      </c>
      <c r="D1195" s="2" t="s">
        <v>10</v>
      </c>
      <c r="E1195" s="2">
        <v>205770</v>
      </c>
      <c r="F1195" s="2" t="s">
        <v>11</v>
      </c>
      <c r="G1195" s="2">
        <v>500000</v>
      </c>
      <c r="H1195" s="2" t="s">
        <v>12</v>
      </c>
      <c r="I1195" s="2">
        <v>35</v>
      </c>
      <c r="J1195" s="2" t="s">
        <v>13</v>
      </c>
      <c r="K1195" s="2">
        <v>0</v>
      </c>
      <c r="L1195" s="2" t="s">
        <v>14</v>
      </c>
      <c r="M1195" s="2">
        <v>-3500</v>
      </c>
      <c r="N1195">
        <f t="shared" si="18"/>
        <v>1384128.5</v>
      </c>
    </row>
    <row r="1196" spans="1:14" x14ac:dyDescent="0.15">
      <c r="A1196" s="1">
        <v>200189</v>
      </c>
      <c r="B1196" s="2" t="s">
        <v>9</v>
      </c>
      <c r="C1196" s="2">
        <v>1136719</v>
      </c>
      <c r="D1196" s="2" t="s">
        <v>10</v>
      </c>
      <c r="E1196" s="2">
        <v>206880</v>
      </c>
      <c r="F1196" s="2" t="s">
        <v>11</v>
      </c>
      <c r="G1196" s="2">
        <v>500000</v>
      </c>
      <c r="H1196" s="2" t="s">
        <v>12</v>
      </c>
      <c r="I1196" s="2">
        <v>35</v>
      </c>
      <c r="J1196" s="2" t="s">
        <v>13</v>
      </c>
      <c r="K1196" s="2">
        <v>0</v>
      </c>
      <c r="L1196" s="2" t="s">
        <v>14</v>
      </c>
      <c r="M1196" s="2">
        <v>-3500</v>
      </c>
      <c r="N1196">
        <f t="shared" si="18"/>
        <v>1396054.5</v>
      </c>
    </row>
    <row r="1197" spans="1:14" x14ac:dyDescent="0.15">
      <c r="A1197" s="1">
        <v>200190</v>
      </c>
      <c r="B1197" s="2" t="s">
        <v>9</v>
      </c>
      <c r="C1197" s="2">
        <v>1154064</v>
      </c>
      <c r="D1197" s="2" t="s">
        <v>10</v>
      </c>
      <c r="E1197" s="2">
        <v>207990</v>
      </c>
      <c r="F1197" s="2" t="s">
        <v>11</v>
      </c>
      <c r="G1197" s="2">
        <v>500000</v>
      </c>
      <c r="H1197" s="2" t="s">
        <v>12</v>
      </c>
      <c r="I1197" s="2">
        <v>35</v>
      </c>
      <c r="J1197" s="2" t="s">
        <v>13</v>
      </c>
      <c r="K1197" s="2">
        <v>0</v>
      </c>
      <c r="L1197" s="2" t="s">
        <v>14</v>
      </c>
      <c r="M1197" s="2">
        <v>-3500</v>
      </c>
      <c r="N1197">
        <f t="shared" si="18"/>
        <v>1409167</v>
      </c>
    </row>
    <row r="1198" spans="1:14" x14ac:dyDescent="0.15">
      <c r="A1198" s="1">
        <v>200191</v>
      </c>
      <c r="B1198" s="2" t="s">
        <v>9</v>
      </c>
      <c r="C1198" s="2">
        <v>1157777</v>
      </c>
      <c r="D1198" s="2" t="s">
        <v>10</v>
      </c>
      <c r="E1198" s="2">
        <v>209100</v>
      </c>
      <c r="F1198" s="2" t="s">
        <v>11</v>
      </c>
      <c r="G1198" s="2">
        <v>500000</v>
      </c>
      <c r="H1198" s="2" t="s">
        <v>12</v>
      </c>
      <c r="I1198" s="2">
        <v>35</v>
      </c>
      <c r="J1198" s="2" t="s">
        <v>13</v>
      </c>
      <c r="K1198" s="2">
        <v>0</v>
      </c>
      <c r="L1198" s="2" t="s">
        <v>14</v>
      </c>
      <c r="M1198" s="2">
        <v>-3500</v>
      </c>
      <c r="N1198">
        <f t="shared" si="18"/>
        <v>1415463.5</v>
      </c>
    </row>
    <row r="1199" spans="1:14" x14ac:dyDescent="0.15">
      <c r="A1199" s="1">
        <v>200192</v>
      </c>
      <c r="B1199" s="2" t="s">
        <v>9</v>
      </c>
      <c r="C1199" s="2">
        <v>1167112</v>
      </c>
      <c r="D1199" s="2" t="s">
        <v>10</v>
      </c>
      <c r="E1199" s="2">
        <v>210240</v>
      </c>
      <c r="F1199" s="2" t="s">
        <v>11</v>
      </c>
      <c r="G1199" s="2">
        <v>500000</v>
      </c>
      <c r="H1199" s="2" t="s">
        <v>12</v>
      </c>
      <c r="I1199" s="2">
        <v>35</v>
      </c>
      <c r="J1199" s="2" t="s">
        <v>13</v>
      </c>
      <c r="K1199" s="2">
        <v>0</v>
      </c>
      <c r="L1199" s="2" t="s">
        <v>14</v>
      </c>
      <c r="M1199" s="2">
        <v>-3500</v>
      </c>
      <c r="N1199">
        <f t="shared" si="18"/>
        <v>1424691</v>
      </c>
    </row>
    <row r="1200" spans="1:14" x14ac:dyDescent="0.15">
      <c r="A1200" s="1">
        <v>200193</v>
      </c>
      <c r="B1200" s="2" t="s">
        <v>9</v>
      </c>
      <c r="C1200" s="2">
        <v>1176526</v>
      </c>
      <c r="D1200" s="2" t="s">
        <v>10</v>
      </c>
      <c r="E1200" s="2">
        <v>211380</v>
      </c>
      <c r="F1200" s="2" t="s">
        <v>11</v>
      </c>
      <c r="G1200" s="2">
        <v>500000</v>
      </c>
      <c r="H1200" s="2" t="s">
        <v>12</v>
      </c>
      <c r="I1200" s="2">
        <v>35</v>
      </c>
      <c r="J1200" s="2" t="s">
        <v>13</v>
      </c>
      <c r="K1200" s="2">
        <v>0</v>
      </c>
      <c r="L1200" s="2" t="s">
        <v>14</v>
      </c>
      <c r="M1200" s="2">
        <v>-3500</v>
      </c>
      <c r="N1200">
        <f t="shared" si="18"/>
        <v>1433958</v>
      </c>
    </row>
    <row r="1201" spans="1:14" x14ac:dyDescent="0.15">
      <c r="A1201" s="1">
        <v>200194</v>
      </c>
      <c r="B1201" s="2" t="s">
        <v>9</v>
      </c>
      <c r="C1201" s="2">
        <v>1214949</v>
      </c>
      <c r="D1201" s="2" t="s">
        <v>10</v>
      </c>
      <c r="E1201" s="2">
        <v>212520</v>
      </c>
      <c r="F1201" s="2" t="s">
        <v>11</v>
      </c>
      <c r="G1201" s="2">
        <v>500000</v>
      </c>
      <c r="H1201" s="2" t="s">
        <v>12</v>
      </c>
      <c r="I1201" s="2">
        <v>35</v>
      </c>
      <c r="J1201" s="2" t="s">
        <v>13</v>
      </c>
      <c r="K1201" s="2">
        <v>0</v>
      </c>
      <c r="L1201" s="2" t="s">
        <v>14</v>
      </c>
      <c r="M1201" s="2">
        <v>-3500</v>
      </c>
      <c r="N1201">
        <f t="shared" si="18"/>
        <v>1457729.5</v>
      </c>
    </row>
    <row r="1202" spans="1:14" x14ac:dyDescent="0.15">
      <c r="A1202" s="1">
        <v>200195</v>
      </c>
      <c r="B1202" s="2" t="s">
        <v>9</v>
      </c>
      <c r="C1202" s="2">
        <v>1195596</v>
      </c>
      <c r="D1202" s="2" t="s">
        <v>10</v>
      </c>
      <c r="E1202" s="2">
        <v>213660</v>
      </c>
      <c r="F1202" s="2" t="s">
        <v>11</v>
      </c>
      <c r="G1202" s="2">
        <v>500000</v>
      </c>
      <c r="H1202" s="2" t="s">
        <v>12</v>
      </c>
      <c r="I1202" s="2">
        <v>35</v>
      </c>
      <c r="J1202" s="2" t="s">
        <v>13</v>
      </c>
      <c r="K1202" s="2">
        <v>0</v>
      </c>
      <c r="L1202" s="2" t="s">
        <v>14</v>
      </c>
      <c r="M1202" s="2">
        <v>-3500</v>
      </c>
      <c r="N1202">
        <f t="shared" si="18"/>
        <v>1452613</v>
      </c>
    </row>
    <row r="1203" spans="1:14" x14ac:dyDescent="0.15">
      <c r="A1203" s="1">
        <v>200196</v>
      </c>
      <c r="B1203" s="2" t="s">
        <v>9</v>
      </c>
      <c r="C1203" s="2">
        <v>1205252</v>
      </c>
      <c r="D1203" s="2" t="s">
        <v>10</v>
      </c>
      <c r="E1203" s="2">
        <v>214800</v>
      </c>
      <c r="F1203" s="2" t="s">
        <v>11</v>
      </c>
      <c r="G1203" s="2">
        <v>500000</v>
      </c>
      <c r="H1203" s="2" t="s">
        <v>12</v>
      </c>
      <c r="I1203" s="2">
        <v>35</v>
      </c>
      <c r="J1203" s="2" t="s">
        <v>13</v>
      </c>
      <c r="K1203" s="2">
        <v>0</v>
      </c>
      <c r="L1203" s="2" t="s">
        <v>14</v>
      </c>
      <c r="M1203" s="2">
        <v>-3500</v>
      </c>
      <c r="N1203">
        <f t="shared" si="18"/>
        <v>1462001</v>
      </c>
    </row>
    <row r="1204" spans="1:14" x14ac:dyDescent="0.15">
      <c r="A1204" s="1">
        <v>200197</v>
      </c>
      <c r="B1204" s="2" t="s">
        <v>9</v>
      </c>
      <c r="C1204" s="2">
        <v>1244621</v>
      </c>
      <c r="D1204" s="2" t="s">
        <v>10</v>
      </c>
      <c r="E1204" s="2">
        <v>215940</v>
      </c>
      <c r="F1204" s="2" t="s">
        <v>11</v>
      </c>
      <c r="G1204" s="2">
        <v>500000</v>
      </c>
      <c r="H1204" s="2" t="s">
        <v>12</v>
      </c>
      <c r="I1204" s="2">
        <v>35</v>
      </c>
      <c r="J1204" s="2" t="s">
        <v>13</v>
      </c>
      <c r="K1204" s="2">
        <v>0</v>
      </c>
      <c r="L1204" s="2" t="s">
        <v>14</v>
      </c>
      <c r="M1204" s="2">
        <v>-3500</v>
      </c>
      <c r="N1204">
        <f t="shared" si="18"/>
        <v>1486245.5</v>
      </c>
    </row>
    <row r="1205" spans="1:14" x14ac:dyDescent="0.15">
      <c r="A1205" s="1">
        <v>200198</v>
      </c>
      <c r="B1205" s="2" t="s">
        <v>9</v>
      </c>
      <c r="C1205" s="2">
        <v>1240337</v>
      </c>
      <c r="D1205" s="2" t="s">
        <v>10</v>
      </c>
      <c r="E1205" s="2">
        <v>217080</v>
      </c>
      <c r="F1205" s="2" t="s">
        <v>11</v>
      </c>
      <c r="G1205" s="2">
        <v>500000</v>
      </c>
      <c r="H1205" s="2" t="s">
        <v>12</v>
      </c>
      <c r="I1205" s="2">
        <v>35</v>
      </c>
      <c r="J1205" s="2" t="s">
        <v>13</v>
      </c>
      <c r="K1205" s="2">
        <v>0</v>
      </c>
      <c r="L1205" s="2" t="s">
        <v>14</v>
      </c>
      <c r="M1205" s="2">
        <v>-3500</v>
      </c>
      <c r="N1205">
        <f t="shared" si="18"/>
        <v>1488663.5</v>
      </c>
    </row>
    <row r="1206" spans="1:14" x14ac:dyDescent="0.15">
      <c r="A1206" s="1">
        <v>200199</v>
      </c>
      <c r="B1206" s="2" t="s">
        <v>9</v>
      </c>
      <c r="C1206" s="2">
        <v>1256381</v>
      </c>
      <c r="D1206" s="2" t="s">
        <v>10</v>
      </c>
      <c r="E1206" s="2">
        <v>218220</v>
      </c>
      <c r="F1206" s="2" t="s">
        <v>11</v>
      </c>
      <c r="G1206" s="2">
        <v>500000</v>
      </c>
      <c r="H1206" s="2" t="s">
        <v>12</v>
      </c>
      <c r="I1206" s="2">
        <v>35</v>
      </c>
      <c r="J1206" s="2" t="s">
        <v>13</v>
      </c>
      <c r="K1206" s="2">
        <v>0</v>
      </c>
      <c r="L1206" s="2" t="s">
        <v>14</v>
      </c>
      <c r="M1206" s="2">
        <v>-3500</v>
      </c>
      <c r="N1206">
        <f t="shared" si="18"/>
        <v>1501245.5</v>
      </c>
    </row>
    <row r="1207" spans="1:14" x14ac:dyDescent="0.15">
      <c r="A1207" s="1">
        <v>200200</v>
      </c>
      <c r="B1207" s="2" t="s">
        <v>9</v>
      </c>
      <c r="C1207" s="2">
        <v>1275031</v>
      </c>
      <c r="D1207" s="2" t="s">
        <v>10</v>
      </c>
      <c r="E1207" s="2">
        <v>219360</v>
      </c>
      <c r="F1207" s="2" t="s">
        <v>11</v>
      </c>
      <c r="G1207" s="2">
        <v>500000</v>
      </c>
      <c r="H1207" s="2" t="s">
        <v>12</v>
      </c>
      <c r="I1207" s="2">
        <v>35</v>
      </c>
      <c r="J1207" s="2" t="s">
        <v>13</v>
      </c>
      <c r="K1207" s="2">
        <v>0</v>
      </c>
      <c r="L1207" s="2" t="s">
        <v>14</v>
      </c>
      <c r="M1207" s="2">
        <v>-3500</v>
      </c>
      <c r="N1207">
        <f t="shared" si="18"/>
        <v>1515130.5</v>
      </c>
    </row>
    <row r="1208" spans="1:14" x14ac:dyDescent="0.15">
      <c r="A1208" s="1">
        <v>200201</v>
      </c>
      <c r="B1208" s="2" t="s">
        <v>9</v>
      </c>
      <c r="C1208" s="2">
        <v>1278406</v>
      </c>
      <c r="D1208" s="2" t="s">
        <v>10</v>
      </c>
      <c r="E1208" s="2">
        <v>220500</v>
      </c>
      <c r="F1208" s="2" t="s">
        <v>11</v>
      </c>
      <c r="G1208" s="2">
        <v>500000</v>
      </c>
      <c r="H1208" s="2" t="s">
        <v>12</v>
      </c>
      <c r="I1208" s="2">
        <v>35</v>
      </c>
      <c r="J1208" s="2" t="s">
        <v>13</v>
      </c>
      <c r="K1208" s="2">
        <v>0</v>
      </c>
      <c r="L1208" s="2" t="s">
        <v>14</v>
      </c>
      <c r="M1208" s="2">
        <v>-3500</v>
      </c>
      <c r="N1208">
        <f t="shared" si="18"/>
        <v>1521378</v>
      </c>
    </row>
    <row r="1209" spans="1:14" x14ac:dyDescent="0.15">
      <c r="A1209" s="1">
        <v>200202</v>
      </c>
      <c r="B1209" s="2" t="s">
        <v>9</v>
      </c>
      <c r="C1209" s="2">
        <v>1288340</v>
      </c>
      <c r="D1209" s="2" t="s">
        <v>10</v>
      </c>
      <c r="E1209" s="2">
        <v>221700</v>
      </c>
      <c r="F1209" s="2" t="s">
        <v>11</v>
      </c>
      <c r="G1209" s="2">
        <v>500000</v>
      </c>
      <c r="H1209" s="2" t="s">
        <v>12</v>
      </c>
      <c r="I1209" s="2">
        <v>35</v>
      </c>
      <c r="J1209" s="2" t="s">
        <v>13</v>
      </c>
      <c r="K1209" s="2">
        <v>0</v>
      </c>
      <c r="L1209" s="2" t="s">
        <v>14</v>
      </c>
      <c r="M1209" s="2">
        <v>-3500</v>
      </c>
      <c r="N1209">
        <f t="shared" si="18"/>
        <v>1531145</v>
      </c>
    </row>
    <row r="1210" spans="1:14" x14ac:dyDescent="0.15">
      <c r="A1210" s="1">
        <v>200203</v>
      </c>
      <c r="B1210" s="2" t="s">
        <v>9</v>
      </c>
      <c r="C1210" s="2">
        <v>1298356</v>
      </c>
      <c r="D1210" s="2" t="s">
        <v>10</v>
      </c>
      <c r="E1210" s="2">
        <v>222900</v>
      </c>
      <c r="F1210" s="2" t="s">
        <v>11</v>
      </c>
      <c r="G1210" s="2">
        <v>500000</v>
      </c>
      <c r="H1210" s="2" t="s">
        <v>12</v>
      </c>
      <c r="I1210" s="2">
        <v>35</v>
      </c>
      <c r="J1210" s="2" t="s">
        <v>13</v>
      </c>
      <c r="K1210" s="2">
        <v>0</v>
      </c>
      <c r="L1210" s="2" t="s">
        <v>14</v>
      </c>
      <c r="M1210" s="2">
        <v>-3500</v>
      </c>
      <c r="N1210">
        <f t="shared" si="18"/>
        <v>1540953</v>
      </c>
    </row>
    <row r="1211" spans="1:14" x14ac:dyDescent="0.15">
      <c r="A1211" s="1">
        <v>200204</v>
      </c>
      <c r="B1211" s="2" t="s">
        <v>9</v>
      </c>
      <c r="C1211" s="2">
        <v>1340365</v>
      </c>
      <c r="D1211" s="2" t="s">
        <v>10</v>
      </c>
      <c r="E1211" s="2">
        <v>224100</v>
      </c>
      <c r="F1211" s="2" t="s">
        <v>11</v>
      </c>
      <c r="G1211" s="2">
        <v>500000</v>
      </c>
      <c r="H1211" s="2" t="s">
        <v>12</v>
      </c>
      <c r="I1211" s="2">
        <v>35</v>
      </c>
      <c r="J1211" s="2" t="s">
        <v>13</v>
      </c>
      <c r="K1211" s="2">
        <v>0</v>
      </c>
      <c r="L1211" s="2" t="s">
        <v>14</v>
      </c>
      <c r="M1211" s="2">
        <v>-3500</v>
      </c>
      <c r="N1211">
        <f t="shared" si="18"/>
        <v>1566757.5</v>
      </c>
    </row>
    <row r="1212" spans="1:14" x14ac:dyDescent="0.15">
      <c r="A1212" s="1">
        <v>200205</v>
      </c>
      <c r="B1212" s="2" t="s">
        <v>9</v>
      </c>
      <c r="C1212" s="2">
        <v>1318630</v>
      </c>
      <c r="D1212" s="2" t="s">
        <v>10</v>
      </c>
      <c r="E1212" s="2">
        <v>225300</v>
      </c>
      <c r="F1212" s="2" t="s">
        <v>11</v>
      </c>
      <c r="G1212" s="2">
        <v>500000</v>
      </c>
      <c r="H1212" s="2" t="s">
        <v>12</v>
      </c>
      <c r="I1212" s="2">
        <v>35</v>
      </c>
      <c r="J1212" s="2" t="s">
        <v>13</v>
      </c>
      <c r="K1212" s="2">
        <v>0</v>
      </c>
      <c r="L1212" s="2" t="s">
        <v>14</v>
      </c>
      <c r="M1212" s="2">
        <v>-3500</v>
      </c>
      <c r="N1212">
        <f t="shared" si="18"/>
        <v>1560690</v>
      </c>
    </row>
    <row r="1213" spans="1:14" x14ac:dyDescent="0.15">
      <c r="A1213" s="1">
        <v>200206</v>
      </c>
      <c r="B1213" s="2" t="s">
        <v>9</v>
      </c>
      <c r="C1213" s="2">
        <v>1328889</v>
      </c>
      <c r="D1213" s="2" t="s">
        <v>10</v>
      </c>
      <c r="E1213" s="2">
        <v>226500</v>
      </c>
      <c r="F1213" s="2" t="s">
        <v>11</v>
      </c>
      <c r="G1213" s="2">
        <v>500000</v>
      </c>
      <c r="H1213" s="2" t="s">
        <v>12</v>
      </c>
      <c r="I1213" s="2">
        <v>35</v>
      </c>
      <c r="J1213" s="2" t="s">
        <v>13</v>
      </c>
      <c r="K1213" s="2">
        <v>0</v>
      </c>
      <c r="L1213" s="2" t="s">
        <v>14</v>
      </c>
      <c r="M1213" s="2">
        <v>-3500</v>
      </c>
      <c r="N1213">
        <f t="shared" si="18"/>
        <v>1570619.5</v>
      </c>
    </row>
    <row r="1214" spans="1:14" x14ac:dyDescent="0.15">
      <c r="A1214" s="1">
        <v>200207</v>
      </c>
      <c r="B1214" s="2" t="s">
        <v>9</v>
      </c>
      <c r="C1214" s="2">
        <v>1371892</v>
      </c>
      <c r="D1214" s="2" t="s">
        <v>10</v>
      </c>
      <c r="E1214" s="2">
        <v>227700</v>
      </c>
      <c r="F1214" s="2" t="s">
        <v>11</v>
      </c>
      <c r="G1214" s="2">
        <v>500000</v>
      </c>
      <c r="H1214" s="2" t="s">
        <v>12</v>
      </c>
      <c r="I1214" s="2">
        <v>35</v>
      </c>
      <c r="J1214" s="2" t="s">
        <v>13</v>
      </c>
      <c r="K1214" s="2">
        <v>0</v>
      </c>
      <c r="L1214" s="2" t="s">
        <v>14</v>
      </c>
      <c r="M1214" s="2">
        <v>-3500</v>
      </c>
      <c r="N1214">
        <f t="shared" si="18"/>
        <v>1596921</v>
      </c>
    </row>
    <row r="1215" spans="1:14" x14ac:dyDescent="0.15">
      <c r="A1215" s="1">
        <v>200208</v>
      </c>
      <c r="B1215" s="2" t="s">
        <v>9</v>
      </c>
      <c r="C1215" s="2">
        <v>1366767</v>
      </c>
      <c r="D1215" s="2" t="s">
        <v>10</v>
      </c>
      <c r="E1215" s="2">
        <v>228900</v>
      </c>
      <c r="F1215" s="2" t="s">
        <v>11</v>
      </c>
      <c r="G1215" s="2">
        <v>500000</v>
      </c>
      <c r="H1215" s="2" t="s">
        <v>12</v>
      </c>
      <c r="I1215" s="2">
        <v>35</v>
      </c>
      <c r="J1215" s="2" t="s">
        <v>13</v>
      </c>
      <c r="K1215" s="2">
        <v>0</v>
      </c>
      <c r="L1215" s="2" t="s">
        <v>14</v>
      </c>
      <c r="M1215" s="2">
        <v>-3500</v>
      </c>
      <c r="N1215">
        <f t="shared" si="18"/>
        <v>1599158.5</v>
      </c>
    </row>
    <row r="1216" spans="1:14" x14ac:dyDescent="0.15">
      <c r="A1216" s="1">
        <v>200209</v>
      </c>
      <c r="B1216" s="2" t="s">
        <v>9</v>
      </c>
      <c r="C1216" s="2">
        <v>1384037</v>
      </c>
      <c r="D1216" s="2" t="s">
        <v>10</v>
      </c>
      <c r="E1216" s="2">
        <v>230100</v>
      </c>
      <c r="F1216" s="2" t="s">
        <v>11</v>
      </c>
      <c r="G1216" s="2">
        <v>500000</v>
      </c>
      <c r="H1216" s="2" t="s">
        <v>12</v>
      </c>
      <c r="I1216" s="2">
        <v>35</v>
      </c>
      <c r="J1216" s="2" t="s">
        <v>13</v>
      </c>
      <c r="K1216" s="2">
        <v>0</v>
      </c>
      <c r="L1216" s="2" t="s">
        <v>14</v>
      </c>
      <c r="M1216" s="2">
        <v>-3500</v>
      </c>
      <c r="N1216">
        <f t="shared" si="18"/>
        <v>1612593.5</v>
      </c>
    </row>
    <row r="1217" spans="1:14" x14ac:dyDescent="0.15">
      <c r="A1217" s="1">
        <v>200210</v>
      </c>
      <c r="B1217" s="2" t="s">
        <v>9</v>
      </c>
      <c r="C1217" s="2">
        <v>1404166</v>
      </c>
      <c r="D1217" s="2" t="s">
        <v>10</v>
      </c>
      <c r="E1217" s="2">
        <v>231300</v>
      </c>
      <c r="F1217" s="2" t="s">
        <v>11</v>
      </c>
      <c r="G1217" s="2">
        <v>500000</v>
      </c>
      <c r="H1217" s="2" t="s">
        <v>12</v>
      </c>
      <c r="I1217" s="2">
        <v>35</v>
      </c>
      <c r="J1217" s="2" t="s">
        <v>13</v>
      </c>
      <c r="K1217" s="2">
        <v>0</v>
      </c>
      <c r="L1217" s="2" t="s">
        <v>14</v>
      </c>
      <c r="M1217" s="2">
        <v>-3500</v>
      </c>
      <c r="N1217">
        <f t="shared" si="18"/>
        <v>1627458</v>
      </c>
    </row>
    <row r="1218" spans="1:14" x14ac:dyDescent="0.15">
      <c r="A1218" s="1">
        <v>200211</v>
      </c>
      <c r="B1218" s="2" t="s">
        <v>9</v>
      </c>
      <c r="C1218" s="2">
        <v>1407125</v>
      </c>
      <c r="D1218" s="2" t="s">
        <v>10</v>
      </c>
      <c r="E1218" s="2">
        <v>232500</v>
      </c>
      <c r="F1218" s="2" t="s">
        <v>11</v>
      </c>
      <c r="G1218" s="2">
        <v>500000</v>
      </c>
      <c r="H1218" s="2" t="s">
        <v>12</v>
      </c>
      <c r="I1218" s="2">
        <v>35</v>
      </c>
      <c r="J1218" s="2" t="s">
        <v>13</v>
      </c>
      <c r="K1218" s="2">
        <v>0</v>
      </c>
      <c r="L1218" s="2" t="s">
        <v>14</v>
      </c>
      <c r="M1218" s="2">
        <v>-3500</v>
      </c>
      <c r="N1218">
        <f t="shared" si="18"/>
        <v>1633737.5</v>
      </c>
    </row>
    <row r="1219" spans="1:14" x14ac:dyDescent="0.15">
      <c r="A1219" s="1">
        <v>200212</v>
      </c>
      <c r="B1219" s="2" t="s">
        <v>9</v>
      </c>
      <c r="C1219" s="2">
        <v>1415855</v>
      </c>
      <c r="D1219" s="2" t="s">
        <v>10</v>
      </c>
      <c r="E1219" s="2">
        <v>233250</v>
      </c>
      <c r="F1219" s="2" t="s">
        <v>11</v>
      </c>
      <c r="G1219" s="2">
        <v>500000</v>
      </c>
      <c r="H1219" s="2" t="s">
        <v>12</v>
      </c>
      <c r="I1219" s="2">
        <v>35</v>
      </c>
      <c r="J1219" s="2" t="s">
        <v>13</v>
      </c>
      <c r="K1219" s="2">
        <v>0</v>
      </c>
      <c r="L1219" s="2" t="s">
        <v>14</v>
      </c>
      <c r="M1219" s="2">
        <v>-3500</v>
      </c>
      <c r="N1219">
        <f t="shared" si="18"/>
        <v>1641102.5</v>
      </c>
    </row>
    <row r="1220" spans="1:14" x14ac:dyDescent="0.15">
      <c r="A1220" s="1">
        <v>200213</v>
      </c>
      <c r="B1220" s="2" t="s">
        <v>9</v>
      </c>
      <c r="C1220" s="2">
        <v>1424656</v>
      </c>
      <c r="D1220" s="2" t="s">
        <v>10</v>
      </c>
      <c r="E1220" s="2">
        <v>234000</v>
      </c>
      <c r="F1220" s="2" t="s">
        <v>11</v>
      </c>
      <c r="G1220" s="2">
        <v>500000</v>
      </c>
      <c r="H1220" s="2" t="s">
        <v>12</v>
      </c>
      <c r="I1220" s="2">
        <v>35</v>
      </c>
      <c r="J1220" s="2" t="s">
        <v>13</v>
      </c>
      <c r="K1220" s="2">
        <v>0</v>
      </c>
      <c r="L1220" s="2" t="s">
        <v>14</v>
      </c>
      <c r="M1220" s="2">
        <v>-3500</v>
      </c>
      <c r="N1220">
        <f t="shared" si="18"/>
        <v>1648503</v>
      </c>
    </row>
    <row r="1221" spans="1:14" x14ac:dyDescent="0.15">
      <c r="A1221" s="1">
        <v>200214</v>
      </c>
      <c r="B1221" s="2" t="s">
        <v>9</v>
      </c>
      <c r="C1221" s="2">
        <v>1468498</v>
      </c>
      <c r="D1221" s="2" t="s">
        <v>10</v>
      </c>
      <c r="E1221" s="2">
        <v>234750</v>
      </c>
      <c r="F1221" s="2" t="s">
        <v>11</v>
      </c>
      <c r="G1221" s="2">
        <v>500000</v>
      </c>
      <c r="H1221" s="2" t="s">
        <v>12</v>
      </c>
      <c r="I1221" s="2">
        <v>35</v>
      </c>
      <c r="J1221" s="2" t="s">
        <v>13</v>
      </c>
      <c r="K1221" s="2">
        <v>0</v>
      </c>
      <c r="L1221" s="2" t="s">
        <v>14</v>
      </c>
      <c r="M1221" s="2">
        <v>-3500</v>
      </c>
      <c r="N1221">
        <f t="shared" ref="N1221:N1284" si="19">($C$3*C1221+$E$3*E1221+$I$3*I1221+$K$3*K1221)/10000</f>
        <v>1673424</v>
      </c>
    </row>
    <row r="1222" spans="1:14" x14ac:dyDescent="0.15">
      <c r="A1222" s="1">
        <v>200215</v>
      </c>
      <c r="B1222" s="2" t="s">
        <v>9</v>
      </c>
      <c r="C1222" s="2">
        <v>1442484</v>
      </c>
      <c r="D1222" s="2" t="s">
        <v>10</v>
      </c>
      <c r="E1222" s="2">
        <v>235500</v>
      </c>
      <c r="F1222" s="2" t="s">
        <v>11</v>
      </c>
      <c r="G1222" s="2">
        <v>500000</v>
      </c>
      <c r="H1222" s="2" t="s">
        <v>12</v>
      </c>
      <c r="I1222" s="2">
        <v>35</v>
      </c>
      <c r="J1222" s="2" t="s">
        <v>13</v>
      </c>
      <c r="K1222" s="2">
        <v>0</v>
      </c>
      <c r="L1222" s="2" t="s">
        <v>14</v>
      </c>
      <c r="M1222" s="2">
        <v>-3500</v>
      </c>
      <c r="N1222">
        <f t="shared" si="19"/>
        <v>1663417</v>
      </c>
    </row>
    <row r="1223" spans="1:14" x14ac:dyDescent="0.15">
      <c r="A1223" s="1">
        <v>200216</v>
      </c>
      <c r="B1223" s="2" t="s">
        <v>9</v>
      </c>
      <c r="C1223" s="2">
        <v>1451507</v>
      </c>
      <c r="D1223" s="2" t="s">
        <v>10</v>
      </c>
      <c r="E1223" s="2">
        <v>236250</v>
      </c>
      <c r="F1223" s="2" t="s">
        <v>11</v>
      </c>
      <c r="G1223" s="2">
        <v>500000</v>
      </c>
      <c r="H1223" s="2" t="s">
        <v>12</v>
      </c>
      <c r="I1223" s="2">
        <v>35</v>
      </c>
      <c r="J1223" s="2" t="s">
        <v>13</v>
      </c>
      <c r="K1223" s="2">
        <v>0</v>
      </c>
      <c r="L1223" s="2" t="s">
        <v>14</v>
      </c>
      <c r="M1223" s="2">
        <v>-3500</v>
      </c>
      <c r="N1223">
        <f t="shared" si="19"/>
        <v>1670928.5</v>
      </c>
    </row>
    <row r="1224" spans="1:14" x14ac:dyDescent="0.15">
      <c r="A1224" s="1">
        <v>200217</v>
      </c>
      <c r="B1224" s="2" t="s">
        <v>9</v>
      </c>
      <c r="C1224" s="2">
        <v>1496231</v>
      </c>
      <c r="D1224" s="2" t="s">
        <v>10</v>
      </c>
      <c r="E1224" s="2">
        <v>237000</v>
      </c>
      <c r="F1224" s="2" t="s">
        <v>11</v>
      </c>
      <c r="G1224" s="2">
        <v>500000</v>
      </c>
      <c r="H1224" s="2" t="s">
        <v>12</v>
      </c>
      <c r="I1224" s="2">
        <v>35</v>
      </c>
      <c r="J1224" s="2" t="s">
        <v>13</v>
      </c>
      <c r="K1224" s="2">
        <v>0</v>
      </c>
      <c r="L1224" s="2" t="s">
        <v>14</v>
      </c>
      <c r="M1224" s="2">
        <v>-3500</v>
      </c>
      <c r="N1224">
        <f t="shared" si="19"/>
        <v>1696290.5</v>
      </c>
    </row>
    <row r="1225" spans="1:14" x14ac:dyDescent="0.15">
      <c r="A1225" s="1">
        <v>200218</v>
      </c>
      <c r="B1225" s="2" t="s">
        <v>9</v>
      </c>
      <c r="C1225" s="2">
        <v>1488419</v>
      </c>
      <c r="D1225" s="2" t="s">
        <v>10</v>
      </c>
      <c r="E1225" s="2">
        <v>237750</v>
      </c>
      <c r="F1225" s="2" t="s">
        <v>11</v>
      </c>
      <c r="G1225" s="2">
        <v>500000</v>
      </c>
      <c r="H1225" s="2" t="s">
        <v>12</v>
      </c>
      <c r="I1225" s="2">
        <v>35</v>
      </c>
      <c r="J1225" s="2" t="s">
        <v>13</v>
      </c>
      <c r="K1225" s="2">
        <v>0</v>
      </c>
      <c r="L1225" s="2" t="s">
        <v>14</v>
      </c>
      <c r="M1225" s="2">
        <v>-3500</v>
      </c>
      <c r="N1225">
        <f t="shared" si="19"/>
        <v>1695384.5</v>
      </c>
    </row>
    <row r="1226" spans="1:14" x14ac:dyDescent="0.15">
      <c r="A1226" s="1">
        <v>200219</v>
      </c>
      <c r="B1226" s="2" t="s">
        <v>9</v>
      </c>
      <c r="C1226" s="2">
        <v>1504995</v>
      </c>
      <c r="D1226" s="2" t="s">
        <v>10</v>
      </c>
      <c r="E1226" s="2">
        <v>238500</v>
      </c>
      <c r="F1226" s="2" t="s">
        <v>11</v>
      </c>
      <c r="G1226" s="2">
        <v>500000</v>
      </c>
      <c r="H1226" s="2" t="s">
        <v>12</v>
      </c>
      <c r="I1226" s="2">
        <v>35</v>
      </c>
      <c r="J1226" s="2" t="s">
        <v>13</v>
      </c>
      <c r="K1226" s="2">
        <v>0</v>
      </c>
      <c r="L1226" s="2" t="s">
        <v>14</v>
      </c>
      <c r="M1226" s="2">
        <v>-3500</v>
      </c>
      <c r="N1226">
        <f t="shared" si="19"/>
        <v>1706672.5</v>
      </c>
    </row>
    <row r="1227" spans="1:14" x14ac:dyDescent="0.15">
      <c r="A1227" s="1">
        <v>200220</v>
      </c>
      <c r="B1227" s="2" t="s">
        <v>9</v>
      </c>
      <c r="C1227" s="2">
        <v>1524643</v>
      </c>
      <c r="D1227" s="2" t="s">
        <v>10</v>
      </c>
      <c r="E1227" s="2">
        <v>239250</v>
      </c>
      <c r="F1227" s="2" t="s">
        <v>11</v>
      </c>
      <c r="G1227" s="2">
        <v>500000</v>
      </c>
      <c r="H1227" s="2" t="s">
        <v>12</v>
      </c>
      <c r="I1227" s="2">
        <v>35</v>
      </c>
      <c r="J1227" s="2" t="s">
        <v>13</v>
      </c>
      <c r="K1227" s="2">
        <v>0</v>
      </c>
      <c r="L1227" s="2" t="s">
        <v>14</v>
      </c>
      <c r="M1227" s="2">
        <v>-3500</v>
      </c>
      <c r="N1227">
        <f t="shared" si="19"/>
        <v>1719496.5</v>
      </c>
    </row>
    <row r="1228" spans="1:14" x14ac:dyDescent="0.15">
      <c r="A1228" s="1">
        <v>200221</v>
      </c>
      <c r="B1228" s="2" t="s">
        <v>9</v>
      </c>
      <c r="C1228" s="2">
        <v>1525511</v>
      </c>
      <c r="D1228" s="2" t="s">
        <v>10</v>
      </c>
      <c r="E1228" s="2">
        <v>240000</v>
      </c>
      <c r="F1228" s="2" t="s">
        <v>11</v>
      </c>
      <c r="G1228" s="2">
        <v>500000</v>
      </c>
      <c r="H1228" s="2" t="s">
        <v>12</v>
      </c>
      <c r="I1228" s="2">
        <v>40</v>
      </c>
      <c r="J1228" s="2" t="s">
        <v>13</v>
      </c>
      <c r="K1228" s="2">
        <v>0</v>
      </c>
      <c r="L1228" s="2" t="s">
        <v>14</v>
      </c>
      <c r="M1228" s="2">
        <v>-3500</v>
      </c>
      <c r="N1228">
        <f t="shared" si="19"/>
        <v>1722955.5</v>
      </c>
    </row>
    <row r="1229" spans="1:14" x14ac:dyDescent="0.15">
      <c r="A1229" s="1">
        <v>200222</v>
      </c>
      <c r="B1229" s="2" t="s">
        <v>9</v>
      </c>
      <c r="C1229" s="2">
        <v>1536210</v>
      </c>
      <c r="D1229" s="2" t="s">
        <v>10</v>
      </c>
      <c r="E1229" s="2">
        <v>241200</v>
      </c>
      <c r="F1229" s="2" t="s">
        <v>11</v>
      </c>
      <c r="G1229" s="2">
        <v>500000</v>
      </c>
      <c r="H1229" s="2" t="s">
        <v>12</v>
      </c>
      <c r="I1229" s="2">
        <v>40</v>
      </c>
      <c r="J1229" s="2" t="s">
        <v>13</v>
      </c>
      <c r="K1229" s="2">
        <v>0</v>
      </c>
      <c r="L1229" s="2" t="s">
        <v>14</v>
      </c>
      <c r="M1229" s="2">
        <v>-3500</v>
      </c>
      <c r="N1229">
        <f t="shared" si="19"/>
        <v>1733105</v>
      </c>
    </row>
    <row r="1230" spans="1:14" x14ac:dyDescent="0.15">
      <c r="A1230" s="1">
        <v>200223</v>
      </c>
      <c r="B1230" s="2" t="s">
        <v>9</v>
      </c>
      <c r="C1230" s="2">
        <v>1546990</v>
      </c>
      <c r="D1230" s="2" t="s">
        <v>10</v>
      </c>
      <c r="E1230" s="2">
        <v>242400</v>
      </c>
      <c r="F1230" s="2" t="s">
        <v>11</v>
      </c>
      <c r="G1230" s="2">
        <v>500000</v>
      </c>
      <c r="H1230" s="2" t="s">
        <v>12</v>
      </c>
      <c r="I1230" s="2">
        <v>40</v>
      </c>
      <c r="J1230" s="2" t="s">
        <v>13</v>
      </c>
      <c r="K1230" s="2">
        <v>0</v>
      </c>
      <c r="L1230" s="2" t="s">
        <v>14</v>
      </c>
      <c r="M1230" s="2">
        <v>-3500</v>
      </c>
      <c r="N1230">
        <f t="shared" si="19"/>
        <v>1743295</v>
      </c>
    </row>
    <row r="1231" spans="1:14" x14ac:dyDescent="0.15">
      <c r="A1231" s="1">
        <v>200224</v>
      </c>
      <c r="B1231" s="2" t="s">
        <v>9</v>
      </c>
      <c r="C1231" s="2">
        <v>1595846</v>
      </c>
      <c r="D1231" s="2" t="s">
        <v>10</v>
      </c>
      <c r="E1231" s="2">
        <v>243600</v>
      </c>
      <c r="F1231" s="2" t="s">
        <v>11</v>
      </c>
      <c r="G1231" s="2">
        <v>500000</v>
      </c>
      <c r="H1231" s="2" t="s">
        <v>12</v>
      </c>
      <c r="I1231" s="2">
        <v>40</v>
      </c>
      <c r="J1231" s="2" t="s">
        <v>13</v>
      </c>
      <c r="K1231" s="2">
        <v>0</v>
      </c>
      <c r="L1231" s="2" t="s">
        <v>14</v>
      </c>
      <c r="M1231" s="2">
        <v>-3500</v>
      </c>
      <c r="N1231">
        <f t="shared" si="19"/>
        <v>1772523</v>
      </c>
    </row>
    <row r="1232" spans="1:14" x14ac:dyDescent="0.15">
      <c r="A1232" s="1">
        <v>200225</v>
      </c>
      <c r="B1232" s="2" t="s">
        <v>9</v>
      </c>
      <c r="C1232" s="2">
        <v>1568792</v>
      </c>
      <c r="D1232" s="2" t="s">
        <v>10</v>
      </c>
      <c r="E1232" s="2">
        <v>244800</v>
      </c>
      <c r="F1232" s="2" t="s">
        <v>11</v>
      </c>
      <c r="G1232" s="2">
        <v>500000</v>
      </c>
      <c r="H1232" s="2" t="s">
        <v>12</v>
      </c>
      <c r="I1232" s="2">
        <v>40</v>
      </c>
      <c r="J1232" s="2" t="s">
        <v>13</v>
      </c>
      <c r="K1232" s="2">
        <v>0</v>
      </c>
      <c r="L1232" s="2" t="s">
        <v>14</v>
      </c>
      <c r="M1232" s="2">
        <v>-3500</v>
      </c>
      <c r="N1232">
        <f t="shared" si="19"/>
        <v>1763796</v>
      </c>
    </row>
    <row r="1233" spans="1:14" x14ac:dyDescent="0.15">
      <c r="A1233" s="1">
        <v>200226</v>
      </c>
      <c r="B1233" s="2" t="s">
        <v>9</v>
      </c>
      <c r="C1233" s="2">
        <v>1579814</v>
      </c>
      <c r="D1233" s="2" t="s">
        <v>10</v>
      </c>
      <c r="E1233" s="2">
        <v>246000</v>
      </c>
      <c r="F1233" s="2" t="s">
        <v>11</v>
      </c>
      <c r="G1233" s="2">
        <v>500000</v>
      </c>
      <c r="H1233" s="2" t="s">
        <v>12</v>
      </c>
      <c r="I1233" s="2">
        <v>40</v>
      </c>
      <c r="J1233" s="2" t="s">
        <v>13</v>
      </c>
      <c r="K1233" s="2">
        <v>0</v>
      </c>
      <c r="L1233" s="2" t="s">
        <v>14</v>
      </c>
      <c r="M1233" s="2">
        <v>-3500</v>
      </c>
      <c r="N1233">
        <f t="shared" si="19"/>
        <v>1774107</v>
      </c>
    </row>
    <row r="1234" spans="1:14" x14ac:dyDescent="0.15">
      <c r="A1234" s="1">
        <v>200227</v>
      </c>
      <c r="B1234" s="2" t="s">
        <v>9</v>
      </c>
      <c r="C1234" s="2">
        <v>1629721</v>
      </c>
      <c r="D1234" s="2" t="s">
        <v>10</v>
      </c>
      <c r="E1234" s="2">
        <v>247200</v>
      </c>
      <c r="F1234" s="2" t="s">
        <v>11</v>
      </c>
      <c r="G1234" s="2">
        <v>500000</v>
      </c>
      <c r="H1234" s="2" t="s">
        <v>12</v>
      </c>
      <c r="I1234" s="2">
        <v>40</v>
      </c>
      <c r="J1234" s="2" t="s">
        <v>13</v>
      </c>
      <c r="K1234" s="2">
        <v>0</v>
      </c>
      <c r="L1234" s="2" t="s">
        <v>14</v>
      </c>
      <c r="M1234" s="2">
        <v>-3500</v>
      </c>
      <c r="N1234">
        <f t="shared" si="19"/>
        <v>1803860.5</v>
      </c>
    </row>
    <row r="1235" spans="1:14" x14ac:dyDescent="0.15">
      <c r="A1235" s="1">
        <v>200228</v>
      </c>
      <c r="B1235" s="2" t="s">
        <v>9</v>
      </c>
      <c r="C1235" s="2">
        <v>1622422</v>
      </c>
      <c r="D1235" s="2" t="s">
        <v>10</v>
      </c>
      <c r="E1235" s="2">
        <v>248400</v>
      </c>
      <c r="F1235" s="2" t="s">
        <v>11</v>
      </c>
      <c r="G1235" s="2">
        <v>500000</v>
      </c>
      <c r="H1235" s="2" t="s">
        <v>12</v>
      </c>
      <c r="I1235" s="2">
        <v>40</v>
      </c>
      <c r="J1235" s="2" t="s">
        <v>13</v>
      </c>
      <c r="K1235" s="2">
        <v>0</v>
      </c>
      <c r="L1235" s="2" t="s">
        <v>14</v>
      </c>
      <c r="M1235" s="2">
        <v>-3500</v>
      </c>
      <c r="N1235">
        <f t="shared" si="19"/>
        <v>1805011</v>
      </c>
    </row>
    <row r="1236" spans="1:14" x14ac:dyDescent="0.15">
      <c r="A1236" s="1">
        <v>200229</v>
      </c>
      <c r="B1236" s="2" t="s">
        <v>9</v>
      </c>
      <c r="C1236" s="2">
        <v>1641700</v>
      </c>
      <c r="D1236" s="2" t="s">
        <v>10</v>
      </c>
      <c r="E1236" s="2">
        <v>249600</v>
      </c>
      <c r="F1236" s="2" t="s">
        <v>11</v>
      </c>
      <c r="G1236" s="2">
        <v>500000</v>
      </c>
      <c r="H1236" s="2" t="s">
        <v>12</v>
      </c>
      <c r="I1236" s="2">
        <v>40</v>
      </c>
      <c r="J1236" s="2" t="s">
        <v>13</v>
      </c>
      <c r="K1236" s="2">
        <v>0</v>
      </c>
      <c r="L1236" s="2" t="s">
        <v>14</v>
      </c>
      <c r="M1236" s="2">
        <v>-3500</v>
      </c>
      <c r="N1236">
        <f t="shared" si="19"/>
        <v>1819450</v>
      </c>
    </row>
    <row r="1237" spans="1:14" x14ac:dyDescent="0.15">
      <c r="A1237" s="1">
        <v>200230</v>
      </c>
      <c r="B1237" s="2" t="s">
        <v>9</v>
      </c>
      <c r="C1237" s="2">
        <v>1664342</v>
      </c>
      <c r="D1237" s="2" t="s">
        <v>10</v>
      </c>
      <c r="E1237" s="2">
        <v>250800</v>
      </c>
      <c r="F1237" s="2" t="s">
        <v>11</v>
      </c>
      <c r="G1237" s="2">
        <v>500000</v>
      </c>
      <c r="H1237" s="2" t="s">
        <v>12</v>
      </c>
      <c r="I1237" s="2">
        <v>40</v>
      </c>
      <c r="J1237" s="2" t="s">
        <v>13</v>
      </c>
      <c r="K1237" s="2">
        <v>0</v>
      </c>
      <c r="L1237" s="2" t="s">
        <v>14</v>
      </c>
      <c r="M1237" s="2">
        <v>-3500</v>
      </c>
      <c r="N1237">
        <f t="shared" si="19"/>
        <v>1835571</v>
      </c>
    </row>
    <row r="1238" spans="1:14" x14ac:dyDescent="0.15">
      <c r="A1238" s="1">
        <v>200231</v>
      </c>
      <c r="B1238" s="2" t="s">
        <v>9</v>
      </c>
      <c r="C1238" s="2">
        <v>1665970</v>
      </c>
      <c r="D1238" s="2" t="s">
        <v>10</v>
      </c>
      <c r="E1238" s="2">
        <v>252000</v>
      </c>
      <c r="F1238" s="2" t="s">
        <v>11</v>
      </c>
      <c r="G1238" s="2">
        <v>500000</v>
      </c>
      <c r="H1238" s="2" t="s">
        <v>12</v>
      </c>
      <c r="I1238" s="2">
        <v>40</v>
      </c>
      <c r="J1238" s="2" t="s">
        <v>13</v>
      </c>
      <c r="K1238" s="2">
        <v>0</v>
      </c>
      <c r="L1238" s="2" t="s">
        <v>14</v>
      </c>
      <c r="M1238" s="2">
        <v>-3500</v>
      </c>
      <c r="N1238">
        <f t="shared" si="19"/>
        <v>1841185</v>
      </c>
    </row>
    <row r="1239" spans="1:14" x14ac:dyDescent="0.15">
      <c r="A1239" s="1">
        <v>200232</v>
      </c>
      <c r="B1239" s="2" t="s">
        <v>9</v>
      </c>
      <c r="C1239" s="2">
        <v>1677181</v>
      </c>
      <c r="D1239" s="2" t="s">
        <v>10</v>
      </c>
      <c r="E1239" s="2">
        <v>253230</v>
      </c>
      <c r="F1239" s="2" t="s">
        <v>11</v>
      </c>
      <c r="G1239" s="2">
        <v>500000</v>
      </c>
      <c r="H1239" s="2" t="s">
        <v>12</v>
      </c>
      <c r="I1239" s="2">
        <v>40</v>
      </c>
      <c r="J1239" s="2" t="s">
        <v>13</v>
      </c>
      <c r="K1239" s="2">
        <v>0</v>
      </c>
      <c r="L1239" s="2" t="s">
        <v>14</v>
      </c>
      <c r="M1239" s="2">
        <v>-3500</v>
      </c>
      <c r="N1239">
        <f t="shared" si="19"/>
        <v>1851710.5</v>
      </c>
    </row>
    <row r="1240" spans="1:14" x14ac:dyDescent="0.15">
      <c r="A1240" s="1">
        <v>200233</v>
      </c>
      <c r="B1240" s="2" t="s">
        <v>9</v>
      </c>
      <c r="C1240" s="2">
        <v>1688474</v>
      </c>
      <c r="D1240" s="2" t="s">
        <v>10</v>
      </c>
      <c r="E1240" s="2">
        <v>254460</v>
      </c>
      <c r="F1240" s="2" t="s">
        <v>11</v>
      </c>
      <c r="G1240" s="2">
        <v>500000</v>
      </c>
      <c r="H1240" s="2" t="s">
        <v>12</v>
      </c>
      <c r="I1240" s="2">
        <v>40</v>
      </c>
      <c r="J1240" s="2" t="s">
        <v>13</v>
      </c>
      <c r="K1240" s="2">
        <v>0</v>
      </c>
      <c r="L1240" s="2" t="s">
        <v>14</v>
      </c>
      <c r="M1240" s="2">
        <v>-3500</v>
      </c>
      <c r="N1240">
        <f t="shared" si="19"/>
        <v>1862277</v>
      </c>
    </row>
    <row r="1241" spans="1:14" x14ac:dyDescent="0.15">
      <c r="A1241" s="1">
        <v>200234</v>
      </c>
      <c r="B1241" s="2" t="s">
        <v>9</v>
      </c>
      <c r="C1241" s="2">
        <v>1741307</v>
      </c>
      <c r="D1241" s="2" t="s">
        <v>10</v>
      </c>
      <c r="E1241" s="2">
        <v>255690</v>
      </c>
      <c r="F1241" s="2" t="s">
        <v>11</v>
      </c>
      <c r="G1241" s="2">
        <v>500000</v>
      </c>
      <c r="H1241" s="2" t="s">
        <v>12</v>
      </c>
      <c r="I1241" s="2">
        <v>40</v>
      </c>
      <c r="J1241" s="2" t="s">
        <v>13</v>
      </c>
      <c r="K1241" s="2">
        <v>0</v>
      </c>
      <c r="L1241" s="2" t="s">
        <v>14</v>
      </c>
      <c r="M1241" s="2">
        <v>-3500</v>
      </c>
      <c r="N1241">
        <f t="shared" si="19"/>
        <v>1893613.5</v>
      </c>
    </row>
    <row r="1242" spans="1:14" x14ac:dyDescent="0.15">
      <c r="A1242" s="1">
        <v>200235</v>
      </c>
      <c r="B1242" s="2" t="s">
        <v>9</v>
      </c>
      <c r="C1242" s="2">
        <v>1711302</v>
      </c>
      <c r="D1242" s="2" t="s">
        <v>10</v>
      </c>
      <c r="E1242" s="2">
        <v>256920</v>
      </c>
      <c r="F1242" s="2" t="s">
        <v>11</v>
      </c>
      <c r="G1242" s="2">
        <v>500000</v>
      </c>
      <c r="H1242" s="2" t="s">
        <v>12</v>
      </c>
      <c r="I1242" s="2">
        <v>40</v>
      </c>
      <c r="J1242" s="2" t="s">
        <v>13</v>
      </c>
      <c r="K1242" s="2">
        <v>0</v>
      </c>
      <c r="L1242" s="2" t="s">
        <v>14</v>
      </c>
      <c r="M1242" s="2">
        <v>-3500</v>
      </c>
      <c r="N1242">
        <f t="shared" si="19"/>
        <v>1883531</v>
      </c>
    </row>
    <row r="1243" spans="1:14" x14ac:dyDescent="0.15">
      <c r="A1243" s="1">
        <v>200236</v>
      </c>
      <c r="B1243" s="2" t="s">
        <v>9</v>
      </c>
      <c r="C1243" s="2">
        <v>1722838</v>
      </c>
      <c r="D1243" s="2" t="s">
        <v>10</v>
      </c>
      <c r="E1243" s="2">
        <v>258150</v>
      </c>
      <c r="F1243" s="2" t="s">
        <v>11</v>
      </c>
      <c r="G1243" s="2">
        <v>500000</v>
      </c>
      <c r="H1243" s="2" t="s">
        <v>12</v>
      </c>
      <c r="I1243" s="2">
        <v>40</v>
      </c>
      <c r="J1243" s="2" t="s">
        <v>13</v>
      </c>
      <c r="K1243" s="2">
        <v>0</v>
      </c>
      <c r="L1243" s="2" t="s">
        <v>14</v>
      </c>
      <c r="M1243" s="2">
        <v>-3500</v>
      </c>
      <c r="N1243">
        <f t="shared" si="19"/>
        <v>1894219</v>
      </c>
    </row>
    <row r="1244" spans="1:14" x14ac:dyDescent="0.15">
      <c r="A1244" s="1">
        <v>200237</v>
      </c>
      <c r="B1244" s="2" t="s">
        <v>9</v>
      </c>
      <c r="C1244" s="2">
        <v>1776760</v>
      </c>
      <c r="D1244" s="2" t="s">
        <v>10</v>
      </c>
      <c r="E1244" s="2">
        <v>259380</v>
      </c>
      <c r="F1244" s="2" t="s">
        <v>11</v>
      </c>
      <c r="G1244" s="2">
        <v>500000</v>
      </c>
      <c r="H1244" s="2" t="s">
        <v>12</v>
      </c>
      <c r="I1244" s="2">
        <v>40</v>
      </c>
      <c r="J1244" s="2" t="s">
        <v>13</v>
      </c>
      <c r="K1244" s="2">
        <v>0</v>
      </c>
      <c r="L1244" s="2" t="s">
        <v>14</v>
      </c>
      <c r="M1244" s="2">
        <v>-3500</v>
      </c>
      <c r="N1244">
        <f t="shared" si="19"/>
        <v>1926100</v>
      </c>
    </row>
    <row r="1245" spans="1:14" x14ac:dyDescent="0.15">
      <c r="A1245" s="1">
        <v>200238</v>
      </c>
      <c r="B1245" s="2" t="s">
        <v>9</v>
      </c>
      <c r="C1245" s="2">
        <v>1768303</v>
      </c>
      <c r="D1245" s="2" t="s">
        <v>10</v>
      </c>
      <c r="E1245" s="2">
        <v>260610</v>
      </c>
      <c r="F1245" s="2" t="s">
        <v>11</v>
      </c>
      <c r="G1245" s="2">
        <v>500000</v>
      </c>
      <c r="H1245" s="2" t="s">
        <v>12</v>
      </c>
      <c r="I1245" s="2">
        <v>40</v>
      </c>
      <c r="J1245" s="2" t="s">
        <v>13</v>
      </c>
      <c r="K1245" s="2">
        <v>0</v>
      </c>
      <c r="L1245" s="2" t="s">
        <v>14</v>
      </c>
      <c r="M1245" s="2">
        <v>-3500</v>
      </c>
      <c r="N1245">
        <f t="shared" si="19"/>
        <v>1926791.5</v>
      </c>
    </row>
    <row r="1246" spans="1:14" x14ac:dyDescent="0.15">
      <c r="A1246" s="1">
        <v>200239</v>
      </c>
      <c r="B1246" s="2" t="s">
        <v>9</v>
      </c>
      <c r="C1246" s="2">
        <v>1788809</v>
      </c>
      <c r="D1246" s="2" t="s">
        <v>10</v>
      </c>
      <c r="E1246" s="2">
        <v>261840</v>
      </c>
      <c r="F1246" s="2" t="s">
        <v>11</v>
      </c>
      <c r="G1246" s="2">
        <v>500000</v>
      </c>
      <c r="H1246" s="2" t="s">
        <v>12</v>
      </c>
      <c r="I1246" s="2">
        <v>40</v>
      </c>
      <c r="J1246" s="2" t="s">
        <v>13</v>
      </c>
      <c r="K1246" s="2">
        <v>0</v>
      </c>
      <c r="L1246" s="2" t="s">
        <v>14</v>
      </c>
      <c r="M1246" s="2">
        <v>-3500</v>
      </c>
      <c r="N1246">
        <f t="shared" si="19"/>
        <v>1941964.5</v>
      </c>
    </row>
    <row r="1247" spans="1:14" x14ac:dyDescent="0.15">
      <c r="A1247" s="1">
        <v>200240</v>
      </c>
      <c r="B1247" s="2" t="s">
        <v>9</v>
      </c>
      <c r="C1247" s="2">
        <v>1812966</v>
      </c>
      <c r="D1247" s="2" t="s">
        <v>10</v>
      </c>
      <c r="E1247" s="2">
        <v>263070</v>
      </c>
      <c r="F1247" s="2" t="s">
        <v>11</v>
      </c>
      <c r="G1247" s="2">
        <v>500000</v>
      </c>
      <c r="H1247" s="2" t="s">
        <v>12</v>
      </c>
      <c r="I1247" s="2">
        <v>40</v>
      </c>
      <c r="J1247" s="2" t="s">
        <v>13</v>
      </c>
      <c r="K1247" s="2">
        <v>0</v>
      </c>
      <c r="L1247" s="2" t="s">
        <v>14</v>
      </c>
      <c r="M1247" s="2">
        <v>-3500</v>
      </c>
      <c r="N1247">
        <f t="shared" si="19"/>
        <v>1958963</v>
      </c>
    </row>
    <row r="1248" spans="1:14" x14ac:dyDescent="0.15">
      <c r="A1248" s="1">
        <v>200241</v>
      </c>
      <c r="B1248" s="2" t="s">
        <v>9</v>
      </c>
      <c r="C1248" s="2">
        <v>1813622</v>
      </c>
      <c r="D1248" s="2" t="s">
        <v>10</v>
      </c>
      <c r="E1248" s="2">
        <v>264300</v>
      </c>
      <c r="F1248" s="2" t="s">
        <v>11</v>
      </c>
      <c r="G1248" s="2">
        <v>500000</v>
      </c>
      <c r="H1248" s="2" t="s">
        <v>12</v>
      </c>
      <c r="I1248" s="2">
        <v>40</v>
      </c>
      <c r="J1248" s="2" t="s">
        <v>13</v>
      </c>
      <c r="K1248" s="2">
        <v>0</v>
      </c>
      <c r="L1248" s="2" t="s">
        <v>14</v>
      </c>
      <c r="M1248" s="2">
        <v>-3500</v>
      </c>
      <c r="N1248">
        <f t="shared" si="19"/>
        <v>1964211</v>
      </c>
    </row>
    <row r="1249" spans="1:14" x14ac:dyDescent="0.15">
      <c r="A1249" s="1">
        <v>200242</v>
      </c>
      <c r="B1249" s="2" t="s">
        <v>9</v>
      </c>
      <c r="C1249" s="2">
        <v>1823981</v>
      </c>
      <c r="D1249" s="2" t="s">
        <v>10</v>
      </c>
      <c r="E1249" s="2">
        <v>265200</v>
      </c>
      <c r="F1249" s="2" t="s">
        <v>11</v>
      </c>
      <c r="G1249" s="2">
        <v>500000</v>
      </c>
      <c r="H1249" s="2" t="s">
        <v>12</v>
      </c>
      <c r="I1249" s="2">
        <v>40</v>
      </c>
      <c r="J1249" s="2" t="s">
        <v>13</v>
      </c>
      <c r="K1249" s="2">
        <v>0</v>
      </c>
      <c r="L1249" s="2" t="s">
        <v>14</v>
      </c>
      <c r="M1249" s="2">
        <v>-3500</v>
      </c>
      <c r="N1249">
        <f t="shared" si="19"/>
        <v>1972990.5</v>
      </c>
    </row>
    <row r="1250" spans="1:14" x14ac:dyDescent="0.15">
      <c r="A1250" s="1">
        <v>200243</v>
      </c>
      <c r="B1250" s="2" t="s">
        <v>9</v>
      </c>
      <c r="C1250" s="2">
        <v>1834415</v>
      </c>
      <c r="D1250" s="2" t="s">
        <v>10</v>
      </c>
      <c r="E1250" s="2">
        <v>266100</v>
      </c>
      <c r="F1250" s="2" t="s">
        <v>11</v>
      </c>
      <c r="G1250" s="2">
        <v>500000</v>
      </c>
      <c r="H1250" s="2" t="s">
        <v>12</v>
      </c>
      <c r="I1250" s="2">
        <v>40</v>
      </c>
      <c r="J1250" s="2" t="s">
        <v>13</v>
      </c>
      <c r="K1250" s="2">
        <v>0</v>
      </c>
      <c r="L1250" s="2" t="s">
        <v>14</v>
      </c>
      <c r="M1250" s="2">
        <v>-3500</v>
      </c>
      <c r="N1250">
        <f t="shared" si="19"/>
        <v>1981807.5</v>
      </c>
    </row>
    <row r="1251" spans="1:14" x14ac:dyDescent="0.15">
      <c r="A1251" s="1">
        <v>200244</v>
      </c>
      <c r="B1251" s="2" t="s">
        <v>9</v>
      </c>
      <c r="C1251" s="2">
        <v>1889923</v>
      </c>
      <c r="D1251" s="2" t="s">
        <v>10</v>
      </c>
      <c r="E1251" s="2">
        <v>267000</v>
      </c>
      <c r="F1251" s="2" t="s">
        <v>11</v>
      </c>
      <c r="G1251" s="2">
        <v>500000</v>
      </c>
      <c r="H1251" s="2" t="s">
        <v>12</v>
      </c>
      <c r="I1251" s="2">
        <v>40</v>
      </c>
      <c r="J1251" s="2" t="s">
        <v>13</v>
      </c>
      <c r="K1251" s="2">
        <v>0</v>
      </c>
      <c r="L1251" s="2" t="s">
        <v>14</v>
      </c>
      <c r="M1251" s="2">
        <v>-3500</v>
      </c>
      <c r="N1251">
        <f t="shared" si="19"/>
        <v>2013161.5</v>
      </c>
    </row>
    <row r="1252" spans="1:14" x14ac:dyDescent="0.15">
      <c r="A1252" s="1">
        <v>200245</v>
      </c>
      <c r="B1252" s="2" t="s">
        <v>9</v>
      </c>
      <c r="C1252" s="2">
        <v>1855510</v>
      </c>
      <c r="D1252" s="2" t="s">
        <v>10</v>
      </c>
      <c r="E1252" s="2">
        <v>267900</v>
      </c>
      <c r="F1252" s="2" t="s">
        <v>11</v>
      </c>
      <c r="G1252" s="2">
        <v>500000</v>
      </c>
      <c r="H1252" s="2" t="s">
        <v>12</v>
      </c>
      <c r="I1252" s="2">
        <v>40</v>
      </c>
      <c r="J1252" s="2" t="s">
        <v>13</v>
      </c>
      <c r="K1252" s="2">
        <v>0</v>
      </c>
      <c r="L1252" s="2" t="s">
        <v>14</v>
      </c>
      <c r="M1252" s="2">
        <v>-3500</v>
      </c>
      <c r="N1252">
        <f t="shared" si="19"/>
        <v>1999555</v>
      </c>
    </row>
    <row r="1253" spans="1:14" x14ac:dyDescent="0.15">
      <c r="A1253" s="1">
        <v>200246</v>
      </c>
      <c r="B1253" s="2" t="s">
        <v>9</v>
      </c>
      <c r="C1253" s="2">
        <v>1866174</v>
      </c>
      <c r="D1253" s="2" t="s">
        <v>10</v>
      </c>
      <c r="E1253" s="2">
        <v>268800</v>
      </c>
      <c r="F1253" s="2" t="s">
        <v>11</v>
      </c>
      <c r="G1253" s="2">
        <v>500000</v>
      </c>
      <c r="H1253" s="2" t="s">
        <v>12</v>
      </c>
      <c r="I1253" s="2">
        <v>40</v>
      </c>
      <c r="J1253" s="2" t="s">
        <v>13</v>
      </c>
      <c r="K1253" s="2">
        <v>0</v>
      </c>
      <c r="L1253" s="2" t="s">
        <v>14</v>
      </c>
      <c r="M1253" s="2">
        <v>-3500</v>
      </c>
      <c r="N1253">
        <f t="shared" si="19"/>
        <v>2008487</v>
      </c>
    </row>
    <row r="1254" spans="1:14" x14ac:dyDescent="0.15">
      <c r="A1254" s="1">
        <v>200247</v>
      </c>
      <c r="B1254" s="2" t="s">
        <v>9</v>
      </c>
      <c r="C1254" s="2">
        <v>1922690</v>
      </c>
      <c r="D1254" s="2" t="s">
        <v>10</v>
      </c>
      <c r="E1254" s="2">
        <v>269700</v>
      </c>
      <c r="F1254" s="2" t="s">
        <v>11</v>
      </c>
      <c r="G1254" s="2">
        <v>500000</v>
      </c>
      <c r="H1254" s="2" t="s">
        <v>12</v>
      </c>
      <c r="I1254" s="2">
        <v>40</v>
      </c>
      <c r="J1254" s="2" t="s">
        <v>13</v>
      </c>
      <c r="K1254" s="2">
        <v>0</v>
      </c>
      <c r="L1254" s="2" t="s">
        <v>14</v>
      </c>
      <c r="M1254" s="2">
        <v>-3500</v>
      </c>
      <c r="N1254">
        <f t="shared" si="19"/>
        <v>2040345</v>
      </c>
    </row>
    <row r="1255" spans="1:14" x14ac:dyDescent="0.15">
      <c r="A1255" s="1">
        <v>200248</v>
      </c>
      <c r="B1255" s="2" t="s">
        <v>9</v>
      </c>
      <c r="C1255" s="2">
        <v>1911669</v>
      </c>
      <c r="D1255" s="2" t="s">
        <v>10</v>
      </c>
      <c r="E1255" s="2">
        <v>270600</v>
      </c>
      <c r="F1255" s="2" t="s">
        <v>11</v>
      </c>
      <c r="G1255" s="2">
        <v>500000</v>
      </c>
      <c r="H1255" s="2" t="s">
        <v>12</v>
      </c>
      <c r="I1255" s="2">
        <v>40</v>
      </c>
      <c r="J1255" s="2" t="s">
        <v>13</v>
      </c>
      <c r="K1255" s="2">
        <v>0</v>
      </c>
      <c r="L1255" s="2" t="s">
        <v>14</v>
      </c>
      <c r="M1255" s="2">
        <v>-3500</v>
      </c>
      <c r="N1255">
        <f t="shared" si="19"/>
        <v>2038434.5</v>
      </c>
    </row>
    <row r="1256" spans="1:14" x14ac:dyDescent="0.15">
      <c r="A1256" s="1">
        <v>200249</v>
      </c>
      <c r="B1256" s="2" t="s">
        <v>9</v>
      </c>
      <c r="C1256" s="2">
        <v>1931959</v>
      </c>
      <c r="D1256" s="2" t="s">
        <v>10</v>
      </c>
      <c r="E1256" s="2">
        <v>271500</v>
      </c>
      <c r="F1256" s="2" t="s">
        <v>11</v>
      </c>
      <c r="G1256" s="2">
        <v>500000</v>
      </c>
      <c r="H1256" s="2" t="s">
        <v>12</v>
      </c>
      <c r="I1256" s="2">
        <v>40</v>
      </c>
      <c r="J1256" s="2" t="s">
        <v>13</v>
      </c>
      <c r="K1256" s="2">
        <v>0</v>
      </c>
      <c r="L1256" s="2" t="s">
        <v>14</v>
      </c>
      <c r="M1256" s="2">
        <v>-3500</v>
      </c>
      <c r="N1256">
        <f t="shared" si="19"/>
        <v>2052179.5</v>
      </c>
    </row>
    <row r="1257" spans="1:14" x14ac:dyDescent="0.15">
      <c r="A1257" s="1">
        <v>200250</v>
      </c>
      <c r="B1257" s="2" t="s">
        <v>9</v>
      </c>
      <c r="C1257" s="2">
        <v>1956160</v>
      </c>
      <c r="D1257" s="2" t="s">
        <v>10</v>
      </c>
      <c r="E1257" s="2">
        <v>272400</v>
      </c>
      <c r="F1257" s="2" t="s">
        <v>11</v>
      </c>
      <c r="G1257" s="2">
        <v>500000</v>
      </c>
      <c r="H1257" s="2" t="s">
        <v>12</v>
      </c>
      <c r="I1257" s="2">
        <v>40</v>
      </c>
      <c r="J1257" s="2" t="s">
        <v>13</v>
      </c>
      <c r="K1257" s="2">
        <v>0</v>
      </c>
      <c r="L1257" s="2" t="s">
        <v>14</v>
      </c>
      <c r="M1257" s="2">
        <v>-3500</v>
      </c>
      <c r="N1257">
        <f t="shared" si="19"/>
        <v>2067880</v>
      </c>
    </row>
    <row r="1258" spans="1:14" x14ac:dyDescent="0.15">
      <c r="A1258" s="1">
        <v>200251</v>
      </c>
      <c r="B1258" s="2" t="s">
        <v>9</v>
      </c>
      <c r="C1258" s="2">
        <v>1954556</v>
      </c>
      <c r="D1258" s="2" t="s">
        <v>10</v>
      </c>
      <c r="E1258" s="2">
        <v>273300</v>
      </c>
      <c r="F1258" s="2" t="s">
        <v>11</v>
      </c>
      <c r="G1258" s="2">
        <v>500000</v>
      </c>
      <c r="H1258" s="2" t="s">
        <v>12</v>
      </c>
      <c r="I1258" s="2">
        <v>40</v>
      </c>
      <c r="J1258" s="2" t="s">
        <v>13</v>
      </c>
      <c r="K1258" s="2">
        <v>0</v>
      </c>
      <c r="L1258" s="2" t="s">
        <v>14</v>
      </c>
      <c r="M1258" s="2">
        <v>-3500</v>
      </c>
      <c r="N1258">
        <f t="shared" si="19"/>
        <v>2070678</v>
      </c>
    </row>
    <row r="1259" spans="1:14" x14ac:dyDescent="0.15">
      <c r="A1259" s="1">
        <v>200252</v>
      </c>
      <c r="B1259" s="2" t="s">
        <v>9</v>
      </c>
      <c r="C1259" s="2">
        <v>1966315</v>
      </c>
      <c r="D1259" s="2" t="s">
        <v>10</v>
      </c>
      <c r="E1259" s="2">
        <v>274470</v>
      </c>
      <c r="F1259" s="2" t="s">
        <v>11</v>
      </c>
      <c r="G1259" s="2">
        <v>500000</v>
      </c>
      <c r="H1259" s="2" t="s">
        <v>12</v>
      </c>
      <c r="I1259" s="2">
        <v>40</v>
      </c>
      <c r="J1259" s="2" t="s">
        <v>13</v>
      </c>
      <c r="K1259" s="2">
        <v>0</v>
      </c>
      <c r="L1259" s="2" t="s">
        <v>14</v>
      </c>
      <c r="M1259" s="2">
        <v>-3500</v>
      </c>
      <c r="N1259">
        <f t="shared" si="19"/>
        <v>2081237.5</v>
      </c>
    </row>
    <row r="1260" spans="1:14" x14ac:dyDescent="0.15">
      <c r="A1260" s="1">
        <v>200253</v>
      </c>
      <c r="B1260" s="2" t="s">
        <v>9</v>
      </c>
      <c r="C1260" s="2">
        <v>1978156</v>
      </c>
      <c r="D1260" s="2" t="s">
        <v>10</v>
      </c>
      <c r="E1260" s="2">
        <v>275640</v>
      </c>
      <c r="F1260" s="2" t="s">
        <v>11</v>
      </c>
      <c r="G1260" s="2">
        <v>500000</v>
      </c>
      <c r="H1260" s="2" t="s">
        <v>12</v>
      </c>
      <c r="I1260" s="2">
        <v>40</v>
      </c>
      <c r="J1260" s="2" t="s">
        <v>13</v>
      </c>
      <c r="K1260" s="2">
        <v>0</v>
      </c>
      <c r="L1260" s="2" t="s">
        <v>14</v>
      </c>
      <c r="M1260" s="2">
        <v>-3500</v>
      </c>
      <c r="N1260">
        <f t="shared" si="19"/>
        <v>2091838</v>
      </c>
    </row>
    <row r="1261" spans="1:14" x14ac:dyDescent="0.15">
      <c r="A1261" s="1">
        <v>200254</v>
      </c>
      <c r="B1261" s="2" t="s">
        <v>9</v>
      </c>
      <c r="C1261" s="2">
        <v>2038617</v>
      </c>
      <c r="D1261" s="2" t="s">
        <v>10</v>
      </c>
      <c r="E1261" s="2">
        <v>276810</v>
      </c>
      <c r="F1261" s="2" t="s">
        <v>11</v>
      </c>
      <c r="G1261" s="2">
        <v>500000</v>
      </c>
      <c r="H1261" s="2" t="s">
        <v>12</v>
      </c>
      <c r="I1261" s="2">
        <v>40</v>
      </c>
      <c r="J1261" s="2" t="s">
        <v>13</v>
      </c>
      <c r="K1261" s="2">
        <v>0</v>
      </c>
      <c r="L1261" s="2" t="s">
        <v>14</v>
      </c>
      <c r="M1261" s="2">
        <v>-3500</v>
      </c>
      <c r="N1261">
        <f t="shared" si="19"/>
        <v>2126748.5</v>
      </c>
    </row>
    <row r="1262" spans="1:14" x14ac:dyDescent="0.15">
      <c r="A1262" s="1">
        <v>200255</v>
      </c>
      <c r="B1262" s="2" t="s">
        <v>9</v>
      </c>
      <c r="C1262" s="2">
        <v>2002080</v>
      </c>
      <c r="D1262" s="2" t="s">
        <v>10</v>
      </c>
      <c r="E1262" s="2">
        <v>277980</v>
      </c>
      <c r="F1262" s="2" t="s">
        <v>11</v>
      </c>
      <c r="G1262" s="2">
        <v>500000</v>
      </c>
      <c r="H1262" s="2" t="s">
        <v>12</v>
      </c>
      <c r="I1262" s="2">
        <v>40</v>
      </c>
      <c r="J1262" s="2" t="s">
        <v>13</v>
      </c>
      <c r="K1262" s="2">
        <v>0</v>
      </c>
      <c r="L1262" s="2" t="s">
        <v>14</v>
      </c>
      <c r="M1262" s="2">
        <v>-3500</v>
      </c>
      <c r="N1262">
        <f t="shared" si="19"/>
        <v>2113160</v>
      </c>
    </row>
    <row r="1263" spans="1:14" x14ac:dyDescent="0.15">
      <c r="A1263" s="1">
        <v>200256</v>
      </c>
      <c r="B1263" s="2" t="s">
        <v>9</v>
      </c>
      <c r="C1263" s="2">
        <v>2014163</v>
      </c>
      <c r="D1263" s="2" t="s">
        <v>10</v>
      </c>
      <c r="E1263" s="2">
        <v>279150</v>
      </c>
      <c r="F1263" s="2" t="s">
        <v>11</v>
      </c>
      <c r="G1263" s="2">
        <v>500000</v>
      </c>
      <c r="H1263" s="2" t="s">
        <v>12</v>
      </c>
      <c r="I1263" s="2">
        <v>40</v>
      </c>
      <c r="J1263" s="2" t="s">
        <v>13</v>
      </c>
      <c r="K1263" s="2">
        <v>0</v>
      </c>
      <c r="L1263" s="2" t="s">
        <v>14</v>
      </c>
      <c r="M1263" s="2">
        <v>-3500</v>
      </c>
      <c r="N1263">
        <f t="shared" si="19"/>
        <v>2123881.5</v>
      </c>
    </row>
    <row r="1264" spans="1:14" x14ac:dyDescent="0.15">
      <c r="A1264" s="1">
        <v>200257</v>
      </c>
      <c r="B1264" s="2" t="s">
        <v>9</v>
      </c>
      <c r="C1264" s="2">
        <v>2075749</v>
      </c>
      <c r="D1264" s="2" t="s">
        <v>10</v>
      </c>
      <c r="E1264" s="2">
        <v>280320</v>
      </c>
      <c r="F1264" s="2" t="s">
        <v>11</v>
      </c>
      <c r="G1264" s="2">
        <v>500000</v>
      </c>
      <c r="H1264" s="2" t="s">
        <v>12</v>
      </c>
      <c r="I1264" s="2">
        <v>40</v>
      </c>
      <c r="J1264" s="2" t="s">
        <v>13</v>
      </c>
      <c r="K1264" s="2">
        <v>0</v>
      </c>
      <c r="L1264" s="2" t="s">
        <v>14</v>
      </c>
      <c r="M1264" s="2">
        <v>-3500</v>
      </c>
      <c r="N1264">
        <f t="shared" si="19"/>
        <v>2159354.5</v>
      </c>
    </row>
    <row r="1265" spans="1:14" x14ac:dyDescent="0.15">
      <c r="A1265" s="1">
        <v>200258</v>
      </c>
      <c r="B1265" s="2" t="s">
        <v>9</v>
      </c>
      <c r="C1265" s="2">
        <v>2064426</v>
      </c>
      <c r="D1265" s="2" t="s">
        <v>10</v>
      </c>
      <c r="E1265" s="2">
        <v>281490</v>
      </c>
      <c r="F1265" s="2" t="s">
        <v>11</v>
      </c>
      <c r="G1265" s="2">
        <v>500000</v>
      </c>
      <c r="H1265" s="2" t="s">
        <v>12</v>
      </c>
      <c r="I1265" s="2">
        <v>40</v>
      </c>
      <c r="J1265" s="2" t="s">
        <v>13</v>
      </c>
      <c r="K1265" s="2">
        <v>0</v>
      </c>
      <c r="L1265" s="2" t="s">
        <v>14</v>
      </c>
      <c r="M1265" s="2">
        <v>-3500</v>
      </c>
      <c r="N1265">
        <f t="shared" si="19"/>
        <v>2158373</v>
      </c>
    </row>
    <row r="1266" spans="1:14" x14ac:dyDescent="0.15">
      <c r="A1266" s="1">
        <v>200259</v>
      </c>
      <c r="B1266" s="2" t="s">
        <v>9</v>
      </c>
      <c r="C1266" s="2">
        <v>2086909</v>
      </c>
      <c r="D1266" s="2" t="s">
        <v>10</v>
      </c>
      <c r="E1266" s="2">
        <v>282660</v>
      </c>
      <c r="F1266" s="2" t="s">
        <v>11</v>
      </c>
      <c r="G1266" s="2">
        <v>500000</v>
      </c>
      <c r="H1266" s="2" t="s">
        <v>12</v>
      </c>
      <c r="I1266" s="2">
        <v>40</v>
      </c>
      <c r="J1266" s="2" t="s">
        <v>13</v>
      </c>
      <c r="K1266" s="2">
        <v>0</v>
      </c>
      <c r="L1266" s="2" t="s">
        <v>14</v>
      </c>
      <c r="M1266" s="2">
        <v>-3500</v>
      </c>
      <c r="N1266">
        <f t="shared" si="19"/>
        <v>2174294.5</v>
      </c>
    </row>
    <row r="1267" spans="1:14" x14ac:dyDescent="0.15">
      <c r="A1267" s="1">
        <v>200260</v>
      </c>
      <c r="B1267" s="2" t="s">
        <v>9</v>
      </c>
      <c r="C1267" s="2">
        <v>2113624</v>
      </c>
      <c r="D1267" s="2" t="s">
        <v>10</v>
      </c>
      <c r="E1267" s="2">
        <v>283830</v>
      </c>
      <c r="F1267" s="2" t="s">
        <v>11</v>
      </c>
      <c r="G1267" s="2">
        <v>500000</v>
      </c>
      <c r="H1267" s="2" t="s">
        <v>12</v>
      </c>
      <c r="I1267" s="2">
        <v>40</v>
      </c>
      <c r="J1267" s="2" t="s">
        <v>13</v>
      </c>
      <c r="K1267" s="2">
        <v>0</v>
      </c>
      <c r="L1267" s="2" t="s">
        <v>14</v>
      </c>
      <c r="M1267" s="2">
        <v>-3500</v>
      </c>
      <c r="N1267">
        <f t="shared" si="19"/>
        <v>2192332</v>
      </c>
    </row>
    <row r="1268" spans="1:14" x14ac:dyDescent="0.15">
      <c r="A1268" s="1">
        <v>200261</v>
      </c>
      <c r="B1268" s="2" t="s">
        <v>9</v>
      </c>
      <c r="C1268" s="2">
        <v>2111762</v>
      </c>
      <c r="D1268" s="2" t="s">
        <v>10</v>
      </c>
      <c r="E1268" s="2">
        <v>285000</v>
      </c>
      <c r="F1268" s="2" t="s">
        <v>11</v>
      </c>
      <c r="G1268" s="2">
        <v>500000</v>
      </c>
      <c r="H1268" s="2" t="s">
        <v>12</v>
      </c>
      <c r="I1268" s="2">
        <v>40</v>
      </c>
      <c r="J1268" s="2" t="s">
        <v>13</v>
      </c>
      <c r="K1268" s="2">
        <v>0</v>
      </c>
      <c r="L1268" s="2" t="s">
        <v>14</v>
      </c>
      <c r="M1268" s="2">
        <v>-3500</v>
      </c>
      <c r="N1268">
        <f t="shared" si="19"/>
        <v>2196081</v>
      </c>
    </row>
    <row r="1269" spans="1:14" x14ac:dyDescent="0.15">
      <c r="A1269" s="1">
        <v>200262</v>
      </c>
      <c r="B1269" s="2" t="s">
        <v>9</v>
      </c>
      <c r="C1269" s="2">
        <v>2123322</v>
      </c>
      <c r="D1269" s="2" t="s">
        <v>10</v>
      </c>
      <c r="E1269" s="2">
        <v>286020</v>
      </c>
      <c r="F1269" s="2" t="s">
        <v>11</v>
      </c>
      <c r="G1269" s="2">
        <v>500000</v>
      </c>
      <c r="H1269" s="2" t="s">
        <v>12</v>
      </c>
      <c r="I1269" s="2">
        <v>40</v>
      </c>
      <c r="J1269" s="2" t="s">
        <v>13</v>
      </c>
      <c r="K1269" s="2">
        <v>0</v>
      </c>
      <c r="L1269" s="2" t="s">
        <v>14</v>
      </c>
      <c r="M1269" s="2">
        <v>-3500</v>
      </c>
      <c r="N1269">
        <f t="shared" si="19"/>
        <v>2205941</v>
      </c>
    </row>
    <row r="1270" spans="1:14" x14ac:dyDescent="0.15">
      <c r="A1270" s="1">
        <v>200263</v>
      </c>
      <c r="B1270" s="2" t="s">
        <v>9</v>
      </c>
      <c r="C1270" s="2">
        <v>2134960</v>
      </c>
      <c r="D1270" s="2" t="s">
        <v>10</v>
      </c>
      <c r="E1270" s="2">
        <v>287040</v>
      </c>
      <c r="F1270" s="2" t="s">
        <v>11</v>
      </c>
      <c r="G1270" s="2">
        <v>500000</v>
      </c>
      <c r="H1270" s="2" t="s">
        <v>12</v>
      </c>
      <c r="I1270" s="2">
        <v>40</v>
      </c>
      <c r="J1270" s="2" t="s">
        <v>13</v>
      </c>
      <c r="K1270" s="2">
        <v>0</v>
      </c>
      <c r="L1270" s="2" t="s">
        <v>14</v>
      </c>
      <c r="M1270" s="2">
        <v>-3500</v>
      </c>
      <c r="N1270">
        <f t="shared" si="19"/>
        <v>2215840</v>
      </c>
    </row>
    <row r="1271" spans="1:14" x14ac:dyDescent="0.15">
      <c r="A1271" s="1">
        <v>200264</v>
      </c>
      <c r="B1271" s="2" t="s">
        <v>9</v>
      </c>
      <c r="C1271" s="2">
        <v>2199033</v>
      </c>
      <c r="D1271" s="2" t="s">
        <v>10</v>
      </c>
      <c r="E1271" s="2">
        <v>288060</v>
      </c>
      <c r="F1271" s="2" t="s">
        <v>11</v>
      </c>
      <c r="G1271" s="2">
        <v>500000</v>
      </c>
      <c r="H1271" s="2" t="s">
        <v>12</v>
      </c>
      <c r="I1271" s="2">
        <v>40</v>
      </c>
      <c r="J1271" s="2" t="s">
        <v>13</v>
      </c>
      <c r="K1271" s="2">
        <v>0</v>
      </c>
      <c r="L1271" s="2" t="s">
        <v>14</v>
      </c>
      <c r="M1271" s="2">
        <v>-3500</v>
      </c>
      <c r="N1271">
        <f t="shared" si="19"/>
        <v>2251956.5</v>
      </c>
    </row>
    <row r="1272" spans="1:14" x14ac:dyDescent="0.15">
      <c r="A1272" s="1">
        <v>200265</v>
      </c>
      <c r="B1272" s="2" t="s">
        <v>9</v>
      </c>
      <c r="C1272" s="2">
        <v>2158469</v>
      </c>
      <c r="D1272" s="2" t="s">
        <v>10</v>
      </c>
      <c r="E1272" s="2">
        <v>289080</v>
      </c>
      <c r="F1272" s="2" t="s">
        <v>11</v>
      </c>
      <c r="G1272" s="2">
        <v>500000</v>
      </c>
      <c r="H1272" s="2" t="s">
        <v>12</v>
      </c>
      <c r="I1272" s="2">
        <v>40</v>
      </c>
      <c r="J1272" s="2" t="s">
        <v>13</v>
      </c>
      <c r="K1272" s="2">
        <v>0</v>
      </c>
      <c r="L1272" s="2" t="s">
        <v>14</v>
      </c>
      <c r="M1272" s="2">
        <v>-3500</v>
      </c>
      <c r="N1272">
        <f t="shared" si="19"/>
        <v>2235754.5</v>
      </c>
    </row>
    <row r="1273" spans="1:14" x14ac:dyDescent="0.15">
      <c r="A1273" s="1">
        <v>200266</v>
      </c>
      <c r="B1273" s="2" t="s">
        <v>9</v>
      </c>
      <c r="C1273" s="2">
        <v>2170341</v>
      </c>
      <c r="D1273" s="2" t="s">
        <v>10</v>
      </c>
      <c r="E1273" s="2">
        <v>290100</v>
      </c>
      <c r="F1273" s="2" t="s">
        <v>11</v>
      </c>
      <c r="G1273" s="2">
        <v>500000</v>
      </c>
      <c r="H1273" s="2" t="s">
        <v>12</v>
      </c>
      <c r="I1273" s="2">
        <v>40</v>
      </c>
      <c r="J1273" s="2" t="s">
        <v>13</v>
      </c>
      <c r="K1273" s="2">
        <v>0</v>
      </c>
      <c r="L1273" s="2" t="s">
        <v>14</v>
      </c>
      <c r="M1273" s="2">
        <v>-3500</v>
      </c>
      <c r="N1273">
        <f t="shared" si="19"/>
        <v>2245770.5</v>
      </c>
    </row>
    <row r="1274" spans="1:14" x14ac:dyDescent="0.15">
      <c r="A1274" s="1">
        <v>200267</v>
      </c>
      <c r="B1274" s="2" t="s">
        <v>9</v>
      </c>
      <c r="C1274" s="2">
        <v>2235518</v>
      </c>
      <c r="D1274" s="2" t="s">
        <v>10</v>
      </c>
      <c r="E1274" s="2">
        <v>291120</v>
      </c>
      <c r="F1274" s="2" t="s">
        <v>11</v>
      </c>
      <c r="G1274" s="2">
        <v>500000</v>
      </c>
      <c r="H1274" s="2" t="s">
        <v>12</v>
      </c>
      <c r="I1274" s="2">
        <v>40</v>
      </c>
      <c r="J1274" s="2" t="s">
        <v>13</v>
      </c>
      <c r="K1274" s="2">
        <v>0</v>
      </c>
      <c r="L1274" s="2" t="s">
        <v>14</v>
      </c>
      <c r="M1274" s="2">
        <v>-3500</v>
      </c>
      <c r="N1274">
        <f t="shared" si="19"/>
        <v>2282439</v>
      </c>
    </row>
    <row r="1275" spans="1:14" x14ac:dyDescent="0.15">
      <c r="A1275" s="1">
        <v>200268</v>
      </c>
      <c r="B1275" s="2" t="s">
        <v>9</v>
      </c>
      <c r="C1275" s="2">
        <v>2222150</v>
      </c>
      <c r="D1275" s="2" t="s">
        <v>10</v>
      </c>
      <c r="E1275" s="2">
        <v>292140</v>
      </c>
      <c r="F1275" s="2" t="s">
        <v>11</v>
      </c>
      <c r="G1275" s="2">
        <v>500000</v>
      </c>
      <c r="H1275" s="2" t="s">
        <v>12</v>
      </c>
      <c r="I1275" s="2">
        <v>40</v>
      </c>
      <c r="J1275" s="2" t="s">
        <v>13</v>
      </c>
      <c r="K1275" s="2">
        <v>0</v>
      </c>
      <c r="L1275" s="2" t="s">
        <v>14</v>
      </c>
      <c r="M1275" s="2">
        <v>-3500</v>
      </c>
      <c r="N1275">
        <f t="shared" si="19"/>
        <v>2279835</v>
      </c>
    </row>
    <row r="1276" spans="1:14" x14ac:dyDescent="0.15">
      <c r="A1276" s="1">
        <v>200269</v>
      </c>
      <c r="B1276" s="2" t="s">
        <v>9</v>
      </c>
      <c r="C1276" s="2">
        <v>2245174</v>
      </c>
      <c r="D1276" s="2" t="s">
        <v>10</v>
      </c>
      <c r="E1276" s="2">
        <v>293160</v>
      </c>
      <c r="F1276" s="2" t="s">
        <v>11</v>
      </c>
      <c r="G1276" s="2">
        <v>500000</v>
      </c>
      <c r="H1276" s="2" t="s">
        <v>12</v>
      </c>
      <c r="I1276" s="2">
        <v>40</v>
      </c>
      <c r="J1276" s="2" t="s">
        <v>13</v>
      </c>
      <c r="K1276" s="2">
        <v>0</v>
      </c>
      <c r="L1276" s="2" t="s">
        <v>14</v>
      </c>
      <c r="M1276" s="2">
        <v>-3500</v>
      </c>
      <c r="N1276">
        <f t="shared" si="19"/>
        <v>2295427</v>
      </c>
    </row>
    <row r="1277" spans="1:14" x14ac:dyDescent="0.15">
      <c r="A1277" s="1">
        <v>200270</v>
      </c>
      <c r="B1277" s="2" t="s">
        <v>9</v>
      </c>
      <c r="C1277" s="2">
        <v>2272722</v>
      </c>
      <c r="D1277" s="2" t="s">
        <v>10</v>
      </c>
      <c r="E1277" s="2">
        <v>294180</v>
      </c>
      <c r="F1277" s="2" t="s">
        <v>11</v>
      </c>
      <c r="G1277" s="2">
        <v>500000</v>
      </c>
      <c r="H1277" s="2" t="s">
        <v>12</v>
      </c>
      <c r="I1277" s="2">
        <v>40</v>
      </c>
      <c r="J1277" s="2" t="s">
        <v>13</v>
      </c>
      <c r="K1277" s="2">
        <v>0</v>
      </c>
      <c r="L1277" s="2" t="s">
        <v>14</v>
      </c>
      <c r="M1277" s="2">
        <v>-3500</v>
      </c>
      <c r="N1277">
        <f t="shared" si="19"/>
        <v>2313281</v>
      </c>
    </row>
    <row r="1278" spans="1:14" x14ac:dyDescent="0.15">
      <c r="A1278" s="1">
        <v>200271</v>
      </c>
      <c r="B1278" s="2" t="s">
        <v>9</v>
      </c>
      <c r="C1278" s="2">
        <v>2268901</v>
      </c>
      <c r="D1278" s="2" t="s">
        <v>10</v>
      </c>
      <c r="E1278" s="2">
        <v>295200</v>
      </c>
      <c r="F1278" s="2" t="s">
        <v>11</v>
      </c>
      <c r="G1278" s="2">
        <v>500000</v>
      </c>
      <c r="H1278" s="2" t="s">
        <v>12</v>
      </c>
      <c r="I1278" s="2">
        <v>40</v>
      </c>
      <c r="J1278" s="2" t="s">
        <v>13</v>
      </c>
      <c r="K1278" s="2">
        <v>0</v>
      </c>
      <c r="L1278" s="2" t="s">
        <v>14</v>
      </c>
      <c r="M1278" s="2">
        <v>-3500</v>
      </c>
      <c r="N1278">
        <f t="shared" si="19"/>
        <v>2315450.5</v>
      </c>
    </row>
    <row r="1279" spans="1:14" x14ac:dyDescent="0.15">
      <c r="A1279" s="1">
        <v>200272</v>
      </c>
      <c r="B1279" s="2" t="s">
        <v>9</v>
      </c>
      <c r="C1279" s="2">
        <v>2281317</v>
      </c>
      <c r="D1279" s="2" t="s">
        <v>10</v>
      </c>
      <c r="E1279" s="2">
        <v>296340</v>
      </c>
      <c r="F1279" s="2" t="s">
        <v>11</v>
      </c>
      <c r="G1279" s="2">
        <v>500000</v>
      </c>
      <c r="H1279" s="2" t="s">
        <v>12</v>
      </c>
      <c r="I1279" s="2">
        <v>40</v>
      </c>
      <c r="J1279" s="2" t="s">
        <v>13</v>
      </c>
      <c r="K1279" s="2">
        <v>0</v>
      </c>
      <c r="L1279" s="2" t="s">
        <v>14</v>
      </c>
      <c r="M1279" s="2">
        <v>-3500</v>
      </c>
      <c r="N1279">
        <f t="shared" si="19"/>
        <v>2326218.5</v>
      </c>
    </row>
    <row r="1280" spans="1:14" x14ac:dyDescent="0.15">
      <c r="A1280" s="1">
        <v>200273</v>
      </c>
      <c r="B1280" s="2" t="s">
        <v>9</v>
      </c>
      <c r="C1280" s="2">
        <v>2293815</v>
      </c>
      <c r="D1280" s="2" t="s">
        <v>10</v>
      </c>
      <c r="E1280" s="2">
        <v>297480</v>
      </c>
      <c r="F1280" s="2" t="s">
        <v>11</v>
      </c>
      <c r="G1280" s="2">
        <v>500000</v>
      </c>
      <c r="H1280" s="2" t="s">
        <v>12</v>
      </c>
      <c r="I1280" s="2">
        <v>40</v>
      </c>
      <c r="J1280" s="2" t="s">
        <v>13</v>
      </c>
      <c r="K1280" s="2">
        <v>0</v>
      </c>
      <c r="L1280" s="2" t="s">
        <v>14</v>
      </c>
      <c r="M1280" s="2">
        <v>-3500</v>
      </c>
      <c r="N1280">
        <f t="shared" si="19"/>
        <v>2337027.5</v>
      </c>
    </row>
    <row r="1281" spans="1:14" x14ac:dyDescent="0.15">
      <c r="A1281" s="1">
        <v>200274</v>
      </c>
      <c r="B1281" s="2" t="s">
        <v>9</v>
      </c>
      <c r="C1281" s="2">
        <v>2362647</v>
      </c>
      <c r="D1281" s="2" t="s">
        <v>10</v>
      </c>
      <c r="E1281" s="2">
        <v>298620</v>
      </c>
      <c r="F1281" s="2" t="s">
        <v>11</v>
      </c>
      <c r="G1281" s="2">
        <v>500000</v>
      </c>
      <c r="H1281" s="2" t="s">
        <v>12</v>
      </c>
      <c r="I1281" s="2">
        <v>40</v>
      </c>
      <c r="J1281" s="2" t="s">
        <v>13</v>
      </c>
      <c r="K1281" s="2">
        <v>0</v>
      </c>
      <c r="L1281" s="2" t="s">
        <v>14</v>
      </c>
      <c r="M1281" s="2">
        <v>-3500</v>
      </c>
      <c r="N1281">
        <f t="shared" si="19"/>
        <v>2376003.5</v>
      </c>
    </row>
    <row r="1282" spans="1:14" x14ac:dyDescent="0.15">
      <c r="A1282" s="1">
        <v>200275</v>
      </c>
      <c r="B1282" s="2" t="s">
        <v>9</v>
      </c>
      <c r="C1282" s="2">
        <v>2319051</v>
      </c>
      <c r="D1282" s="2" t="s">
        <v>10</v>
      </c>
      <c r="E1282" s="2">
        <v>299760</v>
      </c>
      <c r="F1282" s="2" t="s">
        <v>11</v>
      </c>
      <c r="G1282" s="2">
        <v>500000</v>
      </c>
      <c r="H1282" s="2" t="s">
        <v>12</v>
      </c>
      <c r="I1282" s="2">
        <v>40</v>
      </c>
      <c r="J1282" s="2" t="s">
        <v>13</v>
      </c>
      <c r="K1282" s="2">
        <v>0</v>
      </c>
      <c r="L1282" s="2" t="s">
        <v>14</v>
      </c>
      <c r="M1282" s="2">
        <v>-3500</v>
      </c>
      <c r="N1282">
        <f t="shared" si="19"/>
        <v>2358765.5</v>
      </c>
    </row>
    <row r="1283" spans="1:14" x14ac:dyDescent="0.15">
      <c r="A1283" s="1">
        <v>200276</v>
      </c>
      <c r="B1283" s="2" t="s">
        <v>9</v>
      </c>
      <c r="C1283" s="2">
        <v>2331787</v>
      </c>
      <c r="D1283" s="2" t="s">
        <v>10</v>
      </c>
      <c r="E1283" s="2">
        <v>300900</v>
      </c>
      <c r="F1283" s="2" t="s">
        <v>11</v>
      </c>
      <c r="G1283" s="2">
        <v>500000</v>
      </c>
      <c r="H1283" s="2" t="s">
        <v>12</v>
      </c>
      <c r="I1283" s="2">
        <v>40</v>
      </c>
      <c r="J1283" s="2" t="s">
        <v>13</v>
      </c>
      <c r="K1283" s="2">
        <v>0</v>
      </c>
      <c r="L1283" s="2" t="s">
        <v>14</v>
      </c>
      <c r="M1283" s="2">
        <v>-3500</v>
      </c>
      <c r="N1283">
        <f t="shared" si="19"/>
        <v>2369693.5</v>
      </c>
    </row>
    <row r="1284" spans="1:14" x14ac:dyDescent="0.15">
      <c r="A1284" s="1">
        <v>200277</v>
      </c>
      <c r="B1284" s="2" t="s">
        <v>9</v>
      </c>
      <c r="C1284" s="2">
        <v>2401792</v>
      </c>
      <c r="D1284" s="2" t="s">
        <v>10</v>
      </c>
      <c r="E1284" s="2">
        <v>302040</v>
      </c>
      <c r="F1284" s="2" t="s">
        <v>11</v>
      </c>
      <c r="G1284" s="2">
        <v>500000</v>
      </c>
      <c r="H1284" s="2" t="s">
        <v>12</v>
      </c>
      <c r="I1284" s="2">
        <v>40</v>
      </c>
      <c r="J1284" s="2" t="s">
        <v>13</v>
      </c>
      <c r="K1284" s="2">
        <v>0</v>
      </c>
      <c r="L1284" s="2" t="s">
        <v>14</v>
      </c>
      <c r="M1284" s="2">
        <v>-3500</v>
      </c>
      <c r="N1284">
        <f t="shared" si="19"/>
        <v>2409256</v>
      </c>
    </row>
    <row r="1285" spans="1:14" x14ac:dyDescent="0.15">
      <c r="A1285" s="1">
        <v>200278</v>
      </c>
      <c r="B1285" s="2" t="s">
        <v>9</v>
      </c>
      <c r="C1285" s="2">
        <v>2387404</v>
      </c>
      <c r="D1285" s="2" t="s">
        <v>10</v>
      </c>
      <c r="E1285" s="2">
        <v>303180</v>
      </c>
      <c r="F1285" s="2" t="s">
        <v>11</v>
      </c>
      <c r="G1285" s="2">
        <v>500000</v>
      </c>
      <c r="H1285" s="2" t="s">
        <v>12</v>
      </c>
      <c r="I1285" s="2">
        <v>40</v>
      </c>
      <c r="J1285" s="2" t="s">
        <v>13</v>
      </c>
      <c r="K1285" s="2">
        <v>0</v>
      </c>
      <c r="L1285" s="2" t="s">
        <v>14</v>
      </c>
      <c r="M1285" s="2">
        <v>-3500</v>
      </c>
      <c r="N1285">
        <f t="shared" ref="N1285:N1348" si="20">($C$3*C1285+$E$3*E1285+$I$3*I1285+$K$3*K1285)/10000</f>
        <v>2406622</v>
      </c>
    </row>
    <row r="1286" spans="1:14" x14ac:dyDescent="0.15">
      <c r="A1286" s="1">
        <v>200279</v>
      </c>
      <c r="B1286" s="2" t="s">
        <v>9</v>
      </c>
      <c r="C1286" s="2">
        <v>2412109</v>
      </c>
      <c r="D1286" s="2" t="s">
        <v>10</v>
      </c>
      <c r="E1286" s="2">
        <v>304320</v>
      </c>
      <c r="F1286" s="2" t="s">
        <v>11</v>
      </c>
      <c r="G1286" s="2">
        <v>500000</v>
      </c>
      <c r="H1286" s="2" t="s">
        <v>12</v>
      </c>
      <c r="I1286" s="2">
        <v>40</v>
      </c>
      <c r="J1286" s="2" t="s">
        <v>13</v>
      </c>
      <c r="K1286" s="2">
        <v>0</v>
      </c>
      <c r="L1286" s="2" t="s">
        <v>14</v>
      </c>
      <c r="M1286" s="2">
        <v>-3500</v>
      </c>
      <c r="N1286">
        <f t="shared" si="20"/>
        <v>2423534.5</v>
      </c>
    </row>
    <row r="1287" spans="1:14" x14ac:dyDescent="0.15">
      <c r="A1287" s="1">
        <v>200280</v>
      </c>
      <c r="B1287" s="2" t="s">
        <v>9</v>
      </c>
      <c r="C1287" s="2">
        <v>2441674</v>
      </c>
      <c r="D1287" s="2" t="s">
        <v>10</v>
      </c>
      <c r="E1287" s="2">
        <v>305460</v>
      </c>
      <c r="F1287" s="2" t="s">
        <v>11</v>
      </c>
      <c r="G1287" s="2">
        <v>500000</v>
      </c>
      <c r="H1287" s="2" t="s">
        <v>12</v>
      </c>
      <c r="I1287" s="2">
        <v>40</v>
      </c>
      <c r="J1287" s="2" t="s">
        <v>13</v>
      </c>
      <c r="K1287" s="2">
        <v>0</v>
      </c>
      <c r="L1287" s="2" t="s">
        <v>14</v>
      </c>
      <c r="M1287" s="2">
        <v>-3500</v>
      </c>
      <c r="N1287">
        <f t="shared" si="20"/>
        <v>2442877</v>
      </c>
    </row>
    <row r="1288" spans="1:14" x14ac:dyDescent="0.15">
      <c r="A1288" s="1">
        <v>200281</v>
      </c>
      <c r="B1288" s="2" t="s">
        <v>9</v>
      </c>
      <c r="C1288" s="2">
        <v>2436755</v>
      </c>
      <c r="D1288" s="2" t="s">
        <v>10</v>
      </c>
      <c r="E1288" s="2">
        <v>306600</v>
      </c>
      <c r="F1288" s="2" t="s">
        <v>11</v>
      </c>
      <c r="G1288" s="2">
        <v>500000</v>
      </c>
      <c r="H1288" s="2" t="s">
        <v>12</v>
      </c>
      <c r="I1288" s="2">
        <v>40</v>
      </c>
      <c r="J1288" s="2" t="s">
        <v>13</v>
      </c>
      <c r="K1288" s="2">
        <v>0</v>
      </c>
      <c r="L1288" s="2" t="s">
        <v>14</v>
      </c>
      <c r="M1288" s="2">
        <v>-3500</v>
      </c>
      <c r="N1288">
        <f t="shared" si="20"/>
        <v>2444977.5</v>
      </c>
    </row>
    <row r="1289" spans="1:14" x14ac:dyDescent="0.15">
      <c r="A1289" s="1">
        <v>200282</v>
      </c>
      <c r="B1289" s="2" t="s">
        <v>9</v>
      </c>
      <c r="C1289" s="2">
        <v>2452044</v>
      </c>
      <c r="D1289" s="2" t="s">
        <v>10</v>
      </c>
      <c r="E1289" s="2">
        <v>308340</v>
      </c>
      <c r="F1289" s="2" t="s">
        <v>11</v>
      </c>
      <c r="G1289" s="2">
        <v>500000</v>
      </c>
      <c r="H1289" s="2" t="s">
        <v>12</v>
      </c>
      <c r="I1289" s="2">
        <v>40</v>
      </c>
      <c r="J1289" s="2" t="s">
        <v>13</v>
      </c>
      <c r="K1289" s="2">
        <v>0</v>
      </c>
      <c r="L1289" s="2" t="s">
        <v>14</v>
      </c>
      <c r="M1289" s="2">
        <v>-3500</v>
      </c>
      <c r="N1289">
        <f t="shared" si="20"/>
        <v>2459582</v>
      </c>
    </row>
    <row r="1290" spans="1:14" x14ac:dyDescent="0.15">
      <c r="A1290" s="1">
        <v>200283</v>
      </c>
      <c r="B1290" s="2" t="s">
        <v>9</v>
      </c>
      <c r="C1290" s="2">
        <v>2467425</v>
      </c>
      <c r="D1290" s="2" t="s">
        <v>10</v>
      </c>
      <c r="E1290" s="2">
        <v>310080</v>
      </c>
      <c r="F1290" s="2" t="s">
        <v>11</v>
      </c>
      <c r="G1290" s="2">
        <v>500000</v>
      </c>
      <c r="H1290" s="2" t="s">
        <v>12</v>
      </c>
      <c r="I1290" s="2">
        <v>40</v>
      </c>
      <c r="J1290" s="2" t="s">
        <v>13</v>
      </c>
      <c r="K1290" s="2">
        <v>0</v>
      </c>
      <c r="L1290" s="2" t="s">
        <v>14</v>
      </c>
      <c r="M1290" s="2">
        <v>-3500</v>
      </c>
      <c r="N1290">
        <f t="shared" si="20"/>
        <v>2474232.5</v>
      </c>
    </row>
    <row r="1291" spans="1:14" x14ac:dyDescent="0.15">
      <c r="A1291" s="1">
        <v>200284</v>
      </c>
      <c r="B1291" s="2" t="s">
        <v>9</v>
      </c>
      <c r="C1291" s="2">
        <v>2543454</v>
      </c>
      <c r="D1291" s="2" t="s">
        <v>10</v>
      </c>
      <c r="E1291" s="2">
        <v>311820</v>
      </c>
      <c r="F1291" s="2" t="s">
        <v>11</v>
      </c>
      <c r="G1291" s="2">
        <v>500000</v>
      </c>
      <c r="H1291" s="2" t="s">
        <v>12</v>
      </c>
      <c r="I1291" s="2">
        <v>40</v>
      </c>
      <c r="J1291" s="2" t="s">
        <v>13</v>
      </c>
      <c r="K1291" s="2">
        <v>0</v>
      </c>
      <c r="L1291" s="2" t="s">
        <v>14</v>
      </c>
      <c r="M1291" s="2">
        <v>-3500</v>
      </c>
      <c r="N1291">
        <f t="shared" si="20"/>
        <v>2519207</v>
      </c>
    </row>
    <row r="1292" spans="1:14" x14ac:dyDescent="0.15">
      <c r="A1292" s="1">
        <v>200285</v>
      </c>
      <c r="B1292" s="2" t="s">
        <v>9</v>
      </c>
      <c r="C1292" s="2">
        <v>2498455</v>
      </c>
      <c r="D1292" s="2" t="s">
        <v>10</v>
      </c>
      <c r="E1292" s="2">
        <v>313560</v>
      </c>
      <c r="F1292" s="2" t="s">
        <v>11</v>
      </c>
      <c r="G1292" s="2">
        <v>500000</v>
      </c>
      <c r="H1292" s="2" t="s">
        <v>12</v>
      </c>
      <c r="I1292" s="2">
        <v>40</v>
      </c>
      <c r="J1292" s="2" t="s">
        <v>13</v>
      </c>
      <c r="K1292" s="2">
        <v>0</v>
      </c>
      <c r="L1292" s="2" t="s">
        <v>14</v>
      </c>
      <c r="M1292" s="2">
        <v>-3500</v>
      </c>
      <c r="N1292">
        <f t="shared" si="20"/>
        <v>2503667.5</v>
      </c>
    </row>
    <row r="1293" spans="1:14" x14ac:dyDescent="0.15">
      <c r="A1293" s="1">
        <v>200286</v>
      </c>
      <c r="B1293" s="2" t="s">
        <v>9</v>
      </c>
      <c r="C1293" s="2">
        <v>2514105</v>
      </c>
      <c r="D1293" s="2" t="s">
        <v>10</v>
      </c>
      <c r="E1293" s="2">
        <v>315300</v>
      </c>
      <c r="F1293" s="2" t="s">
        <v>11</v>
      </c>
      <c r="G1293" s="2">
        <v>500000</v>
      </c>
      <c r="H1293" s="2" t="s">
        <v>12</v>
      </c>
      <c r="I1293" s="2">
        <v>40</v>
      </c>
      <c r="J1293" s="2" t="s">
        <v>13</v>
      </c>
      <c r="K1293" s="2">
        <v>0</v>
      </c>
      <c r="L1293" s="2" t="s">
        <v>14</v>
      </c>
      <c r="M1293" s="2">
        <v>-3500</v>
      </c>
      <c r="N1293">
        <f t="shared" si="20"/>
        <v>2518452.5</v>
      </c>
    </row>
    <row r="1294" spans="1:14" x14ac:dyDescent="0.15">
      <c r="A1294" s="1">
        <v>200287</v>
      </c>
      <c r="B1294" s="2" t="s">
        <v>9</v>
      </c>
      <c r="C1294" s="2">
        <v>2591549</v>
      </c>
      <c r="D1294" s="2" t="s">
        <v>10</v>
      </c>
      <c r="E1294" s="2">
        <v>317040</v>
      </c>
      <c r="F1294" s="2" t="s">
        <v>11</v>
      </c>
      <c r="G1294" s="2">
        <v>500000</v>
      </c>
      <c r="H1294" s="2" t="s">
        <v>12</v>
      </c>
      <c r="I1294" s="2">
        <v>40</v>
      </c>
      <c r="J1294" s="2" t="s">
        <v>13</v>
      </c>
      <c r="K1294" s="2">
        <v>0</v>
      </c>
      <c r="L1294" s="2" t="s">
        <v>14</v>
      </c>
      <c r="M1294" s="2">
        <v>-3500</v>
      </c>
      <c r="N1294">
        <f t="shared" si="20"/>
        <v>2564134.5</v>
      </c>
    </row>
    <row r="1295" spans="1:14" x14ac:dyDescent="0.15">
      <c r="A1295" s="1">
        <v>200288</v>
      </c>
      <c r="B1295" s="2" t="s">
        <v>9</v>
      </c>
      <c r="C1295" s="2">
        <v>2577960</v>
      </c>
      <c r="D1295" s="2" t="s">
        <v>10</v>
      </c>
      <c r="E1295" s="2">
        <v>318780</v>
      </c>
      <c r="F1295" s="2" t="s">
        <v>11</v>
      </c>
      <c r="G1295" s="2">
        <v>500000</v>
      </c>
      <c r="H1295" s="2" t="s">
        <v>12</v>
      </c>
      <c r="I1295" s="2">
        <v>40</v>
      </c>
      <c r="J1295" s="2" t="s">
        <v>13</v>
      </c>
      <c r="K1295" s="2">
        <v>0</v>
      </c>
      <c r="L1295" s="2" t="s">
        <v>14</v>
      </c>
      <c r="M1295" s="2">
        <v>-3500</v>
      </c>
      <c r="N1295">
        <f t="shared" si="20"/>
        <v>2564300</v>
      </c>
    </row>
    <row r="1296" spans="1:14" x14ac:dyDescent="0.15">
      <c r="A1296" s="1">
        <v>200289</v>
      </c>
      <c r="B1296" s="2" t="s">
        <v>9</v>
      </c>
      <c r="C1296" s="2">
        <v>2606577</v>
      </c>
      <c r="D1296" s="2" t="s">
        <v>10</v>
      </c>
      <c r="E1296" s="2">
        <v>320520</v>
      </c>
      <c r="F1296" s="2" t="s">
        <v>11</v>
      </c>
      <c r="G1296" s="2">
        <v>500000</v>
      </c>
      <c r="H1296" s="2" t="s">
        <v>12</v>
      </c>
      <c r="I1296" s="2">
        <v>40</v>
      </c>
      <c r="J1296" s="2" t="s">
        <v>13</v>
      </c>
      <c r="K1296" s="2">
        <v>0</v>
      </c>
      <c r="L1296" s="2" t="s">
        <v>14</v>
      </c>
      <c r="M1296" s="2">
        <v>-3500</v>
      </c>
      <c r="N1296">
        <f t="shared" si="20"/>
        <v>2585568.5</v>
      </c>
    </row>
    <row r="1297" spans="1:14" x14ac:dyDescent="0.15">
      <c r="A1297" s="1">
        <v>200290</v>
      </c>
      <c r="B1297" s="2" t="s">
        <v>9</v>
      </c>
      <c r="C1297" s="2">
        <v>2640470</v>
      </c>
      <c r="D1297" s="2" t="s">
        <v>10</v>
      </c>
      <c r="E1297" s="2">
        <v>322260</v>
      </c>
      <c r="F1297" s="2" t="s">
        <v>11</v>
      </c>
      <c r="G1297" s="2">
        <v>500000</v>
      </c>
      <c r="H1297" s="2" t="s">
        <v>12</v>
      </c>
      <c r="I1297" s="2">
        <v>40</v>
      </c>
      <c r="J1297" s="2" t="s">
        <v>13</v>
      </c>
      <c r="K1297" s="2">
        <v>0</v>
      </c>
      <c r="L1297" s="2" t="s">
        <v>14</v>
      </c>
      <c r="M1297" s="2">
        <v>-3500</v>
      </c>
      <c r="N1297">
        <f t="shared" si="20"/>
        <v>2609475</v>
      </c>
    </row>
    <row r="1298" spans="1:14" x14ac:dyDescent="0.15">
      <c r="A1298" s="1">
        <v>200291</v>
      </c>
      <c r="B1298" s="2" t="s">
        <v>9</v>
      </c>
      <c r="C1298" s="2">
        <v>2635829</v>
      </c>
      <c r="D1298" s="2" t="s">
        <v>10</v>
      </c>
      <c r="E1298" s="2">
        <v>324000</v>
      </c>
      <c r="F1298" s="2" t="s">
        <v>11</v>
      </c>
      <c r="G1298" s="2">
        <v>500000</v>
      </c>
      <c r="H1298" s="2" t="s">
        <v>12</v>
      </c>
      <c r="I1298" s="2">
        <v>40</v>
      </c>
      <c r="J1298" s="2" t="s">
        <v>13</v>
      </c>
      <c r="K1298" s="2">
        <v>0</v>
      </c>
      <c r="L1298" s="2" t="s">
        <v>14</v>
      </c>
      <c r="M1298" s="2">
        <v>-3500</v>
      </c>
      <c r="N1298">
        <f t="shared" si="20"/>
        <v>2614114.5</v>
      </c>
    </row>
    <row r="1299" spans="1:14" x14ac:dyDescent="0.15">
      <c r="A1299" s="1">
        <v>200292</v>
      </c>
      <c r="B1299" s="2" t="s">
        <v>9</v>
      </c>
      <c r="C1299" s="2">
        <v>2647430</v>
      </c>
      <c r="D1299" s="2" t="s">
        <v>10</v>
      </c>
      <c r="E1299" s="2">
        <v>324750</v>
      </c>
      <c r="F1299" s="2" t="s">
        <v>11</v>
      </c>
      <c r="G1299" s="2">
        <v>500000</v>
      </c>
      <c r="H1299" s="2" t="s">
        <v>12</v>
      </c>
      <c r="I1299" s="2">
        <v>40</v>
      </c>
      <c r="J1299" s="2" t="s">
        <v>13</v>
      </c>
      <c r="K1299" s="2">
        <v>0</v>
      </c>
      <c r="L1299" s="2" t="s">
        <v>14</v>
      </c>
      <c r="M1299" s="2">
        <v>-3500</v>
      </c>
      <c r="N1299">
        <f t="shared" si="20"/>
        <v>2622915</v>
      </c>
    </row>
    <row r="1300" spans="1:14" x14ac:dyDescent="0.15">
      <c r="A1300" s="1">
        <v>200293</v>
      </c>
      <c r="B1300" s="2" t="s">
        <v>9</v>
      </c>
      <c r="C1300" s="2">
        <v>2659106</v>
      </c>
      <c r="D1300" s="2" t="s">
        <v>10</v>
      </c>
      <c r="E1300" s="2">
        <v>325500</v>
      </c>
      <c r="F1300" s="2" t="s">
        <v>11</v>
      </c>
      <c r="G1300" s="2">
        <v>500000</v>
      </c>
      <c r="H1300" s="2" t="s">
        <v>12</v>
      </c>
      <c r="I1300" s="2">
        <v>40</v>
      </c>
      <c r="J1300" s="2" t="s">
        <v>13</v>
      </c>
      <c r="K1300" s="2">
        <v>0</v>
      </c>
      <c r="L1300" s="2" t="s">
        <v>14</v>
      </c>
      <c r="M1300" s="2">
        <v>-3500</v>
      </c>
      <c r="N1300">
        <f t="shared" si="20"/>
        <v>2631753</v>
      </c>
    </row>
    <row r="1301" spans="1:14" x14ac:dyDescent="0.15">
      <c r="A1301" s="1">
        <v>200294</v>
      </c>
      <c r="B1301" s="2" t="s">
        <v>9</v>
      </c>
      <c r="C1301" s="2">
        <v>2735998</v>
      </c>
      <c r="D1301" s="2" t="s">
        <v>10</v>
      </c>
      <c r="E1301" s="2">
        <v>326250</v>
      </c>
      <c r="F1301" s="2" t="s">
        <v>11</v>
      </c>
      <c r="G1301" s="2">
        <v>500000</v>
      </c>
      <c r="H1301" s="2" t="s">
        <v>12</v>
      </c>
      <c r="I1301" s="2">
        <v>40</v>
      </c>
      <c r="J1301" s="2" t="s">
        <v>13</v>
      </c>
      <c r="K1301" s="2">
        <v>0</v>
      </c>
      <c r="L1301" s="2" t="s">
        <v>14</v>
      </c>
      <c r="M1301" s="2">
        <v>-3500</v>
      </c>
      <c r="N1301">
        <f t="shared" si="20"/>
        <v>2673199</v>
      </c>
    </row>
    <row r="1302" spans="1:14" x14ac:dyDescent="0.15">
      <c r="A1302" s="1">
        <v>200295</v>
      </c>
      <c r="B1302" s="2" t="s">
        <v>9</v>
      </c>
      <c r="C1302" s="2">
        <v>2682678</v>
      </c>
      <c r="D1302" s="2" t="s">
        <v>10</v>
      </c>
      <c r="E1302" s="2">
        <v>327000</v>
      </c>
      <c r="F1302" s="2" t="s">
        <v>11</v>
      </c>
      <c r="G1302" s="2">
        <v>500000</v>
      </c>
      <c r="H1302" s="2" t="s">
        <v>12</v>
      </c>
      <c r="I1302" s="2">
        <v>40</v>
      </c>
      <c r="J1302" s="2" t="s">
        <v>13</v>
      </c>
      <c r="K1302" s="2">
        <v>0</v>
      </c>
      <c r="L1302" s="2" t="s">
        <v>14</v>
      </c>
      <c r="M1302" s="2">
        <v>-3500</v>
      </c>
      <c r="N1302">
        <f t="shared" si="20"/>
        <v>2649539</v>
      </c>
    </row>
    <row r="1303" spans="1:14" x14ac:dyDescent="0.15">
      <c r="A1303" s="1">
        <v>200296</v>
      </c>
      <c r="B1303" s="2" t="s">
        <v>9</v>
      </c>
      <c r="C1303" s="2">
        <v>2694574</v>
      </c>
      <c r="D1303" s="2" t="s">
        <v>10</v>
      </c>
      <c r="E1303" s="2">
        <v>327750</v>
      </c>
      <c r="F1303" s="2" t="s">
        <v>11</v>
      </c>
      <c r="G1303" s="2">
        <v>500000</v>
      </c>
      <c r="H1303" s="2" t="s">
        <v>12</v>
      </c>
      <c r="I1303" s="2">
        <v>40</v>
      </c>
      <c r="J1303" s="2" t="s">
        <v>13</v>
      </c>
      <c r="K1303" s="2">
        <v>0</v>
      </c>
      <c r="L1303" s="2" t="s">
        <v>14</v>
      </c>
      <c r="M1303" s="2">
        <v>-3500</v>
      </c>
      <c r="N1303">
        <f t="shared" si="20"/>
        <v>2658487</v>
      </c>
    </row>
    <row r="1304" spans="1:14" x14ac:dyDescent="0.15">
      <c r="A1304" s="1">
        <v>200297</v>
      </c>
      <c r="B1304" s="2" t="s">
        <v>9</v>
      </c>
      <c r="C1304" s="2">
        <v>2772558</v>
      </c>
      <c r="D1304" s="2" t="s">
        <v>10</v>
      </c>
      <c r="E1304" s="2">
        <v>328500</v>
      </c>
      <c r="F1304" s="2" t="s">
        <v>11</v>
      </c>
      <c r="G1304" s="2">
        <v>500000</v>
      </c>
      <c r="H1304" s="2" t="s">
        <v>12</v>
      </c>
      <c r="I1304" s="2">
        <v>40</v>
      </c>
      <c r="J1304" s="2" t="s">
        <v>13</v>
      </c>
      <c r="K1304" s="2">
        <v>0</v>
      </c>
      <c r="L1304" s="2" t="s">
        <v>14</v>
      </c>
      <c r="M1304" s="2">
        <v>-3500</v>
      </c>
      <c r="N1304">
        <f t="shared" si="20"/>
        <v>2700479</v>
      </c>
    </row>
    <row r="1305" spans="1:14" x14ac:dyDescent="0.15">
      <c r="A1305" s="1">
        <v>200298</v>
      </c>
      <c r="B1305" s="2" t="s">
        <v>9</v>
      </c>
      <c r="C1305" s="2">
        <v>2753068</v>
      </c>
      <c r="D1305" s="2" t="s">
        <v>10</v>
      </c>
      <c r="E1305" s="2">
        <v>329250</v>
      </c>
      <c r="F1305" s="2" t="s">
        <v>11</v>
      </c>
      <c r="G1305" s="2">
        <v>500000</v>
      </c>
      <c r="H1305" s="2" t="s">
        <v>12</v>
      </c>
      <c r="I1305" s="2">
        <v>40</v>
      </c>
      <c r="J1305" s="2" t="s">
        <v>13</v>
      </c>
      <c r="K1305" s="2">
        <v>0</v>
      </c>
      <c r="L1305" s="2" t="s">
        <v>14</v>
      </c>
      <c r="M1305" s="2">
        <v>-3500</v>
      </c>
      <c r="N1305">
        <f t="shared" si="20"/>
        <v>2693734</v>
      </c>
    </row>
    <row r="1306" spans="1:14" x14ac:dyDescent="0.15">
      <c r="A1306" s="1">
        <v>200299</v>
      </c>
      <c r="B1306" s="2" t="s">
        <v>9</v>
      </c>
      <c r="C1306" s="2">
        <v>2778660</v>
      </c>
      <c r="D1306" s="2" t="s">
        <v>10</v>
      </c>
      <c r="E1306" s="2">
        <v>330000</v>
      </c>
      <c r="F1306" s="2" t="s">
        <v>11</v>
      </c>
      <c r="G1306" s="2">
        <v>500000</v>
      </c>
      <c r="H1306" s="2" t="s">
        <v>12</v>
      </c>
      <c r="I1306" s="2">
        <v>40</v>
      </c>
      <c r="J1306" s="2" t="s">
        <v>13</v>
      </c>
      <c r="K1306" s="2">
        <v>0</v>
      </c>
      <c r="L1306" s="2" t="s">
        <v>14</v>
      </c>
      <c r="M1306" s="2">
        <v>-3500</v>
      </c>
      <c r="N1306">
        <f t="shared" si="20"/>
        <v>2709530</v>
      </c>
    </row>
    <row r="1307" spans="1:14" x14ac:dyDescent="0.15">
      <c r="A1307" s="1">
        <v>200300</v>
      </c>
      <c r="B1307" s="2" t="s">
        <v>9</v>
      </c>
      <c r="C1307" s="2">
        <v>2809797</v>
      </c>
      <c r="D1307" s="2" t="s">
        <v>10</v>
      </c>
      <c r="E1307" s="2">
        <v>330750</v>
      </c>
      <c r="F1307" s="2" t="s">
        <v>11</v>
      </c>
      <c r="G1307" s="2">
        <v>500000</v>
      </c>
      <c r="H1307" s="2" t="s">
        <v>12</v>
      </c>
      <c r="I1307" s="2">
        <v>40</v>
      </c>
      <c r="J1307" s="2" t="s">
        <v>13</v>
      </c>
      <c r="K1307" s="2">
        <v>0</v>
      </c>
      <c r="L1307" s="2" t="s">
        <v>14</v>
      </c>
      <c r="M1307" s="2">
        <v>-3500</v>
      </c>
      <c r="N1307">
        <f t="shared" si="20"/>
        <v>2728098.5</v>
      </c>
    </row>
    <row r="1308" spans="1:14" x14ac:dyDescent="0.15">
      <c r="A1308" s="1">
        <v>200301</v>
      </c>
      <c r="B1308" s="2" t="s">
        <v>9</v>
      </c>
      <c r="C1308" s="2">
        <v>2799340</v>
      </c>
      <c r="D1308" s="2" t="s">
        <v>10</v>
      </c>
      <c r="E1308" s="2">
        <v>331500</v>
      </c>
      <c r="F1308" s="2" t="s">
        <v>11</v>
      </c>
      <c r="G1308" s="2">
        <v>500000</v>
      </c>
      <c r="H1308" s="2" t="s">
        <v>12</v>
      </c>
      <c r="I1308" s="2">
        <v>45</v>
      </c>
      <c r="J1308" s="2" t="s">
        <v>13</v>
      </c>
      <c r="K1308" s="2">
        <v>0</v>
      </c>
      <c r="L1308" s="2" t="s">
        <v>14</v>
      </c>
      <c r="M1308" s="2">
        <v>-3500</v>
      </c>
      <c r="N1308">
        <f t="shared" si="20"/>
        <v>2725895</v>
      </c>
    </row>
    <row r="1309" spans="1:14" x14ac:dyDescent="0.15">
      <c r="A1309" s="1">
        <v>200302</v>
      </c>
      <c r="B1309" s="2" t="s">
        <v>9</v>
      </c>
      <c r="C1309" s="2">
        <v>2813204</v>
      </c>
      <c r="D1309" s="2" t="s">
        <v>10</v>
      </c>
      <c r="E1309" s="2">
        <v>332700</v>
      </c>
      <c r="F1309" s="2" t="s">
        <v>11</v>
      </c>
      <c r="G1309" s="2">
        <v>500000</v>
      </c>
      <c r="H1309" s="2" t="s">
        <v>12</v>
      </c>
      <c r="I1309" s="2">
        <v>45</v>
      </c>
      <c r="J1309" s="2" t="s">
        <v>13</v>
      </c>
      <c r="K1309" s="2">
        <v>0</v>
      </c>
      <c r="L1309" s="2" t="s">
        <v>14</v>
      </c>
      <c r="M1309" s="2">
        <v>-3500</v>
      </c>
      <c r="N1309">
        <f t="shared" si="20"/>
        <v>2737627</v>
      </c>
    </row>
    <row r="1310" spans="1:14" x14ac:dyDescent="0.15">
      <c r="A1310" s="1">
        <v>200303</v>
      </c>
      <c r="B1310" s="2" t="s">
        <v>9</v>
      </c>
      <c r="C1310" s="2">
        <v>2827150</v>
      </c>
      <c r="D1310" s="2" t="s">
        <v>10</v>
      </c>
      <c r="E1310" s="2">
        <v>333900</v>
      </c>
      <c r="F1310" s="2" t="s">
        <v>11</v>
      </c>
      <c r="G1310" s="2">
        <v>500000</v>
      </c>
      <c r="H1310" s="2" t="s">
        <v>12</v>
      </c>
      <c r="I1310" s="2">
        <v>45</v>
      </c>
      <c r="J1310" s="2" t="s">
        <v>13</v>
      </c>
      <c r="K1310" s="2">
        <v>0</v>
      </c>
      <c r="L1310" s="2" t="s">
        <v>14</v>
      </c>
      <c r="M1310" s="2">
        <v>-3500</v>
      </c>
      <c r="N1310">
        <f t="shared" si="20"/>
        <v>2749400</v>
      </c>
    </row>
    <row r="1311" spans="1:14" x14ac:dyDescent="0.15">
      <c r="A1311" s="1">
        <v>200304</v>
      </c>
      <c r="B1311" s="2" t="s">
        <v>9</v>
      </c>
      <c r="C1311" s="2">
        <v>2910472</v>
      </c>
      <c r="D1311" s="2" t="s">
        <v>10</v>
      </c>
      <c r="E1311" s="2">
        <v>335100</v>
      </c>
      <c r="F1311" s="2" t="s">
        <v>11</v>
      </c>
      <c r="G1311" s="2">
        <v>500000</v>
      </c>
      <c r="H1311" s="2" t="s">
        <v>12</v>
      </c>
      <c r="I1311" s="2">
        <v>45</v>
      </c>
      <c r="J1311" s="2" t="s">
        <v>13</v>
      </c>
      <c r="K1311" s="2">
        <v>0</v>
      </c>
      <c r="L1311" s="2" t="s">
        <v>14</v>
      </c>
      <c r="M1311" s="2">
        <v>-3500</v>
      </c>
      <c r="N1311">
        <f t="shared" si="20"/>
        <v>2795861</v>
      </c>
    </row>
    <row r="1312" spans="1:14" x14ac:dyDescent="0.15">
      <c r="A1312" s="1">
        <v>200305</v>
      </c>
      <c r="B1312" s="2" t="s">
        <v>9</v>
      </c>
      <c r="C1312" s="2">
        <v>2855283</v>
      </c>
      <c r="D1312" s="2" t="s">
        <v>10</v>
      </c>
      <c r="E1312" s="2">
        <v>336300</v>
      </c>
      <c r="F1312" s="2" t="s">
        <v>11</v>
      </c>
      <c r="G1312" s="2">
        <v>500000</v>
      </c>
      <c r="H1312" s="2" t="s">
        <v>12</v>
      </c>
      <c r="I1312" s="2">
        <v>45</v>
      </c>
      <c r="J1312" s="2" t="s">
        <v>13</v>
      </c>
      <c r="K1312" s="2">
        <v>0</v>
      </c>
      <c r="L1312" s="2" t="s">
        <v>14</v>
      </c>
      <c r="M1312" s="2">
        <v>-3500</v>
      </c>
      <c r="N1312">
        <f t="shared" si="20"/>
        <v>2773066.5</v>
      </c>
    </row>
    <row r="1313" spans="1:14" x14ac:dyDescent="0.15">
      <c r="A1313" s="1">
        <v>200306</v>
      </c>
      <c r="B1313" s="2" t="s">
        <v>9</v>
      </c>
      <c r="C1313" s="2">
        <v>2869471</v>
      </c>
      <c r="D1313" s="2" t="s">
        <v>10</v>
      </c>
      <c r="E1313" s="2">
        <v>337500</v>
      </c>
      <c r="F1313" s="2" t="s">
        <v>11</v>
      </c>
      <c r="G1313" s="2">
        <v>500000</v>
      </c>
      <c r="H1313" s="2" t="s">
        <v>12</v>
      </c>
      <c r="I1313" s="2">
        <v>45</v>
      </c>
      <c r="J1313" s="2" t="s">
        <v>13</v>
      </c>
      <c r="K1313" s="2">
        <v>0</v>
      </c>
      <c r="L1313" s="2" t="s">
        <v>14</v>
      </c>
      <c r="M1313" s="2">
        <v>-3500</v>
      </c>
      <c r="N1313">
        <f t="shared" si="20"/>
        <v>2784960.5</v>
      </c>
    </row>
    <row r="1314" spans="1:14" x14ac:dyDescent="0.15">
      <c r="A1314" s="1">
        <v>200307</v>
      </c>
      <c r="B1314" s="2" t="s">
        <v>9</v>
      </c>
      <c r="C1314" s="2">
        <v>2954076</v>
      </c>
      <c r="D1314" s="2" t="s">
        <v>10</v>
      </c>
      <c r="E1314" s="2">
        <v>338700</v>
      </c>
      <c r="F1314" s="2" t="s">
        <v>11</v>
      </c>
      <c r="G1314" s="2">
        <v>500000</v>
      </c>
      <c r="H1314" s="2" t="s">
        <v>12</v>
      </c>
      <c r="I1314" s="2">
        <v>45</v>
      </c>
      <c r="J1314" s="2" t="s">
        <v>13</v>
      </c>
      <c r="K1314" s="2">
        <v>0</v>
      </c>
      <c r="L1314" s="2" t="s">
        <v>14</v>
      </c>
      <c r="M1314" s="2">
        <v>-3500</v>
      </c>
      <c r="N1314">
        <f t="shared" si="20"/>
        <v>2832063</v>
      </c>
    </row>
    <row r="1315" spans="1:14" x14ac:dyDescent="0.15">
      <c r="A1315" s="1">
        <v>200308</v>
      </c>
      <c r="B1315" s="2" t="s">
        <v>9</v>
      </c>
      <c r="C1315" s="2">
        <v>2934847</v>
      </c>
      <c r="D1315" s="2" t="s">
        <v>10</v>
      </c>
      <c r="E1315" s="2">
        <v>339900</v>
      </c>
      <c r="F1315" s="2" t="s">
        <v>11</v>
      </c>
      <c r="G1315" s="2">
        <v>500000</v>
      </c>
      <c r="H1315" s="2" t="s">
        <v>12</v>
      </c>
      <c r="I1315" s="2">
        <v>45</v>
      </c>
      <c r="J1315" s="2" t="s">
        <v>13</v>
      </c>
      <c r="K1315" s="2">
        <v>0</v>
      </c>
      <c r="L1315" s="2" t="s">
        <v>14</v>
      </c>
      <c r="M1315" s="2">
        <v>-3500</v>
      </c>
      <c r="N1315">
        <f t="shared" si="20"/>
        <v>2827248.5</v>
      </c>
    </row>
    <row r="1316" spans="1:14" x14ac:dyDescent="0.15">
      <c r="A1316" s="1">
        <v>200309</v>
      </c>
      <c r="B1316" s="2" t="s">
        <v>9</v>
      </c>
      <c r="C1316" s="2">
        <v>2963667</v>
      </c>
      <c r="D1316" s="2" t="s">
        <v>10</v>
      </c>
      <c r="E1316" s="2">
        <v>341100</v>
      </c>
      <c r="F1316" s="2" t="s">
        <v>11</v>
      </c>
      <c r="G1316" s="2">
        <v>500000</v>
      </c>
      <c r="H1316" s="2" t="s">
        <v>12</v>
      </c>
      <c r="I1316" s="2">
        <v>45</v>
      </c>
      <c r="J1316" s="2" t="s">
        <v>13</v>
      </c>
      <c r="K1316" s="2">
        <v>0</v>
      </c>
      <c r="L1316" s="2" t="s">
        <v>14</v>
      </c>
      <c r="M1316" s="2">
        <v>-3500</v>
      </c>
      <c r="N1316">
        <f t="shared" si="20"/>
        <v>2846458.5</v>
      </c>
    </row>
    <row r="1317" spans="1:14" x14ac:dyDescent="0.15">
      <c r="A1317" s="1">
        <v>200310</v>
      </c>
      <c r="B1317" s="2" t="s">
        <v>9</v>
      </c>
      <c r="C1317" s="2">
        <v>2998426</v>
      </c>
      <c r="D1317" s="2" t="s">
        <v>10</v>
      </c>
      <c r="E1317" s="2">
        <v>342300</v>
      </c>
      <c r="F1317" s="2" t="s">
        <v>11</v>
      </c>
      <c r="G1317" s="2">
        <v>500000</v>
      </c>
      <c r="H1317" s="2" t="s">
        <v>12</v>
      </c>
      <c r="I1317" s="2">
        <v>45</v>
      </c>
      <c r="J1317" s="2" t="s">
        <v>13</v>
      </c>
      <c r="K1317" s="2">
        <v>0</v>
      </c>
      <c r="L1317" s="2" t="s">
        <v>14</v>
      </c>
      <c r="M1317" s="2">
        <v>-3500</v>
      </c>
      <c r="N1317">
        <f t="shared" si="20"/>
        <v>2868638</v>
      </c>
    </row>
    <row r="1318" spans="1:14" x14ac:dyDescent="0.15">
      <c r="A1318" s="1">
        <v>200311</v>
      </c>
      <c r="B1318" s="2" t="s">
        <v>9</v>
      </c>
      <c r="C1318" s="2">
        <v>2987855</v>
      </c>
      <c r="D1318" s="2" t="s">
        <v>10</v>
      </c>
      <c r="E1318" s="2">
        <v>343500</v>
      </c>
      <c r="F1318" s="2" t="s">
        <v>11</v>
      </c>
      <c r="G1318" s="2">
        <v>500000</v>
      </c>
      <c r="H1318" s="2" t="s">
        <v>12</v>
      </c>
      <c r="I1318" s="2">
        <v>45</v>
      </c>
      <c r="J1318" s="2" t="s">
        <v>13</v>
      </c>
      <c r="K1318" s="2">
        <v>0</v>
      </c>
      <c r="L1318" s="2" t="s">
        <v>14</v>
      </c>
      <c r="M1318" s="2">
        <v>-3500</v>
      </c>
      <c r="N1318">
        <f t="shared" si="20"/>
        <v>2868152.5</v>
      </c>
    </row>
    <row r="1319" spans="1:14" x14ac:dyDescent="0.15">
      <c r="A1319" s="1">
        <v>200312</v>
      </c>
      <c r="B1319" s="2" t="s">
        <v>9</v>
      </c>
      <c r="C1319" s="2">
        <v>3002119</v>
      </c>
      <c r="D1319" s="2" t="s">
        <v>10</v>
      </c>
      <c r="E1319" s="2">
        <v>344700</v>
      </c>
      <c r="F1319" s="2" t="s">
        <v>11</v>
      </c>
      <c r="G1319" s="2">
        <v>500000</v>
      </c>
      <c r="H1319" s="2" t="s">
        <v>12</v>
      </c>
      <c r="I1319" s="2">
        <v>45</v>
      </c>
      <c r="J1319" s="2" t="s">
        <v>13</v>
      </c>
      <c r="K1319" s="2">
        <v>0</v>
      </c>
      <c r="L1319" s="2" t="s">
        <v>14</v>
      </c>
      <c r="M1319" s="2">
        <v>-3500</v>
      </c>
      <c r="N1319">
        <f t="shared" si="20"/>
        <v>2880084.5</v>
      </c>
    </row>
    <row r="1320" spans="1:14" x14ac:dyDescent="0.15">
      <c r="A1320" s="1">
        <v>200313</v>
      </c>
      <c r="B1320" s="2" t="s">
        <v>9</v>
      </c>
      <c r="C1320" s="2">
        <v>3016465</v>
      </c>
      <c r="D1320" s="2" t="s">
        <v>10</v>
      </c>
      <c r="E1320" s="2">
        <v>345900</v>
      </c>
      <c r="F1320" s="2" t="s">
        <v>11</v>
      </c>
      <c r="G1320" s="2">
        <v>500000</v>
      </c>
      <c r="H1320" s="2" t="s">
        <v>12</v>
      </c>
      <c r="I1320" s="2">
        <v>45</v>
      </c>
      <c r="J1320" s="2" t="s">
        <v>13</v>
      </c>
      <c r="K1320" s="2">
        <v>0</v>
      </c>
      <c r="L1320" s="2" t="s">
        <v>14</v>
      </c>
      <c r="M1320" s="2">
        <v>-3500</v>
      </c>
      <c r="N1320">
        <f t="shared" si="20"/>
        <v>2892057.5</v>
      </c>
    </row>
    <row r="1321" spans="1:14" x14ac:dyDescent="0.15">
      <c r="A1321" s="1">
        <v>200314</v>
      </c>
      <c r="B1321" s="2" t="s">
        <v>9</v>
      </c>
      <c r="C1321" s="2">
        <v>3104814</v>
      </c>
      <c r="D1321" s="2" t="s">
        <v>10</v>
      </c>
      <c r="E1321" s="2">
        <v>347100</v>
      </c>
      <c r="F1321" s="2" t="s">
        <v>11</v>
      </c>
      <c r="G1321" s="2">
        <v>500000</v>
      </c>
      <c r="H1321" s="2" t="s">
        <v>12</v>
      </c>
      <c r="I1321" s="2">
        <v>45</v>
      </c>
      <c r="J1321" s="2" t="s">
        <v>13</v>
      </c>
      <c r="K1321" s="2">
        <v>0</v>
      </c>
      <c r="L1321" s="2" t="s">
        <v>14</v>
      </c>
      <c r="M1321" s="2">
        <v>-3500</v>
      </c>
      <c r="N1321">
        <f t="shared" si="20"/>
        <v>2941032</v>
      </c>
    </row>
    <row r="1322" spans="1:14" x14ac:dyDescent="0.15">
      <c r="A1322" s="1">
        <v>200315</v>
      </c>
      <c r="B1322" s="2" t="s">
        <v>9</v>
      </c>
      <c r="C1322" s="2">
        <v>3048247</v>
      </c>
      <c r="D1322" s="2" t="s">
        <v>10</v>
      </c>
      <c r="E1322" s="2">
        <v>348300</v>
      </c>
      <c r="F1322" s="2" t="s">
        <v>11</v>
      </c>
      <c r="G1322" s="2">
        <v>500000</v>
      </c>
      <c r="H1322" s="2" t="s">
        <v>12</v>
      </c>
      <c r="I1322" s="2">
        <v>45</v>
      </c>
      <c r="J1322" s="2" t="s">
        <v>13</v>
      </c>
      <c r="K1322" s="2">
        <v>0</v>
      </c>
      <c r="L1322" s="2" t="s">
        <v>14</v>
      </c>
      <c r="M1322" s="2">
        <v>-3500</v>
      </c>
      <c r="N1322">
        <f t="shared" si="20"/>
        <v>2917548.5</v>
      </c>
    </row>
    <row r="1323" spans="1:14" x14ac:dyDescent="0.15">
      <c r="A1323" s="1">
        <v>200316</v>
      </c>
      <c r="B1323" s="2" t="s">
        <v>9</v>
      </c>
      <c r="C1323" s="2">
        <v>3060111</v>
      </c>
      <c r="D1323" s="2" t="s">
        <v>10</v>
      </c>
      <c r="E1323" s="2">
        <v>349500</v>
      </c>
      <c r="F1323" s="2" t="s">
        <v>11</v>
      </c>
      <c r="G1323" s="2">
        <v>500000</v>
      </c>
      <c r="H1323" s="2" t="s">
        <v>12</v>
      </c>
      <c r="I1323" s="2">
        <v>45</v>
      </c>
      <c r="J1323" s="2" t="s">
        <v>13</v>
      </c>
      <c r="K1323" s="2">
        <v>0</v>
      </c>
      <c r="L1323" s="2" t="s">
        <v>14</v>
      </c>
      <c r="M1323" s="2">
        <v>-3500</v>
      </c>
      <c r="N1323">
        <f t="shared" si="20"/>
        <v>2928280.5</v>
      </c>
    </row>
    <row r="1324" spans="1:14" x14ac:dyDescent="0.15">
      <c r="A1324" s="1">
        <v>200317</v>
      </c>
      <c r="B1324" s="2" t="s">
        <v>9</v>
      </c>
      <c r="C1324" s="2">
        <v>3146966</v>
      </c>
      <c r="D1324" s="2" t="s">
        <v>10</v>
      </c>
      <c r="E1324" s="2">
        <v>350700</v>
      </c>
      <c r="F1324" s="2" t="s">
        <v>11</v>
      </c>
      <c r="G1324" s="2">
        <v>500000</v>
      </c>
      <c r="H1324" s="2" t="s">
        <v>12</v>
      </c>
      <c r="I1324" s="2">
        <v>45</v>
      </c>
      <c r="J1324" s="2" t="s">
        <v>13</v>
      </c>
      <c r="K1324" s="2">
        <v>0</v>
      </c>
      <c r="L1324" s="2" t="s">
        <v>14</v>
      </c>
      <c r="M1324" s="2">
        <v>-3500</v>
      </c>
      <c r="N1324">
        <f t="shared" si="20"/>
        <v>2976508</v>
      </c>
    </row>
    <row r="1325" spans="1:14" x14ac:dyDescent="0.15">
      <c r="A1325" s="1">
        <v>200318</v>
      </c>
      <c r="B1325" s="2" t="s">
        <v>9</v>
      </c>
      <c r="C1325" s="2">
        <v>3123142</v>
      </c>
      <c r="D1325" s="2" t="s">
        <v>10</v>
      </c>
      <c r="E1325" s="2">
        <v>351900</v>
      </c>
      <c r="F1325" s="2" t="s">
        <v>11</v>
      </c>
      <c r="G1325" s="2">
        <v>500000</v>
      </c>
      <c r="H1325" s="2" t="s">
        <v>12</v>
      </c>
      <c r="I1325" s="2">
        <v>45</v>
      </c>
      <c r="J1325" s="2" t="s">
        <v>13</v>
      </c>
      <c r="K1325" s="2">
        <v>0</v>
      </c>
      <c r="L1325" s="2" t="s">
        <v>14</v>
      </c>
      <c r="M1325" s="2">
        <v>-3500</v>
      </c>
      <c r="N1325">
        <f t="shared" si="20"/>
        <v>2969396</v>
      </c>
    </row>
    <row r="1326" spans="1:14" x14ac:dyDescent="0.15">
      <c r="A1326" s="1">
        <v>200319</v>
      </c>
      <c r="B1326" s="2" t="s">
        <v>9</v>
      </c>
      <c r="C1326" s="2">
        <v>3150449</v>
      </c>
      <c r="D1326" s="2" t="s">
        <v>10</v>
      </c>
      <c r="E1326" s="2">
        <v>353100</v>
      </c>
      <c r="F1326" s="2" t="s">
        <v>11</v>
      </c>
      <c r="G1326" s="2">
        <v>500000</v>
      </c>
      <c r="H1326" s="2" t="s">
        <v>12</v>
      </c>
      <c r="I1326" s="2">
        <v>45</v>
      </c>
      <c r="J1326" s="2" t="s">
        <v>13</v>
      </c>
      <c r="K1326" s="2">
        <v>0</v>
      </c>
      <c r="L1326" s="2" t="s">
        <v>14</v>
      </c>
      <c r="M1326" s="2">
        <v>-3500</v>
      </c>
      <c r="N1326">
        <f t="shared" si="20"/>
        <v>2987849.5</v>
      </c>
    </row>
    <row r="1327" spans="1:14" x14ac:dyDescent="0.15">
      <c r="A1327" s="1">
        <v>200320</v>
      </c>
      <c r="B1327" s="2" t="s">
        <v>9</v>
      </c>
      <c r="C1327" s="2">
        <v>3184003</v>
      </c>
      <c r="D1327" s="2" t="s">
        <v>10</v>
      </c>
      <c r="E1327" s="2">
        <v>354300</v>
      </c>
      <c r="F1327" s="2" t="s">
        <v>11</v>
      </c>
      <c r="G1327" s="2">
        <v>500000</v>
      </c>
      <c r="H1327" s="2" t="s">
        <v>12</v>
      </c>
      <c r="I1327" s="2">
        <v>45</v>
      </c>
      <c r="J1327" s="2" t="s">
        <v>13</v>
      </c>
      <c r="K1327" s="2">
        <v>0</v>
      </c>
      <c r="L1327" s="2" t="s">
        <v>14</v>
      </c>
      <c r="M1327" s="2">
        <v>-3500</v>
      </c>
      <c r="N1327">
        <f t="shared" si="20"/>
        <v>3009426.5</v>
      </c>
    </row>
    <row r="1328" spans="1:14" x14ac:dyDescent="0.15">
      <c r="A1328" s="1">
        <v>200321</v>
      </c>
      <c r="B1328" s="2" t="s">
        <v>9</v>
      </c>
      <c r="C1328" s="2">
        <v>3168647</v>
      </c>
      <c r="D1328" s="2" t="s">
        <v>10</v>
      </c>
      <c r="E1328" s="2">
        <v>355500</v>
      </c>
      <c r="F1328" s="2" t="s">
        <v>11</v>
      </c>
      <c r="G1328" s="2">
        <v>500000</v>
      </c>
      <c r="H1328" s="2" t="s">
        <v>12</v>
      </c>
      <c r="I1328" s="2">
        <v>45</v>
      </c>
      <c r="J1328" s="2" t="s">
        <v>13</v>
      </c>
      <c r="K1328" s="2">
        <v>0</v>
      </c>
      <c r="L1328" s="2" t="s">
        <v>14</v>
      </c>
      <c r="M1328" s="2">
        <v>-3500</v>
      </c>
      <c r="N1328">
        <f t="shared" si="20"/>
        <v>3006548.5</v>
      </c>
    </row>
    <row r="1329" spans="1:14" x14ac:dyDescent="0.15">
      <c r="A1329" s="1">
        <v>200322</v>
      </c>
      <c r="B1329" s="2" t="s">
        <v>9</v>
      </c>
      <c r="C1329" s="2">
        <v>3180475</v>
      </c>
      <c r="D1329" s="2" t="s">
        <v>10</v>
      </c>
      <c r="E1329" s="2">
        <v>356700</v>
      </c>
      <c r="F1329" s="2" t="s">
        <v>11</v>
      </c>
      <c r="G1329" s="2">
        <v>500000</v>
      </c>
      <c r="H1329" s="2" t="s">
        <v>12</v>
      </c>
      <c r="I1329" s="2">
        <v>45</v>
      </c>
      <c r="J1329" s="2" t="s">
        <v>13</v>
      </c>
      <c r="K1329" s="2">
        <v>0</v>
      </c>
      <c r="L1329" s="2" t="s">
        <v>14</v>
      </c>
      <c r="M1329" s="2">
        <v>-3500</v>
      </c>
      <c r="N1329">
        <f t="shared" si="20"/>
        <v>3017262.5</v>
      </c>
    </row>
    <row r="1330" spans="1:14" x14ac:dyDescent="0.15">
      <c r="A1330" s="1">
        <v>200323</v>
      </c>
      <c r="B1330" s="2" t="s">
        <v>9</v>
      </c>
      <c r="C1330" s="2">
        <v>3192365</v>
      </c>
      <c r="D1330" s="2" t="s">
        <v>10</v>
      </c>
      <c r="E1330" s="2">
        <v>357900</v>
      </c>
      <c r="F1330" s="2" t="s">
        <v>11</v>
      </c>
      <c r="G1330" s="2">
        <v>500000</v>
      </c>
      <c r="H1330" s="2" t="s">
        <v>12</v>
      </c>
      <c r="I1330" s="2">
        <v>45</v>
      </c>
      <c r="J1330" s="2" t="s">
        <v>13</v>
      </c>
      <c r="K1330" s="2">
        <v>0</v>
      </c>
      <c r="L1330" s="2" t="s">
        <v>14</v>
      </c>
      <c r="M1330" s="2">
        <v>-3500</v>
      </c>
      <c r="N1330">
        <f t="shared" si="20"/>
        <v>3028007.5</v>
      </c>
    </row>
    <row r="1331" spans="1:14" x14ac:dyDescent="0.15">
      <c r="A1331" s="1">
        <v>200324</v>
      </c>
      <c r="B1331" s="2" t="s">
        <v>9</v>
      </c>
      <c r="C1331" s="2">
        <v>3282472</v>
      </c>
      <c r="D1331" s="2" t="s">
        <v>10</v>
      </c>
      <c r="E1331" s="2">
        <v>359100</v>
      </c>
      <c r="F1331" s="2" t="s">
        <v>11</v>
      </c>
      <c r="G1331" s="2">
        <v>500000</v>
      </c>
      <c r="H1331" s="2" t="s">
        <v>12</v>
      </c>
      <c r="I1331" s="2">
        <v>45</v>
      </c>
      <c r="J1331" s="2" t="s">
        <v>13</v>
      </c>
      <c r="K1331" s="2">
        <v>0</v>
      </c>
      <c r="L1331" s="2" t="s">
        <v>14</v>
      </c>
      <c r="M1331" s="2">
        <v>-3500</v>
      </c>
      <c r="N1331">
        <f t="shared" si="20"/>
        <v>3077861</v>
      </c>
    </row>
    <row r="1332" spans="1:14" x14ac:dyDescent="0.15">
      <c r="A1332" s="1">
        <v>200325</v>
      </c>
      <c r="B1332" s="2" t="s">
        <v>9</v>
      </c>
      <c r="C1332" s="2">
        <v>3216333</v>
      </c>
      <c r="D1332" s="2" t="s">
        <v>10</v>
      </c>
      <c r="E1332" s="2">
        <v>360300</v>
      </c>
      <c r="F1332" s="2" t="s">
        <v>11</v>
      </c>
      <c r="G1332" s="2">
        <v>500000</v>
      </c>
      <c r="H1332" s="2" t="s">
        <v>12</v>
      </c>
      <c r="I1332" s="2">
        <v>45</v>
      </c>
      <c r="J1332" s="2" t="s">
        <v>13</v>
      </c>
      <c r="K1332" s="2">
        <v>0</v>
      </c>
      <c r="L1332" s="2" t="s">
        <v>14</v>
      </c>
      <c r="M1332" s="2">
        <v>-3500</v>
      </c>
      <c r="N1332">
        <f t="shared" si="20"/>
        <v>3049591.5</v>
      </c>
    </row>
    <row r="1333" spans="1:14" x14ac:dyDescent="0.15">
      <c r="A1333" s="1">
        <v>200326</v>
      </c>
      <c r="B1333" s="2" t="s">
        <v>9</v>
      </c>
      <c r="C1333" s="2">
        <v>3228410</v>
      </c>
      <c r="D1333" s="2" t="s">
        <v>10</v>
      </c>
      <c r="E1333" s="2">
        <v>361500</v>
      </c>
      <c r="F1333" s="2" t="s">
        <v>11</v>
      </c>
      <c r="G1333" s="2">
        <v>500000</v>
      </c>
      <c r="H1333" s="2" t="s">
        <v>12</v>
      </c>
      <c r="I1333" s="2">
        <v>45</v>
      </c>
      <c r="J1333" s="2" t="s">
        <v>13</v>
      </c>
      <c r="K1333" s="2">
        <v>0</v>
      </c>
      <c r="L1333" s="2" t="s">
        <v>14</v>
      </c>
      <c r="M1333" s="2">
        <v>-3500</v>
      </c>
      <c r="N1333">
        <f t="shared" si="20"/>
        <v>3060430</v>
      </c>
    </row>
    <row r="1334" spans="1:14" x14ac:dyDescent="0.15">
      <c r="A1334" s="1">
        <v>200327</v>
      </c>
      <c r="B1334" s="2" t="s">
        <v>9</v>
      </c>
      <c r="C1334" s="2">
        <v>3319587</v>
      </c>
      <c r="D1334" s="2" t="s">
        <v>10</v>
      </c>
      <c r="E1334" s="2">
        <v>362700</v>
      </c>
      <c r="F1334" s="2" t="s">
        <v>11</v>
      </c>
      <c r="G1334" s="2">
        <v>500000</v>
      </c>
      <c r="H1334" s="2" t="s">
        <v>12</v>
      </c>
      <c r="I1334" s="2">
        <v>45</v>
      </c>
      <c r="J1334" s="2" t="s">
        <v>13</v>
      </c>
      <c r="K1334" s="2">
        <v>0</v>
      </c>
      <c r="L1334" s="2" t="s">
        <v>14</v>
      </c>
      <c r="M1334" s="2">
        <v>-3500</v>
      </c>
      <c r="N1334">
        <f t="shared" si="20"/>
        <v>3110818.5</v>
      </c>
    </row>
    <row r="1335" spans="1:14" x14ac:dyDescent="0.15">
      <c r="A1335" s="1">
        <v>200328</v>
      </c>
      <c r="B1335" s="2" t="s">
        <v>9</v>
      </c>
      <c r="C1335" s="2">
        <v>3294005</v>
      </c>
      <c r="D1335" s="2" t="s">
        <v>10</v>
      </c>
      <c r="E1335" s="2">
        <v>363900</v>
      </c>
      <c r="F1335" s="2" t="s">
        <v>11</v>
      </c>
      <c r="G1335" s="2">
        <v>500000</v>
      </c>
      <c r="H1335" s="2" t="s">
        <v>12</v>
      </c>
      <c r="I1335" s="2">
        <v>45</v>
      </c>
      <c r="J1335" s="2" t="s">
        <v>13</v>
      </c>
      <c r="K1335" s="2">
        <v>0</v>
      </c>
      <c r="L1335" s="2" t="s">
        <v>14</v>
      </c>
      <c r="M1335" s="2">
        <v>-3500</v>
      </c>
      <c r="N1335">
        <f t="shared" si="20"/>
        <v>3102827.5</v>
      </c>
    </row>
    <row r="1336" spans="1:14" x14ac:dyDescent="0.15">
      <c r="A1336" s="1">
        <v>200329</v>
      </c>
      <c r="B1336" s="2" t="s">
        <v>9</v>
      </c>
      <c r="C1336" s="2">
        <v>3322352</v>
      </c>
      <c r="D1336" s="2" t="s">
        <v>10</v>
      </c>
      <c r="E1336" s="2">
        <v>365100</v>
      </c>
      <c r="F1336" s="2" t="s">
        <v>11</v>
      </c>
      <c r="G1336" s="2">
        <v>500000</v>
      </c>
      <c r="H1336" s="2" t="s">
        <v>12</v>
      </c>
      <c r="I1336" s="2">
        <v>45</v>
      </c>
      <c r="J1336" s="2" t="s">
        <v>13</v>
      </c>
      <c r="K1336" s="2">
        <v>0</v>
      </c>
      <c r="L1336" s="2" t="s">
        <v>14</v>
      </c>
      <c r="M1336" s="2">
        <v>-3500</v>
      </c>
      <c r="N1336">
        <f t="shared" si="20"/>
        <v>3121801</v>
      </c>
    </row>
    <row r="1337" spans="1:14" x14ac:dyDescent="0.15">
      <c r="A1337" s="1">
        <v>200330</v>
      </c>
      <c r="B1337" s="2" t="s">
        <v>9</v>
      </c>
      <c r="C1337" s="2">
        <v>3357277</v>
      </c>
      <c r="D1337" s="2" t="s">
        <v>10</v>
      </c>
      <c r="E1337" s="2">
        <v>366300</v>
      </c>
      <c r="F1337" s="2" t="s">
        <v>11</v>
      </c>
      <c r="G1337" s="2">
        <v>500000</v>
      </c>
      <c r="H1337" s="2" t="s">
        <v>12</v>
      </c>
      <c r="I1337" s="2">
        <v>45</v>
      </c>
      <c r="J1337" s="2" t="s">
        <v>13</v>
      </c>
      <c r="K1337" s="2">
        <v>0</v>
      </c>
      <c r="L1337" s="2" t="s">
        <v>14</v>
      </c>
      <c r="M1337" s="2">
        <v>-3500</v>
      </c>
      <c r="N1337">
        <f t="shared" si="20"/>
        <v>3144063.5</v>
      </c>
    </row>
    <row r="1338" spans="1:14" x14ac:dyDescent="0.15">
      <c r="A1338" s="1">
        <v>200331</v>
      </c>
      <c r="B1338" s="2" t="s">
        <v>9</v>
      </c>
      <c r="C1338" s="2">
        <v>3340057</v>
      </c>
      <c r="D1338" s="2" t="s">
        <v>10</v>
      </c>
      <c r="E1338" s="2">
        <v>367500</v>
      </c>
      <c r="F1338" s="2" t="s">
        <v>11</v>
      </c>
      <c r="G1338" s="2">
        <v>500000</v>
      </c>
      <c r="H1338" s="2" t="s">
        <v>12</v>
      </c>
      <c r="I1338" s="2">
        <v>45</v>
      </c>
      <c r="J1338" s="2" t="s">
        <v>13</v>
      </c>
      <c r="K1338" s="2">
        <v>0</v>
      </c>
      <c r="L1338" s="2" t="s">
        <v>14</v>
      </c>
      <c r="M1338" s="2">
        <v>-3500</v>
      </c>
      <c r="N1338">
        <f t="shared" si="20"/>
        <v>3140253.5</v>
      </c>
    </row>
    <row r="1339" spans="1:14" x14ac:dyDescent="0.15">
      <c r="A1339" s="1">
        <v>200332</v>
      </c>
      <c r="B1339" s="2" t="s">
        <v>9</v>
      </c>
      <c r="C1339" s="2">
        <v>3352098</v>
      </c>
      <c r="D1339" s="2" t="s">
        <v>10</v>
      </c>
      <c r="E1339" s="2">
        <v>368700</v>
      </c>
      <c r="F1339" s="2" t="s">
        <v>11</v>
      </c>
      <c r="G1339" s="2">
        <v>500000</v>
      </c>
      <c r="H1339" s="2" t="s">
        <v>12</v>
      </c>
      <c r="I1339" s="2">
        <v>45</v>
      </c>
      <c r="J1339" s="2" t="s">
        <v>13</v>
      </c>
      <c r="K1339" s="2">
        <v>0</v>
      </c>
      <c r="L1339" s="2" t="s">
        <v>14</v>
      </c>
      <c r="M1339" s="2">
        <v>-3500</v>
      </c>
      <c r="N1339">
        <f t="shared" si="20"/>
        <v>3151074</v>
      </c>
    </row>
    <row r="1340" spans="1:14" x14ac:dyDescent="0.15">
      <c r="A1340" s="1">
        <v>200333</v>
      </c>
      <c r="B1340" s="2" t="s">
        <v>9</v>
      </c>
      <c r="C1340" s="2">
        <v>3364201</v>
      </c>
      <c r="D1340" s="2" t="s">
        <v>10</v>
      </c>
      <c r="E1340" s="2">
        <v>369900</v>
      </c>
      <c r="F1340" s="2" t="s">
        <v>11</v>
      </c>
      <c r="G1340" s="2">
        <v>500000</v>
      </c>
      <c r="H1340" s="2" t="s">
        <v>12</v>
      </c>
      <c r="I1340" s="2">
        <v>45</v>
      </c>
      <c r="J1340" s="2" t="s">
        <v>13</v>
      </c>
      <c r="K1340" s="2">
        <v>0</v>
      </c>
      <c r="L1340" s="2" t="s">
        <v>14</v>
      </c>
      <c r="M1340" s="2">
        <v>-3500</v>
      </c>
      <c r="N1340">
        <f t="shared" si="20"/>
        <v>3161925.5</v>
      </c>
    </row>
    <row r="1341" spans="1:14" x14ac:dyDescent="0.15">
      <c r="A1341" s="1">
        <v>200334</v>
      </c>
      <c r="B1341" s="2" t="s">
        <v>9</v>
      </c>
      <c r="C1341" s="2">
        <v>3458717</v>
      </c>
      <c r="D1341" s="2" t="s">
        <v>10</v>
      </c>
      <c r="E1341" s="2">
        <v>371100</v>
      </c>
      <c r="F1341" s="2" t="s">
        <v>11</v>
      </c>
      <c r="G1341" s="2">
        <v>500000</v>
      </c>
      <c r="H1341" s="2" t="s">
        <v>12</v>
      </c>
      <c r="I1341" s="2">
        <v>45</v>
      </c>
      <c r="J1341" s="2" t="s">
        <v>13</v>
      </c>
      <c r="K1341" s="2">
        <v>0</v>
      </c>
      <c r="L1341" s="2" t="s">
        <v>14</v>
      </c>
      <c r="M1341" s="2">
        <v>-3500</v>
      </c>
      <c r="N1341">
        <f t="shared" si="20"/>
        <v>3213983.5</v>
      </c>
    </row>
    <row r="1342" spans="1:14" x14ac:dyDescent="0.15">
      <c r="A1342" s="1">
        <v>200335</v>
      </c>
      <c r="B1342" s="2" t="s">
        <v>9</v>
      </c>
      <c r="C1342" s="2">
        <v>3388594</v>
      </c>
      <c r="D1342" s="2" t="s">
        <v>10</v>
      </c>
      <c r="E1342" s="2">
        <v>372300</v>
      </c>
      <c r="F1342" s="2" t="s">
        <v>11</v>
      </c>
      <c r="G1342" s="2">
        <v>500000</v>
      </c>
      <c r="H1342" s="2" t="s">
        <v>12</v>
      </c>
      <c r="I1342" s="2">
        <v>45</v>
      </c>
      <c r="J1342" s="2" t="s">
        <v>13</v>
      </c>
      <c r="K1342" s="2">
        <v>0</v>
      </c>
      <c r="L1342" s="2" t="s">
        <v>14</v>
      </c>
      <c r="M1342" s="2">
        <v>-3500</v>
      </c>
      <c r="N1342">
        <f t="shared" si="20"/>
        <v>3183722</v>
      </c>
    </row>
    <row r="1343" spans="1:14" x14ac:dyDescent="0.15">
      <c r="A1343" s="1">
        <v>200336</v>
      </c>
      <c r="B1343" s="2" t="s">
        <v>9</v>
      </c>
      <c r="C1343" s="2">
        <v>3400884</v>
      </c>
      <c r="D1343" s="2" t="s">
        <v>10</v>
      </c>
      <c r="E1343" s="2">
        <v>373500</v>
      </c>
      <c r="F1343" s="2" t="s">
        <v>11</v>
      </c>
      <c r="G1343" s="2">
        <v>500000</v>
      </c>
      <c r="H1343" s="2" t="s">
        <v>12</v>
      </c>
      <c r="I1343" s="2">
        <v>45</v>
      </c>
      <c r="J1343" s="2" t="s">
        <v>13</v>
      </c>
      <c r="K1343" s="2">
        <v>0</v>
      </c>
      <c r="L1343" s="2" t="s">
        <v>14</v>
      </c>
      <c r="M1343" s="2">
        <v>-3500</v>
      </c>
      <c r="N1343">
        <f t="shared" si="20"/>
        <v>3194667</v>
      </c>
    </row>
    <row r="1344" spans="1:14" x14ac:dyDescent="0.15">
      <c r="A1344" s="1">
        <v>200337</v>
      </c>
      <c r="B1344" s="2" t="s">
        <v>9</v>
      </c>
      <c r="C1344" s="2">
        <v>3496486</v>
      </c>
      <c r="D1344" s="2" t="s">
        <v>10</v>
      </c>
      <c r="E1344" s="2">
        <v>374700</v>
      </c>
      <c r="F1344" s="2" t="s">
        <v>11</v>
      </c>
      <c r="G1344" s="2">
        <v>500000</v>
      </c>
      <c r="H1344" s="2" t="s">
        <v>12</v>
      </c>
      <c r="I1344" s="2">
        <v>45</v>
      </c>
      <c r="J1344" s="2" t="s">
        <v>13</v>
      </c>
      <c r="K1344" s="2">
        <v>0</v>
      </c>
      <c r="L1344" s="2" t="s">
        <v>14</v>
      </c>
      <c r="M1344" s="2">
        <v>-3500</v>
      </c>
      <c r="N1344">
        <f t="shared" si="20"/>
        <v>3247268</v>
      </c>
    </row>
    <row r="1345" spans="1:14" x14ac:dyDescent="0.15">
      <c r="A1345" s="1">
        <v>200338</v>
      </c>
      <c r="B1345" s="2" t="s">
        <v>9</v>
      </c>
      <c r="C1345" s="2">
        <v>3469098</v>
      </c>
      <c r="D1345" s="2" t="s">
        <v>10</v>
      </c>
      <c r="E1345" s="2">
        <v>375900</v>
      </c>
      <c r="F1345" s="2" t="s">
        <v>11</v>
      </c>
      <c r="G1345" s="2">
        <v>500000</v>
      </c>
      <c r="H1345" s="2" t="s">
        <v>12</v>
      </c>
      <c r="I1345" s="2">
        <v>45</v>
      </c>
      <c r="J1345" s="2" t="s">
        <v>13</v>
      </c>
      <c r="K1345" s="2">
        <v>0</v>
      </c>
      <c r="L1345" s="2" t="s">
        <v>14</v>
      </c>
      <c r="M1345" s="2">
        <v>-3500</v>
      </c>
      <c r="N1345">
        <f t="shared" si="20"/>
        <v>3238374</v>
      </c>
    </row>
    <row r="1346" spans="1:14" x14ac:dyDescent="0.15">
      <c r="A1346" s="1">
        <v>200339</v>
      </c>
      <c r="B1346" s="2" t="s">
        <v>9</v>
      </c>
      <c r="C1346" s="2">
        <v>3498504</v>
      </c>
      <c r="D1346" s="2" t="s">
        <v>10</v>
      </c>
      <c r="E1346" s="2">
        <v>377100</v>
      </c>
      <c r="F1346" s="2" t="s">
        <v>11</v>
      </c>
      <c r="G1346" s="2">
        <v>500000</v>
      </c>
      <c r="H1346" s="2" t="s">
        <v>12</v>
      </c>
      <c r="I1346" s="2">
        <v>45</v>
      </c>
      <c r="J1346" s="2" t="s">
        <v>13</v>
      </c>
      <c r="K1346" s="2">
        <v>0</v>
      </c>
      <c r="L1346" s="2" t="s">
        <v>14</v>
      </c>
      <c r="M1346" s="2">
        <v>-3500</v>
      </c>
      <c r="N1346">
        <f t="shared" si="20"/>
        <v>3257877</v>
      </c>
    </row>
    <row r="1347" spans="1:14" x14ac:dyDescent="0.15">
      <c r="A1347" s="1">
        <v>200340</v>
      </c>
      <c r="B1347" s="2" t="s">
        <v>9</v>
      </c>
      <c r="C1347" s="2">
        <v>3534829</v>
      </c>
      <c r="D1347" s="2" t="s">
        <v>10</v>
      </c>
      <c r="E1347" s="2">
        <v>378300</v>
      </c>
      <c r="F1347" s="2" t="s">
        <v>11</v>
      </c>
      <c r="G1347" s="2">
        <v>500000</v>
      </c>
      <c r="H1347" s="2" t="s">
        <v>12</v>
      </c>
      <c r="I1347" s="2">
        <v>45</v>
      </c>
      <c r="J1347" s="2" t="s">
        <v>13</v>
      </c>
      <c r="K1347" s="2">
        <v>0</v>
      </c>
      <c r="L1347" s="2" t="s">
        <v>14</v>
      </c>
      <c r="M1347" s="2">
        <v>-3500</v>
      </c>
      <c r="N1347">
        <f t="shared" si="20"/>
        <v>3280839.5</v>
      </c>
    </row>
    <row r="1348" spans="1:14" x14ac:dyDescent="0.15">
      <c r="A1348" s="1">
        <v>200341</v>
      </c>
      <c r="B1348" s="2" t="s">
        <v>9</v>
      </c>
      <c r="C1348" s="2">
        <v>3515644</v>
      </c>
      <c r="D1348" s="2" t="s">
        <v>10</v>
      </c>
      <c r="E1348" s="2">
        <v>379500</v>
      </c>
      <c r="F1348" s="2" t="s">
        <v>11</v>
      </c>
      <c r="G1348" s="2">
        <v>500000</v>
      </c>
      <c r="H1348" s="2" t="s">
        <v>12</v>
      </c>
      <c r="I1348" s="2">
        <v>45</v>
      </c>
      <c r="J1348" s="2" t="s">
        <v>13</v>
      </c>
      <c r="K1348" s="2">
        <v>0</v>
      </c>
      <c r="L1348" s="2" t="s">
        <v>14</v>
      </c>
      <c r="M1348" s="2">
        <v>-3500</v>
      </c>
      <c r="N1348">
        <f t="shared" si="20"/>
        <v>3276047</v>
      </c>
    </row>
    <row r="1349" spans="1:14" x14ac:dyDescent="0.15">
      <c r="A1349" s="1">
        <v>200342</v>
      </c>
      <c r="B1349" s="2" t="s">
        <v>9</v>
      </c>
      <c r="C1349" s="2">
        <v>3527898</v>
      </c>
      <c r="D1349" s="2" t="s">
        <v>10</v>
      </c>
      <c r="E1349" s="2">
        <v>380700</v>
      </c>
      <c r="F1349" s="2" t="s">
        <v>11</v>
      </c>
      <c r="G1349" s="2">
        <v>500000</v>
      </c>
      <c r="H1349" s="2" t="s">
        <v>12</v>
      </c>
      <c r="I1349" s="2">
        <v>45</v>
      </c>
      <c r="J1349" s="2" t="s">
        <v>13</v>
      </c>
      <c r="K1349" s="2">
        <v>0</v>
      </c>
      <c r="L1349" s="2" t="s">
        <v>14</v>
      </c>
      <c r="M1349" s="2">
        <v>-3500</v>
      </c>
      <c r="N1349">
        <f t="shared" ref="N1349:N1412" si="21">($C$3*C1349+$E$3*E1349+$I$3*I1349+$K$3*K1349)/10000</f>
        <v>3286974</v>
      </c>
    </row>
    <row r="1350" spans="1:14" x14ac:dyDescent="0.15">
      <c r="A1350" s="1">
        <v>200343</v>
      </c>
      <c r="B1350" s="2" t="s">
        <v>9</v>
      </c>
      <c r="C1350" s="2">
        <v>3540213</v>
      </c>
      <c r="D1350" s="2" t="s">
        <v>10</v>
      </c>
      <c r="E1350" s="2">
        <v>381900</v>
      </c>
      <c r="F1350" s="2" t="s">
        <v>11</v>
      </c>
      <c r="G1350" s="2">
        <v>500000</v>
      </c>
      <c r="H1350" s="2" t="s">
        <v>12</v>
      </c>
      <c r="I1350" s="2">
        <v>45</v>
      </c>
      <c r="J1350" s="2" t="s">
        <v>13</v>
      </c>
      <c r="K1350" s="2">
        <v>0</v>
      </c>
      <c r="L1350" s="2" t="s">
        <v>14</v>
      </c>
      <c r="M1350" s="2">
        <v>-3500</v>
      </c>
      <c r="N1350">
        <f t="shared" si="21"/>
        <v>3297931.5</v>
      </c>
    </row>
    <row r="1351" spans="1:14" x14ac:dyDescent="0.15">
      <c r="A1351" s="1">
        <v>200344</v>
      </c>
      <c r="B1351" s="2" t="s">
        <v>9</v>
      </c>
      <c r="C1351" s="2">
        <v>3639240</v>
      </c>
      <c r="D1351" s="2" t="s">
        <v>10</v>
      </c>
      <c r="E1351" s="2">
        <v>383100</v>
      </c>
      <c r="F1351" s="2" t="s">
        <v>11</v>
      </c>
      <c r="G1351" s="2">
        <v>500000</v>
      </c>
      <c r="H1351" s="2" t="s">
        <v>12</v>
      </c>
      <c r="I1351" s="2">
        <v>45</v>
      </c>
      <c r="J1351" s="2" t="s">
        <v>13</v>
      </c>
      <c r="K1351" s="2">
        <v>0</v>
      </c>
      <c r="L1351" s="2" t="s">
        <v>14</v>
      </c>
      <c r="M1351" s="2">
        <v>-3500</v>
      </c>
      <c r="N1351">
        <f t="shared" si="21"/>
        <v>3352245</v>
      </c>
    </row>
    <row r="1352" spans="1:14" x14ac:dyDescent="0.15">
      <c r="A1352" s="1">
        <v>200345</v>
      </c>
      <c r="B1352" s="2" t="s">
        <v>9</v>
      </c>
      <c r="C1352" s="2">
        <v>3565032</v>
      </c>
      <c r="D1352" s="2" t="s">
        <v>10</v>
      </c>
      <c r="E1352" s="2">
        <v>384300</v>
      </c>
      <c r="F1352" s="2" t="s">
        <v>11</v>
      </c>
      <c r="G1352" s="2">
        <v>500000</v>
      </c>
      <c r="H1352" s="2" t="s">
        <v>12</v>
      </c>
      <c r="I1352" s="2">
        <v>45</v>
      </c>
      <c r="J1352" s="2" t="s">
        <v>13</v>
      </c>
      <c r="K1352" s="2">
        <v>0</v>
      </c>
      <c r="L1352" s="2" t="s">
        <v>14</v>
      </c>
      <c r="M1352" s="2">
        <v>-3500</v>
      </c>
      <c r="N1352">
        <f t="shared" si="21"/>
        <v>3319941</v>
      </c>
    </row>
    <row r="1353" spans="1:14" x14ac:dyDescent="0.15">
      <c r="A1353" s="1">
        <v>200346</v>
      </c>
      <c r="B1353" s="2" t="s">
        <v>9</v>
      </c>
      <c r="C1353" s="2">
        <v>3577534</v>
      </c>
      <c r="D1353" s="2" t="s">
        <v>10</v>
      </c>
      <c r="E1353" s="2">
        <v>385500</v>
      </c>
      <c r="F1353" s="2" t="s">
        <v>11</v>
      </c>
      <c r="G1353" s="2">
        <v>500000</v>
      </c>
      <c r="H1353" s="2" t="s">
        <v>12</v>
      </c>
      <c r="I1353" s="2">
        <v>45</v>
      </c>
      <c r="J1353" s="2" t="s">
        <v>13</v>
      </c>
      <c r="K1353" s="2">
        <v>0</v>
      </c>
      <c r="L1353" s="2" t="s">
        <v>14</v>
      </c>
      <c r="M1353" s="2">
        <v>-3500</v>
      </c>
      <c r="N1353">
        <f t="shared" si="21"/>
        <v>3330992</v>
      </c>
    </row>
    <row r="1354" spans="1:14" x14ac:dyDescent="0.15">
      <c r="A1354" s="1">
        <v>200347</v>
      </c>
      <c r="B1354" s="2" t="s">
        <v>9</v>
      </c>
      <c r="C1354" s="2">
        <v>3677662</v>
      </c>
      <c r="D1354" s="2" t="s">
        <v>10</v>
      </c>
      <c r="E1354" s="2">
        <v>386700</v>
      </c>
      <c r="F1354" s="2" t="s">
        <v>11</v>
      </c>
      <c r="G1354" s="2">
        <v>500000</v>
      </c>
      <c r="H1354" s="2" t="s">
        <v>12</v>
      </c>
      <c r="I1354" s="2">
        <v>45</v>
      </c>
      <c r="J1354" s="2" t="s">
        <v>13</v>
      </c>
      <c r="K1354" s="2">
        <v>0</v>
      </c>
      <c r="L1354" s="2" t="s">
        <v>14</v>
      </c>
      <c r="M1354" s="2">
        <v>-3500</v>
      </c>
      <c r="N1354">
        <f t="shared" si="21"/>
        <v>3385856</v>
      </c>
    </row>
    <row r="1355" spans="1:14" x14ac:dyDescent="0.15">
      <c r="A1355" s="1">
        <v>200348</v>
      </c>
      <c r="B1355" s="2" t="s">
        <v>9</v>
      </c>
      <c r="C1355" s="2">
        <v>3648419</v>
      </c>
      <c r="D1355" s="2" t="s">
        <v>10</v>
      </c>
      <c r="E1355" s="2">
        <v>387900</v>
      </c>
      <c r="F1355" s="2" t="s">
        <v>11</v>
      </c>
      <c r="G1355" s="2">
        <v>500000</v>
      </c>
      <c r="H1355" s="2" t="s">
        <v>12</v>
      </c>
      <c r="I1355" s="2">
        <v>45</v>
      </c>
      <c r="J1355" s="2" t="s">
        <v>13</v>
      </c>
      <c r="K1355" s="2">
        <v>0</v>
      </c>
      <c r="L1355" s="2" t="s">
        <v>14</v>
      </c>
      <c r="M1355" s="2">
        <v>-3500</v>
      </c>
      <c r="N1355">
        <f t="shared" si="21"/>
        <v>3376034.5</v>
      </c>
    </row>
    <row r="1356" spans="1:14" x14ac:dyDescent="0.15">
      <c r="A1356" s="1">
        <v>200349</v>
      </c>
      <c r="B1356" s="2" t="s">
        <v>9</v>
      </c>
      <c r="C1356" s="2">
        <v>3678905</v>
      </c>
      <c r="D1356" s="2" t="s">
        <v>10</v>
      </c>
      <c r="E1356" s="2">
        <v>389100</v>
      </c>
      <c r="F1356" s="2" t="s">
        <v>11</v>
      </c>
      <c r="G1356" s="2">
        <v>500000</v>
      </c>
      <c r="H1356" s="2" t="s">
        <v>12</v>
      </c>
      <c r="I1356" s="2">
        <v>45</v>
      </c>
      <c r="J1356" s="2" t="s">
        <v>13</v>
      </c>
      <c r="K1356" s="2">
        <v>0</v>
      </c>
      <c r="L1356" s="2" t="s">
        <v>14</v>
      </c>
      <c r="M1356" s="2">
        <v>-3500</v>
      </c>
      <c r="N1356">
        <f t="shared" si="21"/>
        <v>3396077.5</v>
      </c>
    </row>
    <row r="1357" spans="1:14" x14ac:dyDescent="0.15">
      <c r="A1357" s="1">
        <v>200350</v>
      </c>
      <c r="B1357" s="2" t="s">
        <v>9</v>
      </c>
      <c r="C1357" s="2">
        <v>3716657</v>
      </c>
      <c r="D1357" s="2" t="s">
        <v>10</v>
      </c>
      <c r="E1357" s="2">
        <v>390300</v>
      </c>
      <c r="F1357" s="2" t="s">
        <v>11</v>
      </c>
      <c r="G1357" s="2">
        <v>500000</v>
      </c>
      <c r="H1357" s="2" t="s">
        <v>12</v>
      </c>
      <c r="I1357" s="2">
        <v>45</v>
      </c>
      <c r="J1357" s="2" t="s">
        <v>13</v>
      </c>
      <c r="K1357" s="2">
        <v>0</v>
      </c>
      <c r="L1357" s="2" t="s">
        <v>14</v>
      </c>
      <c r="M1357" s="2">
        <v>-3500</v>
      </c>
      <c r="N1357">
        <f t="shared" si="21"/>
        <v>3419753.5</v>
      </c>
    </row>
    <row r="1358" spans="1:14" x14ac:dyDescent="0.15">
      <c r="A1358" s="1">
        <v>200351</v>
      </c>
      <c r="B1358" s="2" t="s">
        <v>9</v>
      </c>
      <c r="C1358" s="2">
        <v>3695407</v>
      </c>
      <c r="D1358" s="2" t="s">
        <v>10</v>
      </c>
      <c r="E1358" s="2">
        <v>391500</v>
      </c>
      <c r="F1358" s="2" t="s">
        <v>11</v>
      </c>
      <c r="G1358" s="2">
        <v>500000</v>
      </c>
      <c r="H1358" s="2" t="s">
        <v>12</v>
      </c>
      <c r="I1358" s="2">
        <v>45</v>
      </c>
      <c r="J1358" s="2" t="s">
        <v>13</v>
      </c>
      <c r="K1358" s="2">
        <v>0</v>
      </c>
      <c r="L1358" s="2" t="s">
        <v>14</v>
      </c>
      <c r="M1358" s="2">
        <v>-3500</v>
      </c>
      <c r="N1358">
        <f t="shared" si="21"/>
        <v>3413928.5</v>
      </c>
    </row>
    <row r="1359" spans="1:14" x14ac:dyDescent="0.15">
      <c r="A1359" s="1">
        <v>200352</v>
      </c>
      <c r="B1359" s="2" t="s">
        <v>9</v>
      </c>
      <c r="C1359" s="2">
        <v>3707873</v>
      </c>
      <c r="D1359" s="2" t="s">
        <v>10</v>
      </c>
      <c r="E1359" s="2">
        <v>392700</v>
      </c>
      <c r="F1359" s="2" t="s">
        <v>11</v>
      </c>
      <c r="G1359" s="2">
        <v>500000</v>
      </c>
      <c r="H1359" s="2" t="s">
        <v>12</v>
      </c>
      <c r="I1359" s="2">
        <v>45</v>
      </c>
      <c r="J1359" s="2" t="s">
        <v>13</v>
      </c>
      <c r="K1359" s="2">
        <v>0</v>
      </c>
      <c r="L1359" s="2" t="s">
        <v>14</v>
      </c>
      <c r="M1359" s="2">
        <v>-3500</v>
      </c>
      <c r="N1359">
        <f t="shared" si="21"/>
        <v>3424961.5</v>
      </c>
    </row>
    <row r="1360" spans="1:14" x14ac:dyDescent="0.15">
      <c r="A1360" s="1">
        <v>200353</v>
      </c>
      <c r="B1360" s="2" t="s">
        <v>9</v>
      </c>
      <c r="C1360" s="2">
        <v>3720401</v>
      </c>
      <c r="D1360" s="2" t="s">
        <v>10</v>
      </c>
      <c r="E1360" s="2">
        <v>393900</v>
      </c>
      <c r="F1360" s="2" t="s">
        <v>11</v>
      </c>
      <c r="G1360" s="2">
        <v>500000</v>
      </c>
      <c r="H1360" s="2" t="s">
        <v>12</v>
      </c>
      <c r="I1360" s="2">
        <v>45</v>
      </c>
      <c r="J1360" s="2" t="s">
        <v>13</v>
      </c>
      <c r="K1360" s="2">
        <v>0</v>
      </c>
      <c r="L1360" s="2" t="s">
        <v>14</v>
      </c>
      <c r="M1360" s="2">
        <v>-3500</v>
      </c>
      <c r="N1360">
        <f t="shared" si="21"/>
        <v>3436025.5</v>
      </c>
    </row>
    <row r="1361" spans="1:14" x14ac:dyDescent="0.15">
      <c r="A1361" s="1">
        <v>200354</v>
      </c>
      <c r="B1361" s="2" t="s">
        <v>9</v>
      </c>
      <c r="C1361" s="2">
        <v>3824040</v>
      </c>
      <c r="D1361" s="2" t="s">
        <v>10</v>
      </c>
      <c r="E1361" s="2">
        <v>395100</v>
      </c>
      <c r="F1361" s="2" t="s">
        <v>11</v>
      </c>
      <c r="G1361" s="2">
        <v>500000</v>
      </c>
      <c r="H1361" s="2" t="s">
        <v>12</v>
      </c>
      <c r="I1361" s="2">
        <v>45</v>
      </c>
      <c r="J1361" s="2" t="s">
        <v>13</v>
      </c>
      <c r="K1361" s="2">
        <v>0</v>
      </c>
      <c r="L1361" s="2" t="s">
        <v>14</v>
      </c>
      <c r="M1361" s="2">
        <v>-3500</v>
      </c>
      <c r="N1361">
        <f t="shared" si="21"/>
        <v>3492645</v>
      </c>
    </row>
    <row r="1362" spans="1:14" x14ac:dyDescent="0.15">
      <c r="A1362" s="1">
        <v>200355</v>
      </c>
      <c r="B1362" s="2" t="s">
        <v>9</v>
      </c>
      <c r="C1362" s="2">
        <v>3745644</v>
      </c>
      <c r="D1362" s="2" t="s">
        <v>10</v>
      </c>
      <c r="E1362" s="2">
        <v>396300</v>
      </c>
      <c r="F1362" s="2" t="s">
        <v>11</v>
      </c>
      <c r="G1362" s="2">
        <v>500000</v>
      </c>
      <c r="H1362" s="2" t="s">
        <v>12</v>
      </c>
      <c r="I1362" s="2">
        <v>45</v>
      </c>
      <c r="J1362" s="2" t="s">
        <v>13</v>
      </c>
      <c r="K1362" s="2">
        <v>0</v>
      </c>
      <c r="L1362" s="2" t="s">
        <v>14</v>
      </c>
      <c r="M1362" s="2">
        <v>-3500</v>
      </c>
      <c r="N1362">
        <f t="shared" si="21"/>
        <v>3458247</v>
      </c>
    </row>
    <row r="1363" spans="1:14" x14ac:dyDescent="0.15">
      <c r="A1363" s="1">
        <v>200356</v>
      </c>
      <c r="B1363" s="2" t="s">
        <v>9</v>
      </c>
      <c r="C1363" s="2">
        <v>3758359</v>
      </c>
      <c r="D1363" s="2" t="s">
        <v>10</v>
      </c>
      <c r="E1363" s="2">
        <v>397500</v>
      </c>
      <c r="F1363" s="2" t="s">
        <v>11</v>
      </c>
      <c r="G1363" s="2">
        <v>500000</v>
      </c>
      <c r="H1363" s="2" t="s">
        <v>12</v>
      </c>
      <c r="I1363" s="2">
        <v>45</v>
      </c>
      <c r="J1363" s="2" t="s">
        <v>13</v>
      </c>
      <c r="K1363" s="2">
        <v>0</v>
      </c>
      <c r="L1363" s="2" t="s">
        <v>14</v>
      </c>
      <c r="M1363" s="2">
        <v>-3500</v>
      </c>
      <c r="N1363">
        <f t="shared" si="21"/>
        <v>3469404.5</v>
      </c>
    </row>
    <row r="1364" spans="1:14" x14ac:dyDescent="0.15">
      <c r="A1364" s="1">
        <v>200357</v>
      </c>
      <c r="B1364" s="2" t="s">
        <v>9</v>
      </c>
      <c r="C1364" s="2">
        <v>3863115</v>
      </c>
      <c r="D1364" s="2" t="s">
        <v>10</v>
      </c>
      <c r="E1364" s="2">
        <v>398700</v>
      </c>
      <c r="F1364" s="2" t="s">
        <v>11</v>
      </c>
      <c r="G1364" s="2">
        <v>500000</v>
      </c>
      <c r="H1364" s="2" t="s">
        <v>12</v>
      </c>
      <c r="I1364" s="2">
        <v>45</v>
      </c>
      <c r="J1364" s="2" t="s">
        <v>13</v>
      </c>
      <c r="K1364" s="2">
        <v>0</v>
      </c>
      <c r="L1364" s="2" t="s">
        <v>14</v>
      </c>
      <c r="M1364" s="2">
        <v>-3500</v>
      </c>
      <c r="N1364">
        <f t="shared" si="21"/>
        <v>3526582.5</v>
      </c>
    </row>
    <row r="1365" spans="1:14" x14ac:dyDescent="0.15">
      <c r="A1365" s="1">
        <v>200358</v>
      </c>
      <c r="B1365" s="2" t="s">
        <v>9</v>
      </c>
      <c r="C1365" s="2">
        <v>3831967</v>
      </c>
      <c r="D1365" s="2" t="s">
        <v>10</v>
      </c>
      <c r="E1365" s="2">
        <v>399900</v>
      </c>
      <c r="F1365" s="2" t="s">
        <v>11</v>
      </c>
      <c r="G1365" s="2">
        <v>500000</v>
      </c>
      <c r="H1365" s="2" t="s">
        <v>12</v>
      </c>
      <c r="I1365" s="2">
        <v>45</v>
      </c>
      <c r="J1365" s="2" t="s">
        <v>13</v>
      </c>
      <c r="K1365" s="2">
        <v>0</v>
      </c>
      <c r="L1365" s="2" t="s">
        <v>14</v>
      </c>
      <c r="M1365" s="2">
        <v>-3500</v>
      </c>
      <c r="N1365">
        <f t="shared" si="21"/>
        <v>3515808.5</v>
      </c>
    </row>
    <row r="1366" spans="1:14" x14ac:dyDescent="0.15">
      <c r="A1366" s="1">
        <v>200359</v>
      </c>
      <c r="B1366" s="2" t="s">
        <v>9</v>
      </c>
      <c r="C1366" s="2">
        <v>3863555</v>
      </c>
      <c r="D1366" s="2" t="s">
        <v>10</v>
      </c>
      <c r="E1366" s="2">
        <v>401100</v>
      </c>
      <c r="F1366" s="2" t="s">
        <v>11</v>
      </c>
      <c r="G1366" s="2">
        <v>500000</v>
      </c>
      <c r="H1366" s="2" t="s">
        <v>12</v>
      </c>
      <c r="I1366" s="2">
        <v>45</v>
      </c>
      <c r="J1366" s="2" t="s">
        <v>13</v>
      </c>
      <c r="K1366" s="2">
        <v>0</v>
      </c>
      <c r="L1366" s="2" t="s">
        <v>14</v>
      </c>
      <c r="M1366" s="2">
        <v>-3500</v>
      </c>
      <c r="N1366">
        <f t="shared" si="21"/>
        <v>3536402.5</v>
      </c>
    </row>
    <row r="1367" spans="1:14" x14ac:dyDescent="0.15">
      <c r="A1367" s="1">
        <v>200360</v>
      </c>
      <c r="B1367" s="2" t="s">
        <v>9</v>
      </c>
      <c r="C1367" s="2">
        <v>3902764</v>
      </c>
      <c r="D1367" s="2" t="s">
        <v>10</v>
      </c>
      <c r="E1367" s="2">
        <v>402300</v>
      </c>
      <c r="F1367" s="2" t="s">
        <v>11</v>
      </c>
      <c r="G1367" s="2">
        <v>500000</v>
      </c>
      <c r="H1367" s="2" t="s">
        <v>12</v>
      </c>
      <c r="I1367" s="2">
        <v>45</v>
      </c>
      <c r="J1367" s="2" t="s">
        <v>13</v>
      </c>
      <c r="K1367" s="2">
        <v>0</v>
      </c>
      <c r="L1367" s="2" t="s">
        <v>14</v>
      </c>
      <c r="M1367" s="2">
        <v>-3500</v>
      </c>
      <c r="N1367">
        <f t="shared" si="21"/>
        <v>3560807</v>
      </c>
    </row>
    <row r="1368" spans="1:14" x14ac:dyDescent="0.15">
      <c r="A1368" s="1">
        <v>200361</v>
      </c>
      <c r="B1368" s="2" t="s">
        <v>9</v>
      </c>
      <c r="C1368" s="2">
        <v>3879346</v>
      </c>
      <c r="D1368" s="2" t="s">
        <v>10</v>
      </c>
      <c r="E1368" s="2">
        <v>403500</v>
      </c>
      <c r="F1368" s="2" t="s">
        <v>11</v>
      </c>
      <c r="G1368" s="2">
        <v>500000</v>
      </c>
      <c r="H1368" s="2" t="s">
        <v>12</v>
      </c>
      <c r="I1368" s="2">
        <v>45</v>
      </c>
      <c r="J1368" s="2" t="s">
        <v>13</v>
      </c>
      <c r="K1368" s="2">
        <v>0</v>
      </c>
      <c r="L1368" s="2" t="s">
        <v>14</v>
      </c>
      <c r="M1368" s="2">
        <v>-3500</v>
      </c>
      <c r="N1368">
        <f t="shared" si="21"/>
        <v>3553898</v>
      </c>
    </row>
    <row r="1369" spans="1:14" x14ac:dyDescent="0.15">
      <c r="A1369" s="1">
        <v>200362</v>
      </c>
      <c r="B1369" s="2" t="s">
        <v>9</v>
      </c>
      <c r="C1369" s="2">
        <v>3892024</v>
      </c>
      <c r="D1369" s="2" t="s">
        <v>10</v>
      </c>
      <c r="E1369" s="2">
        <v>404700</v>
      </c>
      <c r="F1369" s="2" t="s">
        <v>11</v>
      </c>
      <c r="G1369" s="2">
        <v>500000</v>
      </c>
      <c r="H1369" s="2" t="s">
        <v>12</v>
      </c>
      <c r="I1369" s="2">
        <v>45</v>
      </c>
      <c r="J1369" s="2" t="s">
        <v>13</v>
      </c>
      <c r="K1369" s="2">
        <v>0</v>
      </c>
      <c r="L1369" s="2" t="s">
        <v>14</v>
      </c>
      <c r="M1369" s="2">
        <v>-3500</v>
      </c>
      <c r="N1369">
        <f t="shared" si="21"/>
        <v>3565037</v>
      </c>
    </row>
    <row r="1370" spans="1:14" x14ac:dyDescent="0.15">
      <c r="A1370" s="1">
        <v>200363</v>
      </c>
      <c r="B1370" s="2" t="s">
        <v>9</v>
      </c>
      <c r="C1370" s="2">
        <v>3904765</v>
      </c>
      <c r="D1370" s="2" t="s">
        <v>10</v>
      </c>
      <c r="E1370" s="2">
        <v>405900</v>
      </c>
      <c r="F1370" s="2" t="s">
        <v>11</v>
      </c>
      <c r="G1370" s="2">
        <v>500000</v>
      </c>
      <c r="H1370" s="2" t="s">
        <v>12</v>
      </c>
      <c r="I1370" s="2">
        <v>45</v>
      </c>
      <c r="J1370" s="2" t="s">
        <v>13</v>
      </c>
      <c r="K1370" s="2">
        <v>0</v>
      </c>
      <c r="L1370" s="2" t="s">
        <v>14</v>
      </c>
      <c r="M1370" s="2">
        <v>-3500</v>
      </c>
      <c r="N1370">
        <f t="shared" si="21"/>
        <v>3576207.5</v>
      </c>
    </row>
    <row r="1371" spans="1:14" x14ac:dyDescent="0.15">
      <c r="A1371" s="1">
        <v>200364</v>
      </c>
      <c r="B1371" s="2" t="s">
        <v>9</v>
      </c>
      <c r="C1371" s="2">
        <v>4013118</v>
      </c>
      <c r="D1371" s="2" t="s">
        <v>10</v>
      </c>
      <c r="E1371" s="2">
        <v>407100</v>
      </c>
      <c r="F1371" s="2" t="s">
        <v>11</v>
      </c>
      <c r="G1371" s="2">
        <v>500000</v>
      </c>
      <c r="H1371" s="2" t="s">
        <v>12</v>
      </c>
      <c r="I1371" s="2">
        <v>45</v>
      </c>
      <c r="J1371" s="2" t="s">
        <v>13</v>
      </c>
      <c r="K1371" s="2">
        <v>0</v>
      </c>
      <c r="L1371" s="2" t="s">
        <v>14</v>
      </c>
      <c r="M1371" s="2">
        <v>-3500</v>
      </c>
      <c r="N1371">
        <f t="shared" si="21"/>
        <v>3635184</v>
      </c>
    </row>
    <row r="1372" spans="1:14" x14ac:dyDescent="0.15">
      <c r="A1372" s="1">
        <v>200365</v>
      </c>
      <c r="B1372" s="2" t="s">
        <v>9</v>
      </c>
      <c r="C1372" s="2">
        <v>3930433</v>
      </c>
      <c r="D1372" s="2" t="s">
        <v>10</v>
      </c>
      <c r="E1372" s="2">
        <v>408300</v>
      </c>
      <c r="F1372" s="2" t="s">
        <v>11</v>
      </c>
      <c r="G1372" s="2">
        <v>500000</v>
      </c>
      <c r="H1372" s="2" t="s">
        <v>12</v>
      </c>
      <c r="I1372" s="2">
        <v>45</v>
      </c>
      <c r="J1372" s="2" t="s">
        <v>13</v>
      </c>
      <c r="K1372" s="2">
        <v>0</v>
      </c>
      <c r="L1372" s="2" t="s">
        <v>14</v>
      </c>
      <c r="M1372" s="2">
        <v>-3500</v>
      </c>
      <c r="N1372">
        <f t="shared" si="21"/>
        <v>3598641.5</v>
      </c>
    </row>
    <row r="1373" spans="1:14" x14ac:dyDescent="0.15">
      <c r="A1373" s="1">
        <v>200366</v>
      </c>
      <c r="B1373" s="2" t="s">
        <v>9</v>
      </c>
      <c r="C1373" s="2">
        <v>3943361</v>
      </c>
      <c r="D1373" s="2" t="s">
        <v>10</v>
      </c>
      <c r="E1373" s="2">
        <v>409500</v>
      </c>
      <c r="F1373" s="2" t="s">
        <v>11</v>
      </c>
      <c r="G1373" s="2">
        <v>500000</v>
      </c>
      <c r="H1373" s="2" t="s">
        <v>12</v>
      </c>
      <c r="I1373" s="2">
        <v>45</v>
      </c>
      <c r="J1373" s="2" t="s">
        <v>13</v>
      </c>
      <c r="K1373" s="2">
        <v>0</v>
      </c>
      <c r="L1373" s="2" t="s">
        <v>14</v>
      </c>
      <c r="M1373" s="2">
        <v>-3500</v>
      </c>
      <c r="N1373">
        <f t="shared" si="21"/>
        <v>3609905.5</v>
      </c>
    </row>
    <row r="1374" spans="1:14" x14ac:dyDescent="0.15">
      <c r="A1374" s="1">
        <v>200367</v>
      </c>
      <c r="B1374" s="2" t="s">
        <v>9</v>
      </c>
      <c r="C1374" s="2">
        <v>4052846</v>
      </c>
      <c r="D1374" s="2" t="s">
        <v>10</v>
      </c>
      <c r="E1374" s="2">
        <v>410700</v>
      </c>
      <c r="F1374" s="2" t="s">
        <v>11</v>
      </c>
      <c r="G1374" s="2">
        <v>500000</v>
      </c>
      <c r="H1374" s="2" t="s">
        <v>12</v>
      </c>
      <c r="I1374" s="2">
        <v>45</v>
      </c>
      <c r="J1374" s="2" t="s">
        <v>13</v>
      </c>
      <c r="K1374" s="2">
        <v>0</v>
      </c>
      <c r="L1374" s="2" t="s">
        <v>14</v>
      </c>
      <c r="M1374" s="2">
        <v>-3500</v>
      </c>
      <c r="N1374">
        <f t="shared" si="21"/>
        <v>3669448</v>
      </c>
    </row>
    <row r="1375" spans="1:14" x14ac:dyDescent="0.15">
      <c r="A1375" s="1">
        <v>200368</v>
      </c>
      <c r="B1375" s="2" t="s">
        <v>9</v>
      </c>
      <c r="C1375" s="2">
        <v>4019746</v>
      </c>
      <c r="D1375" s="2" t="s">
        <v>10</v>
      </c>
      <c r="E1375" s="2">
        <v>411900</v>
      </c>
      <c r="F1375" s="2" t="s">
        <v>11</v>
      </c>
      <c r="G1375" s="2">
        <v>500000</v>
      </c>
      <c r="H1375" s="2" t="s">
        <v>12</v>
      </c>
      <c r="I1375" s="2">
        <v>45</v>
      </c>
      <c r="J1375" s="2" t="s">
        <v>13</v>
      </c>
      <c r="K1375" s="2">
        <v>0</v>
      </c>
      <c r="L1375" s="2" t="s">
        <v>14</v>
      </c>
      <c r="M1375" s="2">
        <v>-3500</v>
      </c>
      <c r="N1375">
        <f t="shared" si="21"/>
        <v>3657698</v>
      </c>
    </row>
    <row r="1376" spans="1:14" x14ac:dyDescent="0.15">
      <c r="A1376" s="1">
        <v>200369</v>
      </c>
      <c r="B1376" s="2" t="s">
        <v>9</v>
      </c>
      <c r="C1376" s="2">
        <v>4052453</v>
      </c>
      <c r="D1376" s="2" t="s">
        <v>10</v>
      </c>
      <c r="E1376" s="2">
        <v>413100</v>
      </c>
      <c r="F1376" s="2" t="s">
        <v>11</v>
      </c>
      <c r="G1376" s="2">
        <v>500000</v>
      </c>
      <c r="H1376" s="2" t="s">
        <v>12</v>
      </c>
      <c r="I1376" s="2">
        <v>45</v>
      </c>
      <c r="J1376" s="2" t="s">
        <v>13</v>
      </c>
      <c r="K1376" s="2">
        <v>0</v>
      </c>
      <c r="L1376" s="2" t="s">
        <v>14</v>
      </c>
      <c r="M1376" s="2">
        <v>-3500</v>
      </c>
      <c r="N1376">
        <f t="shared" si="21"/>
        <v>3678851.5</v>
      </c>
    </row>
    <row r="1377" spans="1:14" x14ac:dyDescent="0.15">
      <c r="A1377" s="1">
        <v>200370</v>
      </c>
      <c r="B1377" s="2" t="s">
        <v>9</v>
      </c>
      <c r="C1377" s="2">
        <v>4093148</v>
      </c>
      <c r="D1377" s="2" t="s">
        <v>10</v>
      </c>
      <c r="E1377" s="2">
        <v>414300</v>
      </c>
      <c r="F1377" s="2" t="s">
        <v>11</v>
      </c>
      <c r="G1377" s="2">
        <v>500000</v>
      </c>
      <c r="H1377" s="2" t="s">
        <v>12</v>
      </c>
      <c r="I1377" s="2">
        <v>45</v>
      </c>
      <c r="J1377" s="2" t="s">
        <v>13</v>
      </c>
      <c r="K1377" s="2">
        <v>0</v>
      </c>
      <c r="L1377" s="2" t="s">
        <v>14</v>
      </c>
      <c r="M1377" s="2">
        <v>-3500</v>
      </c>
      <c r="N1377">
        <f t="shared" si="21"/>
        <v>3703999</v>
      </c>
    </row>
    <row r="1378" spans="1:14" x14ac:dyDescent="0.15">
      <c r="A1378" s="1">
        <v>200371</v>
      </c>
      <c r="B1378" s="2" t="s">
        <v>9</v>
      </c>
      <c r="C1378" s="2">
        <v>4067459</v>
      </c>
      <c r="D1378" s="2" t="s">
        <v>10</v>
      </c>
      <c r="E1378" s="2">
        <v>415500</v>
      </c>
      <c r="F1378" s="2" t="s">
        <v>11</v>
      </c>
      <c r="G1378" s="2">
        <v>500000</v>
      </c>
      <c r="H1378" s="2" t="s">
        <v>12</v>
      </c>
      <c r="I1378" s="2">
        <v>45</v>
      </c>
      <c r="J1378" s="2" t="s">
        <v>13</v>
      </c>
      <c r="K1378" s="2">
        <v>0</v>
      </c>
      <c r="L1378" s="2" t="s">
        <v>14</v>
      </c>
      <c r="M1378" s="2">
        <v>-3500</v>
      </c>
      <c r="N1378">
        <f t="shared" si="21"/>
        <v>3695954.5</v>
      </c>
    </row>
    <row r="1379" spans="1:14" x14ac:dyDescent="0.15">
      <c r="A1379" s="1">
        <v>200372</v>
      </c>
      <c r="B1379" s="2" t="s">
        <v>9</v>
      </c>
      <c r="C1379" s="2">
        <v>4080350</v>
      </c>
      <c r="D1379" s="2" t="s">
        <v>10</v>
      </c>
      <c r="E1379" s="2">
        <v>416700</v>
      </c>
      <c r="F1379" s="2" t="s">
        <v>11</v>
      </c>
      <c r="G1379" s="2">
        <v>500000</v>
      </c>
      <c r="H1379" s="2" t="s">
        <v>12</v>
      </c>
      <c r="I1379" s="2">
        <v>45</v>
      </c>
      <c r="J1379" s="2" t="s">
        <v>13</v>
      </c>
      <c r="K1379" s="2">
        <v>0</v>
      </c>
      <c r="L1379" s="2" t="s">
        <v>14</v>
      </c>
      <c r="M1379" s="2">
        <v>-3500</v>
      </c>
      <c r="N1379">
        <f t="shared" si="21"/>
        <v>3707200</v>
      </c>
    </row>
    <row r="1380" spans="1:14" x14ac:dyDescent="0.15">
      <c r="A1380" s="1">
        <v>200373</v>
      </c>
      <c r="B1380" s="2" t="s">
        <v>9</v>
      </c>
      <c r="C1380" s="2">
        <v>4093304</v>
      </c>
      <c r="D1380" s="2" t="s">
        <v>10</v>
      </c>
      <c r="E1380" s="2">
        <v>417900</v>
      </c>
      <c r="F1380" s="2" t="s">
        <v>11</v>
      </c>
      <c r="G1380" s="2">
        <v>500000</v>
      </c>
      <c r="H1380" s="2" t="s">
        <v>12</v>
      </c>
      <c r="I1380" s="2">
        <v>45</v>
      </c>
      <c r="J1380" s="2" t="s">
        <v>13</v>
      </c>
      <c r="K1380" s="2">
        <v>0</v>
      </c>
      <c r="L1380" s="2" t="s">
        <v>14</v>
      </c>
      <c r="M1380" s="2">
        <v>-3500</v>
      </c>
      <c r="N1380">
        <f t="shared" si="21"/>
        <v>3718477</v>
      </c>
    </row>
    <row r="1381" spans="1:14" x14ac:dyDescent="0.15">
      <c r="A1381" s="1">
        <v>200374</v>
      </c>
      <c r="B1381" s="2" t="s">
        <v>9</v>
      </c>
      <c r="C1381" s="2">
        <v>4206473</v>
      </c>
      <c r="D1381" s="2" t="s">
        <v>10</v>
      </c>
      <c r="E1381" s="2">
        <v>419100</v>
      </c>
      <c r="F1381" s="2" t="s">
        <v>11</v>
      </c>
      <c r="G1381" s="2">
        <v>500000</v>
      </c>
      <c r="H1381" s="2" t="s">
        <v>12</v>
      </c>
      <c r="I1381" s="2">
        <v>45</v>
      </c>
      <c r="J1381" s="2" t="s">
        <v>13</v>
      </c>
      <c r="K1381" s="2">
        <v>0</v>
      </c>
      <c r="L1381" s="2" t="s">
        <v>14</v>
      </c>
      <c r="M1381" s="2">
        <v>-3500</v>
      </c>
      <c r="N1381">
        <f t="shared" si="21"/>
        <v>3779861.5</v>
      </c>
    </row>
    <row r="1382" spans="1:14" x14ac:dyDescent="0.15">
      <c r="A1382" s="1">
        <v>200375</v>
      </c>
      <c r="B1382" s="2" t="s">
        <v>9</v>
      </c>
      <c r="C1382" s="2">
        <v>4119397</v>
      </c>
      <c r="D1382" s="2" t="s">
        <v>10</v>
      </c>
      <c r="E1382" s="2">
        <v>420300</v>
      </c>
      <c r="F1382" s="2" t="s">
        <v>11</v>
      </c>
      <c r="G1382" s="2">
        <v>500000</v>
      </c>
      <c r="H1382" s="2" t="s">
        <v>12</v>
      </c>
      <c r="I1382" s="2">
        <v>45</v>
      </c>
      <c r="J1382" s="2" t="s">
        <v>13</v>
      </c>
      <c r="K1382" s="2">
        <v>0</v>
      </c>
      <c r="L1382" s="2" t="s">
        <v>14</v>
      </c>
      <c r="M1382" s="2">
        <v>-3500</v>
      </c>
      <c r="N1382">
        <f t="shared" si="21"/>
        <v>3741123.5</v>
      </c>
    </row>
    <row r="1383" spans="1:14" x14ac:dyDescent="0.15">
      <c r="A1383" s="1">
        <v>200376</v>
      </c>
      <c r="B1383" s="2" t="s">
        <v>9</v>
      </c>
      <c r="C1383" s="2">
        <v>4132537</v>
      </c>
      <c r="D1383" s="2" t="s">
        <v>10</v>
      </c>
      <c r="E1383" s="2">
        <v>421500</v>
      </c>
      <c r="F1383" s="2" t="s">
        <v>11</v>
      </c>
      <c r="G1383" s="2">
        <v>500000</v>
      </c>
      <c r="H1383" s="2" t="s">
        <v>12</v>
      </c>
      <c r="I1383" s="2">
        <v>45</v>
      </c>
      <c r="J1383" s="2" t="s">
        <v>13</v>
      </c>
      <c r="K1383" s="2">
        <v>0</v>
      </c>
      <c r="L1383" s="2" t="s">
        <v>14</v>
      </c>
      <c r="M1383" s="2">
        <v>-3500</v>
      </c>
      <c r="N1383">
        <f t="shared" si="21"/>
        <v>3752493.5</v>
      </c>
    </row>
    <row r="1384" spans="1:14" x14ac:dyDescent="0.15">
      <c r="A1384" s="1">
        <v>200377</v>
      </c>
      <c r="B1384" s="2" t="s">
        <v>9</v>
      </c>
      <c r="C1384" s="2">
        <v>4246855</v>
      </c>
      <c r="D1384" s="2" t="s">
        <v>10</v>
      </c>
      <c r="E1384" s="2">
        <v>422700</v>
      </c>
      <c r="F1384" s="2" t="s">
        <v>11</v>
      </c>
      <c r="G1384" s="2">
        <v>500000</v>
      </c>
      <c r="H1384" s="2" t="s">
        <v>12</v>
      </c>
      <c r="I1384" s="2">
        <v>45</v>
      </c>
      <c r="J1384" s="2" t="s">
        <v>13</v>
      </c>
      <c r="K1384" s="2">
        <v>0</v>
      </c>
      <c r="L1384" s="2" t="s">
        <v>14</v>
      </c>
      <c r="M1384" s="2">
        <v>-3500</v>
      </c>
      <c r="N1384">
        <f t="shared" si="21"/>
        <v>3814452.5</v>
      </c>
    </row>
    <row r="1385" spans="1:14" x14ac:dyDescent="0.15">
      <c r="A1385" s="1">
        <v>200378</v>
      </c>
      <c r="B1385" s="2" t="s">
        <v>9</v>
      </c>
      <c r="C1385" s="2">
        <v>4211751</v>
      </c>
      <c r="D1385" s="2" t="s">
        <v>10</v>
      </c>
      <c r="E1385" s="2">
        <v>423900</v>
      </c>
      <c r="F1385" s="2" t="s">
        <v>11</v>
      </c>
      <c r="G1385" s="2">
        <v>500000</v>
      </c>
      <c r="H1385" s="2" t="s">
        <v>12</v>
      </c>
      <c r="I1385" s="2">
        <v>45</v>
      </c>
      <c r="J1385" s="2" t="s">
        <v>13</v>
      </c>
      <c r="K1385" s="2">
        <v>0</v>
      </c>
      <c r="L1385" s="2" t="s">
        <v>14</v>
      </c>
      <c r="M1385" s="2">
        <v>-3500</v>
      </c>
      <c r="N1385">
        <f t="shared" si="21"/>
        <v>3801700.5</v>
      </c>
    </row>
    <row r="1386" spans="1:14" x14ac:dyDescent="0.15">
      <c r="A1386" s="1">
        <v>200379</v>
      </c>
      <c r="B1386" s="2" t="s">
        <v>9</v>
      </c>
      <c r="C1386" s="2">
        <v>4245600</v>
      </c>
      <c r="D1386" s="2" t="s">
        <v>10</v>
      </c>
      <c r="E1386" s="2">
        <v>425100</v>
      </c>
      <c r="F1386" s="2" t="s">
        <v>11</v>
      </c>
      <c r="G1386" s="2">
        <v>500000</v>
      </c>
      <c r="H1386" s="2" t="s">
        <v>12</v>
      </c>
      <c r="I1386" s="2">
        <v>45</v>
      </c>
      <c r="J1386" s="2" t="s">
        <v>13</v>
      </c>
      <c r="K1386" s="2">
        <v>0</v>
      </c>
      <c r="L1386" s="2" t="s">
        <v>14</v>
      </c>
      <c r="M1386" s="2">
        <v>-3500</v>
      </c>
      <c r="N1386">
        <f t="shared" si="21"/>
        <v>3823425</v>
      </c>
    </row>
    <row r="1387" spans="1:14" x14ac:dyDescent="0.15">
      <c r="A1387" s="1">
        <v>200380</v>
      </c>
      <c r="B1387" s="2" t="s">
        <v>9</v>
      </c>
      <c r="C1387" s="2">
        <v>4287811</v>
      </c>
      <c r="D1387" s="2" t="s">
        <v>10</v>
      </c>
      <c r="E1387" s="2">
        <v>426300</v>
      </c>
      <c r="F1387" s="2" t="s">
        <v>11</v>
      </c>
      <c r="G1387" s="2">
        <v>500000</v>
      </c>
      <c r="H1387" s="2" t="s">
        <v>12</v>
      </c>
      <c r="I1387" s="2">
        <v>45</v>
      </c>
      <c r="J1387" s="2" t="s">
        <v>13</v>
      </c>
      <c r="K1387" s="2">
        <v>0</v>
      </c>
      <c r="L1387" s="2" t="s">
        <v>14</v>
      </c>
      <c r="M1387" s="2">
        <v>-3500</v>
      </c>
      <c r="N1387">
        <f t="shared" si="21"/>
        <v>3849330.5</v>
      </c>
    </row>
    <row r="1388" spans="1:14" x14ac:dyDescent="0.15">
      <c r="A1388" s="1">
        <v>200381</v>
      </c>
      <c r="B1388" s="2" t="s">
        <v>9</v>
      </c>
      <c r="C1388" s="2">
        <v>4259749</v>
      </c>
      <c r="D1388" s="2" t="s">
        <v>10</v>
      </c>
      <c r="E1388" s="2">
        <v>427500</v>
      </c>
      <c r="F1388" s="2" t="s">
        <v>11</v>
      </c>
      <c r="G1388" s="2">
        <v>500000</v>
      </c>
      <c r="H1388" s="2" t="s">
        <v>12</v>
      </c>
      <c r="I1388" s="2">
        <v>50</v>
      </c>
      <c r="J1388" s="2" t="s">
        <v>13</v>
      </c>
      <c r="K1388" s="2">
        <v>0</v>
      </c>
      <c r="L1388" s="2" t="s">
        <v>14</v>
      </c>
      <c r="M1388" s="2">
        <v>-3500</v>
      </c>
      <c r="N1388">
        <f t="shared" si="21"/>
        <v>3840124.5</v>
      </c>
    </row>
    <row r="1389" spans="1:14" x14ac:dyDescent="0.15">
      <c r="A1389" s="1">
        <v>200382</v>
      </c>
      <c r="B1389" s="2" t="s">
        <v>9</v>
      </c>
      <c r="C1389" s="2">
        <v>4273384</v>
      </c>
      <c r="D1389" s="2" t="s">
        <v>10</v>
      </c>
      <c r="E1389" s="2">
        <v>428820</v>
      </c>
      <c r="F1389" s="2" t="s">
        <v>11</v>
      </c>
      <c r="G1389" s="2">
        <v>500000</v>
      </c>
      <c r="H1389" s="2" t="s">
        <v>12</v>
      </c>
      <c r="I1389" s="2">
        <v>50</v>
      </c>
      <c r="J1389" s="2" t="s">
        <v>13</v>
      </c>
      <c r="K1389" s="2">
        <v>0</v>
      </c>
      <c r="L1389" s="2" t="s">
        <v>14</v>
      </c>
      <c r="M1389" s="2">
        <v>-3500</v>
      </c>
      <c r="N1389">
        <f t="shared" si="21"/>
        <v>3852222</v>
      </c>
    </row>
    <row r="1390" spans="1:14" x14ac:dyDescent="0.15">
      <c r="A1390" s="1">
        <v>200383</v>
      </c>
      <c r="B1390" s="2" t="s">
        <v>9</v>
      </c>
      <c r="C1390" s="2">
        <v>4287083</v>
      </c>
      <c r="D1390" s="2" t="s">
        <v>10</v>
      </c>
      <c r="E1390" s="2">
        <v>430140</v>
      </c>
      <c r="F1390" s="2" t="s">
        <v>11</v>
      </c>
      <c r="G1390" s="2">
        <v>500000</v>
      </c>
      <c r="H1390" s="2" t="s">
        <v>12</v>
      </c>
      <c r="I1390" s="2">
        <v>50</v>
      </c>
      <c r="J1390" s="2" t="s">
        <v>13</v>
      </c>
      <c r="K1390" s="2">
        <v>0</v>
      </c>
      <c r="L1390" s="2" t="s">
        <v>14</v>
      </c>
      <c r="M1390" s="2">
        <v>-3500</v>
      </c>
      <c r="N1390">
        <f t="shared" si="21"/>
        <v>3864351.5</v>
      </c>
    </row>
    <row r="1391" spans="1:14" x14ac:dyDescent="0.15">
      <c r="A1391" s="1">
        <v>200384</v>
      </c>
      <c r="B1391" s="2" t="s">
        <v>9</v>
      </c>
      <c r="C1391" s="2">
        <v>4405742</v>
      </c>
      <c r="D1391" s="2" t="s">
        <v>10</v>
      </c>
      <c r="E1391" s="2">
        <v>431460</v>
      </c>
      <c r="F1391" s="2" t="s">
        <v>11</v>
      </c>
      <c r="G1391" s="2">
        <v>500000</v>
      </c>
      <c r="H1391" s="2" t="s">
        <v>12</v>
      </c>
      <c r="I1391" s="2">
        <v>50</v>
      </c>
      <c r="J1391" s="2" t="s">
        <v>13</v>
      </c>
      <c r="K1391" s="2">
        <v>0</v>
      </c>
      <c r="L1391" s="2" t="s">
        <v>14</v>
      </c>
      <c r="M1391" s="2">
        <v>-3500</v>
      </c>
      <c r="N1391">
        <f t="shared" si="21"/>
        <v>3928961</v>
      </c>
    </row>
    <row r="1392" spans="1:14" x14ac:dyDescent="0.15">
      <c r="A1392" s="1">
        <v>200385</v>
      </c>
      <c r="B1392" s="2" t="s">
        <v>9</v>
      </c>
      <c r="C1392" s="2">
        <v>4314665</v>
      </c>
      <c r="D1392" s="2" t="s">
        <v>10</v>
      </c>
      <c r="E1392" s="2">
        <v>432780</v>
      </c>
      <c r="F1392" s="2" t="s">
        <v>11</v>
      </c>
      <c r="G1392" s="2">
        <v>500000</v>
      </c>
      <c r="H1392" s="2" t="s">
        <v>12</v>
      </c>
      <c r="I1392" s="2">
        <v>50</v>
      </c>
      <c r="J1392" s="2" t="s">
        <v>13</v>
      </c>
      <c r="K1392" s="2">
        <v>0</v>
      </c>
      <c r="L1392" s="2" t="s">
        <v>14</v>
      </c>
      <c r="M1392" s="2">
        <v>-3500</v>
      </c>
      <c r="N1392">
        <f t="shared" si="21"/>
        <v>3888702.5</v>
      </c>
    </row>
    <row r="1393" spans="1:14" x14ac:dyDescent="0.15">
      <c r="A1393" s="1">
        <v>200386</v>
      </c>
      <c r="B1393" s="2" t="s">
        <v>9</v>
      </c>
      <c r="C1393" s="2">
        <v>4328550</v>
      </c>
      <c r="D1393" s="2" t="s">
        <v>10</v>
      </c>
      <c r="E1393" s="2">
        <v>434100</v>
      </c>
      <c r="F1393" s="2" t="s">
        <v>11</v>
      </c>
      <c r="G1393" s="2">
        <v>500000</v>
      </c>
      <c r="H1393" s="2" t="s">
        <v>12</v>
      </c>
      <c r="I1393" s="2">
        <v>50</v>
      </c>
      <c r="J1393" s="2" t="s">
        <v>13</v>
      </c>
      <c r="K1393" s="2">
        <v>0</v>
      </c>
      <c r="L1393" s="2" t="s">
        <v>14</v>
      </c>
      <c r="M1393" s="2">
        <v>-3500</v>
      </c>
      <c r="N1393">
        <f t="shared" si="21"/>
        <v>3900925</v>
      </c>
    </row>
    <row r="1394" spans="1:14" x14ac:dyDescent="0.15">
      <c r="A1394" s="1">
        <v>200387</v>
      </c>
      <c r="B1394" s="2" t="s">
        <v>9</v>
      </c>
      <c r="C1394" s="2">
        <v>4448413</v>
      </c>
      <c r="D1394" s="2" t="s">
        <v>10</v>
      </c>
      <c r="E1394" s="2">
        <v>435420</v>
      </c>
      <c r="F1394" s="2" t="s">
        <v>11</v>
      </c>
      <c r="G1394" s="2">
        <v>500000</v>
      </c>
      <c r="H1394" s="2" t="s">
        <v>12</v>
      </c>
      <c r="I1394" s="2">
        <v>50</v>
      </c>
      <c r="J1394" s="2" t="s">
        <v>13</v>
      </c>
      <c r="K1394" s="2">
        <v>0</v>
      </c>
      <c r="L1394" s="2" t="s">
        <v>14</v>
      </c>
      <c r="M1394" s="2">
        <v>-3500</v>
      </c>
      <c r="N1394">
        <f t="shared" si="21"/>
        <v>3966136.5</v>
      </c>
    </row>
    <row r="1395" spans="1:14" x14ac:dyDescent="0.15">
      <c r="A1395" s="1">
        <v>200388</v>
      </c>
      <c r="B1395" s="2" t="s">
        <v>9</v>
      </c>
      <c r="C1395" s="2">
        <v>4411762</v>
      </c>
      <c r="D1395" s="2" t="s">
        <v>10</v>
      </c>
      <c r="E1395" s="2">
        <v>436740</v>
      </c>
      <c r="F1395" s="2" t="s">
        <v>11</v>
      </c>
      <c r="G1395" s="2">
        <v>500000</v>
      </c>
      <c r="H1395" s="2" t="s">
        <v>12</v>
      </c>
      <c r="I1395" s="2">
        <v>50</v>
      </c>
      <c r="J1395" s="2" t="s">
        <v>13</v>
      </c>
      <c r="K1395" s="2">
        <v>0</v>
      </c>
      <c r="L1395" s="2" t="s">
        <v>14</v>
      </c>
      <c r="M1395" s="2">
        <v>-3500</v>
      </c>
      <c r="N1395">
        <f t="shared" si="21"/>
        <v>3953091</v>
      </c>
    </row>
    <row r="1396" spans="1:14" x14ac:dyDescent="0.15">
      <c r="A1396" s="1">
        <v>200389</v>
      </c>
      <c r="B1396" s="2" t="s">
        <v>9</v>
      </c>
      <c r="C1396" s="2">
        <v>4447333</v>
      </c>
      <c r="D1396" s="2" t="s">
        <v>10</v>
      </c>
      <c r="E1396" s="2">
        <v>438060</v>
      </c>
      <c r="F1396" s="2" t="s">
        <v>11</v>
      </c>
      <c r="G1396" s="2">
        <v>500000</v>
      </c>
      <c r="H1396" s="2" t="s">
        <v>12</v>
      </c>
      <c r="I1396" s="2">
        <v>50</v>
      </c>
      <c r="J1396" s="2" t="s">
        <v>13</v>
      </c>
      <c r="K1396" s="2">
        <v>0</v>
      </c>
      <c r="L1396" s="2" t="s">
        <v>14</v>
      </c>
      <c r="M1396" s="2">
        <v>-3500</v>
      </c>
      <c r="N1396">
        <f t="shared" si="21"/>
        <v>3976156.5</v>
      </c>
    </row>
    <row r="1397" spans="1:14" x14ac:dyDescent="0.15">
      <c r="A1397" s="1">
        <v>200390</v>
      </c>
      <c r="B1397" s="2" t="s">
        <v>9</v>
      </c>
      <c r="C1397" s="2">
        <v>4491658</v>
      </c>
      <c r="D1397" s="2" t="s">
        <v>10</v>
      </c>
      <c r="E1397" s="2">
        <v>439380</v>
      </c>
      <c r="F1397" s="2" t="s">
        <v>11</v>
      </c>
      <c r="G1397" s="2">
        <v>500000</v>
      </c>
      <c r="H1397" s="2" t="s">
        <v>12</v>
      </c>
      <c r="I1397" s="2">
        <v>50</v>
      </c>
      <c r="J1397" s="2" t="s">
        <v>13</v>
      </c>
      <c r="K1397" s="2">
        <v>0</v>
      </c>
      <c r="L1397" s="2" t="s">
        <v>14</v>
      </c>
      <c r="M1397" s="2">
        <v>-3500</v>
      </c>
      <c r="N1397">
        <f t="shared" si="21"/>
        <v>4003599</v>
      </c>
    </row>
    <row r="1398" spans="1:14" x14ac:dyDescent="0.15">
      <c r="A1398" s="1">
        <v>200391</v>
      </c>
      <c r="B1398" s="2" t="s">
        <v>9</v>
      </c>
      <c r="C1398" s="2">
        <v>4461540</v>
      </c>
      <c r="D1398" s="2" t="s">
        <v>10</v>
      </c>
      <c r="E1398" s="2">
        <v>440700</v>
      </c>
      <c r="F1398" s="2" t="s">
        <v>11</v>
      </c>
      <c r="G1398" s="2">
        <v>500000</v>
      </c>
      <c r="H1398" s="2" t="s">
        <v>12</v>
      </c>
      <c r="I1398" s="2">
        <v>50</v>
      </c>
      <c r="J1398" s="2" t="s">
        <v>13</v>
      </c>
      <c r="K1398" s="2">
        <v>0</v>
      </c>
      <c r="L1398" s="2" t="s">
        <v>14</v>
      </c>
      <c r="M1398" s="2">
        <v>-3500</v>
      </c>
      <c r="N1398">
        <f t="shared" si="21"/>
        <v>3993820</v>
      </c>
    </row>
    <row r="1399" spans="1:14" x14ac:dyDescent="0.15">
      <c r="A1399" s="1">
        <v>200392</v>
      </c>
      <c r="B1399" s="2" t="s">
        <v>9</v>
      </c>
      <c r="C1399" s="2">
        <v>4475388</v>
      </c>
      <c r="D1399" s="2" t="s">
        <v>10</v>
      </c>
      <c r="E1399" s="2">
        <v>442020</v>
      </c>
      <c r="F1399" s="2" t="s">
        <v>11</v>
      </c>
      <c r="G1399" s="2">
        <v>500000</v>
      </c>
      <c r="H1399" s="2" t="s">
        <v>12</v>
      </c>
      <c r="I1399" s="2">
        <v>50</v>
      </c>
      <c r="J1399" s="2" t="s">
        <v>13</v>
      </c>
      <c r="K1399" s="2">
        <v>0</v>
      </c>
      <c r="L1399" s="2" t="s">
        <v>14</v>
      </c>
      <c r="M1399" s="2">
        <v>-3500</v>
      </c>
      <c r="N1399">
        <f t="shared" si="21"/>
        <v>4006024</v>
      </c>
    </row>
    <row r="1400" spans="1:14" x14ac:dyDescent="0.15">
      <c r="A1400" s="1">
        <v>200393</v>
      </c>
      <c r="B1400" s="2" t="s">
        <v>9</v>
      </c>
      <c r="C1400" s="2">
        <v>4489300</v>
      </c>
      <c r="D1400" s="2" t="s">
        <v>10</v>
      </c>
      <c r="E1400" s="2">
        <v>443340</v>
      </c>
      <c r="F1400" s="2" t="s">
        <v>11</v>
      </c>
      <c r="G1400" s="2">
        <v>500000</v>
      </c>
      <c r="H1400" s="2" t="s">
        <v>12</v>
      </c>
      <c r="I1400" s="2">
        <v>50</v>
      </c>
      <c r="J1400" s="2" t="s">
        <v>13</v>
      </c>
      <c r="K1400" s="2">
        <v>0</v>
      </c>
      <c r="L1400" s="2" t="s">
        <v>14</v>
      </c>
      <c r="M1400" s="2">
        <v>-3500</v>
      </c>
      <c r="N1400">
        <f t="shared" si="21"/>
        <v>4018260</v>
      </c>
    </row>
    <row r="1401" spans="1:14" x14ac:dyDescent="0.15">
      <c r="A1401" s="1">
        <v>200394</v>
      </c>
      <c r="B1401" s="2" t="s">
        <v>9</v>
      </c>
      <c r="C1401" s="2">
        <v>4613109</v>
      </c>
      <c r="D1401" s="2" t="s">
        <v>10</v>
      </c>
      <c r="E1401" s="2">
        <v>444660</v>
      </c>
      <c r="F1401" s="2" t="s">
        <v>11</v>
      </c>
      <c r="G1401" s="2">
        <v>500000</v>
      </c>
      <c r="H1401" s="2" t="s">
        <v>12</v>
      </c>
      <c r="I1401" s="2">
        <v>50</v>
      </c>
      <c r="J1401" s="2" t="s">
        <v>13</v>
      </c>
      <c r="K1401" s="2">
        <v>0</v>
      </c>
      <c r="L1401" s="2" t="s">
        <v>14</v>
      </c>
      <c r="M1401" s="2">
        <v>-3500</v>
      </c>
      <c r="N1401">
        <f t="shared" si="21"/>
        <v>4085444.5</v>
      </c>
    </row>
    <row r="1402" spans="1:14" x14ac:dyDescent="0.15">
      <c r="A1402" s="1">
        <v>200395</v>
      </c>
      <c r="B1402" s="2" t="s">
        <v>9</v>
      </c>
      <c r="C1402" s="2">
        <v>4517310</v>
      </c>
      <c r="D1402" s="2" t="s">
        <v>10</v>
      </c>
      <c r="E1402" s="2">
        <v>445980</v>
      </c>
      <c r="F1402" s="2" t="s">
        <v>11</v>
      </c>
      <c r="G1402" s="2">
        <v>500000</v>
      </c>
      <c r="H1402" s="2" t="s">
        <v>12</v>
      </c>
      <c r="I1402" s="2">
        <v>50</v>
      </c>
      <c r="J1402" s="2" t="s">
        <v>13</v>
      </c>
      <c r="K1402" s="2">
        <v>0</v>
      </c>
      <c r="L1402" s="2" t="s">
        <v>14</v>
      </c>
      <c r="M1402" s="2">
        <v>-3500</v>
      </c>
      <c r="N1402">
        <f t="shared" si="21"/>
        <v>4042825</v>
      </c>
    </row>
    <row r="1403" spans="1:14" x14ac:dyDescent="0.15">
      <c r="A1403" s="1">
        <v>200396</v>
      </c>
      <c r="B1403" s="2" t="s">
        <v>9</v>
      </c>
      <c r="C1403" s="2">
        <v>4531408</v>
      </c>
      <c r="D1403" s="2" t="s">
        <v>10</v>
      </c>
      <c r="E1403" s="2">
        <v>447300</v>
      </c>
      <c r="F1403" s="2" t="s">
        <v>11</v>
      </c>
      <c r="G1403" s="2">
        <v>500000</v>
      </c>
      <c r="H1403" s="2" t="s">
        <v>12</v>
      </c>
      <c r="I1403" s="2">
        <v>50</v>
      </c>
      <c r="J1403" s="2" t="s">
        <v>13</v>
      </c>
      <c r="K1403" s="2">
        <v>0</v>
      </c>
      <c r="L1403" s="2" t="s">
        <v>14</v>
      </c>
      <c r="M1403" s="2">
        <v>-3500</v>
      </c>
      <c r="N1403">
        <f t="shared" si="21"/>
        <v>4055154</v>
      </c>
    </row>
    <row r="1404" spans="1:14" x14ac:dyDescent="0.15">
      <c r="A1404" s="1">
        <v>200397</v>
      </c>
      <c r="B1404" s="2" t="s">
        <v>9</v>
      </c>
      <c r="C1404" s="2">
        <v>4656437</v>
      </c>
      <c r="D1404" s="2" t="s">
        <v>10</v>
      </c>
      <c r="E1404" s="2">
        <v>448620</v>
      </c>
      <c r="F1404" s="2" t="s">
        <v>11</v>
      </c>
      <c r="G1404" s="2">
        <v>500000</v>
      </c>
      <c r="H1404" s="2" t="s">
        <v>12</v>
      </c>
      <c r="I1404" s="2">
        <v>50</v>
      </c>
      <c r="J1404" s="2" t="s">
        <v>13</v>
      </c>
      <c r="K1404" s="2">
        <v>0</v>
      </c>
      <c r="L1404" s="2" t="s">
        <v>14</v>
      </c>
      <c r="M1404" s="2">
        <v>-3500</v>
      </c>
      <c r="N1404">
        <f t="shared" si="21"/>
        <v>4122948.5</v>
      </c>
    </row>
    <row r="1405" spans="1:14" x14ac:dyDescent="0.15">
      <c r="A1405" s="1">
        <v>200398</v>
      </c>
      <c r="B1405" s="2" t="s">
        <v>9</v>
      </c>
      <c r="C1405" s="2">
        <v>4617623</v>
      </c>
      <c r="D1405" s="2" t="s">
        <v>10</v>
      </c>
      <c r="E1405" s="2">
        <v>449940</v>
      </c>
      <c r="F1405" s="2" t="s">
        <v>11</v>
      </c>
      <c r="G1405" s="2">
        <v>500000</v>
      </c>
      <c r="H1405" s="2" t="s">
        <v>12</v>
      </c>
      <c r="I1405" s="2">
        <v>50</v>
      </c>
      <c r="J1405" s="2" t="s">
        <v>13</v>
      </c>
      <c r="K1405" s="2">
        <v>0</v>
      </c>
      <c r="L1405" s="2" t="s">
        <v>14</v>
      </c>
      <c r="M1405" s="2">
        <v>-3500</v>
      </c>
      <c r="N1405">
        <f t="shared" si="21"/>
        <v>4108821.5</v>
      </c>
    </row>
    <row r="1406" spans="1:14" x14ac:dyDescent="0.15">
      <c r="A1406" s="1">
        <v>200399</v>
      </c>
      <c r="B1406" s="2" t="s">
        <v>9</v>
      </c>
      <c r="C1406" s="2">
        <v>4654403</v>
      </c>
      <c r="D1406" s="2" t="s">
        <v>10</v>
      </c>
      <c r="E1406" s="2">
        <v>451260</v>
      </c>
      <c r="F1406" s="2" t="s">
        <v>11</v>
      </c>
      <c r="G1406" s="2">
        <v>500000</v>
      </c>
      <c r="H1406" s="2" t="s">
        <v>12</v>
      </c>
      <c r="I1406" s="2">
        <v>50</v>
      </c>
      <c r="J1406" s="2" t="s">
        <v>13</v>
      </c>
      <c r="K1406" s="2">
        <v>0</v>
      </c>
      <c r="L1406" s="2" t="s">
        <v>14</v>
      </c>
      <c r="M1406" s="2">
        <v>-3500</v>
      </c>
      <c r="N1406">
        <f t="shared" si="21"/>
        <v>4132491.5</v>
      </c>
    </row>
    <row r="1407" spans="1:14" x14ac:dyDescent="0.15">
      <c r="A1407" s="1">
        <v>200400</v>
      </c>
      <c r="B1407" s="2" t="s">
        <v>9</v>
      </c>
      <c r="C1407" s="2">
        <v>4700337</v>
      </c>
      <c r="D1407" s="2" t="s">
        <v>10</v>
      </c>
      <c r="E1407" s="2">
        <v>452580</v>
      </c>
      <c r="F1407" s="2" t="s">
        <v>11</v>
      </c>
      <c r="G1407" s="2">
        <v>500000</v>
      </c>
      <c r="H1407" s="2" t="s">
        <v>12</v>
      </c>
      <c r="I1407" s="2">
        <v>50</v>
      </c>
      <c r="J1407" s="2" t="s">
        <v>13</v>
      </c>
      <c r="K1407" s="2">
        <v>0</v>
      </c>
      <c r="L1407" s="2" t="s">
        <v>14</v>
      </c>
      <c r="M1407" s="2">
        <v>-3500</v>
      </c>
      <c r="N1407">
        <f t="shared" si="21"/>
        <v>4160738.5</v>
      </c>
    </row>
    <row r="1408" spans="1:14" x14ac:dyDescent="0.15">
      <c r="A1408" s="1">
        <v>200401</v>
      </c>
      <c r="B1408" s="2" t="s">
        <v>9</v>
      </c>
      <c r="C1408" s="2">
        <v>4667513</v>
      </c>
      <c r="D1408" s="2" t="s">
        <v>10</v>
      </c>
      <c r="E1408" s="2">
        <v>453900</v>
      </c>
      <c r="F1408" s="2" t="s">
        <v>11</v>
      </c>
      <c r="G1408" s="2">
        <v>500000</v>
      </c>
      <c r="H1408" s="2" t="s">
        <v>12</v>
      </c>
      <c r="I1408" s="2">
        <v>50</v>
      </c>
      <c r="J1408" s="2" t="s">
        <v>13</v>
      </c>
      <c r="K1408" s="2">
        <v>0</v>
      </c>
      <c r="L1408" s="2" t="s">
        <v>14</v>
      </c>
      <c r="M1408" s="2">
        <v>-3500</v>
      </c>
      <c r="N1408">
        <f t="shared" si="21"/>
        <v>4149606.5</v>
      </c>
    </row>
    <row r="1409" spans="1:14" x14ac:dyDescent="0.15">
      <c r="A1409" s="1">
        <v>200402</v>
      </c>
      <c r="B1409" s="2" t="s">
        <v>9</v>
      </c>
      <c r="C1409" s="2">
        <v>4681576</v>
      </c>
      <c r="D1409" s="2" t="s">
        <v>10</v>
      </c>
      <c r="E1409" s="2">
        <v>455220</v>
      </c>
      <c r="F1409" s="2" t="s">
        <v>11</v>
      </c>
      <c r="G1409" s="2">
        <v>500000</v>
      </c>
      <c r="H1409" s="2" t="s">
        <v>12</v>
      </c>
      <c r="I1409" s="2">
        <v>50</v>
      </c>
      <c r="J1409" s="2" t="s">
        <v>13</v>
      </c>
      <c r="K1409" s="2">
        <v>0</v>
      </c>
      <c r="L1409" s="2" t="s">
        <v>14</v>
      </c>
      <c r="M1409" s="2">
        <v>-3500</v>
      </c>
      <c r="N1409">
        <f t="shared" si="21"/>
        <v>4161918</v>
      </c>
    </row>
    <row r="1410" spans="1:14" x14ac:dyDescent="0.15">
      <c r="A1410" s="1">
        <v>200403</v>
      </c>
      <c r="B1410" s="2" t="s">
        <v>9</v>
      </c>
      <c r="C1410" s="2">
        <v>4695700</v>
      </c>
      <c r="D1410" s="2" t="s">
        <v>10</v>
      </c>
      <c r="E1410" s="2">
        <v>456540</v>
      </c>
      <c r="F1410" s="2" t="s">
        <v>11</v>
      </c>
      <c r="G1410" s="2">
        <v>500000</v>
      </c>
      <c r="H1410" s="2" t="s">
        <v>12</v>
      </c>
      <c r="I1410" s="2">
        <v>50</v>
      </c>
      <c r="J1410" s="2" t="s">
        <v>13</v>
      </c>
      <c r="K1410" s="2">
        <v>0</v>
      </c>
      <c r="L1410" s="2" t="s">
        <v>14</v>
      </c>
      <c r="M1410" s="2">
        <v>-3500</v>
      </c>
      <c r="N1410">
        <f t="shared" si="21"/>
        <v>4174260</v>
      </c>
    </row>
    <row r="1411" spans="1:14" x14ac:dyDescent="0.15">
      <c r="A1411" s="1">
        <v>200404</v>
      </c>
      <c r="B1411" s="2" t="s">
        <v>9</v>
      </c>
      <c r="C1411" s="2">
        <v>4824762</v>
      </c>
      <c r="D1411" s="2" t="s">
        <v>10</v>
      </c>
      <c r="E1411" s="2">
        <v>457860</v>
      </c>
      <c r="F1411" s="2" t="s">
        <v>11</v>
      </c>
      <c r="G1411" s="2">
        <v>500000</v>
      </c>
      <c r="H1411" s="2" t="s">
        <v>12</v>
      </c>
      <c r="I1411" s="2">
        <v>50</v>
      </c>
      <c r="J1411" s="2" t="s">
        <v>13</v>
      </c>
      <c r="K1411" s="2">
        <v>0</v>
      </c>
      <c r="L1411" s="2" t="s">
        <v>14</v>
      </c>
      <c r="M1411" s="2">
        <v>-3500</v>
      </c>
      <c r="N1411">
        <f t="shared" si="21"/>
        <v>4244071</v>
      </c>
    </row>
    <row r="1412" spans="1:14" x14ac:dyDescent="0.15">
      <c r="A1412" s="1">
        <v>200405</v>
      </c>
      <c r="B1412" s="2" t="s">
        <v>9</v>
      </c>
      <c r="C1412" s="2">
        <v>4724136</v>
      </c>
      <c r="D1412" s="2" t="s">
        <v>10</v>
      </c>
      <c r="E1412" s="2">
        <v>459180</v>
      </c>
      <c r="F1412" s="2" t="s">
        <v>11</v>
      </c>
      <c r="G1412" s="2">
        <v>500000</v>
      </c>
      <c r="H1412" s="2" t="s">
        <v>12</v>
      </c>
      <c r="I1412" s="2">
        <v>50</v>
      </c>
      <c r="J1412" s="2" t="s">
        <v>13</v>
      </c>
      <c r="K1412" s="2">
        <v>0</v>
      </c>
      <c r="L1412" s="2" t="s">
        <v>14</v>
      </c>
      <c r="M1412" s="2">
        <v>-3500</v>
      </c>
      <c r="N1412">
        <f t="shared" si="21"/>
        <v>4199038</v>
      </c>
    </row>
    <row r="1413" spans="1:14" x14ac:dyDescent="0.15">
      <c r="A1413" s="1">
        <v>200406</v>
      </c>
      <c r="B1413" s="2" t="s">
        <v>9</v>
      </c>
      <c r="C1413" s="2">
        <v>4738448</v>
      </c>
      <c r="D1413" s="2" t="s">
        <v>10</v>
      </c>
      <c r="E1413" s="2">
        <v>460500</v>
      </c>
      <c r="F1413" s="2" t="s">
        <v>11</v>
      </c>
      <c r="G1413" s="2">
        <v>500000</v>
      </c>
      <c r="H1413" s="2" t="s">
        <v>12</v>
      </c>
      <c r="I1413" s="2">
        <v>50</v>
      </c>
      <c r="J1413" s="2" t="s">
        <v>13</v>
      </c>
      <c r="K1413" s="2">
        <v>0</v>
      </c>
      <c r="L1413" s="2" t="s">
        <v>14</v>
      </c>
      <c r="M1413" s="2">
        <v>-3500</v>
      </c>
      <c r="N1413">
        <f t="shared" ref="N1413:N1476" si="22">($C$3*C1413+$E$3*E1413+$I$3*I1413+$K$3*K1413)/10000</f>
        <v>4211474</v>
      </c>
    </row>
    <row r="1414" spans="1:14" x14ac:dyDescent="0.15">
      <c r="A1414" s="1">
        <v>200407</v>
      </c>
      <c r="B1414" s="2" t="s">
        <v>9</v>
      </c>
      <c r="C1414" s="2">
        <v>4868745</v>
      </c>
      <c r="D1414" s="2" t="s">
        <v>10</v>
      </c>
      <c r="E1414" s="2">
        <v>461820</v>
      </c>
      <c r="F1414" s="2" t="s">
        <v>11</v>
      </c>
      <c r="G1414" s="2">
        <v>500000</v>
      </c>
      <c r="H1414" s="2" t="s">
        <v>12</v>
      </c>
      <c r="I1414" s="2">
        <v>50</v>
      </c>
      <c r="J1414" s="2" t="s">
        <v>13</v>
      </c>
      <c r="K1414" s="2">
        <v>0</v>
      </c>
      <c r="L1414" s="2" t="s">
        <v>14</v>
      </c>
      <c r="M1414" s="2">
        <v>-3500</v>
      </c>
      <c r="N1414">
        <f t="shared" si="22"/>
        <v>4281902.5</v>
      </c>
    </row>
    <row r="1415" spans="1:14" x14ac:dyDescent="0.15">
      <c r="A1415" s="1">
        <v>200408</v>
      </c>
      <c r="B1415" s="2" t="s">
        <v>9</v>
      </c>
      <c r="C1415" s="2">
        <v>4827722</v>
      </c>
      <c r="D1415" s="2" t="s">
        <v>10</v>
      </c>
      <c r="E1415" s="2">
        <v>463140</v>
      </c>
      <c r="F1415" s="2" t="s">
        <v>11</v>
      </c>
      <c r="G1415" s="2">
        <v>500000</v>
      </c>
      <c r="H1415" s="2" t="s">
        <v>12</v>
      </c>
      <c r="I1415" s="2">
        <v>50</v>
      </c>
      <c r="J1415" s="2" t="s">
        <v>13</v>
      </c>
      <c r="K1415" s="2">
        <v>0</v>
      </c>
      <c r="L1415" s="2" t="s">
        <v>14</v>
      </c>
      <c r="M1415" s="2">
        <v>-3500</v>
      </c>
      <c r="N1415">
        <f t="shared" si="22"/>
        <v>4266671</v>
      </c>
    </row>
    <row r="1416" spans="1:14" x14ac:dyDescent="0.15">
      <c r="A1416" s="1">
        <v>200409</v>
      </c>
      <c r="B1416" s="2" t="s">
        <v>9</v>
      </c>
      <c r="C1416" s="2">
        <v>4865730</v>
      </c>
      <c r="D1416" s="2" t="s">
        <v>10</v>
      </c>
      <c r="E1416" s="2">
        <v>464460</v>
      </c>
      <c r="F1416" s="2" t="s">
        <v>11</v>
      </c>
      <c r="G1416" s="2">
        <v>500000</v>
      </c>
      <c r="H1416" s="2" t="s">
        <v>12</v>
      </c>
      <c r="I1416" s="2">
        <v>50</v>
      </c>
      <c r="J1416" s="2" t="s">
        <v>13</v>
      </c>
      <c r="K1416" s="2">
        <v>0</v>
      </c>
      <c r="L1416" s="2" t="s">
        <v>14</v>
      </c>
      <c r="M1416" s="2">
        <v>-3500</v>
      </c>
      <c r="N1416">
        <f t="shared" si="22"/>
        <v>4290955</v>
      </c>
    </row>
    <row r="1417" spans="1:14" x14ac:dyDescent="0.15">
      <c r="A1417" s="1">
        <v>200410</v>
      </c>
      <c r="B1417" s="2" t="s">
        <v>9</v>
      </c>
      <c r="C1417" s="2">
        <v>4913302</v>
      </c>
      <c r="D1417" s="2" t="s">
        <v>10</v>
      </c>
      <c r="E1417" s="2">
        <v>465780</v>
      </c>
      <c r="F1417" s="2" t="s">
        <v>11</v>
      </c>
      <c r="G1417" s="2">
        <v>500000</v>
      </c>
      <c r="H1417" s="2" t="s">
        <v>12</v>
      </c>
      <c r="I1417" s="2">
        <v>50</v>
      </c>
      <c r="J1417" s="2" t="s">
        <v>13</v>
      </c>
      <c r="K1417" s="2">
        <v>0</v>
      </c>
      <c r="L1417" s="2" t="s">
        <v>14</v>
      </c>
      <c r="M1417" s="2">
        <v>-3500</v>
      </c>
      <c r="N1417">
        <f t="shared" si="22"/>
        <v>4320021</v>
      </c>
    </row>
    <row r="1418" spans="1:14" x14ac:dyDescent="0.15">
      <c r="A1418" s="1">
        <v>200411</v>
      </c>
      <c r="B1418" s="2" t="s">
        <v>9</v>
      </c>
      <c r="C1418" s="2">
        <v>4877670</v>
      </c>
      <c r="D1418" s="2" t="s">
        <v>10</v>
      </c>
      <c r="E1418" s="2">
        <v>467100</v>
      </c>
      <c r="F1418" s="2" t="s">
        <v>11</v>
      </c>
      <c r="G1418" s="2">
        <v>500000</v>
      </c>
      <c r="H1418" s="2" t="s">
        <v>12</v>
      </c>
      <c r="I1418" s="2">
        <v>50</v>
      </c>
      <c r="J1418" s="2" t="s">
        <v>13</v>
      </c>
      <c r="K1418" s="2">
        <v>0</v>
      </c>
      <c r="L1418" s="2" t="s">
        <v>14</v>
      </c>
      <c r="M1418" s="2">
        <v>-3500</v>
      </c>
      <c r="N1418">
        <f t="shared" si="22"/>
        <v>4307485</v>
      </c>
    </row>
    <row r="1419" spans="1:14" x14ac:dyDescent="0.15">
      <c r="A1419" s="1">
        <v>200412</v>
      </c>
      <c r="B1419" s="2" t="s">
        <v>9</v>
      </c>
      <c r="C1419" s="2">
        <v>4891946</v>
      </c>
      <c r="D1419" s="2" t="s">
        <v>10</v>
      </c>
      <c r="E1419" s="2">
        <v>468420</v>
      </c>
      <c r="F1419" s="2" t="s">
        <v>11</v>
      </c>
      <c r="G1419" s="2">
        <v>500000</v>
      </c>
      <c r="H1419" s="2" t="s">
        <v>12</v>
      </c>
      <c r="I1419" s="2">
        <v>50</v>
      </c>
      <c r="J1419" s="2" t="s">
        <v>13</v>
      </c>
      <c r="K1419" s="2">
        <v>0</v>
      </c>
      <c r="L1419" s="2" t="s">
        <v>14</v>
      </c>
      <c r="M1419" s="2">
        <v>-3500</v>
      </c>
      <c r="N1419">
        <f t="shared" si="22"/>
        <v>4319903</v>
      </c>
    </row>
    <row r="1420" spans="1:14" x14ac:dyDescent="0.15">
      <c r="A1420" s="1">
        <v>200413</v>
      </c>
      <c r="B1420" s="2" t="s">
        <v>9</v>
      </c>
      <c r="C1420" s="2">
        <v>4906284</v>
      </c>
      <c r="D1420" s="2" t="s">
        <v>10</v>
      </c>
      <c r="E1420" s="2">
        <v>469740</v>
      </c>
      <c r="F1420" s="2" t="s">
        <v>11</v>
      </c>
      <c r="G1420" s="2">
        <v>500000</v>
      </c>
      <c r="H1420" s="2" t="s">
        <v>12</v>
      </c>
      <c r="I1420" s="2">
        <v>50</v>
      </c>
      <c r="J1420" s="2" t="s">
        <v>13</v>
      </c>
      <c r="K1420" s="2">
        <v>0</v>
      </c>
      <c r="L1420" s="2" t="s">
        <v>14</v>
      </c>
      <c r="M1420" s="2">
        <v>-3500</v>
      </c>
      <c r="N1420">
        <f t="shared" si="22"/>
        <v>4332352</v>
      </c>
    </row>
    <row r="1421" spans="1:14" x14ac:dyDescent="0.15">
      <c r="A1421" s="1">
        <v>200414</v>
      </c>
      <c r="B1421" s="2" t="s">
        <v>9</v>
      </c>
      <c r="C1421" s="2">
        <v>5040701</v>
      </c>
      <c r="D1421" s="2" t="s">
        <v>10</v>
      </c>
      <c r="E1421" s="2">
        <v>471060</v>
      </c>
      <c r="F1421" s="2" t="s">
        <v>11</v>
      </c>
      <c r="G1421" s="2">
        <v>500000</v>
      </c>
      <c r="H1421" s="2" t="s">
        <v>12</v>
      </c>
      <c r="I1421" s="2">
        <v>50</v>
      </c>
      <c r="J1421" s="2" t="s">
        <v>13</v>
      </c>
      <c r="K1421" s="2">
        <v>0</v>
      </c>
      <c r="L1421" s="2" t="s">
        <v>14</v>
      </c>
      <c r="M1421" s="2">
        <v>-3500</v>
      </c>
      <c r="N1421">
        <f t="shared" si="22"/>
        <v>4404840.5</v>
      </c>
    </row>
    <row r="1422" spans="1:14" x14ac:dyDescent="0.15">
      <c r="A1422" s="1">
        <v>200415</v>
      </c>
      <c r="B1422" s="2" t="s">
        <v>9</v>
      </c>
      <c r="C1422" s="2">
        <v>4935147</v>
      </c>
      <c r="D1422" s="2" t="s">
        <v>10</v>
      </c>
      <c r="E1422" s="2">
        <v>472380</v>
      </c>
      <c r="F1422" s="2" t="s">
        <v>11</v>
      </c>
      <c r="G1422" s="2">
        <v>500000</v>
      </c>
      <c r="H1422" s="2" t="s">
        <v>12</v>
      </c>
      <c r="I1422" s="2">
        <v>50</v>
      </c>
      <c r="J1422" s="2" t="s">
        <v>13</v>
      </c>
      <c r="K1422" s="2">
        <v>0</v>
      </c>
      <c r="L1422" s="2" t="s">
        <v>14</v>
      </c>
      <c r="M1422" s="2">
        <v>-3500</v>
      </c>
      <c r="N1422">
        <f t="shared" si="22"/>
        <v>4357343.5</v>
      </c>
    </row>
    <row r="1423" spans="1:14" x14ac:dyDescent="0.15">
      <c r="A1423" s="1">
        <v>200416</v>
      </c>
      <c r="B1423" s="2" t="s">
        <v>9</v>
      </c>
      <c r="C1423" s="2">
        <v>4949672</v>
      </c>
      <c r="D1423" s="2" t="s">
        <v>10</v>
      </c>
      <c r="E1423" s="2">
        <v>473700</v>
      </c>
      <c r="F1423" s="2" t="s">
        <v>11</v>
      </c>
      <c r="G1423" s="2">
        <v>500000</v>
      </c>
      <c r="H1423" s="2" t="s">
        <v>12</v>
      </c>
      <c r="I1423" s="2">
        <v>50</v>
      </c>
      <c r="J1423" s="2" t="s">
        <v>13</v>
      </c>
      <c r="K1423" s="2">
        <v>0</v>
      </c>
      <c r="L1423" s="2" t="s">
        <v>14</v>
      </c>
      <c r="M1423" s="2">
        <v>-3500</v>
      </c>
      <c r="N1423">
        <f t="shared" si="22"/>
        <v>4369886</v>
      </c>
    </row>
    <row r="1424" spans="1:14" x14ac:dyDescent="0.15">
      <c r="A1424" s="1">
        <v>200417</v>
      </c>
      <c r="B1424" s="2" t="s">
        <v>9</v>
      </c>
      <c r="C1424" s="2">
        <v>5085339</v>
      </c>
      <c r="D1424" s="2" t="s">
        <v>10</v>
      </c>
      <c r="E1424" s="2">
        <v>475020</v>
      </c>
      <c r="F1424" s="2" t="s">
        <v>11</v>
      </c>
      <c r="G1424" s="2">
        <v>500000</v>
      </c>
      <c r="H1424" s="2" t="s">
        <v>12</v>
      </c>
      <c r="I1424" s="2">
        <v>50</v>
      </c>
      <c r="J1424" s="2" t="s">
        <v>13</v>
      </c>
      <c r="K1424" s="2">
        <v>0</v>
      </c>
      <c r="L1424" s="2" t="s">
        <v>14</v>
      </c>
      <c r="M1424" s="2">
        <v>-3500</v>
      </c>
      <c r="N1424">
        <f t="shared" si="22"/>
        <v>4442999.5</v>
      </c>
    </row>
    <row r="1425" spans="1:14" x14ac:dyDescent="0.15">
      <c r="A1425" s="1">
        <v>200418</v>
      </c>
      <c r="B1425" s="2" t="s">
        <v>9</v>
      </c>
      <c r="C1425" s="2">
        <v>5042056</v>
      </c>
      <c r="D1425" s="2" t="s">
        <v>10</v>
      </c>
      <c r="E1425" s="2">
        <v>476340</v>
      </c>
      <c r="F1425" s="2" t="s">
        <v>11</v>
      </c>
      <c r="G1425" s="2">
        <v>500000</v>
      </c>
      <c r="H1425" s="2" t="s">
        <v>12</v>
      </c>
      <c r="I1425" s="2">
        <v>50</v>
      </c>
      <c r="J1425" s="2" t="s">
        <v>13</v>
      </c>
      <c r="K1425" s="2">
        <v>0</v>
      </c>
      <c r="L1425" s="2" t="s">
        <v>14</v>
      </c>
      <c r="M1425" s="2">
        <v>-3500</v>
      </c>
      <c r="N1425">
        <f t="shared" si="22"/>
        <v>4426638</v>
      </c>
    </row>
    <row r="1426" spans="1:14" x14ac:dyDescent="0.15">
      <c r="A1426" s="1">
        <v>200419</v>
      </c>
      <c r="B1426" s="2" t="s">
        <v>9</v>
      </c>
      <c r="C1426" s="2">
        <v>5081314</v>
      </c>
      <c r="D1426" s="2" t="s">
        <v>10</v>
      </c>
      <c r="E1426" s="2">
        <v>477660</v>
      </c>
      <c r="F1426" s="2" t="s">
        <v>11</v>
      </c>
      <c r="G1426" s="2">
        <v>500000</v>
      </c>
      <c r="H1426" s="2" t="s">
        <v>12</v>
      </c>
      <c r="I1426" s="2">
        <v>50</v>
      </c>
      <c r="J1426" s="2" t="s">
        <v>13</v>
      </c>
      <c r="K1426" s="2">
        <v>0</v>
      </c>
      <c r="L1426" s="2" t="s">
        <v>14</v>
      </c>
      <c r="M1426" s="2">
        <v>-3500</v>
      </c>
      <c r="N1426">
        <f t="shared" si="22"/>
        <v>4451547</v>
      </c>
    </row>
    <row r="1427" spans="1:14" x14ac:dyDescent="0.15">
      <c r="A1427" s="1">
        <v>200420</v>
      </c>
      <c r="B1427" s="2" t="s">
        <v>9</v>
      </c>
      <c r="C1427" s="2">
        <v>5130552</v>
      </c>
      <c r="D1427" s="2" t="s">
        <v>10</v>
      </c>
      <c r="E1427" s="2">
        <v>478980</v>
      </c>
      <c r="F1427" s="2" t="s">
        <v>11</v>
      </c>
      <c r="G1427" s="2">
        <v>500000</v>
      </c>
      <c r="H1427" s="2" t="s">
        <v>12</v>
      </c>
      <c r="I1427" s="2">
        <v>50</v>
      </c>
      <c r="J1427" s="2" t="s">
        <v>13</v>
      </c>
      <c r="K1427" s="2">
        <v>0</v>
      </c>
      <c r="L1427" s="2" t="s">
        <v>14</v>
      </c>
      <c r="M1427" s="2">
        <v>-3500</v>
      </c>
      <c r="N1427">
        <f t="shared" si="22"/>
        <v>4481446</v>
      </c>
    </row>
    <row r="1428" spans="1:14" x14ac:dyDescent="0.15">
      <c r="A1428" s="1">
        <v>200421</v>
      </c>
      <c r="B1428" s="2" t="s">
        <v>9</v>
      </c>
      <c r="C1428" s="2">
        <v>5092010</v>
      </c>
      <c r="D1428" s="2" t="s">
        <v>10</v>
      </c>
      <c r="E1428" s="2">
        <v>480300</v>
      </c>
      <c r="F1428" s="2" t="s">
        <v>11</v>
      </c>
      <c r="G1428" s="2">
        <v>500000</v>
      </c>
      <c r="H1428" s="2" t="s">
        <v>12</v>
      </c>
      <c r="I1428" s="2">
        <v>50</v>
      </c>
      <c r="J1428" s="2" t="s">
        <v>13</v>
      </c>
      <c r="K1428" s="2">
        <v>0</v>
      </c>
      <c r="L1428" s="2" t="s">
        <v>14</v>
      </c>
      <c r="M1428" s="2">
        <v>-3500</v>
      </c>
      <c r="N1428">
        <f t="shared" si="22"/>
        <v>4467455</v>
      </c>
    </row>
    <row r="1429" spans="1:14" x14ac:dyDescent="0.15">
      <c r="A1429" s="1">
        <v>200422</v>
      </c>
      <c r="B1429" s="2" t="s">
        <v>9</v>
      </c>
      <c r="C1429" s="2">
        <v>5106498</v>
      </c>
      <c r="D1429" s="2" t="s">
        <v>10</v>
      </c>
      <c r="E1429" s="2">
        <v>481620</v>
      </c>
      <c r="F1429" s="2" t="s">
        <v>11</v>
      </c>
      <c r="G1429" s="2">
        <v>500000</v>
      </c>
      <c r="H1429" s="2" t="s">
        <v>12</v>
      </c>
      <c r="I1429" s="2">
        <v>50</v>
      </c>
      <c r="J1429" s="2" t="s">
        <v>13</v>
      </c>
      <c r="K1429" s="2">
        <v>0</v>
      </c>
      <c r="L1429" s="2" t="s">
        <v>14</v>
      </c>
      <c r="M1429" s="2">
        <v>-3500</v>
      </c>
      <c r="N1429">
        <f t="shared" si="22"/>
        <v>4479979</v>
      </c>
    </row>
    <row r="1430" spans="1:14" x14ac:dyDescent="0.15">
      <c r="A1430" s="1">
        <v>200423</v>
      </c>
      <c r="B1430" s="2" t="s">
        <v>9</v>
      </c>
      <c r="C1430" s="2">
        <v>5121050</v>
      </c>
      <c r="D1430" s="2" t="s">
        <v>10</v>
      </c>
      <c r="E1430" s="2">
        <v>482940</v>
      </c>
      <c r="F1430" s="2" t="s">
        <v>11</v>
      </c>
      <c r="G1430" s="2">
        <v>500000</v>
      </c>
      <c r="H1430" s="2" t="s">
        <v>12</v>
      </c>
      <c r="I1430" s="2">
        <v>50</v>
      </c>
      <c r="J1430" s="2" t="s">
        <v>13</v>
      </c>
      <c r="K1430" s="2">
        <v>0</v>
      </c>
      <c r="L1430" s="2" t="s">
        <v>14</v>
      </c>
      <c r="M1430" s="2">
        <v>-3500</v>
      </c>
      <c r="N1430">
        <f t="shared" si="22"/>
        <v>4492535</v>
      </c>
    </row>
    <row r="1431" spans="1:14" x14ac:dyDescent="0.15">
      <c r="A1431" s="1">
        <v>200424</v>
      </c>
      <c r="B1431" s="2" t="s">
        <v>9</v>
      </c>
      <c r="C1431" s="2">
        <v>5260924</v>
      </c>
      <c r="D1431" s="2" t="s">
        <v>10</v>
      </c>
      <c r="E1431" s="2">
        <v>484260</v>
      </c>
      <c r="F1431" s="2" t="s">
        <v>11</v>
      </c>
      <c r="G1431" s="2">
        <v>500000</v>
      </c>
      <c r="H1431" s="2" t="s">
        <v>12</v>
      </c>
      <c r="I1431" s="2">
        <v>50</v>
      </c>
      <c r="J1431" s="2" t="s">
        <v>13</v>
      </c>
      <c r="K1431" s="2">
        <v>0</v>
      </c>
      <c r="L1431" s="2" t="s">
        <v>14</v>
      </c>
      <c r="M1431" s="2">
        <v>-3500</v>
      </c>
      <c r="N1431">
        <f t="shared" si="22"/>
        <v>4567752</v>
      </c>
    </row>
    <row r="1432" spans="1:14" x14ac:dyDescent="0.15">
      <c r="A1432" s="1">
        <v>200425</v>
      </c>
      <c r="B1432" s="2" t="s">
        <v>9</v>
      </c>
      <c r="C1432" s="2">
        <v>5150341</v>
      </c>
      <c r="D1432" s="2" t="s">
        <v>10</v>
      </c>
      <c r="E1432" s="2">
        <v>485580</v>
      </c>
      <c r="F1432" s="2" t="s">
        <v>11</v>
      </c>
      <c r="G1432" s="2">
        <v>500000</v>
      </c>
      <c r="H1432" s="2" t="s">
        <v>12</v>
      </c>
      <c r="I1432" s="2">
        <v>50</v>
      </c>
      <c r="J1432" s="2" t="s">
        <v>13</v>
      </c>
      <c r="K1432" s="2">
        <v>0</v>
      </c>
      <c r="L1432" s="2" t="s">
        <v>14</v>
      </c>
      <c r="M1432" s="2">
        <v>-3500</v>
      </c>
      <c r="N1432">
        <f t="shared" si="22"/>
        <v>4517740.5</v>
      </c>
    </row>
    <row r="1433" spans="1:14" x14ac:dyDescent="0.15">
      <c r="A1433" s="1">
        <v>200426</v>
      </c>
      <c r="B1433" s="2" t="s">
        <v>9</v>
      </c>
      <c r="C1433" s="2">
        <v>5165079</v>
      </c>
      <c r="D1433" s="2" t="s">
        <v>10</v>
      </c>
      <c r="E1433" s="2">
        <v>486900</v>
      </c>
      <c r="F1433" s="2" t="s">
        <v>11</v>
      </c>
      <c r="G1433" s="2">
        <v>500000</v>
      </c>
      <c r="H1433" s="2" t="s">
        <v>12</v>
      </c>
      <c r="I1433" s="2">
        <v>50</v>
      </c>
      <c r="J1433" s="2" t="s">
        <v>13</v>
      </c>
      <c r="K1433" s="2">
        <v>0</v>
      </c>
      <c r="L1433" s="2" t="s">
        <v>14</v>
      </c>
      <c r="M1433" s="2">
        <v>-3500</v>
      </c>
      <c r="N1433">
        <f t="shared" si="22"/>
        <v>4530389.5</v>
      </c>
    </row>
    <row r="1434" spans="1:14" x14ac:dyDescent="0.15">
      <c r="A1434" s="1">
        <v>200427</v>
      </c>
      <c r="B1434" s="2" t="s">
        <v>9</v>
      </c>
      <c r="C1434" s="2">
        <v>5306219</v>
      </c>
      <c r="D1434" s="2" t="s">
        <v>10</v>
      </c>
      <c r="E1434" s="2">
        <v>488220</v>
      </c>
      <c r="F1434" s="2" t="s">
        <v>11</v>
      </c>
      <c r="G1434" s="2">
        <v>500000</v>
      </c>
      <c r="H1434" s="2" t="s">
        <v>12</v>
      </c>
      <c r="I1434" s="2">
        <v>50</v>
      </c>
      <c r="J1434" s="2" t="s">
        <v>13</v>
      </c>
      <c r="K1434" s="2">
        <v>0</v>
      </c>
      <c r="L1434" s="2" t="s">
        <v>14</v>
      </c>
      <c r="M1434" s="2">
        <v>-3500</v>
      </c>
      <c r="N1434">
        <f t="shared" si="22"/>
        <v>4606239.5</v>
      </c>
    </row>
    <row r="1435" spans="1:14" x14ac:dyDescent="0.15">
      <c r="A1435" s="1">
        <v>200428</v>
      </c>
      <c r="B1435" s="2" t="s">
        <v>9</v>
      </c>
      <c r="C1435" s="2">
        <v>5260627</v>
      </c>
      <c r="D1435" s="2" t="s">
        <v>10</v>
      </c>
      <c r="E1435" s="2">
        <v>489540</v>
      </c>
      <c r="F1435" s="2" t="s">
        <v>11</v>
      </c>
      <c r="G1435" s="2">
        <v>500000</v>
      </c>
      <c r="H1435" s="2" t="s">
        <v>12</v>
      </c>
      <c r="I1435" s="2">
        <v>50</v>
      </c>
      <c r="J1435" s="2" t="s">
        <v>13</v>
      </c>
      <c r="K1435" s="2">
        <v>0</v>
      </c>
      <c r="L1435" s="2" t="s">
        <v>14</v>
      </c>
      <c r="M1435" s="2">
        <v>-3500</v>
      </c>
      <c r="N1435">
        <f t="shared" si="22"/>
        <v>4588723.5</v>
      </c>
    </row>
    <row r="1436" spans="1:14" x14ac:dyDescent="0.15">
      <c r="A1436" s="1">
        <v>200429</v>
      </c>
      <c r="B1436" s="2" t="s">
        <v>9</v>
      </c>
      <c r="C1436" s="2">
        <v>5301154</v>
      </c>
      <c r="D1436" s="2" t="s">
        <v>10</v>
      </c>
      <c r="E1436" s="2">
        <v>490860</v>
      </c>
      <c r="F1436" s="2" t="s">
        <v>11</v>
      </c>
      <c r="G1436" s="2">
        <v>500000</v>
      </c>
      <c r="H1436" s="2" t="s">
        <v>12</v>
      </c>
      <c r="I1436" s="2">
        <v>50</v>
      </c>
      <c r="J1436" s="2" t="s">
        <v>13</v>
      </c>
      <c r="K1436" s="2">
        <v>0</v>
      </c>
      <c r="L1436" s="2" t="s">
        <v>14</v>
      </c>
      <c r="M1436" s="2">
        <v>-3500</v>
      </c>
      <c r="N1436">
        <f t="shared" si="22"/>
        <v>4614267</v>
      </c>
    </row>
    <row r="1437" spans="1:14" x14ac:dyDescent="0.15">
      <c r="A1437" s="1">
        <v>200430</v>
      </c>
      <c r="B1437" s="2" t="s">
        <v>9</v>
      </c>
      <c r="C1437" s="2">
        <v>5352087</v>
      </c>
      <c r="D1437" s="2" t="s">
        <v>10</v>
      </c>
      <c r="E1437" s="2">
        <v>492180</v>
      </c>
      <c r="F1437" s="2" t="s">
        <v>11</v>
      </c>
      <c r="G1437" s="2">
        <v>500000</v>
      </c>
      <c r="H1437" s="2" t="s">
        <v>12</v>
      </c>
      <c r="I1437" s="2">
        <v>50</v>
      </c>
      <c r="J1437" s="2" t="s">
        <v>13</v>
      </c>
      <c r="K1437" s="2">
        <v>0</v>
      </c>
      <c r="L1437" s="2" t="s">
        <v>14</v>
      </c>
      <c r="M1437" s="2">
        <v>-3500</v>
      </c>
      <c r="N1437">
        <f t="shared" si="22"/>
        <v>4645013.5</v>
      </c>
    </row>
    <row r="1438" spans="1:14" x14ac:dyDescent="0.15">
      <c r="A1438" s="1">
        <v>200431</v>
      </c>
      <c r="B1438" s="2" t="s">
        <v>9</v>
      </c>
      <c r="C1438" s="2">
        <v>5310533</v>
      </c>
      <c r="D1438" s="2" t="s">
        <v>10</v>
      </c>
      <c r="E1438" s="2">
        <v>493500</v>
      </c>
      <c r="F1438" s="2" t="s">
        <v>11</v>
      </c>
      <c r="G1438" s="2">
        <v>500000</v>
      </c>
      <c r="H1438" s="2" t="s">
        <v>12</v>
      </c>
      <c r="I1438" s="2">
        <v>50</v>
      </c>
      <c r="J1438" s="2" t="s">
        <v>13</v>
      </c>
      <c r="K1438" s="2">
        <v>0</v>
      </c>
      <c r="L1438" s="2" t="s">
        <v>14</v>
      </c>
      <c r="M1438" s="2">
        <v>-3500</v>
      </c>
      <c r="N1438">
        <f t="shared" si="22"/>
        <v>4629516.5</v>
      </c>
    </row>
    <row r="1439" spans="1:14" x14ac:dyDescent="0.15">
      <c r="A1439" s="1">
        <v>200432</v>
      </c>
      <c r="B1439" s="2" t="s">
        <v>9</v>
      </c>
      <c r="C1439" s="2">
        <v>5325236</v>
      </c>
      <c r="D1439" s="2" t="s">
        <v>10</v>
      </c>
      <c r="E1439" s="2">
        <v>494820</v>
      </c>
      <c r="F1439" s="2" t="s">
        <v>11</v>
      </c>
      <c r="G1439" s="2">
        <v>500000</v>
      </c>
      <c r="H1439" s="2" t="s">
        <v>12</v>
      </c>
      <c r="I1439" s="2">
        <v>50</v>
      </c>
      <c r="J1439" s="2" t="s">
        <v>13</v>
      </c>
      <c r="K1439" s="2">
        <v>0</v>
      </c>
      <c r="L1439" s="2" t="s">
        <v>14</v>
      </c>
      <c r="M1439" s="2">
        <v>-3500</v>
      </c>
      <c r="N1439">
        <f t="shared" si="22"/>
        <v>4642148</v>
      </c>
    </row>
    <row r="1440" spans="1:14" x14ac:dyDescent="0.15">
      <c r="A1440" s="1">
        <v>200433</v>
      </c>
      <c r="B1440" s="2" t="s">
        <v>9</v>
      </c>
      <c r="C1440" s="2">
        <v>5339999</v>
      </c>
      <c r="D1440" s="2" t="s">
        <v>10</v>
      </c>
      <c r="E1440" s="2">
        <v>496140</v>
      </c>
      <c r="F1440" s="2" t="s">
        <v>11</v>
      </c>
      <c r="G1440" s="2">
        <v>500000</v>
      </c>
      <c r="H1440" s="2" t="s">
        <v>12</v>
      </c>
      <c r="I1440" s="2">
        <v>50</v>
      </c>
      <c r="J1440" s="2" t="s">
        <v>13</v>
      </c>
      <c r="K1440" s="2">
        <v>0</v>
      </c>
      <c r="L1440" s="2" t="s">
        <v>14</v>
      </c>
      <c r="M1440" s="2">
        <v>-3500</v>
      </c>
      <c r="N1440">
        <f t="shared" si="22"/>
        <v>4654809.5</v>
      </c>
    </row>
    <row r="1441" spans="1:14" x14ac:dyDescent="0.15">
      <c r="A1441" s="1">
        <v>200434</v>
      </c>
      <c r="B1441" s="2" t="s">
        <v>9</v>
      </c>
      <c r="C1441" s="2">
        <v>5485433</v>
      </c>
      <c r="D1441" s="2" t="s">
        <v>10</v>
      </c>
      <c r="E1441" s="2">
        <v>497460</v>
      </c>
      <c r="F1441" s="2" t="s">
        <v>11</v>
      </c>
      <c r="G1441" s="2">
        <v>500000</v>
      </c>
      <c r="H1441" s="2" t="s">
        <v>12</v>
      </c>
      <c r="I1441" s="2">
        <v>50</v>
      </c>
      <c r="J1441" s="2" t="s">
        <v>13</v>
      </c>
      <c r="K1441" s="2">
        <v>0</v>
      </c>
      <c r="L1441" s="2" t="s">
        <v>14</v>
      </c>
      <c r="M1441" s="2">
        <v>-3500</v>
      </c>
      <c r="N1441">
        <f t="shared" si="22"/>
        <v>4732806.5</v>
      </c>
    </row>
    <row r="1442" spans="1:14" x14ac:dyDescent="0.15">
      <c r="A1442" s="1">
        <v>200435</v>
      </c>
      <c r="B1442" s="2" t="s">
        <v>9</v>
      </c>
      <c r="C1442" s="2">
        <v>5369716</v>
      </c>
      <c r="D1442" s="2" t="s">
        <v>10</v>
      </c>
      <c r="E1442" s="2">
        <v>498780</v>
      </c>
      <c r="F1442" s="2" t="s">
        <v>11</v>
      </c>
      <c r="G1442" s="2">
        <v>500000</v>
      </c>
      <c r="H1442" s="2" t="s">
        <v>12</v>
      </c>
      <c r="I1442" s="2">
        <v>50</v>
      </c>
      <c r="J1442" s="2" t="s">
        <v>13</v>
      </c>
      <c r="K1442" s="2">
        <v>0</v>
      </c>
      <c r="L1442" s="2" t="s">
        <v>14</v>
      </c>
      <c r="M1442" s="2">
        <v>-3500</v>
      </c>
      <c r="N1442">
        <f t="shared" si="22"/>
        <v>4680228</v>
      </c>
    </row>
    <row r="1443" spans="1:14" x14ac:dyDescent="0.15">
      <c r="A1443" s="1">
        <v>200436</v>
      </c>
      <c r="B1443" s="2" t="s">
        <v>9</v>
      </c>
      <c r="C1443" s="2">
        <v>5384669</v>
      </c>
      <c r="D1443" s="2" t="s">
        <v>10</v>
      </c>
      <c r="E1443" s="2">
        <v>500100</v>
      </c>
      <c r="F1443" s="2" t="s">
        <v>11</v>
      </c>
      <c r="G1443" s="2">
        <v>500000</v>
      </c>
      <c r="H1443" s="2" t="s">
        <v>12</v>
      </c>
      <c r="I1443" s="2">
        <v>50</v>
      </c>
      <c r="J1443" s="2" t="s">
        <v>13</v>
      </c>
      <c r="K1443" s="2">
        <v>0</v>
      </c>
      <c r="L1443" s="2" t="s">
        <v>14</v>
      </c>
      <c r="M1443" s="2">
        <v>-3500</v>
      </c>
      <c r="N1443">
        <f t="shared" si="22"/>
        <v>4692984.5</v>
      </c>
    </row>
    <row r="1444" spans="1:14" x14ac:dyDescent="0.15">
      <c r="A1444" s="1">
        <v>200437</v>
      </c>
      <c r="B1444" s="2" t="s">
        <v>9</v>
      </c>
      <c r="C1444" s="2">
        <v>5531383</v>
      </c>
      <c r="D1444" s="2" t="s">
        <v>10</v>
      </c>
      <c r="E1444" s="2">
        <v>501420</v>
      </c>
      <c r="F1444" s="2" t="s">
        <v>11</v>
      </c>
      <c r="G1444" s="2">
        <v>500000</v>
      </c>
      <c r="H1444" s="2" t="s">
        <v>12</v>
      </c>
      <c r="I1444" s="2">
        <v>50</v>
      </c>
      <c r="J1444" s="2" t="s">
        <v>13</v>
      </c>
      <c r="K1444" s="2">
        <v>0</v>
      </c>
      <c r="L1444" s="2" t="s">
        <v>14</v>
      </c>
      <c r="M1444" s="2">
        <v>-3500</v>
      </c>
      <c r="N1444">
        <f t="shared" si="22"/>
        <v>4771621.5</v>
      </c>
    </row>
    <row r="1445" spans="1:14" x14ac:dyDescent="0.15">
      <c r="A1445" s="1">
        <v>200438</v>
      </c>
      <c r="B1445" s="2" t="s">
        <v>9</v>
      </c>
      <c r="C1445" s="2">
        <v>5483434</v>
      </c>
      <c r="D1445" s="2" t="s">
        <v>10</v>
      </c>
      <c r="E1445" s="2">
        <v>502740</v>
      </c>
      <c r="F1445" s="2" t="s">
        <v>11</v>
      </c>
      <c r="G1445" s="2">
        <v>500000</v>
      </c>
      <c r="H1445" s="2" t="s">
        <v>12</v>
      </c>
      <c r="I1445" s="2">
        <v>50</v>
      </c>
      <c r="J1445" s="2" t="s">
        <v>13</v>
      </c>
      <c r="K1445" s="2">
        <v>0</v>
      </c>
      <c r="L1445" s="2" t="s">
        <v>14</v>
      </c>
      <c r="M1445" s="2">
        <v>-3500</v>
      </c>
      <c r="N1445">
        <f t="shared" si="22"/>
        <v>4752927</v>
      </c>
    </row>
    <row r="1446" spans="1:14" x14ac:dyDescent="0.15">
      <c r="A1446" s="1">
        <v>200439</v>
      </c>
      <c r="B1446" s="2" t="s">
        <v>9</v>
      </c>
      <c r="C1446" s="2">
        <v>5525252</v>
      </c>
      <c r="D1446" s="2" t="s">
        <v>10</v>
      </c>
      <c r="E1446" s="2">
        <v>504060</v>
      </c>
      <c r="F1446" s="2" t="s">
        <v>11</v>
      </c>
      <c r="G1446" s="2">
        <v>500000</v>
      </c>
      <c r="H1446" s="2" t="s">
        <v>12</v>
      </c>
      <c r="I1446" s="2">
        <v>50</v>
      </c>
      <c r="J1446" s="2" t="s">
        <v>13</v>
      </c>
      <c r="K1446" s="2">
        <v>0</v>
      </c>
      <c r="L1446" s="2" t="s">
        <v>14</v>
      </c>
      <c r="M1446" s="2">
        <v>-3500</v>
      </c>
      <c r="N1446">
        <f t="shared" si="22"/>
        <v>4779116</v>
      </c>
    </row>
    <row r="1447" spans="1:14" x14ac:dyDescent="0.15">
      <c r="A1447" s="1">
        <v>200440</v>
      </c>
      <c r="B1447" s="2" t="s">
        <v>9</v>
      </c>
      <c r="C1447" s="2">
        <v>5577906</v>
      </c>
      <c r="D1447" s="2" t="s">
        <v>10</v>
      </c>
      <c r="E1447" s="2">
        <v>505380</v>
      </c>
      <c r="F1447" s="2" t="s">
        <v>11</v>
      </c>
      <c r="G1447" s="2">
        <v>500000</v>
      </c>
      <c r="H1447" s="2" t="s">
        <v>12</v>
      </c>
      <c r="I1447" s="2">
        <v>50</v>
      </c>
      <c r="J1447" s="2" t="s">
        <v>13</v>
      </c>
      <c r="K1447" s="2">
        <v>0</v>
      </c>
      <c r="L1447" s="2" t="s">
        <v>14</v>
      </c>
      <c r="M1447" s="2">
        <v>-3500</v>
      </c>
      <c r="N1447">
        <f t="shared" si="22"/>
        <v>4810723</v>
      </c>
    </row>
    <row r="1448" spans="1:14" x14ac:dyDescent="0.15">
      <c r="A1448" s="1">
        <v>200441</v>
      </c>
      <c r="B1448" s="2" t="s">
        <v>9</v>
      </c>
      <c r="C1448" s="2">
        <v>5533241</v>
      </c>
      <c r="D1448" s="2" t="s">
        <v>10</v>
      </c>
      <c r="E1448" s="2">
        <v>506700</v>
      </c>
      <c r="F1448" s="2" t="s">
        <v>11</v>
      </c>
      <c r="G1448" s="2">
        <v>500000</v>
      </c>
      <c r="H1448" s="2" t="s">
        <v>12</v>
      </c>
      <c r="I1448" s="2">
        <v>50</v>
      </c>
      <c r="J1448" s="2" t="s">
        <v>13</v>
      </c>
      <c r="K1448" s="2">
        <v>0</v>
      </c>
      <c r="L1448" s="2" t="s">
        <v>14</v>
      </c>
      <c r="M1448" s="2">
        <v>-3500</v>
      </c>
      <c r="N1448">
        <f t="shared" si="22"/>
        <v>4793670.5</v>
      </c>
    </row>
    <row r="1449" spans="1:14" x14ac:dyDescent="0.15">
      <c r="A1449" s="1">
        <v>200442</v>
      </c>
      <c r="B1449" s="2" t="s">
        <v>9</v>
      </c>
      <c r="C1449" s="2">
        <v>5548154</v>
      </c>
      <c r="D1449" s="2" t="s">
        <v>10</v>
      </c>
      <c r="E1449" s="2">
        <v>508020</v>
      </c>
      <c r="F1449" s="2" t="s">
        <v>11</v>
      </c>
      <c r="G1449" s="2">
        <v>500000</v>
      </c>
      <c r="H1449" s="2" t="s">
        <v>12</v>
      </c>
      <c r="I1449" s="2">
        <v>50</v>
      </c>
      <c r="J1449" s="2" t="s">
        <v>13</v>
      </c>
      <c r="K1449" s="2">
        <v>0</v>
      </c>
      <c r="L1449" s="2" t="s">
        <v>14</v>
      </c>
      <c r="M1449" s="2">
        <v>-3500</v>
      </c>
      <c r="N1449">
        <f t="shared" si="22"/>
        <v>4806407</v>
      </c>
    </row>
    <row r="1450" spans="1:14" x14ac:dyDescent="0.15">
      <c r="A1450" s="1">
        <v>200443</v>
      </c>
      <c r="B1450" s="2" t="s">
        <v>9</v>
      </c>
      <c r="C1450" s="2">
        <v>5563134</v>
      </c>
      <c r="D1450" s="2" t="s">
        <v>10</v>
      </c>
      <c r="E1450" s="2">
        <v>509340</v>
      </c>
      <c r="F1450" s="2" t="s">
        <v>11</v>
      </c>
      <c r="G1450" s="2">
        <v>500000</v>
      </c>
      <c r="H1450" s="2" t="s">
        <v>12</v>
      </c>
      <c r="I1450" s="2">
        <v>50</v>
      </c>
      <c r="J1450" s="2" t="s">
        <v>13</v>
      </c>
      <c r="K1450" s="2">
        <v>0</v>
      </c>
      <c r="L1450" s="2" t="s">
        <v>14</v>
      </c>
      <c r="M1450" s="2">
        <v>-3500</v>
      </c>
      <c r="N1450">
        <f t="shared" si="22"/>
        <v>4819177</v>
      </c>
    </row>
    <row r="1451" spans="1:14" x14ac:dyDescent="0.15">
      <c r="A1451" s="1">
        <v>200444</v>
      </c>
      <c r="B1451" s="2" t="s">
        <v>9</v>
      </c>
      <c r="C1451" s="2">
        <v>5714227</v>
      </c>
      <c r="D1451" s="2" t="s">
        <v>10</v>
      </c>
      <c r="E1451" s="2">
        <v>510660</v>
      </c>
      <c r="F1451" s="2" t="s">
        <v>11</v>
      </c>
      <c r="G1451" s="2">
        <v>500000</v>
      </c>
      <c r="H1451" s="2" t="s">
        <v>12</v>
      </c>
      <c r="I1451" s="2">
        <v>50</v>
      </c>
      <c r="J1451" s="2" t="s">
        <v>13</v>
      </c>
      <c r="K1451" s="2">
        <v>0</v>
      </c>
      <c r="L1451" s="2" t="s">
        <v>14</v>
      </c>
      <c r="M1451" s="2">
        <v>-3500</v>
      </c>
      <c r="N1451">
        <f t="shared" si="22"/>
        <v>4900003.5</v>
      </c>
    </row>
    <row r="1452" spans="1:14" x14ac:dyDescent="0.15">
      <c r="A1452" s="1">
        <v>200445</v>
      </c>
      <c r="B1452" s="2" t="s">
        <v>9</v>
      </c>
      <c r="C1452" s="2">
        <v>5593276</v>
      </c>
      <c r="D1452" s="2" t="s">
        <v>10</v>
      </c>
      <c r="E1452" s="2">
        <v>511980</v>
      </c>
      <c r="F1452" s="2" t="s">
        <v>11</v>
      </c>
      <c r="G1452" s="2">
        <v>500000</v>
      </c>
      <c r="H1452" s="2" t="s">
        <v>12</v>
      </c>
      <c r="I1452" s="2">
        <v>50</v>
      </c>
      <c r="J1452" s="2" t="s">
        <v>13</v>
      </c>
      <c r="K1452" s="2">
        <v>0</v>
      </c>
      <c r="L1452" s="2" t="s">
        <v>14</v>
      </c>
      <c r="M1452" s="2">
        <v>-3500</v>
      </c>
      <c r="N1452">
        <f t="shared" si="22"/>
        <v>4844808</v>
      </c>
    </row>
    <row r="1453" spans="1:14" x14ac:dyDescent="0.15">
      <c r="A1453" s="1">
        <v>200446</v>
      </c>
      <c r="B1453" s="2" t="s">
        <v>9</v>
      </c>
      <c r="C1453" s="2">
        <v>5608442</v>
      </c>
      <c r="D1453" s="2" t="s">
        <v>10</v>
      </c>
      <c r="E1453" s="2">
        <v>513300</v>
      </c>
      <c r="F1453" s="2" t="s">
        <v>11</v>
      </c>
      <c r="G1453" s="2">
        <v>500000</v>
      </c>
      <c r="H1453" s="2" t="s">
        <v>12</v>
      </c>
      <c r="I1453" s="2">
        <v>50</v>
      </c>
      <c r="J1453" s="2" t="s">
        <v>13</v>
      </c>
      <c r="K1453" s="2">
        <v>0</v>
      </c>
      <c r="L1453" s="2" t="s">
        <v>14</v>
      </c>
      <c r="M1453" s="2">
        <v>-3500</v>
      </c>
      <c r="N1453">
        <f t="shared" si="22"/>
        <v>4857671</v>
      </c>
    </row>
    <row r="1454" spans="1:14" x14ac:dyDescent="0.15">
      <c r="A1454" s="1">
        <v>200447</v>
      </c>
      <c r="B1454" s="2" t="s">
        <v>9</v>
      </c>
      <c r="C1454" s="2">
        <v>5760831</v>
      </c>
      <c r="D1454" s="2" t="s">
        <v>10</v>
      </c>
      <c r="E1454" s="2">
        <v>514620</v>
      </c>
      <c r="F1454" s="2" t="s">
        <v>11</v>
      </c>
      <c r="G1454" s="2">
        <v>500000</v>
      </c>
      <c r="H1454" s="2" t="s">
        <v>12</v>
      </c>
      <c r="I1454" s="2">
        <v>50</v>
      </c>
      <c r="J1454" s="2" t="s">
        <v>13</v>
      </c>
      <c r="K1454" s="2">
        <v>0</v>
      </c>
      <c r="L1454" s="2" t="s">
        <v>14</v>
      </c>
      <c r="M1454" s="2">
        <v>-3500</v>
      </c>
      <c r="N1454">
        <f t="shared" si="22"/>
        <v>4939145.5</v>
      </c>
    </row>
    <row r="1455" spans="1:14" x14ac:dyDescent="0.15">
      <c r="A1455" s="1">
        <v>200448</v>
      </c>
      <c r="B1455" s="2" t="s">
        <v>9</v>
      </c>
      <c r="C1455" s="2">
        <v>5710477</v>
      </c>
      <c r="D1455" s="2" t="s">
        <v>10</v>
      </c>
      <c r="E1455" s="2">
        <v>515940</v>
      </c>
      <c r="F1455" s="2" t="s">
        <v>11</v>
      </c>
      <c r="G1455" s="2">
        <v>500000</v>
      </c>
      <c r="H1455" s="2" t="s">
        <v>12</v>
      </c>
      <c r="I1455" s="2">
        <v>50</v>
      </c>
      <c r="J1455" s="2" t="s">
        <v>13</v>
      </c>
      <c r="K1455" s="2">
        <v>0</v>
      </c>
      <c r="L1455" s="2" t="s">
        <v>14</v>
      </c>
      <c r="M1455" s="2">
        <v>-3500</v>
      </c>
      <c r="N1455">
        <f t="shared" si="22"/>
        <v>4919248.5</v>
      </c>
    </row>
    <row r="1456" spans="1:14" x14ac:dyDescent="0.15">
      <c r="A1456" s="1">
        <v>200449</v>
      </c>
      <c r="B1456" s="2" t="s">
        <v>9</v>
      </c>
      <c r="C1456" s="2">
        <v>5753606</v>
      </c>
      <c r="D1456" s="2" t="s">
        <v>10</v>
      </c>
      <c r="E1456" s="2">
        <v>517260</v>
      </c>
      <c r="F1456" s="2" t="s">
        <v>11</v>
      </c>
      <c r="G1456" s="2">
        <v>500000</v>
      </c>
      <c r="H1456" s="2" t="s">
        <v>12</v>
      </c>
      <c r="I1456" s="2">
        <v>50</v>
      </c>
      <c r="J1456" s="2" t="s">
        <v>13</v>
      </c>
      <c r="K1456" s="2">
        <v>0</v>
      </c>
      <c r="L1456" s="2" t="s">
        <v>14</v>
      </c>
      <c r="M1456" s="2">
        <v>-3500</v>
      </c>
      <c r="N1456">
        <f t="shared" si="22"/>
        <v>4946093</v>
      </c>
    </row>
    <row r="1457" spans="1:14" x14ac:dyDescent="0.15">
      <c r="A1457" s="1">
        <v>200450</v>
      </c>
      <c r="B1457" s="2" t="s">
        <v>9</v>
      </c>
      <c r="C1457" s="2">
        <v>5808010</v>
      </c>
      <c r="D1457" s="2" t="s">
        <v>10</v>
      </c>
      <c r="E1457" s="2">
        <v>518580</v>
      </c>
      <c r="F1457" s="2" t="s">
        <v>11</v>
      </c>
      <c r="G1457" s="2">
        <v>500000</v>
      </c>
      <c r="H1457" s="2" t="s">
        <v>12</v>
      </c>
      <c r="I1457" s="2">
        <v>50</v>
      </c>
      <c r="J1457" s="2" t="s">
        <v>13</v>
      </c>
      <c r="K1457" s="2">
        <v>0</v>
      </c>
      <c r="L1457" s="2" t="s">
        <v>14</v>
      </c>
      <c r="M1457" s="2">
        <v>-3500</v>
      </c>
      <c r="N1457">
        <f t="shared" si="22"/>
        <v>4978575</v>
      </c>
    </row>
    <row r="1458" spans="1:14" x14ac:dyDescent="0.15">
      <c r="A1458" s="1">
        <v>200451</v>
      </c>
      <c r="B1458" s="2" t="s">
        <v>9</v>
      </c>
      <c r="C1458" s="2">
        <v>5760128</v>
      </c>
      <c r="D1458" s="2" t="s">
        <v>10</v>
      </c>
      <c r="E1458" s="2">
        <v>519900</v>
      </c>
      <c r="F1458" s="2" t="s">
        <v>11</v>
      </c>
      <c r="G1458" s="2">
        <v>500000</v>
      </c>
      <c r="H1458" s="2" t="s">
        <v>12</v>
      </c>
      <c r="I1458" s="2">
        <v>50</v>
      </c>
      <c r="J1458" s="2" t="s">
        <v>13</v>
      </c>
      <c r="K1458" s="2">
        <v>0</v>
      </c>
      <c r="L1458" s="2" t="s">
        <v>14</v>
      </c>
      <c r="M1458" s="2">
        <v>-3500</v>
      </c>
      <c r="N1458">
        <f t="shared" si="22"/>
        <v>4959914</v>
      </c>
    </row>
    <row r="1459" spans="1:14" x14ac:dyDescent="0.15">
      <c r="A1459" s="1">
        <v>200452</v>
      </c>
      <c r="B1459" s="2" t="s">
        <v>9</v>
      </c>
      <c r="C1459" s="2">
        <v>5775258</v>
      </c>
      <c r="D1459" s="2" t="s">
        <v>10</v>
      </c>
      <c r="E1459" s="2">
        <v>521220</v>
      </c>
      <c r="F1459" s="2" t="s">
        <v>11</v>
      </c>
      <c r="G1459" s="2">
        <v>500000</v>
      </c>
      <c r="H1459" s="2" t="s">
        <v>12</v>
      </c>
      <c r="I1459" s="2">
        <v>50</v>
      </c>
      <c r="J1459" s="2" t="s">
        <v>13</v>
      </c>
      <c r="K1459" s="2">
        <v>0</v>
      </c>
      <c r="L1459" s="2" t="s">
        <v>14</v>
      </c>
      <c r="M1459" s="2">
        <v>-3500</v>
      </c>
      <c r="N1459">
        <f t="shared" si="22"/>
        <v>4972759</v>
      </c>
    </row>
    <row r="1460" spans="1:14" x14ac:dyDescent="0.15">
      <c r="A1460" s="1">
        <v>200453</v>
      </c>
      <c r="B1460" s="2" t="s">
        <v>9</v>
      </c>
      <c r="C1460" s="2">
        <v>5790449</v>
      </c>
      <c r="D1460" s="2" t="s">
        <v>10</v>
      </c>
      <c r="E1460" s="2">
        <v>522540</v>
      </c>
      <c r="F1460" s="2" t="s">
        <v>11</v>
      </c>
      <c r="G1460" s="2">
        <v>500000</v>
      </c>
      <c r="H1460" s="2" t="s">
        <v>12</v>
      </c>
      <c r="I1460" s="2">
        <v>50</v>
      </c>
      <c r="J1460" s="2" t="s">
        <v>13</v>
      </c>
      <c r="K1460" s="2">
        <v>0</v>
      </c>
      <c r="L1460" s="2" t="s">
        <v>14</v>
      </c>
      <c r="M1460" s="2">
        <v>-3500</v>
      </c>
      <c r="N1460">
        <f t="shared" si="22"/>
        <v>4985634.5</v>
      </c>
    </row>
    <row r="1461" spans="1:14" x14ac:dyDescent="0.15">
      <c r="A1461" s="1">
        <v>200454</v>
      </c>
      <c r="B1461" s="2" t="s">
        <v>9</v>
      </c>
      <c r="C1461" s="2">
        <v>5947306</v>
      </c>
      <c r="D1461" s="2" t="s">
        <v>10</v>
      </c>
      <c r="E1461" s="2">
        <v>523860</v>
      </c>
      <c r="F1461" s="2" t="s">
        <v>11</v>
      </c>
      <c r="G1461" s="2">
        <v>500000</v>
      </c>
      <c r="H1461" s="2" t="s">
        <v>12</v>
      </c>
      <c r="I1461" s="2">
        <v>50</v>
      </c>
      <c r="J1461" s="2" t="s">
        <v>13</v>
      </c>
      <c r="K1461" s="2">
        <v>0</v>
      </c>
      <c r="L1461" s="2" t="s">
        <v>14</v>
      </c>
      <c r="M1461" s="2">
        <v>-3500</v>
      </c>
      <c r="N1461">
        <f t="shared" si="22"/>
        <v>5069343</v>
      </c>
    </row>
    <row r="1462" spans="1:14" x14ac:dyDescent="0.15">
      <c r="A1462" s="1">
        <v>200455</v>
      </c>
      <c r="B1462" s="2" t="s">
        <v>9</v>
      </c>
      <c r="C1462" s="2">
        <v>5821020</v>
      </c>
      <c r="D1462" s="2" t="s">
        <v>10</v>
      </c>
      <c r="E1462" s="2">
        <v>525180</v>
      </c>
      <c r="F1462" s="2" t="s">
        <v>11</v>
      </c>
      <c r="G1462" s="2">
        <v>500000</v>
      </c>
      <c r="H1462" s="2" t="s">
        <v>12</v>
      </c>
      <c r="I1462" s="2">
        <v>50</v>
      </c>
      <c r="J1462" s="2" t="s">
        <v>13</v>
      </c>
      <c r="K1462" s="2">
        <v>0</v>
      </c>
      <c r="L1462" s="2" t="s">
        <v>14</v>
      </c>
      <c r="M1462" s="2">
        <v>-3500</v>
      </c>
      <c r="N1462">
        <f t="shared" si="22"/>
        <v>5011480</v>
      </c>
    </row>
    <row r="1463" spans="1:14" x14ac:dyDescent="0.15">
      <c r="A1463" s="1">
        <v>200456</v>
      </c>
      <c r="B1463" s="2" t="s">
        <v>9</v>
      </c>
      <c r="C1463" s="2">
        <v>5836397</v>
      </c>
      <c r="D1463" s="2" t="s">
        <v>10</v>
      </c>
      <c r="E1463" s="2">
        <v>526500</v>
      </c>
      <c r="F1463" s="2" t="s">
        <v>11</v>
      </c>
      <c r="G1463" s="2">
        <v>500000</v>
      </c>
      <c r="H1463" s="2" t="s">
        <v>12</v>
      </c>
      <c r="I1463" s="2">
        <v>50</v>
      </c>
      <c r="J1463" s="2" t="s">
        <v>13</v>
      </c>
      <c r="K1463" s="2">
        <v>0</v>
      </c>
      <c r="L1463" s="2" t="s">
        <v>14</v>
      </c>
      <c r="M1463" s="2">
        <v>-3500</v>
      </c>
      <c r="N1463">
        <f t="shared" si="22"/>
        <v>5024448.5</v>
      </c>
    </row>
    <row r="1464" spans="1:14" x14ac:dyDescent="0.15">
      <c r="A1464" s="1">
        <v>200457</v>
      </c>
      <c r="B1464" s="2" t="s">
        <v>9</v>
      </c>
      <c r="C1464" s="2">
        <v>5994565</v>
      </c>
      <c r="D1464" s="2" t="s">
        <v>10</v>
      </c>
      <c r="E1464" s="2">
        <v>527820</v>
      </c>
      <c r="F1464" s="2" t="s">
        <v>11</v>
      </c>
      <c r="G1464" s="2">
        <v>500000</v>
      </c>
      <c r="H1464" s="2" t="s">
        <v>12</v>
      </c>
      <c r="I1464" s="2">
        <v>50</v>
      </c>
      <c r="J1464" s="2" t="s">
        <v>13</v>
      </c>
      <c r="K1464" s="2">
        <v>0</v>
      </c>
      <c r="L1464" s="2" t="s">
        <v>14</v>
      </c>
      <c r="M1464" s="2">
        <v>-3500</v>
      </c>
      <c r="N1464">
        <f t="shared" si="22"/>
        <v>5108812.5</v>
      </c>
    </row>
    <row r="1465" spans="1:14" x14ac:dyDescent="0.15">
      <c r="A1465" s="1">
        <v>200458</v>
      </c>
      <c r="B1465" s="2" t="s">
        <v>9</v>
      </c>
      <c r="C1465" s="2">
        <v>5941756</v>
      </c>
      <c r="D1465" s="2" t="s">
        <v>10</v>
      </c>
      <c r="E1465" s="2">
        <v>529140</v>
      </c>
      <c r="F1465" s="2" t="s">
        <v>11</v>
      </c>
      <c r="G1465" s="2">
        <v>500000</v>
      </c>
      <c r="H1465" s="2" t="s">
        <v>12</v>
      </c>
      <c r="I1465" s="2">
        <v>50</v>
      </c>
      <c r="J1465" s="2" t="s">
        <v>13</v>
      </c>
      <c r="K1465" s="2">
        <v>0</v>
      </c>
      <c r="L1465" s="2" t="s">
        <v>14</v>
      </c>
      <c r="M1465" s="2">
        <v>-3500</v>
      </c>
      <c r="N1465">
        <f t="shared" si="22"/>
        <v>5087688</v>
      </c>
    </row>
    <row r="1466" spans="1:14" x14ac:dyDescent="0.15">
      <c r="A1466" s="1">
        <v>200459</v>
      </c>
      <c r="B1466" s="2" t="s">
        <v>9</v>
      </c>
      <c r="C1466" s="2">
        <v>5986217</v>
      </c>
      <c r="D1466" s="2" t="s">
        <v>10</v>
      </c>
      <c r="E1466" s="2">
        <v>530460</v>
      </c>
      <c r="F1466" s="2" t="s">
        <v>11</v>
      </c>
      <c r="G1466" s="2">
        <v>500000</v>
      </c>
      <c r="H1466" s="2" t="s">
        <v>12</v>
      </c>
      <c r="I1466" s="2">
        <v>50</v>
      </c>
      <c r="J1466" s="2" t="s">
        <v>13</v>
      </c>
      <c r="K1466" s="2">
        <v>0</v>
      </c>
      <c r="L1466" s="2" t="s">
        <v>14</v>
      </c>
      <c r="M1466" s="2">
        <v>-3500</v>
      </c>
      <c r="N1466">
        <f t="shared" si="22"/>
        <v>5115198.5</v>
      </c>
    </row>
    <row r="1467" spans="1:14" x14ac:dyDescent="0.15">
      <c r="A1467" s="1">
        <v>200460</v>
      </c>
      <c r="B1467" s="2" t="s">
        <v>9</v>
      </c>
      <c r="C1467" s="2">
        <v>6042401</v>
      </c>
      <c r="D1467" s="2" t="s">
        <v>10</v>
      </c>
      <c r="E1467" s="2">
        <v>531780</v>
      </c>
      <c r="F1467" s="2" t="s">
        <v>11</v>
      </c>
      <c r="G1467" s="2">
        <v>500000</v>
      </c>
      <c r="H1467" s="2" t="s">
        <v>12</v>
      </c>
      <c r="I1467" s="2">
        <v>50</v>
      </c>
      <c r="J1467" s="2" t="s">
        <v>13</v>
      </c>
      <c r="K1467" s="2">
        <v>0</v>
      </c>
      <c r="L1467" s="2" t="s">
        <v>14</v>
      </c>
      <c r="M1467" s="2">
        <v>-3500</v>
      </c>
      <c r="N1467">
        <f t="shared" si="22"/>
        <v>5148570.5</v>
      </c>
    </row>
    <row r="1468" spans="1:14" x14ac:dyDescent="0.15">
      <c r="A1468" s="1">
        <v>200461</v>
      </c>
      <c r="B1468" s="2" t="s">
        <v>9</v>
      </c>
      <c r="C1468" s="2">
        <v>5991202</v>
      </c>
      <c r="D1468" s="2" t="s">
        <v>10</v>
      </c>
      <c r="E1468" s="2">
        <v>533100</v>
      </c>
      <c r="F1468" s="2" t="s">
        <v>11</v>
      </c>
      <c r="G1468" s="2">
        <v>500000</v>
      </c>
      <c r="H1468" s="2" t="s">
        <v>12</v>
      </c>
      <c r="I1468" s="2">
        <v>50</v>
      </c>
      <c r="J1468" s="2" t="s">
        <v>13</v>
      </c>
      <c r="K1468" s="2">
        <v>0</v>
      </c>
      <c r="L1468" s="2" t="s">
        <v>14</v>
      </c>
      <c r="M1468" s="2">
        <v>-3500</v>
      </c>
      <c r="N1468">
        <f t="shared" si="22"/>
        <v>5128251</v>
      </c>
    </row>
    <row r="1469" spans="1:14" x14ac:dyDescent="0.15">
      <c r="A1469" s="1">
        <v>200462</v>
      </c>
      <c r="B1469" s="2" t="s">
        <v>9</v>
      </c>
      <c r="C1469" s="2">
        <v>6006545</v>
      </c>
      <c r="D1469" s="2" t="s">
        <v>10</v>
      </c>
      <c r="E1469" s="2">
        <v>534420</v>
      </c>
      <c r="F1469" s="2" t="s">
        <v>11</v>
      </c>
      <c r="G1469" s="2">
        <v>500000</v>
      </c>
      <c r="H1469" s="2" t="s">
        <v>12</v>
      </c>
      <c r="I1469" s="2">
        <v>50</v>
      </c>
      <c r="J1469" s="2" t="s">
        <v>13</v>
      </c>
      <c r="K1469" s="2">
        <v>0</v>
      </c>
      <c r="L1469" s="2" t="s">
        <v>14</v>
      </c>
      <c r="M1469" s="2">
        <v>-3500</v>
      </c>
      <c r="N1469">
        <f t="shared" si="22"/>
        <v>5141202.5</v>
      </c>
    </row>
    <row r="1470" spans="1:14" x14ac:dyDescent="0.15">
      <c r="A1470" s="1">
        <v>200463</v>
      </c>
      <c r="B1470" s="2" t="s">
        <v>9</v>
      </c>
      <c r="C1470" s="2">
        <v>6021948</v>
      </c>
      <c r="D1470" s="2" t="s">
        <v>10</v>
      </c>
      <c r="E1470" s="2">
        <v>535740</v>
      </c>
      <c r="F1470" s="2" t="s">
        <v>11</v>
      </c>
      <c r="G1470" s="2">
        <v>500000</v>
      </c>
      <c r="H1470" s="2" t="s">
        <v>12</v>
      </c>
      <c r="I1470" s="2">
        <v>50</v>
      </c>
      <c r="J1470" s="2" t="s">
        <v>13</v>
      </c>
      <c r="K1470" s="2">
        <v>0</v>
      </c>
      <c r="L1470" s="2" t="s">
        <v>14</v>
      </c>
      <c r="M1470" s="2">
        <v>-3500</v>
      </c>
      <c r="N1470">
        <f t="shared" si="22"/>
        <v>5154184</v>
      </c>
    </row>
    <row r="1471" spans="1:14" x14ac:dyDescent="0.15">
      <c r="A1471" s="1">
        <v>200464</v>
      </c>
      <c r="B1471" s="2" t="s">
        <v>9</v>
      </c>
      <c r="C1471" s="2">
        <v>6184670</v>
      </c>
      <c r="D1471" s="2" t="s">
        <v>10</v>
      </c>
      <c r="E1471" s="2">
        <v>537060</v>
      </c>
      <c r="F1471" s="2" t="s">
        <v>11</v>
      </c>
      <c r="G1471" s="2">
        <v>500000</v>
      </c>
      <c r="H1471" s="2" t="s">
        <v>12</v>
      </c>
      <c r="I1471" s="2">
        <v>50</v>
      </c>
      <c r="J1471" s="2" t="s">
        <v>13</v>
      </c>
      <c r="K1471" s="2">
        <v>0</v>
      </c>
      <c r="L1471" s="2" t="s">
        <v>14</v>
      </c>
      <c r="M1471" s="2">
        <v>-3500</v>
      </c>
      <c r="N1471">
        <f t="shared" si="22"/>
        <v>5240825</v>
      </c>
    </row>
    <row r="1472" spans="1:14" x14ac:dyDescent="0.15">
      <c r="A1472" s="1">
        <v>200465</v>
      </c>
      <c r="B1472" s="2" t="s">
        <v>9</v>
      </c>
      <c r="C1472" s="2">
        <v>6052944</v>
      </c>
      <c r="D1472" s="2" t="s">
        <v>10</v>
      </c>
      <c r="E1472" s="2">
        <v>538380</v>
      </c>
      <c r="F1472" s="2" t="s">
        <v>11</v>
      </c>
      <c r="G1472" s="2">
        <v>500000</v>
      </c>
      <c r="H1472" s="2" t="s">
        <v>12</v>
      </c>
      <c r="I1472" s="2">
        <v>50</v>
      </c>
      <c r="J1472" s="2" t="s">
        <v>13</v>
      </c>
      <c r="K1472" s="2">
        <v>0</v>
      </c>
      <c r="L1472" s="2" t="s">
        <v>14</v>
      </c>
      <c r="M1472" s="2">
        <v>-3500</v>
      </c>
      <c r="N1472">
        <f t="shared" si="22"/>
        <v>5180242</v>
      </c>
    </row>
    <row r="1473" spans="1:14" x14ac:dyDescent="0.15">
      <c r="A1473" s="1">
        <v>200466</v>
      </c>
      <c r="B1473" s="2" t="s">
        <v>9</v>
      </c>
      <c r="C1473" s="2">
        <v>6068537</v>
      </c>
      <c r="D1473" s="2" t="s">
        <v>10</v>
      </c>
      <c r="E1473" s="2">
        <v>539700</v>
      </c>
      <c r="F1473" s="2" t="s">
        <v>11</v>
      </c>
      <c r="G1473" s="2">
        <v>500000</v>
      </c>
      <c r="H1473" s="2" t="s">
        <v>12</v>
      </c>
      <c r="I1473" s="2">
        <v>50</v>
      </c>
      <c r="J1473" s="2" t="s">
        <v>13</v>
      </c>
      <c r="K1473" s="2">
        <v>0</v>
      </c>
      <c r="L1473" s="2" t="s">
        <v>14</v>
      </c>
      <c r="M1473" s="2">
        <v>-3500</v>
      </c>
      <c r="N1473">
        <f t="shared" si="22"/>
        <v>5193318.5</v>
      </c>
    </row>
    <row r="1474" spans="1:14" x14ac:dyDescent="0.15">
      <c r="A1474" s="1">
        <v>200467</v>
      </c>
      <c r="B1474" s="2" t="s">
        <v>9</v>
      </c>
      <c r="C1474" s="2">
        <v>6232585</v>
      </c>
      <c r="D1474" s="2" t="s">
        <v>10</v>
      </c>
      <c r="E1474" s="2">
        <v>541020</v>
      </c>
      <c r="F1474" s="2" t="s">
        <v>11</v>
      </c>
      <c r="G1474" s="2">
        <v>500000</v>
      </c>
      <c r="H1474" s="2" t="s">
        <v>12</v>
      </c>
      <c r="I1474" s="2">
        <v>50</v>
      </c>
      <c r="J1474" s="2" t="s">
        <v>13</v>
      </c>
      <c r="K1474" s="2">
        <v>0</v>
      </c>
      <c r="L1474" s="2" t="s">
        <v>14</v>
      </c>
      <c r="M1474" s="2">
        <v>-3500</v>
      </c>
      <c r="N1474">
        <f t="shared" si="22"/>
        <v>5280622.5</v>
      </c>
    </row>
    <row r="1475" spans="1:14" x14ac:dyDescent="0.15">
      <c r="A1475" s="1">
        <v>200468</v>
      </c>
      <c r="B1475" s="2" t="s">
        <v>9</v>
      </c>
      <c r="C1475" s="2">
        <v>6177272</v>
      </c>
      <c r="D1475" s="2" t="s">
        <v>10</v>
      </c>
      <c r="E1475" s="2">
        <v>542340</v>
      </c>
      <c r="F1475" s="2" t="s">
        <v>11</v>
      </c>
      <c r="G1475" s="2">
        <v>500000</v>
      </c>
      <c r="H1475" s="2" t="s">
        <v>12</v>
      </c>
      <c r="I1475" s="2">
        <v>50</v>
      </c>
      <c r="J1475" s="2" t="s">
        <v>13</v>
      </c>
      <c r="K1475" s="2">
        <v>0</v>
      </c>
      <c r="L1475" s="2" t="s">
        <v>14</v>
      </c>
      <c r="M1475" s="2">
        <v>-3500</v>
      </c>
      <c r="N1475">
        <f t="shared" si="22"/>
        <v>5258246</v>
      </c>
    </row>
    <row r="1476" spans="1:14" x14ac:dyDescent="0.15">
      <c r="A1476" s="1">
        <v>200469</v>
      </c>
      <c r="B1476" s="2" t="s">
        <v>9</v>
      </c>
      <c r="C1476" s="2">
        <v>6223083</v>
      </c>
      <c r="D1476" s="2" t="s">
        <v>10</v>
      </c>
      <c r="E1476" s="2">
        <v>543660</v>
      </c>
      <c r="F1476" s="2" t="s">
        <v>11</v>
      </c>
      <c r="G1476" s="2">
        <v>500000</v>
      </c>
      <c r="H1476" s="2" t="s">
        <v>12</v>
      </c>
      <c r="I1476" s="2">
        <v>50</v>
      </c>
      <c r="J1476" s="2" t="s">
        <v>13</v>
      </c>
      <c r="K1476" s="2">
        <v>0</v>
      </c>
      <c r="L1476" s="2" t="s">
        <v>14</v>
      </c>
      <c r="M1476" s="2">
        <v>-3500</v>
      </c>
      <c r="N1476">
        <f t="shared" si="22"/>
        <v>5286431.5</v>
      </c>
    </row>
    <row r="1477" spans="1:14" x14ac:dyDescent="0.15">
      <c r="A1477" s="1">
        <v>200470</v>
      </c>
      <c r="B1477" s="2" t="s">
        <v>9</v>
      </c>
      <c r="C1477" s="2">
        <v>6281076</v>
      </c>
      <c r="D1477" s="2" t="s">
        <v>10</v>
      </c>
      <c r="E1477" s="2">
        <v>544980</v>
      </c>
      <c r="F1477" s="2" t="s">
        <v>11</v>
      </c>
      <c r="G1477" s="2">
        <v>500000</v>
      </c>
      <c r="H1477" s="2" t="s">
        <v>12</v>
      </c>
      <c r="I1477" s="2">
        <v>50</v>
      </c>
      <c r="J1477" s="2" t="s">
        <v>13</v>
      </c>
      <c r="K1477" s="2">
        <v>0</v>
      </c>
      <c r="L1477" s="2" t="s">
        <v>14</v>
      </c>
      <c r="M1477" s="2">
        <v>-3500</v>
      </c>
      <c r="N1477">
        <f t="shared" ref="N1477:N1540" si="23">($C$3*C1477+$E$3*E1477+$I$3*I1477+$K$3*K1477)/10000</f>
        <v>5320708</v>
      </c>
    </row>
    <row r="1478" spans="1:14" x14ac:dyDescent="0.15">
      <c r="A1478" s="1">
        <v>200471</v>
      </c>
      <c r="B1478" s="2" t="s">
        <v>9</v>
      </c>
      <c r="C1478" s="2">
        <v>6226457</v>
      </c>
      <c r="D1478" s="2" t="s">
        <v>10</v>
      </c>
      <c r="E1478" s="2">
        <v>546300</v>
      </c>
      <c r="F1478" s="2" t="s">
        <v>11</v>
      </c>
      <c r="G1478" s="2">
        <v>500000</v>
      </c>
      <c r="H1478" s="2" t="s">
        <v>12</v>
      </c>
      <c r="I1478" s="2">
        <v>50</v>
      </c>
      <c r="J1478" s="2" t="s">
        <v>13</v>
      </c>
      <c r="K1478" s="2">
        <v>0</v>
      </c>
      <c r="L1478" s="2" t="s">
        <v>14</v>
      </c>
      <c r="M1478" s="2">
        <v>-3500</v>
      </c>
      <c r="N1478">
        <f t="shared" si="23"/>
        <v>5298678.5</v>
      </c>
    </row>
    <row r="1479" spans="1:14" x14ac:dyDescent="0.15">
      <c r="A1479" s="1">
        <v>200472</v>
      </c>
      <c r="B1479" s="2" t="s">
        <v>9</v>
      </c>
      <c r="C1479" s="2">
        <v>6242014</v>
      </c>
      <c r="D1479" s="2" t="s">
        <v>10</v>
      </c>
      <c r="E1479" s="2">
        <v>547620</v>
      </c>
      <c r="F1479" s="2" t="s">
        <v>11</v>
      </c>
      <c r="G1479" s="2">
        <v>500000</v>
      </c>
      <c r="H1479" s="2" t="s">
        <v>12</v>
      </c>
      <c r="I1479" s="2">
        <v>50</v>
      </c>
      <c r="J1479" s="2" t="s">
        <v>13</v>
      </c>
      <c r="K1479" s="2">
        <v>0</v>
      </c>
      <c r="L1479" s="2" t="s">
        <v>14</v>
      </c>
      <c r="M1479" s="2">
        <v>-3500</v>
      </c>
      <c r="N1479">
        <f t="shared" si="23"/>
        <v>5311737</v>
      </c>
    </row>
    <row r="1480" spans="1:14" x14ac:dyDescent="0.15">
      <c r="A1480" s="1">
        <v>200473</v>
      </c>
      <c r="B1480" s="2" t="s">
        <v>9</v>
      </c>
      <c r="C1480" s="2">
        <v>6257631</v>
      </c>
      <c r="D1480" s="2" t="s">
        <v>10</v>
      </c>
      <c r="E1480" s="2">
        <v>548940</v>
      </c>
      <c r="F1480" s="2" t="s">
        <v>11</v>
      </c>
      <c r="G1480" s="2">
        <v>500000</v>
      </c>
      <c r="H1480" s="2" t="s">
        <v>12</v>
      </c>
      <c r="I1480" s="2">
        <v>50</v>
      </c>
      <c r="J1480" s="2" t="s">
        <v>13</v>
      </c>
      <c r="K1480" s="2">
        <v>0</v>
      </c>
      <c r="L1480" s="2" t="s">
        <v>14</v>
      </c>
      <c r="M1480" s="2">
        <v>-3500</v>
      </c>
      <c r="N1480">
        <f t="shared" si="23"/>
        <v>5324825.5</v>
      </c>
    </row>
    <row r="1481" spans="1:14" x14ac:dyDescent="0.15">
      <c r="A1481" s="1">
        <v>200474</v>
      </c>
      <c r="B1481" s="2" t="s">
        <v>9</v>
      </c>
      <c r="C1481" s="2">
        <v>6426319</v>
      </c>
      <c r="D1481" s="2" t="s">
        <v>10</v>
      </c>
      <c r="E1481" s="2">
        <v>550260</v>
      </c>
      <c r="F1481" s="2" t="s">
        <v>11</v>
      </c>
      <c r="G1481" s="2">
        <v>500000</v>
      </c>
      <c r="H1481" s="2" t="s">
        <v>12</v>
      </c>
      <c r="I1481" s="2">
        <v>50</v>
      </c>
      <c r="J1481" s="2" t="s">
        <v>13</v>
      </c>
      <c r="K1481" s="2">
        <v>0</v>
      </c>
      <c r="L1481" s="2" t="s">
        <v>14</v>
      </c>
      <c r="M1481" s="2">
        <v>-3500</v>
      </c>
      <c r="N1481">
        <f t="shared" si="23"/>
        <v>5414449.5</v>
      </c>
    </row>
    <row r="1482" spans="1:14" x14ac:dyDescent="0.15">
      <c r="A1482" s="1">
        <v>200475</v>
      </c>
      <c r="B1482" s="2" t="s">
        <v>9</v>
      </c>
      <c r="C1482" s="2">
        <v>6289054</v>
      </c>
      <c r="D1482" s="2" t="s">
        <v>10</v>
      </c>
      <c r="E1482" s="2">
        <v>551580</v>
      </c>
      <c r="F1482" s="2" t="s">
        <v>11</v>
      </c>
      <c r="G1482" s="2">
        <v>500000</v>
      </c>
      <c r="H1482" s="2" t="s">
        <v>12</v>
      </c>
      <c r="I1482" s="2">
        <v>50</v>
      </c>
      <c r="J1482" s="2" t="s">
        <v>13</v>
      </c>
      <c r="K1482" s="2">
        <v>0</v>
      </c>
      <c r="L1482" s="2" t="s">
        <v>14</v>
      </c>
      <c r="M1482" s="2">
        <v>-3500</v>
      </c>
      <c r="N1482">
        <f t="shared" si="23"/>
        <v>5351097</v>
      </c>
    </row>
    <row r="1483" spans="1:14" x14ac:dyDescent="0.15">
      <c r="A1483" s="1">
        <v>200476</v>
      </c>
      <c r="B1483" s="2" t="s">
        <v>9</v>
      </c>
      <c r="C1483" s="2">
        <v>6304859</v>
      </c>
      <c r="D1483" s="2" t="s">
        <v>10</v>
      </c>
      <c r="E1483" s="2">
        <v>552900</v>
      </c>
      <c r="F1483" s="2" t="s">
        <v>11</v>
      </c>
      <c r="G1483" s="2">
        <v>500000</v>
      </c>
      <c r="H1483" s="2" t="s">
        <v>12</v>
      </c>
      <c r="I1483" s="2">
        <v>50</v>
      </c>
      <c r="J1483" s="2" t="s">
        <v>13</v>
      </c>
      <c r="K1483" s="2">
        <v>0</v>
      </c>
      <c r="L1483" s="2" t="s">
        <v>14</v>
      </c>
      <c r="M1483" s="2">
        <v>-3500</v>
      </c>
      <c r="N1483">
        <f t="shared" si="23"/>
        <v>5364279.5</v>
      </c>
    </row>
    <row r="1484" spans="1:14" x14ac:dyDescent="0.15">
      <c r="A1484" s="1">
        <v>200477</v>
      </c>
      <c r="B1484" s="2" t="s">
        <v>9</v>
      </c>
      <c r="C1484" s="2">
        <v>6474891</v>
      </c>
      <c r="D1484" s="2" t="s">
        <v>10</v>
      </c>
      <c r="E1484" s="2">
        <v>554220</v>
      </c>
      <c r="F1484" s="2" t="s">
        <v>11</v>
      </c>
      <c r="G1484" s="2">
        <v>500000</v>
      </c>
      <c r="H1484" s="2" t="s">
        <v>12</v>
      </c>
      <c r="I1484" s="2">
        <v>50</v>
      </c>
      <c r="J1484" s="2" t="s">
        <v>13</v>
      </c>
      <c r="K1484" s="2">
        <v>0</v>
      </c>
      <c r="L1484" s="2" t="s">
        <v>14</v>
      </c>
      <c r="M1484" s="2">
        <v>-3500</v>
      </c>
      <c r="N1484">
        <f t="shared" si="23"/>
        <v>5454575.5</v>
      </c>
    </row>
    <row r="1485" spans="1:14" x14ac:dyDescent="0.15">
      <c r="A1485" s="1">
        <v>200478</v>
      </c>
      <c r="B1485" s="2" t="s">
        <v>9</v>
      </c>
      <c r="C1485" s="2">
        <v>6417023</v>
      </c>
      <c r="D1485" s="2" t="s">
        <v>10</v>
      </c>
      <c r="E1485" s="2">
        <v>555540</v>
      </c>
      <c r="F1485" s="2" t="s">
        <v>11</v>
      </c>
      <c r="G1485" s="2">
        <v>500000</v>
      </c>
      <c r="H1485" s="2" t="s">
        <v>12</v>
      </c>
      <c r="I1485" s="2">
        <v>50</v>
      </c>
      <c r="J1485" s="2" t="s">
        <v>13</v>
      </c>
      <c r="K1485" s="2">
        <v>0</v>
      </c>
      <c r="L1485" s="2" t="s">
        <v>14</v>
      </c>
      <c r="M1485" s="2">
        <v>-3500</v>
      </c>
      <c r="N1485">
        <f t="shared" si="23"/>
        <v>5430921.5</v>
      </c>
    </row>
    <row r="1486" spans="1:14" x14ac:dyDescent="0.15">
      <c r="A1486" s="1">
        <v>200479</v>
      </c>
      <c r="B1486" s="2" t="s">
        <v>9</v>
      </c>
      <c r="C1486" s="2">
        <v>6464207</v>
      </c>
      <c r="D1486" s="2" t="s">
        <v>10</v>
      </c>
      <c r="E1486" s="2">
        <v>556860</v>
      </c>
      <c r="F1486" s="2" t="s">
        <v>11</v>
      </c>
      <c r="G1486" s="2">
        <v>500000</v>
      </c>
      <c r="H1486" s="2" t="s">
        <v>12</v>
      </c>
      <c r="I1486" s="2">
        <v>50</v>
      </c>
      <c r="J1486" s="2" t="s">
        <v>13</v>
      </c>
      <c r="K1486" s="2">
        <v>0</v>
      </c>
      <c r="L1486" s="2" t="s">
        <v>14</v>
      </c>
      <c r="M1486" s="2">
        <v>-3500</v>
      </c>
      <c r="N1486">
        <f t="shared" si="23"/>
        <v>5459793.5</v>
      </c>
    </row>
    <row r="1487" spans="1:14" x14ac:dyDescent="0.15">
      <c r="A1487" s="1">
        <v>200480</v>
      </c>
      <c r="B1487" s="2" t="s">
        <v>9</v>
      </c>
      <c r="C1487" s="2">
        <v>6524036</v>
      </c>
      <c r="D1487" s="2" t="s">
        <v>10</v>
      </c>
      <c r="E1487" s="2">
        <v>558180</v>
      </c>
      <c r="F1487" s="2" t="s">
        <v>11</v>
      </c>
      <c r="G1487" s="2">
        <v>500000</v>
      </c>
      <c r="H1487" s="2" t="s">
        <v>12</v>
      </c>
      <c r="I1487" s="2">
        <v>50</v>
      </c>
      <c r="J1487" s="2" t="s">
        <v>13</v>
      </c>
      <c r="K1487" s="2">
        <v>0</v>
      </c>
      <c r="L1487" s="2" t="s">
        <v>14</v>
      </c>
      <c r="M1487" s="2">
        <v>-3500</v>
      </c>
      <c r="N1487">
        <f t="shared" si="23"/>
        <v>5494988</v>
      </c>
    </row>
    <row r="1488" spans="1:14" x14ac:dyDescent="0.15">
      <c r="A1488" s="1">
        <v>200481</v>
      </c>
      <c r="B1488" s="2" t="s">
        <v>9</v>
      </c>
      <c r="C1488" s="2">
        <v>6465896</v>
      </c>
      <c r="D1488" s="2" t="s">
        <v>10</v>
      </c>
      <c r="E1488" s="2">
        <v>559500</v>
      </c>
      <c r="F1488" s="2" t="s">
        <v>11</v>
      </c>
      <c r="G1488" s="2">
        <v>500000</v>
      </c>
      <c r="H1488" s="2" t="s">
        <v>12</v>
      </c>
      <c r="I1488" s="2">
        <v>55</v>
      </c>
      <c r="J1488" s="2" t="s">
        <v>13</v>
      </c>
      <c r="K1488" s="2">
        <v>0</v>
      </c>
      <c r="L1488" s="2" t="s">
        <v>14</v>
      </c>
      <c r="M1488" s="2">
        <v>-3500</v>
      </c>
      <c r="N1488">
        <f t="shared" si="23"/>
        <v>5471223</v>
      </c>
    </row>
    <row r="1489" spans="1:14" x14ac:dyDescent="0.15">
      <c r="A1489" s="1">
        <v>200482</v>
      </c>
      <c r="B1489" s="2" t="s">
        <v>9</v>
      </c>
      <c r="C1489" s="2">
        <v>6481800</v>
      </c>
      <c r="D1489" s="2" t="s">
        <v>10</v>
      </c>
      <c r="E1489" s="2">
        <v>560850</v>
      </c>
      <c r="F1489" s="2" t="s">
        <v>11</v>
      </c>
      <c r="G1489" s="2">
        <v>500000</v>
      </c>
      <c r="H1489" s="2" t="s">
        <v>12</v>
      </c>
      <c r="I1489" s="2">
        <v>55</v>
      </c>
      <c r="J1489" s="2" t="s">
        <v>13</v>
      </c>
      <c r="K1489" s="2">
        <v>0</v>
      </c>
      <c r="L1489" s="2" t="s">
        <v>14</v>
      </c>
      <c r="M1489" s="2">
        <v>-3500</v>
      </c>
      <c r="N1489">
        <f t="shared" si="23"/>
        <v>5484575</v>
      </c>
    </row>
    <row r="1490" spans="1:14" x14ac:dyDescent="0.15">
      <c r="A1490" s="1">
        <v>200483</v>
      </c>
      <c r="B1490" s="2" t="s">
        <v>9</v>
      </c>
      <c r="C1490" s="2">
        <v>6497765</v>
      </c>
      <c r="D1490" s="2" t="s">
        <v>10</v>
      </c>
      <c r="E1490" s="2">
        <v>562200</v>
      </c>
      <c r="F1490" s="2" t="s">
        <v>11</v>
      </c>
      <c r="G1490" s="2">
        <v>500000</v>
      </c>
      <c r="H1490" s="2" t="s">
        <v>12</v>
      </c>
      <c r="I1490" s="2">
        <v>55</v>
      </c>
      <c r="J1490" s="2" t="s">
        <v>13</v>
      </c>
      <c r="K1490" s="2">
        <v>0</v>
      </c>
      <c r="L1490" s="2" t="s">
        <v>14</v>
      </c>
      <c r="M1490" s="2">
        <v>-3500</v>
      </c>
      <c r="N1490">
        <f t="shared" si="23"/>
        <v>5497957.5</v>
      </c>
    </row>
    <row r="1491" spans="1:14" x14ac:dyDescent="0.15">
      <c r="A1491" s="1">
        <v>200484</v>
      </c>
      <c r="B1491" s="2" t="s">
        <v>9</v>
      </c>
      <c r="C1491" s="2">
        <v>6672666</v>
      </c>
      <c r="D1491" s="2" t="s">
        <v>10</v>
      </c>
      <c r="E1491" s="2">
        <v>563550</v>
      </c>
      <c r="F1491" s="2" t="s">
        <v>11</v>
      </c>
      <c r="G1491" s="2">
        <v>500000</v>
      </c>
      <c r="H1491" s="2" t="s">
        <v>12</v>
      </c>
      <c r="I1491" s="2">
        <v>55</v>
      </c>
      <c r="J1491" s="2" t="s">
        <v>13</v>
      </c>
      <c r="K1491" s="2">
        <v>0</v>
      </c>
      <c r="L1491" s="2" t="s">
        <v>14</v>
      </c>
      <c r="M1491" s="2">
        <v>-3500</v>
      </c>
      <c r="N1491">
        <f t="shared" si="23"/>
        <v>5590808</v>
      </c>
    </row>
    <row r="1492" spans="1:14" x14ac:dyDescent="0.15">
      <c r="A1492" s="1">
        <v>200485</v>
      </c>
      <c r="B1492" s="2" t="s">
        <v>9</v>
      </c>
      <c r="C1492" s="2">
        <v>6529883</v>
      </c>
      <c r="D1492" s="2" t="s">
        <v>10</v>
      </c>
      <c r="E1492" s="2">
        <v>564900</v>
      </c>
      <c r="F1492" s="2" t="s">
        <v>11</v>
      </c>
      <c r="G1492" s="2">
        <v>500000</v>
      </c>
      <c r="H1492" s="2" t="s">
        <v>12</v>
      </c>
      <c r="I1492" s="2">
        <v>55</v>
      </c>
      <c r="J1492" s="2" t="s">
        <v>13</v>
      </c>
      <c r="K1492" s="2">
        <v>0</v>
      </c>
      <c r="L1492" s="2" t="s">
        <v>14</v>
      </c>
      <c r="M1492" s="2">
        <v>-3500</v>
      </c>
      <c r="N1492">
        <f t="shared" si="23"/>
        <v>5524816.5</v>
      </c>
    </row>
    <row r="1493" spans="1:14" x14ac:dyDescent="0.15">
      <c r="A1493" s="1">
        <v>200486</v>
      </c>
      <c r="B1493" s="2" t="s">
        <v>9</v>
      </c>
      <c r="C1493" s="2">
        <v>6546035</v>
      </c>
      <c r="D1493" s="2" t="s">
        <v>10</v>
      </c>
      <c r="E1493" s="2">
        <v>566250</v>
      </c>
      <c r="F1493" s="2" t="s">
        <v>11</v>
      </c>
      <c r="G1493" s="2">
        <v>500000</v>
      </c>
      <c r="H1493" s="2" t="s">
        <v>12</v>
      </c>
      <c r="I1493" s="2">
        <v>55</v>
      </c>
      <c r="J1493" s="2" t="s">
        <v>13</v>
      </c>
      <c r="K1493" s="2">
        <v>0</v>
      </c>
      <c r="L1493" s="2" t="s">
        <v>14</v>
      </c>
      <c r="M1493" s="2">
        <v>-3500</v>
      </c>
      <c r="N1493">
        <f t="shared" si="23"/>
        <v>5538292.5</v>
      </c>
    </row>
    <row r="1494" spans="1:14" x14ac:dyDescent="0.15">
      <c r="A1494" s="1">
        <v>200487</v>
      </c>
      <c r="B1494" s="2" t="s">
        <v>9</v>
      </c>
      <c r="C1494" s="2">
        <v>6722305</v>
      </c>
      <c r="D1494" s="2" t="s">
        <v>10</v>
      </c>
      <c r="E1494" s="2">
        <v>567600</v>
      </c>
      <c r="F1494" s="2" t="s">
        <v>11</v>
      </c>
      <c r="G1494" s="2">
        <v>500000</v>
      </c>
      <c r="H1494" s="2" t="s">
        <v>12</v>
      </c>
      <c r="I1494" s="2">
        <v>55</v>
      </c>
      <c r="J1494" s="2" t="s">
        <v>13</v>
      </c>
      <c r="K1494" s="2">
        <v>0</v>
      </c>
      <c r="L1494" s="2" t="s">
        <v>14</v>
      </c>
      <c r="M1494" s="2">
        <v>-3500</v>
      </c>
      <c r="N1494">
        <f t="shared" si="23"/>
        <v>5631827.5</v>
      </c>
    </row>
    <row r="1495" spans="1:14" x14ac:dyDescent="0.15">
      <c r="A1495" s="1">
        <v>200488</v>
      </c>
      <c r="B1495" s="2" t="s">
        <v>9</v>
      </c>
      <c r="C1495" s="2">
        <v>6661962</v>
      </c>
      <c r="D1495" s="2" t="s">
        <v>10</v>
      </c>
      <c r="E1495" s="2">
        <v>568950</v>
      </c>
      <c r="F1495" s="2" t="s">
        <v>11</v>
      </c>
      <c r="G1495" s="2">
        <v>500000</v>
      </c>
      <c r="H1495" s="2" t="s">
        <v>12</v>
      </c>
      <c r="I1495" s="2">
        <v>55</v>
      </c>
      <c r="J1495" s="2" t="s">
        <v>13</v>
      </c>
      <c r="K1495" s="2">
        <v>0</v>
      </c>
      <c r="L1495" s="2" t="s">
        <v>14</v>
      </c>
      <c r="M1495" s="2">
        <v>-3500</v>
      </c>
      <c r="N1495">
        <f t="shared" si="23"/>
        <v>5607056</v>
      </c>
    </row>
    <row r="1496" spans="1:14" x14ac:dyDescent="0.15">
      <c r="A1496" s="1">
        <v>200489</v>
      </c>
      <c r="B1496" s="2" t="s">
        <v>9</v>
      </c>
      <c r="C1496" s="2">
        <v>6710678</v>
      </c>
      <c r="D1496" s="2" t="s">
        <v>10</v>
      </c>
      <c r="E1496" s="2">
        <v>570300</v>
      </c>
      <c r="F1496" s="2" t="s">
        <v>11</v>
      </c>
      <c r="G1496" s="2">
        <v>500000</v>
      </c>
      <c r="H1496" s="2" t="s">
        <v>12</v>
      </c>
      <c r="I1496" s="2">
        <v>55</v>
      </c>
      <c r="J1496" s="2" t="s">
        <v>13</v>
      </c>
      <c r="K1496" s="2">
        <v>0</v>
      </c>
      <c r="L1496" s="2" t="s">
        <v>14</v>
      </c>
      <c r="M1496" s="2">
        <v>-3500</v>
      </c>
      <c r="N1496">
        <f t="shared" si="23"/>
        <v>5636814</v>
      </c>
    </row>
    <row r="1497" spans="1:14" x14ac:dyDescent="0.15">
      <c r="A1497" s="1">
        <v>200490</v>
      </c>
      <c r="B1497" s="2" t="s">
        <v>9</v>
      </c>
      <c r="C1497" s="2">
        <v>6772518</v>
      </c>
      <c r="D1497" s="2" t="s">
        <v>10</v>
      </c>
      <c r="E1497" s="2">
        <v>571650</v>
      </c>
      <c r="F1497" s="2" t="s">
        <v>11</v>
      </c>
      <c r="G1497" s="2">
        <v>500000</v>
      </c>
      <c r="H1497" s="2" t="s">
        <v>12</v>
      </c>
      <c r="I1497" s="2">
        <v>55</v>
      </c>
      <c r="J1497" s="2" t="s">
        <v>13</v>
      </c>
      <c r="K1497" s="2">
        <v>0</v>
      </c>
      <c r="L1497" s="2" t="s">
        <v>14</v>
      </c>
      <c r="M1497" s="2">
        <v>-3500</v>
      </c>
      <c r="N1497">
        <f t="shared" si="23"/>
        <v>5673134</v>
      </c>
    </row>
    <row r="1498" spans="1:14" x14ac:dyDescent="0.15">
      <c r="A1498" s="1">
        <v>200491</v>
      </c>
      <c r="B1498" s="2" t="s">
        <v>9</v>
      </c>
      <c r="C1498" s="2">
        <v>6710859</v>
      </c>
      <c r="D1498" s="2" t="s">
        <v>10</v>
      </c>
      <c r="E1498" s="2">
        <v>573000</v>
      </c>
      <c r="F1498" s="2" t="s">
        <v>11</v>
      </c>
      <c r="G1498" s="2">
        <v>500000</v>
      </c>
      <c r="H1498" s="2" t="s">
        <v>12</v>
      </c>
      <c r="I1498" s="2">
        <v>55</v>
      </c>
      <c r="J1498" s="2" t="s">
        <v>13</v>
      </c>
      <c r="K1498" s="2">
        <v>0</v>
      </c>
      <c r="L1498" s="2" t="s">
        <v>14</v>
      </c>
      <c r="M1498" s="2">
        <v>-3500</v>
      </c>
      <c r="N1498">
        <f t="shared" si="23"/>
        <v>5647704.5</v>
      </c>
    </row>
    <row r="1499" spans="1:14" x14ac:dyDescent="0.15">
      <c r="A1499" s="1">
        <v>200492</v>
      </c>
      <c r="B1499" s="2" t="s">
        <v>9</v>
      </c>
      <c r="C1499" s="2">
        <v>6726976</v>
      </c>
      <c r="D1499" s="2" t="s">
        <v>10</v>
      </c>
      <c r="E1499" s="2">
        <v>574350</v>
      </c>
      <c r="F1499" s="2" t="s">
        <v>11</v>
      </c>
      <c r="G1499" s="2">
        <v>500000</v>
      </c>
      <c r="H1499" s="2" t="s">
        <v>12</v>
      </c>
      <c r="I1499" s="2">
        <v>55</v>
      </c>
      <c r="J1499" s="2" t="s">
        <v>13</v>
      </c>
      <c r="K1499" s="2">
        <v>0</v>
      </c>
      <c r="L1499" s="2" t="s">
        <v>14</v>
      </c>
      <c r="M1499" s="2">
        <v>-3500</v>
      </c>
      <c r="N1499">
        <f t="shared" si="23"/>
        <v>5661163</v>
      </c>
    </row>
    <row r="1500" spans="1:14" x14ac:dyDescent="0.15">
      <c r="A1500" s="1">
        <v>200493</v>
      </c>
      <c r="B1500" s="2" t="s">
        <v>9</v>
      </c>
      <c r="C1500" s="2">
        <v>6743155</v>
      </c>
      <c r="D1500" s="2" t="s">
        <v>10</v>
      </c>
      <c r="E1500" s="2">
        <v>575700</v>
      </c>
      <c r="F1500" s="2" t="s">
        <v>11</v>
      </c>
      <c r="G1500" s="2">
        <v>500000</v>
      </c>
      <c r="H1500" s="2" t="s">
        <v>12</v>
      </c>
      <c r="I1500" s="2">
        <v>55</v>
      </c>
      <c r="J1500" s="2" t="s">
        <v>13</v>
      </c>
      <c r="K1500" s="2">
        <v>0</v>
      </c>
      <c r="L1500" s="2" t="s">
        <v>14</v>
      </c>
      <c r="M1500" s="2">
        <v>-3500</v>
      </c>
      <c r="N1500">
        <f t="shared" si="23"/>
        <v>5674652.5</v>
      </c>
    </row>
    <row r="1501" spans="1:14" x14ac:dyDescent="0.15">
      <c r="A1501" s="1">
        <v>200494</v>
      </c>
      <c r="B1501" s="2" t="s">
        <v>9</v>
      </c>
      <c r="C1501" s="2">
        <v>6924260</v>
      </c>
      <c r="D1501" s="2" t="s">
        <v>10</v>
      </c>
      <c r="E1501" s="2">
        <v>577050</v>
      </c>
      <c r="F1501" s="2" t="s">
        <v>11</v>
      </c>
      <c r="G1501" s="2">
        <v>500000</v>
      </c>
      <c r="H1501" s="2" t="s">
        <v>12</v>
      </c>
      <c r="I1501" s="2">
        <v>55</v>
      </c>
      <c r="J1501" s="2" t="s">
        <v>13</v>
      </c>
      <c r="K1501" s="2">
        <v>0</v>
      </c>
      <c r="L1501" s="2" t="s">
        <v>14</v>
      </c>
      <c r="M1501" s="2">
        <v>-3500</v>
      </c>
      <c r="N1501">
        <f t="shared" si="23"/>
        <v>5770605</v>
      </c>
    </row>
    <row r="1502" spans="1:14" x14ac:dyDescent="0.15">
      <c r="A1502" s="1">
        <v>200495</v>
      </c>
      <c r="B1502" s="2" t="s">
        <v>9</v>
      </c>
      <c r="C1502" s="2">
        <v>6775698</v>
      </c>
      <c r="D1502" s="2" t="s">
        <v>10</v>
      </c>
      <c r="E1502" s="2">
        <v>578400</v>
      </c>
      <c r="F1502" s="2" t="s">
        <v>11</v>
      </c>
      <c r="G1502" s="2">
        <v>500000</v>
      </c>
      <c r="H1502" s="2" t="s">
        <v>12</v>
      </c>
      <c r="I1502" s="2">
        <v>55</v>
      </c>
      <c r="J1502" s="2" t="s">
        <v>13</v>
      </c>
      <c r="K1502" s="2">
        <v>0</v>
      </c>
      <c r="L1502" s="2" t="s">
        <v>14</v>
      </c>
      <c r="M1502" s="2">
        <v>-3500</v>
      </c>
      <c r="N1502">
        <f t="shared" si="23"/>
        <v>5701724</v>
      </c>
    </row>
    <row r="1503" spans="1:14" x14ac:dyDescent="0.15">
      <c r="A1503" s="1">
        <v>200496</v>
      </c>
      <c r="B1503" s="2" t="s">
        <v>9</v>
      </c>
      <c r="C1503" s="2">
        <v>6792066</v>
      </c>
      <c r="D1503" s="2" t="s">
        <v>10</v>
      </c>
      <c r="E1503" s="2">
        <v>579750</v>
      </c>
      <c r="F1503" s="2" t="s">
        <v>11</v>
      </c>
      <c r="G1503" s="2">
        <v>500000</v>
      </c>
      <c r="H1503" s="2" t="s">
        <v>12</v>
      </c>
      <c r="I1503" s="2">
        <v>55</v>
      </c>
      <c r="J1503" s="2" t="s">
        <v>13</v>
      </c>
      <c r="K1503" s="2">
        <v>0</v>
      </c>
      <c r="L1503" s="2" t="s">
        <v>14</v>
      </c>
      <c r="M1503" s="2">
        <v>-3500</v>
      </c>
      <c r="N1503">
        <f t="shared" si="23"/>
        <v>5715308</v>
      </c>
    </row>
    <row r="1504" spans="1:14" x14ac:dyDescent="0.15">
      <c r="A1504" s="1">
        <v>200497</v>
      </c>
      <c r="B1504" s="2" t="s">
        <v>9</v>
      </c>
      <c r="C1504" s="2">
        <v>6974554</v>
      </c>
      <c r="D1504" s="2" t="s">
        <v>10</v>
      </c>
      <c r="E1504" s="2">
        <v>581100</v>
      </c>
      <c r="F1504" s="2" t="s">
        <v>11</v>
      </c>
      <c r="G1504" s="2">
        <v>500000</v>
      </c>
      <c r="H1504" s="2" t="s">
        <v>12</v>
      </c>
      <c r="I1504" s="2">
        <v>55</v>
      </c>
      <c r="J1504" s="2" t="s">
        <v>13</v>
      </c>
      <c r="K1504" s="2">
        <v>0</v>
      </c>
      <c r="L1504" s="2" t="s">
        <v>14</v>
      </c>
      <c r="M1504" s="2">
        <v>-3500</v>
      </c>
      <c r="N1504">
        <f t="shared" si="23"/>
        <v>5811952</v>
      </c>
    </row>
    <row r="1505" spans="1:14" x14ac:dyDescent="0.15">
      <c r="A1505" s="1">
        <v>200498</v>
      </c>
      <c r="B1505" s="2" t="s">
        <v>9</v>
      </c>
      <c r="C1505" s="2">
        <v>6911544</v>
      </c>
      <c r="D1505" s="2" t="s">
        <v>10</v>
      </c>
      <c r="E1505" s="2">
        <v>582450</v>
      </c>
      <c r="F1505" s="2" t="s">
        <v>11</v>
      </c>
      <c r="G1505" s="2">
        <v>500000</v>
      </c>
      <c r="H1505" s="2" t="s">
        <v>12</v>
      </c>
      <c r="I1505" s="2">
        <v>55</v>
      </c>
      <c r="J1505" s="2" t="s">
        <v>13</v>
      </c>
      <c r="K1505" s="2">
        <v>0</v>
      </c>
      <c r="L1505" s="2" t="s">
        <v>14</v>
      </c>
      <c r="M1505" s="2">
        <v>-3500</v>
      </c>
      <c r="N1505">
        <f t="shared" si="23"/>
        <v>5785847</v>
      </c>
    </row>
    <row r="1506" spans="1:14" x14ac:dyDescent="0.15">
      <c r="A1506" s="1">
        <v>200499</v>
      </c>
      <c r="B1506" s="2" t="s">
        <v>9</v>
      </c>
      <c r="C1506" s="2">
        <v>6961681</v>
      </c>
      <c r="D1506" s="2" t="s">
        <v>10</v>
      </c>
      <c r="E1506" s="2">
        <v>583800</v>
      </c>
      <c r="F1506" s="2" t="s">
        <v>11</v>
      </c>
      <c r="G1506" s="2">
        <v>500000</v>
      </c>
      <c r="H1506" s="2" t="s">
        <v>12</v>
      </c>
      <c r="I1506" s="2">
        <v>55</v>
      </c>
      <c r="J1506" s="2" t="s">
        <v>13</v>
      </c>
      <c r="K1506" s="2">
        <v>0</v>
      </c>
      <c r="L1506" s="2" t="s">
        <v>14</v>
      </c>
      <c r="M1506" s="2">
        <v>-3500</v>
      </c>
      <c r="N1506">
        <f t="shared" si="23"/>
        <v>5816315.5</v>
      </c>
    </row>
    <row r="1507" spans="1:14" x14ac:dyDescent="0.15">
      <c r="A1507" s="1">
        <v>200500</v>
      </c>
      <c r="B1507" s="2" t="s">
        <v>9</v>
      </c>
      <c r="C1507" s="2">
        <v>7025424</v>
      </c>
      <c r="D1507" s="2" t="s">
        <v>10</v>
      </c>
      <c r="E1507" s="2">
        <v>585150</v>
      </c>
      <c r="F1507" s="2" t="s">
        <v>11</v>
      </c>
      <c r="G1507" s="2">
        <v>500000</v>
      </c>
      <c r="H1507" s="2" t="s">
        <v>12</v>
      </c>
      <c r="I1507" s="2">
        <v>55</v>
      </c>
      <c r="J1507" s="2" t="s">
        <v>13</v>
      </c>
      <c r="K1507" s="2">
        <v>0</v>
      </c>
      <c r="L1507" s="2" t="s">
        <v>14</v>
      </c>
      <c r="M1507" s="2">
        <v>-3500</v>
      </c>
      <c r="N1507">
        <f t="shared" si="23"/>
        <v>5853587</v>
      </c>
    </row>
    <row r="1508" spans="1:14" x14ac:dyDescent="0.15">
      <c r="A1508" s="1">
        <v>200501</v>
      </c>
      <c r="B1508" s="2" t="s">
        <v>9</v>
      </c>
      <c r="C1508" s="2">
        <v>6960007</v>
      </c>
      <c r="D1508" s="2" t="s">
        <v>10</v>
      </c>
      <c r="E1508" s="2">
        <v>586500</v>
      </c>
      <c r="F1508" s="2" t="s">
        <v>11</v>
      </c>
      <c r="G1508" s="2">
        <v>500000</v>
      </c>
      <c r="H1508" s="2" t="s">
        <v>12</v>
      </c>
      <c r="I1508" s="2">
        <v>55</v>
      </c>
      <c r="J1508" s="2" t="s">
        <v>13</v>
      </c>
      <c r="K1508" s="2">
        <v>0</v>
      </c>
      <c r="L1508" s="2" t="s">
        <v>14</v>
      </c>
      <c r="M1508" s="2">
        <v>-3500</v>
      </c>
      <c r="N1508">
        <f t="shared" si="23"/>
        <v>5826278.5</v>
      </c>
    </row>
    <row r="1509" spans="1:14" x14ac:dyDescent="0.15">
      <c r="A1509" s="1">
        <v>200502</v>
      </c>
      <c r="B1509" s="2" t="s">
        <v>9</v>
      </c>
      <c r="C1509" s="2">
        <v>6976337</v>
      </c>
      <c r="D1509" s="2" t="s">
        <v>10</v>
      </c>
      <c r="E1509" s="2">
        <v>587850</v>
      </c>
      <c r="F1509" s="2" t="s">
        <v>11</v>
      </c>
      <c r="G1509" s="2">
        <v>500000</v>
      </c>
      <c r="H1509" s="2" t="s">
        <v>12</v>
      </c>
      <c r="I1509" s="2">
        <v>55</v>
      </c>
      <c r="J1509" s="2" t="s">
        <v>13</v>
      </c>
      <c r="K1509" s="2">
        <v>0</v>
      </c>
      <c r="L1509" s="2" t="s">
        <v>14</v>
      </c>
      <c r="M1509" s="2">
        <v>-3500</v>
      </c>
      <c r="N1509">
        <f t="shared" si="23"/>
        <v>5839843.5</v>
      </c>
    </row>
    <row r="1510" spans="1:14" x14ac:dyDescent="0.15">
      <c r="A1510" s="1">
        <v>200503</v>
      </c>
      <c r="B1510" s="2" t="s">
        <v>9</v>
      </c>
      <c r="C1510" s="2">
        <v>6992729</v>
      </c>
      <c r="D1510" s="2" t="s">
        <v>10</v>
      </c>
      <c r="E1510" s="2">
        <v>589200</v>
      </c>
      <c r="F1510" s="2" t="s">
        <v>11</v>
      </c>
      <c r="G1510" s="2">
        <v>500000</v>
      </c>
      <c r="H1510" s="2" t="s">
        <v>12</v>
      </c>
      <c r="I1510" s="2">
        <v>55</v>
      </c>
      <c r="J1510" s="2" t="s">
        <v>13</v>
      </c>
      <c r="K1510" s="2">
        <v>0</v>
      </c>
      <c r="L1510" s="2" t="s">
        <v>14</v>
      </c>
      <c r="M1510" s="2">
        <v>-3500</v>
      </c>
      <c r="N1510">
        <f t="shared" si="23"/>
        <v>5853439.5</v>
      </c>
    </row>
    <row r="1511" spans="1:14" x14ac:dyDescent="0.15">
      <c r="A1511" s="1">
        <v>200504</v>
      </c>
      <c r="B1511" s="2" t="s">
        <v>9</v>
      </c>
      <c r="C1511" s="2">
        <v>7180141</v>
      </c>
      <c r="D1511" s="2" t="s">
        <v>10</v>
      </c>
      <c r="E1511" s="2">
        <v>590550</v>
      </c>
      <c r="F1511" s="2" t="s">
        <v>11</v>
      </c>
      <c r="G1511" s="2">
        <v>500000</v>
      </c>
      <c r="H1511" s="2" t="s">
        <v>12</v>
      </c>
      <c r="I1511" s="2">
        <v>55</v>
      </c>
      <c r="J1511" s="2" t="s">
        <v>13</v>
      </c>
      <c r="K1511" s="2">
        <v>0</v>
      </c>
      <c r="L1511" s="2" t="s">
        <v>14</v>
      </c>
      <c r="M1511" s="2">
        <v>-3500</v>
      </c>
      <c r="N1511">
        <f t="shared" si="23"/>
        <v>5952545.5</v>
      </c>
    </row>
    <row r="1512" spans="1:14" x14ac:dyDescent="0.15">
      <c r="A1512" s="1">
        <v>200505</v>
      </c>
      <c r="B1512" s="2" t="s">
        <v>9</v>
      </c>
      <c r="C1512" s="2">
        <v>7025701</v>
      </c>
      <c r="D1512" s="2" t="s">
        <v>10</v>
      </c>
      <c r="E1512" s="2">
        <v>591900</v>
      </c>
      <c r="F1512" s="2" t="s">
        <v>11</v>
      </c>
      <c r="G1512" s="2">
        <v>500000</v>
      </c>
      <c r="H1512" s="2" t="s">
        <v>12</v>
      </c>
      <c r="I1512" s="2">
        <v>55</v>
      </c>
      <c r="J1512" s="2" t="s">
        <v>13</v>
      </c>
      <c r="K1512" s="2">
        <v>0</v>
      </c>
      <c r="L1512" s="2" t="s">
        <v>14</v>
      </c>
      <c r="M1512" s="2">
        <v>-3500</v>
      </c>
      <c r="N1512">
        <f t="shared" si="23"/>
        <v>5880725.5</v>
      </c>
    </row>
    <row r="1513" spans="1:14" x14ac:dyDescent="0.15">
      <c r="A1513" s="1">
        <v>200506</v>
      </c>
      <c r="B1513" s="2" t="s">
        <v>9</v>
      </c>
      <c r="C1513" s="2">
        <v>7042280</v>
      </c>
      <c r="D1513" s="2" t="s">
        <v>10</v>
      </c>
      <c r="E1513" s="2">
        <v>593250</v>
      </c>
      <c r="F1513" s="2" t="s">
        <v>11</v>
      </c>
      <c r="G1513" s="2">
        <v>500000</v>
      </c>
      <c r="H1513" s="2" t="s">
        <v>12</v>
      </c>
      <c r="I1513" s="2">
        <v>55</v>
      </c>
      <c r="J1513" s="2" t="s">
        <v>13</v>
      </c>
      <c r="K1513" s="2">
        <v>0</v>
      </c>
      <c r="L1513" s="2" t="s">
        <v>14</v>
      </c>
      <c r="M1513" s="2">
        <v>-3500</v>
      </c>
      <c r="N1513">
        <f t="shared" si="23"/>
        <v>5894415</v>
      </c>
    </row>
    <row r="1514" spans="1:14" x14ac:dyDescent="0.15">
      <c r="A1514" s="1">
        <v>200507</v>
      </c>
      <c r="B1514" s="2" t="s">
        <v>9</v>
      </c>
      <c r="C1514" s="2">
        <v>7231091</v>
      </c>
      <c r="D1514" s="2" t="s">
        <v>10</v>
      </c>
      <c r="E1514" s="2">
        <v>594600</v>
      </c>
      <c r="F1514" s="2" t="s">
        <v>11</v>
      </c>
      <c r="G1514" s="2">
        <v>500000</v>
      </c>
      <c r="H1514" s="2" t="s">
        <v>12</v>
      </c>
      <c r="I1514" s="2">
        <v>55</v>
      </c>
      <c r="J1514" s="2" t="s">
        <v>13</v>
      </c>
      <c r="K1514" s="2">
        <v>0</v>
      </c>
      <c r="L1514" s="2" t="s">
        <v>14</v>
      </c>
      <c r="M1514" s="2">
        <v>-3500</v>
      </c>
      <c r="N1514">
        <f t="shared" si="23"/>
        <v>5994220.5</v>
      </c>
    </row>
    <row r="1515" spans="1:14" x14ac:dyDescent="0.15">
      <c r="A1515" s="1">
        <v>200508</v>
      </c>
      <c r="B1515" s="2" t="s">
        <v>9</v>
      </c>
      <c r="C1515" s="2">
        <v>7165366</v>
      </c>
      <c r="D1515" s="2" t="s">
        <v>10</v>
      </c>
      <c r="E1515" s="2">
        <v>595950</v>
      </c>
      <c r="F1515" s="2" t="s">
        <v>11</v>
      </c>
      <c r="G1515" s="2">
        <v>500000</v>
      </c>
      <c r="H1515" s="2" t="s">
        <v>12</v>
      </c>
      <c r="I1515" s="2">
        <v>55</v>
      </c>
      <c r="J1515" s="2" t="s">
        <v>13</v>
      </c>
      <c r="K1515" s="2">
        <v>0</v>
      </c>
      <c r="L1515" s="2" t="s">
        <v>14</v>
      </c>
      <c r="M1515" s="2">
        <v>-3500</v>
      </c>
      <c r="N1515">
        <f t="shared" si="23"/>
        <v>5966758</v>
      </c>
    </row>
    <row r="1516" spans="1:14" x14ac:dyDescent="0.15">
      <c r="A1516" s="1">
        <v>200509</v>
      </c>
      <c r="B1516" s="2" t="s">
        <v>9</v>
      </c>
      <c r="C1516" s="2">
        <v>7216942</v>
      </c>
      <c r="D1516" s="2" t="s">
        <v>10</v>
      </c>
      <c r="E1516" s="2">
        <v>597300</v>
      </c>
      <c r="F1516" s="2" t="s">
        <v>11</v>
      </c>
      <c r="G1516" s="2">
        <v>500000</v>
      </c>
      <c r="H1516" s="2" t="s">
        <v>12</v>
      </c>
      <c r="I1516" s="2">
        <v>55</v>
      </c>
      <c r="J1516" s="2" t="s">
        <v>13</v>
      </c>
      <c r="K1516" s="2">
        <v>0</v>
      </c>
      <c r="L1516" s="2" t="s">
        <v>14</v>
      </c>
      <c r="M1516" s="2">
        <v>-3500</v>
      </c>
      <c r="N1516">
        <f t="shared" si="23"/>
        <v>5997946</v>
      </c>
    </row>
    <row r="1517" spans="1:14" x14ac:dyDescent="0.15">
      <c r="A1517" s="1">
        <v>200510</v>
      </c>
      <c r="B1517" s="2" t="s">
        <v>9</v>
      </c>
      <c r="C1517" s="2">
        <v>7282618</v>
      </c>
      <c r="D1517" s="2" t="s">
        <v>10</v>
      </c>
      <c r="E1517" s="2">
        <v>598650</v>
      </c>
      <c r="F1517" s="2" t="s">
        <v>11</v>
      </c>
      <c r="G1517" s="2">
        <v>500000</v>
      </c>
      <c r="H1517" s="2" t="s">
        <v>12</v>
      </c>
      <c r="I1517" s="2">
        <v>55</v>
      </c>
      <c r="J1517" s="2" t="s">
        <v>13</v>
      </c>
      <c r="K1517" s="2">
        <v>0</v>
      </c>
      <c r="L1517" s="2" t="s">
        <v>14</v>
      </c>
      <c r="M1517" s="2">
        <v>-3500</v>
      </c>
      <c r="N1517">
        <f t="shared" si="23"/>
        <v>6036184</v>
      </c>
    </row>
    <row r="1518" spans="1:14" x14ac:dyDescent="0.15">
      <c r="A1518" s="1">
        <v>200511</v>
      </c>
      <c r="B1518" s="2" t="s">
        <v>9</v>
      </c>
      <c r="C1518" s="2">
        <v>7213341</v>
      </c>
      <c r="D1518" s="2" t="s">
        <v>10</v>
      </c>
      <c r="E1518" s="2">
        <v>600000</v>
      </c>
      <c r="F1518" s="2" t="s">
        <v>11</v>
      </c>
      <c r="G1518" s="2">
        <v>500000</v>
      </c>
      <c r="H1518" s="2" t="s">
        <v>12</v>
      </c>
      <c r="I1518" s="2">
        <v>55</v>
      </c>
      <c r="J1518" s="2" t="s">
        <v>13</v>
      </c>
      <c r="K1518" s="2">
        <v>0</v>
      </c>
      <c r="L1518" s="2" t="s">
        <v>14</v>
      </c>
      <c r="M1518" s="2">
        <v>-3500</v>
      </c>
      <c r="N1518">
        <f t="shared" si="23"/>
        <v>6006945.5</v>
      </c>
    </row>
    <row r="1519" spans="1:14" x14ac:dyDescent="0.15">
      <c r="A1519" s="1">
        <v>200512</v>
      </c>
      <c r="B1519" s="2" t="s">
        <v>9</v>
      </c>
      <c r="C1519" s="2">
        <v>7229883</v>
      </c>
      <c r="D1519" s="2" t="s">
        <v>10</v>
      </c>
      <c r="E1519" s="2">
        <v>601350</v>
      </c>
      <c r="F1519" s="2" t="s">
        <v>11</v>
      </c>
      <c r="G1519" s="2">
        <v>500000</v>
      </c>
      <c r="H1519" s="2" t="s">
        <v>12</v>
      </c>
      <c r="I1519" s="2">
        <v>55</v>
      </c>
      <c r="J1519" s="2" t="s">
        <v>13</v>
      </c>
      <c r="K1519" s="2">
        <v>0</v>
      </c>
      <c r="L1519" s="2" t="s">
        <v>14</v>
      </c>
      <c r="M1519" s="2">
        <v>-3500</v>
      </c>
      <c r="N1519">
        <f t="shared" si="23"/>
        <v>6020616.5</v>
      </c>
    </row>
    <row r="1520" spans="1:14" x14ac:dyDescent="0.15">
      <c r="A1520" s="1">
        <v>200513</v>
      </c>
      <c r="B1520" s="2" t="s">
        <v>9</v>
      </c>
      <c r="C1520" s="2">
        <v>7246490</v>
      </c>
      <c r="D1520" s="2" t="s">
        <v>10</v>
      </c>
      <c r="E1520" s="2">
        <v>602700</v>
      </c>
      <c r="F1520" s="2" t="s">
        <v>11</v>
      </c>
      <c r="G1520" s="2">
        <v>500000</v>
      </c>
      <c r="H1520" s="2" t="s">
        <v>12</v>
      </c>
      <c r="I1520" s="2">
        <v>55</v>
      </c>
      <c r="J1520" s="2" t="s">
        <v>13</v>
      </c>
      <c r="K1520" s="2">
        <v>0</v>
      </c>
      <c r="L1520" s="2" t="s">
        <v>14</v>
      </c>
      <c r="M1520" s="2">
        <v>-3500</v>
      </c>
      <c r="N1520">
        <f t="shared" si="23"/>
        <v>6034320</v>
      </c>
    </row>
    <row r="1521" spans="1:14" x14ac:dyDescent="0.15">
      <c r="A1521" s="1">
        <v>200514</v>
      </c>
      <c r="B1521" s="2" t="s">
        <v>9</v>
      </c>
      <c r="C1521" s="2">
        <v>7440308</v>
      </c>
      <c r="D1521" s="2" t="s">
        <v>10</v>
      </c>
      <c r="E1521" s="2">
        <v>604050</v>
      </c>
      <c r="F1521" s="2" t="s">
        <v>11</v>
      </c>
      <c r="G1521" s="2">
        <v>500000</v>
      </c>
      <c r="H1521" s="2" t="s">
        <v>12</v>
      </c>
      <c r="I1521" s="2">
        <v>55</v>
      </c>
      <c r="J1521" s="2" t="s">
        <v>13</v>
      </c>
      <c r="K1521" s="2">
        <v>0</v>
      </c>
      <c r="L1521" s="2" t="s">
        <v>14</v>
      </c>
      <c r="M1521" s="2">
        <v>-3500</v>
      </c>
      <c r="N1521">
        <f t="shared" si="23"/>
        <v>6136629</v>
      </c>
    </row>
    <row r="1522" spans="1:14" x14ac:dyDescent="0.15">
      <c r="A1522" s="1">
        <v>200515</v>
      </c>
      <c r="B1522" s="2" t="s">
        <v>9</v>
      </c>
      <c r="C1522" s="2">
        <v>7279888</v>
      </c>
      <c r="D1522" s="2" t="s">
        <v>10</v>
      </c>
      <c r="E1522" s="2">
        <v>605400</v>
      </c>
      <c r="F1522" s="2" t="s">
        <v>11</v>
      </c>
      <c r="G1522" s="2">
        <v>500000</v>
      </c>
      <c r="H1522" s="2" t="s">
        <v>12</v>
      </c>
      <c r="I1522" s="2">
        <v>55</v>
      </c>
      <c r="J1522" s="2" t="s">
        <v>13</v>
      </c>
      <c r="K1522" s="2">
        <v>0</v>
      </c>
      <c r="L1522" s="2" t="s">
        <v>14</v>
      </c>
      <c r="M1522" s="2">
        <v>-3500</v>
      </c>
      <c r="N1522">
        <f t="shared" si="23"/>
        <v>6061819</v>
      </c>
    </row>
    <row r="1523" spans="1:14" x14ac:dyDescent="0.15">
      <c r="A1523" s="1">
        <v>200516</v>
      </c>
      <c r="B1523" s="2" t="s">
        <v>9</v>
      </c>
      <c r="C1523" s="2">
        <v>7296681</v>
      </c>
      <c r="D1523" s="2" t="s">
        <v>10</v>
      </c>
      <c r="E1523" s="2">
        <v>606750</v>
      </c>
      <c r="F1523" s="2" t="s">
        <v>11</v>
      </c>
      <c r="G1523" s="2">
        <v>500000</v>
      </c>
      <c r="H1523" s="2" t="s">
        <v>12</v>
      </c>
      <c r="I1523" s="2">
        <v>55</v>
      </c>
      <c r="J1523" s="2" t="s">
        <v>13</v>
      </c>
      <c r="K1523" s="2">
        <v>0</v>
      </c>
      <c r="L1523" s="2" t="s">
        <v>14</v>
      </c>
      <c r="M1523" s="2">
        <v>-3500</v>
      </c>
      <c r="N1523">
        <f t="shared" si="23"/>
        <v>6075615.5</v>
      </c>
    </row>
    <row r="1524" spans="1:14" x14ac:dyDescent="0.15">
      <c r="A1524" s="1">
        <v>200517</v>
      </c>
      <c r="B1524" s="2" t="s">
        <v>9</v>
      </c>
      <c r="C1524" s="2">
        <v>7491915</v>
      </c>
      <c r="D1524" s="2" t="s">
        <v>10</v>
      </c>
      <c r="E1524" s="2">
        <v>608100</v>
      </c>
      <c r="F1524" s="2" t="s">
        <v>11</v>
      </c>
      <c r="G1524" s="2">
        <v>500000</v>
      </c>
      <c r="H1524" s="2" t="s">
        <v>12</v>
      </c>
      <c r="I1524" s="2">
        <v>55</v>
      </c>
      <c r="J1524" s="2" t="s">
        <v>13</v>
      </c>
      <c r="K1524" s="2">
        <v>0</v>
      </c>
      <c r="L1524" s="2" t="s">
        <v>14</v>
      </c>
      <c r="M1524" s="2">
        <v>-3500</v>
      </c>
      <c r="N1524">
        <f t="shared" si="23"/>
        <v>6178632.5</v>
      </c>
    </row>
    <row r="1525" spans="1:14" x14ac:dyDescent="0.15">
      <c r="A1525" s="1">
        <v>200518</v>
      </c>
      <c r="B1525" s="2" t="s">
        <v>9</v>
      </c>
      <c r="C1525" s="2">
        <v>7423426</v>
      </c>
      <c r="D1525" s="2" t="s">
        <v>10</v>
      </c>
      <c r="E1525" s="2">
        <v>609450</v>
      </c>
      <c r="F1525" s="2" t="s">
        <v>11</v>
      </c>
      <c r="G1525" s="2">
        <v>500000</v>
      </c>
      <c r="H1525" s="2" t="s">
        <v>12</v>
      </c>
      <c r="I1525" s="2">
        <v>55</v>
      </c>
      <c r="J1525" s="2" t="s">
        <v>13</v>
      </c>
      <c r="K1525" s="2">
        <v>0</v>
      </c>
      <c r="L1525" s="2" t="s">
        <v>14</v>
      </c>
      <c r="M1525" s="2">
        <v>-3500</v>
      </c>
      <c r="N1525">
        <f t="shared" si="23"/>
        <v>6149788</v>
      </c>
    </row>
    <row r="1526" spans="1:14" x14ac:dyDescent="0.15">
      <c r="A1526" s="1">
        <v>200519</v>
      </c>
      <c r="B1526" s="2" t="s">
        <v>9</v>
      </c>
      <c r="C1526" s="2">
        <v>7476461</v>
      </c>
      <c r="D1526" s="2" t="s">
        <v>10</v>
      </c>
      <c r="E1526" s="2">
        <v>610800</v>
      </c>
      <c r="F1526" s="2" t="s">
        <v>11</v>
      </c>
      <c r="G1526" s="2">
        <v>500000</v>
      </c>
      <c r="H1526" s="2" t="s">
        <v>12</v>
      </c>
      <c r="I1526" s="2">
        <v>55</v>
      </c>
      <c r="J1526" s="2" t="s">
        <v>13</v>
      </c>
      <c r="K1526" s="2">
        <v>0</v>
      </c>
      <c r="L1526" s="2" t="s">
        <v>14</v>
      </c>
      <c r="M1526" s="2">
        <v>-3500</v>
      </c>
      <c r="N1526">
        <f t="shared" si="23"/>
        <v>6181705.5</v>
      </c>
    </row>
    <row r="1527" spans="1:14" x14ac:dyDescent="0.15">
      <c r="A1527" s="1">
        <v>200520</v>
      </c>
      <c r="B1527" s="2" t="s">
        <v>9</v>
      </c>
      <c r="C1527" s="2">
        <v>7544097</v>
      </c>
      <c r="D1527" s="2" t="s">
        <v>10</v>
      </c>
      <c r="E1527" s="2">
        <v>612150</v>
      </c>
      <c r="F1527" s="2" t="s">
        <v>11</v>
      </c>
      <c r="G1527" s="2">
        <v>500000</v>
      </c>
      <c r="H1527" s="2" t="s">
        <v>12</v>
      </c>
      <c r="I1527" s="2">
        <v>55</v>
      </c>
      <c r="J1527" s="2" t="s">
        <v>13</v>
      </c>
      <c r="K1527" s="2">
        <v>0</v>
      </c>
      <c r="L1527" s="2" t="s">
        <v>14</v>
      </c>
      <c r="M1527" s="2">
        <v>-3500</v>
      </c>
      <c r="N1527">
        <f t="shared" si="23"/>
        <v>6220923.5</v>
      </c>
    </row>
    <row r="1528" spans="1:14" x14ac:dyDescent="0.15">
      <c r="A1528" s="1">
        <v>200521</v>
      </c>
      <c r="B1528" s="2" t="s">
        <v>9</v>
      </c>
      <c r="C1528" s="2">
        <v>7470858</v>
      </c>
      <c r="D1528" s="2" t="s">
        <v>10</v>
      </c>
      <c r="E1528" s="2">
        <v>613500</v>
      </c>
      <c r="F1528" s="2" t="s">
        <v>11</v>
      </c>
      <c r="G1528" s="2">
        <v>500000</v>
      </c>
      <c r="H1528" s="2" t="s">
        <v>12</v>
      </c>
      <c r="I1528" s="2">
        <v>55</v>
      </c>
      <c r="J1528" s="2" t="s">
        <v>13</v>
      </c>
      <c r="K1528" s="2">
        <v>0</v>
      </c>
      <c r="L1528" s="2" t="s">
        <v>14</v>
      </c>
      <c r="M1528" s="2">
        <v>-3500</v>
      </c>
      <c r="N1528">
        <f t="shared" si="23"/>
        <v>6189704</v>
      </c>
    </row>
    <row r="1529" spans="1:14" x14ac:dyDescent="0.15">
      <c r="A1529" s="1">
        <v>200522</v>
      </c>
      <c r="B1529" s="2" t="s">
        <v>9</v>
      </c>
      <c r="C1529" s="2">
        <v>7487615</v>
      </c>
      <c r="D1529" s="2" t="s">
        <v>10</v>
      </c>
      <c r="E1529" s="2">
        <v>614850</v>
      </c>
      <c r="F1529" s="2" t="s">
        <v>11</v>
      </c>
      <c r="G1529" s="2">
        <v>500000</v>
      </c>
      <c r="H1529" s="2" t="s">
        <v>12</v>
      </c>
      <c r="I1529" s="2">
        <v>55</v>
      </c>
      <c r="J1529" s="2" t="s">
        <v>13</v>
      </c>
      <c r="K1529" s="2">
        <v>0</v>
      </c>
      <c r="L1529" s="2" t="s">
        <v>14</v>
      </c>
      <c r="M1529" s="2">
        <v>-3500</v>
      </c>
      <c r="N1529">
        <f t="shared" si="23"/>
        <v>6203482.5</v>
      </c>
    </row>
    <row r="1530" spans="1:14" x14ac:dyDescent="0.15">
      <c r="A1530" s="1">
        <v>200523</v>
      </c>
      <c r="B1530" s="2" t="s">
        <v>9</v>
      </c>
      <c r="C1530" s="2">
        <v>7504435</v>
      </c>
      <c r="D1530" s="2" t="s">
        <v>10</v>
      </c>
      <c r="E1530" s="2">
        <v>616200</v>
      </c>
      <c r="F1530" s="2" t="s">
        <v>11</v>
      </c>
      <c r="G1530" s="2">
        <v>500000</v>
      </c>
      <c r="H1530" s="2" t="s">
        <v>12</v>
      </c>
      <c r="I1530" s="2">
        <v>55</v>
      </c>
      <c r="J1530" s="2" t="s">
        <v>13</v>
      </c>
      <c r="K1530" s="2">
        <v>0</v>
      </c>
      <c r="L1530" s="2" t="s">
        <v>14</v>
      </c>
      <c r="M1530" s="2">
        <v>-3500</v>
      </c>
      <c r="N1530">
        <f t="shared" si="23"/>
        <v>6217292.5</v>
      </c>
    </row>
    <row r="1531" spans="1:14" x14ac:dyDescent="0.15">
      <c r="A1531" s="1">
        <v>200524</v>
      </c>
      <c r="B1531" s="2" t="s">
        <v>9</v>
      </c>
      <c r="C1531" s="2">
        <v>7704763</v>
      </c>
      <c r="D1531" s="2" t="s">
        <v>10</v>
      </c>
      <c r="E1531" s="2">
        <v>617550</v>
      </c>
      <c r="F1531" s="2" t="s">
        <v>11</v>
      </c>
      <c r="G1531" s="2">
        <v>500000</v>
      </c>
      <c r="H1531" s="2" t="s">
        <v>12</v>
      </c>
      <c r="I1531" s="2">
        <v>55</v>
      </c>
      <c r="J1531" s="2" t="s">
        <v>13</v>
      </c>
      <c r="K1531" s="2">
        <v>0</v>
      </c>
      <c r="L1531" s="2" t="s">
        <v>14</v>
      </c>
      <c r="M1531" s="2">
        <v>-3500</v>
      </c>
      <c r="N1531">
        <f t="shared" si="23"/>
        <v>6322856.5</v>
      </c>
    </row>
    <row r="1532" spans="1:14" x14ac:dyDescent="0.15">
      <c r="A1532" s="1">
        <v>200525</v>
      </c>
      <c r="B1532" s="2" t="s">
        <v>9</v>
      </c>
      <c r="C1532" s="2">
        <v>7538261</v>
      </c>
      <c r="D1532" s="2" t="s">
        <v>10</v>
      </c>
      <c r="E1532" s="2">
        <v>618900</v>
      </c>
      <c r="F1532" s="2" t="s">
        <v>11</v>
      </c>
      <c r="G1532" s="2">
        <v>500000</v>
      </c>
      <c r="H1532" s="2" t="s">
        <v>12</v>
      </c>
      <c r="I1532" s="2">
        <v>55</v>
      </c>
      <c r="J1532" s="2" t="s">
        <v>13</v>
      </c>
      <c r="K1532" s="2">
        <v>0</v>
      </c>
      <c r="L1532" s="2" t="s">
        <v>14</v>
      </c>
      <c r="M1532" s="2">
        <v>-3500</v>
      </c>
      <c r="N1532">
        <f t="shared" si="23"/>
        <v>6245005.5</v>
      </c>
    </row>
    <row r="1533" spans="1:14" x14ac:dyDescent="0.15">
      <c r="A1533" s="1">
        <v>200526</v>
      </c>
      <c r="B1533" s="2" t="s">
        <v>9</v>
      </c>
      <c r="C1533" s="2">
        <v>7555266</v>
      </c>
      <c r="D1533" s="2" t="s">
        <v>10</v>
      </c>
      <c r="E1533" s="2">
        <v>620250</v>
      </c>
      <c r="F1533" s="2" t="s">
        <v>11</v>
      </c>
      <c r="G1533" s="2">
        <v>500000</v>
      </c>
      <c r="H1533" s="2" t="s">
        <v>12</v>
      </c>
      <c r="I1533" s="2">
        <v>55</v>
      </c>
      <c r="J1533" s="2" t="s">
        <v>13</v>
      </c>
      <c r="K1533" s="2">
        <v>0</v>
      </c>
      <c r="L1533" s="2" t="s">
        <v>14</v>
      </c>
      <c r="M1533" s="2">
        <v>-3500</v>
      </c>
      <c r="N1533">
        <f t="shared" si="23"/>
        <v>6258908</v>
      </c>
    </row>
    <row r="1534" spans="1:14" x14ac:dyDescent="0.15">
      <c r="A1534" s="1">
        <v>200527</v>
      </c>
      <c r="B1534" s="2" t="s">
        <v>9</v>
      </c>
      <c r="C1534" s="2">
        <v>7757027</v>
      </c>
      <c r="D1534" s="2" t="s">
        <v>10</v>
      </c>
      <c r="E1534" s="2">
        <v>621600</v>
      </c>
      <c r="F1534" s="2" t="s">
        <v>11</v>
      </c>
      <c r="G1534" s="2">
        <v>500000</v>
      </c>
      <c r="H1534" s="2" t="s">
        <v>12</v>
      </c>
      <c r="I1534" s="2">
        <v>55</v>
      </c>
      <c r="J1534" s="2" t="s">
        <v>13</v>
      </c>
      <c r="K1534" s="2">
        <v>0</v>
      </c>
      <c r="L1534" s="2" t="s">
        <v>14</v>
      </c>
      <c r="M1534" s="2">
        <v>-3500</v>
      </c>
      <c r="N1534">
        <f t="shared" si="23"/>
        <v>6365188.5</v>
      </c>
    </row>
    <row r="1535" spans="1:14" x14ac:dyDescent="0.15">
      <c r="A1535" s="1">
        <v>200528</v>
      </c>
      <c r="B1535" s="2" t="s">
        <v>9</v>
      </c>
      <c r="C1535" s="2">
        <v>7685723</v>
      </c>
      <c r="D1535" s="2" t="s">
        <v>10</v>
      </c>
      <c r="E1535" s="2">
        <v>622950</v>
      </c>
      <c r="F1535" s="2" t="s">
        <v>11</v>
      </c>
      <c r="G1535" s="2">
        <v>500000</v>
      </c>
      <c r="H1535" s="2" t="s">
        <v>12</v>
      </c>
      <c r="I1535" s="2">
        <v>55</v>
      </c>
      <c r="J1535" s="2" t="s">
        <v>13</v>
      </c>
      <c r="K1535" s="2">
        <v>0</v>
      </c>
      <c r="L1535" s="2" t="s">
        <v>14</v>
      </c>
      <c r="M1535" s="2">
        <v>-3500</v>
      </c>
      <c r="N1535">
        <f t="shared" si="23"/>
        <v>6334936.5</v>
      </c>
    </row>
    <row r="1536" spans="1:14" x14ac:dyDescent="0.15">
      <c r="A1536" s="1">
        <v>200529</v>
      </c>
      <c r="B1536" s="2" t="s">
        <v>9</v>
      </c>
      <c r="C1536" s="2">
        <v>7740240</v>
      </c>
      <c r="D1536" s="2" t="s">
        <v>10</v>
      </c>
      <c r="E1536" s="2">
        <v>624300</v>
      </c>
      <c r="F1536" s="2" t="s">
        <v>11</v>
      </c>
      <c r="G1536" s="2">
        <v>500000</v>
      </c>
      <c r="H1536" s="2" t="s">
        <v>12</v>
      </c>
      <c r="I1536" s="2">
        <v>55</v>
      </c>
      <c r="J1536" s="2" t="s">
        <v>13</v>
      </c>
      <c r="K1536" s="2">
        <v>0</v>
      </c>
      <c r="L1536" s="2" t="s">
        <v>14</v>
      </c>
      <c r="M1536" s="2">
        <v>-3500</v>
      </c>
      <c r="N1536">
        <f t="shared" si="23"/>
        <v>6367595</v>
      </c>
    </row>
    <row r="1537" spans="1:14" x14ac:dyDescent="0.15">
      <c r="A1537" s="1">
        <v>200530</v>
      </c>
      <c r="B1537" s="2" t="s">
        <v>9</v>
      </c>
      <c r="C1537" s="2">
        <v>7809865</v>
      </c>
      <c r="D1537" s="2" t="s">
        <v>10</v>
      </c>
      <c r="E1537" s="2">
        <v>625650</v>
      </c>
      <c r="F1537" s="2" t="s">
        <v>11</v>
      </c>
      <c r="G1537" s="2">
        <v>500000</v>
      </c>
      <c r="H1537" s="2" t="s">
        <v>12</v>
      </c>
      <c r="I1537" s="2">
        <v>55</v>
      </c>
      <c r="J1537" s="2" t="s">
        <v>13</v>
      </c>
      <c r="K1537" s="2">
        <v>0</v>
      </c>
      <c r="L1537" s="2" t="s">
        <v>14</v>
      </c>
      <c r="M1537" s="2">
        <v>-3500</v>
      </c>
      <c r="N1537">
        <f t="shared" si="23"/>
        <v>6407807.5</v>
      </c>
    </row>
    <row r="1538" spans="1:14" x14ac:dyDescent="0.15">
      <c r="A1538" s="1">
        <v>200531</v>
      </c>
      <c r="B1538" s="2" t="s">
        <v>9</v>
      </c>
      <c r="C1538" s="2">
        <v>7732562</v>
      </c>
      <c r="D1538" s="2" t="s">
        <v>10</v>
      </c>
      <c r="E1538" s="2">
        <v>627000</v>
      </c>
      <c r="F1538" s="2" t="s">
        <v>11</v>
      </c>
      <c r="G1538" s="2">
        <v>500000</v>
      </c>
      <c r="H1538" s="2" t="s">
        <v>12</v>
      </c>
      <c r="I1538" s="2">
        <v>55</v>
      </c>
      <c r="J1538" s="2" t="s">
        <v>13</v>
      </c>
      <c r="K1538" s="2">
        <v>0</v>
      </c>
      <c r="L1538" s="2" t="s">
        <v>14</v>
      </c>
      <c r="M1538" s="2">
        <v>-3500</v>
      </c>
      <c r="N1538">
        <f t="shared" si="23"/>
        <v>6374556</v>
      </c>
    </row>
    <row r="1539" spans="1:14" x14ac:dyDescent="0.15">
      <c r="A1539" s="1">
        <v>200532</v>
      </c>
      <c r="B1539" s="2" t="s">
        <v>9</v>
      </c>
      <c r="C1539" s="2">
        <v>7749531</v>
      </c>
      <c r="D1539" s="2" t="s">
        <v>10</v>
      </c>
      <c r="E1539" s="2">
        <v>628350</v>
      </c>
      <c r="F1539" s="2" t="s">
        <v>11</v>
      </c>
      <c r="G1539" s="2">
        <v>500000</v>
      </c>
      <c r="H1539" s="2" t="s">
        <v>12</v>
      </c>
      <c r="I1539" s="2">
        <v>55</v>
      </c>
      <c r="J1539" s="2" t="s">
        <v>13</v>
      </c>
      <c r="K1539" s="2">
        <v>0</v>
      </c>
      <c r="L1539" s="2" t="s">
        <v>14</v>
      </c>
      <c r="M1539" s="2">
        <v>-3500</v>
      </c>
      <c r="N1539">
        <f t="shared" si="23"/>
        <v>6388440.5</v>
      </c>
    </row>
    <row r="1540" spans="1:14" x14ac:dyDescent="0.15">
      <c r="A1540" s="1">
        <v>200533</v>
      </c>
      <c r="B1540" s="2" t="s">
        <v>9</v>
      </c>
      <c r="C1540" s="2">
        <v>7766565</v>
      </c>
      <c r="D1540" s="2" t="s">
        <v>10</v>
      </c>
      <c r="E1540" s="2">
        <v>629700</v>
      </c>
      <c r="F1540" s="2" t="s">
        <v>11</v>
      </c>
      <c r="G1540" s="2">
        <v>500000</v>
      </c>
      <c r="H1540" s="2" t="s">
        <v>12</v>
      </c>
      <c r="I1540" s="2">
        <v>55</v>
      </c>
      <c r="J1540" s="2" t="s">
        <v>13</v>
      </c>
      <c r="K1540" s="2">
        <v>0</v>
      </c>
      <c r="L1540" s="2" t="s">
        <v>14</v>
      </c>
      <c r="M1540" s="2">
        <v>-3500</v>
      </c>
      <c r="N1540">
        <f t="shared" si="23"/>
        <v>6402357.5</v>
      </c>
    </row>
    <row r="1541" spans="1:14" x14ac:dyDescent="0.15">
      <c r="A1541" s="1">
        <v>200534</v>
      </c>
      <c r="B1541" s="2" t="s">
        <v>9</v>
      </c>
      <c r="C1541" s="2">
        <v>7973504</v>
      </c>
      <c r="D1541" s="2" t="s">
        <v>10</v>
      </c>
      <c r="E1541" s="2">
        <v>631050</v>
      </c>
      <c r="F1541" s="2" t="s">
        <v>11</v>
      </c>
      <c r="G1541" s="2">
        <v>500000</v>
      </c>
      <c r="H1541" s="2" t="s">
        <v>12</v>
      </c>
      <c r="I1541" s="2">
        <v>55</v>
      </c>
      <c r="J1541" s="2" t="s">
        <v>13</v>
      </c>
      <c r="K1541" s="2">
        <v>0</v>
      </c>
      <c r="L1541" s="2" t="s">
        <v>14</v>
      </c>
      <c r="M1541" s="2">
        <v>-3500</v>
      </c>
      <c r="N1541">
        <f t="shared" ref="N1541:N1604" si="24">($C$3*C1541+$E$3*E1541+$I$3*I1541+$K$3*K1541)/10000</f>
        <v>6511227</v>
      </c>
    </row>
    <row r="1542" spans="1:14" x14ac:dyDescent="0.15">
      <c r="A1542" s="1">
        <v>200535</v>
      </c>
      <c r="B1542" s="2" t="s">
        <v>9</v>
      </c>
      <c r="C1542" s="2">
        <v>7800817</v>
      </c>
      <c r="D1542" s="2" t="s">
        <v>10</v>
      </c>
      <c r="E1542" s="2">
        <v>632400</v>
      </c>
      <c r="F1542" s="2" t="s">
        <v>11</v>
      </c>
      <c r="G1542" s="2">
        <v>500000</v>
      </c>
      <c r="H1542" s="2" t="s">
        <v>12</v>
      </c>
      <c r="I1542" s="2">
        <v>55</v>
      </c>
      <c r="J1542" s="2" t="s">
        <v>13</v>
      </c>
      <c r="K1542" s="2">
        <v>0</v>
      </c>
      <c r="L1542" s="2" t="s">
        <v>14</v>
      </c>
      <c r="M1542" s="2">
        <v>-3500</v>
      </c>
      <c r="N1542">
        <f t="shared" si="24"/>
        <v>6430283.5</v>
      </c>
    </row>
    <row r="1543" spans="1:14" x14ac:dyDescent="0.15">
      <c r="A1543" s="1">
        <v>200536</v>
      </c>
      <c r="B1543" s="2" t="s">
        <v>9</v>
      </c>
      <c r="C1543" s="2">
        <v>7818037</v>
      </c>
      <c r="D1543" s="2" t="s">
        <v>10</v>
      </c>
      <c r="E1543" s="2">
        <v>633750</v>
      </c>
      <c r="F1543" s="2" t="s">
        <v>11</v>
      </c>
      <c r="G1543" s="2">
        <v>500000</v>
      </c>
      <c r="H1543" s="2" t="s">
        <v>12</v>
      </c>
      <c r="I1543" s="2">
        <v>55</v>
      </c>
      <c r="J1543" s="2" t="s">
        <v>13</v>
      </c>
      <c r="K1543" s="2">
        <v>0</v>
      </c>
      <c r="L1543" s="2" t="s">
        <v>14</v>
      </c>
      <c r="M1543" s="2">
        <v>-3500</v>
      </c>
      <c r="N1543">
        <f t="shared" si="24"/>
        <v>6444293.5</v>
      </c>
    </row>
    <row r="1544" spans="1:14" x14ac:dyDescent="0.15">
      <c r="A1544" s="1">
        <v>200537</v>
      </c>
      <c r="B1544" s="2" t="s">
        <v>9</v>
      </c>
      <c r="C1544" s="2">
        <v>8026424</v>
      </c>
      <c r="D1544" s="2" t="s">
        <v>10</v>
      </c>
      <c r="E1544" s="2">
        <v>635100</v>
      </c>
      <c r="F1544" s="2" t="s">
        <v>11</v>
      </c>
      <c r="G1544" s="2">
        <v>500000</v>
      </c>
      <c r="H1544" s="2" t="s">
        <v>12</v>
      </c>
      <c r="I1544" s="2">
        <v>55</v>
      </c>
      <c r="J1544" s="2" t="s">
        <v>13</v>
      </c>
      <c r="K1544" s="2">
        <v>0</v>
      </c>
      <c r="L1544" s="2" t="s">
        <v>14</v>
      </c>
      <c r="M1544" s="2">
        <v>-3500</v>
      </c>
      <c r="N1544">
        <f t="shared" si="24"/>
        <v>6553887</v>
      </c>
    </row>
    <row r="1545" spans="1:14" x14ac:dyDescent="0.15">
      <c r="A1545" s="1">
        <v>200538</v>
      </c>
      <c r="B1545" s="2" t="s">
        <v>9</v>
      </c>
      <c r="C1545" s="2">
        <v>7952259</v>
      </c>
      <c r="D1545" s="2" t="s">
        <v>10</v>
      </c>
      <c r="E1545" s="2">
        <v>636450</v>
      </c>
      <c r="F1545" s="2" t="s">
        <v>11</v>
      </c>
      <c r="G1545" s="2">
        <v>500000</v>
      </c>
      <c r="H1545" s="2" t="s">
        <v>12</v>
      </c>
      <c r="I1545" s="2">
        <v>55</v>
      </c>
      <c r="J1545" s="2" t="s">
        <v>13</v>
      </c>
      <c r="K1545" s="2">
        <v>0</v>
      </c>
      <c r="L1545" s="2" t="s">
        <v>14</v>
      </c>
      <c r="M1545" s="2">
        <v>-3500</v>
      </c>
      <c r="N1545">
        <f t="shared" si="24"/>
        <v>6522204.5</v>
      </c>
    </row>
    <row r="1546" spans="1:14" x14ac:dyDescent="0.15">
      <c r="A1546" s="1">
        <v>200539</v>
      </c>
      <c r="B1546" s="2" t="s">
        <v>9</v>
      </c>
      <c r="C1546" s="2">
        <v>8008277</v>
      </c>
      <c r="D1546" s="2" t="s">
        <v>10</v>
      </c>
      <c r="E1546" s="2">
        <v>637800</v>
      </c>
      <c r="F1546" s="2" t="s">
        <v>11</v>
      </c>
      <c r="G1546" s="2">
        <v>500000</v>
      </c>
      <c r="H1546" s="2" t="s">
        <v>12</v>
      </c>
      <c r="I1546" s="2">
        <v>55</v>
      </c>
      <c r="J1546" s="2" t="s">
        <v>13</v>
      </c>
      <c r="K1546" s="2">
        <v>0</v>
      </c>
      <c r="L1546" s="2" t="s">
        <v>14</v>
      </c>
      <c r="M1546" s="2">
        <v>-3500</v>
      </c>
      <c r="N1546">
        <f t="shared" si="24"/>
        <v>6555613.5</v>
      </c>
    </row>
    <row r="1547" spans="1:14" x14ac:dyDescent="0.15">
      <c r="A1547" s="1">
        <v>200540</v>
      </c>
      <c r="B1547" s="2" t="s">
        <v>9</v>
      </c>
      <c r="C1547" s="2">
        <v>8079920</v>
      </c>
      <c r="D1547" s="2" t="s">
        <v>10</v>
      </c>
      <c r="E1547" s="2">
        <v>639150</v>
      </c>
      <c r="F1547" s="2" t="s">
        <v>11</v>
      </c>
      <c r="G1547" s="2">
        <v>500000</v>
      </c>
      <c r="H1547" s="2" t="s">
        <v>12</v>
      </c>
      <c r="I1547" s="2">
        <v>55</v>
      </c>
      <c r="J1547" s="2" t="s">
        <v>13</v>
      </c>
      <c r="K1547" s="2">
        <v>0</v>
      </c>
      <c r="L1547" s="2" t="s">
        <v>14</v>
      </c>
      <c r="M1547" s="2">
        <v>-3500</v>
      </c>
      <c r="N1547">
        <f t="shared" si="24"/>
        <v>6596835</v>
      </c>
    </row>
    <row r="1548" spans="1:14" x14ac:dyDescent="0.15">
      <c r="A1548" s="1">
        <v>200541</v>
      </c>
      <c r="B1548" s="2" t="s">
        <v>9</v>
      </c>
      <c r="C1548" s="2">
        <v>7998450</v>
      </c>
      <c r="D1548" s="2" t="s">
        <v>10</v>
      </c>
      <c r="E1548" s="2">
        <v>640500</v>
      </c>
      <c r="F1548" s="2" t="s">
        <v>11</v>
      </c>
      <c r="G1548" s="2">
        <v>500000</v>
      </c>
      <c r="H1548" s="2" t="s">
        <v>12</v>
      </c>
      <c r="I1548" s="2">
        <v>55</v>
      </c>
      <c r="J1548" s="2" t="s">
        <v>13</v>
      </c>
      <c r="K1548" s="2">
        <v>0</v>
      </c>
      <c r="L1548" s="2" t="s">
        <v>14</v>
      </c>
      <c r="M1548" s="2">
        <v>-3500</v>
      </c>
      <c r="N1548">
        <f t="shared" si="24"/>
        <v>6561500</v>
      </c>
    </row>
    <row r="1549" spans="1:14" x14ac:dyDescent="0.15">
      <c r="A1549" s="1">
        <v>200542</v>
      </c>
      <c r="B1549" s="2" t="s">
        <v>9</v>
      </c>
      <c r="C1549" s="2">
        <v>8015633</v>
      </c>
      <c r="D1549" s="2" t="s">
        <v>10</v>
      </c>
      <c r="E1549" s="2">
        <v>641850</v>
      </c>
      <c r="F1549" s="2" t="s">
        <v>11</v>
      </c>
      <c r="G1549" s="2">
        <v>500000</v>
      </c>
      <c r="H1549" s="2" t="s">
        <v>12</v>
      </c>
      <c r="I1549" s="2">
        <v>55</v>
      </c>
      <c r="J1549" s="2" t="s">
        <v>13</v>
      </c>
      <c r="K1549" s="2">
        <v>0</v>
      </c>
      <c r="L1549" s="2" t="s">
        <v>14</v>
      </c>
      <c r="M1549" s="2">
        <v>-3500</v>
      </c>
      <c r="N1549">
        <f t="shared" si="24"/>
        <v>6575491.5</v>
      </c>
    </row>
    <row r="1550" spans="1:14" x14ac:dyDescent="0.15">
      <c r="A1550" s="1">
        <v>200543</v>
      </c>
      <c r="B1550" s="2" t="s">
        <v>9</v>
      </c>
      <c r="C1550" s="2">
        <v>8032879</v>
      </c>
      <c r="D1550" s="2" t="s">
        <v>10</v>
      </c>
      <c r="E1550" s="2">
        <v>643200</v>
      </c>
      <c r="F1550" s="2" t="s">
        <v>11</v>
      </c>
      <c r="G1550" s="2">
        <v>500000</v>
      </c>
      <c r="H1550" s="2" t="s">
        <v>12</v>
      </c>
      <c r="I1550" s="2">
        <v>55</v>
      </c>
      <c r="J1550" s="2" t="s">
        <v>13</v>
      </c>
      <c r="K1550" s="2">
        <v>0</v>
      </c>
      <c r="L1550" s="2" t="s">
        <v>14</v>
      </c>
      <c r="M1550" s="2">
        <v>-3500</v>
      </c>
      <c r="N1550">
        <f t="shared" si="24"/>
        <v>6589514.5</v>
      </c>
    </row>
    <row r="1551" spans="1:14" x14ac:dyDescent="0.15">
      <c r="A1551" s="1">
        <v>200544</v>
      </c>
      <c r="B1551" s="2" t="s">
        <v>9</v>
      </c>
      <c r="C1551" s="2">
        <v>8246535</v>
      </c>
      <c r="D1551" s="2" t="s">
        <v>10</v>
      </c>
      <c r="E1551" s="2">
        <v>644550</v>
      </c>
      <c r="F1551" s="2" t="s">
        <v>11</v>
      </c>
      <c r="G1551" s="2">
        <v>500000</v>
      </c>
      <c r="H1551" s="2" t="s">
        <v>12</v>
      </c>
      <c r="I1551" s="2">
        <v>55</v>
      </c>
      <c r="J1551" s="2" t="s">
        <v>13</v>
      </c>
      <c r="K1551" s="2">
        <v>0</v>
      </c>
      <c r="L1551" s="2" t="s">
        <v>14</v>
      </c>
      <c r="M1551" s="2">
        <v>-3500</v>
      </c>
      <c r="N1551">
        <f t="shared" si="24"/>
        <v>6701742.5</v>
      </c>
    </row>
    <row r="1552" spans="1:14" x14ac:dyDescent="0.15">
      <c r="A1552" s="1">
        <v>200545</v>
      </c>
      <c r="B1552" s="2" t="s">
        <v>9</v>
      </c>
      <c r="C1552" s="2">
        <v>8067559</v>
      </c>
      <c r="D1552" s="2" t="s">
        <v>10</v>
      </c>
      <c r="E1552" s="2">
        <v>645900</v>
      </c>
      <c r="F1552" s="2" t="s">
        <v>11</v>
      </c>
      <c r="G1552" s="2">
        <v>500000</v>
      </c>
      <c r="H1552" s="2" t="s">
        <v>12</v>
      </c>
      <c r="I1552" s="2">
        <v>55</v>
      </c>
      <c r="J1552" s="2" t="s">
        <v>13</v>
      </c>
      <c r="K1552" s="2">
        <v>0</v>
      </c>
      <c r="L1552" s="2" t="s">
        <v>14</v>
      </c>
      <c r="M1552" s="2">
        <v>-3500</v>
      </c>
      <c r="N1552">
        <f t="shared" si="24"/>
        <v>6617654.5</v>
      </c>
    </row>
    <row r="1553" spans="1:14" x14ac:dyDescent="0.15">
      <c r="A1553" s="1">
        <v>200546</v>
      </c>
      <c r="B1553" s="2" t="s">
        <v>9</v>
      </c>
      <c r="C1553" s="2">
        <v>8084993</v>
      </c>
      <c r="D1553" s="2" t="s">
        <v>10</v>
      </c>
      <c r="E1553" s="2">
        <v>647250</v>
      </c>
      <c r="F1553" s="2" t="s">
        <v>11</v>
      </c>
      <c r="G1553" s="2">
        <v>500000</v>
      </c>
      <c r="H1553" s="2" t="s">
        <v>12</v>
      </c>
      <c r="I1553" s="2">
        <v>55</v>
      </c>
      <c r="J1553" s="2" t="s">
        <v>13</v>
      </c>
      <c r="K1553" s="2">
        <v>0</v>
      </c>
      <c r="L1553" s="2" t="s">
        <v>14</v>
      </c>
      <c r="M1553" s="2">
        <v>-3500</v>
      </c>
      <c r="N1553">
        <f t="shared" si="24"/>
        <v>6631771.5</v>
      </c>
    </row>
    <row r="1554" spans="1:14" x14ac:dyDescent="0.15">
      <c r="A1554" s="1">
        <v>200547</v>
      </c>
      <c r="B1554" s="2" t="s">
        <v>9</v>
      </c>
      <c r="C1554" s="2">
        <v>8300110</v>
      </c>
      <c r="D1554" s="2" t="s">
        <v>10</v>
      </c>
      <c r="E1554" s="2">
        <v>648600</v>
      </c>
      <c r="F1554" s="2" t="s">
        <v>11</v>
      </c>
      <c r="G1554" s="2">
        <v>500000</v>
      </c>
      <c r="H1554" s="2" t="s">
        <v>12</v>
      </c>
      <c r="I1554" s="2">
        <v>55</v>
      </c>
      <c r="J1554" s="2" t="s">
        <v>13</v>
      </c>
      <c r="K1554" s="2">
        <v>0</v>
      </c>
      <c r="L1554" s="2" t="s">
        <v>14</v>
      </c>
      <c r="M1554" s="2">
        <v>-3500</v>
      </c>
      <c r="N1554">
        <f t="shared" si="24"/>
        <v>6744730</v>
      </c>
    </row>
    <row r="1555" spans="1:14" x14ac:dyDescent="0.15">
      <c r="A1555" s="1">
        <v>200548</v>
      </c>
      <c r="B1555" s="2" t="s">
        <v>9</v>
      </c>
      <c r="C1555" s="2">
        <v>8223032</v>
      </c>
      <c r="D1555" s="2" t="s">
        <v>10</v>
      </c>
      <c r="E1555" s="2">
        <v>649950</v>
      </c>
      <c r="F1555" s="2" t="s">
        <v>11</v>
      </c>
      <c r="G1555" s="2">
        <v>500000</v>
      </c>
      <c r="H1555" s="2" t="s">
        <v>12</v>
      </c>
      <c r="I1555" s="2">
        <v>55</v>
      </c>
      <c r="J1555" s="2" t="s">
        <v>13</v>
      </c>
      <c r="K1555" s="2">
        <v>0</v>
      </c>
      <c r="L1555" s="2" t="s">
        <v>14</v>
      </c>
      <c r="M1555" s="2">
        <v>-3500</v>
      </c>
      <c r="N1555">
        <f t="shared" si="24"/>
        <v>6711591</v>
      </c>
    </row>
    <row r="1556" spans="1:14" x14ac:dyDescent="0.15">
      <c r="A1556" s="1">
        <v>200549</v>
      </c>
      <c r="B1556" s="2" t="s">
        <v>9</v>
      </c>
      <c r="C1556" s="2">
        <v>8280573</v>
      </c>
      <c r="D1556" s="2" t="s">
        <v>10</v>
      </c>
      <c r="E1556" s="2">
        <v>651300</v>
      </c>
      <c r="F1556" s="2" t="s">
        <v>11</v>
      </c>
      <c r="G1556" s="2">
        <v>500000</v>
      </c>
      <c r="H1556" s="2" t="s">
        <v>12</v>
      </c>
      <c r="I1556" s="2">
        <v>55</v>
      </c>
      <c r="J1556" s="2" t="s">
        <v>13</v>
      </c>
      <c r="K1556" s="2">
        <v>0</v>
      </c>
      <c r="L1556" s="2" t="s">
        <v>14</v>
      </c>
      <c r="M1556" s="2">
        <v>-3500</v>
      </c>
      <c r="N1556">
        <f t="shared" si="24"/>
        <v>6745761.5</v>
      </c>
    </row>
    <row r="1557" spans="1:14" x14ac:dyDescent="0.15">
      <c r="A1557" s="1">
        <v>200550</v>
      </c>
      <c r="B1557" s="2" t="s">
        <v>9</v>
      </c>
      <c r="C1557" s="2">
        <v>8354260</v>
      </c>
      <c r="D1557" s="2" t="s">
        <v>10</v>
      </c>
      <c r="E1557" s="2">
        <v>652650</v>
      </c>
      <c r="F1557" s="2" t="s">
        <v>11</v>
      </c>
      <c r="G1557" s="2">
        <v>500000</v>
      </c>
      <c r="H1557" s="2" t="s">
        <v>12</v>
      </c>
      <c r="I1557" s="2">
        <v>55</v>
      </c>
      <c r="J1557" s="2" t="s">
        <v>13</v>
      </c>
      <c r="K1557" s="2">
        <v>0</v>
      </c>
      <c r="L1557" s="2" t="s">
        <v>14</v>
      </c>
      <c r="M1557" s="2">
        <v>-3500</v>
      </c>
      <c r="N1557">
        <f t="shared" si="24"/>
        <v>6788005</v>
      </c>
    </row>
    <row r="1558" spans="1:14" x14ac:dyDescent="0.15">
      <c r="A1558" s="1">
        <v>200551</v>
      </c>
      <c r="B1558" s="2" t="s">
        <v>9</v>
      </c>
      <c r="C1558" s="2">
        <v>8268523</v>
      </c>
      <c r="D1558" s="2" t="s">
        <v>10</v>
      </c>
      <c r="E1558" s="2">
        <v>654000</v>
      </c>
      <c r="F1558" s="2" t="s">
        <v>11</v>
      </c>
      <c r="G1558" s="2">
        <v>500000</v>
      </c>
      <c r="H1558" s="2" t="s">
        <v>12</v>
      </c>
      <c r="I1558" s="2">
        <v>55</v>
      </c>
      <c r="J1558" s="2" t="s">
        <v>13</v>
      </c>
      <c r="K1558" s="2">
        <v>0</v>
      </c>
      <c r="L1558" s="2" t="s">
        <v>14</v>
      </c>
      <c r="M1558" s="2">
        <v>-3500</v>
      </c>
      <c r="N1558">
        <f t="shared" si="24"/>
        <v>6750536.5</v>
      </c>
    </row>
    <row r="1559" spans="1:14" x14ac:dyDescent="0.15">
      <c r="A1559" s="1">
        <v>200552</v>
      </c>
      <c r="B1559" s="2" t="s">
        <v>9</v>
      </c>
      <c r="C1559" s="2">
        <v>8285920</v>
      </c>
      <c r="D1559" s="2" t="s">
        <v>10</v>
      </c>
      <c r="E1559" s="2">
        <v>655350</v>
      </c>
      <c r="F1559" s="2" t="s">
        <v>11</v>
      </c>
      <c r="G1559" s="2">
        <v>500000</v>
      </c>
      <c r="H1559" s="2" t="s">
        <v>12</v>
      </c>
      <c r="I1559" s="2">
        <v>55</v>
      </c>
      <c r="J1559" s="2" t="s">
        <v>13</v>
      </c>
      <c r="K1559" s="2">
        <v>0</v>
      </c>
      <c r="L1559" s="2" t="s">
        <v>14</v>
      </c>
      <c r="M1559" s="2">
        <v>-3500</v>
      </c>
      <c r="N1559">
        <f t="shared" si="24"/>
        <v>6764635</v>
      </c>
    </row>
    <row r="1560" spans="1:14" x14ac:dyDescent="0.15">
      <c r="A1560" s="1">
        <v>200553</v>
      </c>
      <c r="B1560" s="2" t="s">
        <v>9</v>
      </c>
      <c r="C1560" s="2">
        <v>8303380</v>
      </c>
      <c r="D1560" s="2" t="s">
        <v>10</v>
      </c>
      <c r="E1560" s="2">
        <v>656700</v>
      </c>
      <c r="F1560" s="2" t="s">
        <v>11</v>
      </c>
      <c r="G1560" s="2">
        <v>500000</v>
      </c>
      <c r="H1560" s="2" t="s">
        <v>12</v>
      </c>
      <c r="I1560" s="2">
        <v>55</v>
      </c>
      <c r="J1560" s="2" t="s">
        <v>13</v>
      </c>
      <c r="K1560" s="2">
        <v>0</v>
      </c>
      <c r="L1560" s="2" t="s">
        <v>14</v>
      </c>
      <c r="M1560" s="2">
        <v>-3500</v>
      </c>
      <c r="N1560">
        <f t="shared" si="24"/>
        <v>6778765</v>
      </c>
    </row>
    <row r="1561" spans="1:14" x14ac:dyDescent="0.15">
      <c r="A1561" s="1">
        <v>200554</v>
      </c>
      <c r="B1561" s="2" t="s">
        <v>9</v>
      </c>
      <c r="C1561" s="2">
        <v>8523851</v>
      </c>
      <c r="D1561" s="2" t="s">
        <v>10</v>
      </c>
      <c r="E1561" s="2">
        <v>658050</v>
      </c>
      <c r="F1561" s="2" t="s">
        <v>11</v>
      </c>
      <c r="G1561" s="2">
        <v>500000</v>
      </c>
      <c r="H1561" s="2" t="s">
        <v>12</v>
      </c>
      <c r="I1561" s="2">
        <v>55</v>
      </c>
      <c r="J1561" s="2" t="s">
        <v>13</v>
      </c>
      <c r="K1561" s="2">
        <v>0</v>
      </c>
      <c r="L1561" s="2" t="s">
        <v>14</v>
      </c>
      <c r="M1561" s="2">
        <v>-3500</v>
      </c>
      <c r="N1561">
        <f t="shared" si="24"/>
        <v>6894400.5</v>
      </c>
    </row>
    <row r="1562" spans="1:14" x14ac:dyDescent="0.15">
      <c r="A1562" s="1">
        <v>200555</v>
      </c>
      <c r="B1562" s="2" t="s">
        <v>9</v>
      </c>
      <c r="C1562" s="2">
        <v>8338486</v>
      </c>
      <c r="D1562" s="2" t="s">
        <v>10</v>
      </c>
      <c r="E1562" s="2">
        <v>659400</v>
      </c>
      <c r="F1562" s="2" t="s">
        <v>11</v>
      </c>
      <c r="G1562" s="2">
        <v>500000</v>
      </c>
      <c r="H1562" s="2" t="s">
        <v>12</v>
      </c>
      <c r="I1562" s="2">
        <v>55</v>
      </c>
      <c r="J1562" s="2" t="s">
        <v>13</v>
      </c>
      <c r="K1562" s="2">
        <v>0</v>
      </c>
      <c r="L1562" s="2" t="s">
        <v>14</v>
      </c>
      <c r="M1562" s="2">
        <v>-3500</v>
      </c>
      <c r="N1562">
        <f t="shared" si="24"/>
        <v>6807118</v>
      </c>
    </row>
    <row r="1563" spans="1:14" x14ac:dyDescent="0.15">
      <c r="A1563" s="1">
        <v>200556</v>
      </c>
      <c r="B1563" s="2" t="s">
        <v>9</v>
      </c>
      <c r="C1563" s="2">
        <v>8356134</v>
      </c>
      <c r="D1563" s="2" t="s">
        <v>10</v>
      </c>
      <c r="E1563" s="2">
        <v>660750</v>
      </c>
      <c r="F1563" s="2" t="s">
        <v>11</v>
      </c>
      <c r="G1563" s="2">
        <v>500000</v>
      </c>
      <c r="H1563" s="2" t="s">
        <v>12</v>
      </c>
      <c r="I1563" s="2">
        <v>55</v>
      </c>
      <c r="J1563" s="2" t="s">
        <v>13</v>
      </c>
      <c r="K1563" s="2">
        <v>0</v>
      </c>
      <c r="L1563" s="2" t="s">
        <v>14</v>
      </c>
      <c r="M1563" s="2">
        <v>-3500</v>
      </c>
      <c r="N1563">
        <f t="shared" si="24"/>
        <v>6821342</v>
      </c>
    </row>
    <row r="1564" spans="1:14" x14ac:dyDescent="0.15">
      <c r="A1564" s="1">
        <v>200557</v>
      </c>
      <c r="B1564" s="2" t="s">
        <v>9</v>
      </c>
      <c r="C1564" s="2">
        <v>8578083</v>
      </c>
      <c r="D1564" s="2" t="s">
        <v>10</v>
      </c>
      <c r="E1564" s="2">
        <v>662100</v>
      </c>
      <c r="F1564" s="2" t="s">
        <v>11</v>
      </c>
      <c r="G1564" s="2">
        <v>500000</v>
      </c>
      <c r="H1564" s="2" t="s">
        <v>12</v>
      </c>
      <c r="I1564" s="2">
        <v>55</v>
      </c>
      <c r="J1564" s="2" t="s">
        <v>13</v>
      </c>
      <c r="K1564" s="2">
        <v>0</v>
      </c>
      <c r="L1564" s="2" t="s">
        <v>14</v>
      </c>
      <c r="M1564" s="2">
        <v>-3500</v>
      </c>
      <c r="N1564">
        <f t="shared" si="24"/>
        <v>6937716.5</v>
      </c>
    </row>
    <row r="1565" spans="1:14" x14ac:dyDescent="0.15">
      <c r="A1565" s="1">
        <v>200558</v>
      </c>
      <c r="B1565" s="2" t="s">
        <v>9</v>
      </c>
      <c r="C1565" s="2">
        <v>8498044</v>
      </c>
      <c r="D1565" s="2" t="s">
        <v>10</v>
      </c>
      <c r="E1565" s="2">
        <v>663450</v>
      </c>
      <c r="F1565" s="2" t="s">
        <v>11</v>
      </c>
      <c r="G1565" s="2">
        <v>500000</v>
      </c>
      <c r="H1565" s="2" t="s">
        <v>12</v>
      </c>
      <c r="I1565" s="2">
        <v>55</v>
      </c>
      <c r="J1565" s="2" t="s">
        <v>13</v>
      </c>
      <c r="K1565" s="2">
        <v>0</v>
      </c>
      <c r="L1565" s="2" t="s">
        <v>14</v>
      </c>
      <c r="M1565" s="2">
        <v>-3500</v>
      </c>
      <c r="N1565">
        <f t="shared" si="24"/>
        <v>6903097</v>
      </c>
    </row>
    <row r="1566" spans="1:14" x14ac:dyDescent="0.15">
      <c r="A1566" s="1">
        <v>200559</v>
      </c>
      <c r="B1566" s="2" t="s">
        <v>9</v>
      </c>
      <c r="C1566" s="2">
        <v>8557126</v>
      </c>
      <c r="D1566" s="2" t="s">
        <v>10</v>
      </c>
      <c r="E1566" s="2">
        <v>664800</v>
      </c>
      <c r="F1566" s="2" t="s">
        <v>11</v>
      </c>
      <c r="G1566" s="2">
        <v>500000</v>
      </c>
      <c r="H1566" s="2" t="s">
        <v>12</v>
      </c>
      <c r="I1566" s="2">
        <v>55</v>
      </c>
      <c r="J1566" s="2" t="s">
        <v>13</v>
      </c>
      <c r="K1566" s="2">
        <v>0</v>
      </c>
      <c r="L1566" s="2" t="s">
        <v>14</v>
      </c>
      <c r="M1566" s="2">
        <v>-3500</v>
      </c>
      <c r="N1566">
        <f t="shared" si="24"/>
        <v>6938038</v>
      </c>
    </row>
    <row r="1567" spans="1:14" x14ac:dyDescent="0.15">
      <c r="A1567" s="1">
        <v>200560</v>
      </c>
      <c r="B1567" s="2" t="s">
        <v>9</v>
      </c>
      <c r="C1567" s="2">
        <v>8632890</v>
      </c>
      <c r="D1567" s="2" t="s">
        <v>10</v>
      </c>
      <c r="E1567" s="2">
        <v>666150</v>
      </c>
      <c r="F1567" s="2" t="s">
        <v>11</v>
      </c>
      <c r="G1567" s="2">
        <v>500000</v>
      </c>
      <c r="H1567" s="2" t="s">
        <v>12</v>
      </c>
      <c r="I1567" s="2">
        <v>55</v>
      </c>
      <c r="J1567" s="2" t="s">
        <v>13</v>
      </c>
      <c r="K1567" s="2">
        <v>0</v>
      </c>
      <c r="L1567" s="2" t="s">
        <v>14</v>
      </c>
      <c r="M1567" s="2">
        <v>-3500</v>
      </c>
      <c r="N1567">
        <f t="shared" si="24"/>
        <v>6981320</v>
      </c>
    </row>
    <row r="1568" spans="1:14" x14ac:dyDescent="0.15">
      <c r="A1568" s="1">
        <v>200561</v>
      </c>
      <c r="B1568" s="2" t="s">
        <v>9</v>
      </c>
      <c r="C1568" s="2">
        <v>8542781</v>
      </c>
      <c r="D1568" s="2" t="s">
        <v>10</v>
      </c>
      <c r="E1568" s="2">
        <v>667500</v>
      </c>
      <c r="F1568" s="2" t="s">
        <v>11</v>
      </c>
      <c r="G1568" s="2">
        <v>500000</v>
      </c>
      <c r="H1568" s="2" t="s">
        <v>12</v>
      </c>
      <c r="I1568" s="2">
        <v>55</v>
      </c>
      <c r="J1568" s="2" t="s">
        <v>13</v>
      </c>
      <c r="K1568" s="2">
        <v>0</v>
      </c>
      <c r="L1568" s="2" t="s">
        <v>14</v>
      </c>
      <c r="M1568" s="2">
        <v>-3500</v>
      </c>
      <c r="N1568">
        <f t="shared" si="24"/>
        <v>6941665.5</v>
      </c>
    </row>
    <row r="1569" spans="1:14" x14ac:dyDescent="0.15">
      <c r="A1569" s="1">
        <v>200562</v>
      </c>
      <c r="B1569" s="2" t="s">
        <v>9</v>
      </c>
      <c r="C1569" s="2">
        <v>8560392</v>
      </c>
      <c r="D1569" s="2" t="s">
        <v>10</v>
      </c>
      <c r="E1569" s="2">
        <v>668850</v>
      </c>
      <c r="F1569" s="2" t="s">
        <v>11</v>
      </c>
      <c r="G1569" s="2">
        <v>500000</v>
      </c>
      <c r="H1569" s="2" t="s">
        <v>12</v>
      </c>
      <c r="I1569" s="2">
        <v>55</v>
      </c>
      <c r="J1569" s="2" t="s">
        <v>13</v>
      </c>
      <c r="K1569" s="2">
        <v>0</v>
      </c>
      <c r="L1569" s="2" t="s">
        <v>14</v>
      </c>
      <c r="M1569" s="2">
        <v>-3500</v>
      </c>
      <c r="N1569">
        <f t="shared" si="24"/>
        <v>6955871</v>
      </c>
    </row>
    <row r="1570" spans="1:14" x14ac:dyDescent="0.15">
      <c r="A1570" s="1">
        <v>200563</v>
      </c>
      <c r="B1570" s="2" t="s">
        <v>9</v>
      </c>
      <c r="C1570" s="2">
        <v>8578065</v>
      </c>
      <c r="D1570" s="2" t="s">
        <v>10</v>
      </c>
      <c r="E1570" s="2">
        <v>670200</v>
      </c>
      <c r="F1570" s="2" t="s">
        <v>11</v>
      </c>
      <c r="G1570" s="2">
        <v>500000</v>
      </c>
      <c r="H1570" s="2" t="s">
        <v>12</v>
      </c>
      <c r="I1570" s="2">
        <v>55</v>
      </c>
      <c r="J1570" s="2" t="s">
        <v>13</v>
      </c>
      <c r="K1570" s="2">
        <v>0</v>
      </c>
      <c r="L1570" s="2" t="s">
        <v>14</v>
      </c>
      <c r="M1570" s="2">
        <v>-3500</v>
      </c>
      <c r="N1570">
        <f t="shared" si="24"/>
        <v>6970107.5</v>
      </c>
    </row>
    <row r="1571" spans="1:14" x14ac:dyDescent="0.15">
      <c r="A1571" s="1">
        <v>200564</v>
      </c>
      <c r="B1571" s="2" t="s">
        <v>9</v>
      </c>
      <c r="C1571" s="2">
        <v>8805454</v>
      </c>
      <c r="D1571" s="2" t="s">
        <v>10</v>
      </c>
      <c r="E1571" s="2">
        <v>671550</v>
      </c>
      <c r="F1571" s="2" t="s">
        <v>11</v>
      </c>
      <c r="G1571" s="2">
        <v>500000</v>
      </c>
      <c r="H1571" s="2" t="s">
        <v>12</v>
      </c>
      <c r="I1571" s="2">
        <v>55</v>
      </c>
      <c r="J1571" s="2" t="s">
        <v>13</v>
      </c>
      <c r="K1571" s="2">
        <v>0</v>
      </c>
      <c r="L1571" s="2" t="s">
        <v>14</v>
      </c>
      <c r="M1571" s="2">
        <v>-3500</v>
      </c>
      <c r="N1571">
        <f t="shared" si="24"/>
        <v>7089202</v>
      </c>
    </row>
    <row r="1572" spans="1:14" x14ac:dyDescent="0.15">
      <c r="A1572" s="1">
        <v>200565</v>
      </c>
      <c r="B1572" s="2" t="s">
        <v>9</v>
      </c>
      <c r="C1572" s="2">
        <v>8613599</v>
      </c>
      <c r="D1572" s="2" t="s">
        <v>10</v>
      </c>
      <c r="E1572" s="2">
        <v>672900</v>
      </c>
      <c r="F1572" s="2" t="s">
        <v>11</v>
      </c>
      <c r="G1572" s="2">
        <v>500000</v>
      </c>
      <c r="H1572" s="2" t="s">
        <v>12</v>
      </c>
      <c r="I1572" s="2">
        <v>55</v>
      </c>
      <c r="J1572" s="2" t="s">
        <v>13</v>
      </c>
      <c r="K1572" s="2">
        <v>0</v>
      </c>
      <c r="L1572" s="2" t="s">
        <v>14</v>
      </c>
      <c r="M1572" s="2">
        <v>-3500</v>
      </c>
      <c r="N1572">
        <f t="shared" si="24"/>
        <v>6998674.5</v>
      </c>
    </row>
    <row r="1573" spans="1:14" x14ac:dyDescent="0.15">
      <c r="A1573" s="1">
        <v>200566</v>
      </c>
      <c r="B1573" s="2" t="s">
        <v>9</v>
      </c>
      <c r="C1573" s="2">
        <v>8631459</v>
      </c>
      <c r="D1573" s="2" t="s">
        <v>10</v>
      </c>
      <c r="E1573" s="2">
        <v>674250</v>
      </c>
      <c r="F1573" s="2" t="s">
        <v>11</v>
      </c>
      <c r="G1573" s="2">
        <v>500000</v>
      </c>
      <c r="H1573" s="2" t="s">
        <v>12</v>
      </c>
      <c r="I1573" s="2">
        <v>55</v>
      </c>
      <c r="J1573" s="2" t="s">
        <v>13</v>
      </c>
      <c r="K1573" s="2">
        <v>0</v>
      </c>
      <c r="L1573" s="2" t="s">
        <v>14</v>
      </c>
      <c r="M1573" s="2">
        <v>-3500</v>
      </c>
      <c r="N1573">
        <f t="shared" si="24"/>
        <v>7013004.5</v>
      </c>
    </row>
    <row r="1574" spans="1:14" x14ac:dyDescent="0.15">
      <c r="A1574" s="1">
        <v>200567</v>
      </c>
      <c r="B1574" s="2" t="s">
        <v>9</v>
      </c>
      <c r="C1574" s="2">
        <v>8860342</v>
      </c>
      <c r="D1574" s="2" t="s">
        <v>10</v>
      </c>
      <c r="E1574" s="2">
        <v>675600</v>
      </c>
      <c r="F1574" s="2" t="s">
        <v>11</v>
      </c>
      <c r="G1574" s="2">
        <v>500000</v>
      </c>
      <c r="H1574" s="2" t="s">
        <v>12</v>
      </c>
      <c r="I1574" s="2">
        <v>55</v>
      </c>
      <c r="J1574" s="2" t="s">
        <v>13</v>
      </c>
      <c r="K1574" s="2">
        <v>0</v>
      </c>
      <c r="L1574" s="2" t="s">
        <v>14</v>
      </c>
      <c r="M1574" s="2">
        <v>-3500</v>
      </c>
      <c r="N1574">
        <f t="shared" si="24"/>
        <v>7132846</v>
      </c>
    </row>
    <row r="1575" spans="1:14" x14ac:dyDescent="0.15">
      <c r="A1575" s="1">
        <v>200568</v>
      </c>
      <c r="B1575" s="2" t="s">
        <v>9</v>
      </c>
      <c r="C1575" s="2">
        <v>8777294</v>
      </c>
      <c r="D1575" s="2" t="s">
        <v>10</v>
      </c>
      <c r="E1575" s="2">
        <v>676950</v>
      </c>
      <c r="F1575" s="2" t="s">
        <v>11</v>
      </c>
      <c r="G1575" s="2">
        <v>500000</v>
      </c>
      <c r="H1575" s="2" t="s">
        <v>12</v>
      </c>
      <c r="I1575" s="2">
        <v>55</v>
      </c>
      <c r="J1575" s="2" t="s">
        <v>13</v>
      </c>
      <c r="K1575" s="2">
        <v>0</v>
      </c>
      <c r="L1575" s="2" t="s">
        <v>14</v>
      </c>
      <c r="M1575" s="2">
        <v>-3500</v>
      </c>
      <c r="N1575">
        <f t="shared" si="24"/>
        <v>7096722</v>
      </c>
    </row>
    <row r="1576" spans="1:14" x14ac:dyDescent="0.15">
      <c r="A1576" s="1">
        <v>200569</v>
      </c>
      <c r="B1576" s="2" t="s">
        <v>9</v>
      </c>
      <c r="C1576" s="2">
        <v>8837939</v>
      </c>
      <c r="D1576" s="2" t="s">
        <v>10</v>
      </c>
      <c r="E1576" s="2">
        <v>678300</v>
      </c>
      <c r="F1576" s="2" t="s">
        <v>11</v>
      </c>
      <c r="G1576" s="2">
        <v>500000</v>
      </c>
      <c r="H1576" s="2" t="s">
        <v>12</v>
      </c>
      <c r="I1576" s="2">
        <v>55</v>
      </c>
      <c r="J1576" s="2" t="s">
        <v>13</v>
      </c>
      <c r="K1576" s="2">
        <v>0</v>
      </c>
      <c r="L1576" s="2" t="s">
        <v>14</v>
      </c>
      <c r="M1576" s="2">
        <v>-3500</v>
      </c>
      <c r="N1576">
        <f t="shared" si="24"/>
        <v>7132444.5</v>
      </c>
    </row>
    <row r="1577" spans="1:14" x14ac:dyDescent="0.15">
      <c r="A1577" s="1">
        <v>200570</v>
      </c>
      <c r="B1577" s="2" t="s">
        <v>9</v>
      </c>
      <c r="C1577" s="2">
        <v>8915805</v>
      </c>
      <c r="D1577" s="2" t="s">
        <v>10</v>
      </c>
      <c r="E1577" s="2">
        <v>679650</v>
      </c>
      <c r="F1577" s="2" t="s">
        <v>11</v>
      </c>
      <c r="G1577" s="2">
        <v>500000</v>
      </c>
      <c r="H1577" s="2" t="s">
        <v>12</v>
      </c>
      <c r="I1577" s="2">
        <v>55</v>
      </c>
      <c r="J1577" s="2" t="s">
        <v>13</v>
      </c>
      <c r="K1577" s="2">
        <v>0</v>
      </c>
      <c r="L1577" s="2" t="s">
        <v>14</v>
      </c>
      <c r="M1577" s="2">
        <v>-3500</v>
      </c>
      <c r="N1577">
        <f t="shared" si="24"/>
        <v>7176777.5</v>
      </c>
    </row>
    <row r="1578" spans="1:14" x14ac:dyDescent="0.15">
      <c r="A1578" s="1">
        <v>200571</v>
      </c>
      <c r="B1578" s="2" t="s">
        <v>9</v>
      </c>
      <c r="C1578" s="2">
        <v>8821223</v>
      </c>
      <c r="D1578" s="2" t="s">
        <v>10</v>
      </c>
      <c r="E1578" s="2">
        <v>681000</v>
      </c>
      <c r="F1578" s="2" t="s">
        <v>11</v>
      </c>
      <c r="G1578" s="2">
        <v>500000</v>
      </c>
      <c r="H1578" s="2" t="s">
        <v>12</v>
      </c>
      <c r="I1578" s="2">
        <v>55</v>
      </c>
      <c r="J1578" s="2" t="s">
        <v>13</v>
      </c>
      <c r="K1578" s="2">
        <v>0</v>
      </c>
      <c r="L1578" s="2" t="s">
        <v>14</v>
      </c>
      <c r="M1578" s="2">
        <v>-3500</v>
      </c>
      <c r="N1578">
        <f t="shared" si="24"/>
        <v>7134886.5</v>
      </c>
    </row>
    <row r="1579" spans="1:14" x14ac:dyDescent="0.15">
      <c r="A1579" s="1">
        <v>200572</v>
      </c>
      <c r="B1579" s="2" t="s">
        <v>9</v>
      </c>
      <c r="C1579" s="2">
        <v>8840396</v>
      </c>
      <c r="D1579" s="2" t="s">
        <v>10</v>
      </c>
      <c r="E1579" s="2">
        <v>682650</v>
      </c>
      <c r="F1579" s="2" t="s">
        <v>11</v>
      </c>
      <c r="G1579" s="2">
        <v>500000</v>
      </c>
      <c r="H1579" s="2" t="s">
        <v>12</v>
      </c>
      <c r="I1579" s="2">
        <v>55</v>
      </c>
      <c r="J1579" s="2" t="s">
        <v>13</v>
      </c>
      <c r="K1579" s="2">
        <v>0</v>
      </c>
      <c r="L1579" s="2" t="s">
        <v>14</v>
      </c>
      <c r="M1579" s="2">
        <v>-3500</v>
      </c>
      <c r="N1579">
        <f t="shared" si="24"/>
        <v>7151073</v>
      </c>
    </row>
    <row r="1580" spans="1:14" x14ac:dyDescent="0.15">
      <c r="A1580" s="1">
        <v>200573</v>
      </c>
      <c r="B1580" s="2" t="s">
        <v>9</v>
      </c>
      <c r="C1580" s="2">
        <v>8859632</v>
      </c>
      <c r="D1580" s="2" t="s">
        <v>10</v>
      </c>
      <c r="E1580" s="2">
        <v>684300</v>
      </c>
      <c r="F1580" s="2" t="s">
        <v>11</v>
      </c>
      <c r="G1580" s="2">
        <v>500000</v>
      </c>
      <c r="H1580" s="2" t="s">
        <v>12</v>
      </c>
      <c r="I1580" s="2">
        <v>55</v>
      </c>
      <c r="J1580" s="2" t="s">
        <v>13</v>
      </c>
      <c r="K1580" s="2">
        <v>0</v>
      </c>
      <c r="L1580" s="2" t="s">
        <v>14</v>
      </c>
      <c r="M1580" s="2">
        <v>-3500</v>
      </c>
      <c r="N1580">
        <f t="shared" si="24"/>
        <v>7167291</v>
      </c>
    </row>
    <row r="1581" spans="1:14" x14ac:dyDescent="0.15">
      <c r="A1581" s="1">
        <v>200574</v>
      </c>
      <c r="B1581" s="2" t="s">
        <v>9</v>
      </c>
      <c r="C1581" s="2">
        <v>9095490</v>
      </c>
      <c r="D1581" s="2" t="s">
        <v>10</v>
      </c>
      <c r="E1581" s="2">
        <v>685950</v>
      </c>
      <c r="F1581" s="2" t="s">
        <v>11</v>
      </c>
      <c r="G1581" s="2">
        <v>500000</v>
      </c>
      <c r="H1581" s="2" t="s">
        <v>12</v>
      </c>
      <c r="I1581" s="2">
        <v>55</v>
      </c>
      <c r="J1581" s="2" t="s">
        <v>13</v>
      </c>
      <c r="K1581" s="2">
        <v>0</v>
      </c>
      <c r="L1581" s="2" t="s">
        <v>14</v>
      </c>
      <c r="M1581" s="2">
        <v>-3500</v>
      </c>
      <c r="N1581">
        <f t="shared" si="24"/>
        <v>7291820</v>
      </c>
    </row>
    <row r="1582" spans="1:14" x14ac:dyDescent="0.15">
      <c r="A1582" s="1">
        <v>200575</v>
      </c>
      <c r="B1582" s="2" t="s">
        <v>9</v>
      </c>
      <c r="C1582" s="2">
        <v>8898291</v>
      </c>
      <c r="D1582" s="2" t="s">
        <v>10</v>
      </c>
      <c r="E1582" s="2">
        <v>687600</v>
      </c>
      <c r="F1582" s="2" t="s">
        <v>11</v>
      </c>
      <c r="G1582" s="2">
        <v>500000</v>
      </c>
      <c r="H1582" s="2" t="s">
        <v>12</v>
      </c>
      <c r="I1582" s="2">
        <v>55</v>
      </c>
      <c r="J1582" s="2" t="s">
        <v>13</v>
      </c>
      <c r="K1582" s="2">
        <v>0</v>
      </c>
      <c r="L1582" s="2" t="s">
        <v>14</v>
      </c>
      <c r="M1582" s="2">
        <v>-3500</v>
      </c>
      <c r="N1582">
        <f t="shared" si="24"/>
        <v>7199820.5</v>
      </c>
    </row>
    <row r="1583" spans="1:14" x14ac:dyDescent="0.15">
      <c r="A1583" s="1">
        <v>200576</v>
      </c>
      <c r="B1583" s="2" t="s">
        <v>9</v>
      </c>
      <c r="C1583" s="2">
        <v>8917715</v>
      </c>
      <c r="D1583" s="2" t="s">
        <v>10</v>
      </c>
      <c r="E1583" s="2">
        <v>689250</v>
      </c>
      <c r="F1583" s="2" t="s">
        <v>11</v>
      </c>
      <c r="G1583" s="2">
        <v>500000</v>
      </c>
      <c r="H1583" s="2" t="s">
        <v>12</v>
      </c>
      <c r="I1583" s="2">
        <v>55</v>
      </c>
      <c r="J1583" s="2" t="s">
        <v>13</v>
      </c>
      <c r="K1583" s="2">
        <v>0</v>
      </c>
      <c r="L1583" s="2" t="s">
        <v>14</v>
      </c>
      <c r="M1583" s="2">
        <v>-3500</v>
      </c>
      <c r="N1583">
        <f t="shared" si="24"/>
        <v>7216132.5</v>
      </c>
    </row>
    <row r="1584" spans="1:14" x14ac:dyDescent="0.15">
      <c r="A1584" s="1">
        <v>200577</v>
      </c>
      <c r="B1584" s="2" t="s">
        <v>9</v>
      </c>
      <c r="C1584" s="2">
        <v>9155181</v>
      </c>
      <c r="D1584" s="2" t="s">
        <v>10</v>
      </c>
      <c r="E1584" s="2">
        <v>690900</v>
      </c>
      <c r="F1584" s="2" t="s">
        <v>11</v>
      </c>
      <c r="G1584" s="2">
        <v>500000</v>
      </c>
      <c r="H1584" s="2" t="s">
        <v>12</v>
      </c>
      <c r="I1584" s="2">
        <v>55</v>
      </c>
      <c r="J1584" s="2" t="s">
        <v>13</v>
      </c>
      <c r="K1584" s="2">
        <v>0</v>
      </c>
      <c r="L1584" s="2" t="s">
        <v>14</v>
      </c>
      <c r="M1584" s="2">
        <v>-3500</v>
      </c>
      <c r="N1584">
        <f t="shared" si="24"/>
        <v>7341465.5</v>
      </c>
    </row>
    <row r="1585" spans="1:14" x14ac:dyDescent="0.15">
      <c r="A1585" s="1">
        <v>200578</v>
      </c>
      <c r="B1585" s="2" t="s">
        <v>9</v>
      </c>
      <c r="C1585" s="2">
        <v>9070346</v>
      </c>
      <c r="D1585" s="2" t="s">
        <v>10</v>
      </c>
      <c r="E1585" s="2">
        <v>692550</v>
      </c>
      <c r="F1585" s="2" t="s">
        <v>11</v>
      </c>
      <c r="G1585" s="2">
        <v>500000</v>
      </c>
      <c r="H1585" s="2" t="s">
        <v>12</v>
      </c>
      <c r="I1585" s="2">
        <v>55</v>
      </c>
      <c r="J1585" s="2" t="s">
        <v>13</v>
      </c>
      <c r="K1585" s="2">
        <v>0</v>
      </c>
      <c r="L1585" s="2" t="s">
        <v>14</v>
      </c>
      <c r="M1585" s="2">
        <v>-3500</v>
      </c>
      <c r="N1585">
        <f t="shared" si="24"/>
        <v>7305648</v>
      </c>
    </row>
    <row r="1586" spans="1:14" x14ac:dyDescent="0.15">
      <c r="A1586" s="1">
        <v>200579</v>
      </c>
      <c r="B1586" s="2" t="s">
        <v>9</v>
      </c>
      <c r="C1586" s="2">
        <v>9133993</v>
      </c>
      <c r="D1586" s="2" t="s">
        <v>10</v>
      </c>
      <c r="E1586" s="2">
        <v>694200</v>
      </c>
      <c r="F1586" s="2" t="s">
        <v>11</v>
      </c>
      <c r="G1586" s="2">
        <v>500000</v>
      </c>
      <c r="H1586" s="2" t="s">
        <v>12</v>
      </c>
      <c r="I1586" s="2">
        <v>55</v>
      </c>
      <c r="J1586" s="2" t="s">
        <v>13</v>
      </c>
      <c r="K1586" s="2">
        <v>0</v>
      </c>
      <c r="L1586" s="2" t="s">
        <v>14</v>
      </c>
      <c r="M1586" s="2">
        <v>-3500</v>
      </c>
      <c r="N1586">
        <f t="shared" si="24"/>
        <v>7344071.5</v>
      </c>
    </row>
    <row r="1587" spans="1:14" x14ac:dyDescent="0.15">
      <c r="A1587" s="1">
        <v>200580</v>
      </c>
      <c r="B1587" s="2" t="s">
        <v>9</v>
      </c>
      <c r="C1587" s="2">
        <v>9215448</v>
      </c>
      <c r="D1587" s="2" t="s">
        <v>10</v>
      </c>
      <c r="E1587" s="2">
        <v>695850</v>
      </c>
      <c r="F1587" s="2" t="s">
        <v>11</v>
      </c>
      <c r="G1587" s="2">
        <v>500000</v>
      </c>
      <c r="H1587" s="2" t="s">
        <v>12</v>
      </c>
      <c r="I1587" s="2">
        <v>55</v>
      </c>
      <c r="J1587" s="2" t="s">
        <v>13</v>
      </c>
      <c r="K1587" s="2">
        <v>0</v>
      </c>
      <c r="L1587" s="2" t="s">
        <v>14</v>
      </c>
      <c r="M1587" s="2">
        <v>-3500</v>
      </c>
      <c r="N1587">
        <f t="shared" si="24"/>
        <v>7391399</v>
      </c>
    </row>
    <row r="1588" spans="1:14" x14ac:dyDescent="0.15">
      <c r="A1588" s="1">
        <v>200581</v>
      </c>
      <c r="B1588" s="2" t="s">
        <v>9</v>
      </c>
      <c r="C1588" s="2">
        <v>9117346</v>
      </c>
      <c r="D1588" s="2" t="s">
        <v>10</v>
      </c>
      <c r="E1588" s="2">
        <v>697500</v>
      </c>
      <c r="F1588" s="2" t="s">
        <v>11</v>
      </c>
      <c r="G1588" s="2">
        <v>500000</v>
      </c>
      <c r="H1588" s="2" t="s">
        <v>12</v>
      </c>
      <c r="I1588" s="2">
        <v>60</v>
      </c>
      <c r="J1588" s="2" t="s">
        <v>13</v>
      </c>
      <c r="K1588" s="2">
        <v>0</v>
      </c>
      <c r="L1588" s="2" t="s">
        <v>14</v>
      </c>
      <c r="M1588" s="2">
        <v>-3500</v>
      </c>
      <c r="N1588">
        <f t="shared" si="24"/>
        <v>7348973</v>
      </c>
    </row>
    <row r="1589" spans="1:14" x14ac:dyDescent="0.15">
      <c r="A1589" s="1">
        <v>200582</v>
      </c>
      <c r="B1589" s="2" t="s">
        <v>9</v>
      </c>
      <c r="C1589" s="2">
        <v>9135519</v>
      </c>
      <c r="D1589" s="2" t="s">
        <v>10</v>
      </c>
      <c r="E1589" s="2">
        <v>698880</v>
      </c>
      <c r="F1589" s="2" t="s">
        <v>11</v>
      </c>
      <c r="G1589" s="2">
        <v>500000</v>
      </c>
      <c r="H1589" s="2" t="s">
        <v>12</v>
      </c>
      <c r="I1589" s="2">
        <v>60</v>
      </c>
      <c r="J1589" s="2" t="s">
        <v>13</v>
      </c>
      <c r="K1589" s="2">
        <v>0</v>
      </c>
      <c r="L1589" s="2" t="s">
        <v>14</v>
      </c>
      <c r="M1589" s="2">
        <v>-3500</v>
      </c>
      <c r="N1589">
        <f t="shared" si="24"/>
        <v>7363579.5</v>
      </c>
    </row>
    <row r="1590" spans="1:14" x14ac:dyDescent="0.15">
      <c r="A1590" s="1">
        <v>200583</v>
      </c>
      <c r="B1590" s="2" t="s">
        <v>9</v>
      </c>
      <c r="C1590" s="2">
        <v>9153756</v>
      </c>
      <c r="D1590" s="2" t="s">
        <v>10</v>
      </c>
      <c r="E1590" s="2">
        <v>700260</v>
      </c>
      <c r="F1590" s="2" t="s">
        <v>11</v>
      </c>
      <c r="G1590" s="2">
        <v>500000</v>
      </c>
      <c r="H1590" s="2" t="s">
        <v>12</v>
      </c>
      <c r="I1590" s="2">
        <v>60</v>
      </c>
      <c r="J1590" s="2" t="s">
        <v>13</v>
      </c>
      <c r="K1590" s="2">
        <v>0</v>
      </c>
      <c r="L1590" s="2" t="s">
        <v>14</v>
      </c>
      <c r="M1590" s="2">
        <v>-3500</v>
      </c>
      <c r="N1590">
        <f t="shared" si="24"/>
        <v>7378218</v>
      </c>
    </row>
    <row r="1591" spans="1:14" x14ac:dyDescent="0.15">
      <c r="A1591" s="1">
        <v>200584</v>
      </c>
      <c r="B1591" s="2" t="s">
        <v>9</v>
      </c>
      <c r="C1591" s="2">
        <v>9395764</v>
      </c>
      <c r="D1591" s="2" t="s">
        <v>10</v>
      </c>
      <c r="E1591" s="2">
        <v>701640</v>
      </c>
      <c r="F1591" s="2" t="s">
        <v>11</v>
      </c>
      <c r="G1591" s="2">
        <v>500000</v>
      </c>
      <c r="H1591" s="2" t="s">
        <v>12</v>
      </c>
      <c r="I1591" s="2">
        <v>60</v>
      </c>
      <c r="J1591" s="2" t="s">
        <v>13</v>
      </c>
      <c r="K1591" s="2">
        <v>0</v>
      </c>
      <c r="L1591" s="2" t="s">
        <v>14</v>
      </c>
      <c r="M1591" s="2">
        <v>-3500</v>
      </c>
      <c r="N1591">
        <f t="shared" si="24"/>
        <v>7504742</v>
      </c>
    </row>
    <row r="1592" spans="1:14" x14ac:dyDescent="0.15">
      <c r="A1592" s="1">
        <v>200585</v>
      </c>
      <c r="B1592" s="2" t="s">
        <v>9</v>
      </c>
      <c r="C1592" s="2">
        <v>9190415</v>
      </c>
      <c r="D1592" s="2" t="s">
        <v>10</v>
      </c>
      <c r="E1592" s="2">
        <v>703020</v>
      </c>
      <c r="F1592" s="2" t="s">
        <v>11</v>
      </c>
      <c r="G1592" s="2">
        <v>500000</v>
      </c>
      <c r="H1592" s="2" t="s">
        <v>12</v>
      </c>
      <c r="I1592" s="2">
        <v>60</v>
      </c>
      <c r="J1592" s="2" t="s">
        <v>13</v>
      </c>
      <c r="K1592" s="2">
        <v>0</v>
      </c>
      <c r="L1592" s="2" t="s">
        <v>14</v>
      </c>
      <c r="M1592" s="2">
        <v>-3500</v>
      </c>
      <c r="N1592">
        <f t="shared" si="24"/>
        <v>7407587.5</v>
      </c>
    </row>
    <row r="1593" spans="1:14" x14ac:dyDescent="0.15">
      <c r="A1593" s="1">
        <v>200586</v>
      </c>
      <c r="B1593" s="2" t="s">
        <v>9</v>
      </c>
      <c r="C1593" s="2">
        <v>9208839</v>
      </c>
      <c r="D1593" s="2" t="s">
        <v>10</v>
      </c>
      <c r="E1593" s="2">
        <v>704400</v>
      </c>
      <c r="F1593" s="2" t="s">
        <v>11</v>
      </c>
      <c r="G1593" s="2">
        <v>500000</v>
      </c>
      <c r="H1593" s="2" t="s">
        <v>12</v>
      </c>
      <c r="I1593" s="2">
        <v>60</v>
      </c>
      <c r="J1593" s="2" t="s">
        <v>13</v>
      </c>
      <c r="K1593" s="2">
        <v>0</v>
      </c>
      <c r="L1593" s="2" t="s">
        <v>14</v>
      </c>
      <c r="M1593" s="2">
        <v>-3500</v>
      </c>
      <c r="N1593">
        <f t="shared" si="24"/>
        <v>7422319.5</v>
      </c>
    </row>
    <row r="1594" spans="1:14" x14ac:dyDescent="0.15">
      <c r="A1594" s="1">
        <v>200587</v>
      </c>
      <c r="B1594" s="2" t="s">
        <v>9</v>
      </c>
      <c r="C1594" s="2">
        <v>9452382</v>
      </c>
      <c r="D1594" s="2" t="s">
        <v>10</v>
      </c>
      <c r="E1594" s="2">
        <v>705780</v>
      </c>
      <c r="F1594" s="2" t="s">
        <v>11</v>
      </c>
      <c r="G1594" s="2">
        <v>500000</v>
      </c>
      <c r="H1594" s="2" t="s">
        <v>12</v>
      </c>
      <c r="I1594" s="2">
        <v>60</v>
      </c>
      <c r="J1594" s="2" t="s">
        <v>13</v>
      </c>
      <c r="K1594" s="2">
        <v>0</v>
      </c>
      <c r="L1594" s="2" t="s">
        <v>14</v>
      </c>
      <c r="M1594" s="2">
        <v>-3500</v>
      </c>
      <c r="N1594">
        <f t="shared" si="24"/>
        <v>7549611</v>
      </c>
    </row>
    <row r="1595" spans="1:14" x14ac:dyDescent="0.15">
      <c r="A1595" s="1">
        <v>200588</v>
      </c>
      <c r="B1595" s="2" t="s">
        <v>9</v>
      </c>
      <c r="C1595" s="2">
        <v>9363137</v>
      </c>
      <c r="D1595" s="2" t="s">
        <v>10</v>
      </c>
      <c r="E1595" s="2">
        <v>707160</v>
      </c>
      <c r="F1595" s="2" t="s">
        <v>11</v>
      </c>
      <c r="G1595" s="2">
        <v>500000</v>
      </c>
      <c r="H1595" s="2" t="s">
        <v>12</v>
      </c>
      <c r="I1595" s="2">
        <v>60</v>
      </c>
      <c r="J1595" s="2" t="s">
        <v>13</v>
      </c>
      <c r="K1595" s="2">
        <v>0</v>
      </c>
      <c r="L1595" s="2" t="s">
        <v>14</v>
      </c>
      <c r="M1595" s="2">
        <v>-3500</v>
      </c>
      <c r="N1595">
        <f t="shared" si="24"/>
        <v>7510508.5</v>
      </c>
    </row>
    <row r="1596" spans="1:14" x14ac:dyDescent="0.15">
      <c r="A1596" s="1">
        <v>200589</v>
      </c>
      <c r="B1596" s="2" t="s">
        <v>9</v>
      </c>
      <c r="C1596" s="2">
        <v>9427177</v>
      </c>
      <c r="D1596" s="2" t="s">
        <v>10</v>
      </c>
      <c r="E1596" s="2">
        <v>708540</v>
      </c>
      <c r="F1596" s="2" t="s">
        <v>11</v>
      </c>
      <c r="G1596" s="2">
        <v>500000</v>
      </c>
      <c r="H1596" s="2" t="s">
        <v>12</v>
      </c>
      <c r="I1596" s="2">
        <v>60</v>
      </c>
      <c r="J1596" s="2" t="s">
        <v>13</v>
      </c>
      <c r="K1596" s="2">
        <v>0</v>
      </c>
      <c r="L1596" s="2" t="s">
        <v>14</v>
      </c>
      <c r="M1596" s="2">
        <v>-3500</v>
      </c>
      <c r="N1596">
        <f t="shared" si="24"/>
        <v>7548048.5</v>
      </c>
    </row>
    <row r="1597" spans="1:14" x14ac:dyDescent="0.15">
      <c r="A1597" s="1">
        <v>200590</v>
      </c>
      <c r="B1597" s="2" t="s">
        <v>9</v>
      </c>
      <c r="C1597" s="2">
        <v>9509574</v>
      </c>
      <c r="D1597" s="2" t="s">
        <v>10</v>
      </c>
      <c r="E1597" s="2">
        <v>709920</v>
      </c>
      <c r="F1597" s="2" t="s">
        <v>11</v>
      </c>
      <c r="G1597" s="2">
        <v>500000</v>
      </c>
      <c r="H1597" s="2" t="s">
        <v>12</v>
      </c>
      <c r="I1597" s="2">
        <v>60</v>
      </c>
      <c r="J1597" s="2" t="s">
        <v>13</v>
      </c>
      <c r="K1597" s="2">
        <v>0</v>
      </c>
      <c r="L1597" s="2" t="s">
        <v>14</v>
      </c>
      <c r="M1597" s="2">
        <v>-3500</v>
      </c>
      <c r="N1597">
        <f t="shared" si="24"/>
        <v>7594767</v>
      </c>
    </row>
    <row r="1598" spans="1:14" x14ac:dyDescent="0.15">
      <c r="A1598" s="1">
        <v>200591</v>
      </c>
      <c r="B1598" s="2" t="s">
        <v>9</v>
      </c>
      <c r="C1598" s="2">
        <v>9405518</v>
      </c>
      <c r="D1598" s="2" t="s">
        <v>10</v>
      </c>
      <c r="E1598" s="2">
        <v>711300</v>
      </c>
      <c r="F1598" s="2" t="s">
        <v>11</v>
      </c>
      <c r="G1598" s="2">
        <v>500000</v>
      </c>
      <c r="H1598" s="2" t="s">
        <v>12</v>
      </c>
      <c r="I1598" s="2">
        <v>60</v>
      </c>
      <c r="J1598" s="2" t="s">
        <v>13</v>
      </c>
      <c r="K1598" s="2">
        <v>0</v>
      </c>
      <c r="L1598" s="2" t="s">
        <v>14</v>
      </c>
      <c r="M1598" s="2">
        <v>-3500</v>
      </c>
      <c r="N1598">
        <f t="shared" si="24"/>
        <v>7548259</v>
      </c>
    </row>
    <row r="1599" spans="1:14" x14ac:dyDescent="0.15">
      <c r="A1599" s="1">
        <v>200592</v>
      </c>
      <c r="B1599" s="2" t="s">
        <v>9</v>
      </c>
      <c r="C1599" s="2">
        <v>9423906</v>
      </c>
      <c r="D1599" s="2" t="s">
        <v>10</v>
      </c>
      <c r="E1599" s="2">
        <v>712680</v>
      </c>
      <c r="F1599" s="2" t="s">
        <v>11</v>
      </c>
      <c r="G1599" s="2">
        <v>500000</v>
      </c>
      <c r="H1599" s="2" t="s">
        <v>12</v>
      </c>
      <c r="I1599" s="2">
        <v>60</v>
      </c>
      <c r="J1599" s="2" t="s">
        <v>13</v>
      </c>
      <c r="K1599" s="2">
        <v>0</v>
      </c>
      <c r="L1599" s="2" t="s">
        <v>14</v>
      </c>
      <c r="M1599" s="2">
        <v>-3500</v>
      </c>
      <c r="N1599">
        <f t="shared" si="24"/>
        <v>7562973</v>
      </c>
    </row>
    <row r="1600" spans="1:14" x14ac:dyDescent="0.15">
      <c r="A1600" s="1">
        <v>200593</v>
      </c>
      <c r="B1600" s="2" t="s">
        <v>9</v>
      </c>
      <c r="C1600" s="2">
        <v>9442357</v>
      </c>
      <c r="D1600" s="2" t="s">
        <v>10</v>
      </c>
      <c r="E1600" s="2">
        <v>714060</v>
      </c>
      <c r="F1600" s="2" t="s">
        <v>11</v>
      </c>
      <c r="G1600" s="2">
        <v>500000</v>
      </c>
      <c r="H1600" s="2" t="s">
        <v>12</v>
      </c>
      <c r="I1600" s="2">
        <v>60</v>
      </c>
      <c r="J1600" s="2" t="s">
        <v>13</v>
      </c>
      <c r="K1600" s="2">
        <v>0</v>
      </c>
      <c r="L1600" s="2" t="s">
        <v>14</v>
      </c>
      <c r="M1600" s="2">
        <v>-3500</v>
      </c>
      <c r="N1600">
        <f t="shared" si="24"/>
        <v>7577718.5</v>
      </c>
    </row>
    <row r="1601" spans="1:14" x14ac:dyDescent="0.15">
      <c r="A1601" s="1">
        <v>200594</v>
      </c>
      <c r="B1601" s="2" t="s">
        <v>9</v>
      </c>
      <c r="C1601" s="2">
        <v>9691621</v>
      </c>
      <c r="D1601" s="2" t="s">
        <v>10</v>
      </c>
      <c r="E1601" s="2">
        <v>715440</v>
      </c>
      <c r="F1601" s="2" t="s">
        <v>11</v>
      </c>
      <c r="G1601" s="2">
        <v>500000</v>
      </c>
      <c r="H1601" s="2" t="s">
        <v>12</v>
      </c>
      <c r="I1601" s="2">
        <v>60</v>
      </c>
      <c r="J1601" s="2" t="s">
        <v>13</v>
      </c>
      <c r="K1601" s="2">
        <v>0</v>
      </c>
      <c r="L1601" s="2" t="s">
        <v>14</v>
      </c>
      <c r="M1601" s="2">
        <v>-3500</v>
      </c>
      <c r="N1601">
        <f t="shared" si="24"/>
        <v>7707870.5</v>
      </c>
    </row>
    <row r="1602" spans="1:14" x14ac:dyDescent="0.15">
      <c r="A1602" s="1">
        <v>200595</v>
      </c>
      <c r="B1602" s="2" t="s">
        <v>9</v>
      </c>
      <c r="C1602" s="2">
        <v>9479442</v>
      </c>
      <c r="D1602" s="2" t="s">
        <v>10</v>
      </c>
      <c r="E1602" s="2">
        <v>716820</v>
      </c>
      <c r="F1602" s="2" t="s">
        <v>11</v>
      </c>
      <c r="G1602" s="2">
        <v>500000</v>
      </c>
      <c r="H1602" s="2" t="s">
        <v>12</v>
      </c>
      <c r="I1602" s="2">
        <v>60</v>
      </c>
      <c r="J1602" s="2" t="s">
        <v>13</v>
      </c>
      <c r="K1602" s="2">
        <v>0</v>
      </c>
      <c r="L1602" s="2" t="s">
        <v>14</v>
      </c>
      <c r="M1602" s="2">
        <v>-3500</v>
      </c>
      <c r="N1602">
        <f t="shared" si="24"/>
        <v>7607301</v>
      </c>
    </row>
    <row r="1603" spans="1:14" x14ac:dyDescent="0.15">
      <c r="A1603" s="1">
        <v>200596</v>
      </c>
      <c r="B1603" s="2" t="s">
        <v>9</v>
      </c>
      <c r="C1603" s="2">
        <v>9498080</v>
      </c>
      <c r="D1603" s="2" t="s">
        <v>10</v>
      </c>
      <c r="E1603" s="2">
        <v>718200</v>
      </c>
      <c r="F1603" s="2" t="s">
        <v>11</v>
      </c>
      <c r="G1603" s="2">
        <v>500000</v>
      </c>
      <c r="H1603" s="2" t="s">
        <v>12</v>
      </c>
      <c r="I1603" s="2">
        <v>60</v>
      </c>
      <c r="J1603" s="2" t="s">
        <v>13</v>
      </c>
      <c r="K1603" s="2">
        <v>0</v>
      </c>
      <c r="L1603" s="2" t="s">
        <v>14</v>
      </c>
      <c r="M1603" s="2">
        <v>-3500</v>
      </c>
      <c r="N1603">
        <f t="shared" si="24"/>
        <v>7622140</v>
      </c>
    </row>
    <row r="1604" spans="1:14" x14ac:dyDescent="0.15">
      <c r="A1604" s="1">
        <v>200597</v>
      </c>
      <c r="B1604" s="2" t="s">
        <v>9</v>
      </c>
      <c r="C1604" s="2">
        <v>9748897</v>
      </c>
      <c r="D1604" s="2" t="s">
        <v>10</v>
      </c>
      <c r="E1604" s="2">
        <v>719580</v>
      </c>
      <c r="F1604" s="2" t="s">
        <v>11</v>
      </c>
      <c r="G1604" s="2">
        <v>500000</v>
      </c>
      <c r="H1604" s="2" t="s">
        <v>12</v>
      </c>
      <c r="I1604" s="2">
        <v>60</v>
      </c>
      <c r="J1604" s="2" t="s">
        <v>13</v>
      </c>
      <c r="K1604" s="2">
        <v>0</v>
      </c>
      <c r="L1604" s="2" t="s">
        <v>14</v>
      </c>
      <c r="M1604" s="2">
        <v>-3500</v>
      </c>
      <c r="N1604">
        <f t="shared" si="24"/>
        <v>7753068.5</v>
      </c>
    </row>
    <row r="1605" spans="1:14" x14ac:dyDescent="0.15">
      <c r="A1605" s="1">
        <v>200598</v>
      </c>
      <c r="B1605" s="2" t="s">
        <v>9</v>
      </c>
      <c r="C1605" s="2">
        <v>9656480</v>
      </c>
      <c r="D1605" s="2" t="s">
        <v>10</v>
      </c>
      <c r="E1605" s="2">
        <v>720960</v>
      </c>
      <c r="F1605" s="2" t="s">
        <v>11</v>
      </c>
      <c r="G1605" s="2">
        <v>500000</v>
      </c>
      <c r="H1605" s="2" t="s">
        <v>12</v>
      </c>
      <c r="I1605" s="2">
        <v>60</v>
      </c>
      <c r="J1605" s="2" t="s">
        <v>13</v>
      </c>
      <c r="K1605" s="2">
        <v>0</v>
      </c>
      <c r="L1605" s="2" t="s">
        <v>14</v>
      </c>
      <c r="M1605" s="2">
        <v>-3500</v>
      </c>
      <c r="N1605">
        <f t="shared" ref="N1605:N1668" si="25">($C$3*C1605+$E$3*E1605+$I$3*I1605+$K$3*K1605)/10000</f>
        <v>7712380</v>
      </c>
    </row>
    <row r="1606" spans="1:14" x14ac:dyDescent="0.15">
      <c r="A1606" s="1">
        <v>200599</v>
      </c>
      <c r="B1606" s="2" t="s">
        <v>9</v>
      </c>
      <c r="C1606" s="2">
        <v>9722149</v>
      </c>
      <c r="D1606" s="2" t="s">
        <v>10</v>
      </c>
      <c r="E1606" s="2">
        <v>722340</v>
      </c>
      <c r="F1606" s="2" t="s">
        <v>11</v>
      </c>
      <c r="G1606" s="2">
        <v>500000</v>
      </c>
      <c r="H1606" s="2" t="s">
        <v>12</v>
      </c>
      <c r="I1606" s="2">
        <v>60</v>
      </c>
      <c r="J1606" s="2" t="s">
        <v>13</v>
      </c>
      <c r="K1606" s="2">
        <v>0</v>
      </c>
      <c r="L1606" s="2" t="s">
        <v>14</v>
      </c>
      <c r="M1606" s="2">
        <v>-3500</v>
      </c>
      <c r="N1606">
        <f t="shared" si="25"/>
        <v>7750734.5</v>
      </c>
    </row>
    <row r="1607" spans="1:14" x14ac:dyDescent="0.15">
      <c r="A1607" s="1">
        <v>200600</v>
      </c>
      <c r="B1607" s="2" t="s">
        <v>9</v>
      </c>
      <c r="C1607" s="2">
        <v>9806745</v>
      </c>
      <c r="D1607" s="2" t="s">
        <v>10</v>
      </c>
      <c r="E1607" s="2">
        <v>723720</v>
      </c>
      <c r="F1607" s="2" t="s">
        <v>11</v>
      </c>
      <c r="G1607" s="2">
        <v>500000</v>
      </c>
      <c r="H1607" s="2" t="s">
        <v>12</v>
      </c>
      <c r="I1607" s="2">
        <v>60</v>
      </c>
      <c r="J1607" s="2" t="s">
        <v>13</v>
      </c>
      <c r="K1607" s="2">
        <v>0</v>
      </c>
      <c r="L1607" s="2" t="s">
        <v>14</v>
      </c>
      <c r="M1607" s="2">
        <v>-3500</v>
      </c>
      <c r="N1607">
        <f t="shared" si="25"/>
        <v>7798552.5</v>
      </c>
    </row>
    <row r="1608" spans="1:14" x14ac:dyDescent="0.15">
      <c r="A1608" s="1">
        <v>200601</v>
      </c>
      <c r="B1608" s="2" t="s">
        <v>9</v>
      </c>
      <c r="C1608" s="2">
        <v>9697878</v>
      </c>
      <c r="D1608" s="2" t="s">
        <v>10</v>
      </c>
      <c r="E1608" s="2">
        <v>725100</v>
      </c>
      <c r="F1608" s="2" t="s">
        <v>11</v>
      </c>
      <c r="G1608" s="2">
        <v>500000</v>
      </c>
      <c r="H1608" s="2" t="s">
        <v>12</v>
      </c>
      <c r="I1608" s="2">
        <v>60</v>
      </c>
      <c r="J1608" s="2" t="s">
        <v>13</v>
      </c>
      <c r="K1608" s="2">
        <v>0</v>
      </c>
      <c r="L1608" s="2" t="s">
        <v>14</v>
      </c>
      <c r="M1608" s="2">
        <v>-3500</v>
      </c>
      <c r="N1608">
        <f t="shared" si="25"/>
        <v>7749639</v>
      </c>
    </row>
    <row r="1609" spans="1:14" x14ac:dyDescent="0.15">
      <c r="A1609" s="1">
        <v>200602</v>
      </c>
      <c r="B1609" s="2" t="s">
        <v>9</v>
      </c>
      <c r="C1609" s="2">
        <v>9716480</v>
      </c>
      <c r="D1609" s="2" t="s">
        <v>10</v>
      </c>
      <c r="E1609" s="2">
        <v>726480</v>
      </c>
      <c r="F1609" s="2" t="s">
        <v>11</v>
      </c>
      <c r="G1609" s="2">
        <v>500000</v>
      </c>
      <c r="H1609" s="2" t="s">
        <v>12</v>
      </c>
      <c r="I1609" s="2">
        <v>60</v>
      </c>
      <c r="J1609" s="2" t="s">
        <v>13</v>
      </c>
      <c r="K1609" s="2">
        <v>0</v>
      </c>
      <c r="L1609" s="2" t="s">
        <v>14</v>
      </c>
      <c r="M1609" s="2">
        <v>-3500</v>
      </c>
      <c r="N1609">
        <f t="shared" si="25"/>
        <v>7764460</v>
      </c>
    </row>
    <row r="1610" spans="1:14" x14ac:dyDescent="0.15">
      <c r="A1610" s="1">
        <v>200603</v>
      </c>
      <c r="B1610" s="2" t="s">
        <v>9</v>
      </c>
      <c r="C1610" s="2">
        <v>9735143</v>
      </c>
      <c r="D1610" s="2" t="s">
        <v>10</v>
      </c>
      <c r="E1610" s="2">
        <v>727860</v>
      </c>
      <c r="F1610" s="2" t="s">
        <v>11</v>
      </c>
      <c r="G1610" s="2">
        <v>500000</v>
      </c>
      <c r="H1610" s="2" t="s">
        <v>12</v>
      </c>
      <c r="I1610" s="2">
        <v>60</v>
      </c>
      <c r="J1610" s="2" t="s">
        <v>13</v>
      </c>
      <c r="K1610" s="2">
        <v>0</v>
      </c>
      <c r="L1610" s="2" t="s">
        <v>14</v>
      </c>
      <c r="M1610" s="2">
        <v>-3500</v>
      </c>
      <c r="N1610">
        <f t="shared" si="25"/>
        <v>7779311.5</v>
      </c>
    </row>
    <row r="1611" spans="1:14" x14ac:dyDescent="0.15">
      <c r="A1611" s="1">
        <v>200604</v>
      </c>
      <c r="B1611" s="2" t="s">
        <v>9</v>
      </c>
      <c r="C1611" s="2">
        <v>9991768</v>
      </c>
      <c r="D1611" s="2" t="s">
        <v>10</v>
      </c>
      <c r="E1611" s="2">
        <v>729240</v>
      </c>
      <c r="F1611" s="2" t="s">
        <v>11</v>
      </c>
      <c r="G1611" s="2">
        <v>500000</v>
      </c>
      <c r="H1611" s="2" t="s">
        <v>12</v>
      </c>
      <c r="I1611" s="2">
        <v>60</v>
      </c>
      <c r="J1611" s="2" t="s">
        <v>13</v>
      </c>
      <c r="K1611" s="2">
        <v>0</v>
      </c>
      <c r="L1611" s="2" t="s">
        <v>14</v>
      </c>
      <c r="M1611" s="2">
        <v>-3500</v>
      </c>
      <c r="N1611">
        <f t="shared" si="25"/>
        <v>7913144</v>
      </c>
    </row>
    <row r="1612" spans="1:14" x14ac:dyDescent="0.15">
      <c r="A1612" s="1">
        <v>200605</v>
      </c>
      <c r="B1612" s="2" t="s">
        <v>9</v>
      </c>
      <c r="C1612" s="2">
        <v>9772657</v>
      </c>
      <c r="D1612" s="2" t="s">
        <v>10</v>
      </c>
      <c r="E1612" s="2">
        <v>730620</v>
      </c>
      <c r="F1612" s="2" t="s">
        <v>11</v>
      </c>
      <c r="G1612" s="2">
        <v>500000</v>
      </c>
      <c r="H1612" s="2" t="s">
        <v>12</v>
      </c>
      <c r="I1612" s="2">
        <v>60</v>
      </c>
      <c r="J1612" s="2" t="s">
        <v>13</v>
      </c>
      <c r="K1612" s="2">
        <v>0</v>
      </c>
      <c r="L1612" s="2" t="s">
        <v>14</v>
      </c>
      <c r="M1612" s="2">
        <v>-3500</v>
      </c>
      <c r="N1612">
        <f t="shared" si="25"/>
        <v>7809108.5</v>
      </c>
    </row>
    <row r="1613" spans="1:14" x14ac:dyDescent="0.15">
      <c r="A1613" s="1">
        <v>200606</v>
      </c>
      <c r="B1613" s="2" t="s">
        <v>9</v>
      </c>
      <c r="C1613" s="2">
        <v>9791509</v>
      </c>
      <c r="D1613" s="2" t="s">
        <v>10</v>
      </c>
      <c r="E1613" s="2">
        <v>732000</v>
      </c>
      <c r="F1613" s="2" t="s">
        <v>11</v>
      </c>
      <c r="G1613" s="2">
        <v>500000</v>
      </c>
      <c r="H1613" s="2" t="s">
        <v>12</v>
      </c>
      <c r="I1613" s="2">
        <v>60</v>
      </c>
      <c r="J1613" s="2" t="s">
        <v>13</v>
      </c>
      <c r="K1613" s="2">
        <v>0</v>
      </c>
      <c r="L1613" s="2" t="s">
        <v>14</v>
      </c>
      <c r="M1613" s="2">
        <v>-3500</v>
      </c>
      <c r="N1613">
        <f t="shared" si="25"/>
        <v>7824054.5</v>
      </c>
    </row>
    <row r="1614" spans="1:14" x14ac:dyDescent="0.15">
      <c r="A1614" s="1">
        <v>200607</v>
      </c>
      <c r="B1614" s="2" t="s">
        <v>9</v>
      </c>
      <c r="C1614" s="2">
        <v>10049701</v>
      </c>
      <c r="D1614" s="2" t="s">
        <v>10</v>
      </c>
      <c r="E1614" s="2">
        <v>733380</v>
      </c>
      <c r="F1614" s="2" t="s">
        <v>11</v>
      </c>
      <c r="G1614" s="2">
        <v>500000</v>
      </c>
      <c r="H1614" s="2" t="s">
        <v>12</v>
      </c>
      <c r="I1614" s="2">
        <v>60</v>
      </c>
      <c r="J1614" s="2" t="s">
        <v>13</v>
      </c>
      <c r="K1614" s="2">
        <v>0</v>
      </c>
      <c r="L1614" s="2" t="s">
        <v>14</v>
      </c>
      <c r="M1614" s="2">
        <v>-3500</v>
      </c>
      <c r="N1614">
        <f t="shared" si="25"/>
        <v>7958670.5</v>
      </c>
    </row>
    <row r="1615" spans="1:14" x14ac:dyDescent="0.15">
      <c r="A1615" s="1">
        <v>200608</v>
      </c>
      <c r="B1615" s="2" t="s">
        <v>9</v>
      </c>
      <c r="C1615" s="2">
        <v>9954062</v>
      </c>
      <c r="D1615" s="2" t="s">
        <v>10</v>
      </c>
      <c r="E1615" s="2">
        <v>734760</v>
      </c>
      <c r="F1615" s="2" t="s">
        <v>11</v>
      </c>
      <c r="G1615" s="2">
        <v>500000</v>
      </c>
      <c r="H1615" s="2" t="s">
        <v>12</v>
      </c>
      <c r="I1615" s="2">
        <v>60</v>
      </c>
      <c r="J1615" s="2" t="s">
        <v>13</v>
      </c>
      <c r="K1615" s="2">
        <v>0</v>
      </c>
      <c r="L1615" s="2" t="s">
        <v>14</v>
      </c>
      <c r="M1615" s="2">
        <v>-3500</v>
      </c>
      <c r="N1615">
        <f t="shared" si="25"/>
        <v>7916371</v>
      </c>
    </row>
    <row r="1616" spans="1:14" x14ac:dyDescent="0.15">
      <c r="A1616" s="1">
        <v>200609</v>
      </c>
      <c r="B1616" s="2" t="s">
        <v>9</v>
      </c>
      <c r="C1616" s="2">
        <v>10021382</v>
      </c>
      <c r="D1616" s="2" t="s">
        <v>10</v>
      </c>
      <c r="E1616" s="2">
        <v>736140</v>
      </c>
      <c r="F1616" s="2" t="s">
        <v>11</v>
      </c>
      <c r="G1616" s="2">
        <v>500000</v>
      </c>
      <c r="H1616" s="2" t="s">
        <v>12</v>
      </c>
      <c r="I1616" s="2">
        <v>60</v>
      </c>
      <c r="J1616" s="2" t="s">
        <v>13</v>
      </c>
      <c r="K1616" s="2">
        <v>0</v>
      </c>
      <c r="L1616" s="2" t="s">
        <v>14</v>
      </c>
      <c r="M1616" s="2">
        <v>-3500</v>
      </c>
      <c r="N1616">
        <f t="shared" si="25"/>
        <v>7955551</v>
      </c>
    </row>
    <row r="1617" spans="1:14" x14ac:dyDescent="0.15">
      <c r="A1617" s="1">
        <v>200610</v>
      </c>
      <c r="B1617" s="2" t="s">
        <v>9</v>
      </c>
      <c r="C1617" s="2">
        <v>10108207</v>
      </c>
      <c r="D1617" s="2" t="s">
        <v>10</v>
      </c>
      <c r="E1617" s="2">
        <v>737520</v>
      </c>
      <c r="F1617" s="2" t="s">
        <v>11</v>
      </c>
      <c r="G1617" s="2">
        <v>500000</v>
      </c>
      <c r="H1617" s="2" t="s">
        <v>12</v>
      </c>
      <c r="I1617" s="2">
        <v>60</v>
      </c>
      <c r="J1617" s="2" t="s">
        <v>13</v>
      </c>
      <c r="K1617" s="2">
        <v>0</v>
      </c>
      <c r="L1617" s="2" t="s">
        <v>14</v>
      </c>
      <c r="M1617" s="2">
        <v>-3500</v>
      </c>
      <c r="N1617">
        <f t="shared" si="25"/>
        <v>8004483.5</v>
      </c>
    </row>
    <row r="1618" spans="1:14" x14ac:dyDescent="0.15">
      <c r="A1618" s="1">
        <v>200611</v>
      </c>
      <c r="B1618" s="2" t="s">
        <v>9</v>
      </c>
      <c r="C1618" s="2">
        <v>9994426</v>
      </c>
      <c r="D1618" s="2" t="s">
        <v>10</v>
      </c>
      <c r="E1618" s="2">
        <v>738900</v>
      </c>
      <c r="F1618" s="2" t="s">
        <v>11</v>
      </c>
      <c r="G1618" s="2">
        <v>500000</v>
      </c>
      <c r="H1618" s="2" t="s">
        <v>12</v>
      </c>
      <c r="I1618" s="2">
        <v>60</v>
      </c>
      <c r="J1618" s="2" t="s">
        <v>13</v>
      </c>
      <c r="K1618" s="2">
        <v>0</v>
      </c>
      <c r="L1618" s="2" t="s">
        <v>14</v>
      </c>
      <c r="M1618" s="2">
        <v>-3500</v>
      </c>
      <c r="N1618">
        <f t="shared" si="25"/>
        <v>7953113</v>
      </c>
    </row>
    <row r="1619" spans="1:14" x14ac:dyDescent="0.15">
      <c r="A1619" s="1">
        <v>200612</v>
      </c>
      <c r="B1619" s="2" t="s">
        <v>9</v>
      </c>
      <c r="C1619" s="2">
        <v>10013240</v>
      </c>
      <c r="D1619" s="2" t="s">
        <v>10</v>
      </c>
      <c r="E1619" s="2">
        <v>740280</v>
      </c>
      <c r="F1619" s="2" t="s">
        <v>11</v>
      </c>
      <c r="G1619" s="2">
        <v>500000</v>
      </c>
      <c r="H1619" s="2" t="s">
        <v>12</v>
      </c>
      <c r="I1619" s="2">
        <v>60</v>
      </c>
      <c r="J1619" s="2" t="s">
        <v>13</v>
      </c>
      <c r="K1619" s="2">
        <v>0</v>
      </c>
      <c r="L1619" s="2" t="s">
        <v>14</v>
      </c>
      <c r="M1619" s="2">
        <v>-3500</v>
      </c>
      <c r="N1619">
        <f t="shared" si="25"/>
        <v>7968040</v>
      </c>
    </row>
    <row r="1620" spans="1:14" x14ac:dyDescent="0.15">
      <c r="A1620" s="1">
        <v>200613</v>
      </c>
      <c r="B1620" s="2" t="s">
        <v>9</v>
      </c>
      <c r="C1620" s="2">
        <v>10032117</v>
      </c>
      <c r="D1620" s="2" t="s">
        <v>10</v>
      </c>
      <c r="E1620" s="2">
        <v>741660</v>
      </c>
      <c r="F1620" s="2" t="s">
        <v>11</v>
      </c>
      <c r="G1620" s="2">
        <v>500000</v>
      </c>
      <c r="H1620" s="2" t="s">
        <v>12</v>
      </c>
      <c r="I1620" s="2">
        <v>60</v>
      </c>
      <c r="J1620" s="2" t="s">
        <v>13</v>
      </c>
      <c r="K1620" s="2">
        <v>0</v>
      </c>
      <c r="L1620" s="2" t="s">
        <v>14</v>
      </c>
      <c r="M1620" s="2">
        <v>-3500</v>
      </c>
      <c r="N1620">
        <f t="shared" si="25"/>
        <v>7982998.5</v>
      </c>
    </row>
    <row r="1621" spans="1:14" x14ac:dyDescent="0.15">
      <c r="A1621" s="1">
        <v>200614</v>
      </c>
      <c r="B1621" s="2" t="s">
        <v>9</v>
      </c>
      <c r="C1621" s="2">
        <v>10296205</v>
      </c>
      <c r="D1621" s="2" t="s">
        <v>10</v>
      </c>
      <c r="E1621" s="2">
        <v>743040</v>
      </c>
      <c r="F1621" s="2" t="s">
        <v>11</v>
      </c>
      <c r="G1621" s="2">
        <v>500000</v>
      </c>
      <c r="H1621" s="2" t="s">
        <v>12</v>
      </c>
      <c r="I1621" s="2">
        <v>60</v>
      </c>
      <c r="J1621" s="2" t="s">
        <v>13</v>
      </c>
      <c r="K1621" s="2">
        <v>0</v>
      </c>
      <c r="L1621" s="2" t="s">
        <v>14</v>
      </c>
      <c r="M1621" s="2">
        <v>-3500</v>
      </c>
      <c r="N1621">
        <f t="shared" si="25"/>
        <v>8120562.5</v>
      </c>
    </row>
    <row r="1622" spans="1:14" x14ac:dyDescent="0.15">
      <c r="A1622" s="1">
        <v>200615</v>
      </c>
      <c r="B1622" s="2" t="s">
        <v>9</v>
      </c>
      <c r="C1622" s="2">
        <v>10070060</v>
      </c>
      <c r="D1622" s="2" t="s">
        <v>10</v>
      </c>
      <c r="E1622" s="2">
        <v>744420</v>
      </c>
      <c r="F1622" s="2" t="s">
        <v>11</v>
      </c>
      <c r="G1622" s="2">
        <v>500000</v>
      </c>
      <c r="H1622" s="2" t="s">
        <v>12</v>
      </c>
      <c r="I1622" s="2">
        <v>60</v>
      </c>
      <c r="J1622" s="2" t="s">
        <v>13</v>
      </c>
      <c r="K1622" s="2">
        <v>0</v>
      </c>
      <c r="L1622" s="2" t="s">
        <v>14</v>
      </c>
      <c r="M1622" s="2">
        <v>-3500</v>
      </c>
      <c r="N1622">
        <f t="shared" si="25"/>
        <v>8013010</v>
      </c>
    </row>
    <row r="1623" spans="1:14" x14ac:dyDescent="0.15">
      <c r="A1623" s="1">
        <v>200616</v>
      </c>
      <c r="B1623" s="2" t="s">
        <v>9</v>
      </c>
      <c r="C1623" s="2">
        <v>10089124</v>
      </c>
      <c r="D1623" s="2" t="s">
        <v>10</v>
      </c>
      <c r="E1623" s="2">
        <v>745800</v>
      </c>
      <c r="F1623" s="2" t="s">
        <v>11</v>
      </c>
      <c r="G1623" s="2">
        <v>500000</v>
      </c>
      <c r="H1623" s="2" t="s">
        <v>12</v>
      </c>
      <c r="I1623" s="2">
        <v>60</v>
      </c>
      <c r="J1623" s="2" t="s">
        <v>13</v>
      </c>
      <c r="K1623" s="2">
        <v>0</v>
      </c>
      <c r="L1623" s="2" t="s">
        <v>14</v>
      </c>
      <c r="M1623" s="2">
        <v>-3500</v>
      </c>
      <c r="N1623">
        <f t="shared" si="25"/>
        <v>8028062</v>
      </c>
    </row>
    <row r="1624" spans="1:14" x14ac:dyDescent="0.15">
      <c r="A1624" s="1">
        <v>200617</v>
      </c>
      <c r="B1624" s="2" t="s">
        <v>9</v>
      </c>
      <c r="C1624" s="2">
        <v>10354794</v>
      </c>
      <c r="D1624" s="2" t="s">
        <v>10</v>
      </c>
      <c r="E1624" s="2">
        <v>747180</v>
      </c>
      <c r="F1624" s="2" t="s">
        <v>11</v>
      </c>
      <c r="G1624" s="2">
        <v>500000</v>
      </c>
      <c r="H1624" s="2" t="s">
        <v>12</v>
      </c>
      <c r="I1624" s="2">
        <v>60</v>
      </c>
      <c r="J1624" s="2" t="s">
        <v>13</v>
      </c>
      <c r="K1624" s="2">
        <v>0</v>
      </c>
      <c r="L1624" s="2" t="s">
        <v>14</v>
      </c>
      <c r="M1624" s="2">
        <v>-3500</v>
      </c>
      <c r="N1624">
        <f t="shared" si="25"/>
        <v>8166417</v>
      </c>
    </row>
    <row r="1625" spans="1:14" x14ac:dyDescent="0.15">
      <c r="A1625" s="1">
        <v>200618</v>
      </c>
      <c r="B1625" s="2" t="s">
        <v>9</v>
      </c>
      <c r="C1625" s="2">
        <v>10255885</v>
      </c>
      <c r="D1625" s="2" t="s">
        <v>10</v>
      </c>
      <c r="E1625" s="2">
        <v>748560</v>
      </c>
      <c r="F1625" s="2" t="s">
        <v>11</v>
      </c>
      <c r="G1625" s="2">
        <v>500000</v>
      </c>
      <c r="H1625" s="2" t="s">
        <v>12</v>
      </c>
      <c r="I1625" s="2">
        <v>60</v>
      </c>
      <c r="J1625" s="2" t="s">
        <v>13</v>
      </c>
      <c r="K1625" s="2">
        <v>0</v>
      </c>
      <c r="L1625" s="2" t="s">
        <v>14</v>
      </c>
      <c r="M1625" s="2">
        <v>-3500</v>
      </c>
      <c r="N1625">
        <f t="shared" si="25"/>
        <v>8122482.5</v>
      </c>
    </row>
    <row r="1626" spans="1:14" x14ac:dyDescent="0.15">
      <c r="A1626" s="1">
        <v>200619</v>
      </c>
      <c r="B1626" s="2" t="s">
        <v>9</v>
      </c>
      <c r="C1626" s="2">
        <v>10324877</v>
      </c>
      <c r="D1626" s="2" t="s">
        <v>10</v>
      </c>
      <c r="E1626" s="2">
        <v>749940</v>
      </c>
      <c r="F1626" s="2" t="s">
        <v>11</v>
      </c>
      <c r="G1626" s="2">
        <v>500000</v>
      </c>
      <c r="H1626" s="2" t="s">
        <v>12</v>
      </c>
      <c r="I1626" s="2">
        <v>60</v>
      </c>
      <c r="J1626" s="2" t="s">
        <v>13</v>
      </c>
      <c r="K1626" s="2">
        <v>0</v>
      </c>
      <c r="L1626" s="2" t="s">
        <v>14</v>
      </c>
      <c r="M1626" s="2">
        <v>-3500</v>
      </c>
      <c r="N1626">
        <f t="shared" si="25"/>
        <v>8162498.5</v>
      </c>
    </row>
    <row r="1627" spans="1:14" x14ac:dyDescent="0.15">
      <c r="A1627" s="1">
        <v>200620</v>
      </c>
      <c r="B1627" s="2" t="s">
        <v>9</v>
      </c>
      <c r="C1627" s="2">
        <v>10413956</v>
      </c>
      <c r="D1627" s="2" t="s">
        <v>10</v>
      </c>
      <c r="E1627" s="2">
        <v>751320</v>
      </c>
      <c r="F1627" s="2" t="s">
        <v>11</v>
      </c>
      <c r="G1627" s="2">
        <v>500000</v>
      </c>
      <c r="H1627" s="2" t="s">
        <v>12</v>
      </c>
      <c r="I1627" s="2">
        <v>60</v>
      </c>
      <c r="J1627" s="2" t="s">
        <v>13</v>
      </c>
      <c r="K1627" s="2">
        <v>0</v>
      </c>
      <c r="L1627" s="2" t="s">
        <v>14</v>
      </c>
      <c r="M1627" s="2">
        <v>-3500</v>
      </c>
      <c r="N1627">
        <f t="shared" si="25"/>
        <v>8212558</v>
      </c>
    </row>
    <row r="1628" spans="1:14" x14ac:dyDescent="0.15">
      <c r="A1628" s="1">
        <v>200621</v>
      </c>
      <c r="B1628" s="2" t="s">
        <v>9</v>
      </c>
      <c r="C1628" s="2">
        <v>10295159</v>
      </c>
      <c r="D1628" s="2" t="s">
        <v>10</v>
      </c>
      <c r="E1628" s="2">
        <v>752700</v>
      </c>
      <c r="F1628" s="2" t="s">
        <v>11</v>
      </c>
      <c r="G1628" s="2">
        <v>500000</v>
      </c>
      <c r="H1628" s="2" t="s">
        <v>12</v>
      </c>
      <c r="I1628" s="2">
        <v>60</v>
      </c>
      <c r="J1628" s="2" t="s">
        <v>13</v>
      </c>
      <c r="K1628" s="2">
        <v>0</v>
      </c>
      <c r="L1628" s="2" t="s">
        <v>14</v>
      </c>
      <c r="M1628" s="2">
        <v>-3500</v>
      </c>
      <c r="N1628">
        <f t="shared" si="25"/>
        <v>8158679.5</v>
      </c>
    </row>
    <row r="1629" spans="1:14" x14ac:dyDescent="0.15">
      <c r="A1629" s="1">
        <v>200622</v>
      </c>
      <c r="B1629" s="2" t="s">
        <v>9</v>
      </c>
      <c r="C1629" s="2">
        <v>10314187</v>
      </c>
      <c r="D1629" s="2" t="s">
        <v>10</v>
      </c>
      <c r="E1629" s="2">
        <v>754080</v>
      </c>
      <c r="F1629" s="2" t="s">
        <v>11</v>
      </c>
      <c r="G1629" s="2">
        <v>500000</v>
      </c>
      <c r="H1629" s="2" t="s">
        <v>12</v>
      </c>
      <c r="I1629" s="2">
        <v>60</v>
      </c>
      <c r="J1629" s="2" t="s">
        <v>13</v>
      </c>
      <c r="K1629" s="2">
        <v>0</v>
      </c>
      <c r="L1629" s="2" t="s">
        <v>14</v>
      </c>
      <c r="M1629" s="2">
        <v>-3500</v>
      </c>
      <c r="N1629">
        <f t="shared" si="25"/>
        <v>8173713.5</v>
      </c>
    </row>
    <row r="1630" spans="1:14" x14ac:dyDescent="0.15">
      <c r="A1630" s="1">
        <v>200623</v>
      </c>
      <c r="B1630" s="2" t="s">
        <v>9</v>
      </c>
      <c r="C1630" s="2">
        <v>10333279</v>
      </c>
      <c r="D1630" s="2" t="s">
        <v>10</v>
      </c>
      <c r="E1630" s="2">
        <v>755460</v>
      </c>
      <c r="F1630" s="2" t="s">
        <v>11</v>
      </c>
      <c r="G1630" s="2">
        <v>500000</v>
      </c>
      <c r="H1630" s="2" t="s">
        <v>12</v>
      </c>
      <c r="I1630" s="2">
        <v>60</v>
      </c>
      <c r="J1630" s="2" t="s">
        <v>13</v>
      </c>
      <c r="K1630" s="2">
        <v>0</v>
      </c>
      <c r="L1630" s="2" t="s">
        <v>14</v>
      </c>
      <c r="M1630" s="2">
        <v>-3500</v>
      </c>
      <c r="N1630">
        <f t="shared" si="25"/>
        <v>8188779.5</v>
      </c>
    </row>
    <row r="1631" spans="1:14" x14ac:dyDescent="0.15">
      <c r="A1631" s="1">
        <v>200624</v>
      </c>
      <c r="B1631" s="2" t="s">
        <v>9</v>
      </c>
      <c r="C1631" s="2">
        <v>10604930</v>
      </c>
      <c r="D1631" s="2" t="s">
        <v>10</v>
      </c>
      <c r="E1631" s="2">
        <v>756840</v>
      </c>
      <c r="F1631" s="2" t="s">
        <v>11</v>
      </c>
      <c r="G1631" s="2">
        <v>500000</v>
      </c>
      <c r="H1631" s="2" t="s">
        <v>12</v>
      </c>
      <c r="I1631" s="2">
        <v>60</v>
      </c>
      <c r="J1631" s="2" t="s">
        <v>13</v>
      </c>
      <c r="K1631" s="2">
        <v>0</v>
      </c>
      <c r="L1631" s="2" t="s">
        <v>14</v>
      </c>
      <c r="M1631" s="2">
        <v>-3500</v>
      </c>
      <c r="N1631">
        <f t="shared" si="25"/>
        <v>8330125</v>
      </c>
    </row>
    <row r="1632" spans="1:14" x14ac:dyDescent="0.15">
      <c r="A1632" s="1">
        <v>200625</v>
      </c>
      <c r="B1632" s="2" t="s">
        <v>9</v>
      </c>
      <c r="C1632" s="2">
        <v>10371648</v>
      </c>
      <c r="D1632" s="2" t="s">
        <v>10</v>
      </c>
      <c r="E1632" s="2">
        <v>758220</v>
      </c>
      <c r="F1632" s="2" t="s">
        <v>11</v>
      </c>
      <c r="G1632" s="2">
        <v>500000</v>
      </c>
      <c r="H1632" s="2" t="s">
        <v>12</v>
      </c>
      <c r="I1632" s="2">
        <v>60</v>
      </c>
      <c r="J1632" s="2" t="s">
        <v>13</v>
      </c>
      <c r="K1632" s="2">
        <v>0</v>
      </c>
      <c r="L1632" s="2" t="s">
        <v>14</v>
      </c>
      <c r="M1632" s="2">
        <v>-3500</v>
      </c>
      <c r="N1632">
        <f t="shared" si="25"/>
        <v>8219004</v>
      </c>
    </row>
    <row r="1633" spans="1:14" x14ac:dyDescent="0.15">
      <c r="A1633" s="1">
        <v>200626</v>
      </c>
      <c r="B1633" s="2" t="s">
        <v>9</v>
      </c>
      <c r="C1633" s="2">
        <v>10390927</v>
      </c>
      <c r="D1633" s="2" t="s">
        <v>10</v>
      </c>
      <c r="E1633" s="2">
        <v>759600</v>
      </c>
      <c r="F1633" s="2" t="s">
        <v>11</v>
      </c>
      <c r="G1633" s="2">
        <v>500000</v>
      </c>
      <c r="H1633" s="2" t="s">
        <v>12</v>
      </c>
      <c r="I1633" s="2">
        <v>60</v>
      </c>
      <c r="J1633" s="2" t="s">
        <v>13</v>
      </c>
      <c r="K1633" s="2">
        <v>0</v>
      </c>
      <c r="L1633" s="2" t="s">
        <v>14</v>
      </c>
      <c r="M1633" s="2">
        <v>-3500</v>
      </c>
      <c r="N1633">
        <f t="shared" si="25"/>
        <v>8234163.5</v>
      </c>
    </row>
    <row r="1634" spans="1:14" x14ac:dyDescent="0.15">
      <c r="A1634" s="1">
        <v>200627</v>
      </c>
      <c r="B1634" s="2" t="s">
        <v>9</v>
      </c>
      <c r="C1634" s="2">
        <v>10664175</v>
      </c>
      <c r="D1634" s="2" t="s">
        <v>10</v>
      </c>
      <c r="E1634" s="2">
        <v>760980</v>
      </c>
      <c r="F1634" s="2" t="s">
        <v>11</v>
      </c>
      <c r="G1634" s="2">
        <v>500000</v>
      </c>
      <c r="H1634" s="2" t="s">
        <v>12</v>
      </c>
      <c r="I1634" s="2">
        <v>60</v>
      </c>
      <c r="J1634" s="2" t="s">
        <v>13</v>
      </c>
      <c r="K1634" s="2">
        <v>0</v>
      </c>
      <c r="L1634" s="2" t="s">
        <v>14</v>
      </c>
      <c r="M1634" s="2">
        <v>-3500</v>
      </c>
      <c r="N1634">
        <f t="shared" si="25"/>
        <v>8376307.5</v>
      </c>
    </row>
    <row r="1635" spans="1:14" x14ac:dyDescent="0.15">
      <c r="A1635" s="1">
        <v>200628</v>
      </c>
      <c r="B1635" s="2" t="s">
        <v>9</v>
      </c>
      <c r="C1635" s="2">
        <v>10561948</v>
      </c>
      <c r="D1635" s="2" t="s">
        <v>10</v>
      </c>
      <c r="E1635" s="2">
        <v>762360</v>
      </c>
      <c r="F1635" s="2" t="s">
        <v>11</v>
      </c>
      <c r="G1635" s="2">
        <v>500000</v>
      </c>
      <c r="H1635" s="2" t="s">
        <v>12</v>
      </c>
      <c r="I1635" s="2">
        <v>60</v>
      </c>
      <c r="J1635" s="2" t="s">
        <v>13</v>
      </c>
      <c r="K1635" s="2">
        <v>0</v>
      </c>
      <c r="L1635" s="2" t="s">
        <v>14</v>
      </c>
      <c r="M1635" s="2">
        <v>-3500</v>
      </c>
      <c r="N1635">
        <f t="shared" si="25"/>
        <v>8330714</v>
      </c>
    </row>
    <row r="1636" spans="1:14" x14ac:dyDescent="0.15">
      <c r="A1636" s="1">
        <v>200629</v>
      </c>
      <c r="B1636" s="2" t="s">
        <v>9</v>
      </c>
      <c r="C1636" s="2">
        <v>10632631</v>
      </c>
      <c r="D1636" s="2" t="s">
        <v>10</v>
      </c>
      <c r="E1636" s="2">
        <v>763740</v>
      </c>
      <c r="F1636" s="2" t="s">
        <v>11</v>
      </c>
      <c r="G1636" s="2">
        <v>500000</v>
      </c>
      <c r="H1636" s="2" t="s">
        <v>12</v>
      </c>
      <c r="I1636" s="2">
        <v>60</v>
      </c>
      <c r="J1636" s="2" t="s">
        <v>13</v>
      </c>
      <c r="K1636" s="2">
        <v>0</v>
      </c>
      <c r="L1636" s="2" t="s">
        <v>14</v>
      </c>
      <c r="M1636" s="2">
        <v>-3500</v>
      </c>
      <c r="N1636">
        <f t="shared" si="25"/>
        <v>8371575.5</v>
      </c>
    </row>
    <row r="1637" spans="1:14" x14ac:dyDescent="0.15">
      <c r="A1637" s="1">
        <v>200630</v>
      </c>
      <c r="B1637" s="2" t="s">
        <v>9</v>
      </c>
      <c r="C1637" s="2">
        <v>10723995</v>
      </c>
      <c r="D1637" s="2" t="s">
        <v>10</v>
      </c>
      <c r="E1637" s="2">
        <v>765120</v>
      </c>
      <c r="F1637" s="2" t="s">
        <v>11</v>
      </c>
      <c r="G1637" s="2">
        <v>500000</v>
      </c>
      <c r="H1637" s="2" t="s">
        <v>12</v>
      </c>
      <c r="I1637" s="2">
        <v>60</v>
      </c>
      <c r="J1637" s="2" t="s">
        <v>13</v>
      </c>
      <c r="K1637" s="2">
        <v>0</v>
      </c>
      <c r="L1637" s="2" t="s">
        <v>14</v>
      </c>
      <c r="M1637" s="2">
        <v>-3500</v>
      </c>
      <c r="N1637">
        <f t="shared" si="25"/>
        <v>8422777.5</v>
      </c>
    </row>
    <row r="1638" spans="1:14" x14ac:dyDescent="0.15">
      <c r="A1638" s="1">
        <v>200631</v>
      </c>
      <c r="B1638" s="2" t="s">
        <v>9</v>
      </c>
      <c r="C1638" s="2">
        <v>10600079</v>
      </c>
      <c r="D1638" s="2" t="s">
        <v>10</v>
      </c>
      <c r="E1638" s="2">
        <v>766500</v>
      </c>
      <c r="F1638" s="2" t="s">
        <v>11</v>
      </c>
      <c r="G1638" s="2">
        <v>500000</v>
      </c>
      <c r="H1638" s="2" t="s">
        <v>12</v>
      </c>
      <c r="I1638" s="2">
        <v>60</v>
      </c>
      <c r="J1638" s="2" t="s">
        <v>13</v>
      </c>
      <c r="K1638" s="2">
        <v>0</v>
      </c>
      <c r="L1638" s="2" t="s">
        <v>14</v>
      </c>
      <c r="M1638" s="2">
        <v>-3500</v>
      </c>
      <c r="N1638">
        <f t="shared" si="25"/>
        <v>8366339.5</v>
      </c>
    </row>
    <row r="1639" spans="1:14" x14ac:dyDescent="0.15">
      <c r="A1639" s="1">
        <v>200632</v>
      </c>
      <c r="B1639" s="2" t="s">
        <v>9</v>
      </c>
      <c r="C1639" s="2">
        <v>10619321</v>
      </c>
      <c r="D1639" s="2" t="s">
        <v>10</v>
      </c>
      <c r="E1639" s="2">
        <v>767880</v>
      </c>
      <c r="F1639" s="2" t="s">
        <v>11</v>
      </c>
      <c r="G1639" s="2">
        <v>500000</v>
      </c>
      <c r="H1639" s="2" t="s">
        <v>12</v>
      </c>
      <c r="I1639" s="2">
        <v>60</v>
      </c>
      <c r="J1639" s="2" t="s">
        <v>13</v>
      </c>
      <c r="K1639" s="2">
        <v>0</v>
      </c>
      <c r="L1639" s="2" t="s">
        <v>14</v>
      </c>
      <c r="M1639" s="2">
        <v>-3500</v>
      </c>
      <c r="N1639">
        <f t="shared" si="25"/>
        <v>8381480.5</v>
      </c>
    </row>
    <row r="1640" spans="1:14" x14ac:dyDescent="0.15">
      <c r="A1640" s="1">
        <v>200633</v>
      </c>
      <c r="B1640" s="2" t="s">
        <v>9</v>
      </c>
      <c r="C1640" s="2">
        <v>10638626</v>
      </c>
      <c r="D1640" s="2" t="s">
        <v>10</v>
      </c>
      <c r="E1640" s="2">
        <v>769260</v>
      </c>
      <c r="F1640" s="2" t="s">
        <v>11</v>
      </c>
      <c r="G1640" s="2">
        <v>500000</v>
      </c>
      <c r="H1640" s="2" t="s">
        <v>12</v>
      </c>
      <c r="I1640" s="2">
        <v>60</v>
      </c>
      <c r="J1640" s="2" t="s">
        <v>13</v>
      </c>
      <c r="K1640" s="2">
        <v>0</v>
      </c>
      <c r="L1640" s="2" t="s">
        <v>14</v>
      </c>
      <c r="M1640" s="2">
        <v>-3500</v>
      </c>
      <c r="N1640">
        <f t="shared" si="25"/>
        <v>8396653</v>
      </c>
    </row>
    <row r="1641" spans="1:14" x14ac:dyDescent="0.15">
      <c r="A1641" s="1">
        <v>200634</v>
      </c>
      <c r="B1641" s="2" t="s">
        <v>9</v>
      </c>
      <c r="C1641" s="2">
        <v>10917945</v>
      </c>
      <c r="D1641" s="2" t="s">
        <v>10</v>
      </c>
      <c r="E1641" s="2">
        <v>770640</v>
      </c>
      <c r="F1641" s="2" t="s">
        <v>11</v>
      </c>
      <c r="G1641" s="2">
        <v>500000</v>
      </c>
      <c r="H1641" s="2" t="s">
        <v>12</v>
      </c>
      <c r="I1641" s="2">
        <v>60</v>
      </c>
      <c r="J1641" s="2" t="s">
        <v>13</v>
      </c>
      <c r="K1641" s="2">
        <v>0</v>
      </c>
      <c r="L1641" s="2" t="s">
        <v>14</v>
      </c>
      <c r="M1641" s="2">
        <v>-3500</v>
      </c>
      <c r="N1641">
        <f t="shared" si="25"/>
        <v>8541832.5</v>
      </c>
    </row>
    <row r="1642" spans="1:14" x14ac:dyDescent="0.15">
      <c r="A1642" s="1">
        <v>200635</v>
      </c>
      <c r="B1642" s="2" t="s">
        <v>9</v>
      </c>
      <c r="C1642" s="2">
        <v>10677423</v>
      </c>
      <c r="D1642" s="2" t="s">
        <v>10</v>
      </c>
      <c r="E1642" s="2">
        <v>772020</v>
      </c>
      <c r="F1642" s="2" t="s">
        <v>11</v>
      </c>
      <c r="G1642" s="2">
        <v>500000</v>
      </c>
      <c r="H1642" s="2" t="s">
        <v>12</v>
      </c>
      <c r="I1642" s="2">
        <v>60</v>
      </c>
      <c r="J1642" s="2" t="s">
        <v>13</v>
      </c>
      <c r="K1642" s="2">
        <v>0</v>
      </c>
      <c r="L1642" s="2" t="s">
        <v>14</v>
      </c>
      <c r="M1642" s="2">
        <v>-3500</v>
      </c>
      <c r="N1642">
        <f t="shared" si="25"/>
        <v>8427091.5</v>
      </c>
    </row>
    <row r="1643" spans="1:14" x14ac:dyDescent="0.15">
      <c r="A1643" s="1">
        <v>200636</v>
      </c>
      <c r="B1643" s="2" t="s">
        <v>9</v>
      </c>
      <c r="C1643" s="2">
        <v>10696914</v>
      </c>
      <c r="D1643" s="2" t="s">
        <v>10</v>
      </c>
      <c r="E1643" s="2">
        <v>773400</v>
      </c>
      <c r="F1643" s="2" t="s">
        <v>11</v>
      </c>
      <c r="G1643" s="2">
        <v>500000</v>
      </c>
      <c r="H1643" s="2" t="s">
        <v>12</v>
      </c>
      <c r="I1643" s="2">
        <v>60</v>
      </c>
      <c r="J1643" s="2" t="s">
        <v>13</v>
      </c>
      <c r="K1643" s="2">
        <v>0</v>
      </c>
      <c r="L1643" s="2" t="s">
        <v>14</v>
      </c>
      <c r="M1643" s="2">
        <v>-3500</v>
      </c>
      <c r="N1643">
        <f t="shared" si="25"/>
        <v>8442357</v>
      </c>
    </row>
    <row r="1644" spans="1:14" x14ac:dyDescent="0.15">
      <c r="A1644" s="1">
        <v>200637</v>
      </c>
      <c r="B1644" s="2" t="s">
        <v>9</v>
      </c>
      <c r="C1644" s="2">
        <v>10977846</v>
      </c>
      <c r="D1644" s="2" t="s">
        <v>10</v>
      </c>
      <c r="E1644" s="2">
        <v>774780</v>
      </c>
      <c r="F1644" s="2" t="s">
        <v>11</v>
      </c>
      <c r="G1644" s="2">
        <v>500000</v>
      </c>
      <c r="H1644" s="2" t="s">
        <v>12</v>
      </c>
      <c r="I1644" s="2">
        <v>60</v>
      </c>
      <c r="J1644" s="2" t="s">
        <v>13</v>
      </c>
      <c r="K1644" s="2">
        <v>0</v>
      </c>
      <c r="L1644" s="2" t="s">
        <v>14</v>
      </c>
      <c r="M1644" s="2">
        <v>-3500</v>
      </c>
      <c r="N1644">
        <f t="shared" si="25"/>
        <v>8588343</v>
      </c>
    </row>
    <row r="1645" spans="1:14" x14ac:dyDescent="0.15">
      <c r="A1645" s="1">
        <v>200638</v>
      </c>
      <c r="B1645" s="2" t="s">
        <v>9</v>
      </c>
      <c r="C1645" s="2">
        <v>10872250</v>
      </c>
      <c r="D1645" s="2" t="s">
        <v>10</v>
      </c>
      <c r="E1645" s="2">
        <v>776160</v>
      </c>
      <c r="F1645" s="2" t="s">
        <v>11</v>
      </c>
      <c r="G1645" s="2">
        <v>500000</v>
      </c>
      <c r="H1645" s="2" t="s">
        <v>12</v>
      </c>
      <c r="I1645" s="2">
        <v>60</v>
      </c>
      <c r="J1645" s="2" t="s">
        <v>13</v>
      </c>
      <c r="K1645" s="2">
        <v>0</v>
      </c>
      <c r="L1645" s="2" t="s">
        <v>14</v>
      </c>
      <c r="M1645" s="2">
        <v>-3500</v>
      </c>
      <c r="N1645">
        <f t="shared" si="25"/>
        <v>8541065</v>
      </c>
    </row>
    <row r="1646" spans="1:14" x14ac:dyDescent="0.15">
      <c r="A1646" s="1">
        <v>200639</v>
      </c>
      <c r="B1646" s="2" t="s">
        <v>9</v>
      </c>
      <c r="C1646" s="2">
        <v>10944647</v>
      </c>
      <c r="D1646" s="2" t="s">
        <v>10</v>
      </c>
      <c r="E1646" s="2">
        <v>777540</v>
      </c>
      <c r="F1646" s="2" t="s">
        <v>11</v>
      </c>
      <c r="G1646" s="2">
        <v>500000</v>
      </c>
      <c r="H1646" s="2" t="s">
        <v>12</v>
      </c>
      <c r="I1646" s="2">
        <v>60</v>
      </c>
      <c r="J1646" s="2" t="s">
        <v>13</v>
      </c>
      <c r="K1646" s="2">
        <v>0</v>
      </c>
      <c r="L1646" s="2" t="s">
        <v>14</v>
      </c>
      <c r="M1646" s="2">
        <v>-3500</v>
      </c>
      <c r="N1646">
        <f t="shared" si="25"/>
        <v>8582783.5</v>
      </c>
    </row>
    <row r="1647" spans="1:14" x14ac:dyDescent="0.15">
      <c r="A1647" s="1">
        <v>200640</v>
      </c>
      <c r="B1647" s="2" t="s">
        <v>9</v>
      </c>
      <c r="C1647" s="2">
        <v>11038323</v>
      </c>
      <c r="D1647" s="2" t="s">
        <v>10</v>
      </c>
      <c r="E1647" s="2">
        <v>778920</v>
      </c>
      <c r="F1647" s="2" t="s">
        <v>11</v>
      </c>
      <c r="G1647" s="2">
        <v>500000</v>
      </c>
      <c r="H1647" s="2" t="s">
        <v>12</v>
      </c>
      <c r="I1647" s="2">
        <v>60</v>
      </c>
      <c r="J1647" s="2" t="s">
        <v>13</v>
      </c>
      <c r="K1647" s="2">
        <v>0</v>
      </c>
      <c r="L1647" s="2" t="s">
        <v>14</v>
      </c>
      <c r="M1647" s="2">
        <v>-3500</v>
      </c>
      <c r="N1647">
        <f t="shared" si="25"/>
        <v>8635141.5</v>
      </c>
    </row>
    <row r="1648" spans="1:14" x14ac:dyDescent="0.15">
      <c r="A1648" s="1">
        <v>200641</v>
      </c>
      <c r="B1648" s="2" t="s">
        <v>9</v>
      </c>
      <c r="C1648" s="2">
        <v>10909186</v>
      </c>
      <c r="D1648" s="2" t="s">
        <v>10</v>
      </c>
      <c r="E1648" s="2">
        <v>780300</v>
      </c>
      <c r="F1648" s="2" t="s">
        <v>11</v>
      </c>
      <c r="G1648" s="2">
        <v>500000</v>
      </c>
      <c r="H1648" s="2" t="s">
        <v>12</v>
      </c>
      <c r="I1648" s="2">
        <v>60</v>
      </c>
      <c r="J1648" s="2" t="s">
        <v>13</v>
      </c>
      <c r="K1648" s="2">
        <v>0</v>
      </c>
      <c r="L1648" s="2" t="s">
        <v>14</v>
      </c>
      <c r="M1648" s="2">
        <v>-3500</v>
      </c>
      <c r="N1648">
        <f t="shared" si="25"/>
        <v>8576093</v>
      </c>
    </row>
    <row r="1649" spans="1:14" x14ac:dyDescent="0.15">
      <c r="A1649" s="1">
        <v>200642</v>
      </c>
      <c r="B1649" s="2" t="s">
        <v>9</v>
      </c>
      <c r="C1649" s="2">
        <v>10928643</v>
      </c>
      <c r="D1649" s="2" t="s">
        <v>10</v>
      </c>
      <c r="E1649" s="2">
        <v>781680</v>
      </c>
      <c r="F1649" s="2" t="s">
        <v>11</v>
      </c>
      <c r="G1649" s="2">
        <v>500000</v>
      </c>
      <c r="H1649" s="2" t="s">
        <v>12</v>
      </c>
      <c r="I1649" s="2">
        <v>60</v>
      </c>
      <c r="J1649" s="2" t="s">
        <v>13</v>
      </c>
      <c r="K1649" s="2">
        <v>0</v>
      </c>
      <c r="L1649" s="2" t="s">
        <v>14</v>
      </c>
      <c r="M1649" s="2">
        <v>-3500</v>
      </c>
      <c r="N1649">
        <f t="shared" si="25"/>
        <v>8591341.5</v>
      </c>
    </row>
    <row r="1650" spans="1:14" x14ac:dyDescent="0.15">
      <c r="A1650" s="1">
        <v>200643</v>
      </c>
      <c r="B1650" s="2" t="s">
        <v>9</v>
      </c>
      <c r="C1650" s="2">
        <v>10948162</v>
      </c>
      <c r="D1650" s="2" t="s">
        <v>10</v>
      </c>
      <c r="E1650" s="2">
        <v>783060</v>
      </c>
      <c r="F1650" s="2" t="s">
        <v>11</v>
      </c>
      <c r="G1650" s="2">
        <v>500000</v>
      </c>
      <c r="H1650" s="2" t="s">
        <v>12</v>
      </c>
      <c r="I1650" s="2">
        <v>60</v>
      </c>
      <c r="J1650" s="2" t="s">
        <v>13</v>
      </c>
      <c r="K1650" s="2">
        <v>0</v>
      </c>
      <c r="L1650" s="2" t="s">
        <v>14</v>
      </c>
      <c r="M1650" s="2">
        <v>-3500</v>
      </c>
      <c r="N1650">
        <f t="shared" si="25"/>
        <v>8606621</v>
      </c>
    </row>
    <row r="1651" spans="1:14" x14ac:dyDescent="0.15">
      <c r="A1651" s="1">
        <v>200644</v>
      </c>
      <c r="B1651" s="2" t="s">
        <v>9</v>
      </c>
      <c r="C1651" s="2">
        <v>11235247</v>
      </c>
      <c r="D1651" s="2" t="s">
        <v>10</v>
      </c>
      <c r="E1651" s="2">
        <v>784440</v>
      </c>
      <c r="F1651" s="2" t="s">
        <v>11</v>
      </c>
      <c r="G1651" s="2">
        <v>500000</v>
      </c>
      <c r="H1651" s="2" t="s">
        <v>12</v>
      </c>
      <c r="I1651" s="2">
        <v>60</v>
      </c>
      <c r="J1651" s="2" t="s">
        <v>13</v>
      </c>
      <c r="K1651" s="2">
        <v>0</v>
      </c>
      <c r="L1651" s="2" t="s">
        <v>14</v>
      </c>
      <c r="M1651" s="2">
        <v>-3500</v>
      </c>
      <c r="N1651">
        <f t="shared" si="25"/>
        <v>8755683.5</v>
      </c>
    </row>
    <row r="1652" spans="1:14" x14ac:dyDescent="0.15">
      <c r="A1652" s="1">
        <v>200645</v>
      </c>
      <c r="B1652" s="2" t="s">
        <v>9</v>
      </c>
      <c r="C1652" s="2">
        <v>10987385</v>
      </c>
      <c r="D1652" s="2" t="s">
        <v>10</v>
      </c>
      <c r="E1652" s="2">
        <v>785820</v>
      </c>
      <c r="F1652" s="2" t="s">
        <v>11</v>
      </c>
      <c r="G1652" s="2">
        <v>500000</v>
      </c>
      <c r="H1652" s="2" t="s">
        <v>12</v>
      </c>
      <c r="I1652" s="2">
        <v>60</v>
      </c>
      <c r="J1652" s="2" t="s">
        <v>13</v>
      </c>
      <c r="K1652" s="2">
        <v>0</v>
      </c>
      <c r="L1652" s="2" t="s">
        <v>14</v>
      </c>
      <c r="M1652" s="2">
        <v>-3500</v>
      </c>
      <c r="N1652">
        <f t="shared" si="25"/>
        <v>8637272.5</v>
      </c>
    </row>
    <row r="1653" spans="1:14" x14ac:dyDescent="0.15">
      <c r="A1653" s="1">
        <v>200646</v>
      </c>
      <c r="B1653" s="2" t="s">
        <v>9</v>
      </c>
      <c r="C1653" s="2">
        <v>11007091</v>
      </c>
      <c r="D1653" s="2" t="s">
        <v>10</v>
      </c>
      <c r="E1653" s="2">
        <v>787200</v>
      </c>
      <c r="F1653" s="2" t="s">
        <v>11</v>
      </c>
      <c r="G1653" s="2">
        <v>500000</v>
      </c>
      <c r="H1653" s="2" t="s">
        <v>12</v>
      </c>
      <c r="I1653" s="2">
        <v>60</v>
      </c>
      <c r="J1653" s="2" t="s">
        <v>13</v>
      </c>
      <c r="K1653" s="2">
        <v>0</v>
      </c>
      <c r="L1653" s="2" t="s">
        <v>14</v>
      </c>
      <c r="M1653" s="2">
        <v>-3500</v>
      </c>
      <c r="N1653">
        <f t="shared" si="25"/>
        <v>8652645.5</v>
      </c>
    </row>
    <row r="1654" spans="1:14" x14ac:dyDescent="0.15">
      <c r="A1654" s="1">
        <v>200647</v>
      </c>
      <c r="B1654" s="2" t="s">
        <v>9</v>
      </c>
      <c r="C1654" s="2">
        <v>11295806</v>
      </c>
      <c r="D1654" s="2" t="s">
        <v>10</v>
      </c>
      <c r="E1654" s="2">
        <v>788580</v>
      </c>
      <c r="F1654" s="2" t="s">
        <v>11</v>
      </c>
      <c r="G1654" s="2">
        <v>500000</v>
      </c>
      <c r="H1654" s="2" t="s">
        <v>12</v>
      </c>
      <c r="I1654" s="2">
        <v>60</v>
      </c>
      <c r="J1654" s="2" t="s">
        <v>13</v>
      </c>
      <c r="K1654" s="2">
        <v>0</v>
      </c>
      <c r="L1654" s="2" t="s">
        <v>14</v>
      </c>
      <c r="M1654" s="2">
        <v>-3500</v>
      </c>
      <c r="N1654">
        <f t="shared" si="25"/>
        <v>8802523</v>
      </c>
    </row>
    <row r="1655" spans="1:14" x14ac:dyDescent="0.15">
      <c r="A1655" s="1">
        <v>200648</v>
      </c>
      <c r="B1655" s="2" t="s">
        <v>9</v>
      </c>
      <c r="C1655" s="2">
        <v>11186792</v>
      </c>
      <c r="D1655" s="2" t="s">
        <v>10</v>
      </c>
      <c r="E1655" s="2">
        <v>789960</v>
      </c>
      <c r="F1655" s="2" t="s">
        <v>11</v>
      </c>
      <c r="G1655" s="2">
        <v>500000</v>
      </c>
      <c r="H1655" s="2" t="s">
        <v>12</v>
      </c>
      <c r="I1655" s="2">
        <v>60</v>
      </c>
      <c r="J1655" s="2" t="s">
        <v>13</v>
      </c>
      <c r="K1655" s="2">
        <v>0</v>
      </c>
      <c r="L1655" s="2" t="s">
        <v>14</v>
      </c>
      <c r="M1655" s="2">
        <v>-3500</v>
      </c>
      <c r="N1655">
        <f t="shared" si="25"/>
        <v>8753536</v>
      </c>
    </row>
    <row r="1656" spans="1:14" x14ac:dyDescent="0.15">
      <c r="A1656" s="1">
        <v>200649</v>
      </c>
      <c r="B1656" s="2" t="s">
        <v>9</v>
      </c>
      <c r="C1656" s="2">
        <v>11260921</v>
      </c>
      <c r="D1656" s="2" t="s">
        <v>10</v>
      </c>
      <c r="E1656" s="2">
        <v>791340</v>
      </c>
      <c r="F1656" s="2" t="s">
        <v>11</v>
      </c>
      <c r="G1656" s="2">
        <v>500000</v>
      </c>
      <c r="H1656" s="2" t="s">
        <v>12</v>
      </c>
      <c r="I1656" s="2">
        <v>60</v>
      </c>
      <c r="J1656" s="2" t="s">
        <v>13</v>
      </c>
      <c r="K1656" s="2">
        <v>0</v>
      </c>
      <c r="L1656" s="2" t="s">
        <v>14</v>
      </c>
      <c r="M1656" s="2">
        <v>-3500</v>
      </c>
      <c r="N1656">
        <f t="shared" si="25"/>
        <v>8796120.5</v>
      </c>
    </row>
    <row r="1657" spans="1:14" x14ac:dyDescent="0.15">
      <c r="A1657" s="1">
        <v>200650</v>
      </c>
      <c r="B1657" s="2" t="s">
        <v>9</v>
      </c>
      <c r="C1657" s="2">
        <v>11356940</v>
      </c>
      <c r="D1657" s="2" t="s">
        <v>10</v>
      </c>
      <c r="E1657" s="2">
        <v>792720</v>
      </c>
      <c r="F1657" s="2" t="s">
        <v>11</v>
      </c>
      <c r="G1657" s="2">
        <v>500000</v>
      </c>
      <c r="H1657" s="2" t="s">
        <v>12</v>
      </c>
      <c r="I1657" s="2">
        <v>60</v>
      </c>
      <c r="J1657" s="2" t="s">
        <v>13</v>
      </c>
      <c r="K1657" s="2">
        <v>0</v>
      </c>
      <c r="L1657" s="2" t="s">
        <v>14</v>
      </c>
      <c r="M1657" s="2">
        <v>-3500</v>
      </c>
      <c r="N1657">
        <f t="shared" si="25"/>
        <v>8849650</v>
      </c>
    </row>
    <row r="1658" spans="1:14" x14ac:dyDescent="0.15">
      <c r="A1658" s="1">
        <v>200651</v>
      </c>
      <c r="B1658" s="2" t="s">
        <v>9</v>
      </c>
      <c r="C1658" s="2">
        <v>11222481</v>
      </c>
      <c r="D1658" s="2" t="s">
        <v>10</v>
      </c>
      <c r="E1658" s="2">
        <v>794100</v>
      </c>
      <c r="F1658" s="2" t="s">
        <v>11</v>
      </c>
      <c r="G1658" s="2">
        <v>500000</v>
      </c>
      <c r="H1658" s="2" t="s">
        <v>12</v>
      </c>
      <c r="I1658" s="2">
        <v>60</v>
      </c>
      <c r="J1658" s="2" t="s">
        <v>13</v>
      </c>
      <c r="K1658" s="2">
        <v>0</v>
      </c>
      <c r="L1658" s="2" t="s">
        <v>14</v>
      </c>
      <c r="M1658" s="2">
        <v>-3500</v>
      </c>
      <c r="N1658">
        <f t="shared" si="25"/>
        <v>8787940.5</v>
      </c>
    </row>
    <row r="1659" spans="1:14" x14ac:dyDescent="0.15">
      <c r="A1659" s="1">
        <v>200652</v>
      </c>
      <c r="B1659" s="2" t="s">
        <v>9</v>
      </c>
      <c r="C1659" s="2">
        <v>11242150</v>
      </c>
      <c r="D1659" s="2" t="s">
        <v>10</v>
      </c>
      <c r="E1659" s="2">
        <v>795480</v>
      </c>
      <c r="F1659" s="2" t="s">
        <v>11</v>
      </c>
      <c r="G1659" s="2">
        <v>500000</v>
      </c>
      <c r="H1659" s="2" t="s">
        <v>12</v>
      </c>
      <c r="I1659" s="2">
        <v>60</v>
      </c>
      <c r="J1659" s="2" t="s">
        <v>13</v>
      </c>
      <c r="K1659" s="2">
        <v>0</v>
      </c>
      <c r="L1659" s="2" t="s">
        <v>14</v>
      </c>
      <c r="M1659" s="2">
        <v>-3500</v>
      </c>
      <c r="N1659">
        <f t="shared" si="25"/>
        <v>8803295</v>
      </c>
    </row>
    <row r="1660" spans="1:14" x14ac:dyDescent="0.15">
      <c r="A1660" s="1">
        <v>200653</v>
      </c>
      <c r="B1660" s="2" t="s">
        <v>9</v>
      </c>
      <c r="C1660" s="2">
        <v>11261884</v>
      </c>
      <c r="D1660" s="2" t="s">
        <v>10</v>
      </c>
      <c r="E1660" s="2">
        <v>796860</v>
      </c>
      <c r="F1660" s="2" t="s">
        <v>11</v>
      </c>
      <c r="G1660" s="2">
        <v>500000</v>
      </c>
      <c r="H1660" s="2" t="s">
        <v>12</v>
      </c>
      <c r="I1660" s="2">
        <v>60</v>
      </c>
      <c r="J1660" s="2" t="s">
        <v>13</v>
      </c>
      <c r="K1660" s="2">
        <v>0</v>
      </c>
      <c r="L1660" s="2" t="s">
        <v>14</v>
      </c>
      <c r="M1660" s="2">
        <v>-3500</v>
      </c>
      <c r="N1660">
        <f t="shared" si="25"/>
        <v>8818682</v>
      </c>
    </row>
    <row r="1661" spans="1:14" x14ac:dyDescent="0.15">
      <c r="A1661" s="1">
        <v>200654</v>
      </c>
      <c r="B1661" s="2" t="s">
        <v>9</v>
      </c>
      <c r="C1661" s="2">
        <v>11556840</v>
      </c>
      <c r="D1661" s="2" t="s">
        <v>10</v>
      </c>
      <c r="E1661" s="2">
        <v>798240</v>
      </c>
      <c r="F1661" s="2" t="s">
        <v>11</v>
      </c>
      <c r="G1661" s="2">
        <v>500000</v>
      </c>
      <c r="H1661" s="2" t="s">
        <v>12</v>
      </c>
      <c r="I1661" s="2">
        <v>60</v>
      </c>
      <c r="J1661" s="2" t="s">
        <v>13</v>
      </c>
      <c r="K1661" s="2">
        <v>0</v>
      </c>
      <c r="L1661" s="2" t="s">
        <v>14</v>
      </c>
      <c r="M1661" s="2">
        <v>-3500</v>
      </c>
      <c r="N1661">
        <f t="shared" si="25"/>
        <v>8971680</v>
      </c>
    </row>
    <row r="1662" spans="1:14" x14ac:dyDescent="0.15">
      <c r="A1662" s="1">
        <v>200655</v>
      </c>
      <c r="B1662" s="2" t="s">
        <v>9</v>
      </c>
      <c r="C1662" s="2">
        <v>11301534</v>
      </c>
      <c r="D1662" s="2" t="s">
        <v>10</v>
      </c>
      <c r="E1662" s="2">
        <v>799620</v>
      </c>
      <c r="F1662" s="2" t="s">
        <v>11</v>
      </c>
      <c r="G1662" s="2">
        <v>500000</v>
      </c>
      <c r="H1662" s="2" t="s">
        <v>12</v>
      </c>
      <c r="I1662" s="2">
        <v>60</v>
      </c>
      <c r="J1662" s="2" t="s">
        <v>13</v>
      </c>
      <c r="K1662" s="2">
        <v>0</v>
      </c>
      <c r="L1662" s="2" t="s">
        <v>14</v>
      </c>
      <c r="M1662" s="2">
        <v>-3500</v>
      </c>
      <c r="N1662">
        <f t="shared" si="25"/>
        <v>8849547</v>
      </c>
    </row>
    <row r="1663" spans="1:14" x14ac:dyDescent="0.15">
      <c r="A1663" s="1">
        <v>200656</v>
      </c>
      <c r="B1663" s="2" t="s">
        <v>9</v>
      </c>
      <c r="C1663" s="2">
        <v>11321454</v>
      </c>
      <c r="D1663" s="2" t="s">
        <v>10</v>
      </c>
      <c r="E1663" s="2">
        <v>801000</v>
      </c>
      <c r="F1663" s="2" t="s">
        <v>11</v>
      </c>
      <c r="G1663" s="2">
        <v>500000</v>
      </c>
      <c r="H1663" s="2" t="s">
        <v>12</v>
      </c>
      <c r="I1663" s="2">
        <v>60</v>
      </c>
      <c r="J1663" s="2" t="s">
        <v>13</v>
      </c>
      <c r="K1663" s="2">
        <v>0</v>
      </c>
      <c r="L1663" s="2" t="s">
        <v>14</v>
      </c>
      <c r="M1663" s="2">
        <v>-3500</v>
      </c>
      <c r="N1663">
        <f t="shared" si="25"/>
        <v>8865027</v>
      </c>
    </row>
    <row r="1664" spans="1:14" x14ac:dyDescent="0.15">
      <c r="A1664" s="1">
        <v>200657</v>
      </c>
      <c r="B1664" s="2" t="s">
        <v>9</v>
      </c>
      <c r="C1664" s="2">
        <v>11618056</v>
      </c>
      <c r="D1664" s="2" t="s">
        <v>10</v>
      </c>
      <c r="E1664" s="2">
        <v>802380</v>
      </c>
      <c r="F1664" s="2" t="s">
        <v>11</v>
      </c>
      <c r="G1664" s="2">
        <v>500000</v>
      </c>
      <c r="H1664" s="2" t="s">
        <v>12</v>
      </c>
      <c r="I1664" s="2">
        <v>60</v>
      </c>
      <c r="J1664" s="2" t="s">
        <v>13</v>
      </c>
      <c r="K1664" s="2">
        <v>0</v>
      </c>
      <c r="L1664" s="2" t="s">
        <v>14</v>
      </c>
      <c r="M1664" s="2">
        <v>-3500</v>
      </c>
      <c r="N1664">
        <f t="shared" si="25"/>
        <v>9018848</v>
      </c>
    </row>
    <row r="1665" spans="1:14" x14ac:dyDescent="0.15">
      <c r="A1665" s="1">
        <v>200658</v>
      </c>
      <c r="B1665" s="2" t="s">
        <v>9</v>
      </c>
      <c r="C1665" s="2">
        <v>11505576</v>
      </c>
      <c r="D1665" s="2" t="s">
        <v>10</v>
      </c>
      <c r="E1665" s="2">
        <v>803760</v>
      </c>
      <c r="F1665" s="2" t="s">
        <v>11</v>
      </c>
      <c r="G1665" s="2">
        <v>500000</v>
      </c>
      <c r="H1665" s="2" t="s">
        <v>12</v>
      </c>
      <c r="I1665" s="2">
        <v>60</v>
      </c>
      <c r="J1665" s="2" t="s">
        <v>13</v>
      </c>
      <c r="K1665" s="2">
        <v>0</v>
      </c>
      <c r="L1665" s="2" t="s">
        <v>14</v>
      </c>
      <c r="M1665" s="2">
        <v>-3500</v>
      </c>
      <c r="N1665">
        <f t="shared" si="25"/>
        <v>8968128</v>
      </c>
    </row>
    <row r="1666" spans="1:14" x14ac:dyDescent="0.15">
      <c r="A1666" s="1">
        <v>200659</v>
      </c>
      <c r="B1666" s="2" t="s">
        <v>9</v>
      </c>
      <c r="C1666" s="2">
        <v>11581457</v>
      </c>
      <c r="D1666" s="2" t="s">
        <v>10</v>
      </c>
      <c r="E1666" s="2">
        <v>805140</v>
      </c>
      <c r="F1666" s="2" t="s">
        <v>11</v>
      </c>
      <c r="G1666" s="2">
        <v>500000</v>
      </c>
      <c r="H1666" s="2" t="s">
        <v>12</v>
      </c>
      <c r="I1666" s="2">
        <v>60</v>
      </c>
      <c r="J1666" s="2" t="s">
        <v>13</v>
      </c>
      <c r="K1666" s="2">
        <v>0</v>
      </c>
      <c r="L1666" s="2" t="s">
        <v>14</v>
      </c>
      <c r="M1666" s="2">
        <v>-3500</v>
      </c>
      <c r="N1666">
        <f t="shared" si="25"/>
        <v>9011588.5</v>
      </c>
    </row>
    <row r="1667" spans="1:14" x14ac:dyDescent="0.15">
      <c r="A1667" s="1">
        <v>200660</v>
      </c>
      <c r="B1667" s="2" t="s">
        <v>9</v>
      </c>
      <c r="C1667" s="2">
        <v>11679845</v>
      </c>
      <c r="D1667" s="2" t="s">
        <v>10</v>
      </c>
      <c r="E1667" s="2">
        <v>806520</v>
      </c>
      <c r="F1667" s="2" t="s">
        <v>11</v>
      </c>
      <c r="G1667" s="2">
        <v>500000</v>
      </c>
      <c r="H1667" s="2" t="s">
        <v>12</v>
      </c>
      <c r="I1667" s="2">
        <v>60</v>
      </c>
      <c r="J1667" s="2" t="s">
        <v>13</v>
      </c>
      <c r="K1667" s="2">
        <v>0</v>
      </c>
      <c r="L1667" s="2" t="s">
        <v>14</v>
      </c>
      <c r="M1667" s="2">
        <v>-3500</v>
      </c>
      <c r="N1667">
        <f t="shared" si="25"/>
        <v>9066302.5</v>
      </c>
    </row>
    <row r="1668" spans="1:14" x14ac:dyDescent="0.15">
      <c r="A1668" s="1">
        <v>200661</v>
      </c>
      <c r="B1668" s="2" t="s">
        <v>9</v>
      </c>
      <c r="C1668" s="2">
        <v>11539963</v>
      </c>
      <c r="D1668" s="2" t="s">
        <v>10</v>
      </c>
      <c r="E1668" s="2">
        <v>807900</v>
      </c>
      <c r="F1668" s="2" t="s">
        <v>11</v>
      </c>
      <c r="G1668" s="2">
        <v>500000</v>
      </c>
      <c r="H1668" s="2" t="s">
        <v>12</v>
      </c>
      <c r="I1668" s="2">
        <v>60</v>
      </c>
      <c r="J1668" s="2" t="s">
        <v>13</v>
      </c>
      <c r="K1668" s="2">
        <v>0</v>
      </c>
      <c r="L1668" s="2" t="s">
        <v>14</v>
      </c>
      <c r="M1668" s="2">
        <v>-3500</v>
      </c>
      <c r="N1668">
        <f t="shared" si="25"/>
        <v>9001881.5</v>
      </c>
    </row>
    <row r="1669" spans="1:14" x14ac:dyDescent="0.15">
      <c r="A1669" s="1">
        <v>200662</v>
      </c>
      <c r="B1669" s="2" t="s">
        <v>9</v>
      </c>
      <c r="C1669" s="2">
        <v>11559846</v>
      </c>
      <c r="D1669" s="2" t="s">
        <v>10</v>
      </c>
      <c r="E1669" s="2">
        <v>809280</v>
      </c>
      <c r="F1669" s="2" t="s">
        <v>11</v>
      </c>
      <c r="G1669" s="2">
        <v>500000</v>
      </c>
      <c r="H1669" s="2" t="s">
        <v>12</v>
      </c>
      <c r="I1669" s="2">
        <v>60</v>
      </c>
      <c r="J1669" s="2" t="s">
        <v>13</v>
      </c>
      <c r="K1669" s="2">
        <v>0</v>
      </c>
      <c r="L1669" s="2" t="s">
        <v>14</v>
      </c>
      <c r="M1669" s="2">
        <v>-3500</v>
      </c>
      <c r="N1669">
        <f t="shared" ref="N1669:N1732" si="26">($C$3*C1669+$E$3*E1669+$I$3*I1669+$K$3*K1669)/10000</f>
        <v>9017343</v>
      </c>
    </row>
    <row r="1670" spans="1:14" x14ac:dyDescent="0.15">
      <c r="A1670" s="1">
        <v>200663</v>
      </c>
      <c r="B1670" s="2" t="s">
        <v>9</v>
      </c>
      <c r="C1670" s="2">
        <v>11579791</v>
      </c>
      <c r="D1670" s="2" t="s">
        <v>10</v>
      </c>
      <c r="E1670" s="2">
        <v>810660</v>
      </c>
      <c r="F1670" s="2" t="s">
        <v>11</v>
      </c>
      <c r="G1670" s="2">
        <v>500000</v>
      </c>
      <c r="H1670" s="2" t="s">
        <v>12</v>
      </c>
      <c r="I1670" s="2">
        <v>60</v>
      </c>
      <c r="J1670" s="2" t="s">
        <v>13</v>
      </c>
      <c r="K1670" s="2">
        <v>0</v>
      </c>
      <c r="L1670" s="2" t="s">
        <v>14</v>
      </c>
      <c r="M1670" s="2">
        <v>-3500</v>
      </c>
      <c r="N1670">
        <f t="shared" si="26"/>
        <v>9032835.5</v>
      </c>
    </row>
    <row r="1671" spans="1:14" x14ac:dyDescent="0.15">
      <c r="A1671" s="1">
        <v>200664</v>
      </c>
      <c r="B1671" s="2" t="s">
        <v>9</v>
      </c>
      <c r="C1671" s="2">
        <v>11882721</v>
      </c>
      <c r="D1671" s="2" t="s">
        <v>10</v>
      </c>
      <c r="E1671" s="2">
        <v>812040</v>
      </c>
      <c r="F1671" s="2" t="s">
        <v>11</v>
      </c>
      <c r="G1671" s="2">
        <v>500000</v>
      </c>
      <c r="H1671" s="2" t="s">
        <v>12</v>
      </c>
      <c r="I1671" s="2">
        <v>60</v>
      </c>
      <c r="J1671" s="2" t="s">
        <v>13</v>
      </c>
      <c r="K1671" s="2">
        <v>0</v>
      </c>
      <c r="L1671" s="2" t="s">
        <v>14</v>
      </c>
      <c r="M1671" s="2">
        <v>-3500</v>
      </c>
      <c r="N1671">
        <f t="shared" si="26"/>
        <v>9189820.5</v>
      </c>
    </row>
    <row r="1672" spans="1:14" x14ac:dyDescent="0.15">
      <c r="A1672" s="1">
        <v>200665</v>
      </c>
      <c r="B1672" s="2" t="s">
        <v>9</v>
      </c>
      <c r="C1672" s="2">
        <v>11619870</v>
      </c>
      <c r="D1672" s="2" t="s">
        <v>10</v>
      </c>
      <c r="E1672" s="2">
        <v>813420</v>
      </c>
      <c r="F1672" s="2" t="s">
        <v>11</v>
      </c>
      <c r="G1672" s="2">
        <v>500000</v>
      </c>
      <c r="H1672" s="2" t="s">
        <v>12</v>
      </c>
      <c r="I1672" s="2">
        <v>60</v>
      </c>
      <c r="J1672" s="2" t="s">
        <v>13</v>
      </c>
      <c r="K1672" s="2">
        <v>0</v>
      </c>
      <c r="L1672" s="2" t="s">
        <v>14</v>
      </c>
      <c r="M1672" s="2">
        <v>-3500</v>
      </c>
      <c r="N1672">
        <f t="shared" si="26"/>
        <v>9063915</v>
      </c>
    </row>
    <row r="1673" spans="1:14" x14ac:dyDescent="0.15">
      <c r="A1673" s="1">
        <v>200666</v>
      </c>
      <c r="B1673" s="2" t="s">
        <v>9</v>
      </c>
      <c r="C1673" s="2">
        <v>11640003</v>
      </c>
      <c r="D1673" s="2" t="s">
        <v>10</v>
      </c>
      <c r="E1673" s="2">
        <v>814800</v>
      </c>
      <c r="F1673" s="2" t="s">
        <v>11</v>
      </c>
      <c r="G1673" s="2">
        <v>500000</v>
      </c>
      <c r="H1673" s="2" t="s">
        <v>12</v>
      </c>
      <c r="I1673" s="2">
        <v>60</v>
      </c>
      <c r="J1673" s="2" t="s">
        <v>13</v>
      </c>
      <c r="K1673" s="2">
        <v>0</v>
      </c>
      <c r="L1673" s="2" t="s">
        <v>14</v>
      </c>
      <c r="M1673" s="2">
        <v>-3500</v>
      </c>
      <c r="N1673">
        <f t="shared" si="26"/>
        <v>9079501.5</v>
      </c>
    </row>
    <row r="1674" spans="1:14" x14ac:dyDescent="0.15">
      <c r="A1674" s="1">
        <v>200667</v>
      </c>
      <c r="B1674" s="2" t="s">
        <v>9</v>
      </c>
      <c r="C1674" s="2">
        <v>11944594</v>
      </c>
      <c r="D1674" s="2" t="s">
        <v>10</v>
      </c>
      <c r="E1674" s="2">
        <v>816180</v>
      </c>
      <c r="F1674" s="2" t="s">
        <v>11</v>
      </c>
      <c r="G1674" s="2">
        <v>500000</v>
      </c>
      <c r="H1674" s="2" t="s">
        <v>12</v>
      </c>
      <c r="I1674" s="2">
        <v>60</v>
      </c>
      <c r="J1674" s="2" t="s">
        <v>13</v>
      </c>
      <c r="K1674" s="2">
        <v>0</v>
      </c>
      <c r="L1674" s="2" t="s">
        <v>14</v>
      </c>
      <c r="M1674" s="2">
        <v>-3500</v>
      </c>
      <c r="N1674">
        <f t="shared" si="26"/>
        <v>9237317</v>
      </c>
    </row>
    <row r="1675" spans="1:14" x14ac:dyDescent="0.15">
      <c r="A1675" s="1">
        <v>200668</v>
      </c>
      <c r="B1675" s="2" t="s">
        <v>9</v>
      </c>
      <c r="C1675" s="2">
        <v>11828599</v>
      </c>
      <c r="D1675" s="2" t="s">
        <v>10</v>
      </c>
      <c r="E1675" s="2">
        <v>817560</v>
      </c>
      <c r="F1675" s="2" t="s">
        <v>11</v>
      </c>
      <c r="G1675" s="2">
        <v>500000</v>
      </c>
      <c r="H1675" s="2" t="s">
        <v>12</v>
      </c>
      <c r="I1675" s="2">
        <v>60</v>
      </c>
      <c r="J1675" s="2" t="s">
        <v>13</v>
      </c>
      <c r="K1675" s="2">
        <v>0</v>
      </c>
      <c r="L1675" s="2" t="s">
        <v>14</v>
      </c>
      <c r="M1675" s="2">
        <v>-3500</v>
      </c>
      <c r="N1675">
        <f t="shared" si="26"/>
        <v>9184839.5</v>
      </c>
    </row>
    <row r="1676" spans="1:14" x14ac:dyDescent="0.15">
      <c r="A1676" s="1">
        <v>200669</v>
      </c>
      <c r="B1676" s="2" t="s">
        <v>9</v>
      </c>
      <c r="C1676" s="2">
        <v>11906253</v>
      </c>
      <c r="D1676" s="2" t="s">
        <v>10</v>
      </c>
      <c r="E1676" s="2">
        <v>818940</v>
      </c>
      <c r="F1676" s="2" t="s">
        <v>11</v>
      </c>
      <c r="G1676" s="2">
        <v>500000</v>
      </c>
      <c r="H1676" s="2" t="s">
        <v>12</v>
      </c>
      <c r="I1676" s="2">
        <v>60</v>
      </c>
      <c r="J1676" s="2" t="s">
        <v>13</v>
      </c>
      <c r="K1676" s="2">
        <v>0</v>
      </c>
      <c r="L1676" s="2" t="s">
        <v>14</v>
      </c>
      <c r="M1676" s="2">
        <v>-3500</v>
      </c>
      <c r="N1676">
        <f t="shared" si="26"/>
        <v>9229186.5</v>
      </c>
    </row>
    <row r="1677" spans="1:14" x14ac:dyDescent="0.15">
      <c r="A1677" s="1">
        <v>200670</v>
      </c>
      <c r="B1677" s="2" t="s">
        <v>9</v>
      </c>
      <c r="C1677" s="2">
        <v>12007039</v>
      </c>
      <c r="D1677" s="2" t="s">
        <v>10</v>
      </c>
      <c r="E1677" s="2">
        <v>820320</v>
      </c>
      <c r="F1677" s="2" t="s">
        <v>11</v>
      </c>
      <c r="G1677" s="2">
        <v>500000</v>
      </c>
      <c r="H1677" s="2" t="s">
        <v>12</v>
      </c>
      <c r="I1677" s="2">
        <v>60</v>
      </c>
      <c r="J1677" s="2" t="s">
        <v>13</v>
      </c>
      <c r="K1677" s="2">
        <v>0</v>
      </c>
      <c r="L1677" s="2" t="s">
        <v>14</v>
      </c>
      <c r="M1677" s="2">
        <v>-3500</v>
      </c>
      <c r="N1677">
        <f t="shared" si="26"/>
        <v>9285099.5</v>
      </c>
    </row>
    <row r="1678" spans="1:14" x14ac:dyDescent="0.15">
      <c r="A1678" s="1">
        <v>200671</v>
      </c>
      <c r="B1678" s="2" t="s">
        <v>9</v>
      </c>
      <c r="C1678" s="2">
        <v>11861631</v>
      </c>
      <c r="D1678" s="2" t="s">
        <v>10</v>
      </c>
      <c r="E1678" s="2">
        <v>821700</v>
      </c>
      <c r="F1678" s="2" t="s">
        <v>11</v>
      </c>
      <c r="G1678" s="2">
        <v>500000</v>
      </c>
      <c r="H1678" s="2" t="s">
        <v>12</v>
      </c>
      <c r="I1678" s="2">
        <v>60</v>
      </c>
      <c r="J1678" s="2" t="s">
        <v>13</v>
      </c>
      <c r="K1678" s="2">
        <v>0</v>
      </c>
      <c r="L1678" s="2" t="s">
        <v>14</v>
      </c>
      <c r="M1678" s="2">
        <v>-3500</v>
      </c>
      <c r="N1678">
        <f t="shared" si="26"/>
        <v>9217915.5</v>
      </c>
    </row>
    <row r="1679" spans="1:14" x14ac:dyDescent="0.15">
      <c r="A1679" s="1">
        <v>200672</v>
      </c>
      <c r="B1679" s="2" t="s">
        <v>9</v>
      </c>
      <c r="C1679" s="2">
        <v>11881728</v>
      </c>
      <c r="D1679" s="2" t="s">
        <v>10</v>
      </c>
      <c r="E1679" s="2">
        <v>823080</v>
      </c>
      <c r="F1679" s="2" t="s">
        <v>11</v>
      </c>
      <c r="G1679" s="2">
        <v>500000</v>
      </c>
      <c r="H1679" s="2" t="s">
        <v>12</v>
      </c>
      <c r="I1679" s="2">
        <v>60</v>
      </c>
      <c r="J1679" s="2" t="s">
        <v>13</v>
      </c>
      <c r="K1679" s="2">
        <v>0</v>
      </c>
      <c r="L1679" s="2" t="s">
        <v>14</v>
      </c>
      <c r="M1679" s="2">
        <v>-3500</v>
      </c>
      <c r="N1679">
        <f t="shared" si="26"/>
        <v>9233484</v>
      </c>
    </row>
    <row r="1680" spans="1:14" x14ac:dyDescent="0.15">
      <c r="A1680" s="1">
        <v>200673</v>
      </c>
      <c r="B1680" s="2" t="s">
        <v>9</v>
      </c>
      <c r="C1680" s="2">
        <v>11901887</v>
      </c>
      <c r="D1680" s="2" t="s">
        <v>10</v>
      </c>
      <c r="E1680" s="2">
        <v>824460</v>
      </c>
      <c r="F1680" s="2" t="s">
        <v>11</v>
      </c>
      <c r="G1680" s="2">
        <v>500000</v>
      </c>
      <c r="H1680" s="2" t="s">
        <v>12</v>
      </c>
      <c r="I1680" s="2">
        <v>60</v>
      </c>
      <c r="J1680" s="2" t="s">
        <v>13</v>
      </c>
      <c r="K1680" s="2">
        <v>0</v>
      </c>
      <c r="L1680" s="2" t="s">
        <v>14</v>
      </c>
      <c r="M1680" s="2">
        <v>-3500</v>
      </c>
      <c r="N1680">
        <f t="shared" si="26"/>
        <v>9249083.5</v>
      </c>
    </row>
    <row r="1681" spans="1:14" x14ac:dyDescent="0.15">
      <c r="A1681" s="1">
        <v>200674</v>
      </c>
      <c r="B1681" s="2" t="s">
        <v>9</v>
      </c>
      <c r="C1681" s="2">
        <v>12212892</v>
      </c>
      <c r="D1681" s="2" t="s">
        <v>10</v>
      </c>
      <c r="E1681" s="2">
        <v>825840</v>
      </c>
      <c r="F1681" s="2" t="s">
        <v>11</v>
      </c>
      <c r="G1681" s="2">
        <v>500000</v>
      </c>
      <c r="H1681" s="2" t="s">
        <v>12</v>
      </c>
      <c r="I1681" s="2">
        <v>60</v>
      </c>
      <c r="J1681" s="2" t="s">
        <v>13</v>
      </c>
      <c r="K1681" s="2">
        <v>0</v>
      </c>
      <c r="L1681" s="2" t="s">
        <v>14</v>
      </c>
      <c r="M1681" s="2">
        <v>-3500</v>
      </c>
      <c r="N1681">
        <f t="shared" si="26"/>
        <v>9410106</v>
      </c>
    </row>
    <row r="1682" spans="1:14" x14ac:dyDescent="0.15">
      <c r="A1682" s="1">
        <v>200675</v>
      </c>
      <c r="B1682" s="2" t="s">
        <v>9</v>
      </c>
      <c r="C1682" s="2">
        <v>11942393</v>
      </c>
      <c r="D1682" s="2" t="s">
        <v>10</v>
      </c>
      <c r="E1682" s="2">
        <v>827220</v>
      </c>
      <c r="F1682" s="2" t="s">
        <v>11</v>
      </c>
      <c r="G1682" s="2">
        <v>500000</v>
      </c>
      <c r="H1682" s="2" t="s">
        <v>12</v>
      </c>
      <c r="I1682" s="2">
        <v>60</v>
      </c>
      <c r="J1682" s="2" t="s">
        <v>13</v>
      </c>
      <c r="K1682" s="2">
        <v>0</v>
      </c>
      <c r="L1682" s="2" t="s">
        <v>14</v>
      </c>
      <c r="M1682" s="2">
        <v>-3500</v>
      </c>
      <c r="N1682">
        <f t="shared" si="26"/>
        <v>9280376.5</v>
      </c>
    </row>
    <row r="1683" spans="1:14" x14ac:dyDescent="0.15">
      <c r="A1683" s="1">
        <v>200676</v>
      </c>
      <c r="B1683" s="2" t="s">
        <v>9</v>
      </c>
      <c r="C1683" s="2">
        <v>11962740</v>
      </c>
      <c r="D1683" s="2" t="s">
        <v>10</v>
      </c>
      <c r="E1683" s="2">
        <v>828600</v>
      </c>
      <c r="F1683" s="2" t="s">
        <v>11</v>
      </c>
      <c r="G1683" s="2">
        <v>500000</v>
      </c>
      <c r="H1683" s="2" t="s">
        <v>12</v>
      </c>
      <c r="I1683" s="2">
        <v>60</v>
      </c>
      <c r="J1683" s="2" t="s">
        <v>13</v>
      </c>
      <c r="K1683" s="2">
        <v>0</v>
      </c>
      <c r="L1683" s="2" t="s">
        <v>14</v>
      </c>
      <c r="M1683" s="2">
        <v>-3500</v>
      </c>
      <c r="N1683">
        <f t="shared" si="26"/>
        <v>9296070</v>
      </c>
    </row>
    <row r="1684" spans="1:14" x14ac:dyDescent="0.15">
      <c r="A1684" s="1">
        <v>200677</v>
      </c>
      <c r="B1684" s="2" t="s">
        <v>9</v>
      </c>
      <c r="C1684" s="2">
        <v>12275420</v>
      </c>
      <c r="D1684" s="2" t="s">
        <v>10</v>
      </c>
      <c r="E1684" s="2">
        <v>829980</v>
      </c>
      <c r="F1684" s="2" t="s">
        <v>11</v>
      </c>
      <c r="G1684" s="2">
        <v>500000</v>
      </c>
      <c r="H1684" s="2" t="s">
        <v>12</v>
      </c>
      <c r="I1684" s="2">
        <v>60</v>
      </c>
      <c r="J1684" s="2" t="s">
        <v>13</v>
      </c>
      <c r="K1684" s="2">
        <v>0</v>
      </c>
      <c r="L1684" s="2" t="s">
        <v>14</v>
      </c>
      <c r="M1684" s="2">
        <v>-3500</v>
      </c>
      <c r="N1684">
        <f t="shared" si="26"/>
        <v>9457930</v>
      </c>
    </row>
    <row r="1685" spans="1:14" x14ac:dyDescent="0.15">
      <c r="A1685" s="1">
        <v>200678</v>
      </c>
      <c r="B1685" s="2" t="s">
        <v>9</v>
      </c>
      <c r="C1685" s="2">
        <v>12155861</v>
      </c>
      <c r="D1685" s="2" t="s">
        <v>10</v>
      </c>
      <c r="E1685" s="2">
        <v>831360</v>
      </c>
      <c r="F1685" s="2" t="s">
        <v>11</v>
      </c>
      <c r="G1685" s="2">
        <v>500000</v>
      </c>
      <c r="H1685" s="2" t="s">
        <v>12</v>
      </c>
      <c r="I1685" s="2">
        <v>60</v>
      </c>
      <c r="J1685" s="2" t="s">
        <v>13</v>
      </c>
      <c r="K1685" s="2">
        <v>0</v>
      </c>
      <c r="L1685" s="2" t="s">
        <v>14</v>
      </c>
      <c r="M1685" s="2">
        <v>-3500</v>
      </c>
      <c r="N1685">
        <f t="shared" si="26"/>
        <v>9403670.5</v>
      </c>
    </row>
    <row r="1686" spans="1:14" x14ac:dyDescent="0.15">
      <c r="A1686" s="1">
        <v>200679</v>
      </c>
      <c r="B1686" s="2" t="s">
        <v>9</v>
      </c>
      <c r="C1686" s="2">
        <v>12235309</v>
      </c>
      <c r="D1686" s="2" t="s">
        <v>10</v>
      </c>
      <c r="E1686" s="2">
        <v>832740</v>
      </c>
      <c r="F1686" s="2" t="s">
        <v>11</v>
      </c>
      <c r="G1686" s="2">
        <v>500000</v>
      </c>
      <c r="H1686" s="2" t="s">
        <v>12</v>
      </c>
      <c r="I1686" s="2">
        <v>60</v>
      </c>
      <c r="J1686" s="2" t="s">
        <v>13</v>
      </c>
      <c r="K1686" s="2">
        <v>0</v>
      </c>
      <c r="L1686" s="2" t="s">
        <v>14</v>
      </c>
      <c r="M1686" s="2">
        <v>-3500</v>
      </c>
      <c r="N1686">
        <f t="shared" si="26"/>
        <v>9448914.5</v>
      </c>
    </row>
    <row r="1687" spans="1:14" x14ac:dyDescent="0.15">
      <c r="A1687" s="1">
        <v>200680</v>
      </c>
      <c r="B1687" s="2" t="s">
        <v>9</v>
      </c>
      <c r="C1687" s="2">
        <v>12338524</v>
      </c>
      <c r="D1687" s="2" t="s">
        <v>10</v>
      </c>
      <c r="E1687" s="2">
        <v>834120</v>
      </c>
      <c r="F1687" s="2" t="s">
        <v>11</v>
      </c>
      <c r="G1687" s="2">
        <v>500000</v>
      </c>
      <c r="H1687" s="2" t="s">
        <v>12</v>
      </c>
      <c r="I1687" s="2">
        <v>60</v>
      </c>
      <c r="J1687" s="2" t="s">
        <v>13</v>
      </c>
      <c r="K1687" s="2">
        <v>0</v>
      </c>
      <c r="L1687" s="2" t="s">
        <v>14</v>
      </c>
      <c r="M1687" s="2">
        <v>-3500</v>
      </c>
      <c r="N1687">
        <f t="shared" si="26"/>
        <v>9506042</v>
      </c>
    </row>
    <row r="1688" spans="1:14" x14ac:dyDescent="0.15">
      <c r="A1688" s="1">
        <v>200681</v>
      </c>
      <c r="B1688" s="2" t="s">
        <v>9</v>
      </c>
      <c r="C1688" s="2">
        <v>12187486</v>
      </c>
      <c r="D1688" s="2" t="s">
        <v>10</v>
      </c>
      <c r="E1688" s="2">
        <v>835500</v>
      </c>
      <c r="F1688" s="2" t="s">
        <v>11</v>
      </c>
      <c r="G1688" s="2">
        <v>500000</v>
      </c>
      <c r="H1688" s="2" t="s">
        <v>12</v>
      </c>
      <c r="I1688" s="2">
        <v>60</v>
      </c>
      <c r="J1688" s="2" t="s">
        <v>13</v>
      </c>
      <c r="K1688" s="2">
        <v>0</v>
      </c>
      <c r="L1688" s="2" t="s">
        <v>14</v>
      </c>
      <c r="M1688" s="2">
        <v>-3500</v>
      </c>
      <c r="N1688">
        <f t="shared" si="26"/>
        <v>9436043</v>
      </c>
    </row>
    <row r="1689" spans="1:14" x14ac:dyDescent="0.15">
      <c r="A1689" s="1">
        <v>200682</v>
      </c>
      <c r="B1689" s="2" t="s">
        <v>9</v>
      </c>
      <c r="C1689" s="2">
        <v>12207797</v>
      </c>
      <c r="D1689" s="2" t="s">
        <v>10</v>
      </c>
      <c r="E1689" s="2">
        <v>836880</v>
      </c>
      <c r="F1689" s="2" t="s">
        <v>11</v>
      </c>
      <c r="G1689" s="2">
        <v>500000</v>
      </c>
      <c r="H1689" s="2" t="s">
        <v>12</v>
      </c>
      <c r="I1689" s="2">
        <v>60</v>
      </c>
      <c r="J1689" s="2" t="s">
        <v>13</v>
      </c>
      <c r="K1689" s="2">
        <v>0</v>
      </c>
      <c r="L1689" s="2" t="s">
        <v>14</v>
      </c>
      <c r="M1689" s="2">
        <v>-3500</v>
      </c>
      <c r="N1689">
        <f t="shared" si="26"/>
        <v>9451718.5</v>
      </c>
    </row>
    <row r="1690" spans="1:14" x14ac:dyDescent="0.15">
      <c r="A1690" s="1">
        <v>200683</v>
      </c>
      <c r="B1690" s="2" t="s">
        <v>9</v>
      </c>
      <c r="C1690" s="2">
        <v>12228170</v>
      </c>
      <c r="D1690" s="2" t="s">
        <v>10</v>
      </c>
      <c r="E1690" s="2">
        <v>838260</v>
      </c>
      <c r="F1690" s="2" t="s">
        <v>11</v>
      </c>
      <c r="G1690" s="2">
        <v>500000</v>
      </c>
      <c r="H1690" s="2" t="s">
        <v>12</v>
      </c>
      <c r="I1690" s="2">
        <v>60</v>
      </c>
      <c r="J1690" s="2" t="s">
        <v>13</v>
      </c>
      <c r="K1690" s="2">
        <v>0</v>
      </c>
      <c r="L1690" s="2" t="s">
        <v>14</v>
      </c>
      <c r="M1690" s="2">
        <v>-3500</v>
      </c>
      <c r="N1690">
        <f t="shared" si="26"/>
        <v>9467425</v>
      </c>
    </row>
    <row r="1691" spans="1:14" x14ac:dyDescent="0.15">
      <c r="A1691" s="1">
        <v>200684</v>
      </c>
      <c r="B1691" s="2" t="s">
        <v>9</v>
      </c>
      <c r="C1691" s="2">
        <v>12547351</v>
      </c>
      <c r="D1691" s="2" t="s">
        <v>10</v>
      </c>
      <c r="E1691" s="2">
        <v>839640</v>
      </c>
      <c r="F1691" s="2" t="s">
        <v>11</v>
      </c>
      <c r="G1691" s="2">
        <v>500000</v>
      </c>
      <c r="H1691" s="2" t="s">
        <v>12</v>
      </c>
      <c r="I1691" s="2">
        <v>60</v>
      </c>
      <c r="J1691" s="2" t="s">
        <v>13</v>
      </c>
      <c r="K1691" s="2">
        <v>0</v>
      </c>
      <c r="L1691" s="2" t="s">
        <v>14</v>
      </c>
      <c r="M1691" s="2">
        <v>-3500</v>
      </c>
      <c r="N1691">
        <f t="shared" si="26"/>
        <v>9632535.5</v>
      </c>
    </row>
    <row r="1692" spans="1:14" x14ac:dyDescent="0.15">
      <c r="A1692" s="1">
        <v>200685</v>
      </c>
      <c r="B1692" s="2" t="s">
        <v>9</v>
      </c>
      <c r="C1692" s="2">
        <v>12269104</v>
      </c>
      <c r="D1692" s="2" t="s">
        <v>10</v>
      </c>
      <c r="E1692" s="2">
        <v>841020</v>
      </c>
      <c r="F1692" s="2" t="s">
        <v>11</v>
      </c>
      <c r="G1692" s="2">
        <v>500000</v>
      </c>
      <c r="H1692" s="2" t="s">
        <v>12</v>
      </c>
      <c r="I1692" s="2">
        <v>60</v>
      </c>
      <c r="J1692" s="2" t="s">
        <v>13</v>
      </c>
      <c r="K1692" s="2">
        <v>0</v>
      </c>
      <c r="L1692" s="2" t="s">
        <v>14</v>
      </c>
      <c r="M1692" s="2">
        <v>-3500</v>
      </c>
      <c r="N1692">
        <f t="shared" si="26"/>
        <v>9498932</v>
      </c>
    </row>
    <row r="1693" spans="1:14" x14ac:dyDescent="0.15">
      <c r="A1693" s="1">
        <v>200686</v>
      </c>
      <c r="B1693" s="2" t="s">
        <v>9</v>
      </c>
      <c r="C1693" s="2">
        <v>12289663</v>
      </c>
      <c r="D1693" s="2" t="s">
        <v>10</v>
      </c>
      <c r="E1693" s="2">
        <v>842400</v>
      </c>
      <c r="F1693" s="2" t="s">
        <v>11</v>
      </c>
      <c r="G1693" s="2">
        <v>500000</v>
      </c>
      <c r="H1693" s="2" t="s">
        <v>12</v>
      </c>
      <c r="I1693" s="2">
        <v>60</v>
      </c>
      <c r="J1693" s="2" t="s">
        <v>13</v>
      </c>
      <c r="K1693" s="2">
        <v>0</v>
      </c>
      <c r="L1693" s="2" t="s">
        <v>14</v>
      </c>
      <c r="M1693" s="2">
        <v>-3500</v>
      </c>
      <c r="N1693">
        <f t="shared" si="26"/>
        <v>9514731.5</v>
      </c>
    </row>
    <row r="1694" spans="1:14" x14ac:dyDescent="0.15">
      <c r="A1694" s="1">
        <v>200687</v>
      </c>
      <c r="B1694" s="2" t="s">
        <v>9</v>
      </c>
      <c r="C1694" s="2">
        <v>12610536</v>
      </c>
      <c r="D1694" s="2" t="s">
        <v>10</v>
      </c>
      <c r="E1694" s="2">
        <v>843780</v>
      </c>
      <c r="F1694" s="2" t="s">
        <v>11</v>
      </c>
      <c r="G1694" s="2">
        <v>500000</v>
      </c>
      <c r="H1694" s="2" t="s">
        <v>12</v>
      </c>
      <c r="I1694" s="2">
        <v>60</v>
      </c>
      <c r="J1694" s="2" t="s">
        <v>13</v>
      </c>
      <c r="K1694" s="2">
        <v>0</v>
      </c>
      <c r="L1694" s="2" t="s">
        <v>14</v>
      </c>
      <c r="M1694" s="2">
        <v>-3500</v>
      </c>
      <c r="N1694">
        <f t="shared" si="26"/>
        <v>9680688</v>
      </c>
    </row>
    <row r="1695" spans="1:14" x14ac:dyDescent="0.15">
      <c r="A1695" s="1">
        <v>200688</v>
      </c>
      <c r="B1695" s="2" t="s">
        <v>9</v>
      </c>
      <c r="C1695" s="2">
        <v>12487364</v>
      </c>
      <c r="D1695" s="2" t="s">
        <v>10</v>
      </c>
      <c r="E1695" s="2">
        <v>845160</v>
      </c>
      <c r="F1695" s="2" t="s">
        <v>11</v>
      </c>
      <c r="G1695" s="2">
        <v>500000</v>
      </c>
      <c r="H1695" s="2" t="s">
        <v>12</v>
      </c>
      <c r="I1695" s="2">
        <v>60</v>
      </c>
      <c r="J1695" s="2" t="s">
        <v>13</v>
      </c>
      <c r="K1695" s="2">
        <v>0</v>
      </c>
      <c r="L1695" s="2" t="s">
        <v>14</v>
      </c>
      <c r="M1695" s="2">
        <v>-3500</v>
      </c>
      <c r="N1695">
        <f t="shared" si="26"/>
        <v>9624622</v>
      </c>
    </row>
    <row r="1696" spans="1:14" x14ac:dyDescent="0.15">
      <c r="A1696" s="1">
        <v>200689</v>
      </c>
      <c r="B1696" s="2" t="s">
        <v>9</v>
      </c>
      <c r="C1696" s="2">
        <v>12568627</v>
      </c>
      <c r="D1696" s="2" t="s">
        <v>10</v>
      </c>
      <c r="E1696" s="2">
        <v>846540</v>
      </c>
      <c r="F1696" s="2" t="s">
        <v>11</v>
      </c>
      <c r="G1696" s="2">
        <v>500000</v>
      </c>
      <c r="H1696" s="2" t="s">
        <v>12</v>
      </c>
      <c r="I1696" s="2">
        <v>60</v>
      </c>
      <c r="J1696" s="2" t="s">
        <v>13</v>
      </c>
      <c r="K1696" s="2">
        <v>0</v>
      </c>
      <c r="L1696" s="2" t="s">
        <v>14</v>
      </c>
      <c r="M1696" s="2">
        <v>-3500</v>
      </c>
      <c r="N1696">
        <f t="shared" si="26"/>
        <v>9670773.5</v>
      </c>
    </row>
    <row r="1697" spans="1:14" x14ac:dyDescent="0.15">
      <c r="A1697" s="1">
        <v>200690</v>
      </c>
      <c r="B1697" s="2" t="s">
        <v>9</v>
      </c>
      <c r="C1697" s="2">
        <v>12674298</v>
      </c>
      <c r="D1697" s="2" t="s">
        <v>10</v>
      </c>
      <c r="E1697" s="2">
        <v>847920</v>
      </c>
      <c r="F1697" s="2" t="s">
        <v>11</v>
      </c>
      <c r="G1697" s="2">
        <v>500000</v>
      </c>
      <c r="H1697" s="2" t="s">
        <v>12</v>
      </c>
      <c r="I1697" s="2">
        <v>60</v>
      </c>
      <c r="J1697" s="2" t="s">
        <v>13</v>
      </c>
      <c r="K1697" s="2">
        <v>0</v>
      </c>
      <c r="L1697" s="2" t="s">
        <v>14</v>
      </c>
      <c r="M1697" s="2">
        <v>-3500</v>
      </c>
      <c r="N1697">
        <f t="shared" si="26"/>
        <v>9729129</v>
      </c>
    </row>
    <row r="1698" spans="1:14" x14ac:dyDescent="0.15">
      <c r="A1698" s="1">
        <v>200691</v>
      </c>
      <c r="B1698" s="2" t="s">
        <v>9</v>
      </c>
      <c r="C1698" s="2">
        <v>12517527</v>
      </c>
      <c r="D1698" s="2" t="s">
        <v>10</v>
      </c>
      <c r="E1698" s="2">
        <v>849300</v>
      </c>
      <c r="F1698" s="2" t="s">
        <v>11</v>
      </c>
      <c r="G1698" s="2">
        <v>500000</v>
      </c>
      <c r="H1698" s="2" t="s">
        <v>12</v>
      </c>
      <c r="I1698" s="2">
        <v>60</v>
      </c>
      <c r="J1698" s="2" t="s">
        <v>13</v>
      </c>
      <c r="K1698" s="2">
        <v>0</v>
      </c>
      <c r="L1698" s="2" t="s">
        <v>14</v>
      </c>
      <c r="M1698" s="2">
        <v>-3500</v>
      </c>
      <c r="N1698">
        <f t="shared" si="26"/>
        <v>9656263.5</v>
      </c>
    </row>
    <row r="1699" spans="1:14" x14ac:dyDescent="0.15">
      <c r="A1699" s="1">
        <v>200692</v>
      </c>
      <c r="B1699" s="2" t="s">
        <v>9</v>
      </c>
      <c r="C1699" s="2">
        <v>12538052</v>
      </c>
      <c r="D1699" s="2" t="s">
        <v>10</v>
      </c>
      <c r="E1699" s="2">
        <v>850680</v>
      </c>
      <c r="F1699" s="2" t="s">
        <v>11</v>
      </c>
      <c r="G1699" s="2">
        <v>500000</v>
      </c>
      <c r="H1699" s="2" t="s">
        <v>12</v>
      </c>
      <c r="I1699" s="2">
        <v>60</v>
      </c>
      <c r="J1699" s="2" t="s">
        <v>13</v>
      </c>
      <c r="K1699" s="2">
        <v>0</v>
      </c>
      <c r="L1699" s="2" t="s">
        <v>14</v>
      </c>
      <c r="M1699" s="2">
        <v>-3500</v>
      </c>
      <c r="N1699">
        <f t="shared" si="26"/>
        <v>9672046</v>
      </c>
    </row>
    <row r="1700" spans="1:14" x14ac:dyDescent="0.15">
      <c r="A1700" s="1">
        <v>200693</v>
      </c>
      <c r="B1700" s="2" t="s">
        <v>9</v>
      </c>
      <c r="C1700" s="2">
        <v>12558639</v>
      </c>
      <c r="D1700" s="2" t="s">
        <v>10</v>
      </c>
      <c r="E1700" s="2">
        <v>852060</v>
      </c>
      <c r="F1700" s="2" t="s">
        <v>11</v>
      </c>
      <c r="G1700" s="2">
        <v>500000</v>
      </c>
      <c r="H1700" s="2" t="s">
        <v>12</v>
      </c>
      <c r="I1700" s="2">
        <v>60</v>
      </c>
      <c r="J1700" s="2" t="s">
        <v>13</v>
      </c>
      <c r="K1700" s="2">
        <v>0</v>
      </c>
      <c r="L1700" s="2" t="s">
        <v>14</v>
      </c>
      <c r="M1700" s="2">
        <v>-3500</v>
      </c>
      <c r="N1700">
        <f t="shared" si="26"/>
        <v>9687859.5</v>
      </c>
    </row>
    <row r="1701" spans="1:14" x14ac:dyDescent="0.15">
      <c r="A1701" s="1">
        <v>200694</v>
      </c>
      <c r="B1701" s="2" t="s">
        <v>9</v>
      </c>
      <c r="C1701" s="2">
        <v>12886100</v>
      </c>
      <c r="D1701" s="2" t="s">
        <v>10</v>
      </c>
      <c r="E1701" s="2">
        <v>853440</v>
      </c>
      <c r="F1701" s="2" t="s">
        <v>11</v>
      </c>
      <c r="G1701" s="2">
        <v>500000</v>
      </c>
      <c r="H1701" s="2" t="s">
        <v>12</v>
      </c>
      <c r="I1701" s="2">
        <v>60</v>
      </c>
      <c r="J1701" s="2" t="s">
        <v>13</v>
      </c>
      <c r="K1701" s="2">
        <v>0</v>
      </c>
      <c r="L1701" s="2" t="s">
        <v>14</v>
      </c>
      <c r="M1701" s="2">
        <v>-3500</v>
      </c>
      <c r="N1701">
        <f t="shared" si="26"/>
        <v>9857110</v>
      </c>
    </row>
    <row r="1702" spans="1:14" x14ac:dyDescent="0.15">
      <c r="A1702" s="1">
        <v>200695</v>
      </c>
      <c r="B1702" s="2" t="s">
        <v>9</v>
      </c>
      <c r="C1702" s="2">
        <v>12600000</v>
      </c>
      <c r="D1702" s="2" t="s">
        <v>10</v>
      </c>
      <c r="E1702" s="2">
        <v>854820</v>
      </c>
      <c r="F1702" s="2" t="s">
        <v>11</v>
      </c>
      <c r="G1702" s="2">
        <v>500000</v>
      </c>
      <c r="H1702" s="2" t="s">
        <v>12</v>
      </c>
      <c r="I1702" s="2">
        <v>60</v>
      </c>
      <c r="J1702" s="2" t="s">
        <v>13</v>
      </c>
      <c r="K1702" s="2">
        <v>0</v>
      </c>
      <c r="L1702" s="2" t="s">
        <v>14</v>
      </c>
      <c r="M1702" s="2">
        <v>-3500</v>
      </c>
      <c r="N1702">
        <f t="shared" si="26"/>
        <v>9719580</v>
      </c>
    </row>
    <row r="1703" spans="1:14" x14ac:dyDescent="0.15">
      <c r="A1703" s="1">
        <v>200696</v>
      </c>
      <c r="B1703" s="2" t="s">
        <v>9</v>
      </c>
      <c r="C1703" s="2">
        <v>12620773</v>
      </c>
      <c r="D1703" s="2" t="s">
        <v>10</v>
      </c>
      <c r="E1703" s="2">
        <v>856200</v>
      </c>
      <c r="F1703" s="2" t="s">
        <v>11</v>
      </c>
      <c r="G1703" s="2">
        <v>500000</v>
      </c>
      <c r="H1703" s="2" t="s">
        <v>12</v>
      </c>
      <c r="I1703" s="2">
        <v>60</v>
      </c>
      <c r="J1703" s="2" t="s">
        <v>13</v>
      </c>
      <c r="K1703" s="2">
        <v>0</v>
      </c>
      <c r="L1703" s="2" t="s">
        <v>14</v>
      </c>
      <c r="M1703" s="2">
        <v>-3500</v>
      </c>
      <c r="N1703">
        <f t="shared" si="26"/>
        <v>9735486.5</v>
      </c>
    </row>
    <row r="1704" spans="1:14" x14ac:dyDescent="0.15">
      <c r="A1704" s="1">
        <v>200697</v>
      </c>
      <c r="B1704" s="2" t="s">
        <v>9</v>
      </c>
      <c r="C1704" s="2">
        <v>12949941</v>
      </c>
      <c r="D1704" s="2" t="s">
        <v>10</v>
      </c>
      <c r="E1704" s="2">
        <v>857580</v>
      </c>
      <c r="F1704" s="2" t="s">
        <v>11</v>
      </c>
      <c r="G1704" s="2">
        <v>500000</v>
      </c>
      <c r="H1704" s="2" t="s">
        <v>12</v>
      </c>
      <c r="I1704" s="2">
        <v>60</v>
      </c>
      <c r="J1704" s="2" t="s">
        <v>13</v>
      </c>
      <c r="K1704" s="2">
        <v>0</v>
      </c>
      <c r="L1704" s="2" t="s">
        <v>14</v>
      </c>
      <c r="M1704" s="2">
        <v>-3500</v>
      </c>
      <c r="N1704">
        <f t="shared" si="26"/>
        <v>9905590.5</v>
      </c>
    </row>
    <row r="1705" spans="1:14" x14ac:dyDescent="0.15">
      <c r="A1705" s="1">
        <v>200698</v>
      </c>
      <c r="B1705" s="2" t="s">
        <v>9</v>
      </c>
      <c r="C1705" s="2">
        <v>12823107</v>
      </c>
      <c r="D1705" s="2" t="s">
        <v>10</v>
      </c>
      <c r="E1705" s="2">
        <v>858960</v>
      </c>
      <c r="F1705" s="2" t="s">
        <v>11</v>
      </c>
      <c r="G1705" s="2">
        <v>500000</v>
      </c>
      <c r="H1705" s="2" t="s">
        <v>12</v>
      </c>
      <c r="I1705" s="2">
        <v>60</v>
      </c>
      <c r="J1705" s="2" t="s">
        <v>13</v>
      </c>
      <c r="K1705" s="2">
        <v>0</v>
      </c>
      <c r="L1705" s="2" t="s">
        <v>14</v>
      </c>
      <c r="M1705" s="2">
        <v>-3500</v>
      </c>
      <c r="N1705">
        <f t="shared" si="26"/>
        <v>9847693.5</v>
      </c>
    </row>
    <row r="1706" spans="1:14" x14ac:dyDescent="0.15">
      <c r="A1706" s="1">
        <v>200699</v>
      </c>
      <c r="B1706" s="2" t="s">
        <v>9</v>
      </c>
      <c r="C1706" s="2">
        <v>12906205</v>
      </c>
      <c r="D1706" s="2" t="s">
        <v>10</v>
      </c>
      <c r="E1706" s="2">
        <v>860340</v>
      </c>
      <c r="F1706" s="2" t="s">
        <v>11</v>
      </c>
      <c r="G1706" s="2">
        <v>500000</v>
      </c>
      <c r="H1706" s="2" t="s">
        <v>12</v>
      </c>
      <c r="I1706" s="2">
        <v>60</v>
      </c>
      <c r="J1706" s="2" t="s">
        <v>13</v>
      </c>
      <c r="K1706" s="2">
        <v>0</v>
      </c>
      <c r="L1706" s="2" t="s">
        <v>14</v>
      </c>
      <c r="M1706" s="2">
        <v>-3500</v>
      </c>
      <c r="N1706">
        <f t="shared" si="26"/>
        <v>9894762.5</v>
      </c>
    </row>
    <row r="1707" spans="1:14" x14ac:dyDescent="0.15">
      <c r="A1707" s="1">
        <v>200700</v>
      </c>
      <c r="B1707" s="2" t="s">
        <v>9</v>
      </c>
      <c r="C1707" s="2">
        <v>13014359</v>
      </c>
      <c r="D1707" s="2" t="s">
        <v>10</v>
      </c>
      <c r="E1707" s="2">
        <v>861720</v>
      </c>
      <c r="F1707" s="2" t="s">
        <v>11</v>
      </c>
      <c r="G1707" s="2">
        <v>500000</v>
      </c>
      <c r="H1707" s="2" t="s">
        <v>12</v>
      </c>
      <c r="I1707" s="2">
        <v>60</v>
      </c>
      <c r="J1707" s="2" t="s">
        <v>13</v>
      </c>
      <c r="K1707" s="2">
        <v>0</v>
      </c>
      <c r="L1707" s="2" t="s">
        <v>14</v>
      </c>
      <c r="M1707" s="2">
        <v>-3500</v>
      </c>
      <c r="N1707">
        <f t="shared" si="26"/>
        <v>9954359.5</v>
      </c>
    </row>
    <row r="1708" spans="1:14" x14ac:dyDescent="0.15">
      <c r="A1708" s="1">
        <v>200701</v>
      </c>
      <c r="B1708" s="2" t="s">
        <v>9</v>
      </c>
      <c r="C1708" s="2">
        <v>12851756</v>
      </c>
      <c r="D1708" s="2" t="s">
        <v>10</v>
      </c>
      <c r="E1708" s="2">
        <v>863100</v>
      </c>
      <c r="F1708" s="2" t="s">
        <v>11</v>
      </c>
      <c r="G1708" s="2">
        <v>500000</v>
      </c>
      <c r="H1708" s="2" t="s">
        <v>12</v>
      </c>
      <c r="I1708" s="2">
        <v>60</v>
      </c>
      <c r="J1708" s="2" t="s">
        <v>13</v>
      </c>
      <c r="K1708" s="2">
        <v>0</v>
      </c>
      <c r="L1708" s="2" t="s">
        <v>14</v>
      </c>
      <c r="M1708" s="2">
        <v>-3500</v>
      </c>
      <c r="N1708">
        <f t="shared" si="26"/>
        <v>9878578</v>
      </c>
    </row>
    <row r="1709" spans="1:14" x14ac:dyDescent="0.15">
      <c r="A1709" s="1">
        <v>200702</v>
      </c>
      <c r="B1709" s="2" t="s">
        <v>9</v>
      </c>
      <c r="C1709" s="2">
        <v>12872767</v>
      </c>
      <c r="D1709" s="2" t="s">
        <v>10</v>
      </c>
      <c r="E1709" s="2">
        <v>864540</v>
      </c>
      <c r="F1709" s="2" t="s">
        <v>11</v>
      </c>
      <c r="G1709" s="2">
        <v>500000</v>
      </c>
      <c r="H1709" s="2" t="s">
        <v>12</v>
      </c>
      <c r="I1709" s="2">
        <v>60</v>
      </c>
      <c r="J1709" s="2" t="s">
        <v>13</v>
      </c>
      <c r="K1709" s="2">
        <v>0</v>
      </c>
      <c r="L1709" s="2" t="s">
        <v>14</v>
      </c>
      <c r="M1709" s="2">
        <v>-3500</v>
      </c>
      <c r="N1709">
        <f t="shared" si="26"/>
        <v>9894843.5</v>
      </c>
    </row>
    <row r="1710" spans="1:14" x14ac:dyDescent="0.15">
      <c r="A1710" s="1">
        <v>200703</v>
      </c>
      <c r="B1710" s="2" t="s">
        <v>9</v>
      </c>
      <c r="C1710" s="2">
        <v>12893839</v>
      </c>
      <c r="D1710" s="2" t="s">
        <v>10</v>
      </c>
      <c r="E1710" s="2">
        <v>865980</v>
      </c>
      <c r="F1710" s="2" t="s">
        <v>11</v>
      </c>
      <c r="G1710" s="2">
        <v>500000</v>
      </c>
      <c r="H1710" s="2" t="s">
        <v>12</v>
      </c>
      <c r="I1710" s="2">
        <v>60</v>
      </c>
      <c r="J1710" s="2" t="s">
        <v>13</v>
      </c>
      <c r="K1710" s="2">
        <v>0</v>
      </c>
      <c r="L1710" s="2" t="s">
        <v>14</v>
      </c>
      <c r="M1710" s="2">
        <v>-3500</v>
      </c>
      <c r="N1710">
        <f t="shared" si="26"/>
        <v>9911139.5</v>
      </c>
    </row>
    <row r="1711" spans="1:14" x14ac:dyDescent="0.15">
      <c r="A1711" s="1">
        <v>200704</v>
      </c>
      <c r="B1711" s="2" t="s">
        <v>9</v>
      </c>
      <c r="C1711" s="2">
        <v>13229974</v>
      </c>
      <c r="D1711" s="2" t="s">
        <v>10</v>
      </c>
      <c r="E1711" s="2">
        <v>867420</v>
      </c>
      <c r="F1711" s="2" t="s">
        <v>11</v>
      </c>
      <c r="G1711" s="2">
        <v>500000</v>
      </c>
      <c r="H1711" s="2" t="s">
        <v>12</v>
      </c>
      <c r="I1711" s="2">
        <v>60</v>
      </c>
      <c r="J1711" s="2" t="s">
        <v>13</v>
      </c>
      <c r="K1711" s="2">
        <v>0</v>
      </c>
      <c r="L1711" s="2" t="s">
        <v>14</v>
      </c>
      <c r="M1711" s="2">
        <v>-3500</v>
      </c>
      <c r="N1711">
        <f t="shared" si="26"/>
        <v>10084967</v>
      </c>
    </row>
    <row r="1712" spans="1:14" x14ac:dyDescent="0.15">
      <c r="A1712" s="1">
        <v>200705</v>
      </c>
      <c r="B1712" s="2" t="s">
        <v>9</v>
      </c>
      <c r="C1712" s="2">
        <v>12936172</v>
      </c>
      <c r="D1712" s="2" t="s">
        <v>10</v>
      </c>
      <c r="E1712" s="2">
        <v>868860</v>
      </c>
      <c r="F1712" s="2" t="s">
        <v>11</v>
      </c>
      <c r="G1712" s="2">
        <v>500000</v>
      </c>
      <c r="H1712" s="2" t="s">
        <v>12</v>
      </c>
      <c r="I1712" s="2">
        <v>60</v>
      </c>
      <c r="J1712" s="2" t="s">
        <v>13</v>
      </c>
      <c r="K1712" s="2">
        <v>0</v>
      </c>
      <c r="L1712" s="2" t="s">
        <v>14</v>
      </c>
      <c r="M1712" s="2">
        <v>-3500</v>
      </c>
      <c r="N1712">
        <f t="shared" si="26"/>
        <v>9943826</v>
      </c>
    </row>
    <row r="1713" spans="1:14" x14ac:dyDescent="0.15">
      <c r="A1713" s="1">
        <v>200706</v>
      </c>
      <c r="B1713" s="2" t="s">
        <v>9</v>
      </c>
      <c r="C1713" s="2">
        <v>12957432</v>
      </c>
      <c r="D1713" s="2" t="s">
        <v>10</v>
      </c>
      <c r="E1713" s="2">
        <v>870300</v>
      </c>
      <c r="F1713" s="2" t="s">
        <v>11</v>
      </c>
      <c r="G1713" s="2">
        <v>500000</v>
      </c>
      <c r="H1713" s="2" t="s">
        <v>12</v>
      </c>
      <c r="I1713" s="2">
        <v>60</v>
      </c>
      <c r="J1713" s="2" t="s">
        <v>13</v>
      </c>
      <c r="K1713" s="2">
        <v>0</v>
      </c>
      <c r="L1713" s="2" t="s">
        <v>14</v>
      </c>
      <c r="M1713" s="2">
        <v>-3500</v>
      </c>
      <c r="N1713">
        <f t="shared" si="26"/>
        <v>9960216</v>
      </c>
    </row>
    <row r="1714" spans="1:14" x14ac:dyDescent="0.15">
      <c r="A1714" s="1">
        <v>200707</v>
      </c>
      <c r="B1714" s="2" t="s">
        <v>9</v>
      </c>
      <c r="C1714" s="2">
        <v>13295310</v>
      </c>
      <c r="D1714" s="2" t="s">
        <v>10</v>
      </c>
      <c r="E1714" s="2">
        <v>871740</v>
      </c>
      <c r="F1714" s="2" t="s">
        <v>11</v>
      </c>
      <c r="G1714" s="2">
        <v>500000</v>
      </c>
      <c r="H1714" s="2" t="s">
        <v>12</v>
      </c>
      <c r="I1714" s="2">
        <v>60</v>
      </c>
      <c r="J1714" s="2" t="s">
        <v>13</v>
      </c>
      <c r="K1714" s="2">
        <v>0</v>
      </c>
      <c r="L1714" s="2" t="s">
        <v>14</v>
      </c>
      <c r="M1714" s="2">
        <v>-3500</v>
      </c>
      <c r="N1714">
        <f t="shared" si="26"/>
        <v>10134915</v>
      </c>
    </row>
    <row r="1715" spans="1:14" x14ac:dyDescent="0.15">
      <c r="A1715" s="1">
        <v>200708</v>
      </c>
      <c r="B1715" s="2" t="s">
        <v>9</v>
      </c>
      <c r="C1715" s="2">
        <v>13165020</v>
      </c>
      <c r="D1715" s="2" t="s">
        <v>10</v>
      </c>
      <c r="E1715" s="2">
        <v>873180</v>
      </c>
      <c r="F1715" s="2" t="s">
        <v>11</v>
      </c>
      <c r="G1715" s="2">
        <v>500000</v>
      </c>
      <c r="H1715" s="2" t="s">
        <v>12</v>
      </c>
      <c r="I1715" s="2">
        <v>60</v>
      </c>
      <c r="J1715" s="2" t="s">
        <v>13</v>
      </c>
      <c r="K1715" s="2">
        <v>0</v>
      </c>
      <c r="L1715" s="2" t="s">
        <v>14</v>
      </c>
      <c r="M1715" s="2">
        <v>-3500</v>
      </c>
      <c r="N1715">
        <f t="shared" si="26"/>
        <v>10075530</v>
      </c>
    </row>
    <row r="1716" spans="1:14" x14ac:dyDescent="0.15">
      <c r="A1716" s="1">
        <v>200709</v>
      </c>
      <c r="B1716" s="2" t="s">
        <v>9</v>
      </c>
      <c r="C1716" s="2">
        <v>13250259</v>
      </c>
      <c r="D1716" s="2" t="s">
        <v>10</v>
      </c>
      <c r="E1716" s="2">
        <v>874620</v>
      </c>
      <c r="F1716" s="2" t="s">
        <v>11</v>
      </c>
      <c r="G1716" s="2">
        <v>500000</v>
      </c>
      <c r="H1716" s="2" t="s">
        <v>12</v>
      </c>
      <c r="I1716" s="2">
        <v>60</v>
      </c>
      <c r="J1716" s="2" t="s">
        <v>13</v>
      </c>
      <c r="K1716" s="2">
        <v>0</v>
      </c>
      <c r="L1716" s="2" t="s">
        <v>14</v>
      </c>
      <c r="M1716" s="2">
        <v>-3500</v>
      </c>
      <c r="N1716">
        <f t="shared" si="26"/>
        <v>10123909.5</v>
      </c>
    </row>
    <row r="1717" spans="1:14" x14ac:dyDescent="0.15">
      <c r="A1717" s="1">
        <v>200710</v>
      </c>
      <c r="B1717" s="2" t="s">
        <v>9</v>
      </c>
      <c r="C1717" s="2">
        <v>13361220</v>
      </c>
      <c r="D1717" s="2" t="s">
        <v>10</v>
      </c>
      <c r="E1717" s="2">
        <v>876060</v>
      </c>
      <c r="F1717" s="2" t="s">
        <v>11</v>
      </c>
      <c r="G1717" s="2">
        <v>500000</v>
      </c>
      <c r="H1717" s="2" t="s">
        <v>12</v>
      </c>
      <c r="I1717" s="2">
        <v>60</v>
      </c>
      <c r="J1717" s="2" t="s">
        <v>13</v>
      </c>
      <c r="K1717" s="2">
        <v>0</v>
      </c>
      <c r="L1717" s="2" t="s">
        <v>14</v>
      </c>
      <c r="M1717" s="2">
        <v>-3500</v>
      </c>
      <c r="N1717">
        <f t="shared" si="26"/>
        <v>10185150</v>
      </c>
    </row>
    <row r="1718" spans="1:14" x14ac:dyDescent="0.15">
      <c r="A1718" s="1">
        <v>200711</v>
      </c>
      <c r="B1718" s="2" t="s">
        <v>9</v>
      </c>
      <c r="C1718" s="2">
        <v>13192895</v>
      </c>
      <c r="D1718" s="2" t="s">
        <v>10</v>
      </c>
      <c r="E1718" s="2">
        <v>877500</v>
      </c>
      <c r="F1718" s="2" t="s">
        <v>11</v>
      </c>
      <c r="G1718" s="2">
        <v>500000</v>
      </c>
      <c r="H1718" s="2" t="s">
        <v>12</v>
      </c>
      <c r="I1718" s="2">
        <v>65</v>
      </c>
      <c r="J1718" s="2" t="s">
        <v>13</v>
      </c>
      <c r="K1718" s="2">
        <v>0</v>
      </c>
      <c r="L1718" s="2" t="s">
        <v>14</v>
      </c>
      <c r="M1718" s="2">
        <v>-3500</v>
      </c>
      <c r="N1718">
        <f t="shared" si="26"/>
        <v>10106772.5</v>
      </c>
    </row>
    <row r="1719" spans="1:14" x14ac:dyDescent="0.15">
      <c r="A1719" s="1">
        <v>200712</v>
      </c>
      <c r="B1719" s="2" t="s">
        <v>9</v>
      </c>
      <c r="C1719" s="2">
        <v>13213984</v>
      </c>
      <c r="D1719" s="2" t="s">
        <v>10</v>
      </c>
      <c r="E1719" s="2">
        <v>878910</v>
      </c>
      <c r="F1719" s="2" t="s">
        <v>11</v>
      </c>
      <c r="G1719" s="2">
        <v>500000</v>
      </c>
      <c r="H1719" s="2" t="s">
        <v>12</v>
      </c>
      <c r="I1719" s="2">
        <v>65</v>
      </c>
      <c r="J1719" s="2" t="s">
        <v>13</v>
      </c>
      <c r="K1719" s="2">
        <v>0</v>
      </c>
      <c r="L1719" s="2" t="s">
        <v>14</v>
      </c>
      <c r="M1719" s="2">
        <v>-3500</v>
      </c>
      <c r="N1719">
        <f t="shared" si="26"/>
        <v>10122957</v>
      </c>
    </row>
    <row r="1720" spans="1:14" x14ac:dyDescent="0.15">
      <c r="A1720" s="1">
        <v>200713</v>
      </c>
      <c r="B1720" s="2" t="s">
        <v>9</v>
      </c>
      <c r="C1720" s="2">
        <v>13235134</v>
      </c>
      <c r="D1720" s="2" t="s">
        <v>10</v>
      </c>
      <c r="E1720" s="2">
        <v>880320</v>
      </c>
      <c r="F1720" s="2" t="s">
        <v>11</v>
      </c>
      <c r="G1720" s="2">
        <v>500000</v>
      </c>
      <c r="H1720" s="2" t="s">
        <v>12</v>
      </c>
      <c r="I1720" s="2">
        <v>65</v>
      </c>
      <c r="J1720" s="2" t="s">
        <v>13</v>
      </c>
      <c r="K1720" s="2">
        <v>0</v>
      </c>
      <c r="L1720" s="2" t="s">
        <v>14</v>
      </c>
      <c r="M1720" s="2">
        <v>-3500</v>
      </c>
      <c r="N1720">
        <f t="shared" si="26"/>
        <v>10139172</v>
      </c>
    </row>
    <row r="1721" spans="1:14" x14ac:dyDescent="0.15">
      <c r="A1721" s="1">
        <v>200714</v>
      </c>
      <c r="B1721" s="2" t="s">
        <v>9</v>
      </c>
      <c r="C1721" s="2">
        <v>13579673</v>
      </c>
      <c r="D1721" s="2" t="s">
        <v>10</v>
      </c>
      <c r="E1721" s="2">
        <v>881730</v>
      </c>
      <c r="F1721" s="2" t="s">
        <v>11</v>
      </c>
      <c r="G1721" s="2">
        <v>500000</v>
      </c>
      <c r="H1721" s="2" t="s">
        <v>12</v>
      </c>
      <c r="I1721" s="2">
        <v>65</v>
      </c>
      <c r="J1721" s="2" t="s">
        <v>13</v>
      </c>
      <c r="K1721" s="2">
        <v>0</v>
      </c>
      <c r="L1721" s="2" t="s">
        <v>14</v>
      </c>
      <c r="M1721" s="2">
        <v>-3500</v>
      </c>
      <c r="N1721">
        <f t="shared" si="26"/>
        <v>10317081.5</v>
      </c>
    </row>
    <row r="1722" spans="1:14" x14ac:dyDescent="0.15">
      <c r="A1722" s="1">
        <v>200715</v>
      </c>
      <c r="B1722" s="2" t="s">
        <v>9</v>
      </c>
      <c r="C1722" s="2">
        <v>13277624</v>
      </c>
      <c r="D1722" s="2" t="s">
        <v>10</v>
      </c>
      <c r="E1722" s="2">
        <v>883140</v>
      </c>
      <c r="F1722" s="2" t="s">
        <v>11</v>
      </c>
      <c r="G1722" s="2">
        <v>500000</v>
      </c>
      <c r="H1722" s="2" t="s">
        <v>12</v>
      </c>
      <c r="I1722" s="2">
        <v>65</v>
      </c>
      <c r="J1722" s="2" t="s">
        <v>13</v>
      </c>
      <c r="K1722" s="2">
        <v>0</v>
      </c>
      <c r="L1722" s="2" t="s">
        <v>14</v>
      </c>
      <c r="M1722" s="2">
        <v>-3500</v>
      </c>
      <c r="N1722">
        <f t="shared" si="26"/>
        <v>10171697</v>
      </c>
    </row>
    <row r="1723" spans="1:14" x14ac:dyDescent="0.15">
      <c r="A1723" s="1">
        <v>200716</v>
      </c>
      <c r="B1723" s="2" t="s">
        <v>9</v>
      </c>
      <c r="C1723" s="2">
        <v>13298961</v>
      </c>
      <c r="D1723" s="2" t="s">
        <v>10</v>
      </c>
      <c r="E1723" s="2">
        <v>884550</v>
      </c>
      <c r="F1723" s="2" t="s">
        <v>11</v>
      </c>
      <c r="G1723" s="2">
        <v>500000</v>
      </c>
      <c r="H1723" s="2" t="s">
        <v>12</v>
      </c>
      <c r="I1723" s="2">
        <v>65</v>
      </c>
      <c r="J1723" s="2" t="s">
        <v>13</v>
      </c>
      <c r="K1723" s="2">
        <v>0</v>
      </c>
      <c r="L1723" s="2" t="s">
        <v>14</v>
      </c>
      <c r="M1723" s="2">
        <v>-3500</v>
      </c>
      <c r="N1723">
        <f t="shared" si="26"/>
        <v>10188005.5</v>
      </c>
    </row>
    <row r="1724" spans="1:14" x14ac:dyDescent="0.15">
      <c r="A1724" s="1">
        <v>200717</v>
      </c>
      <c r="B1724" s="2" t="s">
        <v>9</v>
      </c>
      <c r="C1724" s="2">
        <v>13645247</v>
      </c>
      <c r="D1724" s="2" t="s">
        <v>10</v>
      </c>
      <c r="E1724" s="2">
        <v>885960</v>
      </c>
      <c r="F1724" s="2" t="s">
        <v>11</v>
      </c>
      <c r="G1724" s="2">
        <v>500000</v>
      </c>
      <c r="H1724" s="2" t="s">
        <v>12</v>
      </c>
      <c r="I1724" s="2">
        <v>65</v>
      </c>
      <c r="J1724" s="2" t="s">
        <v>13</v>
      </c>
      <c r="K1724" s="2">
        <v>0</v>
      </c>
      <c r="L1724" s="2" t="s">
        <v>14</v>
      </c>
      <c r="M1724" s="2">
        <v>-3500</v>
      </c>
      <c r="N1724">
        <f t="shared" si="26"/>
        <v>10366788.5</v>
      </c>
    </row>
    <row r="1725" spans="1:14" x14ac:dyDescent="0.15">
      <c r="A1725" s="1">
        <v>200718</v>
      </c>
      <c r="B1725" s="2" t="s">
        <v>9</v>
      </c>
      <c r="C1725" s="2">
        <v>13511037</v>
      </c>
      <c r="D1725" s="2" t="s">
        <v>10</v>
      </c>
      <c r="E1725" s="2">
        <v>887370</v>
      </c>
      <c r="F1725" s="2" t="s">
        <v>11</v>
      </c>
      <c r="G1725" s="2">
        <v>500000</v>
      </c>
      <c r="H1725" s="2" t="s">
        <v>12</v>
      </c>
      <c r="I1725" s="2">
        <v>65</v>
      </c>
      <c r="J1725" s="2" t="s">
        <v>13</v>
      </c>
      <c r="K1725" s="2">
        <v>0</v>
      </c>
      <c r="L1725" s="2" t="s">
        <v>14</v>
      </c>
      <c r="M1725" s="2">
        <v>-3500</v>
      </c>
      <c r="N1725">
        <f t="shared" si="26"/>
        <v>10305323.5</v>
      </c>
    </row>
    <row r="1726" spans="1:14" x14ac:dyDescent="0.15">
      <c r="A1726" s="1">
        <v>200719</v>
      </c>
      <c r="B1726" s="2" t="s">
        <v>9</v>
      </c>
      <c r="C1726" s="2">
        <v>13598021</v>
      </c>
      <c r="D1726" s="2" t="s">
        <v>10</v>
      </c>
      <c r="E1726" s="2">
        <v>888780</v>
      </c>
      <c r="F1726" s="2" t="s">
        <v>11</v>
      </c>
      <c r="G1726" s="2">
        <v>500000</v>
      </c>
      <c r="H1726" s="2" t="s">
        <v>12</v>
      </c>
      <c r="I1726" s="2">
        <v>65</v>
      </c>
      <c r="J1726" s="2" t="s">
        <v>13</v>
      </c>
      <c r="K1726" s="2">
        <v>0</v>
      </c>
      <c r="L1726" s="2" t="s">
        <v>14</v>
      </c>
      <c r="M1726" s="2">
        <v>-3500</v>
      </c>
      <c r="N1726">
        <f t="shared" si="26"/>
        <v>10354455.5</v>
      </c>
    </row>
    <row r="1727" spans="1:14" x14ac:dyDescent="0.15">
      <c r="A1727" s="1">
        <v>200720</v>
      </c>
      <c r="B1727" s="2" t="s">
        <v>9</v>
      </c>
      <c r="C1727" s="2">
        <v>13711397</v>
      </c>
      <c r="D1727" s="2" t="s">
        <v>10</v>
      </c>
      <c r="E1727" s="2">
        <v>890190</v>
      </c>
      <c r="F1727" s="2" t="s">
        <v>11</v>
      </c>
      <c r="G1727" s="2">
        <v>500000</v>
      </c>
      <c r="H1727" s="2" t="s">
        <v>12</v>
      </c>
      <c r="I1727" s="2">
        <v>65</v>
      </c>
      <c r="J1727" s="2" t="s">
        <v>13</v>
      </c>
      <c r="K1727" s="2">
        <v>0</v>
      </c>
      <c r="L1727" s="2" t="s">
        <v>14</v>
      </c>
      <c r="M1727" s="2">
        <v>-3500</v>
      </c>
      <c r="N1727">
        <f t="shared" si="26"/>
        <v>10416783.5</v>
      </c>
    </row>
    <row r="1728" spans="1:14" x14ac:dyDescent="0.15">
      <c r="A1728" s="1">
        <v>200721</v>
      </c>
      <c r="B1728" s="2" t="s">
        <v>9</v>
      </c>
      <c r="C1728" s="2">
        <v>13536863</v>
      </c>
      <c r="D1728" s="2" t="s">
        <v>10</v>
      </c>
      <c r="E1728" s="2">
        <v>891600</v>
      </c>
      <c r="F1728" s="2" t="s">
        <v>11</v>
      </c>
      <c r="G1728" s="2">
        <v>500000</v>
      </c>
      <c r="H1728" s="2" t="s">
        <v>12</v>
      </c>
      <c r="I1728" s="2">
        <v>65</v>
      </c>
      <c r="J1728" s="2" t="s">
        <v>13</v>
      </c>
      <c r="K1728" s="2">
        <v>0</v>
      </c>
      <c r="L1728" s="2" t="s">
        <v>14</v>
      </c>
      <c r="M1728" s="2">
        <v>-3500</v>
      </c>
      <c r="N1728">
        <f t="shared" si="26"/>
        <v>10335156.5</v>
      </c>
    </row>
    <row r="1729" spans="1:14" x14ac:dyDescent="0.15">
      <c r="A1729" s="1">
        <v>200722</v>
      </c>
      <c r="B1729" s="2" t="s">
        <v>9</v>
      </c>
      <c r="C1729" s="2">
        <v>13558165</v>
      </c>
      <c r="D1729" s="2" t="s">
        <v>10</v>
      </c>
      <c r="E1729" s="2">
        <v>893010</v>
      </c>
      <c r="F1729" s="2" t="s">
        <v>11</v>
      </c>
      <c r="G1729" s="2">
        <v>500000</v>
      </c>
      <c r="H1729" s="2" t="s">
        <v>12</v>
      </c>
      <c r="I1729" s="2">
        <v>65</v>
      </c>
      <c r="J1729" s="2" t="s">
        <v>13</v>
      </c>
      <c r="K1729" s="2">
        <v>0</v>
      </c>
      <c r="L1729" s="2" t="s">
        <v>14</v>
      </c>
      <c r="M1729" s="2">
        <v>-3500</v>
      </c>
      <c r="N1729">
        <f t="shared" si="26"/>
        <v>10351447.5</v>
      </c>
    </row>
    <row r="1730" spans="1:14" x14ac:dyDescent="0.15">
      <c r="A1730" s="1">
        <v>200723</v>
      </c>
      <c r="B1730" s="2" t="s">
        <v>9</v>
      </c>
      <c r="C1730" s="2">
        <v>13579530</v>
      </c>
      <c r="D1730" s="2" t="s">
        <v>10</v>
      </c>
      <c r="E1730" s="2">
        <v>894420</v>
      </c>
      <c r="F1730" s="2" t="s">
        <v>11</v>
      </c>
      <c r="G1730" s="2">
        <v>500000</v>
      </c>
      <c r="H1730" s="2" t="s">
        <v>12</v>
      </c>
      <c r="I1730" s="2">
        <v>65</v>
      </c>
      <c r="J1730" s="2" t="s">
        <v>13</v>
      </c>
      <c r="K1730" s="2">
        <v>0</v>
      </c>
      <c r="L1730" s="2" t="s">
        <v>14</v>
      </c>
      <c r="M1730" s="2">
        <v>-3500</v>
      </c>
      <c r="N1730">
        <f t="shared" si="26"/>
        <v>10367770</v>
      </c>
    </row>
    <row r="1731" spans="1:14" x14ac:dyDescent="0.15">
      <c r="A1731" s="1">
        <v>200724</v>
      </c>
      <c r="B1731" s="2" t="s">
        <v>9</v>
      </c>
      <c r="C1731" s="2">
        <v>13932688</v>
      </c>
      <c r="D1731" s="2" t="s">
        <v>10</v>
      </c>
      <c r="E1731" s="2">
        <v>895830</v>
      </c>
      <c r="F1731" s="2" t="s">
        <v>11</v>
      </c>
      <c r="G1731" s="2">
        <v>500000</v>
      </c>
      <c r="H1731" s="2" t="s">
        <v>12</v>
      </c>
      <c r="I1731" s="2">
        <v>65</v>
      </c>
      <c r="J1731" s="2" t="s">
        <v>13</v>
      </c>
      <c r="K1731" s="2">
        <v>0</v>
      </c>
      <c r="L1731" s="2" t="s">
        <v>14</v>
      </c>
      <c r="M1731" s="2">
        <v>-3500</v>
      </c>
      <c r="N1731">
        <f t="shared" si="26"/>
        <v>10549989</v>
      </c>
    </row>
    <row r="1732" spans="1:14" x14ac:dyDescent="0.15">
      <c r="A1732" s="1">
        <v>200725</v>
      </c>
      <c r="B1732" s="2" t="s">
        <v>9</v>
      </c>
      <c r="C1732" s="2">
        <v>13622445</v>
      </c>
      <c r="D1732" s="2" t="s">
        <v>10</v>
      </c>
      <c r="E1732" s="2">
        <v>897240</v>
      </c>
      <c r="F1732" s="2" t="s">
        <v>11</v>
      </c>
      <c r="G1732" s="2">
        <v>500000</v>
      </c>
      <c r="H1732" s="2" t="s">
        <v>12</v>
      </c>
      <c r="I1732" s="2">
        <v>65</v>
      </c>
      <c r="J1732" s="2" t="s">
        <v>13</v>
      </c>
      <c r="K1732" s="2">
        <v>0</v>
      </c>
      <c r="L1732" s="2" t="s">
        <v>14</v>
      </c>
      <c r="M1732" s="2">
        <v>-3500</v>
      </c>
      <c r="N1732">
        <f t="shared" si="26"/>
        <v>10400507.5</v>
      </c>
    </row>
    <row r="1733" spans="1:14" x14ac:dyDescent="0.15">
      <c r="A1733" s="1">
        <v>200726</v>
      </c>
      <c r="B1733" s="2" t="s">
        <v>9</v>
      </c>
      <c r="C1733" s="2">
        <v>13643998</v>
      </c>
      <c r="D1733" s="2" t="s">
        <v>10</v>
      </c>
      <c r="E1733" s="2">
        <v>898650</v>
      </c>
      <c r="F1733" s="2" t="s">
        <v>11</v>
      </c>
      <c r="G1733" s="2">
        <v>500000</v>
      </c>
      <c r="H1733" s="2" t="s">
        <v>12</v>
      </c>
      <c r="I1733" s="2">
        <v>65</v>
      </c>
      <c r="J1733" s="2" t="s">
        <v>13</v>
      </c>
      <c r="K1733" s="2">
        <v>0</v>
      </c>
      <c r="L1733" s="2" t="s">
        <v>14</v>
      </c>
      <c r="M1733" s="2">
        <v>-3500</v>
      </c>
      <c r="N1733">
        <f t="shared" ref="N1733:N1796" si="27">($C$3*C1733+$E$3*E1733+$I$3*I1733+$K$3*K1733)/10000</f>
        <v>10416924</v>
      </c>
    </row>
    <row r="1734" spans="1:14" x14ac:dyDescent="0.15">
      <c r="A1734" s="1">
        <v>200727</v>
      </c>
      <c r="B1734" s="2" t="s">
        <v>9</v>
      </c>
      <c r="C1734" s="2">
        <v>13998920</v>
      </c>
      <c r="D1734" s="2" t="s">
        <v>10</v>
      </c>
      <c r="E1734" s="2">
        <v>900060</v>
      </c>
      <c r="F1734" s="2" t="s">
        <v>11</v>
      </c>
      <c r="G1734" s="2">
        <v>500000</v>
      </c>
      <c r="H1734" s="2" t="s">
        <v>12</v>
      </c>
      <c r="I1734" s="2">
        <v>65</v>
      </c>
      <c r="J1734" s="2" t="s">
        <v>13</v>
      </c>
      <c r="K1734" s="2">
        <v>0</v>
      </c>
      <c r="L1734" s="2" t="s">
        <v>14</v>
      </c>
      <c r="M1734" s="2">
        <v>-3500</v>
      </c>
      <c r="N1734">
        <f t="shared" si="27"/>
        <v>10600025</v>
      </c>
    </row>
    <row r="1735" spans="1:14" x14ac:dyDescent="0.15">
      <c r="A1735" s="1">
        <v>200728</v>
      </c>
      <c r="B1735" s="2" t="s">
        <v>9</v>
      </c>
      <c r="C1735" s="2">
        <v>13860883</v>
      </c>
      <c r="D1735" s="2" t="s">
        <v>10</v>
      </c>
      <c r="E1735" s="2">
        <v>901470</v>
      </c>
      <c r="F1735" s="2" t="s">
        <v>11</v>
      </c>
      <c r="G1735" s="2">
        <v>500000</v>
      </c>
      <c r="H1735" s="2" t="s">
        <v>12</v>
      </c>
      <c r="I1735" s="2">
        <v>65</v>
      </c>
      <c r="J1735" s="2" t="s">
        <v>13</v>
      </c>
      <c r="K1735" s="2">
        <v>0</v>
      </c>
      <c r="L1735" s="2" t="s">
        <v>14</v>
      </c>
      <c r="M1735" s="2">
        <v>-3500</v>
      </c>
      <c r="N1735">
        <f t="shared" si="27"/>
        <v>10536646.5</v>
      </c>
    </row>
    <row r="1736" spans="1:14" x14ac:dyDescent="0.15">
      <c r="A1736" s="1">
        <v>200729</v>
      </c>
      <c r="B1736" s="2" t="s">
        <v>9</v>
      </c>
      <c r="C1736" s="2">
        <v>13949771</v>
      </c>
      <c r="D1736" s="2" t="s">
        <v>10</v>
      </c>
      <c r="E1736" s="2">
        <v>902880</v>
      </c>
      <c r="F1736" s="2" t="s">
        <v>11</v>
      </c>
      <c r="G1736" s="2">
        <v>500000</v>
      </c>
      <c r="H1736" s="2" t="s">
        <v>12</v>
      </c>
      <c r="I1736" s="2">
        <v>65</v>
      </c>
      <c r="J1736" s="2" t="s">
        <v>13</v>
      </c>
      <c r="K1736" s="2">
        <v>0</v>
      </c>
      <c r="L1736" s="2" t="s">
        <v>14</v>
      </c>
      <c r="M1736" s="2">
        <v>-3500</v>
      </c>
      <c r="N1736">
        <f t="shared" si="27"/>
        <v>10586730.5</v>
      </c>
    </row>
    <row r="1737" spans="1:14" x14ac:dyDescent="0.15">
      <c r="A1737" s="1">
        <v>200730</v>
      </c>
      <c r="B1737" s="2" t="s">
        <v>9</v>
      </c>
      <c r="C1737" s="2">
        <v>14065726</v>
      </c>
      <c r="D1737" s="2" t="s">
        <v>10</v>
      </c>
      <c r="E1737" s="2">
        <v>904290</v>
      </c>
      <c r="F1737" s="2" t="s">
        <v>11</v>
      </c>
      <c r="G1737" s="2">
        <v>500000</v>
      </c>
      <c r="H1737" s="2" t="s">
        <v>12</v>
      </c>
      <c r="I1737" s="2">
        <v>65</v>
      </c>
      <c r="J1737" s="2" t="s">
        <v>13</v>
      </c>
      <c r="K1737" s="2">
        <v>0</v>
      </c>
      <c r="L1737" s="2" t="s">
        <v>14</v>
      </c>
      <c r="M1737" s="2">
        <v>-3500</v>
      </c>
      <c r="N1737">
        <f t="shared" si="27"/>
        <v>10650348</v>
      </c>
    </row>
    <row r="1738" spans="1:14" x14ac:dyDescent="0.15">
      <c r="A1738" s="1">
        <v>200731</v>
      </c>
      <c r="B1738" s="2" t="s">
        <v>9</v>
      </c>
      <c r="C1738" s="2">
        <v>13885019</v>
      </c>
      <c r="D1738" s="2" t="s">
        <v>10</v>
      </c>
      <c r="E1738" s="2">
        <v>905700</v>
      </c>
      <c r="F1738" s="2" t="s">
        <v>11</v>
      </c>
      <c r="G1738" s="2">
        <v>500000</v>
      </c>
      <c r="H1738" s="2" t="s">
        <v>12</v>
      </c>
      <c r="I1738" s="2">
        <v>65</v>
      </c>
      <c r="J1738" s="2" t="s">
        <v>13</v>
      </c>
      <c r="K1738" s="2">
        <v>0</v>
      </c>
      <c r="L1738" s="2" t="s">
        <v>14</v>
      </c>
      <c r="M1738" s="2">
        <v>-3500</v>
      </c>
      <c r="N1738">
        <f t="shared" si="27"/>
        <v>10565634.5</v>
      </c>
    </row>
    <row r="1739" spans="1:14" x14ac:dyDescent="0.15">
      <c r="A1739" s="1">
        <v>200732</v>
      </c>
      <c r="B1739" s="2" t="s">
        <v>9</v>
      </c>
      <c r="C1739" s="2">
        <v>13906535</v>
      </c>
      <c r="D1739" s="2" t="s">
        <v>10</v>
      </c>
      <c r="E1739" s="2">
        <v>907110</v>
      </c>
      <c r="F1739" s="2" t="s">
        <v>11</v>
      </c>
      <c r="G1739" s="2">
        <v>500000</v>
      </c>
      <c r="H1739" s="2" t="s">
        <v>12</v>
      </c>
      <c r="I1739" s="2">
        <v>65</v>
      </c>
      <c r="J1739" s="2" t="s">
        <v>13</v>
      </c>
      <c r="K1739" s="2">
        <v>0</v>
      </c>
      <c r="L1739" s="2" t="s">
        <v>14</v>
      </c>
      <c r="M1739" s="2">
        <v>-3500</v>
      </c>
      <c r="N1739">
        <f t="shared" si="27"/>
        <v>10582032.5</v>
      </c>
    </row>
    <row r="1740" spans="1:14" x14ac:dyDescent="0.15">
      <c r="A1740" s="1">
        <v>200733</v>
      </c>
      <c r="B1740" s="2" t="s">
        <v>9</v>
      </c>
      <c r="C1740" s="2">
        <v>13928114</v>
      </c>
      <c r="D1740" s="2" t="s">
        <v>10</v>
      </c>
      <c r="E1740" s="2">
        <v>908520</v>
      </c>
      <c r="F1740" s="2" t="s">
        <v>11</v>
      </c>
      <c r="G1740" s="2">
        <v>500000</v>
      </c>
      <c r="H1740" s="2" t="s">
        <v>12</v>
      </c>
      <c r="I1740" s="2">
        <v>65</v>
      </c>
      <c r="J1740" s="2" t="s">
        <v>13</v>
      </c>
      <c r="K1740" s="2">
        <v>0</v>
      </c>
      <c r="L1740" s="2" t="s">
        <v>14</v>
      </c>
      <c r="M1740" s="2">
        <v>-3500</v>
      </c>
      <c r="N1740">
        <f t="shared" si="27"/>
        <v>10598462</v>
      </c>
    </row>
    <row r="1741" spans="1:14" x14ac:dyDescent="0.15">
      <c r="A1741" s="1">
        <v>200734</v>
      </c>
      <c r="B1741" s="2" t="s">
        <v>9</v>
      </c>
      <c r="C1741" s="2">
        <v>14289991</v>
      </c>
      <c r="D1741" s="2" t="s">
        <v>10</v>
      </c>
      <c r="E1741" s="2">
        <v>909930</v>
      </c>
      <c r="F1741" s="2" t="s">
        <v>11</v>
      </c>
      <c r="G1741" s="2">
        <v>500000</v>
      </c>
      <c r="H1741" s="2" t="s">
        <v>12</v>
      </c>
      <c r="I1741" s="2">
        <v>65</v>
      </c>
      <c r="J1741" s="2" t="s">
        <v>13</v>
      </c>
      <c r="K1741" s="2">
        <v>0</v>
      </c>
      <c r="L1741" s="2" t="s">
        <v>14</v>
      </c>
      <c r="M1741" s="2">
        <v>-3500</v>
      </c>
      <c r="N1741">
        <f t="shared" si="27"/>
        <v>10785040.5</v>
      </c>
    </row>
    <row r="1742" spans="1:14" x14ac:dyDescent="0.15">
      <c r="A1742" s="1">
        <v>200735</v>
      </c>
      <c r="B1742" s="2" t="s">
        <v>9</v>
      </c>
      <c r="C1742" s="2">
        <v>13971457</v>
      </c>
      <c r="D1742" s="2" t="s">
        <v>10</v>
      </c>
      <c r="E1742" s="2">
        <v>911340</v>
      </c>
      <c r="F1742" s="2" t="s">
        <v>11</v>
      </c>
      <c r="G1742" s="2">
        <v>500000</v>
      </c>
      <c r="H1742" s="2" t="s">
        <v>12</v>
      </c>
      <c r="I1742" s="2">
        <v>65</v>
      </c>
      <c r="J1742" s="2" t="s">
        <v>13</v>
      </c>
      <c r="K1742" s="2">
        <v>0</v>
      </c>
      <c r="L1742" s="2" t="s">
        <v>14</v>
      </c>
      <c r="M1742" s="2">
        <v>-3500</v>
      </c>
      <c r="N1742">
        <f t="shared" si="27"/>
        <v>10631413.5</v>
      </c>
    </row>
    <row r="1743" spans="1:14" x14ac:dyDescent="0.15">
      <c r="A1743" s="1">
        <v>200736</v>
      </c>
      <c r="B1743" s="2" t="s">
        <v>9</v>
      </c>
      <c r="C1743" s="2">
        <v>13993224</v>
      </c>
      <c r="D1743" s="2" t="s">
        <v>10</v>
      </c>
      <c r="E1743" s="2">
        <v>912750</v>
      </c>
      <c r="F1743" s="2" t="s">
        <v>11</v>
      </c>
      <c r="G1743" s="2">
        <v>500000</v>
      </c>
      <c r="H1743" s="2" t="s">
        <v>12</v>
      </c>
      <c r="I1743" s="2">
        <v>65</v>
      </c>
      <c r="J1743" s="2" t="s">
        <v>13</v>
      </c>
      <c r="K1743" s="2">
        <v>0</v>
      </c>
      <c r="L1743" s="2" t="s">
        <v>14</v>
      </c>
      <c r="M1743" s="2">
        <v>-3500</v>
      </c>
      <c r="N1743">
        <f t="shared" si="27"/>
        <v>10647937</v>
      </c>
    </row>
    <row r="1744" spans="1:14" x14ac:dyDescent="0.15">
      <c r="A1744" s="1">
        <v>200737</v>
      </c>
      <c r="B1744" s="2" t="s">
        <v>9</v>
      </c>
      <c r="C1744" s="2">
        <v>14356882</v>
      </c>
      <c r="D1744" s="2" t="s">
        <v>10</v>
      </c>
      <c r="E1744" s="2">
        <v>914160</v>
      </c>
      <c r="F1744" s="2" t="s">
        <v>11</v>
      </c>
      <c r="G1744" s="2">
        <v>500000</v>
      </c>
      <c r="H1744" s="2" t="s">
        <v>12</v>
      </c>
      <c r="I1744" s="2">
        <v>65</v>
      </c>
      <c r="J1744" s="2" t="s">
        <v>13</v>
      </c>
      <c r="K1744" s="2">
        <v>0</v>
      </c>
      <c r="L1744" s="2" t="s">
        <v>14</v>
      </c>
      <c r="M1744" s="2">
        <v>-3500</v>
      </c>
      <c r="N1744">
        <f t="shared" si="27"/>
        <v>10835406</v>
      </c>
    </row>
    <row r="1745" spans="1:14" x14ac:dyDescent="0.15">
      <c r="A1745" s="1">
        <v>200738</v>
      </c>
      <c r="B1745" s="2" t="s">
        <v>9</v>
      </c>
      <c r="C1745" s="2">
        <v>14214970</v>
      </c>
      <c r="D1745" s="2" t="s">
        <v>10</v>
      </c>
      <c r="E1745" s="2">
        <v>915570</v>
      </c>
      <c r="F1745" s="2" t="s">
        <v>11</v>
      </c>
      <c r="G1745" s="2">
        <v>500000</v>
      </c>
      <c r="H1745" s="2" t="s">
        <v>12</v>
      </c>
      <c r="I1745" s="2">
        <v>65</v>
      </c>
      <c r="J1745" s="2" t="s">
        <v>13</v>
      </c>
      <c r="K1745" s="2">
        <v>0</v>
      </c>
      <c r="L1745" s="2" t="s">
        <v>14</v>
      </c>
      <c r="M1745" s="2">
        <v>-3500</v>
      </c>
      <c r="N1745">
        <f t="shared" si="27"/>
        <v>10770090</v>
      </c>
    </row>
    <row r="1746" spans="1:14" x14ac:dyDescent="0.15">
      <c r="A1746" s="1">
        <v>200739</v>
      </c>
      <c r="B1746" s="2" t="s">
        <v>9</v>
      </c>
      <c r="C1746" s="2">
        <v>14305782</v>
      </c>
      <c r="D1746" s="2" t="s">
        <v>10</v>
      </c>
      <c r="E1746" s="2">
        <v>916980</v>
      </c>
      <c r="F1746" s="2" t="s">
        <v>11</v>
      </c>
      <c r="G1746" s="2">
        <v>500000</v>
      </c>
      <c r="H1746" s="2" t="s">
        <v>12</v>
      </c>
      <c r="I1746" s="2">
        <v>65</v>
      </c>
      <c r="J1746" s="2" t="s">
        <v>13</v>
      </c>
      <c r="K1746" s="2">
        <v>0</v>
      </c>
      <c r="L1746" s="2" t="s">
        <v>14</v>
      </c>
      <c r="M1746" s="2">
        <v>-3500</v>
      </c>
      <c r="N1746">
        <f t="shared" si="27"/>
        <v>10821136</v>
      </c>
    </row>
    <row r="1747" spans="1:14" x14ac:dyDescent="0.15">
      <c r="A1747" s="1">
        <v>200740</v>
      </c>
      <c r="B1747" s="2" t="s">
        <v>9</v>
      </c>
      <c r="C1747" s="2">
        <v>14424345</v>
      </c>
      <c r="D1747" s="2" t="s">
        <v>10</v>
      </c>
      <c r="E1747" s="2">
        <v>918390</v>
      </c>
      <c r="F1747" s="2" t="s">
        <v>11</v>
      </c>
      <c r="G1747" s="2">
        <v>500000</v>
      </c>
      <c r="H1747" s="2" t="s">
        <v>12</v>
      </c>
      <c r="I1747" s="2">
        <v>65</v>
      </c>
      <c r="J1747" s="2" t="s">
        <v>13</v>
      </c>
      <c r="K1747" s="2">
        <v>0</v>
      </c>
      <c r="L1747" s="2" t="s">
        <v>14</v>
      </c>
      <c r="M1747" s="2">
        <v>-3500</v>
      </c>
      <c r="N1747">
        <f t="shared" si="27"/>
        <v>10886057.5</v>
      </c>
    </row>
    <row r="1748" spans="1:14" x14ac:dyDescent="0.15">
      <c r="A1748" s="1">
        <v>200741</v>
      </c>
      <c r="B1748" s="2" t="s">
        <v>9</v>
      </c>
      <c r="C1748" s="2">
        <v>14237363</v>
      </c>
      <c r="D1748" s="2" t="s">
        <v>10</v>
      </c>
      <c r="E1748" s="2">
        <v>919800</v>
      </c>
      <c r="F1748" s="2" t="s">
        <v>11</v>
      </c>
      <c r="G1748" s="2">
        <v>500000</v>
      </c>
      <c r="H1748" s="2" t="s">
        <v>12</v>
      </c>
      <c r="I1748" s="2">
        <v>65</v>
      </c>
      <c r="J1748" s="2" t="s">
        <v>13</v>
      </c>
      <c r="K1748" s="2">
        <v>0</v>
      </c>
      <c r="L1748" s="2" t="s">
        <v>14</v>
      </c>
      <c r="M1748" s="2">
        <v>-3500</v>
      </c>
      <c r="N1748">
        <f t="shared" si="27"/>
        <v>10798206.5</v>
      </c>
    </row>
    <row r="1749" spans="1:14" x14ac:dyDescent="0.15">
      <c r="A1749" s="1">
        <v>200742</v>
      </c>
      <c r="B1749" s="2" t="s">
        <v>9</v>
      </c>
      <c r="C1749" s="2">
        <v>14259093</v>
      </c>
      <c r="D1749" s="2" t="s">
        <v>10</v>
      </c>
      <c r="E1749" s="2">
        <v>921210</v>
      </c>
      <c r="F1749" s="2" t="s">
        <v>11</v>
      </c>
      <c r="G1749" s="2">
        <v>500000</v>
      </c>
      <c r="H1749" s="2" t="s">
        <v>12</v>
      </c>
      <c r="I1749" s="2">
        <v>65</v>
      </c>
      <c r="J1749" s="2" t="s">
        <v>13</v>
      </c>
      <c r="K1749" s="2">
        <v>0</v>
      </c>
      <c r="L1749" s="2" t="s">
        <v>14</v>
      </c>
      <c r="M1749" s="2">
        <v>-3500</v>
      </c>
      <c r="N1749">
        <f t="shared" si="27"/>
        <v>10814711.5</v>
      </c>
    </row>
    <row r="1750" spans="1:14" x14ac:dyDescent="0.15">
      <c r="A1750" s="1">
        <v>200743</v>
      </c>
      <c r="B1750" s="2" t="s">
        <v>9</v>
      </c>
      <c r="C1750" s="2">
        <v>14280886</v>
      </c>
      <c r="D1750" s="2" t="s">
        <v>10</v>
      </c>
      <c r="E1750" s="2">
        <v>922620</v>
      </c>
      <c r="F1750" s="2" t="s">
        <v>11</v>
      </c>
      <c r="G1750" s="2">
        <v>500000</v>
      </c>
      <c r="H1750" s="2" t="s">
        <v>12</v>
      </c>
      <c r="I1750" s="2">
        <v>65</v>
      </c>
      <c r="J1750" s="2" t="s">
        <v>13</v>
      </c>
      <c r="K1750" s="2">
        <v>0</v>
      </c>
      <c r="L1750" s="2" t="s">
        <v>14</v>
      </c>
      <c r="M1750" s="2">
        <v>-3500</v>
      </c>
      <c r="N1750">
        <f t="shared" si="27"/>
        <v>10831248</v>
      </c>
    </row>
    <row r="1751" spans="1:14" x14ac:dyDescent="0.15">
      <c r="A1751" s="1">
        <v>200744</v>
      </c>
      <c r="B1751" s="2" t="s">
        <v>9</v>
      </c>
      <c r="C1751" s="2">
        <v>14651588</v>
      </c>
      <c r="D1751" s="2" t="s">
        <v>10</v>
      </c>
      <c r="E1751" s="2">
        <v>924030</v>
      </c>
      <c r="F1751" s="2" t="s">
        <v>11</v>
      </c>
      <c r="G1751" s="2">
        <v>500000</v>
      </c>
      <c r="H1751" s="2" t="s">
        <v>12</v>
      </c>
      <c r="I1751" s="2">
        <v>65</v>
      </c>
      <c r="J1751" s="2" t="s">
        <v>13</v>
      </c>
      <c r="K1751" s="2">
        <v>0</v>
      </c>
      <c r="L1751" s="2" t="s">
        <v>14</v>
      </c>
      <c r="M1751" s="2">
        <v>-3500</v>
      </c>
      <c r="N1751">
        <f t="shared" si="27"/>
        <v>11022239</v>
      </c>
    </row>
    <row r="1752" spans="1:14" x14ac:dyDescent="0.15">
      <c r="A1752" s="1">
        <v>200745</v>
      </c>
      <c r="B1752" s="2" t="s">
        <v>9</v>
      </c>
      <c r="C1752" s="2">
        <v>14324657</v>
      </c>
      <c r="D1752" s="2" t="s">
        <v>10</v>
      </c>
      <c r="E1752" s="2">
        <v>925440</v>
      </c>
      <c r="F1752" s="2" t="s">
        <v>11</v>
      </c>
      <c r="G1752" s="2">
        <v>500000</v>
      </c>
      <c r="H1752" s="2" t="s">
        <v>12</v>
      </c>
      <c r="I1752" s="2">
        <v>65</v>
      </c>
      <c r="J1752" s="2" t="s">
        <v>13</v>
      </c>
      <c r="K1752" s="2">
        <v>0</v>
      </c>
      <c r="L1752" s="2" t="s">
        <v>14</v>
      </c>
      <c r="M1752" s="2">
        <v>-3500</v>
      </c>
      <c r="N1752">
        <f t="shared" si="27"/>
        <v>10864413.5</v>
      </c>
    </row>
    <row r="1753" spans="1:14" x14ac:dyDescent="0.15">
      <c r="A1753" s="1">
        <v>200746</v>
      </c>
      <c r="B1753" s="2" t="s">
        <v>9</v>
      </c>
      <c r="C1753" s="2">
        <v>14346638</v>
      </c>
      <c r="D1753" s="2" t="s">
        <v>10</v>
      </c>
      <c r="E1753" s="2">
        <v>926850</v>
      </c>
      <c r="F1753" s="2" t="s">
        <v>11</v>
      </c>
      <c r="G1753" s="2">
        <v>500000</v>
      </c>
      <c r="H1753" s="2" t="s">
        <v>12</v>
      </c>
      <c r="I1753" s="2">
        <v>65</v>
      </c>
      <c r="J1753" s="2" t="s">
        <v>13</v>
      </c>
      <c r="K1753" s="2">
        <v>0</v>
      </c>
      <c r="L1753" s="2" t="s">
        <v>14</v>
      </c>
      <c r="M1753" s="2">
        <v>-3500</v>
      </c>
      <c r="N1753">
        <f t="shared" si="27"/>
        <v>10881044</v>
      </c>
    </row>
    <row r="1754" spans="1:14" x14ac:dyDescent="0.15">
      <c r="A1754" s="1">
        <v>200747</v>
      </c>
      <c r="B1754" s="2" t="s">
        <v>9</v>
      </c>
      <c r="C1754" s="2">
        <v>14719134</v>
      </c>
      <c r="D1754" s="2" t="s">
        <v>10</v>
      </c>
      <c r="E1754" s="2">
        <v>928260</v>
      </c>
      <c r="F1754" s="2" t="s">
        <v>11</v>
      </c>
      <c r="G1754" s="2">
        <v>500000</v>
      </c>
      <c r="H1754" s="2" t="s">
        <v>12</v>
      </c>
      <c r="I1754" s="2">
        <v>65</v>
      </c>
      <c r="J1754" s="2" t="s">
        <v>13</v>
      </c>
      <c r="K1754" s="2">
        <v>0</v>
      </c>
      <c r="L1754" s="2" t="s">
        <v>14</v>
      </c>
      <c r="M1754" s="2">
        <v>-3500</v>
      </c>
      <c r="N1754">
        <f t="shared" si="27"/>
        <v>11072932</v>
      </c>
    </row>
    <row r="1755" spans="1:14" x14ac:dyDescent="0.15">
      <c r="A1755" s="1">
        <v>200748</v>
      </c>
      <c r="B1755" s="2" t="s">
        <v>9</v>
      </c>
      <c r="C1755" s="2">
        <v>14573300</v>
      </c>
      <c r="D1755" s="2" t="s">
        <v>10</v>
      </c>
      <c r="E1755" s="2">
        <v>929670</v>
      </c>
      <c r="F1755" s="2" t="s">
        <v>11</v>
      </c>
      <c r="G1755" s="2">
        <v>500000</v>
      </c>
      <c r="H1755" s="2" t="s">
        <v>12</v>
      </c>
      <c r="I1755" s="2">
        <v>65</v>
      </c>
      <c r="J1755" s="2" t="s">
        <v>13</v>
      </c>
      <c r="K1755" s="2">
        <v>0</v>
      </c>
      <c r="L1755" s="2" t="s">
        <v>14</v>
      </c>
      <c r="M1755" s="2">
        <v>-3500</v>
      </c>
      <c r="N1755">
        <f t="shared" si="27"/>
        <v>11005655</v>
      </c>
    </row>
    <row r="1756" spans="1:14" x14ac:dyDescent="0.15">
      <c r="A1756" s="1">
        <v>200749</v>
      </c>
      <c r="B1756" s="2" t="s">
        <v>9</v>
      </c>
      <c r="C1756" s="2">
        <v>14666055</v>
      </c>
      <c r="D1756" s="2" t="s">
        <v>10</v>
      </c>
      <c r="E1756" s="2">
        <v>931080</v>
      </c>
      <c r="F1756" s="2" t="s">
        <v>11</v>
      </c>
      <c r="G1756" s="2">
        <v>500000</v>
      </c>
      <c r="H1756" s="2" t="s">
        <v>12</v>
      </c>
      <c r="I1756" s="2">
        <v>65</v>
      </c>
      <c r="J1756" s="2" t="s">
        <v>13</v>
      </c>
      <c r="K1756" s="2">
        <v>0</v>
      </c>
      <c r="L1756" s="2" t="s">
        <v>14</v>
      </c>
      <c r="M1756" s="2">
        <v>-3500</v>
      </c>
      <c r="N1756">
        <f t="shared" si="27"/>
        <v>11057672.5</v>
      </c>
    </row>
    <row r="1757" spans="1:14" x14ac:dyDescent="0.15">
      <c r="A1757" s="1">
        <v>200750</v>
      </c>
      <c r="B1757" s="2" t="s">
        <v>9</v>
      </c>
      <c r="C1757" s="2">
        <v>14787256</v>
      </c>
      <c r="D1757" s="2" t="s">
        <v>10</v>
      </c>
      <c r="E1757" s="2">
        <v>932490</v>
      </c>
      <c r="F1757" s="2" t="s">
        <v>11</v>
      </c>
      <c r="G1757" s="2">
        <v>500000</v>
      </c>
      <c r="H1757" s="2" t="s">
        <v>12</v>
      </c>
      <c r="I1757" s="2">
        <v>65</v>
      </c>
      <c r="J1757" s="2" t="s">
        <v>13</v>
      </c>
      <c r="K1757" s="2">
        <v>0</v>
      </c>
      <c r="L1757" s="2" t="s">
        <v>14</v>
      </c>
      <c r="M1757" s="2">
        <v>-3500</v>
      </c>
      <c r="N1757">
        <f t="shared" si="27"/>
        <v>11123913</v>
      </c>
    </row>
    <row r="1758" spans="1:14" x14ac:dyDescent="0.15">
      <c r="A1758" s="1">
        <v>200751</v>
      </c>
      <c r="B1758" s="2" t="s">
        <v>9</v>
      </c>
      <c r="C1758" s="2">
        <v>14593898</v>
      </c>
      <c r="D1758" s="2" t="s">
        <v>10</v>
      </c>
      <c r="E1758" s="2">
        <v>933900</v>
      </c>
      <c r="F1758" s="2" t="s">
        <v>11</v>
      </c>
      <c r="G1758" s="2">
        <v>500000</v>
      </c>
      <c r="H1758" s="2" t="s">
        <v>12</v>
      </c>
      <c r="I1758" s="2">
        <v>65</v>
      </c>
      <c r="J1758" s="2" t="s">
        <v>13</v>
      </c>
      <c r="K1758" s="2">
        <v>0</v>
      </c>
      <c r="L1758" s="2" t="s">
        <v>14</v>
      </c>
      <c r="M1758" s="2">
        <v>-3500</v>
      </c>
      <c r="N1758">
        <f t="shared" si="27"/>
        <v>11032874</v>
      </c>
    </row>
    <row r="1759" spans="1:14" x14ac:dyDescent="0.15">
      <c r="A1759" s="1">
        <v>200752</v>
      </c>
      <c r="B1759" s="2" t="s">
        <v>9</v>
      </c>
      <c r="C1759" s="2">
        <v>14615841</v>
      </c>
      <c r="D1759" s="2" t="s">
        <v>10</v>
      </c>
      <c r="E1759" s="2">
        <v>935310</v>
      </c>
      <c r="F1759" s="2" t="s">
        <v>11</v>
      </c>
      <c r="G1759" s="2">
        <v>500000</v>
      </c>
      <c r="H1759" s="2" t="s">
        <v>12</v>
      </c>
      <c r="I1759" s="2">
        <v>65</v>
      </c>
      <c r="J1759" s="2" t="s">
        <v>13</v>
      </c>
      <c r="K1759" s="2">
        <v>0</v>
      </c>
      <c r="L1759" s="2" t="s">
        <v>14</v>
      </c>
      <c r="M1759" s="2">
        <v>-3500</v>
      </c>
      <c r="N1759">
        <f t="shared" si="27"/>
        <v>11049485.5</v>
      </c>
    </row>
    <row r="1760" spans="1:14" x14ac:dyDescent="0.15">
      <c r="A1760" s="1">
        <v>200753</v>
      </c>
      <c r="B1760" s="2" t="s">
        <v>9</v>
      </c>
      <c r="C1760" s="2">
        <v>14637848</v>
      </c>
      <c r="D1760" s="2" t="s">
        <v>10</v>
      </c>
      <c r="E1760" s="2">
        <v>936720</v>
      </c>
      <c r="F1760" s="2" t="s">
        <v>11</v>
      </c>
      <c r="G1760" s="2">
        <v>500000</v>
      </c>
      <c r="H1760" s="2" t="s">
        <v>12</v>
      </c>
      <c r="I1760" s="2">
        <v>65</v>
      </c>
      <c r="J1760" s="2" t="s">
        <v>13</v>
      </c>
      <c r="K1760" s="2">
        <v>0</v>
      </c>
      <c r="L1760" s="2" t="s">
        <v>14</v>
      </c>
      <c r="M1760" s="2">
        <v>-3500</v>
      </c>
      <c r="N1760">
        <f t="shared" si="27"/>
        <v>11066129</v>
      </c>
    </row>
    <row r="1761" spans="1:14" x14ac:dyDescent="0.15">
      <c r="A1761" s="1">
        <v>200754</v>
      </c>
      <c r="B1761" s="2" t="s">
        <v>9</v>
      </c>
      <c r="C1761" s="2">
        <v>15017474</v>
      </c>
      <c r="D1761" s="2" t="s">
        <v>10</v>
      </c>
      <c r="E1761" s="2">
        <v>938130</v>
      </c>
      <c r="F1761" s="2" t="s">
        <v>11</v>
      </c>
      <c r="G1761" s="2">
        <v>500000</v>
      </c>
      <c r="H1761" s="2" t="s">
        <v>12</v>
      </c>
      <c r="I1761" s="2">
        <v>65</v>
      </c>
      <c r="J1761" s="2" t="s">
        <v>13</v>
      </c>
      <c r="K1761" s="2">
        <v>0</v>
      </c>
      <c r="L1761" s="2" t="s">
        <v>14</v>
      </c>
      <c r="M1761" s="2">
        <v>-3500</v>
      </c>
      <c r="N1761">
        <f t="shared" si="27"/>
        <v>11261582</v>
      </c>
    </row>
    <row r="1762" spans="1:14" x14ac:dyDescent="0.15">
      <c r="A1762" s="1">
        <v>200755</v>
      </c>
      <c r="B1762" s="2" t="s">
        <v>9</v>
      </c>
      <c r="C1762" s="2">
        <v>14682046</v>
      </c>
      <c r="D1762" s="2" t="s">
        <v>10</v>
      </c>
      <c r="E1762" s="2">
        <v>939540</v>
      </c>
      <c r="F1762" s="2" t="s">
        <v>11</v>
      </c>
      <c r="G1762" s="2">
        <v>500000</v>
      </c>
      <c r="H1762" s="2" t="s">
        <v>12</v>
      </c>
      <c r="I1762" s="2">
        <v>65</v>
      </c>
      <c r="J1762" s="2" t="s">
        <v>13</v>
      </c>
      <c r="K1762" s="2">
        <v>0</v>
      </c>
      <c r="L1762" s="2" t="s">
        <v>14</v>
      </c>
      <c r="M1762" s="2">
        <v>-3500</v>
      </c>
      <c r="N1762">
        <f t="shared" si="27"/>
        <v>11099508</v>
      </c>
    </row>
    <row r="1763" spans="1:14" x14ac:dyDescent="0.15">
      <c r="A1763" s="1">
        <v>200756</v>
      </c>
      <c r="B1763" s="2" t="s">
        <v>9</v>
      </c>
      <c r="C1763" s="2">
        <v>14704240</v>
      </c>
      <c r="D1763" s="2" t="s">
        <v>10</v>
      </c>
      <c r="E1763" s="2">
        <v>940950</v>
      </c>
      <c r="F1763" s="2" t="s">
        <v>11</v>
      </c>
      <c r="G1763" s="2">
        <v>500000</v>
      </c>
      <c r="H1763" s="2" t="s">
        <v>12</v>
      </c>
      <c r="I1763" s="2">
        <v>65</v>
      </c>
      <c r="J1763" s="2" t="s">
        <v>13</v>
      </c>
      <c r="K1763" s="2">
        <v>0</v>
      </c>
      <c r="L1763" s="2" t="s">
        <v>14</v>
      </c>
      <c r="M1763" s="2">
        <v>-3500</v>
      </c>
      <c r="N1763">
        <f t="shared" si="27"/>
        <v>11116245</v>
      </c>
    </row>
    <row r="1764" spans="1:14" x14ac:dyDescent="0.15">
      <c r="A1764" s="1">
        <v>200757</v>
      </c>
      <c r="B1764" s="2" t="s">
        <v>9</v>
      </c>
      <c r="C1764" s="2">
        <v>15085678</v>
      </c>
      <c r="D1764" s="2" t="s">
        <v>10</v>
      </c>
      <c r="E1764" s="2">
        <v>942360</v>
      </c>
      <c r="F1764" s="2" t="s">
        <v>11</v>
      </c>
      <c r="G1764" s="2">
        <v>500000</v>
      </c>
      <c r="H1764" s="2" t="s">
        <v>12</v>
      </c>
      <c r="I1764" s="2">
        <v>65</v>
      </c>
      <c r="J1764" s="2" t="s">
        <v>13</v>
      </c>
      <c r="K1764" s="2">
        <v>0</v>
      </c>
      <c r="L1764" s="2" t="s">
        <v>14</v>
      </c>
      <c r="M1764" s="2">
        <v>-3500</v>
      </c>
      <c r="N1764">
        <f t="shared" si="27"/>
        <v>11312604</v>
      </c>
    </row>
    <row r="1765" spans="1:14" x14ac:dyDescent="0.15">
      <c r="A1765" s="1">
        <v>200758</v>
      </c>
      <c r="B1765" s="2" t="s">
        <v>9</v>
      </c>
      <c r="C1765" s="2">
        <v>14935873</v>
      </c>
      <c r="D1765" s="2" t="s">
        <v>10</v>
      </c>
      <c r="E1765" s="2">
        <v>943770</v>
      </c>
      <c r="F1765" s="2" t="s">
        <v>11</v>
      </c>
      <c r="G1765" s="2">
        <v>500000</v>
      </c>
      <c r="H1765" s="2" t="s">
        <v>12</v>
      </c>
      <c r="I1765" s="2">
        <v>65</v>
      </c>
      <c r="J1765" s="2" t="s">
        <v>13</v>
      </c>
      <c r="K1765" s="2">
        <v>0</v>
      </c>
      <c r="L1765" s="2" t="s">
        <v>14</v>
      </c>
      <c r="M1765" s="2">
        <v>-3500</v>
      </c>
      <c r="N1765">
        <f t="shared" si="27"/>
        <v>11243341.5</v>
      </c>
    </row>
    <row r="1766" spans="1:14" x14ac:dyDescent="0.15">
      <c r="A1766" s="1">
        <v>200759</v>
      </c>
      <c r="B1766" s="2" t="s">
        <v>9</v>
      </c>
      <c r="C1766" s="2">
        <v>15030591</v>
      </c>
      <c r="D1766" s="2" t="s">
        <v>10</v>
      </c>
      <c r="E1766" s="2">
        <v>945180</v>
      </c>
      <c r="F1766" s="2" t="s">
        <v>11</v>
      </c>
      <c r="G1766" s="2">
        <v>500000</v>
      </c>
      <c r="H1766" s="2" t="s">
        <v>12</v>
      </c>
      <c r="I1766" s="2">
        <v>65</v>
      </c>
      <c r="J1766" s="2" t="s">
        <v>13</v>
      </c>
      <c r="K1766" s="2">
        <v>0</v>
      </c>
      <c r="L1766" s="2" t="s">
        <v>14</v>
      </c>
      <c r="M1766" s="2">
        <v>-3500</v>
      </c>
      <c r="N1766">
        <f t="shared" si="27"/>
        <v>11296340.5</v>
      </c>
    </row>
    <row r="1767" spans="1:14" x14ac:dyDescent="0.15">
      <c r="A1767" s="1">
        <v>200760</v>
      </c>
      <c r="B1767" s="2" t="s">
        <v>9</v>
      </c>
      <c r="C1767" s="2">
        <v>15154458</v>
      </c>
      <c r="D1767" s="2" t="s">
        <v>10</v>
      </c>
      <c r="E1767" s="2">
        <v>946590</v>
      </c>
      <c r="F1767" s="2" t="s">
        <v>11</v>
      </c>
      <c r="G1767" s="2">
        <v>500000</v>
      </c>
      <c r="H1767" s="2" t="s">
        <v>12</v>
      </c>
      <c r="I1767" s="2">
        <v>65</v>
      </c>
      <c r="J1767" s="2" t="s">
        <v>13</v>
      </c>
      <c r="K1767" s="2">
        <v>0</v>
      </c>
      <c r="L1767" s="2" t="s">
        <v>14</v>
      </c>
      <c r="M1767" s="2">
        <v>-3500</v>
      </c>
      <c r="N1767">
        <f t="shared" si="27"/>
        <v>11363914</v>
      </c>
    </row>
    <row r="1768" spans="1:14" x14ac:dyDescent="0.15">
      <c r="A1768" s="1">
        <v>200761</v>
      </c>
      <c r="B1768" s="2" t="s">
        <v>9</v>
      </c>
      <c r="C1768" s="2">
        <v>14954619</v>
      </c>
      <c r="D1768" s="2" t="s">
        <v>10</v>
      </c>
      <c r="E1768" s="2">
        <v>948000</v>
      </c>
      <c r="F1768" s="2" t="s">
        <v>11</v>
      </c>
      <c r="G1768" s="2">
        <v>500000</v>
      </c>
      <c r="H1768" s="2" t="s">
        <v>12</v>
      </c>
      <c r="I1768" s="2">
        <v>65</v>
      </c>
      <c r="J1768" s="2" t="s">
        <v>13</v>
      </c>
      <c r="K1768" s="2">
        <v>0</v>
      </c>
      <c r="L1768" s="2" t="s">
        <v>14</v>
      </c>
      <c r="M1768" s="2">
        <v>-3500</v>
      </c>
      <c r="N1768">
        <f t="shared" si="27"/>
        <v>11269634.5</v>
      </c>
    </row>
    <row r="1769" spans="1:14" x14ac:dyDescent="0.15">
      <c r="A1769" s="1">
        <v>200762</v>
      </c>
      <c r="B1769" s="2" t="s">
        <v>9</v>
      </c>
      <c r="C1769" s="2">
        <v>14976778</v>
      </c>
      <c r="D1769" s="2" t="s">
        <v>10</v>
      </c>
      <c r="E1769" s="2">
        <v>949410</v>
      </c>
      <c r="F1769" s="2" t="s">
        <v>11</v>
      </c>
      <c r="G1769" s="2">
        <v>500000</v>
      </c>
      <c r="H1769" s="2" t="s">
        <v>12</v>
      </c>
      <c r="I1769" s="2">
        <v>65</v>
      </c>
      <c r="J1769" s="2" t="s">
        <v>13</v>
      </c>
      <c r="K1769" s="2">
        <v>0</v>
      </c>
      <c r="L1769" s="2" t="s">
        <v>14</v>
      </c>
      <c r="M1769" s="2">
        <v>-3500</v>
      </c>
      <c r="N1769">
        <f t="shared" si="27"/>
        <v>11286354</v>
      </c>
    </row>
    <row r="1770" spans="1:14" x14ac:dyDescent="0.15">
      <c r="A1770" s="1">
        <v>200763</v>
      </c>
      <c r="B1770" s="2" t="s">
        <v>9</v>
      </c>
      <c r="C1770" s="2">
        <v>14998998</v>
      </c>
      <c r="D1770" s="2" t="s">
        <v>10</v>
      </c>
      <c r="E1770" s="2">
        <v>950820</v>
      </c>
      <c r="F1770" s="2" t="s">
        <v>11</v>
      </c>
      <c r="G1770" s="2">
        <v>500000</v>
      </c>
      <c r="H1770" s="2" t="s">
        <v>12</v>
      </c>
      <c r="I1770" s="2">
        <v>65</v>
      </c>
      <c r="J1770" s="2" t="s">
        <v>13</v>
      </c>
      <c r="K1770" s="2">
        <v>0</v>
      </c>
      <c r="L1770" s="2" t="s">
        <v>14</v>
      </c>
      <c r="M1770" s="2">
        <v>-3500</v>
      </c>
      <c r="N1770">
        <f t="shared" si="27"/>
        <v>11303104</v>
      </c>
    </row>
    <row r="1771" spans="1:14" x14ac:dyDescent="0.15">
      <c r="A1771" s="1">
        <v>200764</v>
      </c>
      <c r="B1771" s="2" t="s">
        <v>9</v>
      </c>
      <c r="C1771" s="2">
        <v>15387652</v>
      </c>
      <c r="D1771" s="2" t="s">
        <v>10</v>
      </c>
      <c r="E1771" s="2">
        <v>952230</v>
      </c>
      <c r="F1771" s="2" t="s">
        <v>11</v>
      </c>
      <c r="G1771" s="2">
        <v>500000</v>
      </c>
      <c r="H1771" s="2" t="s">
        <v>12</v>
      </c>
      <c r="I1771" s="2">
        <v>65</v>
      </c>
      <c r="J1771" s="2" t="s">
        <v>13</v>
      </c>
      <c r="K1771" s="2">
        <v>0</v>
      </c>
      <c r="L1771" s="2" t="s">
        <v>14</v>
      </c>
      <c r="M1771" s="2">
        <v>-3500</v>
      </c>
      <c r="N1771">
        <f t="shared" si="27"/>
        <v>11503071</v>
      </c>
    </row>
    <row r="1772" spans="1:14" x14ac:dyDescent="0.15">
      <c r="A1772" s="1">
        <v>200765</v>
      </c>
      <c r="B1772" s="2" t="s">
        <v>9</v>
      </c>
      <c r="C1772" s="2">
        <v>15043625</v>
      </c>
      <c r="D1772" s="2" t="s">
        <v>10</v>
      </c>
      <c r="E1772" s="2">
        <v>953640</v>
      </c>
      <c r="F1772" s="2" t="s">
        <v>11</v>
      </c>
      <c r="G1772" s="2">
        <v>500000</v>
      </c>
      <c r="H1772" s="2" t="s">
        <v>12</v>
      </c>
      <c r="I1772" s="2">
        <v>65</v>
      </c>
      <c r="J1772" s="2" t="s">
        <v>13</v>
      </c>
      <c r="K1772" s="2">
        <v>0</v>
      </c>
      <c r="L1772" s="2" t="s">
        <v>14</v>
      </c>
      <c r="M1772" s="2">
        <v>-3500</v>
      </c>
      <c r="N1772">
        <f t="shared" si="27"/>
        <v>11336697.5</v>
      </c>
    </row>
    <row r="1773" spans="1:14" x14ac:dyDescent="0.15">
      <c r="A1773" s="1">
        <v>200766</v>
      </c>
      <c r="B1773" s="2" t="s">
        <v>9</v>
      </c>
      <c r="C1773" s="2">
        <v>15066032</v>
      </c>
      <c r="D1773" s="2" t="s">
        <v>10</v>
      </c>
      <c r="E1773" s="2">
        <v>955050</v>
      </c>
      <c r="F1773" s="2" t="s">
        <v>11</v>
      </c>
      <c r="G1773" s="2">
        <v>500000</v>
      </c>
      <c r="H1773" s="2" t="s">
        <v>12</v>
      </c>
      <c r="I1773" s="2">
        <v>65</v>
      </c>
      <c r="J1773" s="2" t="s">
        <v>13</v>
      </c>
      <c r="K1773" s="2">
        <v>0</v>
      </c>
      <c r="L1773" s="2" t="s">
        <v>14</v>
      </c>
      <c r="M1773" s="2">
        <v>-3500</v>
      </c>
      <c r="N1773">
        <f t="shared" si="27"/>
        <v>11353541</v>
      </c>
    </row>
    <row r="1774" spans="1:14" x14ac:dyDescent="0.15">
      <c r="A1774" s="1">
        <v>200767</v>
      </c>
      <c r="B1774" s="2" t="s">
        <v>9</v>
      </c>
      <c r="C1774" s="2">
        <v>15456514</v>
      </c>
      <c r="D1774" s="2" t="s">
        <v>10</v>
      </c>
      <c r="E1774" s="2">
        <v>956460</v>
      </c>
      <c r="F1774" s="2" t="s">
        <v>11</v>
      </c>
      <c r="G1774" s="2">
        <v>500000</v>
      </c>
      <c r="H1774" s="2" t="s">
        <v>12</v>
      </c>
      <c r="I1774" s="2">
        <v>65</v>
      </c>
      <c r="J1774" s="2" t="s">
        <v>13</v>
      </c>
      <c r="K1774" s="2">
        <v>0</v>
      </c>
      <c r="L1774" s="2" t="s">
        <v>14</v>
      </c>
      <c r="M1774" s="2">
        <v>-3500</v>
      </c>
      <c r="N1774">
        <f t="shared" si="27"/>
        <v>11554422</v>
      </c>
    </row>
    <row r="1775" spans="1:14" x14ac:dyDescent="0.15">
      <c r="A1775" s="1">
        <v>200768</v>
      </c>
      <c r="B1775" s="2" t="s">
        <v>9</v>
      </c>
      <c r="C1775" s="2">
        <v>15302685</v>
      </c>
      <c r="D1775" s="2" t="s">
        <v>10</v>
      </c>
      <c r="E1775" s="2">
        <v>957870</v>
      </c>
      <c r="F1775" s="2" t="s">
        <v>11</v>
      </c>
      <c r="G1775" s="2">
        <v>500000</v>
      </c>
      <c r="H1775" s="2" t="s">
        <v>12</v>
      </c>
      <c r="I1775" s="2">
        <v>65</v>
      </c>
      <c r="J1775" s="2" t="s">
        <v>13</v>
      </c>
      <c r="K1775" s="2">
        <v>0</v>
      </c>
      <c r="L1775" s="2" t="s">
        <v>14</v>
      </c>
      <c r="M1775" s="2">
        <v>-3500</v>
      </c>
      <c r="N1775">
        <f t="shared" si="27"/>
        <v>11483147.5</v>
      </c>
    </row>
    <row r="1776" spans="1:14" x14ac:dyDescent="0.15">
      <c r="A1776" s="1">
        <v>200769</v>
      </c>
      <c r="B1776" s="2" t="s">
        <v>9</v>
      </c>
      <c r="C1776" s="2">
        <v>15399389</v>
      </c>
      <c r="D1776" s="2" t="s">
        <v>10</v>
      </c>
      <c r="E1776" s="2">
        <v>959280</v>
      </c>
      <c r="F1776" s="2" t="s">
        <v>11</v>
      </c>
      <c r="G1776" s="2">
        <v>500000</v>
      </c>
      <c r="H1776" s="2" t="s">
        <v>12</v>
      </c>
      <c r="I1776" s="2">
        <v>65</v>
      </c>
      <c r="J1776" s="2" t="s">
        <v>13</v>
      </c>
      <c r="K1776" s="2">
        <v>0</v>
      </c>
      <c r="L1776" s="2" t="s">
        <v>14</v>
      </c>
      <c r="M1776" s="2">
        <v>-3500</v>
      </c>
      <c r="N1776">
        <f t="shared" si="27"/>
        <v>11537139.5</v>
      </c>
    </row>
    <row r="1777" spans="1:14" x14ac:dyDescent="0.15">
      <c r="A1777" s="1">
        <v>200770</v>
      </c>
      <c r="B1777" s="2" t="s">
        <v>9</v>
      </c>
      <c r="C1777" s="2">
        <v>15525949</v>
      </c>
      <c r="D1777" s="2" t="s">
        <v>10</v>
      </c>
      <c r="E1777" s="2">
        <v>960690</v>
      </c>
      <c r="F1777" s="2" t="s">
        <v>11</v>
      </c>
      <c r="G1777" s="2">
        <v>500000</v>
      </c>
      <c r="H1777" s="2" t="s">
        <v>12</v>
      </c>
      <c r="I1777" s="2">
        <v>65</v>
      </c>
      <c r="J1777" s="2" t="s">
        <v>13</v>
      </c>
      <c r="K1777" s="2">
        <v>0</v>
      </c>
      <c r="L1777" s="2" t="s">
        <v>14</v>
      </c>
      <c r="M1777" s="2">
        <v>-3500</v>
      </c>
      <c r="N1777">
        <f t="shared" si="27"/>
        <v>11606059.5</v>
      </c>
    </row>
    <row r="1778" spans="1:14" x14ac:dyDescent="0.15">
      <c r="A1778" s="1">
        <v>200771</v>
      </c>
      <c r="B1778" s="2" t="s">
        <v>9</v>
      </c>
      <c r="C1778" s="2">
        <v>15319531</v>
      </c>
      <c r="D1778" s="2" t="s">
        <v>10</v>
      </c>
      <c r="E1778" s="2">
        <v>962100</v>
      </c>
      <c r="F1778" s="2" t="s">
        <v>11</v>
      </c>
      <c r="G1778" s="2">
        <v>500000</v>
      </c>
      <c r="H1778" s="2" t="s">
        <v>12</v>
      </c>
      <c r="I1778" s="2">
        <v>65</v>
      </c>
      <c r="J1778" s="2" t="s">
        <v>13</v>
      </c>
      <c r="K1778" s="2">
        <v>0</v>
      </c>
      <c r="L1778" s="2" t="s">
        <v>14</v>
      </c>
      <c r="M1778" s="2">
        <v>-3500</v>
      </c>
      <c r="N1778">
        <f t="shared" si="27"/>
        <v>11508490.5</v>
      </c>
    </row>
    <row r="1779" spans="1:14" x14ac:dyDescent="0.15">
      <c r="A1779" s="1">
        <v>200772</v>
      </c>
      <c r="B1779" s="2" t="s">
        <v>9</v>
      </c>
      <c r="C1779" s="2">
        <v>15341903</v>
      </c>
      <c r="D1779" s="2" t="s">
        <v>10</v>
      </c>
      <c r="E1779" s="2">
        <v>963510</v>
      </c>
      <c r="F1779" s="2" t="s">
        <v>11</v>
      </c>
      <c r="G1779" s="2">
        <v>500000</v>
      </c>
      <c r="H1779" s="2" t="s">
        <v>12</v>
      </c>
      <c r="I1779" s="2">
        <v>65</v>
      </c>
      <c r="J1779" s="2" t="s">
        <v>13</v>
      </c>
      <c r="K1779" s="2">
        <v>0</v>
      </c>
      <c r="L1779" s="2" t="s">
        <v>14</v>
      </c>
      <c r="M1779" s="2">
        <v>-3500</v>
      </c>
      <c r="N1779">
        <f t="shared" si="27"/>
        <v>11525316.5</v>
      </c>
    </row>
    <row r="1780" spans="1:14" x14ac:dyDescent="0.15">
      <c r="A1780" s="1">
        <v>200773</v>
      </c>
      <c r="B1780" s="2" t="s">
        <v>9</v>
      </c>
      <c r="C1780" s="2">
        <v>15364336</v>
      </c>
      <c r="D1780" s="2" t="s">
        <v>10</v>
      </c>
      <c r="E1780" s="2">
        <v>964920</v>
      </c>
      <c r="F1780" s="2" t="s">
        <v>11</v>
      </c>
      <c r="G1780" s="2">
        <v>500000</v>
      </c>
      <c r="H1780" s="2" t="s">
        <v>12</v>
      </c>
      <c r="I1780" s="2">
        <v>65</v>
      </c>
      <c r="J1780" s="2" t="s">
        <v>13</v>
      </c>
      <c r="K1780" s="2">
        <v>0</v>
      </c>
      <c r="L1780" s="2" t="s">
        <v>14</v>
      </c>
      <c r="M1780" s="2">
        <v>-3500</v>
      </c>
      <c r="N1780">
        <f t="shared" si="27"/>
        <v>11542173</v>
      </c>
    </row>
    <row r="1781" spans="1:14" x14ac:dyDescent="0.15">
      <c r="A1781" s="1">
        <v>200774</v>
      </c>
      <c r="B1781" s="2" t="s">
        <v>9</v>
      </c>
      <c r="C1781" s="2">
        <v>15762122</v>
      </c>
      <c r="D1781" s="2" t="s">
        <v>10</v>
      </c>
      <c r="E1781" s="2">
        <v>966330</v>
      </c>
      <c r="F1781" s="2" t="s">
        <v>11</v>
      </c>
      <c r="G1781" s="2">
        <v>500000</v>
      </c>
      <c r="H1781" s="2" t="s">
        <v>12</v>
      </c>
      <c r="I1781" s="2">
        <v>65</v>
      </c>
      <c r="J1781" s="2" t="s">
        <v>13</v>
      </c>
      <c r="K1781" s="2">
        <v>0</v>
      </c>
      <c r="L1781" s="2" t="s">
        <v>14</v>
      </c>
      <c r="M1781" s="2">
        <v>-3500</v>
      </c>
      <c r="N1781">
        <f t="shared" si="27"/>
        <v>11746706</v>
      </c>
    </row>
    <row r="1782" spans="1:14" x14ac:dyDescent="0.15">
      <c r="A1782" s="1">
        <v>200775</v>
      </c>
      <c r="B1782" s="2" t="s">
        <v>9</v>
      </c>
      <c r="C1782" s="2">
        <v>15409392</v>
      </c>
      <c r="D1782" s="2" t="s">
        <v>10</v>
      </c>
      <c r="E1782" s="2">
        <v>967740</v>
      </c>
      <c r="F1782" s="2" t="s">
        <v>11</v>
      </c>
      <c r="G1782" s="2">
        <v>500000</v>
      </c>
      <c r="H1782" s="2" t="s">
        <v>12</v>
      </c>
      <c r="I1782" s="2">
        <v>65</v>
      </c>
      <c r="J1782" s="2" t="s">
        <v>13</v>
      </c>
      <c r="K1782" s="2">
        <v>0</v>
      </c>
      <c r="L1782" s="2" t="s">
        <v>14</v>
      </c>
      <c r="M1782" s="2">
        <v>-3500</v>
      </c>
      <c r="N1782">
        <f t="shared" si="27"/>
        <v>11575981</v>
      </c>
    </row>
    <row r="1783" spans="1:14" x14ac:dyDescent="0.15">
      <c r="A1783" s="1">
        <v>200776</v>
      </c>
      <c r="B1783" s="2" t="s">
        <v>9</v>
      </c>
      <c r="C1783" s="2">
        <v>15432012</v>
      </c>
      <c r="D1783" s="2" t="s">
        <v>10</v>
      </c>
      <c r="E1783" s="2">
        <v>969150</v>
      </c>
      <c r="F1783" s="2" t="s">
        <v>11</v>
      </c>
      <c r="G1783" s="2">
        <v>500000</v>
      </c>
      <c r="H1783" s="2" t="s">
        <v>12</v>
      </c>
      <c r="I1783" s="2">
        <v>65</v>
      </c>
      <c r="J1783" s="2" t="s">
        <v>13</v>
      </c>
      <c r="K1783" s="2">
        <v>0</v>
      </c>
      <c r="L1783" s="2" t="s">
        <v>14</v>
      </c>
      <c r="M1783" s="2">
        <v>-3500</v>
      </c>
      <c r="N1783">
        <f t="shared" si="27"/>
        <v>11592931</v>
      </c>
    </row>
    <row r="1784" spans="1:14" x14ac:dyDescent="0.15">
      <c r="A1784" s="1">
        <v>200777</v>
      </c>
      <c r="B1784" s="2" t="s">
        <v>9</v>
      </c>
      <c r="C1784" s="2">
        <v>15831639</v>
      </c>
      <c r="D1784" s="2" t="s">
        <v>10</v>
      </c>
      <c r="E1784" s="2">
        <v>970560</v>
      </c>
      <c r="F1784" s="2" t="s">
        <v>11</v>
      </c>
      <c r="G1784" s="2">
        <v>500000</v>
      </c>
      <c r="H1784" s="2" t="s">
        <v>12</v>
      </c>
      <c r="I1784" s="2">
        <v>65</v>
      </c>
      <c r="J1784" s="2" t="s">
        <v>13</v>
      </c>
      <c r="K1784" s="2">
        <v>0</v>
      </c>
      <c r="L1784" s="2" t="s">
        <v>14</v>
      </c>
      <c r="M1784" s="2">
        <v>-3500</v>
      </c>
      <c r="N1784">
        <f t="shared" si="27"/>
        <v>11798384.5</v>
      </c>
    </row>
    <row r="1785" spans="1:14" x14ac:dyDescent="0.15">
      <c r="A1785" s="1">
        <v>200778</v>
      </c>
      <c r="B1785" s="2" t="s">
        <v>9</v>
      </c>
      <c r="C1785" s="2">
        <v>15673741</v>
      </c>
      <c r="D1785" s="2" t="s">
        <v>10</v>
      </c>
      <c r="E1785" s="2">
        <v>971970</v>
      </c>
      <c r="F1785" s="2" t="s">
        <v>11</v>
      </c>
      <c r="G1785" s="2">
        <v>500000</v>
      </c>
      <c r="H1785" s="2" t="s">
        <v>12</v>
      </c>
      <c r="I1785" s="2">
        <v>65</v>
      </c>
      <c r="J1785" s="2" t="s">
        <v>13</v>
      </c>
      <c r="K1785" s="2">
        <v>0</v>
      </c>
      <c r="L1785" s="2" t="s">
        <v>14</v>
      </c>
      <c r="M1785" s="2">
        <v>-3500</v>
      </c>
      <c r="N1785">
        <f t="shared" si="27"/>
        <v>11725075.5</v>
      </c>
    </row>
    <row r="1786" spans="1:14" x14ac:dyDescent="0.15">
      <c r="A1786" s="1">
        <v>200779</v>
      </c>
      <c r="B1786" s="2" t="s">
        <v>9</v>
      </c>
      <c r="C1786" s="2">
        <v>15772450</v>
      </c>
      <c r="D1786" s="2" t="s">
        <v>10</v>
      </c>
      <c r="E1786" s="2">
        <v>973380</v>
      </c>
      <c r="F1786" s="2" t="s">
        <v>11</v>
      </c>
      <c r="G1786" s="2">
        <v>500000</v>
      </c>
      <c r="H1786" s="2" t="s">
        <v>12</v>
      </c>
      <c r="I1786" s="2">
        <v>65</v>
      </c>
      <c r="J1786" s="2" t="s">
        <v>13</v>
      </c>
      <c r="K1786" s="2">
        <v>0</v>
      </c>
      <c r="L1786" s="2" t="s">
        <v>14</v>
      </c>
      <c r="M1786" s="2">
        <v>-3500</v>
      </c>
      <c r="N1786">
        <f t="shared" si="27"/>
        <v>11780070</v>
      </c>
    </row>
    <row r="1787" spans="1:14" x14ac:dyDescent="0.15">
      <c r="A1787" s="1">
        <v>200780</v>
      </c>
      <c r="B1787" s="2" t="s">
        <v>9</v>
      </c>
      <c r="C1787" s="2">
        <v>15901733</v>
      </c>
      <c r="D1787" s="2" t="s">
        <v>10</v>
      </c>
      <c r="E1787" s="2">
        <v>974790</v>
      </c>
      <c r="F1787" s="2" t="s">
        <v>11</v>
      </c>
      <c r="G1787" s="2">
        <v>500000</v>
      </c>
      <c r="H1787" s="2" t="s">
        <v>12</v>
      </c>
      <c r="I1787" s="2">
        <v>65</v>
      </c>
      <c r="J1787" s="2" t="s">
        <v>13</v>
      </c>
      <c r="K1787" s="2">
        <v>0</v>
      </c>
      <c r="L1787" s="2" t="s">
        <v>14</v>
      </c>
      <c r="M1787" s="2">
        <v>-3500</v>
      </c>
      <c r="N1787">
        <f t="shared" si="27"/>
        <v>11850351.5</v>
      </c>
    </row>
    <row r="1788" spans="1:14" x14ac:dyDescent="0.15">
      <c r="A1788" s="1">
        <v>200781</v>
      </c>
      <c r="B1788" s="2" t="s">
        <v>9</v>
      </c>
      <c r="C1788" s="2">
        <v>15688631</v>
      </c>
      <c r="D1788" s="2" t="s">
        <v>10</v>
      </c>
      <c r="E1788" s="2">
        <v>976200</v>
      </c>
      <c r="F1788" s="2" t="s">
        <v>11</v>
      </c>
      <c r="G1788" s="2">
        <v>500000</v>
      </c>
      <c r="H1788" s="2" t="s">
        <v>12</v>
      </c>
      <c r="I1788" s="2">
        <v>65</v>
      </c>
      <c r="J1788" s="2" t="s">
        <v>13</v>
      </c>
      <c r="K1788" s="2">
        <v>0</v>
      </c>
      <c r="L1788" s="2" t="s">
        <v>14</v>
      </c>
      <c r="M1788" s="2">
        <v>-3500</v>
      </c>
      <c r="N1788">
        <f t="shared" si="27"/>
        <v>11749440.5</v>
      </c>
    </row>
    <row r="1789" spans="1:14" x14ac:dyDescent="0.15">
      <c r="A1789" s="1">
        <v>200782</v>
      </c>
      <c r="B1789" s="2" t="s">
        <v>9</v>
      </c>
      <c r="C1789" s="2">
        <v>15711217</v>
      </c>
      <c r="D1789" s="2" t="s">
        <v>10</v>
      </c>
      <c r="E1789" s="2">
        <v>977610</v>
      </c>
      <c r="F1789" s="2" t="s">
        <v>11</v>
      </c>
      <c r="G1789" s="2">
        <v>500000</v>
      </c>
      <c r="H1789" s="2" t="s">
        <v>12</v>
      </c>
      <c r="I1789" s="2">
        <v>65</v>
      </c>
      <c r="J1789" s="2" t="s">
        <v>13</v>
      </c>
      <c r="K1789" s="2">
        <v>0</v>
      </c>
      <c r="L1789" s="2" t="s">
        <v>14</v>
      </c>
      <c r="M1789" s="2">
        <v>-3500</v>
      </c>
      <c r="N1789">
        <f t="shared" si="27"/>
        <v>11766373.5</v>
      </c>
    </row>
    <row r="1790" spans="1:14" x14ac:dyDescent="0.15">
      <c r="A1790" s="1">
        <v>200783</v>
      </c>
      <c r="B1790" s="2" t="s">
        <v>9</v>
      </c>
      <c r="C1790" s="2">
        <v>15733864</v>
      </c>
      <c r="D1790" s="2" t="s">
        <v>10</v>
      </c>
      <c r="E1790" s="2">
        <v>979020</v>
      </c>
      <c r="F1790" s="2" t="s">
        <v>11</v>
      </c>
      <c r="G1790" s="2">
        <v>500000</v>
      </c>
      <c r="H1790" s="2" t="s">
        <v>12</v>
      </c>
      <c r="I1790" s="2">
        <v>65</v>
      </c>
      <c r="J1790" s="2" t="s">
        <v>13</v>
      </c>
      <c r="K1790" s="2">
        <v>0</v>
      </c>
      <c r="L1790" s="2" t="s">
        <v>14</v>
      </c>
      <c r="M1790" s="2">
        <v>-3500</v>
      </c>
      <c r="N1790">
        <f t="shared" si="27"/>
        <v>11783337</v>
      </c>
    </row>
    <row r="1791" spans="1:14" x14ac:dyDescent="0.15">
      <c r="A1791" s="1">
        <v>200784</v>
      </c>
      <c r="B1791" s="2" t="s">
        <v>9</v>
      </c>
      <c r="C1791" s="2">
        <v>16140882</v>
      </c>
      <c r="D1791" s="2" t="s">
        <v>10</v>
      </c>
      <c r="E1791" s="2">
        <v>980430</v>
      </c>
      <c r="F1791" s="2" t="s">
        <v>11</v>
      </c>
      <c r="G1791" s="2">
        <v>500000</v>
      </c>
      <c r="H1791" s="2" t="s">
        <v>12</v>
      </c>
      <c r="I1791" s="2">
        <v>65</v>
      </c>
      <c r="J1791" s="2" t="s">
        <v>13</v>
      </c>
      <c r="K1791" s="2">
        <v>0</v>
      </c>
      <c r="L1791" s="2" t="s">
        <v>14</v>
      </c>
      <c r="M1791" s="2">
        <v>-3500</v>
      </c>
      <c r="N1791">
        <f t="shared" si="27"/>
        <v>11992486</v>
      </c>
    </row>
    <row r="1792" spans="1:14" x14ac:dyDescent="0.15">
      <c r="A1792" s="1">
        <v>200785</v>
      </c>
      <c r="B1792" s="2" t="s">
        <v>9</v>
      </c>
      <c r="C1792" s="2">
        <v>15779347</v>
      </c>
      <c r="D1792" s="2" t="s">
        <v>10</v>
      </c>
      <c r="E1792" s="2">
        <v>981840</v>
      </c>
      <c r="F1792" s="2" t="s">
        <v>11</v>
      </c>
      <c r="G1792" s="2">
        <v>500000</v>
      </c>
      <c r="H1792" s="2" t="s">
        <v>12</v>
      </c>
      <c r="I1792" s="2">
        <v>65</v>
      </c>
      <c r="J1792" s="2" t="s">
        <v>13</v>
      </c>
      <c r="K1792" s="2">
        <v>0</v>
      </c>
      <c r="L1792" s="2" t="s">
        <v>14</v>
      </c>
      <c r="M1792" s="2">
        <v>-3500</v>
      </c>
      <c r="N1792">
        <f t="shared" si="27"/>
        <v>11817358.5</v>
      </c>
    </row>
    <row r="1793" spans="1:14" x14ac:dyDescent="0.15">
      <c r="A1793" s="1">
        <v>200786</v>
      </c>
      <c r="B1793" s="2" t="s">
        <v>9</v>
      </c>
      <c r="C1793" s="2">
        <v>15802182</v>
      </c>
      <c r="D1793" s="2" t="s">
        <v>10</v>
      </c>
      <c r="E1793" s="2">
        <v>983250</v>
      </c>
      <c r="F1793" s="2" t="s">
        <v>11</v>
      </c>
      <c r="G1793" s="2">
        <v>500000</v>
      </c>
      <c r="H1793" s="2" t="s">
        <v>12</v>
      </c>
      <c r="I1793" s="2">
        <v>65</v>
      </c>
      <c r="J1793" s="2" t="s">
        <v>13</v>
      </c>
      <c r="K1793" s="2">
        <v>0</v>
      </c>
      <c r="L1793" s="2" t="s">
        <v>14</v>
      </c>
      <c r="M1793" s="2">
        <v>-3500</v>
      </c>
      <c r="N1793">
        <f t="shared" si="27"/>
        <v>11834416</v>
      </c>
    </row>
    <row r="1794" spans="1:14" x14ac:dyDescent="0.15">
      <c r="A1794" s="1">
        <v>200787</v>
      </c>
      <c r="B1794" s="2" t="s">
        <v>9</v>
      </c>
      <c r="C1794" s="2">
        <v>16211057</v>
      </c>
      <c r="D1794" s="2" t="s">
        <v>10</v>
      </c>
      <c r="E1794" s="2">
        <v>984660</v>
      </c>
      <c r="F1794" s="2" t="s">
        <v>11</v>
      </c>
      <c r="G1794" s="2">
        <v>500000</v>
      </c>
      <c r="H1794" s="2" t="s">
        <v>12</v>
      </c>
      <c r="I1794" s="2">
        <v>65</v>
      </c>
      <c r="J1794" s="2" t="s">
        <v>13</v>
      </c>
      <c r="K1794" s="2">
        <v>0</v>
      </c>
      <c r="L1794" s="2" t="s">
        <v>14</v>
      </c>
      <c r="M1794" s="2">
        <v>-3500</v>
      </c>
      <c r="N1794">
        <f t="shared" si="27"/>
        <v>12044493.5</v>
      </c>
    </row>
    <row r="1795" spans="1:14" x14ac:dyDescent="0.15">
      <c r="A1795" s="1">
        <v>200788</v>
      </c>
      <c r="B1795" s="2" t="s">
        <v>9</v>
      </c>
      <c r="C1795" s="2">
        <v>16049039</v>
      </c>
      <c r="D1795" s="2" t="s">
        <v>10</v>
      </c>
      <c r="E1795" s="2">
        <v>986070</v>
      </c>
      <c r="F1795" s="2" t="s">
        <v>11</v>
      </c>
      <c r="G1795" s="2">
        <v>500000</v>
      </c>
      <c r="H1795" s="2" t="s">
        <v>12</v>
      </c>
      <c r="I1795" s="2">
        <v>65</v>
      </c>
      <c r="J1795" s="2" t="s">
        <v>13</v>
      </c>
      <c r="K1795" s="2">
        <v>0</v>
      </c>
      <c r="L1795" s="2" t="s">
        <v>14</v>
      </c>
      <c r="M1795" s="2">
        <v>-3500</v>
      </c>
      <c r="N1795">
        <f t="shared" si="27"/>
        <v>11969124.5</v>
      </c>
    </row>
    <row r="1796" spans="1:14" x14ac:dyDescent="0.15">
      <c r="A1796" s="1">
        <v>200789</v>
      </c>
      <c r="B1796" s="2" t="s">
        <v>9</v>
      </c>
      <c r="C1796" s="2">
        <v>16149772</v>
      </c>
      <c r="D1796" s="2" t="s">
        <v>10</v>
      </c>
      <c r="E1796" s="2">
        <v>987480</v>
      </c>
      <c r="F1796" s="2" t="s">
        <v>11</v>
      </c>
      <c r="G1796" s="2">
        <v>500000</v>
      </c>
      <c r="H1796" s="2" t="s">
        <v>12</v>
      </c>
      <c r="I1796" s="2">
        <v>65</v>
      </c>
      <c r="J1796" s="2" t="s">
        <v>13</v>
      </c>
      <c r="K1796" s="2">
        <v>0</v>
      </c>
      <c r="L1796" s="2" t="s">
        <v>14</v>
      </c>
      <c r="M1796" s="2">
        <v>-3500</v>
      </c>
      <c r="N1796">
        <f t="shared" si="27"/>
        <v>12025131</v>
      </c>
    </row>
    <row r="1797" spans="1:14" x14ac:dyDescent="0.15">
      <c r="A1797" s="1">
        <v>200790</v>
      </c>
      <c r="B1797" s="2" t="s">
        <v>9</v>
      </c>
      <c r="C1797" s="2">
        <v>16281808</v>
      </c>
      <c r="D1797" s="2" t="s">
        <v>10</v>
      </c>
      <c r="E1797" s="2">
        <v>988890</v>
      </c>
      <c r="F1797" s="2" t="s">
        <v>11</v>
      </c>
      <c r="G1797" s="2">
        <v>500000</v>
      </c>
      <c r="H1797" s="2" t="s">
        <v>12</v>
      </c>
      <c r="I1797" s="2">
        <v>65</v>
      </c>
      <c r="J1797" s="2" t="s">
        <v>13</v>
      </c>
      <c r="K1797" s="2">
        <v>0</v>
      </c>
      <c r="L1797" s="2" t="s">
        <v>14</v>
      </c>
      <c r="M1797" s="2">
        <v>-3500</v>
      </c>
      <c r="N1797">
        <f t="shared" ref="N1797:N1860" si="28">($C$3*C1797+$E$3*E1797+$I$3*I1797+$K$3*K1797)/10000</f>
        <v>12096789</v>
      </c>
    </row>
    <row r="1798" spans="1:14" x14ac:dyDescent="0.15">
      <c r="A1798" s="1">
        <v>200791</v>
      </c>
      <c r="B1798" s="2" t="s">
        <v>9</v>
      </c>
      <c r="C1798" s="2">
        <v>16061920</v>
      </c>
      <c r="D1798" s="2" t="s">
        <v>10</v>
      </c>
      <c r="E1798" s="2">
        <v>990300</v>
      </c>
      <c r="F1798" s="2" t="s">
        <v>11</v>
      </c>
      <c r="G1798" s="2">
        <v>500000</v>
      </c>
      <c r="H1798" s="2" t="s">
        <v>12</v>
      </c>
      <c r="I1798" s="2">
        <v>65</v>
      </c>
      <c r="J1798" s="2" t="s">
        <v>13</v>
      </c>
      <c r="K1798" s="2">
        <v>0</v>
      </c>
      <c r="L1798" s="2" t="s">
        <v>14</v>
      </c>
      <c r="M1798" s="2">
        <v>-3500</v>
      </c>
      <c r="N1798">
        <f t="shared" si="28"/>
        <v>11992485</v>
      </c>
    </row>
    <row r="1799" spans="1:14" x14ac:dyDescent="0.15">
      <c r="A1799" s="1">
        <v>200792</v>
      </c>
      <c r="B1799" s="2" t="s">
        <v>9</v>
      </c>
      <c r="C1799" s="2">
        <v>16084719</v>
      </c>
      <c r="D1799" s="2" t="s">
        <v>10</v>
      </c>
      <c r="E1799" s="2">
        <v>991710</v>
      </c>
      <c r="F1799" s="2" t="s">
        <v>11</v>
      </c>
      <c r="G1799" s="2">
        <v>500000</v>
      </c>
      <c r="H1799" s="2" t="s">
        <v>12</v>
      </c>
      <c r="I1799" s="2">
        <v>65</v>
      </c>
      <c r="J1799" s="2" t="s">
        <v>13</v>
      </c>
      <c r="K1799" s="2">
        <v>0</v>
      </c>
      <c r="L1799" s="2" t="s">
        <v>14</v>
      </c>
      <c r="M1799" s="2">
        <v>-3500</v>
      </c>
      <c r="N1799">
        <f t="shared" si="28"/>
        <v>12009524.5</v>
      </c>
    </row>
    <row r="1800" spans="1:14" x14ac:dyDescent="0.15">
      <c r="A1800" s="1">
        <v>200793</v>
      </c>
      <c r="B1800" s="2" t="s">
        <v>9</v>
      </c>
      <c r="C1800" s="2">
        <v>16107581</v>
      </c>
      <c r="D1800" s="2" t="s">
        <v>10</v>
      </c>
      <c r="E1800" s="2">
        <v>993120</v>
      </c>
      <c r="F1800" s="2" t="s">
        <v>11</v>
      </c>
      <c r="G1800" s="2">
        <v>500000</v>
      </c>
      <c r="H1800" s="2" t="s">
        <v>12</v>
      </c>
      <c r="I1800" s="2">
        <v>65</v>
      </c>
      <c r="J1800" s="2" t="s">
        <v>13</v>
      </c>
      <c r="K1800" s="2">
        <v>0</v>
      </c>
      <c r="L1800" s="2" t="s">
        <v>14</v>
      </c>
      <c r="M1800" s="2">
        <v>-3500</v>
      </c>
      <c r="N1800">
        <f t="shared" si="28"/>
        <v>12026595.5</v>
      </c>
    </row>
    <row r="1801" spans="1:14" x14ac:dyDescent="0.15">
      <c r="A1801" s="1">
        <v>200794</v>
      </c>
      <c r="B1801" s="2" t="s">
        <v>9</v>
      </c>
      <c r="C1801" s="2">
        <v>16523931</v>
      </c>
      <c r="D1801" s="2" t="s">
        <v>10</v>
      </c>
      <c r="E1801" s="2">
        <v>994530</v>
      </c>
      <c r="F1801" s="2" t="s">
        <v>11</v>
      </c>
      <c r="G1801" s="2">
        <v>500000</v>
      </c>
      <c r="H1801" s="2" t="s">
        <v>12</v>
      </c>
      <c r="I1801" s="2">
        <v>65</v>
      </c>
      <c r="J1801" s="2" t="s">
        <v>13</v>
      </c>
      <c r="K1801" s="2">
        <v>0</v>
      </c>
      <c r="L1801" s="2" t="s">
        <v>14</v>
      </c>
      <c r="M1801" s="2">
        <v>-3500</v>
      </c>
      <c r="N1801">
        <f t="shared" si="28"/>
        <v>12240410.5</v>
      </c>
    </row>
    <row r="1802" spans="1:14" x14ac:dyDescent="0.15">
      <c r="A1802" s="1">
        <v>200795</v>
      </c>
      <c r="B1802" s="2" t="s">
        <v>9</v>
      </c>
      <c r="C1802" s="2">
        <v>16153492</v>
      </c>
      <c r="D1802" s="2" t="s">
        <v>10</v>
      </c>
      <c r="E1802" s="2">
        <v>995940</v>
      </c>
      <c r="F1802" s="2" t="s">
        <v>11</v>
      </c>
      <c r="G1802" s="2">
        <v>500000</v>
      </c>
      <c r="H1802" s="2" t="s">
        <v>12</v>
      </c>
      <c r="I1802" s="2">
        <v>65</v>
      </c>
      <c r="J1802" s="2" t="s">
        <v>13</v>
      </c>
      <c r="K1802" s="2">
        <v>0</v>
      </c>
      <c r="L1802" s="2" t="s">
        <v>14</v>
      </c>
      <c r="M1802" s="2">
        <v>-3500</v>
      </c>
      <c r="N1802">
        <f t="shared" si="28"/>
        <v>12060831</v>
      </c>
    </row>
    <row r="1803" spans="1:14" x14ac:dyDescent="0.15">
      <c r="A1803" s="1">
        <v>200796</v>
      </c>
      <c r="B1803" s="2" t="s">
        <v>9</v>
      </c>
      <c r="C1803" s="2">
        <v>16176539</v>
      </c>
      <c r="D1803" s="2" t="s">
        <v>10</v>
      </c>
      <c r="E1803" s="2">
        <v>997350</v>
      </c>
      <c r="F1803" s="2" t="s">
        <v>11</v>
      </c>
      <c r="G1803" s="2">
        <v>500000</v>
      </c>
      <c r="H1803" s="2" t="s">
        <v>12</v>
      </c>
      <c r="I1803" s="2">
        <v>65</v>
      </c>
      <c r="J1803" s="2" t="s">
        <v>13</v>
      </c>
      <c r="K1803" s="2">
        <v>0</v>
      </c>
      <c r="L1803" s="2" t="s">
        <v>14</v>
      </c>
      <c r="M1803" s="2">
        <v>-3500</v>
      </c>
      <c r="N1803">
        <f t="shared" si="28"/>
        <v>12077994.5</v>
      </c>
    </row>
    <row r="1804" spans="1:14" x14ac:dyDescent="0.15">
      <c r="A1804" s="1">
        <v>200797</v>
      </c>
      <c r="B1804" s="2" t="s">
        <v>9</v>
      </c>
      <c r="C1804" s="2">
        <v>16594764</v>
      </c>
      <c r="D1804" s="2" t="s">
        <v>10</v>
      </c>
      <c r="E1804" s="2">
        <v>998760</v>
      </c>
      <c r="F1804" s="2" t="s">
        <v>11</v>
      </c>
      <c r="G1804" s="2">
        <v>500000</v>
      </c>
      <c r="H1804" s="2" t="s">
        <v>12</v>
      </c>
      <c r="I1804" s="2">
        <v>65</v>
      </c>
      <c r="J1804" s="2" t="s">
        <v>13</v>
      </c>
      <c r="K1804" s="2">
        <v>0</v>
      </c>
      <c r="L1804" s="2" t="s">
        <v>14</v>
      </c>
      <c r="M1804" s="2">
        <v>-3500</v>
      </c>
      <c r="N1804">
        <f t="shared" si="28"/>
        <v>12292747</v>
      </c>
    </row>
    <row r="1805" spans="1:14" x14ac:dyDescent="0.15">
      <c r="A1805" s="1">
        <v>200798</v>
      </c>
      <c r="B1805" s="2" t="s">
        <v>9</v>
      </c>
      <c r="C1805" s="2">
        <v>16428577</v>
      </c>
      <c r="D1805" s="2" t="s">
        <v>10</v>
      </c>
      <c r="E1805" s="2">
        <v>1000170</v>
      </c>
      <c r="F1805" s="2" t="s">
        <v>11</v>
      </c>
      <c r="G1805" s="2">
        <v>500000</v>
      </c>
      <c r="H1805" s="2" t="s">
        <v>12</v>
      </c>
      <c r="I1805" s="2">
        <v>65</v>
      </c>
      <c r="J1805" s="2" t="s">
        <v>13</v>
      </c>
      <c r="K1805" s="2">
        <v>0</v>
      </c>
      <c r="L1805" s="2" t="s">
        <v>14</v>
      </c>
      <c r="M1805" s="2">
        <v>-3500</v>
      </c>
      <c r="N1805">
        <f t="shared" si="28"/>
        <v>12215293.5</v>
      </c>
    </row>
    <row r="1806" spans="1:14" x14ac:dyDescent="0.15">
      <c r="A1806" s="1">
        <v>200799</v>
      </c>
      <c r="B1806" s="2" t="s">
        <v>9</v>
      </c>
      <c r="C1806" s="2">
        <v>16531358</v>
      </c>
      <c r="D1806" s="2" t="s">
        <v>10</v>
      </c>
      <c r="E1806" s="2">
        <v>1001580</v>
      </c>
      <c r="F1806" s="2" t="s">
        <v>11</v>
      </c>
      <c r="G1806" s="2">
        <v>500000</v>
      </c>
      <c r="H1806" s="2" t="s">
        <v>12</v>
      </c>
      <c r="I1806" s="2">
        <v>65</v>
      </c>
      <c r="J1806" s="2" t="s">
        <v>13</v>
      </c>
      <c r="K1806" s="2">
        <v>0</v>
      </c>
      <c r="L1806" s="2" t="s">
        <v>14</v>
      </c>
      <c r="M1806" s="2">
        <v>-3500</v>
      </c>
      <c r="N1806">
        <f t="shared" si="28"/>
        <v>12272324</v>
      </c>
    </row>
    <row r="1807" spans="1:14" x14ac:dyDescent="0.15">
      <c r="A1807" s="1">
        <v>200800</v>
      </c>
      <c r="B1807" s="2" t="s">
        <v>9</v>
      </c>
      <c r="C1807" s="2">
        <v>16666173</v>
      </c>
      <c r="D1807" s="2" t="s">
        <v>10</v>
      </c>
      <c r="E1807" s="2">
        <v>1002990</v>
      </c>
      <c r="F1807" s="2" t="s">
        <v>11</v>
      </c>
      <c r="G1807" s="2">
        <v>500000</v>
      </c>
      <c r="H1807" s="2" t="s">
        <v>12</v>
      </c>
      <c r="I1807" s="2">
        <v>65</v>
      </c>
      <c r="J1807" s="2" t="s">
        <v>13</v>
      </c>
      <c r="K1807" s="2">
        <v>0</v>
      </c>
      <c r="L1807" s="2" t="s">
        <v>14</v>
      </c>
      <c r="M1807" s="2">
        <v>-3500</v>
      </c>
      <c r="N1807">
        <f t="shared" si="28"/>
        <v>12345371.5</v>
      </c>
    </row>
    <row r="1808" spans="1:14" x14ac:dyDescent="0.15">
      <c r="A1808" s="1">
        <v>200801</v>
      </c>
      <c r="B1808" s="2" t="s">
        <v>9</v>
      </c>
      <c r="C1808" s="2">
        <v>16439398</v>
      </c>
      <c r="D1808" s="2" t="s">
        <v>10</v>
      </c>
      <c r="E1808" s="2">
        <v>1004400</v>
      </c>
      <c r="F1808" s="2" t="s">
        <v>11</v>
      </c>
      <c r="G1808" s="2">
        <v>500000</v>
      </c>
      <c r="H1808" s="2" t="s">
        <v>12</v>
      </c>
      <c r="I1808" s="2">
        <v>65</v>
      </c>
      <c r="J1808" s="2" t="s">
        <v>13</v>
      </c>
      <c r="K1808" s="2">
        <v>0</v>
      </c>
      <c r="L1808" s="2" t="s">
        <v>14</v>
      </c>
      <c r="M1808" s="2">
        <v>-3500</v>
      </c>
      <c r="N1808">
        <f t="shared" si="28"/>
        <v>12237624</v>
      </c>
    </row>
    <row r="1809" spans="1:14" x14ac:dyDescent="0.15">
      <c r="A1809" s="1">
        <v>200802</v>
      </c>
      <c r="B1809" s="2" t="s">
        <v>9</v>
      </c>
      <c r="C1809" s="2">
        <v>16462411</v>
      </c>
      <c r="D1809" s="2" t="s">
        <v>10</v>
      </c>
      <c r="E1809" s="2">
        <v>1005810</v>
      </c>
      <c r="F1809" s="2" t="s">
        <v>11</v>
      </c>
      <c r="G1809" s="2">
        <v>500000</v>
      </c>
      <c r="H1809" s="2" t="s">
        <v>12</v>
      </c>
      <c r="I1809" s="2">
        <v>65</v>
      </c>
      <c r="J1809" s="2" t="s">
        <v>13</v>
      </c>
      <c r="K1809" s="2">
        <v>0</v>
      </c>
      <c r="L1809" s="2" t="s">
        <v>14</v>
      </c>
      <c r="M1809" s="2">
        <v>-3500</v>
      </c>
      <c r="N1809">
        <f t="shared" si="28"/>
        <v>12254770.5</v>
      </c>
    </row>
    <row r="1810" spans="1:14" x14ac:dyDescent="0.15">
      <c r="A1810" s="1">
        <v>200803</v>
      </c>
      <c r="B1810" s="2" t="s">
        <v>9</v>
      </c>
      <c r="C1810" s="2">
        <v>16485487</v>
      </c>
      <c r="D1810" s="2" t="s">
        <v>10</v>
      </c>
      <c r="E1810" s="2">
        <v>1007220</v>
      </c>
      <c r="F1810" s="2" t="s">
        <v>11</v>
      </c>
      <c r="G1810" s="2">
        <v>500000</v>
      </c>
      <c r="H1810" s="2" t="s">
        <v>12</v>
      </c>
      <c r="I1810" s="2">
        <v>65</v>
      </c>
      <c r="J1810" s="2" t="s">
        <v>13</v>
      </c>
      <c r="K1810" s="2">
        <v>0</v>
      </c>
      <c r="L1810" s="2" t="s">
        <v>14</v>
      </c>
      <c r="M1810" s="2">
        <v>-3500</v>
      </c>
      <c r="N1810">
        <f t="shared" si="28"/>
        <v>12271948.5</v>
      </c>
    </row>
    <row r="1811" spans="1:14" x14ac:dyDescent="0.15">
      <c r="A1811" s="1">
        <v>200804</v>
      </c>
      <c r="B1811" s="2" t="s">
        <v>9</v>
      </c>
      <c r="C1811" s="2">
        <v>16911273</v>
      </c>
      <c r="D1811" s="2" t="s">
        <v>10</v>
      </c>
      <c r="E1811" s="2">
        <v>1008630</v>
      </c>
      <c r="F1811" s="2" t="s">
        <v>11</v>
      </c>
      <c r="G1811" s="2">
        <v>500000</v>
      </c>
      <c r="H1811" s="2" t="s">
        <v>12</v>
      </c>
      <c r="I1811" s="2">
        <v>65</v>
      </c>
      <c r="J1811" s="2" t="s">
        <v>13</v>
      </c>
      <c r="K1811" s="2">
        <v>0</v>
      </c>
      <c r="L1811" s="2" t="s">
        <v>14</v>
      </c>
      <c r="M1811" s="2">
        <v>-3500</v>
      </c>
      <c r="N1811">
        <f t="shared" si="28"/>
        <v>12490481.5</v>
      </c>
    </row>
    <row r="1812" spans="1:14" x14ac:dyDescent="0.15">
      <c r="A1812" s="1">
        <v>200805</v>
      </c>
      <c r="B1812" s="2" t="s">
        <v>9</v>
      </c>
      <c r="C1812" s="2">
        <v>16531825</v>
      </c>
      <c r="D1812" s="2" t="s">
        <v>10</v>
      </c>
      <c r="E1812" s="2">
        <v>1010040</v>
      </c>
      <c r="F1812" s="2" t="s">
        <v>11</v>
      </c>
      <c r="G1812" s="2">
        <v>500000</v>
      </c>
      <c r="H1812" s="2" t="s">
        <v>12</v>
      </c>
      <c r="I1812" s="2">
        <v>65</v>
      </c>
      <c r="J1812" s="2" t="s">
        <v>13</v>
      </c>
      <c r="K1812" s="2">
        <v>0</v>
      </c>
      <c r="L1812" s="2" t="s">
        <v>14</v>
      </c>
      <c r="M1812" s="2">
        <v>-3500</v>
      </c>
      <c r="N1812">
        <f t="shared" si="28"/>
        <v>12306397.5</v>
      </c>
    </row>
    <row r="1813" spans="1:14" x14ac:dyDescent="0.15">
      <c r="A1813" s="1">
        <v>200806</v>
      </c>
      <c r="B1813" s="2" t="s">
        <v>9</v>
      </c>
      <c r="C1813" s="2">
        <v>16555087</v>
      </c>
      <c r="D1813" s="2" t="s">
        <v>10</v>
      </c>
      <c r="E1813" s="2">
        <v>1011450</v>
      </c>
      <c r="F1813" s="2" t="s">
        <v>11</v>
      </c>
      <c r="G1813" s="2">
        <v>500000</v>
      </c>
      <c r="H1813" s="2" t="s">
        <v>12</v>
      </c>
      <c r="I1813" s="2">
        <v>65</v>
      </c>
      <c r="J1813" s="2" t="s">
        <v>13</v>
      </c>
      <c r="K1813" s="2">
        <v>0</v>
      </c>
      <c r="L1813" s="2" t="s">
        <v>14</v>
      </c>
      <c r="M1813" s="2">
        <v>-3500</v>
      </c>
      <c r="N1813">
        <f t="shared" si="28"/>
        <v>12323668.5</v>
      </c>
    </row>
    <row r="1814" spans="1:14" x14ac:dyDescent="0.15">
      <c r="A1814" s="1">
        <v>200807</v>
      </c>
      <c r="B1814" s="2" t="s">
        <v>9</v>
      </c>
      <c r="C1814" s="2">
        <v>16982765</v>
      </c>
      <c r="D1814" s="2" t="s">
        <v>10</v>
      </c>
      <c r="E1814" s="2">
        <v>1012860</v>
      </c>
      <c r="F1814" s="2" t="s">
        <v>11</v>
      </c>
      <c r="G1814" s="2">
        <v>500000</v>
      </c>
      <c r="H1814" s="2" t="s">
        <v>12</v>
      </c>
      <c r="I1814" s="2">
        <v>65</v>
      </c>
      <c r="J1814" s="2" t="s">
        <v>13</v>
      </c>
      <c r="K1814" s="2">
        <v>0</v>
      </c>
      <c r="L1814" s="2" t="s">
        <v>14</v>
      </c>
      <c r="M1814" s="2">
        <v>-3500</v>
      </c>
      <c r="N1814">
        <f t="shared" si="28"/>
        <v>12543147.5</v>
      </c>
    </row>
    <row r="1815" spans="1:14" x14ac:dyDescent="0.15">
      <c r="A1815" s="1">
        <v>200808</v>
      </c>
      <c r="B1815" s="2" t="s">
        <v>9</v>
      </c>
      <c r="C1815" s="2">
        <v>16812359</v>
      </c>
      <c r="D1815" s="2" t="s">
        <v>10</v>
      </c>
      <c r="E1815" s="2">
        <v>1014270</v>
      </c>
      <c r="F1815" s="2" t="s">
        <v>11</v>
      </c>
      <c r="G1815" s="2">
        <v>500000</v>
      </c>
      <c r="H1815" s="2" t="s">
        <v>12</v>
      </c>
      <c r="I1815" s="2">
        <v>65</v>
      </c>
      <c r="J1815" s="2" t="s">
        <v>13</v>
      </c>
      <c r="K1815" s="2">
        <v>0</v>
      </c>
      <c r="L1815" s="2" t="s">
        <v>14</v>
      </c>
      <c r="M1815" s="2">
        <v>-3500</v>
      </c>
      <c r="N1815">
        <f t="shared" si="28"/>
        <v>12463584.5</v>
      </c>
    </row>
    <row r="1816" spans="1:14" x14ac:dyDescent="0.15">
      <c r="A1816" s="1">
        <v>200809</v>
      </c>
      <c r="B1816" s="2" t="s">
        <v>9</v>
      </c>
      <c r="C1816" s="2">
        <v>16917205</v>
      </c>
      <c r="D1816" s="2" t="s">
        <v>10</v>
      </c>
      <c r="E1816" s="2">
        <v>1015680</v>
      </c>
      <c r="F1816" s="2" t="s">
        <v>11</v>
      </c>
      <c r="G1816" s="2">
        <v>500000</v>
      </c>
      <c r="H1816" s="2" t="s">
        <v>12</v>
      </c>
      <c r="I1816" s="2">
        <v>65</v>
      </c>
      <c r="J1816" s="2" t="s">
        <v>13</v>
      </c>
      <c r="K1816" s="2">
        <v>0</v>
      </c>
      <c r="L1816" s="2" t="s">
        <v>14</v>
      </c>
      <c r="M1816" s="2">
        <v>-3500</v>
      </c>
      <c r="N1816">
        <f t="shared" si="28"/>
        <v>12521647.5</v>
      </c>
    </row>
    <row r="1817" spans="1:14" x14ac:dyDescent="0.15">
      <c r="A1817" s="1">
        <v>200810</v>
      </c>
      <c r="B1817" s="2" t="s">
        <v>9</v>
      </c>
      <c r="C1817" s="2">
        <v>17054828</v>
      </c>
      <c r="D1817" s="2" t="s">
        <v>10</v>
      </c>
      <c r="E1817" s="2">
        <v>1017090</v>
      </c>
      <c r="F1817" s="2" t="s">
        <v>11</v>
      </c>
      <c r="G1817" s="2">
        <v>500000</v>
      </c>
      <c r="H1817" s="2" t="s">
        <v>12</v>
      </c>
      <c r="I1817" s="2">
        <v>65</v>
      </c>
      <c r="J1817" s="2" t="s">
        <v>13</v>
      </c>
      <c r="K1817" s="2">
        <v>0</v>
      </c>
      <c r="L1817" s="2" t="s">
        <v>14</v>
      </c>
      <c r="M1817" s="2">
        <v>-3500</v>
      </c>
      <c r="N1817">
        <f t="shared" si="28"/>
        <v>12596099</v>
      </c>
    </row>
    <row r="1818" spans="1:14" x14ac:dyDescent="0.15">
      <c r="A1818" s="1">
        <v>200811</v>
      </c>
      <c r="B1818" s="2" t="s">
        <v>9</v>
      </c>
      <c r="C1818" s="2">
        <v>16821063</v>
      </c>
      <c r="D1818" s="2" t="s">
        <v>10</v>
      </c>
      <c r="E1818" s="2">
        <v>1018500</v>
      </c>
      <c r="F1818" s="2" t="s">
        <v>11</v>
      </c>
      <c r="G1818" s="2">
        <v>500000</v>
      </c>
      <c r="H1818" s="2" t="s">
        <v>12</v>
      </c>
      <c r="I1818" s="2">
        <v>65</v>
      </c>
      <c r="J1818" s="2" t="s">
        <v>13</v>
      </c>
      <c r="K1818" s="2">
        <v>0</v>
      </c>
      <c r="L1818" s="2" t="s">
        <v>14</v>
      </c>
      <c r="M1818" s="2">
        <v>-3500</v>
      </c>
      <c r="N1818">
        <f t="shared" si="28"/>
        <v>12484856.5</v>
      </c>
    </row>
    <row r="1819" spans="1:14" x14ac:dyDescent="0.15">
      <c r="A1819" s="1">
        <v>200812</v>
      </c>
      <c r="B1819" s="2" t="s">
        <v>9</v>
      </c>
      <c r="C1819" s="2">
        <v>16844292</v>
      </c>
      <c r="D1819" s="2" t="s">
        <v>10</v>
      </c>
      <c r="E1819" s="2">
        <v>1019910</v>
      </c>
      <c r="F1819" s="2" t="s">
        <v>11</v>
      </c>
      <c r="G1819" s="2">
        <v>500000</v>
      </c>
      <c r="H1819" s="2" t="s">
        <v>12</v>
      </c>
      <c r="I1819" s="2">
        <v>65</v>
      </c>
      <c r="J1819" s="2" t="s">
        <v>13</v>
      </c>
      <c r="K1819" s="2">
        <v>0</v>
      </c>
      <c r="L1819" s="2" t="s">
        <v>14</v>
      </c>
      <c r="M1819" s="2">
        <v>-3500</v>
      </c>
      <c r="N1819">
        <f t="shared" si="28"/>
        <v>12502111</v>
      </c>
    </row>
    <row r="1820" spans="1:14" x14ac:dyDescent="0.15">
      <c r="A1820" s="1">
        <v>200813</v>
      </c>
      <c r="B1820" s="2" t="s">
        <v>9</v>
      </c>
      <c r="C1820" s="2">
        <v>16867581</v>
      </c>
      <c r="D1820" s="2" t="s">
        <v>10</v>
      </c>
      <c r="E1820" s="2">
        <v>1021320</v>
      </c>
      <c r="F1820" s="2" t="s">
        <v>11</v>
      </c>
      <c r="G1820" s="2">
        <v>500000</v>
      </c>
      <c r="H1820" s="2" t="s">
        <v>12</v>
      </c>
      <c r="I1820" s="2">
        <v>65</v>
      </c>
      <c r="J1820" s="2" t="s">
        <v>13</v>
      </c>
      <c r="K1820" s="2">
        <v>0</v>
      </c>
      <c r="L1820" s="2" t="s">
        <v>14</v>
      </c>
      <c r="M1820" s="2">
        <v>-3500</v>
      </c>
      <c r="N1820">
        <f t="shared" si="28"/>
        <v>12519395.5</v>
      </c>
    </row>
    <row r="1821" spans="1:14" x14ac:dyDescent="0.15">
      <c r="A1821" s="1">
        <v>200814</v>
      </c>
      <c r="B1821" s="2" t="s">
        <v>9</v>
      </c>
      <c r="C1821" s="2">
        <v>17302906</v>
      </c>
      <c r="D1821" s="2" t="s">
        <v>10</v>
      </c>
      <c r="E1821" s="2">
        <v>1022730</v>
      </c>
      <c r="F1821" s="2" t="s">
        <v>11</v>
      </c>
      <c r="G1821" s="2">
        <v>500000</v>
      </c>
      <c r="H1821" s="2" t="s">
        <v>12</v>
      </c>
      <c r="I1821" s="2">
        <v>65</v>
      </c>
      <c r="J1821" s="2" t="s">
        <v>13</v>
      </c>
      <c r="K1821" s="2">
        <v>0</v>
      </c>
      <c r="L1821" s="2" t="s">
        <v>14</v>
      </c>
      <c r="M1821" s="2">
        <v>-3500</v>
      </c>
      <c r="N1821">
        <f t="shared" si="28"/>
        <v>12742698</v>
      </c>
    </row>
    <row r="1822" spans="1:14" x14ac:dyDescent="0.15">
      <c r="A1822" s="1">
        <v>200815</v>
      </c>
      <c r="B1822" s="2" t="s">
        <v>9</v>
      </c>
      <c r="C1822" s="2">
        <v>16914347</v>
      </c>
      <c r="D1822" s="2" t="s">
        <v>10</v>
      </c>
      <c r="E1822" s="2">
        <v>1024140</v>
      </c>
      <c r="F1822" s="2" t="s">
        <v>11</v>
      </c>
      <c r="G1822" s="2">
        <v>500000</v>
      </c>
      <c r="H1822" s="2" t="s">
        <v>12</v>
      </c>
      <c r="I1822" s="2">
        <v>65</v>
      </c>
      <c r="J1822" s="2" t="s">
        <v>13</v>
      </c>
      <c r="K1822" s="2">
        <v>0</v>
      </c>
      <c r="L1822" s="2" t="s">
        <v>14</v>
      </c>
      <c r="M1822" s="2">
        <v>-3500</v>
      </c>
      <c r="N1822">
        <f t="shared" si="28"/>
        <v>12554058.5</v>
      </c>
    </row>
    <row r="1823" spans="1:14" x14ac:dyDescent="0.15">
      <c r="A1823" s="1">
        <v>200816</v>
      </c>
      <c r="B1823" s="2" t="s">
        <v>9</v>
      </c>
      <c r="C1823" s="2">
        <v>16937822</v>
      </c>
      <c r="D1823" s="2" t="s">
        <v>10</v>
      </c>
      <c r="E1823" s="2">
        <v>1025550</v>
      </c>
      <c r="F1823" s="2" t="s">
        <v>11</v>
      </c>
      <c r="G1823" s="2">
        <v>500000</v>
      </c>
      <c r="H1823" s="2" t="s">
        <v>12</v>
      </c>
      <c r="I1823" s="2">
        <v>65</v>
      </c>
      <c r="J1823" s="2" t="s">
        <v>13</v>
      </c>
      <c r="K1823" s="2">
        <v>0</v>
      </c>
      <c r="L1823" s="2" t="s">
        <v>14</v>
      </c>
      <c r="M1823" s="2">
        <v>-3500</v>
      </c>
      <c r="N1823">
        <f t="shared" si="28"/>
        <v>12571436</v>
      </c>
    </row>
    <row r="1824" spans="1:14" x14ac:dyDescent="0.15">
      <c r="A1824" s="1">
        <v>200817</v>
      </c>
      <c r="B1824" s="2" t="s">
        <v>9</v>
      </c>
      <c r="C1824" s="2">
        <v>17375054</v>
      </c>
      <c r="D1824" s="2" t="s">
        <v>10</v>
      </c>
      <c r="E1824" s="2">
        <v>1026960</v>
      </c>
      <c r="F1824" s="2" t="s">
        <v>11</v>
      </c>
      <c r="G1824" s="2">
        <v>500000</v>
      </c>
      <c r="H1824" s="2" t="s">
        <v>12</v>
      </c>
      <c r="I1824" s="2">
        <v>65</v>
      </c>
      <c r="J1824" s="2" t="s">
        <v>13</v>
      </c>
      <c r="K1824" s="2">
        <v>0</v>
      </c>
      <c r="L1824" s="2" t="s">
        <v>14</v>
      </c>
      <c r="M1824" s="2">
        <v>-3500</v>
      </c>
      <c r="N1824">
        <f t="shared" si="28"/>
        <v>12795692</v>
      </c>
    </row>
    <row r="1825" spans="1:14" x14ac:dyDescent="0.15">
      <c r="A1825" s="1">
        <v>200818</v>
      </c>
      <c r="B1825" s="2" t="s">
        <v>9</v>
      </c>
      <c r="C1825" s="2">
        <v>17200382</v>
      </c>
      <c r="D1825" s="2" t="s">
        <v>10</v>
      </c>
      <c r="E1825" s="2">
        <v>1028370</v>
      </c>
      <c r="F1825" s="2" t="s">
        <v>11</v>
      </c>
      <c r="G1825" s="2">
        <v>500000</v>
      </c>
      <c r="H1825" s="2" t="s">
        <v>12</v>
      </c>
      <c r="I1825" s="2">
        <v>65</v>
      </c>
      <c r="J1825" s="2" t="s">
        <v>13</v>
      </c>
      <c r="K1825" s="2">
        <v>0</v>
      </c>
      <c r="L1825" s="2" t="s">
        <v>14</v>
      </c>
      <c r="M1825" s="2">
        <v>-3500</v>
      </c>
      <c r="N1825">
        <f t="shared" si="28"/>
        <v>12713996</v>
      </c>
    </row>
    <row r="1826" spans="1:14" x14ac:dyDescent="0.15">
      <c r="A1826" s="1">
        <v>200819</v>
      </c>
      <c r="B1826" s="2" t="s">
        <v>9</v>
      </c>
      <c r="C1826" s="2">
        <v>17307315</v>
      </c>
      <c r="D1826" s="2" t="s">
        <v>10</v>
      </c>
      <c r="E1826" s="2">
        <v>1029780</v>
      </c>
      <c r="F1826" s="2" t="s">
        <v>11</v>
      </c>
      <c r="G1826" s="2">
        <v>500000</v>
      </c>
      <c r="H1826" s="2" t="s">
        <v>12</v>
      </c>
      <c r="I1826" s="2">
        <v>65</v>
      </c>
      <c r="J1826" s="2" t="s">
        <v>13</v>
      </c>
      <c r="K1826" s="2">
        <v>0</v>
      </c>
      <c r="L1826" s="2" t="s">
        <v>14</v>
      </c>
      <c r="M1826" s="2">
        <v>-3500</v>
      </c>
      <c r="N1826">
        <f t="shared" si="28"/>
        <v>12773102.5</v>
      </c>
    </row>
    <row r="1827" spans="1:14" x14ac:dyDescent="0.15">
      <c r="A1827" s="1">
        <v>200820</v>
      </c>
      <c r="B1827" s="2" t="s">
        <v>9</v>
      </c>
      <c r="C1827" s="2">
        <v>17447776</v>
      </c>
      <c r="D1827" s="2" t="s">
        <v>10</v>
      </c>
      <c r="E1827" s="2">
        <v>1031190</v>
      </c>
      <c r="F1827" s="2" t="s">
        <v>11</v>
      </c>
      <c r="G1827" s="2">
        <v>500000</v>
      </c>
      <c r="H1827" s="2" t="s">
        <v>12</v>
      </c>
      <c r="I1827" s="2">
        <v>65</v>
      </c>
      <c r="J1827" s="2" t="s">
        <v>13</v>
      </c>
      <c r="K1827" s="2">
        <v>0</v>
      </c>
      <c r="L1827" s="2" t="s">
        <v>14</v>
      </c>
      <c r="M1827" s="2">
        <v>-3500</v>
      </c>
      <c r="N1827">
        <f t="shared" si="28"/>
        <v>12848973</v>
      </c>
    </row>
    <row r="1828" spans="1:14" x14ac:dyDescent="0.15">
      <c r="A1828" s="1">
        <v>200821</v>
      </c>
      <c r="B1828" s="2" t="s">
        <v>9</v>
      </c>
      <c r="C1828" s="2">
        <v>17206919</v>
      </c>
      <c r="D1828" s="2" t="s">
        <v>10</v>
      </c>
      <c r="E1828" s="2">
        <v>1032600</v>
      </c>
      <c r="F1828" s="2" t="s">
        <v>11</v>
      </c>
      <c r="G1828" s="2">
        <v>500000</v>
      </c>
      <c r="H1828" s="2" t="s">
        <v>12</v>
      </c>
      <c r="I1828" s="2">
        <v>65</v>
      </c>
      <c r="J1828" s="2" t="s">
        <v>13</v>
      </c>
      <c r="K1828" s="2">
        <v>0</v>
      </c>
      <c r="L1828" s="2" t="s">
        <v>14</v>
      </c>
      <c r="M1828" s="2">
        <v>-3500</v>
      </c>
      <c r="N1828">
        <f t="shared" si="28"/>
        <v>12734184.5</v>
      </c>
    </row>
    <row r="1829" spans="1:14" x14ac:dyDescent="0.15">
      <c r="A1829" s="1">
        <v>200822</v>
      </c>
      <c r="B1829" s="2" t="s">
        <v>9</v>
      </c>
      <c r="C1829" s="2">
        <v>17230360</v>
      </c>
      <c r="D1829" s="2" t="s">
        <v>10</v>
      </c>
      <c r="E1829" s="2">
        <v>1034010</v>
      </c>
      <c r="F1829" s="2" t="s">
        <v>11</v>
      </c>
      <c r="G1829" s="2">
        <v>500000</v>
      </c>
      <c r="H1829" s="2" t="s">
        <v>12</v>
      </c>
      <c r="I1829" s="2">
        <v>65</v>
      </c>
      <c r="J1829" s="2" t="s">
        <v>13</v>
      </c>
      <c r="K1829" s="2">
        <v>0</v>
      </c>
      <c r="L1829" s="2" t="s">
        <v>14</v>
      </c>
      <c r="M1829" s="2">
        <v>-3500</v>
      </c>
      <c r="N1829">
        <f t="shared" si="28"/>
        <v>12751545</v>
      </c>
    </row>
    <row r="1830" spans="1:14" x14ac:dyDescent="0.15">
      <c r="A1830" s="1">
        <v>200823</v>
      </c>
      <c r="B1830" s="2" t="s">
        <v>9</v>
      </c>
      <c r="C1830" s="2">
        <v>17253863</v>
      </c>
      <c r="D1830" s="2" t="s">
        <v>10</v>
      </c>
      <c r="E1830" s="2">
        <v>1035420</v>
      </c>
      <c r="F1830" s="2" t="s">
        <v>11</v>
      </c>
      <c r="G1830" s="2">
        <v>500000</v>
      </c>
      <c r="H1830" s="2" t="s">
        <v>12</v>
      </c>
      <c r="I1830" s="2">
        <v>65</v>
      </c>
      <c r="J1830" s="2" t="s">
        <v>13</v>
      </c>
      <c r="K1830" s="2">
        <v>0</v>
      </c>
      <c r="L1830" s="2" t="s">
        <v>14</v>
      </c>
      <c r="M1830" s="2">
        <v>-3500</v>
      </c>
      <c r="N1830">
        <f t="shared" si="28"/>
        <v>12768936.5</v>
      </c>
    </row>
    <row r="1831" spans="1:14" x14ac:dyDescent="0.15">
      <c r="A1831" s="1">
        <v>200824</v>
      </c>
      <c r="B1831" s="2" t="s">
        <v>9</v>
      </c>
      <c r="C1831" s="2">
        <v>17698830</v>
      </c>
      <c r="D1831" s="2" t="s">
        <v>10</v>
      </c>
      <c r="E1831" s="2">
        <v>1036830</v>
      </c>
      <c r="F1831" s="2" t="s">
        <v>11</v>
      </c>
      <c r="G1831" s="2">
        <v>500000</v>
      </c>
      <c r="H1831" s="2" t="s">
        <v>12</v>
      </c>
      <c r="I1831" s="2">
        <v>65</v>
      </c>
      <c r="J1831" s="2" t="s">
        <v>13</v>
      </c>
      <c r="K1831" s="2">
        <v>0</v>
      </c>
      <c r="L1831" s="2" t="s">
        <v>14</v>
      </c>
      <c r="M1831" s="2">
        <v>-3500</v>
      </c>
      <c r="N1831">
        <f t="shared" si="28"/>
        <v>12997060</v>
      </c>
    </row>
    <row r="1832" spans="1:14" x14ac:dyDescent="0.15">
      <c r="A1832" s="1">
        <v>200825</v>
      </c>
      <c r="B1832" s="2" t="s">
        <v>9</v>
      </c>
      <c r="C1832" s="2">
        <v>17301058</v>
      </c>
      <c r="D1832" s="2" t="s">
        <v>10</v>
      </c>
      <c r="E1832" s="2">
        <v>1038240</v>
      </c>
      <c r="F1832" s="2" t="s">
        <v>11</v>
      </c>
      <c r="G1832" s="2">
        <v>500000</v>
      </c>
      <c r="H1832" s="2" t="s">
        <v>12</v>
      </c>
      <c r="I1832" s="2">
        <v>65</v>
      </c>
      <c r="J1832" s="2" t="s">
        <v>13</v>
      </c>
      <c r="K1832" s="2">
        <v>0</v>
      </c>
      <c r="L1832" s="2" t="s">
        <v>14</v>
      </c>
      <c r="M1832" s="2">
        <v>-3500</v>
      </c>
      <c r="N1832">
        <f t="shared" si="28"/>
        <v>12803814</v>
      </c>
    </row>
    <row r="1833" spans="1:14" x14ac:dyDescent="0.15">
      <c r="A1833" s="1">
        <v>200826</v>
      </c>
      <c r="B1833" s="2" t="s">
        <v>9</v>
      </c>
      <c r="C1833" s="2">
        <v>17324747</v>
      </c>
      <c r="D1833" s="2" t="s">
        <v>10</v>
      </c>
      <c r="E1833" s="2">
        <v>1039650</v>
      </c>
      <c r="F1833" s="2" t="s">
        <v>11</v>
      </c>
      <c r="G1833" s="2">
        <v>500000</v>
      </c>
      <c r="H1833" s="2" t="s">
        <v>12</v>
      </c>
      <c r="I1833" s="2">
        <v>65</v>
      </c>
      <c r="J1833" s="2" t="s">
        <v>13</v>
      </c>
      <c r="K1833" s="2">
        <v>0</v>
      </c>
      <c r="L1833" s="2" t="s">
        <v>14</v>
      </c>
      <c r="M1833" s="2">
        <v>-3500</v>
      </c>
      <c r="N1833">
        <f t="shared" si="28"/>
        <v>12821298.5</v>
      </c>
    </row>
    <row r="1834" spans="1:14" x14ac:dyDescent="0.15">
      <c r="A1834" s="1">
        <v>200827</v>
      </c>
      <c r="B1834" s="2" t="s">
        <v>9</v>
      </c>
      <c r="C1834" s="2">
        <v>17771635</v>
      </c>
      <c r="D1834" s="2" t="s">
        <v>10</v>
      </c>
      <c r="E1834" s="2">
        <v>1041060</v>
      </c>
      <c r="F1834" s="2" t="s">
        <v>11</v>
      </c>
      <c r="G1834" s="2">
        <v>500000</v>
      </c>
      <c r="H1834" s="2" t="s">
        <v>12</v>
      </c>
      <c r="I1834" s="2">
        <v>65</v>
      </c>
      <c r="J1834" s="2" t="s">
        <v>13</v>
      </c>
      <c r="K1834" s="2">
        <v>0</v>
      </c>
      <c r="L1834" s="2" t="s">
        <v>14</v>
      </c>
      <c r="M1834" s="2">
        <v>-3500</v>
      </c>
      <c r="N1834">
        <f t="shared" si="28"/>
        <v>13050382.5</v>
      </c>
    </row>
    <row r="1835" spans="1:14" x14ac:dyDescent="0.15">
      <c r="A1835" s="1">
        <v>200828</v>
      </c>
      <c r="B1835" s="2" t="s">
        <v>9</v>
      </c>
      <c r="C1835" s="2">
        <v>17592648</v>
      </c>
      <c r="D1835" s="2" t="s">
        <v>10</v>
      </c>
      <c r="E1835" s="2">
        <v>1042470</v>
      </c>
      <c r="F1835" s="2" t="s">
        <v>11</v>
      </c>
      <c r="G1835" s="2">
        <v>500000</v>
      </c>
      <c r="H1835" s="2" t="s">
        <v>12</v>
      </c>
      <c r="I1835" s="2">
        <v>65</v>
      </c>
      <c r="J1835" s="2" t="s">
        <v>13</v>
      </c>
      <c r="K1835" s="2">
        <v>0</v>
      </c>
      <c r="L1835" s="2" t="s">
        <v>14</v>
      </c>
      <c r="M1835" s="2">
        <v>-3500</v>
      </c>
      <c r="N1835">
        <f t="shared" si="28"/>
        <v>12966529</v>
      </c>
    </row>
    <row r="1836" spans="1:14" x14ac:dyDescent="0.15">
      <c r="A1836" s="1">
        <v>200829</v>
      </c>
      <c r="B1836" s="2" t="s">
        <v>9</v>
      </c>
      <c r="C1836" s="2">
        <v>17701687</v>
      </c>
      <c r="D1836" s="2" t="s">
        <v>10</v>
      </c>
      <c r="E1836" s="2">
        <v>1043880</v>
      </c>
      <c r="F1836" s="2" t="s">
        <v>11</v>
      </c>
      <c r="G1836" s="2">
        <v>500000</v>
      </c>
      <c r="H1836" s="2" t="s">
        <v>12</v>
      </c>
      <c r="I1836" s="2">
        <v>65</v>
      </c>
      <c r="J1836" s="2" t="s">
        <v>13</v>
      </c>
      <c r="K1836" s="2">
        <v>0</v>
      </c>
      <c r="L1836" s="2" t="s">
        <v>14</v>
      </c>
      <c r="M1836" s="2">
        <v>-3500</v>
      </c>
      <c r="N1836">
        <f t="shared" si="28"/>
        <v>13026688.5</v>
      </c>
    </row>
    <row r="1837" spans="1:14" x14ac:dyDescent="0.15">
      <c r="A1837" s="1">
        <v>200830</v>
      </c>
      <c r="B1837" s="2" t="s">
        <v>9</v>
      </c>
      <c r="C1837" s="2">
        <v>17845015</v>
      </c>
      <c r="D1837" s="2" t="s">
        <v>10</v>
      </c>
      <c r="E1837" s="2">
        <v>1045290</v>
      </c>
      <c r="F1837" s="2" t="s">
        <v>11</v>
      </c>
      <c r="G1837" s="2">
        <v>500000</v>
      </c>
      <c r="H1837" s="2" t="s">
        <v>12</v>
      </c>
      <c r="I1837" s="2">
        <v>65</v>
      </c>
      <c r="J1837" s="2" t="s">
        <v>13</v>
      </c>
      <c r="K1837" s="2">
        <v>0</v>
      </c>
      <c r="L1837" s="2" t="s">
        <v>14</v>
      </c>
      <c r="M1837" s="2">
        <v>-3500</v>
      </c>
      <c r="N1837">
        <f t="shared" si="28"/>
        <v>13103992.5</v>
      </c>
    </row>
    <row r="1838" spans="1:14" x14ac:dyDescent="0.15">
      <c r="A1838" s="1">
        <v>200831</v>
      </c>
      <c r="B1838" s="2" t="s">
        <v>9</v>
      </c>
      <c r="C1838" s="2">
        <v>17596964</v>
      </c>
      <c r="D1838" s="2" t="s">
        <v>10</v>
      </c>
      <c r="E1838" s="2">
        <v>1046700</v>
      </c>
      <c r="F1838" s="2" t="s">
        <v>11</v>
      </c>
      <c r="G1838" s="2">
        <v>500000</v>
      </c>
      <c r="H1838" s="2" t="s">
        <v>12</v>
      </c>
      <c r="I1838" s="2">
        <v>65</v>
      </c>
      <c r="J1838" s="2" t="s">
        <v>13</v>
      </c>
      <c r="K1838" s="2">
        <v>0</v>
      </c>
      <c r="L1838" s="2" t="s">
        <v>14</v>
      </c>
      <c r="M1838" s="2">
        <v>-3500</v>
      </c>
      <c r="N1838">
        <f t="shared" si="28"/>
        <v>12985607</v>
      </c>
    </row>
    <row r="1839" spans="1:14" x14ac:dyDescent="0.15">
      <c r="A1839" s="1">
        <v>200832</v>
      </c>
      <c r="B1839" s="2" t="s">
        <v>9</v>
      </c>
      <c r="C1839" s="2">
        <v>17621853</v>
      </c>
      <c r="D1839" s="2" t="s">
        <v>10</v>
      </c>
      <c r="E1839" s="2">
        <v>1048380</v>
      </c>
      <c r="F1839" s="2" t="s">
        <v>11</v>
      </c>
      <c r="G1839" s="2">
        <v>500000</v>
      </c>
      <c r="H1839" s="2" t="s">
        <v>12</v>
      </c>
      <c r="I1839" s="2">
        <v>65</v>
      </c>
      <c r="J1839" s="2" t="s">
        <v>13</v>
      </c>
      <c r="K1839" s="2">
        <v>0</v>
      </c>
      <c r="L1839" s="2" t="s">
        <v>14</v>
      </c>
      <c r="M1839" s="2">
        <v>-3500</v>
      </c>
      <c r="N1839">
        <f t="shared" si="28"/>
        <v>13004771.5</v>
      </c>
    </row>
    <row r="1840" spans="1:14" x14ac:dyDescent="0.15">
      <c r="A1840" s="1">
        <v>200833</v>
      </c>
      <c r="B1840" s="2" t="s">
        <v>9</v>
      </c>
      <c r="C1840" s="2">
        <v>17646807</v>
      </c>
      <c r="D1840" s="2" t="s">
        <v>10</v>
      </c>
      <c r="E1840" s="2">
        <v>1050060</v>
      </c>
      <c r="F1840" s="2" t="s">
        <v>11</v>
      </c>
      <c r="G1840" s="2">
        <v>500000</v>
      </c>
      <c r="H1840" s="2" t="s">
        <v>12</v>
      </c>
      <c r="I1840" s="2">
        <v>65</v>
      </c>
      <c r="J1840" s="2" t="s">
        <v>13</v>
      </c>
      <c r="K1840" s="2">
        <v>0</v>
      </c>
      <c r="L1840" s="2" t="s">
        <v>14</v>
      </c>
      <c r="M1840" s="2">
        <v>-3500</v>
      </c>
      <c r="N1840">
        <f t="shared" si="28"/>
        <v>13023968.5</v>
      </c>
    </row>
    <row r="1841" spans="1:14" x14ac:dyDescent="0.15">
      <c r="A1841" s="1">
        <v>200834</v>
      </c>
      <c r="B1841" s="2" t="s">
        <v>9</v>
      </c>
      <c r="C1841" s="2">
        <v>18102843</v>
      </c>
      <c r="D1841" s="2" t="s">
        <v>10</v>
      </c>
      <c r="E1841" s="2">
        <v>1051740</v>
      </c>
      <c r="F1841" s="2" t="s">
        <v>11</v>
      </c>
      <c r="G1841" s="2">
        <v>500000</v>
      </c>
      <c r="H1841" s="2" t="s">
        <v>12</v>
      </c>
      <c r="I1841" s="2">
        <v>65</v>
      </c>
      <c r="J1841" s="2" t="s">
        <v>13</v>
      </c>
      <c r="K1841" s="2">
        <v>0</v>
      </c>
      <c r="L1841" s="2" t="s">
        <v>14</v>
      </c>
      <c r="M1841" s="2">
        <v>-3500</v>
      </c>
      <c r="N1841">
        <f t="shared" si="28"/>
        <v>13258706.5</v>
      </c>
    </row>
    <row r="1842" spans="1:14" x14ac:dyDescent="0.15">
      <c r="A1842" s="1">
        <v>200835</v>
      </c>
      <c r="B1842" s="2" t="s">
        <v>9</v>
      </c>
      <c r="C1842" s="2">
        <v>17696900</v>
      </c>
      <c r="D1842" s="2" t="s">
        <v>10</v>
      </c>
      <c r="E1842" s="2">
        <v>1053420</v>
      </c>
      <c r="F1842" s="2" t="s">
        <v>11</v>
      </c>
      <c r="G1842" s="2">
        <v>500000</v>
      </c>
      <c r="H1842" s="2" t="s">
        <v>12</v>
      </c>
      <c r="I1842" s="2">
        <v>65</v>
      </c>
      <c r="J1842" s="2" t="s">
        <v>13</v>
      </c>
      <c r="K1842" s="2">
        <v>0</v>
      </c>
      <c r="L1842" s="2" t="s">
        <v>14</v>
      </c>
      <c r="M1842" s="2">
        <v>-3500</v>
      </c>
      <c r="N1842">
        <f t="shared" si="28"/>
        <v>13062455</v>
      </c>
    </row>
    <row r="1843" spans="1:14" x14ac:dyDescent="0.15">
      <c r="A1843" s="1">
        <v>200836</v>
      </c>
      <c r="B1843" s="2" t="s">
        <v>9</v>
      </c>
      <c r="C1843" s="2">
        <v>17722041</v>
      </c>
      <c r="D1843" s="2" t="s">
        <v>10</v>
      </c>
      <c r="E1843" s="2">
        <v>1055100</v>
      </c>
      <c r="F1843" s="2" t="s">
        <v>11</v>
      </c>
      <c r="G1843" s="2">
        <v>500000</v>
      </c>
      <c r="H1843" s="2" t="s">
        <v>12</v>
      </c>
      <c r="I1843" s="2">
        <v>65</v>
      </c>
      <c r="J1843" s="2" t="s">
        <v>13</v>
      </c>
      <c r="K1843" s="2">
        <v>0</v>
      </c>
      <c r="L1843" s="2" t="s">
        <v>14</v>
      </c>
      <c r="M1843" s="2">
        <v>-3500</v>
      </c>
      <c r="N1843">
        <f t="shared" si="28"/>
        <v>13081745.5</v>
      </c>
    </row>
    <row r="1844" spans="1:14" x14ac:dyDescent="0.15">
      <c r="A1844" s="1">
        <v>200837</v>
      </c>
      <c r="B1844" s="2" t="s">
        <v>9</v>
      </c>
      <c r="C1844" s="2">
        <v>18180105</v>
      </c>
      <c r="D1844" s="2" t="s">
        <v>10</v>
      </c>
      <c r="E1844" s="2">
        <v>1056780</v>
      </c>
      <c r="F1844" s="2" t="s">
        <v>11</v>
      </c>
      <c r="G1844" s="2">
        <v>500000</v>
      </c>
      <c r="H1844" s="2" t="s">
        <v>12</v>
      </c>
      <c r="I1844" s="2">
        <v>65</v>
      </c>
      <c r="J1844" s="2" t="s">
        <v>13</v>
      </c>
      <c r="K1844" s="2">
        <v>0</v>
      </c>
      <c r="L1844" s="2" t="s">
        <v>14</v>
      </c>
      <c r="M1844" s="2">
        <v>-3500</v>
      </c>
      <c r="N1844">
        <f t="shared" si="28"/>
        <v>13317497.5</v>
      </c>
    </row>
    <row r="1845" spans="1:14" x14ac:dyDescent="0.15">
      <c r="A1845" s="1">
        <v>200838</v>
      </c>
      <c r="B1845" s="2" t="s">
        <v>9</v>
      </c>
      <c r="C1845" s="2">
        <v>17997919</v>
      </c>
      <c r="D1845" s="2" t="s">
        <v>10</v>
      </c>
      <c r="E1845" s="2">
        <v>1058460</v>
      </c>
      <c r="F1845" s="2" t="s">
        <v>11</v>
      </c>
      <c r="G1845" s="2">
        <v>500000</v>
      </c>
      <c r="H1845" s="2" t="s">
        <v>12</v>
      </c>
      <c r="I1845" s="2">
        <v>65</v>
      </c>
      <c r="J1845" s="2" t="s">
        <v>13</v>
      </c>
      <c r="K1845" s="2">
        <v>0</v>
      </c>
      <c r="L1845" s="2" t="s">
        <v>14</v>
      </c>
      <c r="M1845" s="2">
        <v>-3500</v>
      </c>
      <c r="N1845">
        <f t="shared" si="28"/>
        <v>13233124.5</v>
      </c>
    </row>
    <row r="1846" spans="1:14" x14ac:dyDescent="0.15">
      <c r="A1846" s="1">
        <v>200839</v>
      </c>
      <c r="B1846" s="2" t="s">
        <v>9</v>
      </c>
      <c r="C1846" s="2">
        <v>18110388</v>
      </c>
      <c r="D1846" s="2" t="s">
        <v>10</v>
      </c>
      <c r="E1846" s="2">
        <v>1060140</v>
      </c>
      <c r="F1846" s="2" t="s">
        <v>11</v>
      </c>
      <c r="G1846" s="2">
        <v>500000</v>
      </c>
      <c r="H1846" s="2" t="s">
        <v>12</v>
      </c>
      <c r="I1846" s="2">
        <v>65</v>
      </c>
      <c r="J1846" s="2" t="s">
        <v>13</v>
      </c>
      <c r="K1846" s="2">
        <v>0</v>
      </c>
      <c r="L1846" s="2" t="s">
        <v>14</v>
      </c>
      <c r="M1846" s="2">
        <v>-3500</v>
      </c>
      <c r="N1846">
        <f t="shared" si="28"/>
        <v>13296079</v>
      </c>
    </row>
    <row r="1847" spans="1:14" x14ac:dyDescent="0.15">
      <c r="A1847" s="1">
        <v>200840</v>
      </c>
      <c r="B1847" s="2" t="s">
        <v>9</v>
      </c>
      <c r="C1847" s="2">
        <v>18257943</v>
      </c>
      <c r="D1847" s="2" t="s">
        <v>10</v>
      </c>
      <c r="E1847" s="2">
        <v>1061820</v>
      </c>
      <c r="F1847" s="2" t="s">
        <v>11</v>
      </c>
      <c r="G1847" s="2">
        <v>500000</v>
      </c>
      <c r="H1847" s="2" t="s">
        <v>12</v>
      </c>
      <c r="I1847" s="2">
        <v>65</v>
      </c>
      <c r="J1847" s="2" t="s">
        <v>13</v>
      </c>
      <c r="K1847" s="2">
        <v>0</v>
      </c>
      <c r="L1847" s="2" t="s">
        <v>14</v>
      </c>
      <c r="M1847" s="2">
        <v>-3500</v>
      </c>
      <c r="N1847">
        <f t="shared" si="28"/>
        <v>13376576.5</v>
      </c>
    </row>
    <row r="1848" spans="1:14" x14ac:dyDescent="0.15">
      <c r="A1848" s="1">
        <v>200841</v>
      </c>
      <c r="B1848" s="2" t="s">
        <v>9</v>
      </c>
      <c r="C1848" s="2">
        <v>18003561</v>
      </c>
      <c r="D1848" s="2" t="s">
        <v>10</v>
      </c>
      <c r="E1848" s="2">
        <v>1063500</v>
      </c>
      <c r="F1848" s="2" t="s">
        <v>11</v>
      </c>
      <c r="G1848" s="2">
        <v>500000</v>
      </c>
      <c r="H1848" s="2" t="s">
        <v>12</v>
      </c>
      <c r="I1848" s="2">
        <v>70</v>
      </c>
      <c r="J1848" s="2" t="s">
        <v>13</v>
      </c>
      <c r="K1848" s="2">
        <v>0</v>
      </c>
      <c r="L1848" s="2" t="s">
        <v>14</v>
      </c>
      <c r="M1848" s="2">
        <v>-3500</v>
      </c>
      <c r="N1848">
        <f t="shared" si="28"/>
        <v>13256130.5</v>
      </c>
    </row>
    <row r="1849" spans="1:14" x14ac:dyDescent="0.15">
      <c r="A1849" s="1">
        <v>200842</v>
      </c>
      <c r="B1849" s="2" t="s">
        <v>9</v>
      </c>
      <c r="C1849" s="2">
        <v>18029219</v>
      </c>
      <c r="D1849" s="2" t="s">
        <v>10</v>
      </c>
      <c r="E1849" s="2">
        <v>1065300</v>
      </c>
      <c r="F1849" s="2" t="s">
        <v>11</v>
      </c>
      <c r="G1849" s="2">
        <v>500000</v>
      </c>
      <c r="H1849" s="2" t="s">
        <v>12</v>
      </c>
      <c r="I1849" s="2">
        <v>70</v>
      </c>
      <c r="J1849" s="2" t="s">
        <v>13</v>
      </c>
      <c r="K1849" s="2">
        <v>0</v>
      </c>
      <c r="L1849" s="2" t="s">
        <v>14</v>
      </c>
      <c r="M1849" s="2">
        <v>-3500</v>
      </c>
      <c r="N1849">
        <f t="shared" si="28"/>
        <v>13276159.5</v>
      </c>
    </row>
    <row r="1850" spans="1:14" x14ac:dyDescent="0.15">
      <c r="A1850" s="1">
        <v>200843</v>
      </c>
      <c r="B1850" s="2" t="s">
        <v>9</v>
      </c>
      <c r="C1850" s="2">
        <v>18054936</v>
      </c>
      <c r="D1850" s="2" t="s">
        <v>10</v>
      </c>
      <c r="E1850" s="2">
        <v>1067100</v>
      </c>
      <c r="F1850" s="2" t="s">
        <v>11</v>
      </c>
      <c r="G1850" s="2">
        <v>500000</v>
      </c>
      <c r="H1850" s="2" t="s">
        <v>12</v>
      </c>
      <c r="I1850" s="2">
        <v>70</v>
      </c>
      <c r="J1850" s="2" t="s">
        <v>13</v>
      </c>
      <c r="K1850" s="2">
        <v>0</v>
      </c>
      <c r="L1850" s="2" t="s">
        <v>14</v>
      </c>
      <c r="M1850" s="2">
        <v>-3500</v>
      </c>
      <c r="N1850">
        <f t="shared" si="28"/>
        <v>13296218</v>
      </c>
    </row>
    <row r="1851" spans="1:14" x14ac:dyDescent="0.15">
      <c r="A1851" s="1">
        <v>200844</v>
      </c>
      <c r="B1851" s="2" t="s">
        <v>9</v>
      </c>
      <c r="C1851" s="2">
        <v>18521710</v>
      </c>
      <c r="D1851" s="2" t="s">
        <v>10</v>
      </c>
      <c r="E1851" s="2">
        <v>1068900</v>
      </c>
      <c r="F1851" s="2" t="s">
        <v>11</v>
      </c>
      <c r="G1851" s="2">
        <v>500000</v>
      </c>
      <c r="H1851" s="2" t="s">
        <v>12</v>
      </c>
      <c r="I1851" s="2">
        <v>70</v>
      </c>
      <c r="J1851" s="2" t="s">
        <v>13</v>
      </c>
      <c r="K1851" s="2">
        <v>0</v>
      </c>
      <c r="L1851" s="2" t="s">
        <v>14</v>
      </c>
      <c r="M1851" s="2">
        <v>-3500</v>
      </c>
      <c r="N1851">
        <f t="shared" si="28"/>
        <v>13536805</v>
      </c>
    </row>
    <row r="1852" spans="1:14" x14ac:dyDescent="0.15">
      <c r="A1852" s="1">
        <v>200845</v>
      </c>
      <c r="B1852" s="2" t="s">
        <v>9</v>
      </c>
      <c r="C1852" s="2">
        <v>18106561</v>
      </c>
      <c r="D1852" s="2" t="s">
        <v>10</v>
      </c>
      <c r="E1852" s="2">
        <v>1070700</v>
      </c>
      <c r="F1852" s="2" t="s">
        <v>11</v>
      </c>
      <c r="G1852" s="2">
        <v>500000</v>
      </c>
      <c r="H1852" s="2" t="s">
        <v>12</v>
      </c>
      <c r="I1852" s="2">
        <v>70</v>
      </c>
      <c r="J1852" s="2" t="s">
        <v>13</v>
      </c>
      <c r="K1852" s="2">
        <v>0</v>
      </c>
      <c r="L1852" s="2" t="s">
        <v>14</v>
      </c>
      <c r="M1852" s="2">
        <v>-3500</v>
      </c>
      <c r="N1852">
        <f t="shared" si="28"/>
        <v>13336430.5</v>
      </c>
    </row>
    <row r="1853" spans="1:14" x14ac:dyDescent="0.15">
      <c r="A1853" s="1">
        <v>200846</v>
      </c>
      <c r="B1853" s="2" t="s">
        <v>9</v>
      </c>
      <c r="C1853" s="2">
        <v>18132467</v>
      </c>
      <c r="D1853" s="2" t="s">
        <v>10</v>
      </c>
      <c r="E1853" s="2">
        <v>1072500</v>
      </c>
      <c r="F1853" s="2" t="s">
        <v>11</v>
      </c>
      <c r="G1853" s="2">
        <v>500000</v>
      </c>
      <c r="H1853" s="2" t="s">
        <v>12</v>
      </c>
      <c r="I1853" s="2">
        <v>70</v>
      </c>
      <c r="J1853" s="2" t="s">
        <v>13</v>
      </c>
      <c r="K1853" s="2">
        <v>0</v>
      </c>
      <c r="L1853" s="2" t="s">
        <v>14</v>
      </c>
      <c r="M1853" s="2">
        <v>-3500</v>
      </c>
      <c r="N1853">
        <f t="shared" si="28"/>
        <v>13356583.5</v>
      </c>
    </row>
    <row r="1854" spans="1:14" x14ac:dyDescent="0.15">
      <c r="A1854" s="1">
        <v>200847</v>
      </c>
      <c r="B1854" s="2" t="s">
        <v>9</v>
      </c>
      <c r="C1854" s="2">
        <v>18601325</v>
      </c>
      <c r="D1854" s="2" t="s">
        <v>10</v>
      </c>
      <c r="E1854" s="2">
        <v>1074300</v>
      </c>
      <c r="F1854" s="2" t="s">
        <v>11</v>
      </c>
      <c r="G1854" s="2">
        <v>500000</v>
      </c>
      <c r="H1854" s="2" t="s">
        <v>12</v>
      </c>
      <c r="I1854" s="2">
        <v>70</v>
      </c>
      <c r="J1854" s="2" t="s">
        <v>13</v>
      </c>
      <c r="K1854" s="2">
        <v>0</v>
      </c>
      <c r="L1854" s="2" t="s">
        <v>14</v>
      </c>
      <c r="M1854" s="2">
        <v>-3500</v>
      </c>
      <c r="N1854">
        <f t="shared" si="28"/>
        <v>13598212.5</v>
      </c>
    </row>
    <row r="1855" spans="1:14" x14ac:dyDescent="0.15">
      <c r="A1855" s="1">
        <v>200848</v>
      </c>
      <c r="B1855" s="2" t="s">
        <v>9</v>
      </c>
      <c r="C1855" s="2">
        <v>18415099</v>
      </c>
      <c r="D1855" s="2" t="s">
        <v>10</v>
      </c>
      <c r="E1855" s="2">
        <v>1076100</v>
      </c>
      <c r="F1855" s="2" t="s">
        <v>11</v>
      </c>
      <c r="G1855" s="2">
        <v>500000</v>
      </c>
      <c r="H1855" s="2" t="s">
        <v>12</v>
      </c>
      <c r="I1855" s="2">
        <v>70</v>
      </c>
      <c r="J1855" s="2" t="s">
        <v>13</v>
      </c>
      <c r="K1855" s="2">
        <v>0</v>
      </c>
      <c r="L1855" s="2" t="s">
        <v>14</v>
      </c>
      <c r="M1855" s="2">
        <v>-3500</v>
      </c>
      <c r="N1855">
        <f t="shared" si="28"/>
        <v>13512299.5</v>
      </c>
    </row>
    <row r="1856" spans="1:14" x14ac:dyDescent="0.15">
      <c r="A1856" s="1">
        <v>200849</v>
      </c>
      <c r="B1856" s="2" t="s">
        <v>9</v>
      </c>
      <c r="C1856" s="2">
        <v>18530358</v>
      </c>
      <c r="D1856" s="2" t="s">
        <v>10</v>
      </c>
      <c r="E1856" s="2">
        <v>1077900</v>
      </c>
      <c r="F1856" s="2" t="s">
        <v>11</v>
      </c>
      <c r="G1856" s="2">
        <v>500000</v>
      </c>
      <c r="H1856" s="2" t="s">
        <v>12</v>
      </c>
      <c r="I1856" s="2">
        <v>70</v>
      </c>
      <c r="J1856" s="2" t="s">
        <v>13</v>
      </c>
      <c r="K1856" s="2">
        <v>0</v>
      </c>
      <c r="L1856" s="2" t="s">
        <v>14</v>
      </c>
      <c r="M1856" s="2">
        <v>-3500</v>
      </c>
      <c r="N1856">
        <f t="shared" si="28"/>
        <v>13577129</v>
      </c>
    </row>
    <row r="1857" spans="1:14" x14ac:dyDescent="0.15">
      <c r="A1857" s="1">
        <v>200850</v>
      </c>
      <c r="B1857" s="2" t="s">
        <v>9</v>
      </c>
      <c r="C1857" s="2">
        <v>18681517</v>
      </c>
      <c r="D1857" s="2" t="s">
        <v>10</v>
      </c>
      <c r="E1857" s="2">
        <v>1079700</v>
      </c>
      <c r="F1857" s="2" t="s">
        <v>11</v>
      </c>
      <c r="G1857" s="2">
        <v>500000</v>
      </c>
      <c r="H1857" s="2" t="s">
        <v>12</v>
      </c>
      <c r="I1857" s="2">
        <v>70</v>
      </c>
      <c r="J1857" s="2" t="s">
        <v>13</v>
      </c>
      <c r="K1857" s="2">
        <v>0</v>
      </c>
      <c r="L1857" s="2" t="s">
        <v>14</v>
      </c>
      <c r="M1857" s="2">
        <v>-3500</v>
      </c>
      <c r="N1857">
        <f t="shared" si="28"/>
        <v>13659908.5</v>
      </c>
    </row>
    <row r="1858" spans="1:14" x14ac:dyDescent="0.15">
      <c r="A1858" s="1">
        <v>200851</v>
      </c>
      <c r="B1858" s="2" t="s">
        <v>9</v>
      </c>
      <c r="C1858" s="2">
        <v>18419866</v>
      </c>
      <c r="D1858" s="2" t="s">
        <v>10</v>
      </c>
      <c r="E1858" s="2">
        <v>1081500</v>
      </c>
      <c r="F1858" s="2" t="s">
        <v>11</v>
      </c>
      <c r="G1858" s="2">
        <v>500000</v>
      </c>
      <c r="H1858" s="2" t="s">
        <v>12</v>
      </c>
      <c r="I1858" s="2">
        <v>70</v>
      </c>
      <c r="J1858" s="2" t="s">
        <v>13</v>
      </c>
      <c r="K1858" s="2">
        <v>0</v>
      </c>
      <c r="L1858" s="2" t="s">
        <v>14</v>
      </c>
      <c r="M1858" s="2">
        <v>-3500</v>
      </c>
      <c r="N1858">
        <f t="shared" si="28"/>
        <v>13536283</v>
      </c>
    </row>
    <row r="1859" spans="1:14" x14ac:dyDescent="0.15">
      <c r="A1859" s="1">
        <v>200852</v>
      </c>
      <c r="B1859" s="2" t="s">
        <v>9</v>
      </c>
      <c r="C1859" s="2">
        <v>18445739</v>
      </c>
      <c r="D1859" s="2" t="s">
        <v>10</v>
      </c>
      <c r="E1859" s="2">
        <v>1083300</v>
      </c>
      <c r="F1859" s="2" t="s">
        <v>11</v>
      </c>
      <c r="G1859" s="2">
        <v>500000</v>
      </c>
      <c r="H1859" s="2" t="s">
        <v>12</v>
      </c>
      <c r="I1859" s="2">
        <v>70</v>
      </c>
      <c r="J1859" s="2" t="s">
        <v>13</v>
      </c>
      <c r="K1859" s="2">
        <v>0</v>
      </c>
      <c r="L1859" s="2" t="s">
        <v>14</v>
      </c>
      <c r="M1859" s="2">
        <v>-3500</v>
      </c>
      <c r="N1859">
        <f t="shared" si="28"/>
        <v>13556419.5</v>
      </c>
    </row>
    <row r="1860" spans="1:14" x14ac:dyDescent="0.15">
      <c r="A1860" s="1">
        <v>200853</v>
      </c>
      <c r="B1860" s="2" t="s">
        <v>9</v>
      </c>
      <c r="C1860" s="2">
        <v>18471673</v>
      </c>
      <c r="D1860" s="2" t="s">
        <v>10</v>
      </c>
      <c r="E1860" s="2">
        <v>1085100</v>
      </c>
      <c r="F1860" s="2" t="s">
        <v>11</v>
      </c>
      <c r="G1860" s="2">
        <v>500000</v>
      </c>
      <c r="H1860" s="2" t="s">
        <v>12</v>
      </c>
      <c r="I1860" s="2">
        <v>70</v>
      </c>
      <c r="J1860" s="2" t="s">
        <v>13</v>
      </c>
      <c r="K1860" s="2">
        <v>0</v>
      </c>
      <c r="L1860" s="2" t="s">
        <v>14</v>
      </c>
      <c r="M1860" s="2">
        <v>-3500</v>
      </c>
      <c r="N1860">
        <f t="shared" si="28"/>
        <v>13576586.5</v>
      </c>
    </row>
    <row r="1861" spans="1:14" x14ac:dyDescent="0.15">
      <c r="A1861" s="1">
        <v>200854</v>
      </c>
      <c r="B1861" s="2" t="s">
        <v>9</v>
      </c>
      <c r="C1861" s="2">
        <v>18948833</v>
      </c>
      <c r="D1861" s="2" t="s">
        <v>10</v>
      </c>
      <c r="E1861" s="2">
        <v>1086900</v>
      </c>
      <c r="F1861" s="2" t="s">
        <v>11</v>
      </c>
      <c r="G1861" s="2">
        <v>500000</v>
      </c>
      <c r="H1861" s="2" t="s">
        <v>12</v>
      </c>
      <c r="I1861" s="2">
        <v>70</v>
      </c>
      <c r="J1861" s="2" t="s">
        <v>13</v>
      </c>
      <c r="K1861" s="2">
        <v>0</v>
      </c>
      <c r="L1861" s="2" t="s">
        <v>14</v>
      </c>
      <c r="M1861" s="2">
        <v>-3500</v>
      </c>
      <c r="N1861">
        <f t="shared" ref="N1861:N1924" si="29">($C$3*C1861+$E$3*E1861+$I$3*I1861+$K$3*K1861)/10000</f>
        <v>13822366.5</v>
      </c>
    </row>
    <row r="1862" spans="1:14" x14ac:dyDescent="0.15">
      <c r="A1862" s="1">
        <v>200855</v>
      </c>
      <c r="B1862" s="2" t="s">
        <v>9</v>
      </c>
      <c r="C1862" s="2">
        <v>18523730</v>
      </c>
      <c r="D1862" s="2" t="s">
        <v>10</v>
      </c>
      <c r="E1862" s="2">
        <v>1088700</v>
      </c>
      <c r="F1862" s="2" t="s">
        <v>11</v>
      </c>
      <c r="G1862" s="2">
        <v>500000</v>
      </c>
      <c r="H1862" s="2" t="s">
        <v>12</v>
      </c>
      <c r="I1862" s="2">
        <v>70</v>
      </c>
      <c r="J1862" s="2" t="s">
        <v>13</v>
      </c>
      <c r="K1862" s="2">
        <v>0</v>
      </c>
      <c r="L1862" s="2" t="s">
        <v>14</v>
      </c>
      <c r="M1862" s="2">
        <v>-3500</v>
      </c>
      <c r="N1862">
        <f t="shared" si="29"/>
        <v>13617015</v>
      </c>
    </row>
    <row r="1863" spans="1:14" x14ac:dyDescent="0.15">
      <c r="A1863" s="1">
        <v>200856</v>
      </c>
      <c r="B1863" s="2" t="s">
        <v>9</v>
      </c>
      <c r="C1863" s="2">
        <v>18549853</v>
      </c>
      <c r="D1863" s="2" t="s">
        <v>10</v>
      </c>
      <c r="E1863" s="2">
        <v>1090500</v>
      </c>
      <c r="F1863" s="2" t="s">
        <v>11</v>
      </c>
      <c r="G1863" s="2">
        <v>500000</v>
      </c>
      <c r="H1863" s="2" t="s">
        <v>12</v>
      </c>
      <c r="I1863" s="2">
        <v>70</v>
      </c>
      <c r="J1863" s="2" t="s">
        <v>13</v>
      </c>
      <c r="K1863" s="2">
        <v>0</v>
      </c>
      <c r="L1863" s="2" t="s">
        <v>14</v>
      </c>
      <c r="M1863" s="2">
        <v>-3500</v>
      </c>
      <c r="N1863">
        <f t="shared" si="29"/>
        <v>13637276.5</v>
      </c>
    </row>
    <row r="1864" spans="1:14" x14ac:dyDescent="0.15">
      <c r="A1864" s="1">
        <v>200857</v>
      </c>
      <c r="B1864" s="2" t="s">
        <v>9</v>
      </c>
      <c r="C1864" s="2">
        <v>19029113</v>
      </c>
      <c r="D1864" s="2" t="s">
        <v>10</v>
      </c>
      <c r="E1864" s="2">
        <v>1092300</v>
      </c>
      <c r="F1864" s="2" t="s">
        <v>11</v>
      </c>
      <c r="G1864" s="2">
        <v>500000</v>
      </c>
      <c r="H1864" s="2" t="s">
        <v>12</v>
      </c>
      <c r="I1864" s="2">
        <v>70</v>
      </c>
      <c r="J1864" s="2" t="s">
        <v>13</v>
      </c>
      <c r="K1864" s="2">
        <v>0</v>
      </c>
      <c r="L1864" s="2" t="s">
        <v>14</v>
      </c>
      <c r="M1864" s="2">
        <v>-3500</v>
      </c>
      <c r="N1864">
        <f t="shared" si="29"/>
        <v>13884106.5</v>
      </c>
    </row>
    <row r="1865" spans="1:14" x14ac:dyDescent="0.15">
      <c r="A1865" s="1">
        <v>200858</v>
      </c>
      <c r="B1865" s="2" t="s">
        <v>9</v>
      </c>
      <c r="C1865" s="2">
        <v>18838218</v>
      </c>
      <c r="D1865" s="2" t="s">
        <v>10</v>
      </c>
      <c r="E1865" s="2">
        <v>1094100</v>
      </c>
      <c r="F1865" s="2" t="s">
        <v>11</v>
      </c>
      <c r="G1865" s="2">
        <v>500000</v>
      </c>
      <c r="H1865" s="2" t="s">
        <v>12</v>
      </c>
      <c r="I1865" s="2">
        <v>70</v>
      </c>
      <c r="J1865" s="2" t="s">
        <v>13</v>
      </c>
      <c r="K1865" s="2">
        <v>0</v>
      </c>
      <c r="L1865" s="2" t="s">
        <v>14</v>
      </c>
      <c r="M1865" s="2">
        <v>-3500</v>
      </c>
      <c r="N1865">
        <f t="shared" si="29"/>
        <v>13795859</v>
      </c>
    </row>
    <row r="1866" spans="1:14" x14ac:dyDescent="0.15">
      <c r="A1866" s="1">
        <v>200859</v>
      </c>
      <c r="B1866" s="2" t="s">
        <v>9</v>
      </c>
      <c r="C1866" s="2">
        <v>18955733</v>
      </c>
      <c r="D1866" s="2" t="s">
        <v>10</v>
      </c>
      <c r="E1866" s="2">
        <v>1095900</v>
      </c>
      <c r="F1866" s="2" t="s">
        <v>11</v>
      </c>
      <c r="G1866" s="2">
        <v>500000</v>
      </c>
      <c r="H1866" s="2" t="s">
        <v>12</v>
      </c>
      <c r="I1866" s="2">
        <v>70</v>
      </c>
      <c r="J1866" s="2" t="s">
        <v>13</v>
      </c>
      <c r="K1866" s="2">
        <v>0</v>
      </c>
      <c r="L1866" s="2" t="s">
        <v>14</v>
      </c>
      <c r="M1866" s="2">
        <v>-3500</v>
      </c>
      <c r="N1866">
        <f t="shared" si="29"/>
        <v>13861816.5</v>
      </c>
    </row>
    <row r="1867" spans="1:14" x14ac:dyDescent="0.15">
      <c r="A1867" s="1">
        <v>200860</v>
      </c>
      <c r="B1867" s="2" t="s">
        <v>9</v>
      </c>
      <c r="C1867" s="2">
        <v>19109969</v>
      </c>
      <c r="D1867" s="2" t="s">
        <v>10</v>
      </c>
      <c r="E1867" s="2">
        <v>1097700</v>
      </c>
      <c r="F1867" s="2" t="s">
        <v>11</v>
      </c>
      <c r="G1867" s="2">
        <v>500000</v>
      </c>
      <c r="H1867" s="2" t="s">
        <v>12</v>
      </c>
      <c r="I1867" s="2">
        <v>70</v>
      </c>
      <c r="J1867" s="2" t="s">
        <v>13</v>
      </c>
      <c r="K1867" s="2">
        <v>0</v>
      </c>
      <c r="L1867" s="2" t="s">
        <v>14</v>
      </c>
      <c r="M1867" s="2">
        <v>-3500</v>
      </c>
      <c r="N1867">
        <f t="shared" si="29"/>
        <v>13946134.5</v>
      </c>
    </row>
    <row r="1868" spans="1:14" x14ac:dyDescent="0.15">
      <c r="A1868" s="1">
        <v>200861</v>
      </c>
      <c r="B1868" s="2" t="s">
        <v>9</v>
      </c>
      <c r="C1868" s="2">
        <v>18840383</v>
      </c>
      <c r="D1868" s="2" t="s">
        <v>10</v>
      </c>
      <c r="E1868" s="2">
        <v>1099500</v>
      </c>
      <c r="F1868" s="2" t="s">
        <v>11</v>
      </c>
      <c r="G1868" s="2">
        <v>500000</v>
      </c>
      <c r="H1868" s="2" t="s">
        <v>12</v>
      </c>
      <c r="I1868" s="2">
        <v>70</v>
      </c>
      <c r="J1868" s="2" t="s">
        <v>13</v>
      </c>
      <c r="K1868" s="2">
        <v>0</v>
      </c>
      <c r="L1868" s="2" t="s">
        <v>14</v>
      </c>
      <c r="M1868" s="2">
        <v>-3500</v>
      </c>
      <c r="N1868">
        <f t="shared" si="29"/>
        <v>13818541.5</v>
      </c>
    </row>
    <row r="1869" spans="1:14" x14ac:dyDescent="0.15">
      <c r="A1869" s="1">
        <v>200862</v>
      </c>
      <c r="B1869" s="2" t="s">
        <v>9</v>
      </c>
      <c r="C1869" s="2">
        <v>18866471</v>
      </c>
      <c r="D1869" s="2" t="s">
        <v>10</v>
      </c>
      <c r="E1869" s="2">
        <v>1101300</v>
      </c>
      <c r="F1869" s="2" t="s">
        <v>11</v>
      </c>
      <c r="G1869" s="2">
        <v>500000</v>
      </c>
      <c r="H1869" s="2" t="s">
        <v>12</v>
      </c>
      <c r="I1869" s="2">
        <v>70</v>
      </c>
      <c r="J1869" s="2" t="s">
        <v>13</v>
      </c>
      <c r="K1869" s="2">
        <v>0</v>
      </c>
      <c r="L1869" s="2" t="s">
        <v>14</v>
      </c>
      <c r="M1869" s="2">
        <v>-3500</v>
      </c>
      <c r="N1869">
        <f t="shared" si="29"/>
        <v>13838785.5</v>
      </c>
    </row>
    <row r="1870" spans="1:14" x14ac:dyDescent="0.15">
      <c r="A1870" s="1">
        <v>200863</v>
      </c>
      <c r="B1870" s="2" t="s">
        <v>9</v>
      </c>
      <c r="C1870" s="2">
        <v>18892622</v>
      </c>
      <c r="D1870" s="2" t="s">
        <v>10</v>
      </c>
      <c r="E1870" s="2">
        <v>1103100</v>
      </c>
      <c r="F1870" s="2" t="s">
        <v>11</v>
      </c>
      <c r="G1870" s="2">
        <v>500000</v>
      </c>
      <c r="H1870" s="2" t="s">
        <v>12</v>
      </c>
      <c r="I1870" s="2">
        <v>70</v>
      </c>
      <c r="J1870" s="2" t="s">
        <v>13</v>
      </c>
      <c r="K1870" s="2">
        <v>0</v>
      </c>
      <c r="L1870" s="2" t="s">
        <v>14</v>
      </c>
      <c r="M1870" s="2">
        <v>-3500</v>
      </c>
      <c r="N1870">
        <f t="shared" si="29"/>
        <v>13859061</v>
      </c>
    </row>
    <row r="1871" spans="1:14" x14ac:dyDescent="0.15">
      <c r="A1871" s="1">
        <v>200864</v>
      </c>
      <c r="B1871" s="2" t="s">
        <v>9</v>
      </c>
      <c r="C1871" s="2">
        <v>19380272</v>
      </c>
      <c r="D1871" s="2" t="s">
        <v>10</v>
      </c>
      <c r="E1871" s="2">
        <v>1104900</v>
      </c>
      <c r="F1871" s="2" t="s">
        <v>11</v>
      </c>
      <c r="G1871" s="2">
        <v>500000</v>
      </c>
      <c r="H1871" s="2" t="s">
        <v>12</v>
      </c>
      <c r="I1871" s="2">
        <v>70</v>
      </c>
      <c r="J1871" s="2" t="s">
        <v>13</v>
      </c>
      <c r="K1871" s="2">
        <v>0</v>
      </c>
      <c r="L1871" s="2" t="s">
        <v>14</v>
      </c>
      <c r="M1871" s="2">
        <v>-3500</v>
      </c>
      <c r="N1871">
        <f t="shared" si="29"/>
        <v>14110086</v>
      </c>
    </row>
    <row r="1872" spans="1:14" x14ac:dyDescent="0.15">
      <c r="A1872" s="1">
        <v>200865</v>
      </c>
      <c r="B1872" s="2" t="s">
        <v>9</v>
      </c>
      <c r="C1872" s="2">
        <v>18945113</v>
      </c>
      <c r="D1872" s="2" t="s">
        <v>10</v>
      </c>
      <c r="E1872" s="2">
        <v>1106700</v>
      </c>
      <c r="F1872" s="2" t="s">
        <v>11</v>
      </c>
      <c r="G1872" s="2">
        <v>500000</v>
      </c>
      <c r="H1872" s="2" t="s">
        <v>12</v>
      </c>
      <c r="I1872" s="2">
        <v>70</v>
      </c>
      <c r="J1872" s="2" t="s">
        <v>13</v>
      </c>
      <c r="K1872" s="2">
        <v>0</v>
      </c>
      <c r="L1872" s="2" t="s">
        <v>14</v>
      </c>
      <c r="M1872" s="2">
        <v>-3500</v>
      </c>
      <c r="N1872">
        <f t="shared" si="29"/>
        <v>13899706.5</v>
      </c>
    </row>
    <row r="1873" spans="1:14" x14ac:dyDescent="0.15">
      <c r="A1873" s="1">
        <v>200866</v>
      </c>
      <c r="B1873" s="2" t="s">
        <v>9</v>
      </c>
      <c r="C1873" s="2">
        <v>18971452</v>
      </c>
      <c r="D1873" s="2" t="s">
        <v>10</v>
      </c>
      <c r="E1873" s="2">
        <v>1108500</v>
      </c>
      <c r="F1873" s="2" t="s">
        <v>11</v>
      </c>
      <c r="G1873" s="2">
        <v>500000</v>
      </c>
      <c r="H1873" s="2" t="s">
        <v>12</v>
      </c>
      <c r="I1873" s="2">
        <v>70</v>
      </c>
      <c r="J1873" s="2" t="s">
        <v>13</v>
      </c>
      <c r="K1873" s="2">
        <v>0</v>
      </c>
      <c r="L1873" s="2" t="s">
        <v>14</v>
      </c>
      <c r="M1873" s="2">
        <v>-3500</v>
      </c>
      <c r="N1873">
        <f t="shared" si="29"/>
        <v>13920076</v>
      </c>
    </row>
    <row r="1874" spans="1:14" x14ac:dyDescent="0.15">
      <c r="A1874" s="1">
        <v>200867</v>
      </c>
      <c r="B1874" s="2" t="s">
        <v>9</v>
      </c>
      <c r="C1874" s="2">
        <v>19461216</v>
      </c>
      <c r="D1874" s="2" t="s">
        <v>10</v>
      </c>
      <c r="E1874" s="2">
        <v>1110300</v>
      </c>
      <c r="F1874" s="2" t="s">
        <v>11</v>
      </c>
      <c r="G1874" s="2">
        <v>500000</v>
      </c>
      <c r="H1874" s="2" t="s">
        <v>12</v>
      </c>
      <c r="I1874" s="2">
        <v>70</v>
      </c>
      <c r="J1874" s="2" t="s">
        <v>13</v>
      </c>
      <c r="K1874" s="2">
        <v>0</v>
      </c>
      <c r="L1874" s="2" t="s">
        <v>14</v>
      </c>
      <c r="M1874" s="2">
        <v>-3500</v>
      </c>
      <c r="N1874">
        <f t="shared" si="29"/>
        <v>14172158</v>
      </c>
    </row>
    <row r="1875" spans="1:14" x14ac:dyDescent="0.15">
      <c r="A1875" s="1">
        <v>200868</v>
      </c>
      <c r="B1875" s="2" t="s">
        <v>9</v>
      </c>
      <c r="C1875" s="2">
        <v>19265601</v>
      </c>
      <c r="D1875" s="2" t="s">
        <v>10</v>
      </c>
      <c r="E1875" s="2">
        <v>1112100</v>
      </c>
      <c r="F1875" s="2" t="s">
        <v>11</v>
      </c>
      <c r="G1875" s="2">
        <v>500000</v>
      </c>
      <c r="H1875" s="2" t="s">
        <v>12</v>
      </c>
      <c r="I1875" s="2">
        <v>70</v>
      </c>
      <c r="J1875" s="2" t="s">
        <v>13</v>
      </c>
      <c r="K1875" s="2">
        <v>0</v>
      </c>
      <c r="L1875" s="2" t="s">
        <v>14</v>
      </c>
      <c r="M1875" s="2">
        <v>-3500</v>
      </c>
      <c r="N1875">
        <f t="shared" si="29"/>
        <v>14081550.5</v>
      </c>
    </row>
    <row r="1876" spans="1:14" x14ac:dyDescent="0.15">
      <c r="A1876" s="1">
        <v>200869</v>
      </c>
      <c r="B1876" s="2" t="s">
        <v>9</v>
      </c>
      <c r="C1876" s="2">
        <v>19385396</v>
      </c>
      <c r="D1876" s="2" t="s">
        <v>10</v>
      </c>
      <c r="E1876" s="2">
        <v>1113900</v>
      </c>
      <c r="F1876" s="2" t="s">
        <v>11</v>
      </c>
      <c r="G1876" s="2">
        <v>500000</v>
      </c>
      <c r="H1876" s="2" t="s">
        <v>12</v>
      </c>
      <c r="I1876" s="2">
        <v>70</v>
      </c>
      <c r="J1876" s="2" t="s">
        <v>13</v>
      </c>
      <c r="K1876" s="2">
        <v>0</v>
      </c>
      <c r="L1876" s="2" t="s">
        <v>14</v>
      </c>
      <c r="M1876" s="2">
        <v>-3500</v>
      </c>
      <c r="N1876">
        <f t="shared" si="29"/>
        <v>14148648</v>
      </c>
    </row>
    <row r="1877" spans="1:14" x14ac:dyDescent="0.15">
      <c r="A1877" s="1">
        <v>200870</v>
      </c>
      <c r="B1877" s="2" t="s">
        <v>9</v>
      </c>
      <c r="C1877" s="2">
        <v>19542738</v>
      </c>
      <c r="D1877" s="2" t="s">
        <v>10</v>
      </c>
      <c r="E1877" s="2">
        <v>1115700</v>
      </c>
      <c r="F1877" s="2" t="s">
        <v>11</v>
      </c>
      <c r="G1877" s="2">
        <v>500000</v>
      </c>
      <c r="H1877" s="2" t="s">
        <v>12</v>
      </c>
      <c r="I1877" s="2">
        <v>70</v>
      </c>
      <c r="J1877" s="2" t="s">
        <v>13</v>
      </c>
      <c r="K1877" s="2">
        <v>0</v>
      </c>
      <c r="L1877" s="2" t="s">
        <v>14</v>
      </c>
      <c r="M1877" s="2">
        <v>-3500</v>
      </c>
      <c r="N1877">
        <f t="shared" si="29"/>
        <v>14234519</v>
      </c>
    </row>
    <row r="1878" spans="1:14" x14ac:dyDescent="0.15">
      <c r="A1878" s="1">
        <v>200871</v>
      </c>
      <c r="B1878" s="2" t="s">
        <v>9</v>
      </c>
      <c r="C1878" s="2">
        <v>19265114</v>
      </c>
      <c r="D1878" s="2" t="s">
        <v>10</v>
      </c>
      <c r="E1878" s="2">
        <v>1117500</v>
      </c>
      <c r="F1878" s="2" t="s">
        <v>11</v>
      </c>
      <c r="G1878" s="2">
        <v>500000</v>
      </c>
      <c r="H1878" s="2" t="s">
        <v>12</v>
      </c>
      <c r="I1878" s="2">
        <v>70</v>
      </c>
      <c r="J1878" s="2" t="s">
        <v>13</v>
      </c>
      <c r="K1878" s="2">
        <v>0</v>
      </c>
      <c r="L1878" s="2" t="s">
        <v>14</v>
      </c>
      <c r="M1878" s="2">
        <v>-3500</v>
      </c>
      <c r="N1878">
        <f t="shared" si="29"/>
        <v>14102907</v>
      </c>
    </row>
    <row r="1879" spans="1:14" x14ac:dyDescent="0.15">
      <c r="A1879" s="1">
        <v>200872</v>
      </c>
      <c r="B1879" s="2" t="s">
        <v>9</v>
      </c>
      <c r="C1879" s="2">
        <v>19291418</v>
      </c>
      <c r="D1879" s="2" t="s">
        <v>10</v>
      </c>
      <c r="E1879" s="2">
        <v>1119300</v>
      </c>
      <c r="F1879" s="2" t="s">
        <v>11</v>
      </c>
      <c r="G1879" s="2">
        <v>500000</v>
      </c>
      <c r="H1879" s="2" t="s">
        <v>12</v>
      </c>
      <c r="I1879" s="2">
        <v>70</v>
      </c>
      <c r="J1879" s="2" t="s">
        <v>13</v>
      </c>
      <c r="K1879" s="2">
        <v>0</v>
      </c>
      <c r="L1879" s="2" t="s">
        <v>14</v>
      </c>
      <c r="M1879" s="2">
        <v>-3500</v>
      </c>
      <c r="N1879">
        <f t="shared" si="29"/>
        <v>14123259</v>
      </c>
    </row>
    <row r="1880" spans="1:14" x14ac:dyDescent="0.15">
      <c r="A1880" s="1">
        <v>200873</v>
      </c>
      <c r="B1880" s="2" t="s">
        <v>9</v>
      </c>
      <c r="C1880" s="2">
        <v>19317786</v>
      </c>
      <c r="D1880" s="2" t="s">
        <v>10</v>
      </c>
      <c r="E1880" s="2">
        <v>1121100</v>
      </c>
      <c r="F1880" s="2" t="s">
        <v>11</v>
      </c>
      <c r="G1880" s="2">
        <v>500000</v>
      </c>
      <c r="H1880" s="2" t="s">
        <v>12</v>
      </c>
      <c r="I1880" s="2">
        <v>70</v>
      </c>
      <c r="J1880" s="2" t="s">
        <v>13</v>
      </c>
      <c r="K1880" s="2">
        <v>0</v>
      </c>
      <c r="L1880" s="2" t="s">
        <v>14</v>
      </c>
      <c r="M1880" s="2">
        <v>-3500</v>
      </c>
      <c r="N1880">
        <f t="shared" si="29"/>
        <v>14143643</v>
      </c>
    </row>
    <row r="1881" spans="1:14" x14ac:dyDescent="0.15">
      <c r="A1881" s="1">
        <v>200874</v>
      </c>
      <c r="B1881" s="2" t="s">
        <v>9</v>
      </c>
      <c r="C1881" s="2">
        <v>19816027</v>
      </c>
      <c r="D1881" s="2" t="s">
        <v>10</v>
      </c>
      <c r="E1881" s="2">
        <v>1122900</v>
      </c>
      <c r="F1881" s="2" t="s">
        <v>11</v>
      </c>
      <c r="G1881" s="2">
        <v>500000</v>
      </c>
      <c r="H1881" s="2" t="s">
        <v>12</v>
      </c>
      <c r="I1881" s="2">
        <v>70</v>
      </c>
      <c r="J1881" s="2" t="s">
        <v>13</v>
      </c>
      <c r="K1881" s="2">
        <v>0</v>
      </c>
      <c r="L1881" s="2" t="s">
        <v>14</v>
      </c>
      <c r="M1881" s="2">
        <v>-3500</v>
      </c>
      <c r="N1881">
        <f t="shared" si="29"/>
        <v>14399963.5</v>
      </c>
    </row>
    <row r="1882" spans="1:14" x14ac:dyDescent="0.15">
      <c r="A1882" s="1">
        <v>200875</v>
      </c>
      <c r="B1882" s="2" t="s">
        <v>9</v>
      </c>
      <c r="C1882" s="2">
        <v>19370709</v>
      </c>
      <c r="D1882" s="2" t="s">
        <v>10</v>
      </c>
      <c r="E1882" s="2">
        <v>1124700</v>
      </c>
      <c r="F1882" s="2" t="s">
        <v>11</v>
      </c>
      <c r="G1882" s="2">
        <v>500000</v>
      </c>
      <c r="H1882" s="2" t="s">
        <v>12</v>
      </c>
      <c r="I1882" s="2">
        <v>70</v>
      </c>
      <c r="J1882" s="2" t="s">
        <v>13</v>
      </c>
      <c r="K1882" s="2">
        <v>0</v>
      </c>
      <c r="L1882" s="2" t="s">
        <v>14</v>
      </c>
      <c r="M1882" s="2">
        <v>-3500</v>
      </c>
      <c r="N1882">
        <f t="shared" si="29"/>
        <v>14184504.5</v>
      </c>
    </row>
    <row r="1883" spans="1:14" x14ac:dyDescent="0.15">
      <c r="A1883" s="1">
        <v>200876</v>
      </c>
      <c r="B1883" s="2" t="s">
        <v>9</v>
      </c>
      <c r="C1883" s="2">
        <v>19397264</v>
      </c>
      <c r="D1883" s="2" t="s">
        <v>10</v>
      </c>
      <c r="E1883" s="2">
        <v>1126500</v>
      </c>
      <c r="F1883" s="2" t="s">
        <v>11</v>
      </c>
      <c r="G1883" s="2">
        <v>500000</v>
      </c>
      <c r="H1883" s="2" t="s">
        <v>12</v>
      </c>
      <c r="I1883" s="2">
        <v>70</v>
      </c>
      <c r="J1883" s="2" t="s">
        <v>13</v>
      </c>
      <c r="K1883" s="2">
        <v>0</v>
      </c>
      <c r="L1883" s="2" t="s">
        <v>14</v>
      </c>
      <c r="M1883" s="2">
        <v>-3500</v>
      </c>
      <c r="N1883">
        <f t="shared" si="29"/>
        <v>14204982</v>
      </c>
    </row>
    <row r="1884" spans="1:14" x14ac:dyDescent="0.15">
      <c r="A1884" s="1">
        <v>200877</v>
      </c>
      <c r="B1884" s="2" t="s">
        <v>9</v>
      </c>
      <c r="C1884" s="2">
        <v>19897636</v>
      </c>
      <c r="D1884" s="2" t="s">
        <v>10</v>
      </c>
      <c r="E1884" s="2">
        <v>1128300</v>
      </c>
      <c r="F1884" s="2" t="s">
        <v>11</v>
      </c>
      <c r="G1884" s="2">
        <v>500000</v>
      </c>
      <c r="H1884" s="2" t="s">
        <v>12</v>
      </c>
      <c r="I1884" s="2">
        <v>70</v>
      </c>
      <c r="J1884" s="2" t="s">
        <v>13</v>
      </c>
      <c r="K1884" s="2">
        <v>0</v>
      </c>
      <c r="L1884" s="2" t="s">
        <v>14</v>
      </c>
      <c r="M1884" s="2">
        <v>-3500</v>
      </c>
      <c r="N1884">
        <f t="shared" si="29"/>
        <v>14462368</v>
      </c>
    </row>
    <row r="1885" spans="1:14" x14ac:dyDescent="0.15">
      <c r="A1885" s="1">
        <v>200878</v>
      </c>
      <c r="B1885" s="2" t="s">
        <v>9</v>
      </c>
      <c r="C1885" s="2">
        <v>19697254</v>
      </c>
      <c r="D1885" s="2" t="s">
        <v>10</v>
      </c>
      <c r="E1885" s="2">
        <v>1130100</v>
      </c>
      <c r="F1885" s="2" t="s">
        <v>11</v>
      </c>
      <c r="G1885" s="2">
        <v>500000</v>
      </c>
      <c r="H1885" s="2" t="s">
        <v>12</v>
      </c>
      <c r="I1885" s="2">
        <v>70</v>
      </c>
      <c r="J1885" s="2" t="s">
        <v>13</v>
      </c>
      <c r="K1885" s="2">
        <v>0</v>
      </c>
      <c r="L1885" s="2" t="s">
        <v>14</v>
      </c>
      <c r="M1885" s="2">
        <v>-3500</v>
      </c>
      <c r="N1885">
        <f t="shared" si="29"/>
        <v>14369377</v>
      </c>
    </row>
    <row r="1886" spans="1:14" x14ac:dyDescent="0.15">
      <c r="A1886" s="1">
        <v>200879</v>
      </c>
      <c r="B1886" s="2" t="s">
        <v>9</v>
      </c>
      <c r="C1886" s="2">
        <v>19819346</v>
      </c>
      <c r="D1886" s="2" t="s">
        <v>10</v>
      </c>
      <c r="E1886" s="2">
        <v>1131900</v>
      </c>
      <c r="F1886" s="2" t="s">
        <v>11</v>
      </c>
      <c r="G1886" s="2">
        <v>500000</v>
      </c>
      <c r="H1886" s="2" t="s">
        <v>12</v>
      </c>
      <c r="I1886" s="2">
        <v>70</v>
      </c>
      <c r="J1886" s="2" t="s">
        <v>13</v>
      </c>
      <c r="K1886" s="2">
        <v>0</v>
      </c>
      <c r="L1886" s="2" t="s">
        <v>14</v>
      </c>
      <c r="M1886" s="2">
        <v>-3500</v>
      </c>
      <c r="N1886">
        <f t="shared" si="29"/>
        <v>14437623</v>
      </c>
    </row>
    <row r="1887" spans="1:14" x14ac:dyDescent="0.15">
      <c r="A1887" s="1">
        <v>200880</v>
      </c>
      <c r="B1887" s="2" t="s">
        <v>9</v>
      </c>
      <c r="C1887" s="2">
        <v>19979822</v>
      </c>
      <c r="D1887" s="2" t="s">
        <v>10</v>
      </c>
      <c r="E1887" s="2">
        <v>1133700</v>
      </c>
      <c r="F1887" s="2" t="s">
        <v>11</v>
      </c>
      <c r="G1887" s="2">
        <v>500000</v>
      </c>
      <c r="H1887" s="2" t="s">
        <v>12</v>
      </c>
      <c r="I1887" s="2">
        <v>70</v>
      </c>
      <c r="J1887" s="2" t="s">
        <v>13</v>
      </c>
      <c r="K1887" s="2">
        <v>0</v>
      </c>
      <c r="L1887" s="2" t="s">
        <v>14</v>
      </c>
      <c r="M1887" s="2">
        <v>-3500</v>
      </c>
      <c r="N1887">
        <f t="shared" si="29"/>
        <v>14525061</v>
      </c>
    </row>
    <row r="1888" spans="1:14" x14ac:dyDescent="0.15">
      <c r="A1888" s="1">
        <v>200881</v>
      </c>
      <c r="B1888" s="2" t="s">
        <v>9</v>
      </c>
      <c r="C1888" s="2">
        <v>19694058</v>
      </c>
      <c r="D1888" s="2" t="s">
        <v>10</v>
      </c>
      <c r="E1888" s="2">
        <v>1135500</v>
      </c>
      <c r="F1888" s="2" t="s">
        <v>11</v>
      </c>
      <c r="G1888" s="2">
        <v>500000</v>
      </c>
      <c r="H1888" s="2" t="s">
        <v>12</v>
      </c>
      <c r="I1888" s="2">
        <v>70</v>
      </c>
      <c r="J1888" s="2" t="s">
        <v>13</v>
      </c>
      <c r="K1888" s="2">
        <v>0</v>
      </c>
      <c r="L1888" s="2" t="s">
        <v>14</v>
      </c>
      <c r="M1888" s="2">
        <v>-3500</v>
      </c>
      <c r="N1888">
        <f t="shared" si="29"/>
        <v>14389379</v>
      </c>
    </row>
    <row r="1889" spans="1:14" x14ac:dyDescent="0.15">
      <c r="A1889" s="1">
        <v>200882</v>
      </c>
      <c r="B1889" s="2" t="s">
        <v>9</v>
      </c>
      <c r="C1889" s="2">
        <v>19720579</v>
      </c>
      <c r="D1889" s="2" t="s">
        <v>10</v>
      </c>
      <c r="E1889" s="2">
        <v>1137300</v>
      </c>
      <c r="F1889" s="2" t="s">
        <v>11</v>
      </c>
      <c r="G1889" s="2">
        <v>500000</v>
      </c>
      <c r="H1889" s="2" t="s">
        <v>12</v>
      </c>
      <c r="I1889" s="2">
        <v>70</v>
      </c>
      <c r="J1889" s="2" t="s">
        <v>13</v>
      </c>
      <c r="K1889" s="2">
        <v>0</v>
      </c>
      <c r="L1889" s="2" t="s">
        <v>14</v>
      </c>
      <c r="M1889" s="2">
        <v>-3500</v>
      </c>
      <c r="N1889">
        <f t="shared" si="29"/>
        <v>14409839.5</v>
      </c>
    </row>
    <row r="1890" spans="1:14" x14ac:dyDescent="0.15">
      <c r="A1890" s="1">
        <v>200883</v>
      </c>
      <c r="B1890" s="2" t="s">
        <v>9</v>
      </c>
      <c r="C1890" s="2">
        <v>19747164</v>
      </c>
      <c r="D1890" s="2" t="s">
        <v>10</v>
      </c>
      <c r="E1890" s="2">
        <v>1139100</v>
      </c>
      <c r="F1890" s="2" t="s">
        <v>11</v>
      </c>
      <c r="G1890" s="2">
        <v>500000</v>
      </c>
      <c r="H1890" s="2" t="s">
        <v>12</v>
      </c>
      <c r="I1890" s="2">
        <v>70</v>
      </c>
      <c r="J1890" s="2" t="s">
        <v>13</v>
      </c>
      <c r="K1890" s="2">
        <v>0</v>
      </c>
      <c r="L1890" s="2" t="s">
        <v>14</v>
      </c>
      <c r="M1890" s="2">
        <v>-3500</v>
      </c>
      <c r="N1890">
        <f t="shared" si="29"/>
        <v>14430332</v>
      </c>
    </row>
    <row r="1891" spans="1:14" x14ac:dyDescent="0.15">
      <c r="A1891" s="1">
        <v>200884</v>
      </c>
      <c r="B1891" s="2" t="s">
        <v>9</v>
      </c>
      <c r="C1891" s="2">
        <v>20256098</v>
      </c>
      <c r="D1891" s="2" t="s">
        <v>10</v>
      </c>
      <c r="E1891" s="2">
        <v>1140900</v>
      </c>
      <c r="F1891" s="2" t="s">
        <v>11</v>
      </c>
      <c r="G1891" s="2">
        <v>500000</v>
      </c>
      <c r="H1891" s="2" t="s">
        <v>12</v>
      </c>
      <c r="I1891" s="2">
        <v>70</v>
      </c>
      <c r="J1891" s="2" t="s">
        <v>13</v>
      </c>
      <c r="K1891" s="2">
        <v>0</v>
      </c>
      <c r="L1891" s="2" t="s">
        <v>14</v>
      </c>
      <c r="M1891" s="2">
        <v>-3500</v>
      </c>
      <c r="N1891">
        <f t="shared" si="29"/>
        <v>14691999</v>
      </c>
    </row>
    <row r="1892" spans="1:14" x14ac:dyDescent="0.15">
      <c r="A1892" s="1">
        <v>200885</v>
      </c>
      <c r="B1892" s="2" t="s">
        <v>9</v>
      </c>
      <c r="C1892" s="2">
        <v>19800518</v>
      </c>
      <c r="D1892" s="2" t="s">
        <v>10</v>
      </c>
      <c r="E1892" s="2">
        <v>1142700</v>
      </c>
      <c r="F1892" s="2" t="s">
        <v>11</v>
      </c>
      <c r="G1892" s="2">
        <v>500000</v>
      </c>
      <c r="H1892" s="2" t="s">
        <v>12</v>
      </c>
      <c r="I1892" s="2">
        <v>70</v>
      </c>
      <c r="J1892" s="2" t="s">
        <v>13</v>
      </c>
      <c r="K1892" s="2">
        <v>0</v>
      </c>
      <c r="L1892" s="2" t="s">
        <v>14</v>
      </c>
      <c r="M1892" s="2">
        <v>-3500</v>
      </c>
      <c r="N1892">
        <f t="shared" si="29"/>
        <v>14471409</v>
      </c>
    </row>
    <row r="1893" spans="1:14" x14ac:dyDescent="0.15">
      <c r="A1893" s="1">
        <v>200886</v>
      </c>
      <c r="B1893" s="2" t="s">
        <v>9</v>
      </c>
      <c r="C1893" s="2">
        <v>19827290</v>
      </c>
      <c r="D1893" s="2" t="s">
        <v>10</v>
      </c>
      <c r="E1893" s="2">
        <v>1144500</v>
      </c>
      <c r="F1893" s="2" t="s">
        <v>11</v>
      </c>
      <c r="G1893" s="2">
        <v>500000</v>
      </c>
      <c r="H1893" s="2" t="s">
        <v>12</v>
      </c>
      <c r="I1893" s="2">
        <v>70</v>
      </c>
      <c r="J1893" s="2" t="s">
        <v>13</v>
      </c>
      <c r="K1893" s="2">
        <v>0</v>
      </c>
      <c r="L1893" s="2" t="s">
        <v>14</v>
      </c>
      <c r="M1893" s="2">
        <v>-3500</v>
      </c>
      <c r="N1893">
        <f t="shared" si="29"/>
        <v>14491995</v>
      </c>
    </row>
    <row r="1894" spans="1:14" x14ac:dyDescent="0.15">
      <c r="A1894" s="1">
        <v>200887</v>
      </c>
      <c r="B1894" s="2" t="s">
        <v>9</v>
      </c>
      <c r="C1894" s="2">
        <v>20338371</v>
      </c>
      <c r="D1894" s="2" t="s">
        <v>10</v>
      </c>
      <c r="E1894" s="2">
        <v>1146300</v>
      </c>
      <c r="F1894" s="2" t="s">
        <v>11</v>
      </c>
      <c r="G1894" s="2">
        <v>500000</v>
      </c>
      <c r="H1894" s="2" t="s">
        <v>12</v>
      </c>
      <c r="I1894" s="2">
        <v>70</v>
      </c>
      <c r="J1894" s="2" t="s">
        <v>13</v>
      </c>
      <c r="K1894" s="2">
        <v>0</v>
      </c>
      <c r="L1894" s="2" t="s">
        <v>14</v>
      </c>
      <c r="M1894" s="2">
        <v>-3500</v>
      </c>
      <c r="N1894">
        <f t="shared" si="29"/>
        <v>14754735.5</v>
      </c>
    </row>
    <row r="1895" spans="1:14" x14ac:dyDescent="0.15">
      <c r="A1895" s="1">
        <v>200888</v>
      </c>
      <c r="B1895" s="2" t="s">
        <v>9</v>
      </c>
      <c r="C1895" s="2">
        <v>20133171</v>
      </c>
      <c r="D1895" s="2" t="s">
        <v>10</v>
      </c>
      <c r="E1895" s="2">
        <v>1148100</v>
      </c>
      <c r="F1895" s="2" t="s">
        <v>11</v>
      </c>
      <c r="G1895" s="2">
        <v>500000</v>
      </c>
      <c r="H1895" s="2" t="s">
        <v>12</v>
      </c>
      <c r="I1895" s="2">
        <v>70</v>
      </c>
      <c r="J1895" s="2" t="s">
        <v>13</v>
      </c>
      <c r="K1895" s="2">
        <v>0</v>
      </c>
      <c r="L1895" s="2" t="s">
        <v>14</v>
      </c>
      <c r="M1895" s="2">
        <v>-3500</v>
      </c>
      <c r="N1895">
        <f t="shared" si="29"/>
        <v>14659335.5</v>
      </c>
    </row>
    <row r="1896" spans="1:14" x14ac:dyDescent="0.15">
      <c r="A1896" s="1">
        <v>200889</v>
      </c>
      <c r="B1896" s="2" t="s">
        <v>9</v>
      </c>
      <c r="C1896" s="2">
        <v>20257585</v>
      </c>
      <c r="D1896" s="2" t="s">
        <v>10</v>
      </c>
      <c r="E1896" s="2">
        <v>1149900</v>
      </c>
      <c r="F1896" s="2" t="s">
        <v>11</v>
      </c>
      <c r="G1896" s="2">
        <v>500000</v>
      </c>
      <c r="H1896" s="2" t="s">
        <v>12</v>
      </c>
      <c r="I1896" s="2">
        <v>70</v>
      </c>
      <c r="J1896" s="2" t="s">
        <v>13</v>
      </c>
      <c r="K1896" s="2">
        <v>0</v>
      </c>
      <c r="L1896" s="2" t="s">
        <v>14</v>
      </c>
      <c r="M1896" s="2">
        <v>-3500</v>
      </c>
      <c r="N1896">
        <f t="shared" si="29"/>
        <v>14728742.5</v>
      </c>
    </row>
    <row r="1897" spans="1:14" x14ac:dyDescent="0.15">
      <c r="A1897" s="1">
        <v>200890</v>
      </c>
      <c r="B1897" s="2" t="s">
        <v>9</v>
      </c>
      <c r="C1897" s="2">
        <v>20421224</v>
      </c>
      <c r="D1897" s="2" t="s">
        <v>10</v>
      </c>
      <c r="E1897" s="2">
        <v>1151700</v>
      </c>
      <c r="F1897" s="2" t="s">
        <v>11</v>
      </c>
      <c r="G1897" s="2">
        <v>500000</v>
      </c>
      <c r="H1897" s="2" t="s">
        <v>12</v>
      </c>
      <c r="I1897" s="2">
        <v>70</v>
      </c>
      <c r="J1897" s="2" t="s">
        <v>13</v>
      </c>
      <c r="K1897" s="2">
        <v>0</v>
      </c>
      <c r="L1897" s="2" t="s">
        <v>14</v>
      </c>
      <c r="M1897" s="2">
        <v>-3500</v>
      </c>
      <c r="N1897">
        <f t="shared" si="29"/>
        <v>14817762</v>
      </c>
    </row>
    <row r="1898" spans="1:14" x14ac:dyDescent="0.15">
      <c r="A1898" s="1">
        <v>200891</v>
      </c>
      <c r="B1898" s="2" t="s">
        <v>9</v>
      </c>
      <c r="C1898" s="2">
        <v>20127216</v>
      </c>
      <c r="D1898" s="2" t="s">
        <v>10</v>
      </c>
      <c r="E1898" s="2">
        <v>1153500</v>
      </c>
      <c r="F1898" s="2" t="s">
        <v>11</v>
      </c>
      <c r="G1898" s="2">
        <v>500000</v>
      </c>
      <c r="H1898" s="2" t="s">
        <v>12</v>
      </c>
      <c r="I1898" s="2">
        <v>70</v>
      </c>
      <c r="J1898" s="2" t="s">
        <v>13</v>
      </c>
      <c r="K1898" s="2">
        <v>0</v>
      </c>
      <c r="L1898" s="2" t="s">
        <v>14</v>
      </c>
      <c r="M1898" s="2">
        <v>-3500</v>
      </c>
      <c r="N1898">
        <f t="shared" si="29"/>
        <v>14677958</v>
      </c>
    </row>
    <row r="1899" spans="1:14" x14ac:dyDescent="0.15">
      <c r="A1899" s="1">
        <v>200892</v>
      </c>
      <c r="B1899" s="2" t="s">
        <v>9</v>
      </c>
      <c r="C1899" s="2">
        <v>20153953</v>
      </c>
      <c r="D1899" s="2" t="s">
        <v>10</v>
      </c>
      <c r="E1899" s="2">
        <v>1155300</v>
      </c>
      <c r="F1899" s="2" t="s">
        <v>11</v>
      </c>
      <c r="G1899" s="2">
        <v>500000</v>
      </c>
      <c r="H1899" s="2" t="s">
        <v>12</v>
      </c>
      <c r="I1899" s="2">
        <v>70</v>
      </c>
      <c r="J1899" s="2" t="s">
        <v>13</v>
      </c>
      <c r="K1899" s="2">
        <v>0</v>
      </c>
      <c r="L1899" s="2" t="s">
        <v>14</v>
      </c>
      <c r="M1899" s="2">
        <v>-3500</v>
      </c>
      <c r="N1899">
        <f t="shared" si="29"/>
        <v>14698526.5</v>
      </c>
    </row>
    <row r="1900" spans="1:14" x14ac:dyDescent="0.15">
      <c r="A1900" s="1">
        <v>200893</v>
      </c>
      <c r="B1900" s="2" t="s">
        <v>9</v>
      </c>
      <c r="C1900" s="2">
        <v>20180753</v>
      </c>
      <c r="D1900" s="2" t="s">
        <v>10</v>
      </c>
      <c r="E1900" s="2">
        <v>1157100</v>
      </c>
      <c r="F1900" s="2" t="s">
        <v>11</v>
      </c>
      <c r="G1900" s="2">
        <v>500000</v>
      </c>
      <c r="H1900" s="2" t="s">
        <v>12</v>
      </c>
      <c r="I1900" s="2">
        <v>70</v>
      </c>
      <c r="J1900" s="2" t="s">
        <v>13</v>
      </c>
      <c r="K1900" s="2">
        <v>0</v>
      </c>
      <c r="L1900" s="2" t="s">
        <v>14</v>
      </c>
      <c r="M1900" s="2">
        <v>-3500</v>
      </c>
      <c r="N1900">
        <f t="shared" si="29"/>
        <v>14719126.5</v>
      </c>
    </row>
    <row r="1901" spans="1:14" x14ac:dyDescent="0.15">
      <c r="A1901" s="1">
        <v>200894</v>
      </c>
      <c r="B1901" s="2" t="s">
        <v>9</v>
      </c>
      <c r="C1901" s="2">
        <v>20700485</v>
      </c>
      <c r="D1901" s="2" t="s">
        <v>10</v>
      </c>
      <c r="E1901" s="2">
        <v>1158900</v>
      </c>
      <c r="F1901" s="2" t="s">
        <v>11</v>
      </c>
      <c r="G1901" s="2">
        <v>500000</v>
      </c>
      <c r="H1901" s="2" t="s">
        <v>12</v>
      </c>
      <c r="I1901" s="2">
        <v>70</v>
      </c>
      <c r="J1901" s="2" t="s">
        <v>13</v>
      </c>
      <c r="K1901" s="2">
        <v>0</v>
      </c>
      <c r="L1901" s="2" t="s">
        <v>14</v>
      </c>
      <c r="M1901" s="2">
        <v>-3500</v>
      </c>
      <c r="N1901">
        <f t="shared" si="29"/>
        <v>14986192.5</v>
      </c>
    </row>
    <row r="1902" spans="1:14" x14ac:dyDescent="0.15">
      <c r="A1902" s="1">
        <v>200895</v>
      </c>
      <c r="B1902" s="2" t="s">
        <v>9</v>
      </c>
      <c r="C1902" s="2">
        <v>20234542</v>
      </c>
      <c r="D1902" s="2" t="s">
        <v>10</v>
      </c>
      <c r="E1902" s="2">
        <v>1160700</v>
      </c>
      <c r="F1902" s="2" t="s">
        <v>11</v>
      </c>
      <c r="G1902" s="2">
        <v>500000</v>
      </c>
      <c r="H1902" s="2" t="s">
        <v>12</v>
      </c>
      <c r="I1902" s="2">
        <v>70</v>
      </c>
      <c r="J1902" s="2" t="s">
        <v>13</v>
      </c>
      <c r="K1902" s="2">
        <v>0</v>
      </c>
      <c r="L1902" s="2" t="s">
        <v>14</v>
      </c>
      <c r="M1902" s="2">
        <v>-3500</v>
      </c>
      <c r="N1902">
        <f t="shared" si="29"/>
        <v>14760421</v>
      </c>
    </row>
    <row r="1903" spans="1:14" x14ac:dyDescent="0.15">
      <c r="A1903" s="1">
        <v>200896</v>
      </c>
      <c r="B1903" s="2" t="s">
        <v>9</v>
      </c>
      <c r="C1903" s="2">
        <v>20261530</v>
      </c>
      <c r="D1903" s="2" t="s">
        <v>10</v>
      </c>
      <c r="E1903" s="2">
        <v>1162500</v>
      </c>
      <c r="F1903" s="2" t="s">
        <v>11</v>
      </c>
      <c r="G1903" s="2">
        <v>500000</v>
      </c>
      <c r="H1903" s="2" t="s">
        <v>12</v>
      </c>
      <c r="I1903" s="2">
        <v>70</v>
      </c>
      <c r="J1903" s="2" t="s">
        <v>13</v>
      </c>
      <c r="K1903" s="2">
        <v>0</v>
      </c>
      <c r="L1903" s="2" t="s">
        <v>14</v>
      </c>
      <c r="M1903" s="2">
        <v>-3500</v>
      </c>
      <c r="N1903">
        <f t="shared" si="29"/>
        <v>14781115</v>
      </c>
    </row>
    <row r="1904" spans="1:14" x14ac:dyDescent="0.15">
      <c r="A1904" s="1">
        <v>200897</v>
      </c>
      <c r="B1904" s="2" t="s">
        <v>9</v>
      </c>
      <c r="C1904" s="2">
        <v>20783423</v>
      </c>
      <c r="D1904" s="2" t="s">
        <v>10</v>
      </c>
      <c r="E1904" s="2">
        <v>1164300</v>
      </c>
      <c r="F1904" s="2" t="s">
        <v>11</v>
      </c>
      <c r="G1904" s="2">
        <v>500000</v>
      </c>
      <c r="H1904" s="2" t="s">
        <v>12</v>
      </c>
      <c r="I1904" s="2">
        <v>70</v>
      </c>
      <c r="J1904" s="2" t="s">
        <v>13</v>
      </c>
      <c r="K1904" s="2">
        <v>0</v>
      </c>
      <c r="L1904" s="2" t="s">
        <v>14</v>
      </c>
      <c r="M1904" s="2">
        <v>-3500</v>
      </c>
      <c r="N1904">
        <f t="shared" si="29"/>
        <v>15049261.5</v>
      </c>
    </row>
    <row r="1905" spans="1:14" x14ac:dyDescent="0.15">
      <c r="A1905" s="1">
        <v>200898</v>
      </c>
      <c r="B1905" s="2" t="s">
        <v>9</v>
      </c>
      <c r="C1905" s="2">
        <v>20573356</v>
      </c>
      <c r="D1905" s="2" t="s">
        <v>10</v>
      </c>
      <c r="E1905" s="2">
        <v>1166100</v>
      </c>
      <c r="F1905" s="2" t="s">
        <v>11</v>
      </c>
      <c r="G1905" s="2">
        <v>500000</v>
      </c>
      <c r="H1905" s="2" t="s">
        <v>12</v>
      </c>
      <c r="I1905" s="2">
        <v>70</v>
      </c>
      <c r="J1905" s="2" t="s">
        <v>13</v>
      </c>
      <c r="K1905" s="2">
        <v>0</v>
      </c>
      <c r="L1905" s="2" t="s">
        <v>14</v>
      </c>
      <c r="M1905" s="2">
        <v>-3500</v>
      </c>
      <c r="N1905">
        <f t="shared" si="29"/>
        <v>14951428</v>
      </c>
    </row>
    <row r="1906" spans="1:14" x14ac:dyDescent="0.15">
      <c r="A1906" s="1">
        <v>200899</v>
      </c>
      <c r="B1906" s="2" t="s">
        <v>9</v>
      </c>
      <c r="C1906" s="2">
        <v>20700111</v>
      </c>
      <c r="D1906" s="2" t="s">
        <v>10</v>
      </c>
      <c r="E1906" s="2">
        <v>1167900</v>
      </c>
      <c r="F1906" s="2" t="s">
        <v>11</v>
      </c>
      <c r="G1906" s="2">
        <v>500000</v>
      </c>
      <c r="H1906" s="2" t="s">
        <v>12</v>
      </c>
      <c r="I1906" s="2">
        <v>70</v>
      </c>
      <c r="J1906" s="2" t="s">
        <v>13</v>
      </c>
      <c r="K1906" s="2">
        <v>0</v>
      </c>
      <c r="L1906" s="2" t="s">
        <v>14</v>
      </c>
      <c r="M1906" s="2">
        <v>-3500</v>
      </c>
      <c r="N1906">
        <f t="shared" si="29"/>
        <v>15022005.5</v>
      </c>
    </row>
    <row r="1907" spans="1:14" x14ac:dyDescent="0.15">
      <c r="A1907" s="1">
        <v>200900</v>
      </c>
      <c r="B1907" s="2" t="s">
        <v>9</v>
      </c>
      <c r="C1907" s="2">
        <v>20866939</v>
      </c>
      <c r="D1907" s="2" t="s">
        <v>10</v>
      </c>
      <c r="E1907" s="2">
        <v>1169700</v>
      </c>
      <c r="F1907" s="2" t="s">
        <v>11</v>
      </c>
      <c r="G1907" s="2">
        <v>500000</v>
      </c>
      <c r="H1907" s="2" t="s">
        <v>12</v>
      </c>
      <c r="I1907" s="2">
        <v>70</v>
      </c>
      <c r="J1907" s="2" t="s">
        <v>13</v>
      </c>
      <c r="K1907" s="2">
        <v>0</v>
      </c>
      <c r="L1907" s="2" t="s">
        <v>14</v>
      </c>
      <c r="M1907" s="2">
        <v>-3500</v>
      </c>
      <c r="N1907">
        <f t="shared" si="29"/>
        <v>15112619.5</v>
      </c>
    </row>
    <row r="1908" spans="1:14" x14ac:dyDescent="0.15">
      <c r="A1908" s="1">
        <v>200901</v>
      </c>
      <c r="B1908" s="2" t="s">
        <v>9</v>
      </c>
      <c r="C1908" s="2">
        <v>20564586</v>
      </c>
      <c r="D1908" s="2" t="s">
        <v>10</v>
      </c>
      <c r="E1908" s="2">
        <v>1171500</v>
      </c>
      <c r="F1908" s="2" t="s">
        <v>11</v>
      </c>
      <c r="G1908" s="2">
        <v>500000</v>
      </c>
      <c r="H1908" s="2" t="s">
        <v>12</v>
      </c>
      <c r="I1908" s="2">
        <v>70</v>
      </c>
      <c r="J1908" s="2" t="s">
        <v>13</v>
      </c>
      <c r="K1908" s="2">
        <v>0</v>
      </c>
      <c r="L1908" s="2" t="s">
        <v>14</v>
      </c>
      <c r="M1908" s="2">
        <v>-3500</v>
      </c>
      <c r="N1908">
        <f t="shared" si="29"/>
        <v>14968643</v>
      </c>
    </row>
    <row r="1909" spans="1:14" x14ac:dyDescent="0.15">
      <c r="A1909" s="1">
        <v>200902</v>
      </c>
      <c r="B1909" s="2" t="s">
        <v>9</v>
      </c>
      <c r="C1909" s="2">
        <v>20591540</v>
      </c>
      <c r="D1909" s="2" t="s">
        <v>10</v>
      </c>
      <c r="E1909" s="2">
        <v>1173300</v>
      </c>
      <c r="F1909" s="2" t="s">
        <v>11</v>
      </c>
      <c r="G1909" s="2">
        <v>500000</v>
      </c>
      <c r="H1909" s="2" t="s">
        <v>12</v>
      </c>
      <c r="I1909" s="2">
        <v>70</v>
      </c>
      <c r="J1909" s="2" t="s">
        <v>13</v>
      </c>
      <c r="K1909" s="2">
        <v>0</v>
      </c>
      <c r="L1909" s="2" t="s">
        <v>14</v>
      </c>
      <c r="M1909" s="2">
        <v>-3500</v>
      </c>
      <c r="N1909">
        <f t="shared" si="29"/>
        <v>14989320</v>
      </c>
    </row>
    <row r="1910" spans="1:14" x14ac:dyDescent="0.15">
      <c r="A1910" s="1">
        <v>200903</v>
      </c>
      <c r="B1910" s="2" t="s">
        <v>9</v>
      </c>
      <c r="C1910" s="2">
        <v>20618557</v>
      </c>
      <c r="D1910" s="2" t="s">
        <v>10</v>
      </c>
      <c r="E1910" s="2">
        <v>1175100</v>
      </c>
      <c r="F1910" s="2" t="s">
        <v>11</v>
      </c>
      <c r="G1910" s="2">
        <v>500000</v>
      </c>
      <c r="H1910" s="2" t="s">
        <v>12</v>
      </c>
      <c r="I1910" s="2">
        <v>70</v>
      </c>
      <c r="J1910" s="2" t="s">
        <v>13</v>
      </c>
      <c r="K1910" s="2">
        <v>0</v>
      </c>
      <c r="L1910" s="2" t="s">
        <v>14</v>
      </c>
      <c r="M1910" s="2">
        <v>-3500</v>
      </c>
      <c r="N1910">
        <f t="shared" si="29"/>
        <v>15010028.5</v>
      </c>
    </row>
    <row r="1911" spans="1:14" x14ac:dyDescent="0.15">
      <c r="A1911" s="1">
        <v>200904</v>
      </c>
      <c r="B1911" s="2" t="s">
        <v>9</v>
      </c>
      <c r="C1911" s="2">
        <v>21149188</v>
      </c>
      <c r="D1911" s="2" t="s">
        <v>10</v>
      </c>
      <c r="E1911" s="2">
        <v>1176900</v>
      </c>
      <c r="F1911" s="2" t="s">
        <v>11</v>
      </c>
      <c r="G1911" s="2">
        <v>500000</v>
      </c>
      <c r="H1911" s="2" t="s">
        <v>12</v>
      </c>
      <c r="I1911" s="2">
        <v>70</v>
      </c>
      <c r="J1911" s="2" t="s">
        <v>13</v>
      </c>
      <c r="K1911" s="2">
        <v>0</v>
      </c>
      <c r="L1911" s="2" t="s">
        <v>14</v>
      </c>
      <c r="M1911" s="2">
        <v>-3500</v>
      </c>
      <c r="N1911">
        <f t="shared" si="29"/>
        <v>15282544</v>
      </c>
    </row>
    <row r="1912" spans="1:14" x14ac:dyDescent="0.15">
      <c r="A1912" s="1">
        <v>200905</v>
      </c>
      <c r="B1912" s="2" t="s">
        <v>9</v>
      </c>
      <c r="C1912" s="2">
        <v>20672778</v>
      </c>
      <c r="D1912" s="2" t="s">
        <v>10</v>
      </c>
      <c r="E1912" s="2">
        <v>1178700</v>
      </c>
      <c r="F1912" s="2" t="s">
        <v>11</v>
      </c>
      <c r="G1912" s="2">
        <v>500000</v>
      </c>
      <c r="H1912" s="2" t="s">
        <v>12</v>
      </c>
      <c r="I1912" s="2">
        <v>70</v>
      </c>
      <c r="J1912" s="2" t="s">
        <v>13</v>
      </c>
      <c r="K1912" s="2">
        <v>0</v>
      </c>
      <c r="L1912" s="2" t="s">
        <v>14</v>
      </c>
      <c r="M1912" s="2">
        <v>-3500</v>
      </c>
      <c r="N1912">
        <f t="shared" si="29"/>
        <v>15051539</v>
      </c>
    </row>
    <row r="1913" spans="1:14" x14ac:dyDescent="0.15">
      <c r="A1913" s="1">
        <v>200906</v>
      </c>
      <c r="B1913" s="2" t="s">
        <v>9</v>
      </c>
      <c r="C1913" s="2">
        <v>20699981</v>
      </c>
      <c r="D1913" s="2" t="s">
        <v>10</v>
      </c>
      <c r="E1913" s="2">
        <v>1180500</v>
      </c>
      <c r="F1913" s="2" t="s">
        <v>11</v>
      </c>
      <c r="G1913" s="2">
        <v>500000</v>
      </c>
      <c r="H1913" s="2" t="s">
        <v>12</v>
      </c>
      <c r="I1913" s="2">
        <v>70</v>
      </c>
      <c r="J1913" s="2" t="s">
        <v>13</v>
      </c>
      <c r="K1913" s="2">
        <v>0</v>
      </c>
      <c r="L1913" s="2" t="s">
        <v>14</v>
      </c>
      <c r="M1913" s="2">
        <v>-3500</v>
      </c>
      <c r="N1913">
        <f t="shared" si="29"/>
        <v>15072340.5</v>
      </c>
    </row>
    <row r="1914" spans="1:14" x14ac:dyDescent="0.15">
      <c r="A1914" s="1">
        <v>200907</v>
      </c>
      <c r="B1914" s="2" t="s">
        <v>9</v>
      </c>
      <c r="C1914" s="2">
        <v>21232791</v>
      </c>
      <c r="D1914" s="2" t="s">
        <v>10</v>
      </c>
      <c r="E1914" s="2">
        <v>1182300</v>
      </c>
      <c r="F1914" s="2" t="s">
        <v>11</v>
      </c>
      <c r="G1914" s="2">
        <v>500000</v>
      </c>
      <c r="H1914" s="2" t="s">
        <v>12</v>
      </c>
      <c r="I1914" s="2">
        <v>70</v>
      </c>
      <c r="J1914" s="2" t="s">
        <v>13</v>
      </c>
      <c r="K1914" s="2">
        <v>0</v>
      </c>
      <c r="L1914" s="2" t="s">
        <v>14</v>
      </c>
      <c r="M1914" s="2">
        <v>-3500</v>
      </c>
      <c r="N1914">
        <f t="shared" si="29"/>
        <v>15345945.5</v>
      </c>
    </row>
    <row r="1915" spans="1:14" x14ac:dyDescent="0.15">
      <c r="A1915" s="1">
        <v>200908</v>
      </c>
      <c r="B1915" s="2" t="s">
        <v>9</v>
      </c>
      <c r="C1915" s="2">
        <v>21017808</v>
      </c>
      <c r="D1915" s="2" t="s">
        <v>10</v>
      </c>
      <c r="E1915" s="2">
        <v>1184100</v>
      </c>
      <c r="F1915" s="2" t="s">
        <v>11</v>
      </c>
      <c r="G1915" s="2">
        <v>500000</v>
      </c>
      <c r="H1915" s="2" t="s">
        <v>12</v>
      </c>
      <c r="I1915" s="2">
        <v>70</v>
      </c>
      <c r="J1915" s="2" t="s">
        <v>13</v>
      </c>
      <c r="K1915" s="2">
        <v>0</v>
      </c>
      <c r="L1915" s="2" t="s">
        <v>14</v>
      </c>
      <c r="M1915" s="2">
        <v>-3500</v>
      </c>
      <c r="N1915">
        <f t="shared" si="29"/>
        <v>15245654</v>
      </c>
    </row>
    <row r="1916" spans="1:14" x14ac:dyDescent="0.15">
      <c r="A1916" s="1">
        <v>200909</v>
      </c>
      <c r="B1916" s="2" t="s">
        <v>9</v>
      </c>
      <c r="C1916" s="2">
        <v>21146923</v>
      </c>
      <c r="D1916" s="2" t="s">
        <v>10</v>
      </c>
      <c r="E1916" s="2">
        <v>1185900</v>
      </c>
      <c r="F1916" s="2" t="s">
        <v>11</v>
      </c>
      <c r="G1916" s="2">
        <v>500000</v>
      </c>
      <c r="H1916" s="2" t="s">
        <v>12</v>
      </c>
      <c r="I1916" s="2">
        <v>70</v>
      </c>
      <c r="J1916" s="2" t="s">
        <v>13</v>
      </c>
      <c r="K1916" s="2">
        <v>0</v>
      </c>
      <c r="L1916" s="2" t="s">
        <v>14</v>
      </c>
      <c r="M1916" s="2">
        <v>-3500</v>
      </c>
      <c r="N1916">
        <f t="shared" si="29"/>
        <v>15317411.5</v>
      </c>
    </row>
    <row r="1917" spans="1:14" x14ac:dyDescent="0.15">
      <c r="A1917" s="1">
        <v>200910</v>
      </c>
      <c r="B1917" s="2" t="s">
        <v>9</v>
      </c>
      <c r="C1917" s="2">
        <v>21316974</v>
      </c>
      <c r="D1917" s="2" t="s">
        <v>10</v>
      </c>
      <c r="E1917" s="2">
        <v>1187700</v>
      </c>
      <c r="F1917" s="2" t="s">
        <v>11</v>
      </c>
      <c r="G1917" s="2">
        <v>500000</v>
      </c>
      <c r="H1917" s="2" t="s">
        <v>12</v>
      </c>
      <c r="I1917" s="2">
        <v>70</v>
      </c>
      <c r="J1917" s="2" t="s">
        <v>13</v>
      </c>
      <c r="K1917" s="2">
        <v>0</v>
      </c>
      <c r="L1917" s="2" t="s">
        <v>14</v>
      </c>
      <c r="M1917" s="2">
        <v>-3500</v>
      </c>
      <c r="N1917">
        <f t="shared" si="29"/>
        <v>15409637</v>
      </c>
    </row>
    <row r="1918" spans="1:14" x14ac:dyDescent="0.15">
      <c r="A1918" s="1">
        <v>200911</v>
      </c>
      <c r="B1918" s="2" t="s">
        <v>9</v>
      </c>
      <c r="C1918" s="2">
        <v>21006170</v>
      </c>
      <c r="D1918" s="2" t="s">
        <v>10</v>
      </c>
      <c r="E1918" s="2">
        <v>1189500</v>
      </c>
      <c r="F1918" s="2" t="s">
        <v>11</v>
      </c>
      <c r="G1918" s="2">
        <v>500000</v>
      </c>
      <c r="H1918" s="2" t="s">
        <v>12</v>
      </c>
      <c r="I1918" s="2">
        <v>70</v>
      </c>
      <c r="J1918" s="2" t="s">
        <v>13</v>
      </c>
      <c r="K1918" s="2">
        <v>0</v>
      </c>
      <c r="L1918" s="2" t="s">
        <v>14</v>
      </c>
      <c r="M1918" s="2">
        <v>-3500</v>
      </c>
      <c r="N1918">
        <f t="shared" si="29"/>
        <v>15261435</v>
      </c>
    </row>
    <row r="1919" spans="1:14" x14ac:dyDescent="0.15">
      <c r="A1919" s="1">
        <v>200912</v>
      </c>
      <c r="B1919" s="2" t="s">
        <v>9</v>
      </c>
      <c r="C1919" s="2">
        <v>21033341</v>
      </c>
      <c r="D1919" s="2" t="s">
        <v>10</v>
      </c>
      <c r="E1919" s="2">
        <v>1191300</v>
      </c>
      <c r="F1919" s="2" t="s">
        <v>11</v>
      </c>
      <c r="G1919" s="2">
        <v>500000</v>
      </c>
      <c r="H1919" s="2" t="s">
        <v>12</v>
      </c>
      <c r="I1919" s="2">
        <v>70</v>
      </c>
      <c r="J1919" s="2" t="s">
        <v>13</v>
      </c>
      <c r="K1919" s="2">
        <v>0</v>
      </c>
      <c r="L1919" s="2" t="s">
        <v>14</v>
      </c>
      <c r="M1919" s="2">
        <v>-3500</v>
      </c>
      <c r="N1919">
        <f t="shared" si="29"/>
        <v>15282220.5</v>
      </c>
    </row>
    <row r="1920" spans="1:14" x14ac:dyDescent="0.15">
      <c r="A1920" s="1">
        <v>200913</v>
      </c>
      <c r="B1920" s="2" t="s">
        <v>9</v>
      </c>
      <c r="C1920" s="2">
        <v>21060573</v>
      </c>
      <c r="D1920" s="2" t="s">
        <v>10</v>
      </c>
      <c r="E1920" s="2">
        <v>1193100</v>
      </c>
      <c r="F1920" s="2" t="s">
        <v>11</v>
      </c>
      <c r="G1920" s="2">
        <v>500000</v>
      </c>
      <c r="H1920" s="2" t="s">
        <v>12</v>
      </c>
      <c r="I1920" s="2">
        <v>70</v>
      </c>
      <c r="J1920" s="2" t="s">
        <v>13</v>
      </c>
      <c r="K1920" s="2">
        <v>0</v>
      </c>
      <c r="L1920" s="2" t="s">
        <v>14</v>
      </c>
      <c r="M1920" s="2">
        <v>-3500</v>
      </c>
      <c r="N1920">
        <f t="shared" si="29"/>
        <v>15303036.5</v>
      </c>
    </row>
    <row r="1921" spans="1:14" x14ac:dyDescent="0.15">
      <c r="A1921" s="1">
        <v>200914</v>
      </c>
      <c r="B1921" s="2" t="s">
        <v>9</v>
      </c>
      <c r="C1921" s="2">
        <v>21602208</v>
      </c>
      <c r="D1921" s="2" t="s">
        <v>10</v>
      </c>
      <c r="E1921" s="2">
        <v>1194900</v>
      </c>
      <c r="F1921" s="2" t="s">
        <v>11</v>
      </c>
      <c r="G1921" s="2">
        <v>500000</v>
      </c>
      <c r="H1921" s="2" t="s">
        <v>12</v>
      </c>
      <c r="I1921" s="2">
        <v>70</v>
      </c>
      <c r="J1921" s="2" t="s">
        <v>13</v>
      </c>
      <c r="K1921" s="2">
        <v>0</v>
      </c>
      <c r="L1921" s="2" t="s">
        <v>14</v>
      </c>
      <c r="M1921" s="2">
        <v>-3500</v>
      </c>
      <c r="N1921">
        <f t="shared" si="29"/>
        <v>15581054</v>
      </c>
    </row>
    <row r="1922" spans="1:14" x14ac:dyDescent="0.15">
      <c r="A1922" s="1">
        <v>200915</v>
      </c>
      <c r="B1922" s="2" t="s">
        <v>9</v>
      </c>
      <c r="C1922" s="2">
        <v>21115227</v>
      </c>
      <c r="D1922" s="2" t="s">
        <v>10</v>
      </c>
      <c r="E1922" s="2">
        <v>1196700</v>
      </c>
      <c r="F1922" s="2" t="s">
        <v>11</v>
      </c>
      <c r="G1922" s="2">
        <v>500000</v>
      </c>
      <c r="H1922" s="2" t="s">
        <v>12</v>
      </c>
      <c r="I1922" s="2">
        <v>70</v>
      </c>
      <c r="J1922" s="2" t="s">
        <v>13</v>
      </c>
      <c r="K1922" s="2">
        <v>0</v>
      </c>
      <c r="L1922" s="2" t="s">
        <v>14</v>
      </c>
      <c r="M1922" s="2">
        <v>-3500</v>
      </c>
      <c r="N1922">
        <f t="shared" si="29"/>
        <v>15344763.5</v>
      </c>
    </row>
    <row r="1923" spans="1:14" x14ac:dyDescent="0.15">
      <c r="A1923" s="1">
        <v>200916</v>
      </c>
      <c r="B1923" s="2" t="s">
        <v>9</v>
      </c>
      <c r="C1923" s="2">
        <v>21142648</v>
      </c>
      <c r="D1923" s="2" t="s">
        <v>10</v>
      </c>
      <c r="E1923" s="2">
        <v>1198500</v>
      </c>
      <c r="F1923" s="2" t="s">
        <v>11</v>
      </c>
      <c r="G1923" s="2">
        <v>500000</v>
      </c>
      <c r="H1923" s="2" t="s">
        <v>12</v>
      </c>
      <c r="I1923" s="2">
        <v>70</v>
      </c>
      <c r="J1923" s="2" t="s">
        <v>13</v>
      </c>
      <c r="K1923" s="2">
        <v>0</v>
      </c>
      <c r="L1923" s="2" t="s">
        <v>14</v>
      </c>
      <c r="M1923" s="2">
        <v>-3500</v>
      </c>
      <c r="N1923">
        <f t="shared" si="29"/>
        <v>15365674</v>
      </c>
    </row>
    <row r="1924" spans="1:14" x14ac:dyDescent="0.15">
      <c r="A1924" s="1">
        <v>200917</v>
      </c>
      <c r="B1924" s="2" t="s">
        <v>9</v>
      </c>
      <c r="C1924" s="2">
        <v>21686477</v>
      </c>
      <c r="D1924" s="2" t="s">
        <v>10</v>
      </c>
      <c r="E1924" s="2">
        <v>1200300</v>
      </c>
      <c r="F1924" s="2" t="s">
        <v>11</v>
      </c>
      <c r="G1924" s="2">
        <v>500000</v>
      </c>
      <c r="H1924" s="2" t="s">
        <v>12</v>
      </c>
      <c r="I1924" s="2">
        <v>70</v>
      </c>
      <c r="J1924" s="2" t="s">
        <v>13</v>
      </c>
      <c r="K1924" s="2">
        <v>0</v>
      </c>
      <c r="L1924" s="2" t="s">
        <v>14</v>
      </c>
      <c r="M1924" s="2">
        <v>-3500</v>
      </c>
      <c r="N1924">
        <f t="shared" si="29"/>
        <v>15644788.5</v>
      </c>
    </row>
    <row r="1925" spans="1:14" x14ac:dyDescent="0.15">
      <c r="A1925" s="1">
        <v>200918</v>
      </c>
      <c r="B1925" s="2" t="s">
        <v>9</v>
      </c>
      <c r="C1925" s="2">
        <v>21466527</v>
      </c>
      <c r="D1925" s="2" t="s">
        <v>10</v>
      </c>
      <c r="E1925" s="2">
        <v>1202100</v>
      </c>
      <c r="F1925" s="2" t="s">
        <v>11</v>
      </c>
      <c r="G1925" s="2">
        <v>500000</v>
      </c>
      <c r="H1925" s="2" t="s">
        <v>12</v>
      </c>
      <c r="I1925" s="2">
        <v>70</v>
      </c>
      <c r="J1925" s="2" t="s">
        <v>13</v>
      </c>
      <c r="K1925" s="2">
        <v>0</v>
      </c>
      <c r="L1925" s="2" t="s">
        <v>14</v>
      </c>
      <c r="M1925" s="2">
        <v>-3500</v>
      </c>
      <c r="N1925">
        <f t="shared" ref="N1925:N1988" si="30">($C$3*C1925+$E$3*E1925+$I$3*I1925+$K$3*K1925)/10000</f>
        <v>15542013.5</v>
      </c>
    </row>
    <row r="1926" spans="1:14" x14ac:dyDescent="0.15">
      <c r="A1926" s="1">
        <v>200919</v>
      </c>
      <c r="B1926" s="2" t="s">
        <v>9</v>
      </c>
      <c r="C1926" s="2">
        <v>21598023</v>
      </c>
      <c r="D1926" s="2" t="s">
        <v>10</v>
      </c>
      <c r="E1926" s="2">
        <v>1203900</v>
      </c>
      <c r="F1926" s="2" t="s">
        <v>11</v>
      </c>
      <c r="G1926" s="2">
        <v>500000</v>
      </c>
      <c r="H1926" s="2" t="s">
        <v>12</v>
      </c>
      <c r="I1926" s="2">
        <v>70</v>
      </c>
      <c r="J1926" s="2" t="s">
        <v>13</v>
      </c>
      <c r="K1926" s="2">
        <v>0</v>
      </c>
      <c r="L1926" s="2" t="s">
        <v>14</v>
      </c>
      <c r="M1926" s="2">
        <v>-3500</v>
      </c>
      <c r="N1926">
        <f t="shared" si="30"/>
        <v>15614961.5</v>
      </c>
    </row>
    <row r="1927" spans="1:14" x14ac:dyDescent="0.15">
      <c r="A1927" s="1">
        <v>200920</v>
      </c>
      <c r="B1927" s="2" t="s">
        <v>9</v>
      </c>
      <c r="C1927" s="2">
        <v>21771322</v>
      </c>
      <c r="D1927" s="2" t="s">
        <v>10</v>
      </c>
      <c r="E1927" s="2">
        <v>1205700</v>
      </c>
      <c r="F1927" s="2" t="s">
        <v>11</v>
      </c>
      <c r="G1927" s="2">
        <v>500000</v>
      </c>
      <c r="H1927" s="2" t="s">
        <v>12</v>
      </c>
      <c r="I1927" s="2">
        <v>70</v>
      </c>
      <c r="J1927" s="2" t="s">
        <v>13</v>
      </c>
      <c r="K1927" s="2">
        <v>0</v>
      </c>
      <c r="L1927" s="2" t="s">
        <v>14</v>
      </c>
      <c r="M1927" s="2">
        <v>-3500</v>
      </c>
      <c r="N1927">
        <f t="shared" si="30"/>
        <v>15708811</v>
      </c>
    </row>
    <row r="1928" spans="1:14" x14ac:dyDescent="0.15">
      <c r="A1928" s="1">
        <v>200921</v>
      </c>
      <c r="B1928" s="2" t="s">
        <v>9</v>
      </c>
      <c r="C1928" s="2">
        <v>21451968</v>
      </c>
      <c r="D1928" s="2" t="s">
        <v>10</v>
      </c>
      <c r="E1928" s="2">
        <v>1207500</v>
      </c>
      <c r="F1928" s="2" t="s">
        <v>11</v>
      </c>
      <c r="G1928" s="2">
        <v>500000</v>
      </c>
      <c r="H1928" s="2" t="s">
        <v>12</v>
      </c>
      <c r="I1928" s="2">
        <v>70</v>
      </c>
      <c r="J1928" s="2" t="s">
        <v>13</v>
      </c>
      <c r="K1928" s="2">
        <v>0</v>
      </c>
      <c r="L1928" s="2" t="s">
        <v>14</v>
      </c>
      <c r="M1928" s="2">
        <v>-3500</v>
      </c>
      <c r="N1928">
        <f t="shared" si="30"/>
        <v>15556334</v>
      </c>
    </row>
    <row r="1929" spans="1:14" x14ac:dyDescent="0.15">
      <c r="A1929" s="1">
        <v>200922</v>
      </c>
      <c r="B1929" s="2" t="s">
        <v>9</v>
      </c>
      <c r="C1929" s="2">
        <v>21479354</v>
      </c>
      <c r="D1929" s="2" t="s">
        <v>10</v>
      </c>
      <c r="E1929" s="2">
        <v>1209300</v>
      </c>
      <c r="F1929" s="2" t="s">
        <v>11</v>
      </c>
      <c r="G1929" s="2">
        <v>500000</v>
      </c>
      <c r="H1929" s="2" t="s">
        <v>12</v>
      </c>
      <c r="I1929" s="2">
        <v>70</v>
      </c>
      <c r="J1929" s="2" t="s">
        <v>13</v>
      </c>
      <c r="K1929" s="2">
        <v>0</v>
      </c>
      <c r="L1929" s="2" t="s">
        <v>14</v>
      </c>
      <c r="M1929" s="2">
        <v>-3500</v>
      </c>
      <c r="N1929">
        <f t="shared" si="30"/>
        <v>15577227</v>
      </c>
    </row>
    <row r="1930" spans="1:14" x14ac:dyDescent="0.15">
      <c r="A1930" s="1">
        <v>200923</v>
      </c>
      <c r="B1930" s="2" t="s">
        <v>9</v>
      </c>
      <c r="C1930" s="2">
        <v>21506804</v>
      </c>
      <c r="D1930" s="2" t="s">
        <v>10</v>
      </c>
      <c r="E1930" s="2">
        <v>1211100</v>
      </c>
      <c r="F1930" s="2" t="s">
        <v>11</v>
      </c>
      <c r="G1930" s="2">
        <v>500000</v>
      </c>
      <c r="H1930" s="2" t="s">
        <v>12</v>
      </c>
      <c r="I1930" s="2">
        <v>70</v>
      </c>
      <c r="J1930" s="2" t="s">
        <v>13</v>
      </c>
      <c r="K1930" s="2">
        <v>0</v>
      </c>
      <c r="L1930" s="2" t="s">
        <v>14</v>
      </c>
      <c r="M1930" s="2">
        <v>-3500</v>
      </c>
      <c r="N1930">
        <f t="shared" si="30"/>
        <v>15598152</v>
      </c>
    </row>
    <row r="1931" spans="1:14" x14ac:dyDescent="0.15">
      <c r="A1931" s="1">
        <v>200924</v>
      </c>
      <c r="B1931" s="2" t="s">
        <v>9</v>
      </c>
      <c r="C1931" s="2">
        <v>22059542</v>
      </c>
      <c r="D1931" s="2" t="s">
        <v>10</v>
      </c>
      <c r="E1931" s="2">
        <v>1212900</v>
      </c>
      <c r="F1931" s="2" t="s">
        <v>11</v>
      </c>
      <c r="G1931" s="2">
        <v>500000</v>
      </c>
      <c r="H1931" s="2" t="s">
        <v>12</v>
      </c>
      <c r="I1931" s="2">
        <v>70</v>
      </c>
      <c r="J1931" s="2" t="s">
        <v>13</v>
      </c>
      <c r="K1931" s="2">
        <v>0</v>
      </c>
      <c r="L1931" s="2" t="s">
        <v>14</v>
      </c>
      <c r="M1931" s="2">
        <v>-3500</v>
      </c>
      <c r="N1931">
        <f t="shared" si="30"/>
        <v>15881721</v>
      </c>
    </row>
    <row r="1932" spans="1:14" x14ac:dyDescent="0.15">
      <c r="A1932" s="1">
        <v>200925</v>
      </c>
      <c r="B1932" s="2" t="s">
        <v>9</v>
      </c>
      <c r="C1932" s="2">
        <v>21561890</v>
      </c>
      <c r="D1932" s="2" t="s">
        <v>10</v>
      </c>
      <c r="E1932" s="2">
        <v>1214700</v>
      </c>
      <c r="F1932" s="2" t="s">
        <v>11</v>
      </c>
      <c r="G1932" s="2">
        <v>500000</v>
      </c>
      <c r="H1932" s="2" t="s">
        <v>12</v>
      </c>
      <c r="I1932" s="2">
        <v>70</v>
      </c>
      <c r="J1932" s="2" t="s">
        <v>13</v>
      </c>
      <c r="K1932" s="2">
        <v>0</v>
      </c>
      <c r="L1932" s="2" t="s">
        <v>14</v>
      </c>
      <c r="M1932" s="2">
        <v>-3500</v>
      </c>
      <c r="N1932">
        <f t="shared" si="30"/>
        <v>15640095</v>
      </c>
    </row>
    <row r="1933" spans="1:14" x14ac:dyDescent="0.15">
      <c r="A1933" s="1">
        <v>200926</v>
      </c>
      <c r="B1933" s="2" t="s">
        <v>9</v>
      </c>
      <c r="C1933" s="2">
        <v>21589526</v>
      </c>
      <c r="D1933" s="2" t="s">
        <v>10</v>
      </c>
      <c r="E1933" s="2">
        <v>1216500</v>
      </c>
      <c r="F1933" s="2" t="s">
        <v>11</v>
      </c>
      <c r="G1933" s="2">
        <v>500000</v>
      </c>
      <c r="H1933" s="2" t="s">
        <v>12</v>
      </c>
      <c r="I1933" s="2">
        <v>70</v>
      </c>
      <c r="J1933" s="2" t="s">
        <v>13</v>
      </c>
      <c r="K1933" s="2">
        <v>0</v>
      </c>
      <c r="L1933" s="2" t="s">
        <v>14</v>
      </c>
      <c r="M1933" s="2">
        <v>-3500</v>
      </c>
      <c r="N1933">
        <f t="shared" si="30"/>
        <v>15661113</v>
      </c>
    </row>
    <row r="1934" spans="1:14" x14ac:dyDescent="0.15">
      <c r="A1934" s="1">
        <v>200927</v>
      </c>
      <c r="B1934" s="2" t="s">
        <v>9</v>
      </c>
      <c r="C1934" s="2">
        <v>22144476</v>
      </c>
      <c r="D1934" s="2" t="s">
        <v>10</v>
      </c>
      <c r="E1934" s="2">
        <v>1218300</v>
      </c>
      <c r="F1934" s="2" t="s">
        <v>11</v>
      </c>
      <c r="G1934" s="2">
        <v>500000</v>
      </c>
      <c r="H1934" s="2" t="s">
        <v>12</v>
      </c>
      <c r="I1934" s="2">
        <v>70</v>
      </c>
      <c r="J1934" s="2" t="s">
        <v>13</v>
      </c>
      <c r="K1934" s="2">
        <v>0</v>
      </c>
      <c r="L1934" s="2" t="s">
        <v>14</v>
      </c>
      <c r="M1934" s="2">
        <v>-3500</v>
      </c>
      <c r="N1934">
        <f t="shared" si="30"/>
        <v>15945788</v>
      </c>
    </row>
    <row r="1935" spans="1:14" x14ac:dyDescent="0.15">
      <c r="A1935" s="1">
        <v>200928</v>
      </c>
      <c r="B1935" s="2" t="s">
        <v>9</v>
      </c>
      <c r="C1935" s="2">
        <v>21919511</v>
      </c>
      <c r="D1935" s="2" t="s">
        <v>10</v>
      </c>
      <c r="E1935" s="2">
        <v>1220100</v>
      </c>
      <c r="F1935" s="2" t="s">
        <v>11</v>
      </c>
      <c r="G1935" s="2">
        <v>500000</v>
      </c>
      <c r="H1935" s="2" t="s">
        <v>12</v>
      </c>
      <c r="I1935" s="2">
        <v>70</v>
      </c>
      <c r="J1935" s="2" t="s">
        <v>13</v>
      </c>
      <c r="K1935" s="2">
        <v>0</v>
      </c>
      <c r="L1935" s="2" t="s">
        <v>14</v>
      </c>
      <c r="M1935" s="2">
        <v>-3500</v>
      </c>
      <c r="N1935">
        <f t="shared" si="30"/>
        <v>15840505.5</v>
      </c>
    </row>
    <row r="1936" spans="1:14" x14ac:dyDescent="0.15">
      <c r="A1936" s="1">
        <v>200929</v>
      </c>
      <c r="B1936" s="2" t="s">
        <v>9</v>
      </c>
      <c r="C1936" s="2">
        <v>22053409</v>
      </c>
      <c r="D1936" s="2" t="s">
        <v>10</v>
      </c>
      <c r="E1936" s="2">
        <v>1221900</v>
      </c>
      <c r="F1936" s="2" t="s">
        <v>11</v>
      </c>
      <c r="G1936" s="2">
        <v>500000</v>
      </c>
      <c r="H1936" s="2" t="s">
        <v>12</v>
      </c>
      <c r="I1936" s="2">
        <v>70</v>
      </c>
      <c r="J1936" s="2" t="s">
        <v>13</v>
      </c>
      <c r="K1936" s="2">
        <v>0</v>
      </c>
      <c r="L1936" s="2" t="s">
        <v>14</v>
      </c>
      <c r="M1936" s="2">
        <v>-3500</v>
      </c>
      <c r="N1936">
        <f t="shared" si="30"/>
        <v>15914654.5</v>
      </c>
    </row>
    <row r="1937" spans="1:14" x14ac:dyDescent="0.15">
      <c r="A1937" s="1">
        <v>200930</v>
      </c>
      <c r="B1937" s="2" t="s">
        <v>9</v>
      </c>
      <c r="C1937" s="2">
        <v>22229987</v>
      </c>
      <c r="D1937" s="2" t="s">
        <v>10</v>
      </c>
      <c r="E1937" s="2">
        <v>1223700</v>
      </c>
      <c r="F1937" s="2" t="s">
        <v>11</v>
      </c>
      <c r="G1937" s="2">
        <v>500000</v>
      </c>
      <c r="H1937" s="2" t="s">
        <v>12</v>
      </c>
      <c r="I1937" s="2">
        <v>70</v>
      </c>
      <c r="J1937" s="2" t="s">
        <v>13</v>
      </c>
      <c r="K1937" s="2">
        <v>0</v>
      </c>
      <c r="L1937" s="2" t="s">
        <v>14</v>
      </c>
      <c r="M1937" s="2">
        <v>-3500</v>
      </c>
      <c r="N1937">
        <f t="shared" si="30"/>
        <v>16010143.5</v>
      </c>
    </row>
    <row r="1938" spans="1:14" x14ac:dyDescent="0.15">
      <c r="A1938" s="1">
        <v>200931</v>
      </c>
      <c r="B1938" s="2" t="s">
        <v>9</v>
      </c>
      <c r="C1938" s="2">
        <v>21901980</v>
      </c>
      <c r="D1938" s="2" t="s">
        <v>10</v>
      </c>
      <c r="E1938" s="2">
        <v>1225500</v>
      </c>
      <c r="F1938" s="2" t="s">
        <v>11</v>
      </c>
      <c r="G1938" s="2">
        <v>500000</v>
      </c>
      <c r="H1938" s="2" t="s">
        <v>12</v>
      </c>
      <c r="I1938" s="2">
        <v>70</v>
      </c>
      <c r="J1938" s="2" t="s">
        <v>13</v>
      </c>
      <c r="K1938" s="2">
        <v>0</v>
      </c>
      <c r="L1938" s="2" t="s">
        <v>14</v>
      </c>
      <c r="M1938" s="2">
        <v>-3500</v>
      </c>
      <c r="N1938">
        <f t="shared" si="30"/>
        <v>15853340</v>
      </c>
    </row>
    <row r="1939" spans="1:14" x14ac:dyDescent="0.15">
      <c r="A1939" s="1">
        <v>200932</v>
      </c>
      <c r="B1939" s="2" t="s">
        <v>9</v>
      </c>
      <c r="C1939" s="2">
        <v>21929582</v>
      </c>
      <c r="D1939" s="2" t="s">
        <v>10</v>
      </c>
      <c r="E1939" s="2">
        <v>1227300</v>
      </c>
      <c r="F1939" s="2" t="s">
        <v>11</v>
      </c>
      <c r="G1939" s="2">
        <v>500000</v>
      </c>
      <c r="H1939" s="2" t="s">
        <v>12</v>
      </c>
      <c r="I1939" s="2">
        <v>70</v>
      </c>
      <c r="J1939" s="2" t="s">
        <v>13</v>
      </c>
      <c r="K1939" s="2">
        <v>0</v>
      </c>
      <c r="L1939" s="2" t="s">
        <v>14</v>
      </c>
      <c r="M1939" s="2">
        <v>-3500</v>
      </c>
      <c r="N1939">
        <f t="shared" si="30"/>
        <v>15874341</v>
      </c>
    </row>
    <row r="1940" spans="1:14" x14ac:dyDescent="0.15">
      <c r="A1940" s="1">
        <v>200933</v>
      </c>
      <c r="B1940" s="2" t="s">
        <v>9</v>
      </c>
      <c r="C1940" s="2">
        <v>21957247</v>
      </c>
      <c r="D1940" s="2" t="s">
        <v>10</v>
      </c>
      <c r="E1940" s="2">
        <v>1229100</v>
      </c>
      <c r="F1940" s="2" t="s">
        <v>11</v>
      </c>
      <c r="G1940" s="2">
        <v>500000</v>
      </c>
      <c r="H1940" s="2" t="s">
        <v>12</v>
      </c>
      <c r="I1940" s="2">
        <v>70</v>
      </c>
      <c r="J1940" s="2" t="s">
        <v>13</v>
      </c>
      <c r="K1940" s="2">
        <v>0</v>
      </c>
      <c r="L1940" s="2" t="s">
        <v>14</v>
      </c>
      <c r="M1940" s="2">
        <v>-3500</v>
      </c>
      <c r="N1940">
        <f t="shared" si="30"/>
        <v>15895373.5</v>
      </c>
    </row>
    <row r="1941" spans="1:14" x14ac:dyDescent="0.15">
      <c r="A1941" s="1">
        <v>200934</v>
      </c>
      <c r="B1941" s="2" t="s">
        <v>9</v>
      </c>
      <c r="C1941" s="2">
        <v>22521194</v>
      </c>
      <c r="D1941" s="2" t="s">
        <v>10</v>
      </c>
      <c r="E1941" s="2">
        <v>1230900</v>
      </c>
      <c r="F1941" s="2" t="s">
        <v>11</v>
      </c>
      <c r="G1941" s="2">
        <v>500000</v>
      </c>
      <c r="H1941" s="2" t="s">
        <v>12</v>
      </c>
      <c r="I1941" s="2">
        <v>70</v>
      </c>
      <c r="J1941" s="2" t="s">
        <v>13</v>
      </c>
      <c r="K1941" s="2">
        <v>0</v>
      </c>
      <c r="L1941" s="2" t="s">
        <v>14</v>
      </c>
      <c r="M1941" s="2">
        <v>-3500</v>
      </c>
      <c r="N1941">
        <f t="shared" si="30"/>
        <v>16184547</v>
      </c>
    </row>
    <row r="1942" spans="1:14" x14ac:dyDescent="0.15">
      <c r="A1942" s="1">
        <v>200935</v>
      </c>
      <c r="B1942" s="2" t="s">
        <v>9</v>
      </c>
      <c r="C1942" s="2">
        <v>22012766</v>
      </c>
      <c r="D1942" s="2" t="s">
        <v>10</v>
      </c>
      <c r="E1942" s="2">
        <v>1232700</v>
      </c>
      <c r="F1942" s="2" t="s">
        <v>11</v>
      </c>
      <c r="G1942" s="2">
        <v>500000</v>
      </c>
      <c r="H1942" s="2" t="s">
        <v>12</v>
      </c>
      <c r="I1942" s="2">
        <v>70</v>
      </c>
      <c r="J1942" s="2" t="s">
        <v>13</v>
      </c>
      <c r="K1942" s="2">
        <v>0</v>
      </c>
      <c r="L1942" s="2" t="s">
        <v>14</v>
      </c>
      <c r="M1942" s="2">
        <v>-3500</v>
      </c>
      <c r="N1942">
        <f t="shared" si="30"/>
        <v>15937533</v>
      </c>
    </row>
    <row r="1943" spans="1:14" x14ac:dyDescent="0.15">
      <c r="A1943" s="1">
        <v>200936</v>
      </c>
      <c r="B1943" s="2" t="s">
        <v>9</v>
      </c>
      <c r="C1943" s="2">
        <v>22040620</v>
      </c>
      <c r="D1943" s="2" t="s">
        <v>10</v>
      </c>
      <c r="E1943" s="2">
        <v>1234500</v>
      </c>
      <c r="F1943" s="2" t="s">
        <v>11</v>
      </c>
      <c r="G1943" s="2">
        <v>500000</v>
      </c>
      <c r="H1943" s="2" t="s">
        <v>12</v>
      </c>
      <c r="I1943" s="2">
        <v>70</v>
      </c>
      <c r="J1943" s="2" t="s">
        <v>13</v>
      </c>
      <c r="K1943" s="2">
        <v>0</v>
      </c>
      <c r="L1943" s="2" t="s">
        <v>14</v>
      </c>
      <c r="M1943" s="2">
        <v>-3500</v>
      </c>
      <c r="N1943">
        <f t="shared" si="30"/>
        <v>15958660</v>
      </c>
    </row>
    <row r="1944" spans="1:14" x14ac:dyDescent="0.15">
      <c r="A1944" s="1">
        <v>200937</v>
      </c>
      <c r="B1944" s="2" t="s">
        <v>9</v>
      </c>
      <c r="C1944" s="2">
        <v>22606792</v>
      </c>
      <c r="D1944" s="2" t="s">
        <v>10</v>
      </c>
      <c r="E1944" s="2">
        <v>1236300</v>
      </c>
      <c r="F1944" s="2" t="s">
        <v>11</v>
      </c>
      <c r="G1944" s="2">
        <v>500000</v>
      </c>
      <c r="H1944" s="2" t="s">
        <v>12</v>
      </c>
      <c r="I1944" s="2">
        <v>70</v>
      </c>
      <c r="J1944" s="2" t="s">
        <v>13</v>
      </c>
      <c r="K1944" s="2">
        <v>0</v>
      </c>
      <c r="L1944" s="2" t="s">
        <v>14</v>
      </c>
      <c r="M1944" s="2">
        <v>-3500</v>
      </c>
      <c r="N1944">
        <f t="shared" si="30"/>
        <v>16248946</v>
      </c>
    </row>
    <row r="1945" spans="1:14" x14ac:dyDescent="0.15">
      <c r="A1945" s="1">
        <v>200938</v>
      </c>
      <c r="B1945" s="2" t="s">
        <v>9</v>
      </c>
      <c r="C1945" s="2">
        <v>22376763</v>
      </c>
      <c r="D1945" s="2" t="s">
        <v>10</v>
      </c>
      <c r="E1945" s="2">
        <v>1238100</v>
      </c>
      <c r="F1945" s="2" t="s">
        <v>11</v>
      </c>
      <c r="G1945" s="2">
        <v>500000</v>
      </c>
      <c r="H1945" s="2" t="s">
        <v>12</v>
      </c>
      <c r="I1945" s="2">
        <v>70</v>
      </c>
      <c r="J1945" s="2" t="s">
        <v>13</v>
      </c>
      <c r="K1945" s="2">
        <v>0</v>
      </c>
      <c r="L1945" s="2" t="s">
        <v>14</v>
      </c>
      <c r="M1945" s="2">
        <v>-3500</v>
      </c>
      <c r="N1945">
        <f t="shared" si="30"/>
        <v>16141131.5</v>
      </c>
    </row>
    <row r="1946" spans="1:14" x14ac:dyDescent="0.15">
      <c r="A1946" s="1">
        <v>200939</v>
      </c>
      <c r="B1946" s="2" t="s">
        <v>9</v>
      </c>
      <c r="C1946" s="2">
        <v>22513084</v>
      </c>
      <c r="D1946" s="2" t="s">
        <v>10</v>
      </c>
      <c r="E1946" s="2">
        <v>1239900</v>
      </c>
      <c r="F1946" s="2" t="s">
        <v>11</v>
      </c>
      <c r="G1946" s="2">
        <v>500000</v>
      </c>
      <c r="H1946" s="2" t="s">
        <v>12</v>
      </c>
      <c r="I1946" s="2">
        <v>70</v>
      </c>
      <c r="J1946" s="2" t="s">
        <v>13</v>
      </c>
      <c r="K1946" s="2">
        <v>0</v>
      </c>
      <c r="L1946" s="2" t="s">
        <v>14</v>
      </c>
      <c r="M1946" s="2">
        <v>-3500</v>
      </c>
      <c r="N1946">
        <f t="shared" si="30"/>
        <v>16216492</v>
      </c>
    </row>
    <row r="1947" spans="1:14" x14ac:dyDescent="0.15">
      <c r="A1947" s="1">
        <v>200940</v>
      </c>
      <c r="B1947" s="2" t="s">
        <v>9</v>
      </c>
      <c r="C1947" s="2">
        <v>22692969</v>
      </c>
      <c r="D1947" s="2" t="s">
        <v>10</v>
      </c>
      <c r="E1947" s="2">
        <v>1241700</v>
      </c>
      <c r="F1947" s="2" t="s">
        <v>11</v>
      </c>
      <c r="G1947" s="2">
        <v>500000</v>
      </c>
      <c r="H1947" s="2" t="s">
        <v>12</v>
      </c>
      <c r="I1947" s="2">
        <v>70</v>
      </c>
      <c r="J1947" s="2" t="s">
        <v>13</v>
      </c>
      <c r="K1947" s="2">
        <v>0</v>
      </c>
      <c r="L1947" s="2" t="s">
        <v>14</v>
      </c>
      <c r="M1947" s="2">
        <v>-3500</v>
      </c>
      <c r="N1947">
        <f t="shared" si="30"/>
        <v>16313634.5</v>
      </c>
    </row>
    <row r="1948" spans="1:14" x14ac:dyDescent="0.15">
      <c r="A1948" s="1">
        <v>200941</v>
      </c>
      <c r="B1948" s="2" t="s">
        <v>9</v>
      </c>
      <c r="C1948" s="2">
        <v>22356204</v>
      </c>
      <c r="D1948" s="2" t="s">
        <v>10</v>
      </c>
      <c r="E1948" s="2">
        <v>1243500</v>
      </c>
      <c r="F1948" s="2" t="s">
        <v>11</v>
      </c>
      <c r="G1948" s="2">
        <v>500000</v>
      </c>
      <c r="H1948" s="2" t="s">
        <v>12</v>
      </c>
      <c r="I1948" s="2">
        <v>70</v>
      </c>
      <c r="J1948" s="2" t="s">
        <v>13</v>
      </c>
      <c r="K1948" s="2">
        <v>0</v>
      </c>
      <c r="L1948" s="2" t="s">
        <v>14</v>
      </c>
      <c r="M1948" s="2">
        <v>-3500</v>
      </c>
      <c r="N1948">
        <f t="shared" si="30"/>
        <v>16152452</v>
      </c>
    </row>
    <row r="1949" spans="1:14" x14ac:dyDescent="0.15">
      <c r="A1949" s="1">
        <v>200942</v>
      </c>
      <c r="B1949" s="2" t="s">
        <v>9</v>
      </c>
      <c r="C1949" s="2">
        <v>22384022</v>
      </c>
      <c r="D1949" s="2" t="s">
        <v>10</v>
      </c>
      <c r="E1949" s="2">
        <v>1245300</v>
      </c>
      <c r="F1949" s="2" t="s">
        <v>11</v>
      </c>
      <c r="G1949" s="2">
        <v>500000</v>
      </c>
      <c r="H1949" s="2" t="s">
        <v>12</v>
      </c>
      <c r="I1949" s="2">
        <v>70</v>
      </c>
      <c r="J1949" s="2" t="s">
        <v>13</v>
      </c>
      <c r="K1949" s="2">
        <v>0</v>
      </c>
      <c r="L1949" s="2" t="s">
        <v>14</v>
      </c>
      <c r="M1949" s="2">
        <v>-3500</v>
      </c>
      <c r="N1949">
        <f t="shared" si="30"/>
        <v>16173561</v>
      </c>
    </row>
    <row r="1950" spans="1:14" x14ac:dyDescent="0.15">
      <c r="A1950" s="1">
        <v>200943</v>
      </c>
      <c r="B1950" s="2" t="s">
        <v>9</v>
      </c>
      <c r="C1950" s="2">
        <v>22411904</v>
      </c>
      <c r="D1950" s="2" t="s">
        <v>10</v>
      </c>
      <c r="E1950" s="2">
        <v>1247100</v>
      </c>
      <c r="F1950" s="2" t="s">
        <v>11</v>
      </c>
      <c r="G1950" s="2">
        <v>500000</v>
      </c>
      <c r="H1950" s="2" t="s">
        <v>12</v>
      </c>
      <c r="I1950" s="2">
        <v>70</v>
      </c>
      <c r="J1950" s="2" t="s">
        <v>13</v>
      </c>
      <c r="K1950" s="2">
        <v>0</v>
      </c>
      <c r="L1950" s="2" t="s">
        <v>14</v>
      </c>
      <c r="M1950" s="2">
        <v>-3500</v>
      </c>
      <c r="N1950">
        <f t="shared" si="30"/>
        <v>16194702</v>
      </c>
    </row>
    <row r="1951" spans="1:14" x14ac:dyDescent="0.15">
      <c r="A1951" s="1">
        <v>200944</v>
      </c>
      <c r="B1951" s="2" t="s">
        <v>9</v>
      </c>
      <c r="C1951" s="2">
        <v>22987162</v>
      </c>
      <c r="D1951" s="2" t="s">
        <v>10</v>
      </c>
      <c r="E1951" s="2">
        <v>1248900</v>
      </c>
      <c r="F1951" s="2" t="s">
        <v>11</v>
      </c>
      <c r="G1951" s="2">
        <v>500000</v>
      </c>
      <c r="H1951" s="2" t="s">
        <v>12</v>
      </c>
      <c r="I1951" s="2">
        <v>70</v>
      </c>
      <c r="J1951" s="2" t="s">
        <v>13</v>
      </c>
      <c r="K1951" s="2">
        <v>0</v>
      </c>
      <c r="L1951" s="2" t="s">
        <v>14</v>
      </c>
      <c r="M1951" s="2">
        <v>-3500</v>
      </c>
      <c r="N1951">
        <f t="shared" si="30"/>
        <v>16489531</v>
      </c>
    </row>
    <row r="1952" spans="1:14" x14ac:dyDescent="0.15">
      <c r="A1952" s="1">
        <v>200945</v>
      </c>
      <c r="B1952" s="2" t="s">
        <v>9</v>
      </c>
      <c r="C1952" s="2">
        <v>22467856</v>
      </c>
      <c r="D1952" s="2" t="s">
        <v>10</v>
      </c>
      <c r="E1952" s="2">
        <v>1250700</v>
      </c>
      <c r="F1952" s="2" t="s">
        <v>11</v>
      </c>
      <c r="G1952" s="2">
        <v>500000</v>
      </c>
      <c r="H1952" s="2" t="s">
        <v>12</v>
      </c>
      <c r="I1952" s="2">
        <v>70</v>
      </c>
      <c r="J1952" s="2" t="s">
        <v>13</v>
      </c>
      <c r="K1952" s="2">
        <v>0</v>
      </c>
      <c r="L1952" s="2" t="s">
        <v>14</v>
      </c>
      <c r="M1952" s="2">
        <v>-3500</v>
      </c>
      <c r="N1952">
        <f t="shared" si="30"/>
        <v>16237078</v>
      </c>
    </row>
    <row r="1953" spans="1:14" x14ac:dyDescent="0.15">
      <c r="A1953" s="1">
        <v>200946</v>
      </c>
      <c r="B1953" s="2" t="s">
        <v>9</v>
      </c>
      <c r="C1953" s="2">
        <v>22495926</v>
      </c>
      <c r="D1953" s="2" t="s">
        <v>10</v>
      </c>
      <c r="E1953" s="2">
        <v>1252500</v>
      </c>
      <c r="F1953" s="2" t="s">
        <v>11</v>
      </c>
      <c r="G1953" s="2">
        <v>500000</v>
      </c>
      <c r="H1953" s="2" t="s">
        <v>12</v>
      </c>
      <c r="I1953" s="2">
        <v>70</v>
      </c>
      <c r="J1953" s="2" t="s">
        <v>13</v>
      </c>
      <c r="K1953" s="2">
        <v>0</v>
      </c>
      <c r="L1953" s="2" t="s">
        <v>14</v>
      </c>
      <c r="M1953" s="2">
        <v>-3500</v>
      </c>
      <c r="N1953">
        <f t="shared" si="30"/>
        <v>16258313</v>
      </c>
    </row>
    <row r="1954" spans="1:14" x14ac:dyDescent="0.15">
      <c r="A1954" s="1">
        <v>200947</v>
      </c>
      <c r="B1954" s="2" t="s">
        <v>9</v>
      </c>
      <c r="C1954" s="2">
        <v>23073425</v>
      </c>
      <c r="D1954" s="2" t="s">
        <v>10</v>
      </c>
      <c r="E1954" s="2">
        <v>1254300</v>
      </c>
      <c r="F1954" s="2" t="s">
        <v>11</v>
      </c>
      <c r="G1954" s="2">
        <v>500000</v>
      </c>
      <c r="H1954" s="2" t="s">
        <v>12</v>
      </c>
      <c r="I1954" s="2">
        <v>70</v>
      </c>
      <c r="J1954" s="2" t="s">
        <v>13</v>
      </c>
      <c r="K1954" s="2">
        <v>0</v>
      </c>
      <c r="L1954" s="2" t="s">
        <v>14</v>
      </c>
      <c r="M1954" s="2">
        <v>-3500</v>
      </c>
      <c r="N1954">
        <f t="shared" si="30"/>
        <v>16554262.5</v>
      </c>
    </row>
    <row r="1955" spans="1:14" x14ac:dyDescent="0.15">
      <c r="A1955" s="1">
        <v>200948</v>
      </c>
      <c r="B1955" s="2" t="s">
        <v>9</v>
      </c>
      <c r="C1955" s="2">
        <v>22838282</v>
      </c>
      <c r="D1955" s="2" t="s">
        <v>10</v>
      </c>
      <c r="E1955" s="2">
        <v>1256100</v>
      </c>
      <c r="F1955" s="2" t="s">
        <v>11</v>
      </c>
      <c r="G1955" s="2">
        <v>500000</v>
      </c>
      <c r="H1955" s="2" t="s">
        <v>12</v>
      </c>
      <c r="I1955" s="2">
        <v>70</v>
      </c>
      <c r="J1955" s="2" t="s">
        <v>13</v>
      </c>
      <c r="K1955" s="2">
        <v>0</v>
      </c>
      <c r="L1955" s="2" t="s">
        <v>14</v>
      </c>
      <c r="M1955" s="2">
        <v>-3500</v>
      </c>
      <c r="N1955">
        <f t="shared" si="30"/>
        <v>16443891</v>
      </c>
    </row>
    <row r="1956" spans="1:14" x14ac:dyDescent="0.15">
      <c r="A1956" s="1">
        <v>200949</v>
      </c>
      <c r="B1956" s="2" t="s">
        <v>9</v>
      </c>
      <c r="C1956" s="2">
        <v>22977045</v>
      </c>
      <c r="D1956" s="2" t="s">
        <v>10</v>
      </c>
      <c r="E1956" s="2">
        <v>1257900</v>
      </c>
      <c r="F1956" s="2" t="s">
        <v>11</v>
      </c>
      <c r="G1956" s="2">
        <v>500000</v>
      </c>
      <c r="H1956" s="2" t="s">
        <v>12</v>
      </c>
      <c r="I1956" s="2">
        <v>70</v>
      </c>
      <c r="J1956" s="2" t="s">
        <v>13</v>
      </c>
      <c r="K1956" s="2">
        <v>0</v>
      </c>
      <c r="L1956" s="2" t="s">
        <v>14</v>
      </c>
      <c r="M1956" s="2">
        <v>-3500</v>
      </c>
      <c r="N1956">
        <f t="shared" si="30"/>
        <v>16520472.5</v>
      </c>
    </row>
    <row r="1957" spans="1:14" x14ac:dyDescent="0.15">
      <c r="A1957" s="1">
        <v>200950</v>
      </c>
      <c r="B1957" s="2" t="s">
        <v>9</v>
      </c>
      <c r="C1957" s="2">
        <v>23160265</v>
      </c>
      <c r="D1957" s="2" t="s">
        <v>10</v>
      </c>
      <c r="E1957" s="2">
        <v>1259700</v>
      </c>
      <c r="F1957" s="2" t="s">
        <v>11</v>
      </c>
      <c r="G1957" s="2">
        <v>500000</v>
      </c>
      <c r="H1957" s="2" t="s">
        <v>12</v>
      </c>
      <c r="I1957" s="2">
        <v>70</v>
      </c>
      <c r="J1957" s="2" t="s">
        <v>13</v>
      </c>
      <c r="K1957" s="2">
        <v>0</v>
      </c>
      <c r="L1957" s="2" t="s">
        <v>14</v>
      </c>
      <c r="M1957" s="2">
        <v>-3500</v>
      </c>
      <c r="N1957">
        <f t="shared" si="30"/>
        <v>16619282.5</v>
      </c>
    </row>
    <row r="1958" spans="1:14" x14ac:dyDescent="0.15">
      <c r="A1958" s="1">
        <v>200951</v>
      </c>
      <c r="B1958" s="2" t="s">
        <v>9</v>
      </c>
      <c r="C1958" s="2">
        <v>22814640</v>
      </c>
      <c r="D1958" s="2" t="s">
        <v>10</v>
      </c>
      <c r="E1958" s="2">
        <v>1261500</v>
      </c>
      <c r="F1958" s="2" t="s">
        <v>11</v>
      </c>
      <c r="G1958" s="2">
        <v>500000</v>
      </c>
      <c r="H1958" s="2" t="s">
        <v>12</v>
      </c>
      <c r="I1958" s="2">
        <v>70</v>
      </c>
      <c r="J1958" s="2" t="s">
        <v>13</v>
      </c>
      <c r="K1958" s="2">
        <v>0</v>
      </c>
      <c r="L1958" s="2" t="s">
        <v>14</v>
      </c>
      <c r="M1958" s="2">
        <v>-3500</v>
      </c>
      <c r="N1958">
        <f t="shared" si="30"/>
        <v>16453670</v>
      </c>
    </row>
    <row r="1959" spans="1:14" x14ac:dyDescent="0.15">
      <c r="A1959" s="1">
        <v>200952</v>
      </c>
      <c r="B1959" s="2" t="s">
        <v>9</v>
      </c>
      <c r="C1959" s="2">
        <v>22842677</v>
      </c>
      <c r="D1959" s="2" t="s">
        <v>10</v>
      </c>
      <c r="E1959" s="2">
        <v>1263300</v>
      </c>
      <c r="F1959" s="2" t="s">
        <v>11</v>
      </c>
      <c r="G1959" s="2">
        <v>500000</v>
      </c>
      <c r="H1959" s="2" t="s">
        <v>12</v>
      </c>
      <c r="I1959" s="2">
        <v>70</v>
      </c>
      <c r="J1959" s="2" t="s">
        <v>13</v>
      </c>
      <c r="K1959" s="2">
        <v>0</v>
      </c>
      <c r="L1959" s="2" t="s">
        <v>14</v>
      </c>
      <c r="M1959" s="2">
        <v>-3500</v>
      </c>
      <c r="N1959">
        <f t="shared" si="30"/>
        <v>16474888.5</v>
      </c>
    </row>
    <row r="1960" spans="1:14" x14ac:dyDescent="0.15">
      <c r="A1960" s="1">
        <v>200953</v>
      </c>
      <c r="B1960" s="2" t="s">
        <v>9</v>
      </c>
      <c r="C1960" s="2">
        <v>22870774</v>
      </c>
      <c r="D1960" s="2" t="s">
        <v>10</v>
      </c>
      <c r="E1960" s="2">
        <v>1265100</v>
      </c>
      <c r="F1960" s="2" t="s">
        <v>11</v>
      </c>
      <c r="G1960" s="2">
        <v>500000</v>
      </c>
      <c r="H1960" s="2" t="s">
        <v>12</v>
      </c>
      <c r="I1960" s="2">
        <v>70</v>
      </c>
      <c r="J1960" s="2" t="s">
        <v>13</v>
      </c>
      <c r="K1960" s="2">
        <v>0</v>
      </c>
      <c r="L1960" s="2" t="s">
        <v>14</v>
      </c>
      <c r="M1960" s="2">
        <v>-3500</v>
      </c>
      <c r="N1960">
        <f t="shared" si="30"/>
        <v>16496137</v>
      </c>
    </row>
    <row r="1961" spans="1:14" x14ac:dyDescent="0.15">
      <c r="A1961" s="1">
        <v>200954</v>
      </c>
      <c r="B1961" s="2" t="s">
        <v>9</v>
      </c>
      <c r="C1961" s="2">
        <v>23457447</v>
      </c>
      <c r="D1961" s="2" t="s">
        <v>10</v>
      </c>
      <c r="E1961" s="2">
        <v>1266900</v>
      </c>
      <c r="F1961" s="2" t="s">
        <v>11</v>
      </c>
      <c r="G1961" s="2">
        <v>500000</v>
      </c>
      <c r="H1961" s="2" t="s">
        <v>12</v>
      </c>
      <c r="I1961" s="2">
        <v>70</v>
      </c>
      <c r="J1961" s="2" t="s">
        <v>13</v>
      </c>
      <c r="K1961" s="2">
        <v>0</v>
      </c>
      <c r="L1961" s="2" t="s">
        <v>14</v>
      </c>
      <c r="M1961" s="2">
        <v>-3500</v>
      </c>
      <c r="N1961">
        <f t="shared" si="30"/>
        <v>16796673.5</v>
      </c>
    </row>
    <row r="1962" spans="1:14" x14ac:dyDescent="0.15">
      <c r="A1962" s="1">
        <v>200955</v>
      </c>
      <c r="B1962" s="2" t="s">
        <v>9</v>
      </c>
      <c r="C1962" s="2">
        <v>22927160</v>
      </c>
      <c r="D1962" s="2" t="s">
        <v>10</v>
      </c>
      <c r="E1962" s="2">
        <v>1268700</v>
      </c>
      <c r="F1962" s="2" t="s">
        <v>11</v>
      </c>
      <c r="G1962" s="2">
        <v>500000</v>
      </c>
      <c r="H1962" s="2" t="s">
        <v>12</v>
      </c>
      <c r="I1962" s="2">
        <v>70</v>
      </c>
      <c r="J1962" s="2" t="s">
        <v>13</v>
      </c>
      <c r="K1962" s="2">
        <v>0</v>
      </c>
      <c r="L1962" s="2" t="s">
        <v>14</v>
      </c>
      <c r="M1962" s="2">
        <v>-3500</v>
      </c>
      <c r="N1962">
        <f t="shared" si="30"/>
        <v>16538730</v>
      </c>
    </row>
    <row r="1963" spans="1:14" x14ac:dyDescent="0.15">
      <c r="A1963" s="1">
        <v>200956</v>
      </c>
      <c r="B1963" s="2" t="s">
        <v>9</v>
      </c>
      <c r="C1963" s="2">
        <v>22955445</v>
      </c>
      <c r="D1963" s="2" t="s">
        <v>10</v>
      </c>
      <c r="E1963" s="2">
        <v>1270500</v>
      </c>
      <c r="F1963" s="2" t="s">
        <v>11</v>
      </c>
      <c r="G1963" s="2">
        <v>500000</v>
      </c>
      <c r="H1963" s="2" t="s">
        <v>12</v>
      </c>
      <c r="I1963" s="2">
        <v>70</v>
      </c>
      <c r="J1963" s="2" t="s">
        <v>13</v>
      </c>
      <c r="K1963" s="2">
        <v>0</v>
      </c>
      <c r="L1963" s="2" t="s">
        <v>14</v>
      </c>
      <c r="M1963" s="2">
        <v>-3500</v>
      </c>
      <c r="N1963">
        <f t="shared" si="30"/>
        <v>16560072.5</v>
      </c>
    </row>
    <row r="1964" spans="1:14" x14ac:dyDescent="0.15">
      <c r="A1964" s="1">
        <v>200957</v>
      </c>
      <c r="B1964" s="2" t="s">
        <v>9</v>
      </c>
      <c r="C1964" s="2">
        <v>23544374</v>
      </c>
      <c r="D1964" s="2" t="s">
        <v>10</v>
      </c>
      <c r="E1964" s="2">
        <v>1272300</v>
      </c>
      <c r="F1964" s="2" t="s">
        <v>11</v>
      </c>
      <c r="G1964" s="2">
        <v>500000</v>
      </c>
      <c r="H1964" s="2" t="s">
        <v>12</v>
      </c>
      <c r="I1964" s="2">
        <v>70</v>
      </c>
      <c r="J1964" s="2" t="s">
        <v>13</v>
      </c>
      <c r="K1964" s="2">
        <v>0</v>
      </c>
      <c r="L1964" s="2" t="s">
        <v>14</v>
      </c>
      <c r="M1964" s="2">
        <v>-3500</v>
      </c>
      <c r="N1964">
        <f t="shared" si="30"/>
        <v>16861737</v>
      </c>
    </row>
    <row r="1965" spans="1:14" x14ac:dyDescent="0.15">
      <c r="A1965" s="1">
        <v>200958</v>
      </c>
      <c r="B1965" s="2" t="s">
        <v>9</v>
      </c>
      <c r="C1965" s="2">
        <v>23304067</v>
      </c>
      <c r="D1965" s="2" t="s">
        <v>10</v>
      </c>
      <c r="E1965" s="2">
        <v>1274100</v>
      </c>
      <c r="F1965" s="2" t="s">
        <v>11</v>
      </c>
      <c r="G1965" s="2">
        <v>500000</v>
      </c>
      <c r="H1965" s="2" t="s">
        <v>12</v>
      </c>
      <c r="I1965" s="2">
        <v>70</v>
      </c>
      <c r="J1965" s="2" t="s">
        <v>13</v>
      </c>
      <c r="K1965" s="2">
        <v>0</v>
      </c>
      <c r="L1965" s="2" t="s">
        <v>14</v>
      </c>
      <c r="M1965" s="2">
        <v>-3500</v>
      </c>
      <c r="N1965">
        <f t="shared" si="30"/>
        <v>16748783.5</v>
      </c>
    </row>
    <row r="1966" spans="1:14" x14ac:dyDescent="0.15">
      <c r="A1966" s="1">
        <v>200959</v>
      </c>
      <c r="B1966" s="2" t="s">
        <v>9</v>
      </c>
      <c r="C1966" s="2">
        <v>23445296</v>
      </c>
      <c r="D1966" s="2" t="s">
        <v>10</v>
      </c>
      <c r="E1966" s="2">
        <v>1275900</v>
      </c>
      <c r="F1966" s="2" t="s">
        <v>11</v>
      </c>
      <c r="G1966" s="2">
        <v>500000</v>
      </c>
      <c r="H1966" s="2" t="s">
        <v>12</v>
      </c>
      <c r="I1966" s="2">
        <v>70</v>
      </c>
      <c r="J1966" s="2" t="s">
        <v>13</v>
      </c>
      <c r="K1966" s="2">
        <v>0</v>
      </c>
      <c r="L1966" s="2" t="s">
        <v>14</v>
      </c>
      <c r="M1966" s="2">
        <v>-3500</v>
      </c>
      <c r="N1966">
        <f t="shared" si="30"/>
        <v>16826598</v>
      </c>
    </row>
    <row r="1967" spans="1:14" x14ac:dyDescent="0.15">
      <c r="A1967" s="1">
        <v>200960</v>
      </c>
      <c r="B1967" s="2" t="s">
        <v>9</v>
      </c>
      <c r="C1967" s="2">
        <v>23631879</v>
      </c>
      <c r="D1967" s="2" t="s">
        <v>10</v>
      </c>
      <c r="E1967" s="2">
        <v>1277700</v>
      </c>
      <c r="F1967" s="2" t="s">
        <v>11</v>
      </c>
      <c r="G1967" s="2">
        <v>500000</v>
      </c>
      <c r="H1967" s="2" t="s">
        <v>12</v>
      </c>
      <c r="I1967" s="2">
        <v>70</v>
      </c>
      <c r="J1967" s="2" t="s">
        <v>13</v>
      </c>
      <c r="K1967" s="2">
        <v>0</v>
      </c>
      <c r="L1967" s="2" t="s">
        <v>14</v>
      </c>
      <c r="M1967" s="2">
        <v>-3500</v>
      </c>
      <c r="N1967">
        <f t="shared" si="30"/>
        <v>16927089.5</v>
      </c>
    </row>
    <row r="1968" spans="1:14" x14ac:dyDescent="0.15">
      <c r="A1968" s="1">
        <v>200961</v>
      </c>
      <c r="B1968" s="2" t="s">
        <v>9</v>
      </c>
      <c r="C1968" s="2">
        <v>23277292</v>
      </c>
      <c r="D1968" s="2" t="s">
        <v>10</v>
      </c>
      <c r="E1968" s="2">
        <v>1279500</v>
      </c>
      <c r="F1968" s="2" t="s">
        <v>11</v>
      </c>
      <c r="G1968" s="2">
        <v>500000</v>
      </c>
      <c r="H1968" s="2" t="s">
        <v>12</v>
      </c>
      <c r="I1968" s="2">
        <v>70</v>
      </c>
      <c r="J1968" s="2" t="s">
        <v>13</v>
      </c>
      <c r="K1968" s="2">
        <v>0</v>
      </c>
      <c r="L1968" s="2" t="s">
        <v>14</v>
      </c>
      <c r="M1968" s="2">
        <v>-3500</v>
      </c>
      <c r="N1968">
        <f t="shared" si="30"/>
        <v>16756996</v>
      </c>
    </row>
    <row r="1969" spans="1:14" x14ac:dyDescent="0.15">
      <c r="A1969" s="1">
        <v>200962</v>
      </c>
      <c r="B1969" s="2" t="s">
        <v>9</v>
      </c>
      <c r="C1969" s="2">
        <v>23305544</v>
      </c>
      <c r="D1969" s="2" t="s">
        <v>10</v>
      </c>
      <c r="E1969" s="2">
        <v>1281300</v>
      </c>
      <c r="F1969" s="2" t="s">
        <v>11</v>
      </c>
      <c r="G1969" s="2">
        <v>500000</v>
      </c>
      <c r="H1969" s="2" t="s">
        <v>12</v>
      </c>
      <c r="I1969" s="2">
        <v>70</v>
      </c>
      <c r="J1969" s="2" t="s">
        <v>13</v>
      </c>
      <c r="K1969" s="2">
        <v>0</v>
      </c>
      <c r="L1969" s="2" t="s">
        <v>14</v>
      </c>
      <c r="M1969" s="2">
        <v>-3500</v>
      </c>
      <c r="N1969">
        <f t="shared" si="30"/>
        <v>16778322</v>
      </c>
    </row>
    <row r="1970" spans="1:14" x14ac:dyDescent="0.15">
      <c r="A1970" s="1">
        <v>200963</v>
      </c>
      <c r="B1970" s="2" t="s">
        <v>9</v>
      </c>
      <c r="C1970" s="2">
        <v>23333858</v>
      </c>
      <c r="D1970" s="2" t="s">
        <v>10</v>
      </c>
      <c r="E1970" s="2">
        <v>1283100</v>
      </c>
      <c r="F1970" s="2" t="s">
        <v>11</v>
      </c>
      <c r="G1970" s="2">
        <v>500000</v>
      </c>
      <c r="H1970" s="2" t="s">
        <v>12</v>
      </c>
      <c r="I1970" s="2">
        <v>70</v>
      </c>
      <c r="J1970" s="2" t="s">
        <v>13</v>
      </c>
      <c r="K1970" s="2">
        <v>0</v>
      </c>
      <c r="L1970" s="2" t="s">
        <v>14</v>
      </c>
      <c r="M1970" s="2">
        <v>-3500</v>
      </c>
      <c r="N1970">
        <f t="shared" si="30"/>
        <v>16799679</v>
      </c>
    </row>
    <row r="1971" spans="1:14" x14ac:dyDescent="0.15">
      <c r="A1971" s="1">
        <v>200964</v>
      </c>
      <c r="B1971" s="2" t="s">
        <v>9</v>
      </c>
      <c r="C1971" s="2">
        <v>23932047</v>
      </c>
      <c r="D1971" s="2" t="s">
        <v>10</v>
      </c>
      <c r="E1971" s="2">
        <v>1284900</v>
      </c>
      <c r="F1971" s="2" t="s">
        <v>11</v>
      </c>
      <c r="G1971" s="2">
        <v>500000</v>
      </c>
      <c r="H1971" s="2" t="s">
        <v>12</v>
      </c>
      <c r="I1971" s="2">
        <v>70</v>
      </c>
      <c r="J1971" s="2" t="s">
        <v>13</v>
      </c>
      <c r="K1971" s="2">
        <v>0</v>
      </c>
      <c r="L1971" s="2" t="s">
        <v>14</v>
      </c>
      <c r="M1971" s="2">
        <v>-3500</v>
      </c>
      <c r="N1971">
        <f t="shared" si="30"/>
        <v>17105973.5</v>
      </c>
    </row>
    <row r="1972" spans="1:14" x14ac:dyDescent="0.15">
      <c r="A1972" s="1">
        <v>200965</v>
      </c>
      <c r="B1972" s="2" t="s">
        <v>9</v>
      </c>
      <c r="C1972" s="2">
        <v>23390675</v>
      </c>
      <c r="D1972" s="2" t="s">
        <v>10</v>
      </c>
      <c r="E1972" s="2">
        <v>1286700</v>
      </c>
      <c r="F1972" s="2" t="s">
        <v>11</v>
      </c>
      <c r="G1972" s="2">
        <v>500000</v>
      </c>
      <c r="H1972" s="2" t="s">
        <v>12</v>
      </c>
      <c r="I1972" s="2">
        <v>70</v>
      </c>
      <c r="J1972" s="2" t="s">
        <v>13</v>
      </c>
      <c r="K1972" s="2">
        <v>0</v>
      </c>
      <c r="L1972" s="2" t="s">
        <v>14</v>
      </c>
      <c r="M1972" s="2">
        <v>-3500</v>
      </c>
      <c r="N1972">
        <f t="shared" si="30"/>
        <v>16842487.5</v>
      </c>
    </row>
    <row r="1973" spans="1:14" x14ac:dyDescent="0.15">
      <c r="A1973" s="1">
        <v>200966</v>
      </c>
      <c r="B1973" s="2" t="s">
        <v>9</v>
      </c>
      <c r="C1973" s="2">
        <v>23419178</v>
      </c>
      <c r="D1973" s="2" t="s">
        <v>10</v>
      </c>
      <c r="E1973" s="2">
        <v>1288500</v>
      </c>
      <c r="F1973" s="2" t="s">
        <v>11</v>
      </c>
      <c r="G1973" s="2">
        <v>500000</v>
      </c>
      <c r="H1973" s="2" t="s">
        <v>12</v>
      </c>
      <c r="I1973" s="2">
        <v>70</v>
      </c>
      <c r="J1973" s="2" t="s">
        <v>13</v>
      </c>
      <c r="K1973" s="2">
        <v>0</v>
      </c>
      <c r="L1973" s="2" t="s">
        <v>14</v>
      </c>
      <c r="M1973" s="2">
        <v>-3500</v>
      </c>
      <c r="N1973">
        <f t="shared" si="30"/>
        <v>16863939</v>
      </c>
    </row>
    <row r="1974" spans="1:14" x14ac:dyDescent="0.15">
      <c r="A1974" s="1">
        <v>200967</v>
      </c>
      <c r="B1974" s="2" t="s">
        <v>9</v>
      </c>
      <c r="C1974" s="2">
        <v>24019639</v>
      </c>
      <c r="D1974" s="2" t="s">
        <v>10</v>
      </c>
      <c r="E1974" s="2">
        <v>1290300</v>
      </c>
      <c r="F1974" s="2" t="s">
        <v>11</v>
      </c>
      <c r="G1974" s="2">
        <v>500000</v>
      </c>
      <c r="H1974" s="2" t="s">
        <v>12</v>
      </c>
      <c r="I1974" s="2">
        <v>70</v>
      </c>
      <c r="J1974" s="2" t="s">
        <v>13</v>
      </c>
      <c r="K1974" s="2">
        <v>0</v>
      </c>
      <c r="L1974" s="2" t="s">
        <v>14</v>
      </c>
      <c r="M1974" s="2">
        <v>-3500</v>
      </c>
      <c r="N1974">
        <f t="shared" si="30"/>
        <v>17171369.5</v>
      </c>
    </row>
    <row r="1975" spans="1:14" x14ac:dyDescent="0.15">
      <c r="A1975" s="1">
        <v>200968</v>
      </c>
      <c r="B1975" s="2" t="s">
        <v>9</v>
      </c>
      <c r="C1975" s="2">
        <v>23774119</v>
      </c>
      <c r="D1975" s="2" t="s">
        <v>10</v>
      </c>
      <c r="E1975" s="2">
        <v>1292100</v>
      </c>
      <c r="F1975" s="2" t="s">
        <v>11</v>
      </c>
      <c r="G1975" s="2">
        <v>500000</v>
      </c>
      <c r="H1975" s="2" t="s">
        <v>12</v>
      </c>
      <c r="I1975" s="2">
        <v>70</v>
      </c>
      <c r="J1975" s="2" t="s">
        <v>13</v>
      </c>
      <c r="K1975" s="2">
        <v>0</v>
      </c>
      <c r="L1975" s="2" t="s">
        <v>14</v>
      </c>
      <c r="M1975" s="2">
        <v>-3500</v>
      </c>
      <c r="N1975">
        <f t="shared" si="30"/>
        <v>17055809.5</v>
      </c>
    </row>
    <row r="1976" spans="1:14" x14ac:dyDescent="0.15">
      <c r="A1976" s="1">
        <v>200969</v>
      </c>
      <c r="B1976" s="2" t="s">
        <v>9</v>
      </c>
      <c r="C1976" s="2">
        <v>23917832</v>
      </c>
      <c r="D1976" s="2" t="s">
        <v>10</v>
      </c>
      <c r="E1976" s="2">
        <v>1293900</v>
      </c>
      <c r="F1976" s="2" t="s">
        <v>11</v>
      </c>
      <c r="G1976" s="2">
        <v>500000</v>
      </c>
      <c r="H1976" s="2" t="s">
        <v>12</v>
      </c>
      <c r="I1976" s="2">
        <v>70</v>
      </c>
      <c r="J1976" s="2" t="s">
        <v>13</v>
      </c>
      <c r="K1976" s="2">
        <v>0</v>
      </c>
      <c r="L1976" s="2" t="s">
        <v>14</v>
      </c>
      <c r="M1976" s="2">
        <v>-3500</v>
      </c>
      <c r="N1976">
        <f t="shared" si="30"/>
        <v>17134866</v>
      </c>
    </row>
    <row r="1977" spans="1:14" x14ac:dyDescent="0.15">
      <c r="A1977" s="1">
        <v>200970</v>
      </c>
      <c r="B1977" s="2" t="s">
        <v>9</v>
      </c>
      <c r="C1977" s="2">
        <v>24107808</v>
      </c>
      <c r="D1977" s="2" t="s">
        <v>10</v>
      </c>
      <c r="E1977" s="2">
        <v>1295700</v>
      </c>
      <c r="F1977" s="2" t="s">
        <v>11</v>
      </c>
      <c r="G1977" s="2">
        <v>500000</v>
      </c>
      <c r="H1977" s="2" t="s">
        <v>12</v>
      </c>
      <c r="I1977" s="2">
        <v>70</v>
      </c>
      <c r="J1977" s="2" t="s">
        <v>13</v>
      </c>
      <c r="K1977" s="2">
        <v>0</v>
      </c>
      <c r="L1977" s="2" t="s">
        <v>14</v>
      </c>
      <c r="M1977" s="2">
        <v>-3500</v>
      </c>
      <c r="N1977">
        <f t="shared" si="30"/>
        <v>17237054</v>
      </c>
    </row>
    <row r="1978" spans="1:14" x14ac:dyDescent="0.15">
      <c r="A1978" s="1">
        <v>200971</v>
      </c>
      <c r="B1978" s="2" t="s">
        <v>9</v>
      </c>
      <c r="C1978" s="2">
        <v>23744156</v>
      </c>
      <c r="D1978" s="2" t="s">
        <v>10</v>
      </c>
      <c r="E1978" s="2">
        <v>1297500</v>
      </c>
      <c r="F1978" s="2" t="s">
        <v>11</v>
      </c>
      <c r="G1978" s="2">
        <v>500000</v>
      </c>
      <c r="H1978" s="2" t="s">
        <v>12</v>
      </c>
      <c r="I1978" s="2">
        <v>70</v>
      </c>
      <c r="J1978" s="2" t="s">
        <v>13</v>
      </c>
      <c r="K1978" s="2">
        <v>0</v>
      </c>
      <c r="L1978" s="2" t="s">
        <v>14</v>
      </c>
      <c r="M1978" s="2">
        <v>-3500</v>
      </c>
      <c r="N1978">
        <f t="shared" si="30"/>
        <v>17062428</v>
      </c>
    </row>
    <row r="1979" spans="1:14" x14ac:dyDescent="0.15">
      <c r="A1979" s="1">
        <v>200972</v>
      </c>
      <c r="B1979" s="2" t="s">
        <v>9</v>
      </c>
      <c r="C1979" s="2">
        <v>23772625</v>
      </c>
      <c r="D1979" s="2" t="s">
        <v>10</v>
      </c>
      <c r="E1979" s="2">
        <v>1299300</v>
      </c>
      <c r="F1979" s="2" t="s">
        <v>11</v>
      </c>
      <c r="G1979" s="2">
        <v>500000</v>
      </c>
      <c r="H1979" s="2" t="s">
        <v>12</v>
      </c>
      <c r="I1979" s="2">
        <v>70</v>
      </c>
      <c r="J1979" s="2" t="s">
        <v>13</v>
      </c>
      <c r="K1979" s="2">
        <v>0</v>
      </c>
      <c r="L1979" s="2" t="s">
        <v>14</v>
      </c>
      <c r="M1979" s="2">
        <v>-3500</v>
      </c>
      <c r="N1979">
        <f t="shared" si="30"/>
        <v>17083862.5</v>
      </c>
    </row>
    <row r="1980" spans="1:14" x14ac:dyDescent="0.15">
      <c r="A1980" s="1">
        <v>200973</v>
      </c>
      <c r="B1980" s="2" t="s">
        <v>9</v>
      </c>
      <c r="C1980" s="2">
        <v>23801156</v>
      </c>
      <c r="D1980" s="2" t="s">
        <v>10</v>
      </c>
      <c r="E1980" s="2">
        <v>1301100</v>
      </c>
      <c r="F1980" s="2" t="s">
        <v>11</v>
      </c>
      <c r="G1980" s="2">
        <v>500000</v>
      </c>
      <c r="H1980" s="2" t="s">
        <v>12</v>
      </c>
      <c r="I1980" s="2">
        <v>70</v>
      </c>
      <c r="J1980" s="2" t="s">
        <v>13</v>
      </c>
      <c r="K1980" s="2">
        <v>0</v>
      </c>
      <c r="L1980" s="2" t="s">
        <v>14</v>
      </c>
      <c r="M1980" s="2">
        <v>-3500</v>
      </c>
      <c r="N1980">
        <f t="shared" si="30"/>
        <v>17105328</v>
      </c>
    </row>
    <row r="1981" spans="1:14" x14ac:dyDescent="0.15">
      <c r="A1981" s="1">
        <v>200974</v>
      </c>
      <c r="B1981" s="2" t="s">
        <v>9</v>
      </c>
      <c r="C1981" s="2">
        <v>24410962</v>
      </c>
      <c r="D1981" s="2" t="s">
        <v>10</v>
      </c>
      <c r="E1981" s="2">
        <v>1302900</v>
      </c>
      <c r="F1981" s="2" t="s">
        <v>11</v>
      </c>
      <c r="G1981" s="2">
        <v>500000</v>
      </c>
      <c r="H1981" s="2" t="s">
        <v>12</v>
      </c>
      <c r="I1981" s="2">
        <v>70</v>
      </c>
      <c r="J1981" s="2" t="s">
        <v>13</v>
      </c>
      <c r="K1981" s="2">
        <v>0</v>
      </c>
      <c r="L1981" s="2" t="s">
        <v>14</v>
      </c>
      <c r="M1981" s="2">
        <v>-3500</v>
      </c>
      <c r="N1981">
        <f t="shared" si="30"/>
        <v>17417431</v>
      </c>
    </row>
    <row r="1982" spans="1:14" x14ac:dyDescent="0.15">
      <c r="A1982" s="1">
        <v>200975</v>
      </c>
      <c r="B1982" s="2" t="s">
        <v>9</v>
      </c>
      <c r="C1982" s="2">
        <v>23858405</v>
      </c>
      <c r="D1982" s="2" t="s">
        <v>10</v>
      </c>
      <c r="E1982" s="2">
        <v>1304700</v>
      </c>
      <c r="F1982" s="2" t="s">
        <v>11</v>
      </c>
      <c r="G1982" s="2">
        <v>500000</v>
      </c>
      <c r="H1982" s="2" t="s">
        <v>12</v>
      </c>
      <c r="I1982" s="2">
        <v>70</v>
      </c>
      <c r="J1982" s="2" t="s">
        <v>13</v>
      </c>
      <c r="K1982" s="2">
        <v>0</v>
      </c>
      <c r="L1982" s="2" t="s">
        <v>14</v>
      </c>
      <c r="M1982" s="2">
        <v>-3500</v>
      </c>
      <c r="N1982">
        <f t="shared" si="30"/>
        <v>17148352.5</v>
      </c>
    </row>
    <row r="1983" spans="1:14" x14ac:dyDescent="0.15">
      <c r="A1983" s="1">
        <v>200976</v>
      </c>
      <c r="B1983" s="2" t="s">
        <v>9</v>
      </c>
      <c r="C1983" s="2">
        <v>23887124</v>
      </c>
      <c r="D1983" s="2" t="s">
        <v>10</v>
      </c>
      <c r="E1983" s="2">
        <v>1306500</v>
      </c>
      <c r="F1983" s="2" t="s">
        <v>11</v>
      </c>
      <c r="G1983" s="2">
        <v>500000</v>
      </c>
      <c r="H1983" s="2" t="s">
        <v>12</v>
      </c>
      <c r="I1983" s="2">
        <v>70</v>
      </c>
      <c r="J1983" s="2" t="s">
        <v>13</v>
      </c>
      <c r="K1983" s="2">
        <v>0</v>
      </c>
      <c r="L1983" s="2" t="s">
        <v>14</v>
      </c>
      <c r="M1983" s="2">
        <v>-3500</v>
      </c>
      <c r="N1983">
        <f t="shared" si="30"/>
        <v>17169912</v>
      </c>
    </row>
    <row r="1984" spans="1:14" x14ac:dyDescent="0.15">
      <c r="A1984" s="1">
        <v>200977</v>
      </c>
      <c r="B1984" s="2" t="s">
        <v>9</v>
      </c>
      <c r="C1984" s="2">
        <v>24499220</v>
      </c>
      <c r="D1984" s="2" t="s">
        <v>10</v>
      </c>
      <c r="E1984" s="2">
        <v>1308300</v>
      </c>
      <c r="F1984" s="2" t="s">
        <v>11</v>
      </c>
      <c r="G1984" s="2">
        <v>500000</v>
      </c>
      <c r="H1984" s="2" t="s">
        <v>12</v>
      </c>
      <c r="I1984" s="2">
        <v>70</v>
      </c>
      <c r="J1984" s="2" t="s">
        <v>13</v>
      </c>
      <c r="K1984" s="2">
        <v>0</v>
      </c>
      <c r="L1984" s="2" t="s">
        <v>14</v>
      </c>
      <c r="M1984" s="2">
        <v>-3500</v>
      </c>
      <c r="N1984">
        <f t="shared" si="30"/>
        <v>17483160</v>
      </c>
    </row>
    <row r="1985" spans="1:14" x14ac:dyDescent="0.15">
      <c r="A1985" s="1">
        <v>200978</v>
      </c>
      <c r="B1985" s="2" t="s">
        <v>9</v>
      </c>
      <c r="C1985" s="2">
        <v>24248438</v>
      </c>
      <c r="D1985" s="2" t="s">
        <v>10</v>
      </c>
      <c r="E1985" s="2">
        <v>1310100</v>
      </c>
      <c r="F1985" s="2" t="s">
        <v>11</v>
      </c>
      <c r="G1985" s="2">
        <v>500000</v>
      </c>
      <c r="H1985" s="2" t="s">
        <v>12</v>
      </c>
      <c r="I1985" s="2">
        <v>70</v>
      </c>
      <c r="J1985" s="2" t="s">
        <v>13</v>
      </c>
      <c r="K1985" s="2">
        <v>0</v>
      </c>
      <c r="L1985" s="2" t="s">
        <v>14</v>
      </c>
      <c r="M1985" s="2">
        <v>-3500</v>
      </c>
      <c r="N1985">
        <f t="shared" si="30"/>
        <v>17364969</v>
      </c>
    </row>
    <row r="1986" spans="1:14" x14ac:dyDescent="0.15">
      <c r="A1986" s="1">
        <v>200979</v>
      </c>
      <c r="B1986" s="2" t="s">
        <v>9</v>
      </c>
      <c r="C1986" s="2">
        <v>24394657</v>
      </c>
      <c r="D1986" s="2" t="s">
        <v>10</v>
      </c>
      <c r="E1986" s="2">
        <v>1311900</v>
      </c>
      <c r="F1986" s="2" t="s">
        <v>11</v>
      </c>
      <c r="G1986" s="2">
        <v>500000</v>
      </c>
      <c r="H1986" s="2" t="s">
        <v>12</v>
      </c>
      <c r="I1986" s="2">
        <v>70</v>
      </c>
      <c r="J1986" s="2" t="s">
        <v>13</v>
      </c>
      <c r="K1986" s="2">
        <v>0</v>
      </c>
      <c r="L1986" s="2" t="s">
        <v>14</v>
      </c>
      <c r="M1986" s="2">
        <v>-3500</v>
      </c>
      <c r="N1986">
        <f t="shared" si="30"/>
        <v>17445278.5</v>
      </c>
    </row>
    <row r="1987" spans="1:14" x14ac:dyDescent="0.15">
      <c r="A1987" s="1">
        <v>200980</v>
      </c>
      <c r="B1987" s="2" t="s">
        <v>9</v>
      </c>
      <c r="C1987" s="2">
        <v>24588055</v>
      </c>
      <c r="D1987" s="2" t="s">
        <v>10</v>
      </c>
      <c r="E1987" s="2">
        <v>1313700</v>
      </c>
      <c r="F1987" s="2" t="s">
        <v>11</v>
      </c>
      <c r="G1987" s="2">
        <v>500000</v>
      </c>
      <c r="H1987" s="2" t="s">
        <v>12</v>
      </c>
      <c r="I1987" s="2">
        <v>70</v>
      </c>
      <c r="J1987" s="2" t="s">
        <v>13</v>
      </c>
      <c r="K1987" s="2">
        <v>0</v>
      </c>
      <c r="L1987" s="2" t="s">
        <v>14</v>
      </c>
      <c r="M1987" s="2">
        <v>-3500</v>
      </c>
      <c r="N1987">
        <f t="shared" si="30"/>
        <v>17549177.5</v>
      </c>
    </row>
    <row r="1988" spans="1:14" x14ac:dyDescent="0.15">
      <c r="A1988" s="1">
        <v>200981</v>
      </c>
      <c r="B1988" s="2" t="s">
        <v>9</v>
      </c>
      <c r="C1988" s="2">
        <v>24215234</v>
      </c>
      <c r="D1988" s="2" t="s">
        <v>10</v>
      </c>
      <c r="E1988" s="2">
        <v>1315500</v>
      </c>
      <c r="F1988" s="2" t="s">
        <v>11</v>
      </c>
      <c r="G1988" s="2">
        <v>500000</v>
      </c>
      <c r="H1988" s="2" t="s">
        <v>12</v>
      </c>
      <c r="I1988" s="2">
        <v>75</v>
      </c>
      <c r="J1988" s="2" t="s">
        <v>13</v>
      </c>
      <c r="K1988" s="2">
        <v>0</v>
      </c>
      <c r="L1988" s="2" t="s">
        <v>14</v>
      </c>
      <c r="M1988" s="2">
        <v>-3500</v>
      </c>
      <c r="N1988">
        <f t="shared" si="30"/>
        <v>17369992</v>
      </c>
    </row>
    <row r="1989" spans="1:14" x14ac:dyDescent="0.15">
      <c r="A1989" s="1">
        <v>200982</v>
      </c>
      <c r="B1989" s="2" t="s">
        <v>9</v>
      </c>
      <c r="C1989" s="2">
        <v>24244058</v>
      </c>
      <c r="D1989" s="2" t="s">
        <v>10</v>
      </c>
      <c r="E1989" s="2">
        <v>1317330</v>
      </c>
      <c r="F1989" s="2" t="s">
        <v>11</v>
      </c>
      <c r="G1989" s="2">
        <v>500000</v>
      </c>
      <c r="H1989" s="2" t="s">
        <v>12</v>
      </c>
      <c r="I1989" s="2">
        <v>75</v>
      </c>
      <c r="J1989" s="2" t="s">
        <v>13</v>
      </c>
      <c r="K1989" s="2">
        <v>0</v>
      </c>
      <c r="L1989" s="2" t="s">
        <v>14</v>
      </c>
      <c r="M1989" s="2">
        <v>-3500</v>
      </c>
      <c r="N1989">
        <f t="shared" ref="N1989:N2052" si="31">($C$3*C1989+$E$3*E1989+$I$3*I1989+$K$3*K1989)/10000</f>
        <v>17391724</v>
      </c>
    </row>
    <row r="1990" spans="1:14" x14ac:dyDescent="0.15">
      <c r="A1990" s="1">
        <v>200983</v>
      </c>
      <c r="B1990" s="2" t="s">
        <v>9</v>
      </c>
      <c r="C1990" s="2">
        <v>24272944</v>
      </c>
      <c r="D1990" s="2" t="s">
        <v>10</v>
      </c>
      <c r="E1990" s="2">
        <v>1319160</v>
      </c>
      <c r="F1990" s="2" t="s">
        <v>11</v>
      </c>
      <c r="G1990" s="2">
        <v>500000</v>
      </c>
      <c r="H1990" s="2" t="s">
        <v>12</v>
      </c>
      <c r="I1990" s="2">
        <v>75</v>
      </c>
      <c r="J1990" s="2" t="s">
        <v>13</v>
      </c>
      <c r="K1990" s="2">
        <v>0</v>
      </c>
      <c r="L1990" s="2" t="s">
        <v>14</v>
      </c>
      <c r="M1990" s="2">
        <v>-3500</v>
      </c>
      <c r="N1990">
        <f t="shared" si="31"/>
        <v>17413487</v>
      </c>
    </row>
    <row r="1991" spans="1:14" x14ac:dyDescent="0.15">
      <c r="A1991" s="1">
        <v>200984</v>
      </c>
      <c r="B1991" s="2" t="s">
        <v>9</v>
      </c>
      <c r="C1991" s="2">
        <v>24894621</v>
      </c>
      <c r="D1991" s="2" t="s">
        <v>10</v>
      </c>
      <c r="E1991" s="2">
        <v>1320990</v>
      </c>
      <c r="F1991" s="2" t="s">
        <v>11</v>
      </c>
      <c r="G1991" s="2">
        <v>500000</v>
      </c>
      <c r="H1991" s="2" t="s">
        <v>12</v>
      </c>
      <c r="I1991" s="2">
        <v>75</v>
      </c>
      <c r="J1991" s="2" t="s">
        <v>13</v>
      </c>
      <c r="K1991" s="2">
        <v>0</v>
      </c>
      <c r="L1991" s="2" t="s">
        <v>14</v>
      </c>
      <c r="M1991" s="2">
        <v>-3500</v>
      </c>
      <c r="N1991">
        <f t="shared" si="31"/>
        <v>17731645.5</v>
      </c>
    </row>
    <row r="1992" spans="1:14" x14ac:dyDescent="0.15">
      <c r="A1992" s="1">
        <v>200985</v>
      </c>
      <c r="B1992" s="2" t="s">
        <v>9</v>
      </c>
      <c r="C1992" s="2">
        <v>24330903</v>
      </c>
      <c r="D1992" s="2" t="s">
        <v>10</v>
      </c>
      <c r="E1992" s="2">
        <v>1322820</v>
      </c>
      <c r="F1992" s="2" t="s">
        <v>11</v>
      </c>
      <c r="G1992" s="2">
        <v>500000</v>
      </c>
      <c r="H1992" s="2" t="s">
        <v>12</v>
      </c>
      <c r="I1992" s="2">
        <v>75</v>
      </c>
      <c r="J1992" s="2" t="s">
        <v>13</v>
      </c>
      <c r="K1992" s="2">
        <v>0</v>
      </c>
      <c r="L1992" s="2" t="s">
        <v>14</v>
      </c>
      <c r="M1992" s="2">
        <v>-3500</v>
      </c>
      <c r="N1992">
        <f t="shared" si="31"/>
        <v>17457106.5</v>
      </c>
    </row>
    <row r="1993" spans="1:14" x14ac:dyDescent="0.15">
      <c r="A1993" s="1">
        <v>200986</v>
      </c>
      <c r="B1993" s="2" t="s">
        <v>9</v>
      </c>
      <c r="C1993" s="2">
        <v>24359977</v>
      </c>
      <c r="D1993" s="2" t="s">
        <v>10</v>
      </c>
      <c r="E1993" s="2">
        <v>1324650</v>
      </c>
      <c r="F1993" s="2" t="s">
        <v>11</v>
      </c>
      <c r="G1993" s="2">
        <v>500000</v>
      </c>
      <c r="H1993" s="2" t="s">
        <v>12</v>
      </c>
      <c r="I1993" s="2">
        <v>75</v>
      </c>
      <c r="J1993" s="2" t="s">
        <v>13</v>
      </c>
      <c r="K1993" s="2">
        <v>0</v>
      </c>
      <c r="L1993" s="2" t="s">
        <v>14</v>
      </c>
      <c r="M1993" s="2">
        <v>-3500</v>
      </c>
      <c r="N1993">
        <f t="shared" si="31"/>
        <v>17478963.5</v>
      </c>
    </row>
    <row r="1994" spans="1:14" x14ac:dyDescent="0.15">
      <c r="A1994" s="1">
        <v>200987</v>
      </c>
      <c r="B1994" s="2" t="s">
        <v>9</v>
      </c>
      <c r="C1994" s="2">
        <v>24983969</v>
      </c>
      <c r="D1994" s="2" t="s">
        <v>10</v>
      </c>
      <c r="E1994" s="2">
        <v>1326480</v>
      </c>
      <c r="F1994" s="2" t="s">
        <v>11</v>
      </c>
      <c r="G1994" s="2">
        <v>500000</v>
      </c>
      <c r="H1994" s="2" t="s">
        <v>12</v>
      </c>
      <c r="I1994" s="2">
        <v>75</v>
      </c>
      <c r="J1994" s="2" t="s">
        <v>13</v>
      </c>
      <c r="K1994" s="2">
        <v>0</v>
      </c>
      <c r="L1994" s="2" t="s">
        <v>14</v>
      </c>
      <c r="M1994" s="2">
        <v>-3500</v>
      </c>
      <c r="N1994">
        <f t="shared" si="31"/>
        <v>17798279.5</v>
      </c>
    </row>
    <row r="1995" spans="1:14" x14ac:dyDescent="0.15">
      <c r="A1995" s="1">
        <v>200988</v>
      </c>
      <c r="B1995" s="2" t="s">
        <v>9</v>
      </c>
      <c r="C1995" s="2">
        <v>24728009</v>
      </c>
      <c r="D1995" s="2" t="s">
        <v>10</v>
      </c>
      <c r="E1995" s="2">
        <v>1328310</v>
      </c>
      <c r="F1995" s="2" t="s">
        <v>11</v>
      </c>
      <c r="G1995" s="2">
        <v>500000</v>
      </c>
      <c r="H1995" s="2" t="s">
        <v>12</v>
      </c>
      <c r="I1995" s="2">
        <v>75</v>
      </c>
      <c r="J1995" s="2" t="s">
        <v>13</v>
      </c>
      <c r="K1995" s="2">
        <v>0</v>
      </c>
      <c r="L1995" s="2" t="s">
        <v>14</v>
      </c>
      <c r="M1995" s="2">
        <v>-3500</v>
      </c>
      <c r="N1995">
        <f t="shared" si="31"/>
        <v>17677619.5</v>
      </c>
    </row>
    <row r="1996" spans="1:14" x14ac:dyDescent="0.15">
      <c r="A1996" s="1">
        <v>200989</v>
      </c>
      <c r="B1996" s="2" t="s">
        <v>9</v>
      </c>
      <c r="C1996" s="2">
        <v>24876897</v>
      </c>
      <c r="D1996" s="2" t="s">
        <v>10</v>
      </c>
      <c r="E1996" s="2">
        <v>1330140</v>
      </c>
      <c r="F1996" s="2" t="s">
        <v>11</v>
      </c>
      <c r="G1996" s="2">
        <v>500000</v>
      </c>
      <c r="H1996" s="2" t="s">
        <v>12</v>
      </c>
      <c r="I1996" s="2">
        <v>75</v>
      </c>
      <c r="J1996" s="2" t="s">
        <v>13</v>
      </c>
      <c r="K1996" s="2">
        <v>0</v>
      </c>
      <c r="L1996" s="2" t="s">
        <v>14</v>
      </c>
      <c r="M1996" s="2">
        <v>-3500</v>
      </c>
      <c r="N1996">
        <f t="shared" si="31"/>
        <v>17759383.5</v>
      </c>
    </row>
    <row r="1997" spans="1:14" x14ac:dyDescent="0.15">
      <c r="A1997" s="1">
        <v>200990</v>
      </c>
      <c r="B1997" s="2" t="s">
        <v>9</v>
      </c>
      <c r="C1997" s="2">
        <v>25073897</v>
      </c>
      <c r="D1997" s="2" t="s">
        <v>10</v>
      </c>
      <c r="E1997" s="2">
        <v>1331970</v>
      </c>
      <c r="F1997" s="2" t="s">
        <v>11</v>
      </c>
      <c r="G1997" s="2">
        <v>500000</v>
      </c>
      <c r="H1997" s="2" t="s">
        <v>12</v>
      </c>
      <c r="I1997" s="2">
        <v>75</v>
      </c>
      <c r="J1997" s="2" t="s">
        <v>13</v>
      </c>
      <c r="K1997" s="2">
        <v>0</v>
      </c>
      <c r="L1997" s="2" t="s">
        <v>14</v>
      </c>
      <c r="M1997" s="2">
        <v>-3500</v>
      </c>
      <c r="N1997">
        <f t="shared" si="31"/>
        <v>17865203.5</v>
      </c>
    </row>
    <row r="1998" spans="1:14" x14ac:dyDescent="0.15">
      <c r="A1998" s="1">
        <v>200991</v>
      </c>
      <c r="B1998" s="2" t="s">
        <v>9</v>
      </c>
      <c r="C1998" s="2">
        <v>24691913</v>
      </c>
      <c r="D1998" s="2" t="s">
        <v>10</v>
      </c>
      <c r="E1998" s="2">
        <v>1333800</v>
      </c>
      <c r="F1998" s="2" t="s">
        <v>11</v>
      </c>
      <c r="G1998" s="2">
        <v>500000</v>
      </c>
      <c r="H1998" s="2" t="s">
        <v>12</v>
      </c>
      <c r="I1998" s="2">
        <v>75</v>
      </c>
      <c r="J1998" s="2" t="s">
        <v>13</v>
      </c>
      <c r="K1998" s="2">
        <v>0</v>
      </c>
      <c r="L1998" s="2" t="s">
        <v>14</v>
      </c>
      <c r="M1998" s="2">
        <v>-3500</v>
      </c>
      <c r="N1998">
        <f t="shared" si="31"/>
        <v>17681531.5</v>
      </c>
    </row>
    <row r="1999" spans="1:14" x14ac:dyDescent="0.15">
      <c r="A1999" s="1">
        <v>200992</v>
      </c>
      <c r="B1999" s="2" t="s">
        <v>9</v>
      </c>
      <c r="C1999" s="2">
        <v>24720954</v>
      </c>
      <c r="D1999" s="2" t="s">
        <v>10</v>
      </c>
      <c r="E1999" s="2">
        <v>1335630</v>
      </c>
      <c r="F1999" s="2" t="s">
        <v>11</v>
      </c>
      <c r="G1999" s="2">
        <v>500000</v>
      </c>
      <c r="H1999" s="2" t="s">
        <v>12</v>
      </c>
      <c r="I1999" s="2">
        <v>75</v>
      </c>
      <c r="J1999" s="2" t="s">
        <v>13</v>
      </c>
      <c r="K1999" s="2">
        <v>0</v>
      </c>
      <c r="L1999" s="2" t="s">
        <v>14</v>
      </c>
      <c r="M1999" s="2">
        <v>-3500</v>
      </c>
      <c r="N1999">
        <f t="shared" si="31"/>
        <v>17703372</v>
      </c>
    </row>
    <row r="2000" spans="1:14" x14ac:dyDescent="0.15">
      <c r="A2000" s="1">
        <v>200993</v>
      </c>
      <c r="B2000" s="2" t="s">
        <v>9</v>
      </c>
      <c r="C2000" s="2">
        <v>24750055</v>
      </c>
      <c r="D2000" s="2" t="s">
        <v>10</v>
      </c>
      <c r="E2000" s="2">
        <v>1337460</v>
      </c>
      <c r="F2000" s="2" t="s">
        <v>11</v>
      </c>
      <c r="G2000" s="2">
        <v>500000</v>
      </c>
      <c r="H2000" s="2" t="s">
        <v>12</v>
      </c>
      <c r="I2000" s="2">
        <v>75</v>
      </c>
      <c r="J2000" s="2" t="s">
        <v>13</v>
      </c>
      <c r="K2000" s="2">
        <v>0</v>
      </c>
      <c r="L2000" s="2" t="s">
        <v>14</v>
      </c>
      <c r="M2000" s="2">
        <v>-3500</v>
      </c>
      <c r="N2000">
        <f t="shared" si="31"/>
        <v>17725242.5</v>
      </c>
    </row>
    <row r="2001" spans="1:14" x14ac:dyDescent="0.15">
      <c r="A2001" s="1">
        <v>200994</v>
      </c>
      <c r="B2001" s="2" t="s">
        <v>9</v>
      </c>
      <c r="C2001" s="2">
        <v>25383592</v>
      </c>
      <c r="D2001" s="2" t="s">
        <v>10</v>
      </c>
      <c r="E2001" s="2">
        <v>1339290</v>
      </c>
      <c r="F2001" s="2" t="s">
        <v>11</v>
      </c>
      <c r="G2001" s="2">
        <v>500000</v>
      </c>
      <c r="H2001" s="2" t="s">
        <v>12</v>
      </c>
      <c r="I2001" s="2">
        <v>75</v>
      </c>
      <c r="J2001" s="2" t="s">
        <v>13</v>
      </c>
      <c r="K2001" s="2">
        <v>0</v>
      </c>
      <c r="L2001" s="2" t="s">
        <v>14</v>
      </c>
      <c r="M2001" s="2">
        <v>-3500</v>
      </c>
      <c r="N2001">
        <f t="shared" si="31"/>
        <v>18049331</v>
      </c>
    </row>
    <row r="2002" spans="1:14" x14ac:dyDescent="0.15">
      <c r="A2002" s="1">
        <v>200995</v>
      </c>
      <c r="B2002" s="2" t="s">
        <v>9</v>
      </c>
      <c r="C2002" s="2">
        <v>24808448</v>
      </c>
      <c r="D2002" s="2" t="s">
        <v>10</v>
      </c>
      <c r="E2002" s="2">
        <v>1341120</v>
      </c>
      <c r="F2002" s="2" t="s">
        <v>11</v>
      </c>
      <c r="G2002" s="2">
        <v>500000</v>
      </c>
      <c r="H2002" s="2" t="s">
        <v>12</v>
      </c>
      <c r="I2002" s="2">
        <v>75</v>
      </c>
      <c r="J2002" s="2" t="s">
        <v>13</v>
      </c>
      <c r="K2002" s="2">
        <v>0</v>
      </c>
      <c r="L2002" s="2" t="s">
        <v>14</v>
      </c>
      <c r="M2002" s="2">
        <v>-3500</v>
      </c>
      <c r="N2002">
        <f t="shared" si="31"/>
        <v>17769079</v>
      </c>
    </row>
    <row r="2003" spans="1:14" x14ac:dyDescent="0.15">
      <c r="A2003" s="1">
        <v>200996</v>
      </c>
      <c r="B2003" s="2" t="s">
        <v>9</v>
      </c>
      <c r="C2003" s="2">
        <v>24837738</v>
      </c>
      <c r="D2003" s="2" t="s">
        <v>10</v>
      </c>
      <c r="E2003" s="2">
        <v>1342950</v>
      </c>
      <c r="F2003" s="2" t="s">
        <v>11</v>
      </c>
      <c r="G2003" s="2">
        <v>500000</v>
      </c>
      <c r="H2003" s="2" t="s">
        <v>12</v>
      </c>
      <c r="I2003" s="2">
        <v>75</v>
      </c>
      <c r="J2003" s="2" t="s">
        <v>13</v>
      </c>
      <c r="K2003" s="2">
        <v>0</v>
      </c>
      <c r="L2003" s="2" t="s">
        <v>14</v>
      </c>
      <c r="M2003" s="2">
        <v>-3500</v>
      </c>
      <c r="N2003">
        <f t="shared" si="31"/>
        <v>17791044</v>
      </c>
    </row>
    <row r="2004" spans="1:14" x14ac:dyDescent="0.15">
      <c r="A2004" s="1">
        <v>200997</v>
      </c>
      <c r="B2004" s="2" t="s">
        <v>9</v>
      </c>
      <c r="C2004" s="2">
        <v>25473606</v>
      </c>
      <c r="D2004" s="2" t="s">
        <v>10</v>
      </c>
      <c r="E2004" s="2">
        <v>1344780</v>
      </c>
      <c r="F2004" s="2" t="s">
        <v>11</v>
      </c>
      <c r="G2004" s="2">
        <v>500000</v>
      </c>
      <c r="H2004" s="2" t="s">
        <v>12</v>
      </c>
      <c r="I2004" s="2">
        <v>75</v>
      </c>
      <c r="J2004" s="2" t="s">
        <v>13</v>
      </c>
      <c r="K2004" s="2">
        <v>0</v>
      </c>
      <c r="L2004" s="2" t="s">
        <v>14</v>
      </c>
      <c r="M2004" s="2">
        <v>-3500</v>
      </c>
      <c r="N2004">
        <f t="shared" si="31"/>
        <v>18116298</v>
      </c>
    </row>
    <row r="2005" spans="1:14" x14ac:dyDescent="0.15">
      <c r="A2005" s="1">
        <v>200998</v>
      </c>
      <c r="B2005" s="2" t="s">
        <v>9</v>
      </c>
      <c r="C2005" s="2">
        <v>25212268</v>
      </c>
      <c r="D2005" s="2" t="s">
        <v>10</v>
      </c>
      <c r="E2005" s="2">
        <v>1346610</v>
      </c>
      <c r="F2005" s="2" t="s">
        <v>11</v>
      </c>
      <c r="G2005" s="2">
        <v>500000</v>
      </c>
      <c r="H2005" s="2" t="s">
        <v>12</v>
      </c>
      <c r="I2005" s="2">
        <v>75</v>
      </c>
      <c r="J2005" s="2" t="s">
        <v>13</v>
      </c>
      <c r="K2005" s="2">
        <v>0</v>
      </c>
      <c r="L2005" s="2" t="s">
        <v>14</v>
      </c>
      <c r="M2005" s="2">
        <v>-3500</v>
      </c>
      <c r="N2005">
        <f t="shared" si="31"/>
        <v>17992949</v>
      </c>
    </row>
    <row r="2006" spans="1:14" x14ac:dyDescent="0.15">
      <c r="A2006" s="1">
        <v>200999</v>
      </c>
      <c r="B2006" s="2" t="s">
        <v>9</v>
      </c>
      <c r="C2006" s="2">
        <v>25363711</v>
      </c>
      <c r="D2006" s="2" t="s">
        <v>10</v>
      </c>
      <c r="E2006" s="2">
        <v>1348440</v>
      </c>
      <c r="F2006" s="2" t="s">
        <v>11</v>
      </c>
      <c r="G2006" s="2">
        <v>500000</v>
      </c>
      <c r="H2006" s="2" t="s">
        <v>12</v>
      </c>
      <c r="I2006" s="2">
        <v>75</v>
      </c>
      <c r="J2006" s="2" t="s">
        <v>13</v>
      </c>
      <c r="K2006" s="2">
        <v>0</v>
      </c>
      <c r="L2006" s="2" t="s">
        <v>14</v>
      </c>
      <c r="M2006" s="2">
        <v>-3500</v>
      </c>
      <c r="N2006">
        <f t="shared" si="31"/>
        <v>18075990.5</v>
      </c>
    </row>
    <row r="2007" spans="1:14" x14ac:dyDescent="0.15">
      <c r="A2007" s="1">
        <v>201000</v>
      </c>
      <c r="B2007" s="2" t="s">
        <v>9</v>
      </c>
      <c r="C2007" s="2">
        <v>25564198</v>
      </c>
      <c r="D2007" s="2" t="s">
        <v>10</v>
      </c>
      <c r="E2007" s="2">
        <v>1350270</v>
      </c>
      <c r="F2007" s="2" t="s">
        <v>11</v>
      </c>
      <c r="G2007" s="2">
        <v>500000</v>
      </c>
      <c r="H2007" s="2" t="s">
        <v>12</v>
      </c>
      <c r="I2007" s="2">
        <v>75</v>
      </c>
      <c r="J2007" s="2" t="s">
        <v>13</v>
      </c>
      <c r="K2007" s="2">
        <v>0</v>
      </c>
      <c r="L2007" s="2" t="s">
        <v>14</v>
      </c>
      <c r="M2007" s="2">
        <v>-3500</v>
      </c>
      <c r="N2007">
        <f t="shared" si="31"/>
        <v>18183554</v>
      </c>
    </row>
    <row r="2008" spans="1:14" x14ac:dyDescent="0.15">
      <c r="A2008" s="1">
        <v>201001</v>
      </c>
      <c r="B2008" s="2" t="s">
        <v>9</v>
      </c>
      <c r="C2008" s="2">
        <v>25172807</v>
      </c>
      <c r="D2008" s="2" t="s">
        <v>10</v>
      </c>
      <c r="E2008" s="2">
        <v>1352100</v>
      </c>
      <c r="F2008" s="2" t="s">
        <v>11</v>
      </c>
      <c r="G2008" s="2">
        <v>500000</v>
      </c>
      <c r="H2008" s="2" t="s">
        <v>12</v>
      </c>
      <c r="I2008" s="2">
        <v>75</v>
      </c>
      <c r="J2008" s="2" t="s">
        <v>13</v>
      </c>
      <c r="K2008" s="2">
        <v>0</v>
      </c>
      <c r="L2008" s="2" t="s">
        <v>14</v>
      </c>
      <c r="M2008" s="2">
        <v>-3500</v>
      </c>
      <c r="N2008">
        <f t="shared" si="31"/>
        <v>17995178.5</v>
      </c>
    </row>
    <row r="2009" spans="1:14" x14ac:dyDescent="0.15">
      <c r="A2009" s="1">
        <v>201002</v>
      </c>
      <c r="B2009" s="2" t="s">
        <v>9</v>
      </c>
      <c r="C2009" s="2">
        <v>25202064</v>
      </c>
      <c r="D2009" s="2" t="s">
        <v>10</v>
      </c>
      <c r="E2009" s="2">
        <v>1353930</v>
      </c>
      <c r="F2009" s="2" t="s">
        <v>11</v>
      </c>
      <c r="G2009" s="2">
        <v>500000</v>
      </c>
      <c r="H2009" s="2" t="s">
        <v>12</v>
      </c>
      <c r="I2009" s="2">
        <v>75</v>
      </c>
      <c r="J2009" s="2" t="s">
        <v>13</v>
      </c>
      <c r="K2009" s="2">
        <v>0</v>
      </c>
      <c r="L2009" s="2" t="s">
        <v>14</v>
      </c>
      <c r="M2009" s="2">
        <v>-3500</v>
      </c>
      <c r="N2009">
        <f t="shared" si="31"/>
        <v>18017127</v>
      </c>
    </row>
    <row r="2010" spans="1:14" x14ac:dyDescent="0.15">
      <c r="A2010" s="1">
        <v>201003</v>
      </c>
      <c r="B2010" s="2" t="s">
        <v>9</v>
      </c>
      <c r="C2010" s="2">
        <v>25231383</v>
      </c>
      <c r="D2010" s="2" t="s">
        <v>10</v>
      </c>
      <c r="E2010" s="2">
        <v>1355760</v>
      </c>
      <c r="F2010" s="2" t="s">
        <v>11</v>
      </c>
      <c r="G2010" s="2">
        <v>500000</v>
      </c>
      <c r="H2010" s="2" t="s">
        <v>12</v>
      </c>
      <c r="I2010" s="2">
        <v>75</v>
      </c>
      <c r="J2010" s="2" t="s">
        <v>13</v>
      </c>
      <c r="K2010" s="2">
        <v>0</v>
      </c>
      <c r="L2010" s="2" t="s">
        <v>14</v>
      </c>
      <c r="M2010" s="2">
        <v>-3500</v>
      </c>
      <c r="N2010">
        <f t="shared" si="31"/>
        <v>18039106.5</v>
      </c>
    </row>
    <row r="2011" spans="1:14" x14ac:dyDescent="0.15">
      <c r="A2011" s="1">
        <v>201004</v>
      </c>
      <c r="B2011" s="2" t="s">
        <v>9</v>
      </c>
      <c r="C2011" s="2">
        <v>25876881</v>
      </c>
      <c r="D2011" s="2" t="s">
        <v>10</v>
      </c>
      <c r="E2011" s="2">
        <v>1357590</v>
      </c>
      <c r="F2011" s="2" t="s">
        <v>11</v>
      </c>
      <c r="G2011" s="2">
        <v>500000</v>
      </c>
      <c r="H2011" s="2" t="s">
        <v>12</v>
      </c>
      <c r="I2011" s="2">
        <v>75</v>
      </c>
      <c r="J2011" s="2" t="s">
        <v>13</v>
      </c>
      <c r="K2011" s="2">
        <v>0</v>
      </c>
      <c r="L2011" s="2" t="s">
        <v>14</v>
      </c>
      <c r="M2011" s="2">
        <v>-3500</v>
      </c>
      <c r="N2011">
        <f t="shared" si="31"/>
        <v>18369175.5</v>
      </c>
    </row>
    <row r="2012" spans="1:14" x14ac:dyDescent="0.15">
      <c r="A2012" s="1">
        <v>201005</v>
      </c>
      <c r="B2012" s="2" t="s">
        <v>9</v>
      </c>
      <c r="C2012" s="2">
        <v>25290209</v>
      </c>
      <c r="D2012" s="2" t="s">
        <v>10</v>
      </c>
      <c r="E2012" s="2">
        <v>1359420</v>
      </c>
      <c r="F2012" s="2" t="s">
        <v>11</v>
      </c>
      <c r="G2012" s="2">
        <v>500000</v>
      </c>
      <c r="H2012" s="2" t="s">
        <v>12</v>
      </c>
      <c r="I2012" s="2">
        <v>75</v>
      </c>
      <c r="J2012" s="2" t="s">
        <v>13</v>
      </c>
      <c r="K2012" s="2">
        <v>0</v>
      </c>
      <c r="L2012" s="2" t="s">
        <v>14</v>
      </c>
      <c r="M2012" s="2">
        <v>-3500</v>
      </c>
      <c r="N2012">
        <f t="shared" si="31"/>
        <v>18083159.5</v>
      </c>
    </row>
    <row r="2013" spans="1:14" x14ac:dyDescent="0.15">
      <c r="A2013" s="1">
        <v>201006</v>
      </c>
      <c r="B2013" s="2" t="s">
        <v>9</v>
      </c>
      <c r="C2013" s="2">
        <v>25319717</v>
      </c>
      <c r="D2013" s="2" t="s">
        <v>10</v>
      </c>
      <c r="E2013" s="2">
        <v>1361250</v>
      </c>
      <c r="F2013" s="2" t="s">
        <v>11</v>
      </c>
      <c r="G2013" s="2">
        <v>500000</v>
      </c>
      <c r="H2013" s="2" t="s">
        <v>12</v>
      </c>
      <c r="I2013" s="2">
        <v>75</v>
      </c>
      <c r="J2013" s="2" t="s">
        <v>13</v>
      </c>
      <c r="K2013" s="2">
        <v>0</v>
      </c>
      <c r="L2013" s="2" t="s">
        <v>14</v>
      </c>
      <c r="M2013" s="2">
        <v>-3500</v>
      </c>
      <c r="N2013">
        <f t="shared" si="31"/>
        <v>18105233.5</v>
      </c>
    </row>
    <row r="2014" spans="1:14" x14ac:dyDescent="0.15">
      <c r="A2014" s="1">
        <v>201007</v>
      </c>
      <c r="B2014" s="2" t="s">
        <v>9</v>
      </c>
      <c r="C2014" s="2">
        <v>25967561</v>
      </c>
      <c r="D2014" s="2" t="s">
        <v>10</v>
      </c>
      <c r="E2014" s="2">
        <v>1363080</v>
      </c>
      <c r="F2014" s="2" t="s">
        <v>11</v>
      </c>
      <c r="G2014" s="2">
        <v>500000</v>
      </c>
      <c r="H2014" s="2" t="s">
        <v>12</v>
      </c>
      <c r="I2014" s="2">
        <v>75</v>
      </c>
      <c r="J2014" s="2" t="s">
        <v>13</v>
      </c>
      <c r="K2014" s="2">
        <v>0</v>
      </c>
      <c r="L2014" s="2" t="s">
        <v>14</v>
      </c>
      <c r="M2014" s="2">
        <v>-3500</v>
      </c>
      <c r="N2014">
        <f t="shared" si="31"/>
        <v>18436475.5</v>
      </c>
    </row>
    <row r="2015" spans="1:14" x14ac:dyDescent="0.15">
      <c r="A2015" s="1">
        <v>201008</v>
      </c>
      <c r="B2015" s="2" t="s">
        <v>9</v>
      </c>
      <c r="C2015" s="2">
        <v>25700796</v>
      </c>
      <c r="D2015" s="2" t="s">
        <v>10</v>
      </c>
      <c r="E2015" s="2">
        <v>1364910</v>
      </c>
      <c r="F2015" s="2" t="s">
        <v>11</v>
      </c>
      <c r="G2015" s="2">
        <v>500000</v>
      </c>
      <c r="H2015" s="2" t="s">
        <v>12</v>
      </c>
      <c r="I2015" s="2">
        <v>75</v>
      </c>
      <c r="J2015" s="2" t="s">
        <v>13</v>
      </c>
      <c r="K2015" s="2">
        <v>0</v>
      </c>
      <c r="L2015" s="2" t="s">
        <v>14</v>
      </c>
      <c r="M2015" s="2">
        <v>-3500</v>
      </c>
      <c r="N2015">
        <f t="shared" si="31"/>
        <v>18310413</v>
      </c>
    </row>
    <row r="2016" spans="1:14" x14ac:dyDescent="0.15">
      <c r="A2016" s="1">
        <v>201009</v>
      </c>
      <c r="B2016" s="2" t="s">
        <v>9</v>
      </c>
      <c r="C2016" s="2">
        <v>25854812</v>
      </c>
      <c r="D2016" s="2" t="s">
        <v>10</v>
      </c>
      <c r="E2016" s="2">
        <v>1366740</v>
      </c>
      <c r="F2016" s="2" t="s">
        <v>11</v>
      </c>
      <c r="G2016" s="2">
        <v>500000</v>
      </c>
      <c r="H2016" s="2" t="s">
        <v>12</v>
      </c>
      <c r="I2016" s="2">
        <v>75</v>
      </c>
      <c r="J2016" s="2" t="s">
        <v>13</v>
      </c>
      <c r="K2016" s="2">
        <v>0</v>
      </c>
      <c r="L2016" s="2" t="s">
        <v>14</v>
      </c>
      <c r="M2016" s="2">
        <v>-3500</v>
      </c>
      <c r="N2016">
        <f t="shared" si="31"/>
        <v>18394741</v>
      </c>
    </row>
    <row r="2017" spans="1:14" x14ac:dyDescent="0.15">
      <c r="A2017" s="1">
        <v>201010</v>
      </c>
      <c r="B2017" s="2" t="s">
        <v>9</v>
      </c>
      <c r="C2017" s="2">
        <v>26058818</v>
      </c>
      <c r="D2017" s="2" t="s">
        <v>10</v>
      </c>
      <c r="E2017" s="2">
        <v>1368570</v>
      </c>
      <c r="F2017" s="2" t="s">
        <v>11</v>
      </c>
      <c r="G2017" s="2">
        <v>500000</v>
      </c>
      <c r="H2017" s="2" t="s">
        <v>12</v>
      </c>
      <c r="I2017" s="2">
        <v>75</v>
      </c>
      <c r="J2017" s="2" t="s">
        <v>13</v>
      </c>
      <c r="K2017" s="2">
        <v>0</v>
      </c>
      <c r="L2017" s="2" t="s">
        <v>14</v>
      </c>
      <c r="M2017" s="2">
        <v>-3500</v>
      </c>
      <c r="N2017">
        <f t="shared" si="31"/>
        <v>18504064</v>
      </c>
    </row>
    <row r="2018" spans="1:14" x14ac:dyDescent="0.15">
      <c r="A2018" s="1">
        <v>201011</v>
      </c>
      <c r="B2018" s="2" t="s">
        <v>9</v>
      </c>
      <c r="C2018" s="2">
        <v>25657917</v>
      </c>
      <c r="D2018" s="2" t="s">
        <v>10</v>
      </c>
      <c r="E2018" s="2">
        <v>1370400</v>
      </c>
      <c r="F2018" s="2" t="s">
        <v>11</v>
      </c>
      <c r="G2018" s="2">
        <v>500000</v>
      </c>
      <c r="H2018" s="2" t="s">
        <v>12</v>
      </c>
      <c r="I2018" s="2">
        <v>75</v>
      </c>
      <c r="J2018" s="2" t="s">
        <v>13</v>
      </c>
      <c r="K2018" s="2">
        <v>0</v>
      </c>
      <c r="L2018" s="2" t="s">
        <v>14</v>
      </c>
      <c r="M2018" s="2">
        <v>-3500</v>
      </c>
      <c r="N2018">
        <f t="shared" si="31"/>
        <v>18310933.5</v>
      </c>
    </row>
    <row r="2019" spans="1:14" x14ac:dyDescent="0.15">
      <c r="A2019" s="1">
        <v>201012</v>
      </c>
      <c r="B2019" s="2" t="s">
        <v>9</v>
      </c>
      <c r="C2019" s="2">
        <v>25687390</v>
      </c>
      <c r="D2019" s="2" t="s">
        <v>10</v>
      </c>
      <c r="E2019" s="2">
        <v>1372230</v>
      </c>
      <c r="F2019" s="2" t="s">
        <v>11</v>
      </c>
      <c r="G2019" s="2">
        <v>500000</v>
      </c>
      <c r="H2019" s="2" t="s">
        <v>12</v>
      </c>
      <c r="I2019" s="2">
        <v>75</v>
      </c>
      <c r="J2019" s="2" t="s">
        <v>13</v>
      </c>
      <c r="K2019" s="2">
        <v>0</v>
      </c>
      <c r="L2019" s="2" t="s">
        <v>14</v>
      </c>
      <c r="M2019" s="2">
        <v>-3500</v>
      </c>
      <c r="N2019">
        <f t="shared" si="31"/>
        <v>18332990</v>
      </c>
    </row>
    <row r="2020" spans="1:14" x14ac:dyDescent="0.15">
      <c r="A2020" s="1">
        <v>201013</v>
      </c>
      <c r="B2020" s="2" t="s">
        <v>9</v>
      </c>
      <c r="C2020" s="2">
        <v>25716926</v>
      </c>
      <c r="D2020" s="2" t="s">
        <v>10</v>
      </c>
      <c r="E2020" s="2">
        <v>1374060</v>
      </c>
      <c r="F2020" s="2" t="s">
        <v>11</v>
      </c>
      <c r="G2020" s="2">
        <v>500000</v>
      </c>
      <c r="H2020" s="2" t="s">
        <v>12</v>
      </c>
      <c r="I2020" s="2">
        <v>75</v>
      </c>
      <c r="J2020" s="2" t="s">
        <v>13</v>
      </c>
      <c r="K2020" s="2">
        <v>0</v>
      </c>
      <c r="L2020" s="2" t="s">
        <v>14</v>
      </c>
      <c r="M2020" s="2">
        <v>-3500</v>
      </c>
      <c r="N2020">
        <f t="shared" si="31"/>
        <v>18355078</v>
      </c>
    </row>
    <row r="2021" spans="1:14" x14ac:dyDescent="0.15">
      <c r="A2021" s="1">
        <v>201014</v>
      </c>
      <c r="B2021" s="2" t="s">
        <v>9</v>
      </c>
      <c r="C2021" s="2">
        <v>26374488</v>
      </c>
      <c r="D2021" s="2" t="s">
        <v>10</v>
      </c>
      <c r="E2021" s="2">
        <v>1375890</v>
      </c>
      <c r="F2021" s="2" t="s">
        <v>11</v>
      </c>
      <c r="G2021" s="2">
        <v>500000</v>
      </c>
      <c r="H2021" s="2" t="s">
        <v>12</v>
      </c>
      <c r="I2021" s="2">
        <v>75</v>
      </c>
      <c r="J2021" s="2" t="s">
        <v>13</v>
      </c>
      <c r="K2021" s="2">
        <v>0</v>
      </c>
      <c r="L2021" s="2" t="s">
        <v>14</v>
      </c>
      <c r="M2021" s="2">
        <v>-3500</v>
      </c>
      <c r="N2021">
        <f t="shared" si="31"/>
        <v>18691179</v>
      </c>
    </row>
    <row r="2022" spans="1:14" x14ac:dyDescent="0.15">
      <c r="A2022" s="1">
        <v>201015</v>
      </c>
      <c r="B2022" s="2" t="s">
        <v>9</v>
      </c>
      <c r="C2022" s="2">
        <v>25776185</v>
      </c>
      <c r="D2022" s="2" t="s">
        <v>10</v>
      </c>
      <c r="E2022" s="2">
        <v>1377720</v>
      </c>
      <c r="F2022" s="2" t="s">
        <v>11</v>
      </c>
      <c r="G2022" s="2">
        <v>500000</v>
      </c>
      <c r="H2022" s="2" t="s">
        <v>12</v>
      </c>
      <c r="I2022" s="2">
        <v>75</v>
      </c>
      <c r="J2022" s="2" t="s">
        <v>13</v>
      </c>
      <c r="K2022" s="2">
        <v>0</v>
      </c>
      <c r="L2022" s="2" t="s">
        <v>14</v>
      </c>
      <c r="M2022" s="2">
        <v>-3500</v>
      </c>
      <c r="N2022">
        <f t="shared" si="31"/>
        <v>18399347.5</v>
      </c>
    </row>
    <row r="2023" spans="1:14" x14ac:dyDescent="0.15">
      <c r="A2023" s="1">
        <v>201016</v>
      </c>
      <c r="B2023" s="2" t="s">
        <v>9</v>
      </c>
      <c r="C2023" s="2">
        <v>25805909</v>
      </c>
      <c r="D2023" s="2" t="s">
        <v>10</v>
      </c>
      <c r="E2023" s="2">
        <v>1379550</v>
      </c>
      <c r="F2023" s="2" t="s">
        <v>11</v>
      </c>
      <c r="G2023" s="2">
        <v>500000</v>
      </c>
      <c r="H2023" s="2" t="s">
        <v>12</v>
      </c>
      <c r="I2023" s="2">
        <v>75</v>
      </c>
      <c r="J2023" s="2" t="s">
        <v>13</v>
      </c>
      <c r="K2023" s="2">
        <v>0</v>
      </c>
      <c r="L2023" s="2" t="s">
        <v>14</v>
      </c>
      <c r="M2023" s="2">
        <v>-3500</v>
      </c>
      <c r="N2023">
        <f t="shared" si="31"/>
        <v>18421529.5</v>
      </c>
    </row>
    <row r="2024" spans="1:14" x14ac:dyDescent="0.15">
      <c r="A2024" s="1">
        <v>201017</v>
      </c>
      <c r="B2024" s="2" t="s">
        <v>9</v>
      </c>
      <c r="C2024" s="2">
        <v>26465833</v>
      </c>
      <c r="D2024" s="2" t="s">
        <v>10</v>
      </c>
      <c r="E2024" s="2">
        <v>1381380</v>
      </c>
      <c r="F2024" s="2" t="s">
        <v>11</v>
      </c>
      <c r="G2024" s="2">
        <v>500000</v>
      </c>
      <c r="H2024" s="2" t="s">
        <v>12</v>
      </c>
      <c r="I2024" s="2">
        <v>75</v>
      </c>
      <c r="J2024" s="2" t="s">
        <v>13</v>
      </c>
      <c r="K2024" s="2">
        <v>0</v>
      </c>
      <c r="L2024" s="2" t="s">
        <v>14</v>
      </c>
      <c r="M2024" s="2">
        <v>-3500</v>
      </c>
      <c r="N2024">
        <f t="shared" si="31"/>
        <v>18758811.5</v>
      </c>
    </row>
    <row r="2025" spans="1:14" x14ac:dyDescent="0.15">
      <c r="A2025" s="1">
        <v>201018</v>
      </c>
      <c r="B2025" s="2" t="s">
        <v>9</v>
      </c>
      <c r="C2025" s="2">
        <v>26193594</v>
      </c>
      <c r="D2025" s="2" t="s">
        <v>10</v>
      </c>
      <c r="E2025" s="2">
        <v>1383210</v>
      </c>
      <c r="F2025" s="2" t="s">
        <v>11</v>
      </c>
      <c r="G2025" s="2">
        <v>500000</v>
      </c>
      <c r="H2025" s="2" t="s">
        <v>12</v>
      </c>
      <c r="I2025" s="2">
        <v>75</v>
      </c>
      <c r="J2025" s="2" t="s">
        <v>13</v>
      </c>
      <c r="K2025" s="2">
        <v>0</v>
      </c>
      <c r="L2025" s="2" t="s">
        <v>14</v>
      </c>
      <c r="M2025" s="2">
        <v>-3500</v>
      </c>
      <c r="N2025">
        <f t="shared" si="31"/>
        <v>18630012</v>
      </c>
    </row>
    <row r="2026" spans="1:14" x14ac:dyDescent="0.15">
      <c r="A2026" s="1">
        <v>201019</v>
      </c>
      <c r="B2026" s="2" t="s">
        <v>9</v>
      </c>
      <c r="C2026" s="2">
        <v>26350203</v>
      </c>
      <c r="D2026" s="2" t="s">
        <v>10</v>
      </c>
      <c r="E2026" s="2">
        <v>1385040</v>
      </c>
      <c r="F2026" s="2" t="s">
        <v>11</v>
      </c>
      <c r="G2026" s="2">
        <v>500000</v>
      </c>
      <c r="H2026" s="2" t="s">
        <v>12</v>
      </c>
      <c r="I2026" s="2">
        <v>75</v>
      </c>
      <c r="J2026" s="2" t="s">
        <v>13</v>
      </c>
      <c r="K2026" s="2">
        <v>0</v>
      </c>
      <c r="L2026" s="2" t="s">
        <v>14</v>
      </c>
      <c r="M2026" s="2">
        <v>-3500</v>
      </c>
      <c r="N2026">
        <f t="shared" si="31"/>
        <v>18715636.5</v>
      </c>
    </row>
    <row r="2027" spans="1:14" x14ac:dyDescent="0.15">
      <c r="A2027" s="1">
        <v>201020</v>
      </c>
      <c r="B2027" s="2" t="s">
        <v>9</v>
      </c>
      <c r="C2027" s="2">
        <v>26557757</v>
      </c>
      <c r="D2027" s="2" t="s">
        <v>10</v>
      </c>
      <c r="E2027" s="2">
        <v>1386870</v>
      </c>
      <c r="F2027" s="2" t="s">
        <v>11</v>
      </c>
      <c r="G2027" s="2">
        <v>500000</v>
      </c>
      <c r="H2027" s="2" t="s">
        <v>12</v>
      </c>
      <c r="I2027" s="2">
        <v>75</v>
      </c>
      <c r="J2027" s="2" t="s">
        <v>13</v>
      </c>
      <c r="K2027" s="2">
        <v>0</v>
      </c>
      <c r="L2027" s="2" t="s">
        <v>14</v>
      </c>
      <c r="M2027" s="2">
        <v>-3500</v>
      </c>
      <c r="N2027">
        <f t="shared" si="31"/>
        <v>18826733.5</v>
      </c>
    </row>
    <row r="2028" spans="1:14" x14ac:dyDescent="0.15">
      <c r="A2028" s="1">
        <v>201021</v>
      </c>
      <c r="B2028" s="2" t="s">
        <v>9</v>
      </c>
      <c r="C2028" s="2">
        <v>26147242</v>
      </c>
      <c r="D2028" s="2" t="s">
        <v>10</v>
      </c>
      <c r="E2028" s="2">
        <v>1388700</v>
      </c>
      <c r="F2028" s="2" t="s">
        <v>11</v>
      </c>
      <c r="G2028" s="2">
        <v>500000</v>
      </c>
      <c r="H2028" s="2" t="s">
        <v>12</v>
      </c>
      <c r="I2028" s="2">
        <v>75</v>
      </c>
      <c r="J2028" s="2" t="s">
        <v>13</v>
      </c>
      <c r="K2028" s="2">
        <v>0</v>
      </c>
      <c r="L2028" s="2" t="s">
        <v>14</v>
      </c>
      <c r="M2028" s="2">
        <v>-3500</v>
      </c>
      <c r="N2028">
        <f t="shared" si="31"/>
        <v>18628796</v>
      </c>
    </row>
    <row r="2029" spans="1:14" x14ac:dyDescent="0.15">
      <c r="A2029" s="1">
        <v>201022</v>
      </c>
      <c r="B2029" s="2" t="s">
        <v>9</v>
      </c>
      <c r="C2029" s="2">
        <v>26176932</v>
      </c>
      <c r="D2029" s="2" t="s">
        <v>10</v>
      </c>
      <c r="E2029" s="2">
        <v>1390530</v>
      </c>
      <c r="F2029" s="2" t="s">
        <v>11</v>
      </c>
      <c r="G2029" s="2">
        <v>500000</v>
      </c>
      <c r="H2029" s="2" t="s">
        <v>12</v>
      </c>
      <c r="I2029" s="2">
        <v>75</v>
      </c>
      <c r="J2029" s="2" t="s">
        <v>13</v>
      </c>
      <c r="K2029" s="2">
        <v>0</v>
      </c>
      <c r="L2029" s="2" t="s">
        <v>14</v>
      </c>
      <c r="M2029" s="2">
        <v>-3500</v>
      </c>
      <c r="N2029">
        <f t="shared" si="31"/>
        <v>18650961</v>
      </c>
    </row>
    <row r="2030" spans="1:14" x14ac:dyDescent="0.15">
      <c r="A2030" s="1">
        <v>201023</v>
      </c>
      <c r="B2030" s="2" t="s">
        <v>9</v>
      </c>
      <c r="C2030" s="2">
        <v>26206684</v>
      </c>
      <c r="D2030" s="2" t="s">
        <v>10</v>
      </c>
      <c r="E2030" s="2">
        <v>1392360</v>
      </c>
      <c r="F2030" s="2" t="s">
        <v>11</v>
      </c>
      <c r="G2030" s="2">
        <v>500000</v>
      </c>
      <c r="H2030" s="2" t="s">
        <v>12</v>
      </c>
      <c r="I2030" s="2">
        <v>75</v>
      </c>
      <c r="J2030" s="2" t="s">
        <v>13</v>
      </c>
      <c r="K2030" s="2">
        <v>0</v>
      </c>
      <c r="L2030" s="2" t="s">
        <v>14</v>
      </c>
      <c r="M2030" s="2">
        <v>-3500</v>
      </c>
      <c r="N2030">
        <f t="shared" si="31"/>
        <v>18673157</v>
      </c>
    </row>
    <row r="2031" spans="1:14" x14ac:dyDescent="0.15">
      <c r="A2031" s="1">
        <v>201024</v>
      </c>
      <c r="B2031" s="2" t="s">
        <v>9</v>
      </c>
      <c r="C2031" s="2">
        <v>26876413</v>
      </c>
      <c r="D2031" s="2" t="s">
        <v>10</v>
      </c>
      <c r="E2031" s="2">
        <v>1394190</v>
      </c>
      <c r="F2031" s="2" t="s">
        <v>11</v>
      </c>
      <c r="G2031" s="2">
        <v>500000</v>
      </c>
      <c r="H2031" s="2" t="s">
        <v>12</v>
      </c>
      <c r="I2031" s="2">
        <v>75</v>
      </c>
      <c r="J2031" s="2" t="s">
        <v>13</v>
      </c>
      <c r="K2031" s="2">
        <v>0</v>
      </c>
      <c r="L2031" s="2" t="s">
        <v>14</v>
      </c>
      <c r="M2031" s="2">
        <v>-3500</v>
      </c>
      <c r="N2031">
        <f t="shared" si="31"/>
        <v>19015341.5</v>
      </c>
    </row>
    <row r="2032" spans="1:14" x14ac:dyDescent="0.15">
      <c r="A2032" s="1">
        <v>201025</v>
      </c>
      <c r="B2032" s="2" t="s">
        <v>9</v>
      </c>
      <c r="C2032" s="2">
        <v>26266376</v>
      </c>
      <c r="D2032" s="2" t="s">
        <v>10</v>
      </c>
      <c r="E2032" s="2">
        <v>1396020</v>
      </c>
      <c r="F2032" s="2" t="s">
        <v>11</v>
      </c>
      <c r="G2032" s="2">
        <v>500000</v>
      </c>
      <c r="H2032" s="2" t="s">
        <v>12</v>
      </c>
      <c r="I2032" s="2">
        <v>75</v>
      </c>
      <c r="J2032" s="2" t="s">
        <v>13</v>
      </c>
      <c r="K2032" s="2">
        <v>0</v>
      </c>
      <c r="L2032" s="2" t="s">
        <v>14</v>
      </c>
      <c r="M2032" s="2">
        <v>-3500</v>
      </c>
      <c r="N2032">
        <f t="shared" si="31"/>
        <v>18717643</v>
      </c>
    </row>
    <row r="2033" spans="1:14" x14ac:dyDescent="0.15">
      <c r="A2033" s="1">
        <v>201026</v>
      </c>
      <c r="B2033" s="2" t="s">
        <v>9</v>
      </c>
      <c r="C2033" s="2">
        <v>26296315</v>
      </c>
      <c r="D2033" s="2" t="s">
        <v>10</v>
      </c>
      <c r="E2033" s="2">
        <v>1397850</v>
      </c>
      <c r="F2033" s="2" t="s">
        <v>11</v>
      </c>
      <c r="G2033" s="2">
        <v>500000</v>
      </c>
      <c r="H2033" s="2" t="s">
        <v>12</v>
      </c>
      <c r="I2033" s="2">
        <v>75</v>
      </c>
      <c r="J2033" s="2" t="s">
        <v>13</v>
      </c>
      <c r="K2033" s="2">
        <v>0</v>
      </c>
      <c r="L2033" s="2" t="s">
        <v>14</v>
      </c>
      <c r="M2033" s="2">
        <v>-3500</v>
      </c>
      <c r="N2033">
        <f t="shared" si="31"/>
        <v>18739932.5</v>
      </c>
    </row>
    <row r="2034" spans="1:14" x14ac:dyDescent="0.15">
      <c r="A2034" s="1">
        <v>201027</v>
      </c>
      <c r="B2034" s="2" t="s">
        <v>9</v>
      </c>
      <c r="C2034" s="2">
        <v>26968423</v>
      </c>
      <c r="D2034" s="2" t="s">
        <v>10</v>
      </c>
      <c r="E2034" s="2">
        <v>1399680</v>
      </c>
      <c r="F2034" s="2" t="s">
        <v>11</v>
      </c>
      <c r="G2034" s="2">
        <v>500000</v>
      </c>
      <c r="H2034" s="2" t="s">
        <v>12</v>
      </c>
      <c r="I2034" s="2">
        <v>75</v>
      </c>
      <c r="J2034" s="2" t="s">
        <v>13</v>
      </c>
      <c r="K2034" s="2">
        <v>0</v>
      </c>
      <c r="L2034" s="2" t="s">
        <v>14</v>
      </c>
      <c r="M2034" s="2">
        <v>-3500</v>
      </c>
      <c r="N2034">
        <f t="shared" si="31"/>
        <v>19083306.5</v>
      </c>
    </row>
    <row r="2035" spans="1:14" x14ac:dyDescent="0.15">
      <c r="A2035" s="1">
        <v>201028</v>
      </c>
      <c r="B2035" s="2" t="s">
        <v>9</v>
      </c>
      <c r="C2035" s="2">
        <v>26690659</v>
      </c>
      <c r="D2035" s="2" t="s">
        <v>10</v>
      </c>
      <c r="E2035" s="2">
        <v>1401510</v>
      </c>
      <c r="F2035" s="2" t="s">
        <v>11</v>
      </c>
      <c r="G2035" s="2">
        <v>500000</v>
      </c>
      <c r="H2035" s="2" t="s">
        <v>12</v>
      </c>
      <c r="I2035" s="2">
        <v>75</v>
      </c>
      <c r="J2035" s="2" t="s">
        <v>13</v>
      </c>
      <c r="K2035" s="2">
        <v>0</v>
      </c>
      <c r="L2035" s="2" t="s">
        <v>14</v>
      </c>
      <c r="M2035" s="2">
        <v>-3500</v>
      </c>
      <c r="N2035">
        <f t="shared" si="31"/>
        <v>18951744.5</v>
      </c>
    </row>
    <row r="2036" spans="1:14" x14ac:dyDescent="0.15">
      <c r="A2036" s="1">
        <v>201029</v>
      </c>
      <c r="B2036" s="2" t="s">
        <v>9</v>
      </c>
      <c r="C2036" s="2">
        <v>26849884</v>
      </c>
      <c r="D2036" s="2" t="s">
        <v>10</v>
      </c>
      <c r="E2036" s="2">
        <v>1403340</v>
      </c>
      <c r="F2036" s="2" t="s">
        <v>11</v>
      </c>
      <c r="G2036" s="2">
        <v>500000</v>
      </c>
      <c r="H2036" s="2" t="s">
        <v>12</v>
      </c>
      <c r="I2036" s="2">
        <v>75</v>
      </c>
      <c r="J2036" s="2" t="s">
        <v>13</v>
      </c>
      <c r="K2036" s="2">
        <v>0</v>
      </c>
      <c r="L2036" s="2" t="s">
        <v>14</v>
      </c>
      <c r="M2036" s="2">
        <v>-3500</v>
      </c>
      <c r="N2036">
        <f t="shared" si="31"/>
        <v>19038677</v>
      </c>
    </row>
    <row r="2037" spans="1:14" x14ac:dyDescent="0.15">
      <c r="A2037" s="1">
        <v>201030</v>
      </c>
      <c r="B2037" s="2" t="s">
        <v>9</v>
      </c>
      <c r="C2037" s="2">
        <v>27061012</v>
      </c>
      <c r="D2037" s="2" t="s">
        <v>10</v>
      </c>
      <c r="E2037" s="2">
        <v>1405170</v>
      </c>
      <c r="F2037" s="2" t="s">
        <v>11</v>
      </c>
      <c r="G2037" s="2">
        <v>500000</v>
      </c>
      <c r="H2037" s="2" t="s">
        <v>12</v>
      </c>
      <c r="I2037" s="2">
        <v>75</v>
      </c>
      <c r="J2037" s="2" t="s">
        <v>13</v>
      </c>
      <c r="K2037" s="2">
        <v>0</v>
      </c>
      <c r="L2037" s="2" t="s">
        <v>14</v>
      </c>
      <c r="M2037" s="2">
        <v>-3500</v>
      </c>
      <c r="N2037">
        <f t="shared" si="31"/>
        <v>19151561</v>
      </c>
    </row>
    <row r="2038" spans="1:14" x14ac:dyDescent="0.15">
      <c r="A2038" s="1">
        <v>201031</v>
      </c>
      <c r="B2038" s="2" t="s">
        <v>9</v>
      </c>
      <c r="C2038" s="2">
        <v>26640783</v>
      </c>
      <c r="D2038" s="2" t="s">
        <v>10</v>
      </c>
      <c r="E2038" s="2">
        <v>1407000</v>
      </c>
      <c r="F2038" s="2" t="s">
        <v>11</v>
      </c>
      <c r="G2038" s="2">
        <v>500000</v>
      </c>
      <c r="H2038" s="2" t="s">
        <v>12</v>
      </c>
      <c r="I2038" s="2">
        <v>75</v>
      </c>
      <c r="J2038" s="2" t="s">
        <v>13</v>
      </c>
      <c r="K2038" s="2">
        <v>0</v>
      </c>
      <c r="L2038" s="2" t="s">
        <v>14</v>
      </c>
      <c r="M2038" s="2">
        <v>-3500</v>
      </c>
      <c r="N2038">
        <f t="shared" si="31"/>
        <v>18948766.5</v>
      </c>
    </row>
    <row r="2039" spans="1:14" x14ac:dyDescent="0.15">
      <c r="A2039" s="1">
        <v>201032</v>
      </c>
      <c r="B2039" s="2" t="s">
        <v>9</v>
      </c>
      <c r="C2039" s="2">
        <v>26670688</v>
      </c>
      <c r="D2039" s="2" t="s">
        <v>10</v>
      </c>
      <c r="E2039" s="2">
        <v>1408830</v>
      </c>
      <c r="F2039" s="2" t="s">
        <v>11</v>
      </c>
      <c r="G2039" s="2">
        <v>500000</v>
      </c>
      <c r="H2039" s="2" t="s">
        <v>12</v>
      </c>
      <c r="I2039" s="2">
        <v>75</v>
      </c>
      <c r="J2039" s="2" t="s">
        <v>13</v>
      </c>
      <c r="K2039" s="2">
        <v>0</v>
      </c>
      <c r="L2039" s="2" t="s">
        <v>14</v>
      </c>
      <c r="M2039" s="2">
        <v>-3500</v>
      </c>
      <c r="N2039">
        <f t="shared" si="31"/>
        <v>18971039</v>
      </c>
    </row>
    <row r="2040" spans="1:14" x14ac:dyDescent="0.15">
      <c r="A2040" s="1">
        <v>201033</v>
      </c>
      <c r="B2040" s="2" t="s">
        <v>9</v>
      </c>
      <c r="C2040" s="2">
        <v>26700657</v>
      </c>
      <c r="D2040" s="2" t="s">
        <v>10</v>
      </c>
      <c r="E2040" s="2">
        <v>1410660</v>
      </c>
      <c r="F2040" s="2" t="s">
        <v>11</v>
      </c>
      <c r="G2040" s="2">
        <v>500000</v>
      </c>
      <c r="H2040" s="2" t="s">
        <v>12</v>
      </c>
      <c r="I2040" s="2">
        <v>75</v>
      </c>
      <c r="J2040" s="2" t="s">
        <v>13</v>
      </c>
      <c r="K2040" s="2">
        <v>0</v>
      </c>
      <c r="L2040" s="2" t="s">
        <v>14</v>
      </c>
      <c r="M2040" s="2">
        <v>-3500</v>
      </c>
      <c r="N2040">
        <f t="shared" si="31"/>
        <v>18993343.5</v>
      </c>
    </row>
    <row r="2041" spans="1:14" x14ac:dyDescent="0.15">
      <c r="A2041" s="1">
        <v>201034</v>
      </c>
      <c r="B2041" s="2" t="s">
        <v>9</v>
      </c>
      <c r="C2041" s="2">
        <v>27382657</v>
      </c>
      <c r="D2041" s="2" t="s">
        <v>10</v>
      </c>
      <c r="E2041" s="2">
        <v>1412490</v>
      </c>
      <c r="F2041" s="2" t="s">
        <v>11</v>
      </c>
      <c r="G2041" s="2">
        <v>500000</v>
      </c>
      <c r="H2041" s="2" t="s">
        <v>12</v>
      </c>
      <c r="I2041" s="2">
        <v>75</v>
      </c>
      <c r="J2041" s="2" t="s">
        <v>13</v>
      </c>
      <c r="K2041" s="2">
        <v>0</v>
      </c>
      <c r="L2041" s="2" t="s">
        <v>14</v>
      </c>
      <c r="M2041" s="2">
        <v>-3500</v>
      </c>
      <c r="N2041">
        <f t="shared" si="31"/>
        <v>19341663.5</v>
      </c>
    </row>
    <row r="2042" spans="1:14" x14ac:dyDescent="0.15">
      <c r="A2042" s="1">
        <v>201035</v>
      </c>
      <c r="B2042" s="2" t="s">
        <v>9</v>
      </c>
      <c r="C2042" s="2">
        <v>26760782</v>
      </c>
      <c r="D2042" s="2" t="s">
        <v>10</v>
      </c>
      <c r="E2042" s="2">
        <v>1414320</v>
      </c>
      <c r="F2042" s="2" t="s">
        <v>11</v>
      </c>
      <c r="G2042" s="2">
        <v>500000</v>
      </c>
      <c r="H2042" s="2" t="s">
        <v>12</v>
      </c>
      <c r="I2042" s="2">
        <v>75</v>
      </c>
      <c r="J2042" s="2" t="s">
        <v>13</v>
      </c>
      <c r="K2042" s="2">
        <v>0</v>
      </c>
      <c r="L2042" s="2" t="s">
        <v>14</v>
      </c>
      <c r="M2042" s="2">
        <v>-3500</v>
      </c>
      <c r="N2042">
        <f t="shared" si="31"/>
        <v>19038046</v>
      </c>
    </row>
    <row r="2043" spans="1:14" x14ac:dyDescent="0.15">
      <c r="A2043" s="1">
        <v>201036</v>
      </c>
      <c r="B2043" s="2" t="s">
        <v>9</v>
      </c>
      <c r="C2043" s="2">
        <v>26790939</v>
      </c>
      <c r="D2043" s="2" t="s">
        <v>10</v>
      </c>
      <c r="E2043" s="2">
        <v>1416150</v>
      </c>
      <c r="F2043" s="2" t="s">
        <v>11</v>
      </c>
      <c r="G2043" s="2">
        <v>500000</v>
      </c>
      <c r="H2043" s="2" t="s">
        <v>12</v>
      </c>
      <c r="I2043" s="2">
        <v>75</v>
      </c>
      <c r="J2043" s="2" t="s">
        <v>13</v>
      </c>
      <c r="K2043" s="2">
        <v>0</v>
      </c>
      <c r="L2043" s="2" t="s">
        <v>14</v>
      </c>
      <c r="M2043" s="2">
        <v>-3500</v>
      </c>
      <c r="N2043">
        <f t="shared" si="31"/>
        <v>19060444.5</v>
      </c>
    </row>
    <row r="2044" spans="1:14" x14ac:dyDescent="0.15">
      <c r="A2044" s="1">
        <v>201037</v>
      </c>
      <c r="B2044" s="2" t="s">
        <v>9</v>
      </c>
      <c r="C2044" s="2">
        <v>27475333</v>
      </c>
      <c r="D2044" s="2" t="s">
        <v>10</v>
      </c>
      <c r="E2044" s="2">
        <v>1417980</v>
      </c>
      <c r="F2044" s="2" t="s">
        <v>11</v>
      </c>
      <c r="G2044" s="2">
        <v>500000</v>
      </c>
      <c r="H2044" s="2" t="s">
        <v>12</v>
      </c>
      <c r="I2044" s="2">
        <v>75</v>
      </c>
      <c r="J2044" s="2" t="s">
        <v>13</v>
      </c>
      <c r="K2044" s="2">
        <v>0</v>
      </c>
      <c r="L2044" s="2" t="s">
        <v>14</v>
      </c>
      <c r="M2044" s="2">
        <v>-3500</v>
      </c>
      <c r="N2044">
        <f t="shared" si="31"/>
        <v>19409961.5</v>
      </c>
    </row>
    <row r="2045" spans="1:14" x14ac:dyDescent="0.15">
      <c r="A2045" s="1">
        <v>201038</v>
      </c>
      <c r="B2045" s="2" t="s">
        <v>9</v>
      </c>
      <c r="C2045" s="2">
        <v>27191993</v>
      </c>
      <c r="D2045" s="2" t="s">
        <v>10</v>
      </c>
      <c r="E2045" s="2">
        <v>1419810</v>
      </c>
      <c r="F2045" s="2" t="s">
        <v>11</v>
      </c>
      <c r="G2045" s="2">
        <v>500000</v>
      </c>
      <c r="H2045" s="2" t="s">
        <v>12</v>
      </c>
      <c r="I2045" s="2">
        <v>75</v>
      </c>
      <c r="J2045" s="2" t="s">
        <v>13</v>
      </c>
      <c r="K2045" s="2">
        <v>0</v>
      </c>
      <c r="L2045" s="2" t="s">
        <v>14</v>
      </c>
      <c r="M2045" s="2">
        <v>-3500</v>
      </c>
      <c r="N2045">
        <f t="shared" si="31"/>
        <v>19275611.5</v>
      </c>
    </row>
    <row r="2046" spans="1:14" x14ac:dyDescent="0.15">
      <c r="A2046" s="1">
        <v>201039</v>
      </c>
      <c r="B2046" s="2" t="s">
        <v>9</v>
      </c>
      <c r="C2046" s="2">
        <v>27353855</v>
      </c>
      <c r="D2046" s="2" t="s">
        <v>10</v>
      </c>
      <c r="E2046" s="2">
        <v>1421640</v>
      </c>
      <c r="F2046" s="2" t="s">
        <v>11</v>
      </c>
      <c r="G2046" s="2">
        <v>500000</v>
      </c>
      <c r="H2046" s="2" t="s">
        <v>12</v>
      </c>
      <c r="I2046" s="2">
        <v>75</v>
      </c>
      <c r="J2046" s="2" t="s">
        <v>13</v>
      </c>
      <c r="K2046" s="2">
        <v>0</v>
      </c>
      <c r="L2046" s="2" t="s">
        <v>14</v>
      </c>
      <c r="M2046" s="2">
        <v>-3500</v>
      </c>
      <c r="N2046">
        <f t="shared" si="31"/>
        <v>19363862.5</v>
      </c>
    </row>
    <row r="2047" spans="1:14" x14ac:dyDescent="0.15">
      <c r="A2047" s="1">
        <v>201040</v>
      </c>
      <c r="B2047" s="2" t="s">
        <v>9</v>
      </c>
      <c r="C2047" s="2">
        <v>27568586</v>
      </c>
      <c r="D2047" s="2" t="s">
        <v>10</v>
      </c>
      <c r="E2047" s="2">
        <v>1423470</v>
      </c>
      <c r="F2047" s="2" t="s">
        <v>11</v>
      </c>
      <c r="G2047" s="2">
        <v>500000</v>
      </c>
      <c r="H2047" s="2" t="s">
        <v>12</v>
      </c>
      <c r="I2047" s="2">
        <v>75</v>
      </c>
      <c r="J2047" s="2" t="s">
        <v>13</v>
      </c>
      <c r="K2047" s="2">
        <v>0</v>
      </c>
      <c r="L2047" s="2" t="s">
        <v>14</v>
      </c>
      <c r="M2047" s="2">
        <v>-3500</v>
      </c>
      <c r="N2047">
        <f t="shared" si="31"/>
        <v>19478548</v>
      </c>
    </row>
    <row r="2048" spans="1:14" x14ac:dyDescent="0.15">
      <c r="A2048" s="1">
        <v>201041</v>
      </c>
      <c r="B2048" s="2" t="s">
        <v>9</v>
      </c>
      <c r="C2048" s="2">
        <v>27138538</v>
      </c>
      <c r="D2048" s="2" t="s">
        <v>10</v>
      </c>
      <c r="E2048" s="2">
        <v>1425300</v>
      </c>
      <c r="F2048" s="2" t="s">
        <v>11</v>
      </c>
      <c r="G2048" s="2">
        <v>500000</v>
      </c>
      <c r="H2048" s="2" t="s">
        <v>12</v>
      </c>
      <c r="I2048" s="2">
        <v>75</v>
      </c>
      <c r="J2048" s="2" t="s">
        <v>13</v>
      </c>
      <c r="K2048" s="2">
        <v>0</v>
      </c>
      <c r="L2048" s="2" t="s">
        <v>14</v>
      </c>
      <c r="M2048" s="2">
        <v>-3500</v>
      </c>
      <c r="N2048">
        <f t="shared" si="31"/>
        <v>19270844</v>
      </c>
    </row>
    <row r="2049" spans="1:14" x14ac:dyDescent="0.15">
      <c r="A2049" s="1">
        <v>201042</v>
      </c>
      <c r="B2049" s="2" t="s">
        <v>9</v>
      </c>
      <c r="C2049" s="2">
        <v>27168661</v>
      </c>
      <c r="D2049" s="2" t="s">
        <v>10</v>
      </c>
      <c r="E2049" s="2">
        <v>1427130</v>
      </c>
      <c r="F2049" s="2" t="s">
        <v>11</v>
      </c>
      <c r="G2049" s="2">
        <v>500000</v>
      </c>
      <c r="H2049" s="2" t="s">
        <v>12</v>
      </c>
      <c r="I2049" s="2">
        <v>75</v>
      </c>
      <c r="J2049" s="2" t="s">
        <v>13</v>
      </c>
      <c r="K2049" s="2">
        <v>0</v>
      </c>
      <c r="L2049" s="2" t="s">
        <v>14</v>
      </c>
      <c r="M2049" s="2">
        <v>-3500</v>
      </c>
      <c r="N2049">
        <f t="shared" si="31"/>
        <v>19293225.5</v>
      </c>
    </row>
    <row r="2050" spans="1:14" x14ac:dyDescent="0.15">
      <c r="A2050" s="1">
        <v>201043</v>
      </c>
      <c r="B2050" s="2" t="s">
        <v>9</v>
      </c>
      <c r="C2050" s="2">
        <v>27198846</v>
      </c>
      <c r="D2050" s="2" t="s">
        <v>10</v>
      </c>
      <c r="E2050" s="2">
        <v>1428960</v>
      </c>
      <c r="F2050" s="2" t="s">
        <v>11</v>
      </c>
      <c r="G2050" s="2">
        <v>500000</v>
      </c>
      <c r="H2050" s="2" t="s">
        <v>12</v>
      </c>
      <c r="I2050" s="2">
        <v>75</v>
      </c>
      <c r="J2050" s="2" t="s">
        <v>13</v>
      </c>
      <c r="K2050" s="2">
        <v>0</v>
      </c>
      <c r="L2050" s="2" t="s">
        <v>14</v>
      </c>
      <c r="M2050" s="2">
        <v>-3500</v>
      </c>
      <c r="N2050">
        <f t="shared" si="31"/>
        <v>19315638</v>
      </c>
    </row>
    <row r="2051" spans="1:14" x14ac:dyDescent="0.15">
      <c r="A2051" s="1">
        <v>201044</v>
      </c>
      <c r="B2051" s="2" t="s">
        <v>9</v>
      </c>
      <c r="C2051" s="2">
        <v>27893218</v>
      </c>
      <c r="D2051" s="2" t="s">
        <v>10</v>
      </c>
      <c r="E2051" s="2">
        <v>1430790</v>
      </c>
      <c r="F2051" s="2" t="s">
        <v>11</v>
      </c>
      <c r="G2051" s="2">
        <v>500000</v>
      </c>
      <c r="H2051" s="2" t="s">
        <v>12</v>
      </c>
      <c r="I2051" s="2">
        <v>75</v>
      </c>
      <c r="J2051" s="2" t="s">
        <v>13</v>
      </c>
      <c r="K2051" s="2">
        <v>0</v>
      </c>
      <c r="L2051" s="2" t="s">
        <v>14</v>
      </c>
      <c r="M2051" s="2">
        <v>-3500</v>
      </c>
      <c r="N2051">
        <f t="shared" si="31"/>
        <v>19670144</v>
      </c>
    </row>
    <row r="2052" spans="1:14" x14ac:dyDescent="0.15">
      <c r="A2052" s="1">
        <v>201045</v>
      </c>
      <c r="B2052" s="2" t="s">
        <v>9</v>
      </c>
      <c r="C2052" s="2">
        <v>27259404</v>
      </c>
      <c r="D2052" s="2" t="s">
        <v>10</v>
      </c>
      <c r="E2052" s="2">
        <v>1432620</v>
      </c>
      <c r="F2052" s="2" t="s">
        <v>11</v>
      </c>
      <c r="G2052" s="2">
        <v>500000</v>
      </c>
      <c r="H2052" s="2" t="s">
        <v>12</v>
      </c>
      <c r="I2052" s="2">
        <v>75</v>
      </c>
      <c r="J2052" s="2" t="s">
        <v>13</v>
      </c>
      <c r="K2052" s="2">
        <v>0</v>
      </c>
      <c r="L2052" s="2" t="s">
        <v>14</v>
      </c>
      <c r="M2052" s="2">
        <v>-3500</v>
      </c>
      <c r="N2052">
        <f t="shared" si="31"/>
        <v>19360557</v>
      </c>
    </row>
    <row r="2053" spans="1:14" x14ac:dyDescent="0.15">
      <c r="A2053" s="1">
        <v>201046</v>
      </c>
      <c r="B2053" s="2" t="s">
        <v>9</v>
      </c>
      <c r="C2053" s="2">
        <v>27289777</v>
      </c>
      <c r="D2053" s="2" t="s">
        <v>10</v>
      </c>
      <c r="E2053" s="2">
        <v>1434450</v>
      </c>
      <c r="F2053" s="2" t="s">
        <v>11</v>
      </c>
      <c r="G2053" s="2">
        <v>500000</v>
      </c>
      <c r="H2053" s="2" t="s">
        <v>12</v>
      </c>
      <c r="I2053" s="2">
        <v>75</v>
      </c>
      <c r="J2053" s="2" t="s">
        <v>13</v>
      </c>
      <c r="K2053" s="2">
        <v>0</v>
      </c>
      <c r="L2053" s="2" t="s">
        <v>14</v>
      </c>
      <c r="M2053" s="2">
        <v>-3500</v>
      </c>
      <c r="N2053">
        <f t="shared" ref="N2053:N2116" si="32">($C$3*C2053+$E$3*E2053+$I$3*I2053+$K$3*K2053)/10000</f>
        <v>19383063.5</v>
      </c>
    </row>
    <row r="2054" spans="1:14" x14ac:dyDescent="0.15">
      <c r="A2054" s="1">
        <v>201047</v>
      </c>
      <c r="B2054" s="2" t="s">
        <v>9</v>
      </c>
      <c r="C2054" s="2">
        <v>27986559</v>
      </c>
      <c r="D2054" s="2" t="s">
        <v>10</v>
      </c>
      <c r="E2054" s="2">
        <v>1436280</v>
      </c>
      <c r="F2054" s="2" t="s">
        <v>11</v>
      </c>
      <c r="G2054" s="2">
        <v>500000</v>
      </c>
      <c r="H2054" s="2" t="s">
        <v>12</v>
      </c>
      <c r="I2054" s="2">
        <v>75</v>
      </c>
      <c r="J2054" s="2" t="s">
        <v>13</v>
      </c>
      <c r="K2054" s="2">
        <v>0</v>
      </c>
      <c r="L2054" s="2" t="s">
        <v>14</v>
      </c>
      <c r="M2054" s="2">
        <v>-3500</v>
      </c>
      <c r="N2054">
        <f t="shared" si="32"/>
        <v>19738774.5</v>
      </c>
    </row>
    <row r="2055" spans="1:14" x14ac:dyDescent="0.15">
      <c r="A2055" s="1">
        <v>201048</v>
      </c>
      <c r="B2055" s="2" t="s">
        <v>9</v>
      </c>
      <c r="C2055" s="2">
        <v>27697597</v>
      </c>
      <c r="D2055" s="2" t="s">
        <v>10</v>
      </c>
      <c r="E2055" s="2">
        <v>1438110</v>
      </c>
      <c r="F2055" s="2" t="s">
        <v>11</v>
      </c>
      <c r="G2055" s="2">
        <v>500000</v>
      </c>
      <c r="H2055" s="2" t="s">
        <v>12</v>
      </c>
      <c r="I2055" s="2">
        <v>75</v>
      </c>
      <c r="J2055" s="2" t="s">
        <v>13</v>
      </c>
      <c r="K2055" s="2">
        <v>0</v>
      </c>
      <c r="L2055" s="2" t="s">
        <v>14</v>
      </c>
      <c r="M2055" s="2">
        <v>-3500</v>
      </c>
      <c r="N2055">
        <f t="shared" si="32"/>
        <v>19601613.5</v>
      </c>
    </row>
    <row r="2056" spans="1:14" x14ac:dyDescent="0.15">
      <c r="A2056" s="1">
        <v>201049</v>
      </c>
      <c r="B2056" s="2" t="s">
        <v>9</v>
      </c>
      <c r="C2056" s="2">
        <v>27862113</v>
      </c>
      <c r="D2056" s="2" t="s">
        <v>10</v>
      </c>
      <c r="E2056" s="2">
        <v>1439940</v>
      </c>
      <c r="F2056" s="2" t="s">
        <v>11</v>
      </c>
      <c r="G2056" s="2">
        <v>500000</v>
      </c>
      <c r="H2056" s="2" t="s">
        <v>12</v>
      </c>
      <c r="I2056" s="2">
        <v>75</v>
      </c>
      <c r="J2056" s="2" t="s">
        <v>13</v>
      </c>
      <c r="K2056" s="2">
        <v>0</v>
      </c>
      <c r="L2056" s="2" t="s">
        <v>14</v>
      </c>
      <c r="M2056" s="2">
        <v>-3500</v>
      </c>
      <c r="N2056">
        <f t="shared" si="32"/>
        <v>19691191.5</v>
      </c>
    </row>
    <row r="2057" spans="1:14" x14ac:dyDescent="0.15">
      <c r="A2057" s="1">
        <v>201050</v>
      </c>
      <c r="B2057" s="2" t="s">
        <v>9</v>
      </c>
      <c r="C2057" s="2">
        <v>28080477</v>
      </c>
      <c r="D2057" s="2" t="s">
        <v>10</v>
      </c>
      <c r="E2057" s="2">
        <v>1441770</v>
      </c>
      <c r="F2057" s="2" t="s">
        <v>11</v>
      </c>
      <c r="G2057" s="2">
        <v>500000</v>
      </c>
      <c r="H2057" s="2" t="s">
        <v>12</v>
      </c>
      <c r="I2057" s="2">
        <v>75</v>
      </c>
      <c r="J2057" s="2" t="s">
        <v>13</v>
      </c>
      <c r="K2057" s="2">
        <v>0</v>
      </c>
      <c r="L2057" s="2" t="s">
        <v>14</v>
      </c>
      <c r="M2057" s="2">
        <v>-3500</v>
      </c>
      <c r="N2057">
        <f t="shared" si="32"/>
        <v>19807693.5</v>
      </c>
    </row>
    <row r="2058" spans="1:14" x14ac:dyDescent="0.15">
      <c r="A2058" s="1">
        <v>201051</v>
      </c>
      <c r="B2058" s="2" t="s">
        <v>9</v>
      </c>
      <c r="C2058" s="2">
        <v>27640509</v>
      </c>
      <c r="D2058" s="2" t="s">
        <v>10</v>
      </c>
      <c r="E2058" s="2">
        <v>1443600</v>
      </c>
      <c r="F2058" s="2" t="s">
        <v>11</v>
      </c>
      <c r="G2058" s="2">
        <v>500000</v>
      </c>
      <c r="H2058" s="2" t="s">
        <v>12</v>
      </c>
      <c r="I2058" s="2">
        <v>75</v>
      </c>
      <c r="J2058" s="2" t="s">
        <v>13</v>
      </c>
      <c r="K2058" s="2">
        <v>0</v>
      </c>
      <c r="L2058" s="2" t="s">
        <v>14</v>
      </c>
      <c r="M2058" s="2">
        <v>-3500</v>
      </c>
      <c r="N2058">
        <f t="shared" si="32"/>
        <v>19595029.5</v>
      </c>
    </row>
    <row r="2059" spans="1:14" x14ac:dyDescent="0.15">
      <c r="A2059" s="1">
        <v>201052</v>
      </c>
      <c r="B2059" s="2" t="s">
        <v>9</v>
      </c>
      <c r="C2059" s="2">
        <v>27670847</v>
      </c>
      <c r="D2059" s="2" t="s">
        <v>10</v>
      </c>
      <c r="E2059" s="2">
        <v>1445430</v>
      </c>
      <c r="F2059" s="2" t="s">
        <v>11</v>
      </c>
      <c r="G2059" s="2">
        <v>500000</v>
      </c>
      <c r="H2059" s="2" t="s">
        <v>12</v>
      </c>
      <c r="I2059" s="2">
        <v>75</v>
      </c>
      <c r="J2059" s="2" t="s">
        <v>13</v>
      </c>
      <c r="K2059" s="2">
        <v>0</v>
      </c>
      <c r="L2059" s="2" t="s">
        <v>14</v>
      </c>
      <c r="M2059" s="2">
        <v>-3500</v>
      </c>
      <c r="N2059">
        <f t="shared" si="32"/>
        <v>19617518.5</v>
      </c>
    </row>
    <row r="2060" spans="1:14" x14ac:dyDescent="0.15">
      <c r="A2060" s="1">
        <v>201053</v>
      </c>
      <c r="B2060" s="2" t="s">
        <v>9</v>
      </c>
      <c r="C2060" s="2">
        <v>27701250</v>
      </c>
      <c r="D2060" s="2" t="s">
        <v>10</v>
      </c>
      <c r="E2060" s="2">
        <v>1447260</v>
      </c>
      <c r="F2060" s="2" t="s">
        <v>11</v>
      </c>
      <c r="G2060" s="2">
        <v>500000</v>
      </c>
      <c r="H2060" s="2" t="s">
        <v>12</v>
      </c>
      <c r="I2060" s="2">
        <v>75</v>
      </c>
      <c r="J2060" s="2" t="s">
        <v>13</v>
      </c>
      <c r="K2060" s="2">
        <v>0</v>
      </c>
      <c r="L2060" s="2" t="s">
        <v>14</v>
      </c>
      <c r="M2060" s="2">
        <v>-3500</v>
      </c>
      <c r="N2060">
        <f t="shared" si="32"/>
        <v>19640040</v>
      </c>
    </row>
    <row r="2061" spans="1:14" x14ac:dyDescent="0.15">
      <c r="A2061" s="1">
        <v>201054</v>
      </c>
      <c r="B2061" s="2" t="s">
        <v>9</v>
      </c>
      <c r="C2061" s="2">
        <v>28408097</v>
      </c>
      <c r="D2061" s="2" t="s">
        <v>10</v>
      </c>
      <c r="E2061" s="2">
        <v>1449090</v>
      </c>
      <c r="F2061" s="2" t="s">
        <v>11</v>
      </c>
      <c r="G2061" s="2">
        <v>500000</v>
      </c>
      <c r="H2061" s="2" t="s">
        <v>12</v>
      </c>
      <c r="I2061" s="2">
        <v>75</v>
      </c>
      <c r="J2061" s="2" t="s">
        <v>13</v>
      </c>
      <c r="K2061" s="2">
        <v>0</v>
      </c>
      <c r="L2061" s="2" t="s">
        <v>14</v>
      </c>
      <c r="M2061" s="2">
        <v>-3500</v>
      </c>
      <c r="N2061">
        <f t="shared" si="32"/>
        <v>20000783.5</v>
      </c>
    </row>
    <row r="2062" spans="1:14" x14ac:dyDescent="0.15">
      <c r="A2062" s="1">
        <v>201055</v>
      </c>
      <c r="B2062" s="2" t="s">
        <v>9</v>
      </c>
      <c r="C2062" s="2">
        <v>27762240</v>
      </c>
      <c r="D2062" s="2" t="s">
        <v>10</v>
      </c>
      <c r="E2062" s="2">
        <v>1450920</v>
      </c>
      <c r="F2062" s="2" t="s">
        <v>11</v>
      </c>
      <c r="G2062" s="2">
        <v>500000</v>
      </c>
      <c r="H2062" s="2" t="s">
        <v>12</v>
      </c>
      <c r="I2062" s="2">
        <v>75</v>
      </c>
      <c r="J2062" s="2" t="s">
        <v>13</v>
      </c>
      <c r="K2062" s="2">
        <v>0</v>
      </c>
      <c r="L2062" s="2" t="s">
        <v>14</v>
      </c>
      <c r="M2062" s="2">
        <v>-3500</v>
      </c>
      <c r="N2062">
        <f t="shared" si="32"/>
        <v>19685175</v>
      </c>
    </row>
    <row r="2063" spans="1:14" x14ac:dyDescent="0.15">
      <c r="A2063" s="1">
        <v>201056</v>
      </c>
      <c r="B2063" s="2" t="s">
        <v>9</v>
      </c>
      <c r="C2063" s="2">
        <v>27792829</v>
      </c>
      <c r="D2063" s="2" t="s">
        <v>10</v>
      </c>
      <c r="E2063" s="2">
        <v>1452750</v>
      </c>
      <c r="F2063" s="2" t="s">
        <v>11</v>
      </c>
      <c r="G2063" s="2">
        <v>500000</v>
      </c>
      <c r="H2063" s="2" t="s">
        <v>12</v>
      </c>
      <c r="I2063" s="2">
        <v>75</v>
      </c>
      <c r="J2063" s="2" t="s">
        <v>13</v>
      </c>
      <c r="K2063" s="2">
        <v>0</v>
      </c>
      <c r="L2063" s="2" t="s">
        <v>14</v>
      </c>
      <c r="M2063" s="2">
        <v>-3500</v>
      </c>
      <c r="N2063">
        <f t="shared" si="32"/>
        <v>19707789.5</v>
      </c>
    </row>
    <row r="2064" spans="1:14" x14ac:dyDescent="0.15">
      <c r="A2064" s="1">
        <v>201057</v>
      </c>
      <c r="B2064" s="2" t="s">
        <v>9</v>
      </c>
      <c r="C2064" s="2">
        <v>28502105</v>
      </c>
      <c r="D2064" s="2" t="s">
        <v>10</v>
      </c>
      <c r="E2064" s="2">
        <v>1454580</v>
      </c>
      <c r="F2064" s="2" t="s">
        <v>11</v>
      </c>
      <c r="G2064" s="2">
        <v>500000</v>
      </c>
      <c r="H2064" s="2" t="s">
        <v>12</v>
      </c>
      <c r="I2064" s="2">
        <v>75</v>
      </c>
      <c r="J2064" s="2" t="s">
        <v>13</v>
      </c>
      <c r="K2064" s="2">
        <v>0</v>
      </c>
      <c r="L2064" s="2" t="s">
        <v>14</v>
      </c>
      <c r="M2064" s="2">
        <v>-3500</v>
      </c>
      <c r="N2064">
        <f t="shared" si="32"/>
        <v>20069747.5</v>
      </c>
    </row>
    <row r="2065" spans="1:14" x14ac:dyDescent="0.15">
      <c r="A2065" s="1">
        <v>201058</v>
      </c>
      <c r="B2065" s="2" t="s">
        <v>9</v>
      </c>
      <c r="C2065" s="2">
        <v>28207470</v>
      </c>
      <c r="D2065" s="2" t="s">
        <v>10</v>
      </c>
      <c r="E2065" s="2">
        <v>1456410</v>
      </c>
      <c r="F2065" s="2" t="s">
        <v>11</v>
      </c>
      <c r="G2065" s="2">
        <v>500000</v>
      </c>
      <c r="H2065" s="2" t="s">
        <v>12</v>
      </c>
      <c r="I2065" s="2">
        <v>75</v>
      </c>
      <c r="J2065" s="2" t="s">
        <v>13</v>
      </c>
      <c r="K2065" s="2">
        <v>0</v>
      </c>
      <c r="L2065" s="2" t="s">
        <v>14</v>
      </c>
      <c r="M2065" s="2">
        <v>-3500</v>
      </c>
      <c r="N2065">
        <f t="shared" si="32"/>
        <v>19929750</v>
      </c>
    </row>
    <row r="2066" spans="1:14" x14ac:dyDescent="0.15">
      <c r="A2066" s="1">
        <v>201059</v>
      </c>
      <c r="B2066" s="2" t="s">
        <v>9</v>
      </c>
      <c r="C2066" s="2">
        <v>28374662</v>
      </c>
      <c r="D2066" s="2" t="s">
        <v>10</v>
      </c>
      <c r="E2066" s="2">
        <v>1458240</v>
      </c>
      <c r="F2066" s="2" t="s">
        <v>11</v>
      </c>
      <c r="G2066" s="2">
        <v>500000</v>
      </c>
      <c r="H2066" s="2" t="s">
        <v>12</v>
      </c>
      <c r="I2066" s="2">
        <v>75</v>
      </c>
      <c r="J2066" s="2" t="s">
        <v>13</v>
      </c>
      <c r="K2066" s="2">
        <v>0</v>
      </c>
      <c r="L2066" s="2" t="s">
        <v>14</v>
      </c>
      <c r="M2066" s="2">
        <v>-3500</v>
      </c>
      <c r="N2066">
        <f t="shared" si="32"/>
        <v>20020666</v>
      </c>
    </row>
    <row r="2067" spans="1:14" x14ac:dyDescent="0.15">
      <c r="A2067" s="1">
        <v>201060</v>
      </c>
      <c r="B2067" s="2" t="s">
        <v>9</v>
      </c>
      <c r="C2067" s="2">
        <v>28596689</v>
      </c>
      <c r="D2067" s="2" t="s">
        <v>10</v>
      </c>
      <c r="E2067" s="2">
        <v>1460070</v>
      </c>
      <c r="F2067" s="2" t="s">
        <v>11</v>
      </c>
      <c r="G2067" s="2">
        <v>500000</v>
      </c>
      <c r="H2067" s="2" t="s">
        <v>12</v>
      </c>
      <c r="I2067" s="2">
        <v>75</v>
      </c>
      <c r="J2067" s="2" t="s">
        <v>13</v>
      </c>
      <c r="K2067" s="2">
        <v>0</v>
      </c>
      <c r="L2067" s="2" t="s">
        <v>14</v>
      </c>
      <c r="M2067" s="2">
        <v>-3500</v>
      </c>
      <c r="N2067">
        <f t="shared" si="32"/>
        <v>20138999.5</v>
      </c>
    </row>
    <row r="2068" spans="1:14" x14ac:dyDescent="0.15">
      <c r="A2068" s="1">
        <v>201061</v>
      </c>
      <c r="B2068" s="2" t="s">
        <v>9</v>
      </c>
      <c r="C2068" s="2">
        <v>28146695</v>
      </c>
      <c r="D2068" s="2" t="s">
        <v>10</v>
      </c>
      <c r="E2068" s="2">
        <v>1461900</v>
      </c>
      <c r="F2068" s="2" t="s">
        <v>11</v>
      </c>
      <c r="G2068" s="2">
        <v>500000</v>
      </c>
      <c r="H2068" s="2" t="s">
        <v>12</v>
      </c>
      <c r="I2068" s="2">
        <v>75</v>
      </c>
      <c r="J2068" s="2" t="s">
        <v>13</v>
      </c>
      <c r="K2068" s="2">
        <v>0</v>
      </c>
      <c r="L2068" s="2" t="s">
        <v>14</v>
      </c>
      <c r="M2068" s="2">
        <v>-3500</v>
      </c>
      <c r="N2068">
        <f t="shared" si="32"/>
        <v>19921322.5</v>
      </c>
    </row>
    <row r="2069" spans="1:14" x14ac:dyDescent="0.15">
      <c r="A2069" s="1">
        <v>201062</v>
      </c>
      <c r="B2069" s="2" t="s">
        <v>9</v>
      </c>
      <c r="C2069" s="2">
        <v>28177250</v>
      </c>
      <c r="D2069" s="2" t="s">
        <v>10</v>
      </c>
      <c r="E2069" s="2">
        <v>1463730</v>
      </c>
      <c r="F2069" s="2" t="s">
        <v>11</v>
      </c>
      <c r="G2069" s="2">
        <v>500000</v>
      </c>
      <c r="H2069" s="2" t="s">
        <v>12</v>
      </c>
      <c r="I2069" s="2">
        <v>75</v>
      </c>
      <c r="J2069" s="2" t="s">
        <v>13</v>
      </c>
      <c r="K2069" s="2">
        <v>0</v>
      </c>
      <c r="L2069" s="2" t="s">
        <v>14</v>
      </c>
      <c r="M2069" s="2">
        <v>-3500</v>
      </c>
      <c r="N2069">
        <f t="shared" si="32"/>
        <v>19943920</v>
      </c>
    </row>
    <row r="2070" spans="1:14" x14ac:dyDescent="0.15">
      <c r="A2070" s="1">
        <v>201063</v>
      </c>
      <c r="B2070" s="2" t="s">
        <v>9</v>
      </c>
      <c r="C2070" s="2">
        <v>28207868</v>
      </c>
      <c r="D2070" s="2" t="s">
        <v>10</v>
      </c>
      <c r="E2070" s="2">
        <v>1465560</v>
      </c>
      <c r="F2070" s="2" t="s">
        <v>11</v>
      </c>
      <c r="G2070" s="2">
        <v>500000</v>
      </c>
      <c r="H2070" s="2" t="s">
        <v>12</v>
      </c>
      <c r="I2070" s="2">
        <v>75</v>
      </c>
      <c r="J2070" s="2" t="s">
        <v>13</v>
      </c>
      <c r="K2070" s="2">
        <v>0</v>
      </c>
      <c r="L2070" s="2" t="s">
        <v>14</v>
      </c>
      <c r="M2070" s="2">
        <v>-3500</v>
      </c>
      <c r="N2070">
        <f t="shared" si="32"/>
        <v>19966549</v>
      </c>
    </row>
    <row r="2071" spans="1:14" x14ac:dyDescent="0.15">
      <c r="A2071" s="1">
        <v>201064</v>
      </c>
      <c r="B2071" s="2" t="s">
        <v>9</v>
      </c>
      <c r="C2071" s="2">
        <v>28927295</v>
      </c>
      <c r="D2071" s="2" t="s">
        <v>10</v>
      </c>
      <c r="E2071" s="2">
        <v>1467390</v>
      </c>
      <c r="F2071" s="2" t="s">
        <v>11</v>
      </c>
      <c r="G2071" s="2">
        <v>500000</v>
      </c>
      <c r="H2071" s="2" t="s">
        <v>12</v>
      </c>
      <c r="I2071" s="2">
        <v>75</v>
      </c>
      <c r="J2071" s="2" t="s">
        <v>13</v>
      </c>
      <c r="K2071" s="2">
        <v>0</v>
      </c>
      <c r="L2071" s="2" t="s">
        <v>14</v>
      </c>
      <c r="M2071" s="2">
        <v>-3500</v>
      </c>
      <c r="N2071">
        <f t="shared" si="32"/>
        <v>20333582.5</v>
      </c>
    </row>
    <row r="2072" spans="1:14" x14ac:dyDescent="0.15">
      <c r="A2072" s="1">
        <v>201065</v>
      </c>
      <c r="B2072" s="2" t="s">
        <v>9</v>
      </c>
      <c r="C2072" s="2">
        <v>28269292</v>
      </c>
      <c r="D2072" s="2" t="s">
        <v>10</v>
      </c>
      <c r="E2072" s="2">
        <v>1469220</v>
      </c>
      <c r="F2072" s="2" t="s">
        <v>11</v>
      </c>
      <c r="G2072" s="2">
        <v>500000</v>
      </c>
      <c r="H2072" s="2" t="s">
        <v>12</v>
      </c>
      <c r="I2072" s="2">
        <v>75</v>
      </c>
      <c r="J2072" s="2" t="s">
        <v>13</v>
      </c>
      <c r="K2072" s="2">
        <v>0</v>
      </c>
      <c r="L2072" s="2" t="s">
        <v>14</v>
      </c>
      <c r="M2072" s="2">
        <v>-3500</v>
      </c>
      <c r="N2072">
        <f t="shared" si="32"/>
        <v>20011901</v>
      </c>
    </row>
    <row r="2073" spans="1:14" x14ac:dyDescent="0.15">
      <c r="A2073" s="1">
        <v>201066</v>
      </c>
      <c r="B2073" s="2" t="s">
        <v>9</v>
      </c>
      <c r="C2073" s="2">
        <v>28300099</v>
      </c>
      <c r="D2073" s="2" t="s">
        <v>10</v>
      </c>
      <c r="E2073" s="2">
        <v>1471050</v>
      </c>
      <c r="F2073" s="2" t="s">
        <v>11</v>
      </c>
      <c r="G2073" s="2">
        <v>500000</v>
      </c>
      <c r="H2073" s="2" t="s">
        <v>12</v>
      </c>
      <c r="I2073" s="2">
        <v>75</v>
      </c>
      <c r="J2073" s="2" t="s">
        <v>13</v>
      </c>
      <c r="K2073" s="2">
        <v>0</v>
      </c>
      <c r="L2073" s="2" t="s">
        <v>14</v>
      </c>
      <c r="M2073" s="2">
        <v>-3500</v>
      </c>
      <c r="N2073">
        <f t="shared" si="32"/>
        <v>20034624.5</v>
      </c>
    </row>
    <row r="2074" spans="1:14" x14ac:dyDescent="0.15">
      <c r="A2074" s="1">
        <v>201067</v>
      </c>
      <c r="B2074" s="2" t="s">
        <v>9</v>
      </c>
      <c r="C2074" s="2">
        <v>29021966</v>
      </c>
      <c r="D2074" s="2" t="s">
        <v>10</v>
      </c>
      <c r="E2074" s="2">
        <v>1472880</v>
      </c>
      <c r="F2074" s="2" t="s">
        <v>11</v>
      </c>
      <c r="G2074" s="2">
        <v>500000</v>
      </c>
      <c r="H2074" s="2" t="s">
        <v>12</v>
      </c>
      <c r="I2074" s="2">
        <v>75</v>
      </c>
      <c r="J2074" s="2" t="s">
        <v>13</v>
      </c>
      <c r="K2074" s="2">
        <v>0</v>
      </c>
      <c r="L2074" s="2" t="s">
        <v>14</v>
      </c>
      <c r="M2074" s="2">
        <v>-3500</v>
      </c>
      <c r="N2074">
        <f t="shared" si="32"/>
        <v>20402878</v>
      </c>
    </row>
    <row r="2075" spans="1:14" x14ac:dyDescent="0.15">
      <c r="A2075" s="1">
        <v>201068</v>
      </c>
      <c r="B2075" s="2" t="s">
        <v>9</v>
      </c>
      <c r="C2075" s="2">
        <v>28721611</v>
      </c>
      <c r="D2075" s="2" t="s">
        <v>10</v>
      </c>
      <c r="E2075" s="2">
        <v>1474710</v>
      </c>
      <c r="F2075" s="2" t="s">
        <v>11</v>
      </c>
      <c r="G2075" s="2">
        <v>500000</v>
      </c>
      <c r="H2075" s="2" t="s">
        <v>12</v>
      </c>
      <c r="I2075" s="2">
        <v>75</v>
      </c>
      <c r="J2075" s="2" t="s">
        <v>13</v>
      </c>
      <c r="K2075" s="2">
        <v>0</v>
      </c>
      <c r="L2075" s="2" t="s">
        <v>14</v>
      </c>
      <c r="M2075" s="2">
        <v>-3500</v>
      </c>
      <c r="N2075">
        <f t="shared" si="32"/>
        <v>20260020.5</v>
      </c>
    </row>
    <row r="2076" spans="1:14" x14ac:dyDescent="0.15">
      <c r="A2076" s="1">
        <v>201069</v>
      </c>
      <c r="B2076" s="2" t="s">
        <v>9</v>
      </c>
      <c r="C2076" s="2">
        <v>28891499</v>
      </c>
      <c r="D2076" s="2" t="s">
        <v>10</v>
      </c>
      <c r="E2076" s="2">
        <v>1476540</v>
      </c>
      <c r="F2076" s="2" t="s">
        <v>11</v>
      </c>
      <c r="G2076" s="2">
        <v>500000</v>
      </c>
      <c r="H2076" s="2" t="s">
        <v>12</v>
      </c>
      <c r="I2076" s="2">
        <v>75</v>
      </c>
      <c r="J2076" s="2" t="s">
        <v>13</v>
      </c>
      <c r="K2076" s="2">
        <v>0</v>
      </c>
      <c r="L2076" s="2" t="s">
        <v>14</v>
      </c>
      <c r="M2076" s="2">
        <v>-3500</v>
      </c>
      <c r="N2076">
        <f t="shared" si="32"/>
        <v>20352284.5</v>
      </c>
    </row>
    <row r="2077" spans="1:14" x14ac:dyDescent="0.15">
      <c r="A2077" s="1">
        <v>201070</v>
      </c>
      <c r="B2077" s="2" t="s">
        <v>9</v>
      </c>
      <c r="C2077" s="2">
        <v>29117217</v>
      </c>
      <c r="D2077" s="2" t="s">
        <v>10</v>
      </c>
      <c r="E2077" s="2">
        <v>1478370</v>
      </c>
      <c r="F2077" s="2" t="s">
        <v>11</v>
      </c>
      <c r="G2077" s="2">
        <v>500000</v>
      </c>
      <c r="H2077" s="2" t="s">
        <v>12</v>
      </c>
      <c r="I2077" s="2">
        <v>75</v>
      </c>
      <c r="J2077" s="2" t="s">
        <v>13</v>
      </c>
      <c r="K2077" s="2">
        <v>0</v>
      </c>
      <c r="L2077" s="2" t="s">
        <v>14</v>
      </c>
      <c r="M2077" s="2">
        <v>-3500</v>
      </c>
      <c r="N2077">
        <f t="shared" si="32"/>
        <v>20472463.5</v>
      </c>
    </row>
    <row r="2078" spans="1:14" x14ac:dyDescent="0.15">
      <c r="A2078" s="1">
        <v>201071</v>
      </c>
      <c r="B2078" s="2" t="s">
        <v>9</v>
      </c>
      <c r="C2078" s="2">
        <v>28657096</v>
      </c>
      <c r="D2078" s="2" t="s">
        <v>10</v>
      </c>
      <c r="E2078" s="2">
        <v>1480200</v>
      </c>
      <c r="F2078" s="2" t="s">
        <v>11</v>
      </c>
      <c r="G2078" s="2">
        <v>500000</v>
      </c>
      <c r="H2078" s="2" t="s">
        <v>12</v>
      </c>
      <c r="I2078" s="2">
        <v>75</v>
      </c>
      <c r="J2078" s="2" t="s">
        <v>13</v>
      </c>
      <c r="K2078" s="2">
        <v>0</v>
      </c>
      <c r="L2078" s="2" t="s">
        <v>14</v>
      </c>
      <c r="M2078" s="2">
        <v>-3500</v>
      </c>
      <c r="N2078">
        <f t="shared" si="32"/>
        <v>20249723</v>
      </c>
    </row>
    <row r="2079" spans="1:14" x14ac:dyDescent="0.15">
      <c r="A2079" s="1">
        <v>201072</v>
      </c>
      <c r="B2079" s="2" t="s">
        <v>9</v>
      </c>
      <c r="C2079" s="2">
        <v>28687868</v>
      </c>
      <c r="D2079" s="2" t="s">
        <v>10</v>
      </c>
      <c r="E2079" s="2">
        <v>1482030</v>
      </c>
      <c r="F2079" s="2" t="s">
        <v>11</v>
      </c>
      <c r="G2079" s="2">
        <v>500000</v>
      </c>
      <c r="H2079" s="2" t="s">
        <v>12</v>
      </c>
      <c r="I2079" s="2">
        <v>75</v>
      </c>
      <c r="J2079" s="2" t="s">
        <v>13</v>
      </c>
      <c r="K2079" s="2">
        <v>0</v>
      </c>
      <c r="L2079" s="2" t="s">
        <v>14</v>
      </c>
      <c r="M2079" s="2">
        <v>-3500</v>
      </c>
      <c r="N2079">
        <f t="shared" si="32"/>
        <v>20272429</v>
      </c>
    </row>
    <row r="2080" spans="1:14" x14ac:dyDescent="0.15">
      <c r="A2080" s="1">
        <v>201073</v>
      </c>
      <c r="B2080" s="2" t="s">
        <v>9</v>
      </c>
      <c r="C2080" s="2">
        <v>28718703</v>
      </c>
      <c r="D2080" s="2" t="s">
        <v>10</v>
      </c>
      <c r="E2080" s="2">
        <v>1483860</v>
      </c>
      <c r="F2080" s="2" t="s">
        <v>11</v>
      </c>
      <c r="G2080" s="2">
        <v>500000</v>
      </c>
      <c r="H2080" s="2" t="s">
        <v>12</v>
      </c>
      <c r="I2080" s="2">
        <v>75</v>
      </c>
      <c r="J2080" s="2" t="s">
        <v>13</v>
      </c>
      <c r="K2080" s="2">
        <v>0</v>
      </c>
      <c r="L2080" s="2" t="s">
        <v>14</v>
      </c>
      <c r="M2080" s="2">
        <v>-3500</v>
      </c>
      <c r="N2080">
        <f t="shared" si="32"/>
        <v>20295166.5</v>
      </c>
    </row>
    <row r="2081" spans="1:14" x14ac:dyDescent="0.15">
      <c r="A2081" s="1">
        <v>201074</v>
      </c>
      <c r="B2081" s="2" t="s">
        <v>9</v>
      </c>
      <c r="C2081" s="2">
        <v>29450809</v>
      </c>
      <c r="D2081" s="2" t="s">
        <v>10</v>
      </c>
      <c r="E2081" s="2">
        <v>1485690</v>
      </c>
      <c r="F2081" s="2" t="s">
        <v>11</v>
      </c>
      <c r="G2081" s="2">
        <v>500000</v>
      </c>
      <c r="H2081" s="2" t="s">
        <v>12</v>
      </c>
      <c r="I2081" s="2">
        <v>75</v>
      </c>
      <c r="J2081" s="2" t="s">
        <v>13</v>
      </c>
      <c r="K2081" s="2">
        <v>0</v>
      </c>
      <c r="L2081" s="2" t="s">
        <v>14</v>
      </c>
      <c r="M2081" s="2">
        <v>-3500</v>
      </c>
      <c r="N2081">
        <f t="shared" si="32"/>
        <v>20668539.5</v>
      </c>
    </row>
    <row r="2082" spans="1:14" x14ac:dyDescent="0.15">
      <c r="A2082" s="1">
        <v>201075</v>
      </c>
      <c r="B2082" s="2" t="s">
        <v>9</v>
      </c>
      <c r="C2082" s="2">
        <v>28780559</v>
      </c>
      <c r="D2082" s="2" t="s">
        <v>10</v>
      </c>
      <c r="E2082" s="2">
        <v>1487520</v>
      </c>
      <c r="F2082" s="2" t="s">
        <v>11</v>
      </c>
      <c r="G2082" s="2">
        <v>500000</v>
      </c>
      <c r="H2082" s="2" t="s">
        <v>12</v>
      </c>
      <c r="I2082" s="2">
        <v>75</v>
      </c>
      <c r="J2082" s="2" t="s">
        <v>13</v>
      </c>
      <c r="K2082" s="2">
        <v>0</v>
      </c>
      <c r="L2082" s="2" t="s">
        <v>14</v>
      </c>
      <c r="M2082" s="2">
        <v>-3500</v>
      </c>
      <c r="N2082">
        <f t="shared" si="32"/>
        <v>20340734.5</v>
      </c>
    </row>
    <row r="2083" spans="1:14" x14ac:dyDescent="0.15">
      <c r="A2083" s="1">
        <v>201076</v>
      </c>
      <c r="B2083" s="2" t="s">
        <v>9</v>
      </c>
      <c r="C2083" s="2">
        <v>28811582</v>
      </c>
      <c r="D2083" s="2" t="s">
        <v>10</v>
      </c>
      <c r="E2083" s="2">
        <v>1489350</v>
      </c>
      <c r="F2083" s="2" t="s">
        <v>11</v>
      </c>
      <c r="G2083" s="2">
        <v>500000</v>
      </c>
      <c r="H2083" s="2" t="s">
        <v>12</v>
      </c>
      <c r="I2083" s="2">
        <v>75</v>
      </c>
      <c r="J2083" s="2" t="s">
        <v>13</v>
      </c>
      <c r="K2083" s="2">
        <v>0</v>
      </c>
      <c r="L2083" s="2" t="s">
        <v>14</v>
      </c>
      <c r="M2083" s="2">
        <v>-3500</v>
      </c>
      <c r="N2083">
        <f t="shared" si="32"/>
        <v>20363566</v>
      </c>
    </row>
    <row r="2084" spans="1:14" x14ac:dyDescent="0.15">
      <c r="A2084" s="1">
        <v>201077</v>
      </c>
      <c r="B2084" s="2" t="s">
        <v>9</v>
      </c>
      <c r="C2084" s="2">
        <v>29546147</v>
      </c>
      <c r="D2084" s="2" t="s">
        <v>10</v>
      </c>
      <c r="E2084" s="2">
        <v>1491180</v>
      </c>
      <c r="F2084" s="2" t="s">
        <v>11</v>
      </c>
      <c r="G2084" s="2">
        <v>500000</v>
      </c>
      <c r="H2084" s="2" t="s">
        <v>12</v>
      </c>
      <c r="I2084" s="2">
        <v>75</v>
      </c>
      <c r="J2084" s="2" t="s">
        <v>13</v>
      </c>
      <c r="K2084" s="2">
        <v>0</v>
      </c>
      <c r="L2084" s="2" t="s">
        <v>14</v>
      </c>
      <c r="M2084" s="2">
        <v>-3500</v>
      </c>
      <c r="N2084">
        <f t="shared" si="32"/>
        <v>20738168.5</v>
      </c>
    </row>
    <row r="2085" spans="1:14" x14ac:dyDescent="0.15">
      <c r="A2085" s="1">
        <v>201078</v>
      </c>
      <c r="B2085" s="2" t="s">
        <v>9</v>
      </c>
      <c r="C2085" s="2">
        <v>29240020</v>
      </c>
      <c r="D2085" s="2" t="s">
        <v>10</v>
      </c>
      <c r="E2085" s="2">
        <v>1493010</v>
      </c>
      <c r="F2085" s="2" t="s">
        <v>11</v>
      </c>
      <c r="G2085" s="2">
        <v>500000</v>
      </c>
      <c r="H2085" s="2" t="s">
        <v>12</v>
      </c>
      <c r="I2085" s="2">
        <v>75</v>
      </c>
      <c r="J2085" s="2" t="s">
        <v>13</v>
      </c>
      <c r="K2085" s="2">
        <v>0</v>
      </c>
      <c r="L2085" s="2" t="s">
        <v>14</v>
      </c>
      <c r="M2085" s="2">
        <v>-3500</v>
      </c>
      <c r="N2085">
        <f t="shared" si="32"/>
        <v>20592425</v>
      </c>
    </row>
    <row r="2086" spans="1:14" x14ac:dyDescent="0.15">
      <c r="A2086" s="1">
        <v>201079</v>
      </c>
      <c r="B2086" s="2" t="s">
        <v>9</v>
      </c>
      <c r="C2086" s="2">
        <v>29412627</v>
      </c>
      <c r="D2086" s="2" t="s">
        <v>10</v>
      </c>
      <c r="E2086" s="2">
        <v>1494840</v>
      </c>
      <c r="F2086" s="2" t="s">
        <v>11</v>
      </c>
      <c r="G2086" s="2">
        <v>500000</v>
      </c>
      <c r="H2086" s="2" t="s">
        <v>12</v>
      </c>
      <c r="I2086" s="2">
        <v>75</v>
      </c>
      <c r="J2086" s="2" t="s">
        <v>13</v>
      </c>
      <c r="K2086" s="2">
        <v>0</v>
      </c>
      <c r="L2086" s="2" t="s">
        <v>14</v>
      </c>
      <c r="M2086" s="2">
        <v>-3500</v>
      </c>
      <c r="N2086">
        <f t="shared" si="32"/>
        <v>20686048.5</v>
      </c>
    </row>
    <row r="2087" spans="1:14" x14ac:dyDescent="0.15">
      <c r="A2087" s="1">
        <v>201080</v>
      </c>
      <c r="B2087" s="2" t="s">
        <v>9</v>
      </c>
      <c r="C2087" s="2">
        <v>29642062</v>
      </c>
      <c r="D2087" s="2" t="s">
        <v>10</v>
      </c>
      <c r="E2087" s="2">
        <v>1496670</v>
      </c>
      <c r="F2087" s="2" t="s">
        <v>11</v>
      </c>
      <c r="G2087" s="2">
        <v>500000</v>
      </c>
      <c r="H2087" s="2" t="s">
        <v>12</v>
      </c>
      <c r="I2087" s="2">
        <v>75</v>
      </c>
      <c r="J2087" s="2" t="s">
        <v>13</v>
      </c>
      <c r="K2087" s="2">
        <v>0</v>
      </c>
      <c r="L2087" s="2" t="s">
        <v>14</v>
      </c>
      <c r="M2087" s="2">
        <v>-3500</v>
      </c>
      <c r="N2087">
        <f t="shared" si="32"/>
        <v>20808086</v>
      </c>
    </row>
    <row r="2088" spans="1:14" x14ac:dyDescent="0.15">
      <c r="A2088" s="1">
        <v>201081</v>
      </c>
      <c r="B2088" s="2" t="s">
        <v>9</v>
      </c>
      <c r="C2088" s="2">
        <v>29171713</v>
      </c>
      <c r="D2088" s="2" t="s">
        <v>10</v>
      </c>
      <c r="E2088" s="2">
        <v>1498500</v>
      </c>
      <c r="F2088" s="2" t="s">
        <v>11</v>
      </c>
      <c r="G2088" s="2">
        <v>500000</v>
      </c>
      <c r="H2088" s="2" t="s">
        <v>12</v>
      </c>
      <c r="I2088" s="2">
        <v>75</v>
      </c>
      <c r="J2088" s="2" t="s">
        <v>13</v>
      </c>
      <c r="K2088" s="2">
        <v>0</v>
      </c>
      <c r="L2088" s="2" t="s">
        <v>14</v>
      </c>
      <c r="M2088" s="2">
        <v>-3500</v>
      </c>
      <c r="N2088">
        <f t="shared" si="32"/>
        <v>20580231.5</v>
      </c>
    </row>
    <row r="2089" spans="1:14" x14ac:dyDescent="0.15">
      <c r="A2089" s="1">
        <v>201082</v>
      </c>
      <c r="B2089" s="2" t="s">
        <v>9</v>
      </c>
      <c r="C2089" s="2">
        <v>29202701</v>
      </c>
      <c r="D2089" s="2" t="s">
        <v>10</v>
      </c>
      <c r="E2089" s="2">
        <v>1500330</v>
      </c>
      <c r="F2089" s="2" t="s">
        <v>11</v>
      </c>
      <c r="G2089" s="2">
        <v>500000</v>
      </c>
      <c r="H2089" s="2" t="s">
        <v>12</v>
      </c>
      <c r="I2089" s="2">
        <v>75</v>
      </c>
      <c r="J2089" s="2" t="s">
        <v>13</v>
      </c>
      <c r="K2089" s="2">
        <v>0</v>
      </c>
      <c r="L2089" s="2" t="s">
        <v>14</v>
      </c>
      <c r="M2089" s="2">
        <v>-3500</v>
      </c>
      <c r="N2089">
        <f t="shared" si="32"/>
        <v>20603045.5</v>
      </c>
    </row>
    <row r="2090" spans="1:14" x14ac:dyDescent="0.15">
      <c r="A2090" s="1">
        <v>201083</v>
      </c>
      <c r="B2090" s="2" t="s">
        <v>9</v>
      </c>
      <c r="C2090" s="2">
        <v>29233752</v>
      </c>
      <c r="D2090" s="2" t="s">
        <v>10</v>
      </c>
      <c r="E2090" s="2">
        <v>1502160</v>
      </c>
      <c r="F2090" s="2" t="s">
        <v>11</v>
      </c>
      <c r="G2090" s="2">
        <v>500000</v>
      </c>
      <c r="H2090" s="2" t="s">
        <v>12</v>
      </c>
      <c r="I2090" s="2">
        <v>75</v>
      </c>
      <c r="J2090" s="2" t="s">
        <v>13</v>
      </c>
      <c r="K2090" s="2">
        <v>0</v>
      </c>
      <c r="L2090" s="2" t="s">
        <v>14</v>
      </c>
      <c r="M2090" s="2">
        <v>-3500</v>
      </c>
      <c r="N2090">
        <f t="shared" si="32"/>
        <v>20625891</v>
      </c>
    </row>
    <row r="2091" spans="1:14" x14ac:dyDescent="0.15">
      <c r="A2091" s="1">
        <v>201084</v>
      </c>
      <c r="B2091" s="2" t="s">
        <v>9</v>
      </c>
      <c r="C2091" s="2">
        <v>29978643</v>
      </c>
      <c r="D2091" s="2" t="s">
        <v>10</v>
      </c>
      <c r="E2091" s="2">
        <v>1503990</v>
      </c>
      <c r="F2091" s="2" t="s">
        <v>11</v>
      </c>
      <c r="G2091" s="2">
        <v>500000</v>
      </c>
      <c r="H2091" s="2" t="s">
        <v>12</v>
      </c>
      <c r="I2091" s="2">
        <v>75</v>
      </c>
      <c r="J2091" s="2" t="s">
        <v>13</v>
      </c>
      <c r="K2091" s="2">
        <v>0</v>
      </c>
      <c r="L2091" s="2" t="s">
        <v>14</v>
      </c>
      <c r="M2091" s="2">
        <v>-3500</v>
      </c>
      <c r="N2091">
        <f t="shared" si="32"/>
        <v>21005656.5</v>
      </c>
    </row>
    <row r="2092" spans="1:14" x14ac:dyDescent="0.15">
      <c r="A2092" s="1">
        <v>201085</v>
      </c>
      <c r="B2092" s="2" t="s">
        <v>9</v>
      </c>
      <c r="C2092" s="2">
        <v>29296043</v>
      </c>
      <c r="D2092" s="2" t="s">
        <v>10</v>
      </c>
      <c r="E2092" s="2">
        <v>1505820</v>
      </c>
      <c r="F2092" s="2" t="s">
        <v>11</v>
      </c>
      <c r="G2092" s="2">
        <v>500000</v>
      </c>
      <c r="H2092" s="2" t="s">
        <v>12</v>
      </c>
      <c r="I2092" s="2">
        <v>75</v>
      </c>
      <c r="J2092" s="2" t="s">
        <v>13</v>
      </c>
      <c r="K2092" s="2">
        <v>0</v>
      </c>
      <c r="L2092" s="2" t="s">
        <v>14</v>
      </c>
      <c r="M2092" s="2">
        <v>-3500</v>
      </c>
      <c r="N2092">
        <f t="shared" si="32"/>
        <v>20671676.5</v>
      </c>
    </row>
    <row r="2093" spans="1:14" x14ac:dyDescent="0.15">
      <c r="A2093" s="1">
        <v>201086</v>
      </c>
      <c r="B2093" s="2" t="s">
        <v>9</v>
      </c>
      <c r="C2093" s="2">
        <v>29327281</v>
      </c>
      <c r="D2093" s="2" t="s">
        <v>10</v>
      </c>
      <c r="E2093" s="2">
        <v>1507650</v>
      </c>
      <c r="F2093" s="2" t="s">
        <v>11</v>
      </c>
      <c r="G2093" s="2">
        <v>500000</v>
      </c>
      <c r="H2093" s="2" t="s">
        <v>12</v>
      </c>
      <c r="I2093" s="2">
        <v>75</v>
      </c>
      <c r="J2093" s="2" t="s">
        <v>13</v>
      </c>
      <c r="K2093" s="2">
        <v>0</v>
      </c>
      <c r="L2093" s="2" t="s">
        <v>14</v>
      </c>
      <c r="M2093" s="2">
        <v>-3500</v>
      </c>
      <c r="N2093">
        <f t="shared" si="32"/>
        <v>20694615.5</v>
      </c>
    </row>
    <row r="2094" spans="1:14" x14ac:dyDescent="0.15">
      <c r="A2094" s="1">
        <v>201087</v>
      </c>
      <c r="B2094" s="2" t="s">
        <v>9</v>
      </c>
      <c r="C2094" s="2">
        <v>30074646</v>
      </c>
      <c r="D2094" s="2" t="s">
        <v>10</v>
      </c>
      <c r="E2094" s="2">
        <v>1509480</v>
      </c>
      <c r="F2094" s="2" t="s">
        <v>11</v>
      </c>
      <c r="G2094" s="2">
        <v>500000</v>
      </c>
      <c r="H2094" s="2" t="s">
        <v>12</v>
      </c>
      <c r="I2094" s="2">
        <v>75</v>
      </c>
      <c r="J2094" s="2" t="s">
        <v>13</v>
      </c>
      <c r="K2094" s="2">
        <v>0</v>
      </c>
      <c r="L2094" s="2" t="s">
        <v>14</v>
      </c>
      <c r="M2094" s="2">
        <v>-3500</v>
      </c>
      <c r="N2094">
        <f t="shared" si="32"/>
        <v>21075618</v>
      </c>
    </row>
    <row r="2095" spans="1:14" x14ac:dyDescent="0.15">
      <c r="A2095" s="1">
        <v>201088</v>
      </c>
      <c r="B2095" s="2" t="s">
        <v>9</v>
      </c>
      <c r="C2095" s="2">
        <v>29762698</v>
      </c>
      <c r="D2095" s="2" t="s">
        <v>10</v>
      </c>
      <c r="E2095" s="2">
        <v>1511310</v>
      </c>
      <c r="F2095" s="2" t="s">
        <v>11</v>
      </c>
      <c r="G2095" s="2">
        <v>500000</v>
      </c>
      <c r="H2095" s="2" t="s">
        <v>12</v>
      </c>
      <c r="I2095" s="2">
        <v>75</v>
      </c>
      <c r="J2095" s="2" t="s">
        <v>13</v>
      </c>
      <c r="K2095" s="2">
        <v>0</v>
      </c>
      <c r="L2095" s="2" t="s">
        <v>14</v>
      </c>
      <c r="M2095" s="2">
        <v>-3500</v>
      </c>
      <c r="N2095">
        <f t="shared" si="32"/>
        <v>20926964</v>
      </c>
    </row>
    <row r="2096" spans="1:14" x14ac:dyDescent="0.15">
      <c r="A2096" s="1">
        <v>201089</v>
      </c>
      <c r="B2096" s="2" t="s">
        <v>9</v>
      </c>
      <c r="C2096" s="2">
        <v>29938043</v>
      </c>
      <c r="D2096" s="2" t="s">
        <v>10</v>
      </c>
      <c r="E2096" s="2">
        <v>1513140</v>
      </c>
      <c r="F2096" s="2" t="s">
        <v>11</v>
      </c>
      <c r="G2096" s="2">
        <v>500000</v>
      </c>
      <c r="H2096" s="2" t="s">
        <v>12</v>
      </c>
      <c r="I2096" s="2">
        <v>75</v>
      </c>
      <c r="J2096" s="2" t="s">
        <v>13</v>
      </c>
      <c r="K2096" s="2">
        <v>0</v>
      </c>
      <c r="L2096" s="2" t="s">
        <v>14</v>
      </c>
      <c r="M2096" s="2">
        <v>-3500</v>
      </c>
      <c r="N2096">
        <f t="shared" si="32"/>
        <v>21021956.5</v>
      </c>
    </row>
    <row r="2097" spans="1:14" x14ac:dyDescent="0.15">
      <c r="A2097" s="1">
        <v>201090</v>
      </c>
      <c r="B2097" s="2" t="s">
        <v>9</v>
      </c>
      <c r="C2097" s="2">
        <v>30171228</v>
      </c>
      <c r="D2097" s="2" t="s">
        <v>10</v>
      </c>
      <c r="E2097" s="2">
        <v>1514970</v>
      </c>
      <c r="F2097" s="2" t="s">
        <v>11</v>
      </c>
      <c r="G2097" s="2">
        <v>500000</v>
      </c>
      <c r="H2097" s="2" t="s">
        <v>12</v>
      </c>
      <c r="I2097" s="2">
        <v>75</v>
      </c>
      <c r="J2097" s="2" t="s">
        <v>13</v>
      </c>
      <c r="K2097" s="2">
        <v>0</v>
      </c>
      <c r="L2097" s="2" t="s">
        <v>14</v>
      </c>
      <c r="M2097" s="2">
        <v>-3500</v>
      </c>
      <c r="N2097">
        <f t="shared" si="32"/>
        <v>21145869</v>
      </c>
    </row>
    <row r="2098" spans="1:14" x14ac:dyDescent="0.15">
      <c r="A2098" s="1">
        <v>201091</v>
      </c>
      <c r="B2098" s="2" t="s">
        <v>9</v>
      </c>
      <c r="C2098" s="2">
        <v>29690545</v>
      </c>
      <c r="D2098" s="2" t="s">
        <v>10</v>
      </c>
      <c r="E2098" s="2">
        <v>1516800</v>
      </c>
      <c r="F2098" s="2" t="s">
        <v>11</v>
      </c>
      <c r="G2098" s="2">
        <v>500000</v>
      </c>
      <c r="H2098" s="2" t="s">
        <v>12</v>
      </c>
      <c r="I2098" s="2">
        <v>75</v>
      </c>
      <c r="J2098" s="2" t="s">
        <v>13</v>
      </c>
      <c r="K2098" s="2">
        <v>0</v>
      </c>
      <c r="L2098" s="2" t="s">
        <v>14</v>
      </c>
      <c r="M2098" s="2">
        <v>-3500</v>
      </c>
      <c r="N2098">
        <f t="shared" si="32"/>
        <v>20912847.5</v>
      </c>
    </row>
    <row r="2099" spans="1:14" x14ac:dyDescent="0.15">
      <c r="A2099" s="1">
        <v>201092</v>
      </c>
      <c r="B2099" s="2" t="s">
        <v>9</v>
      </c>
      <c r="C2099" s="2">
        <v>29721748</v>
      </c>
      <c r="D2099" s="2" t="s">
        <v>10</v>
      </c>
      <c r="E2099" s="2">
        <v>1518630</v>
      </c>
      <c r="F2099" s="2" t="s">
        <v>11</v>
      </c>
      <c r="G2099" s="2">
        <v>500000</v>
      </c>
      <c r="H2099" s="2" t="s">
        <v>12</v>
      </c>
      <c r="I2099" s="2">
        <v>75</v>
      </c>
      <c r="J2099" s="2" t="s">
        <v>13</v>
      </c>
      <c r="K2099" s="2">
        <v>0</v>
      </c>
      <c r="L2099" s="2" t="s">
        <v>14</v>
      </c>
      <c r="M2099" s="2">
        <v>-3500</v>
      </c>
      <c r="N2099">
        <f t="shared" si="32"/>
        <v>20935769</v>
      </c>
    </row>
    <row r="2100" spans="1:14" x14ac:dyDescent="0.15">
      <c r="A2100" s="1">
        <v>201093</v>
      </c>
      <c r="B2100" s="2" t="s">
        <v>9</v>
      </c>
      <c r="C2100" s="2">
        <v>29753017</v>
      </c>
      <c r="D2100" s="2" t="s">
        <v>10</v>
      </c>
      <c r="E2100" s="2">
        <v>1520460</v>
      </c>
      <c r="F2100" s="2" t="s">
        <v>11</v>
      </c>
      <c r="G2100" s="2">
        <v>500000</v>
      </c>
      <c r="H2100" s="2" t="s">
        <v>12</v>
      </c>
      <c r="I2100" s="2">
        <v>75</v>
      </c>
      <c r="J2100" s="2" t="s">
        <v>13</v>
      </c>
      <c r="K2100" s="2">
        <v>0</v>
      </c>
      <c r="L2100" s="2" t="s">
        <v>14</v>
      </c>
      <c r="M2100" s="2">
        <v>-3500</v>
      </c>
      <c r="N2100">
        <f t="shared" si="32"/>
        <v>20958723.5</v>
      </c>
    </row>
    <row r="2101" spans="1:14" x14ac:dyDescent="0.15">
      <c r="A2101" s="1">
        <v>201094</v>
      </c>
      <c r="B2101" s="2" t="s">
        <v>9</v>
      </c>
      <c r="C2101" s="2">
        <v>30510795</v>
      </c>
      <c r="D2101" s="2" t="s">
        <v>10</v>
      </c>
      <c r="E2101" s="2">
        <v>1522290</v>
      </c>
      <c r="F2101" s="2" t="s">
        <v>11</v>
      </c>
      <c r="G2101" s="2">
        <v>500000</v>
      </c>
      <c r="H2101" s="2" t="s">
        <v>12</v>
      </c>
      <c r="I2101" s="2">
        <v>75</v>
      </c>
      <c r="J2101" s="2" t="s">
        <v>13</v>
      </c>
      <c r="K2101" s="2">
        <v>0</v>
      </c>
      <c r="L2101" s="2" t="s">
        <v>14</v>
      </c>
      <c r="M2101" s="2">
        <v>-3500</v>
      </c>
      <c r="N2101">
        <f t="shared" si="32"/>
        <v>21344932.5</v>
      </c>
    </row>
    <row r="2102" spans="1:14" x14ac:dyDescent="0.15">
      <c r="A2102" s="1">
        <v>201095</v>
      </c>
      <c r="B2102" s="2" t="s">
        <v>9</v>
      </c>
      <c r="C2102" s="2">
        <v>29815741</v>
      </c>
      <c r="D2102" s="2" t="s">
        <v>10</v>
      </c>
      <c r="E2102" s="2">
        <v>1524120</v>
      </c>
      <c r="F2102" s="2" t="s">
        <v>11</v>
      </c>
      <c r="G2102" s="2">
        <v>500000</v>
      </c>
      <c r="H2102" s="2" t="s">
        <v>12</v>
      </c>
      <c r="I2102" s="2">
        <v>75</v>
      </c>
      <c r="J2102" s="2" t="s">
        <v>13</v>
      </c>
      <c r="K2102" s="2">
        <v>0</v>
      </c>
      <c r="L2102" s="2" t="s">
        <v>14</v>
      </c>
      <c r="M2102" s="2">
        <v>-3500</v>
      </c>
      <c r="N2102">
        <f t="shared" si="32"/>
        <v>21004725.5</v>
      </c>
    </row>
    <row r="2103" spans="1:14" x14ac:dyDescent="0.15">
      <c r="A2103" s="1">
        <v>201096</v>
      </c>
      <c r="B2103" s="2" t="s">
        <v>9</v>
      </c>
      <c r="C2103" s="2">
        <v>29847196</v>
      </c>
      <c r="D2103" s="2" t="s">
        <v>10</v>
      </c>
      <c r="E2103" s="2">
        <v>1525950</v>
      </c>
      <c r="F2103" s="2" t="s">
        <v>11</v>
      </c>
      <c r="G2103" s="2">
        <v>500000</v>
      </c>
      <c r="H2103" s="2" t="s">
        <v>12</v>
      </c>
      <c r="I2103" s="2">
        <v>75</v>
      </c>
      <c r="J2103" s="2" t="s">
        <v>13</v>
      </c>
      <c r="K2103" s="2">
        <v>0</v>
      </c>
      <c r="L2103" s="2" t="s">
        <v>14</v>
      </c>
      <c r="M2103" s="2">
        <v>-3500</v>
      </c>
      <c r="N2103">
        <f t="shared" si="32"/>
        <v>21027773</v>
      </c>
    </row>
    <row r="2104" spans="1:14" x14ac:dyDescent="0.15">
      <c r="A2104" s="1">
        <v>201097</v>
      </c>
      <c r="B2104" s="2" t="s">
        <v>9</v>
      </c>
      <c r="C2104" s="2">
        <v>30607463</v>
      </c>
      <c r="D2104" s="2" t="s">
        <v>10</v>
      </c>
      <c r="E2104" s="2">
        <v>1527780</v>
      </c>
      <c r="F2104" s="2" t="s">
        <v>11</v>
      </c>
      <c r="G2104" s="2">
        <v>500000</v>
      </c>
      <c r="H2104" s="2" t="s">
        <v>12</v>
      </c>
      <c r="I2104" s="2">
        <v>75</v>
      </c>
      <c r="J2104" s="2" t="s">
        <v>13</v>
      </c>
      <c r="K2104" s="2">
        <v>0</v>
      </c>
      <c r="L2104" s="2" t="s">
        <v>14</v>
      </c>
      <c r="M2104" s="2">
        <v>-3500</v>
      </c>
      <c r="N2104">
        <f t="shared" si="32"/>
        <v>21415226.5</v>
      </c>
    </row>
    <row r="2105" spans="1:14" x14ac:dyDescent="0.15">
      <c r="A2105" s="1">
        <v>201098</v>
      </c>
      <c r="B2105" s="2" t="s">
        <v>9</v>
      </c>
      <c r="C2105" s="2">
        <v>30289645</v>
      </c>
      <c r="D2105" s="2" t="s">
        <v>10</v>
      </c>
      <c r="E2105" s="2">
        <v>1529610</v>
      </c>
      <c r="F2105" s="2" t="s">
        <v>11</v>
      </c>
      <c r="G2105" s="2">
        <v>500000</v>
      </c>
      <c r="H2105" s="2" t="s">
        <v>12</v>
      </c>
      <c r="I2105" s="2">
        <v>75</v>
      </c>
      <c r="J2105" s="2" t="s">
        <v>13</v>
      </c>
      <c r="K2105" s="2">
        <v>0</v>
      </c>
      <c r="L2105" s="2" t="s">
        <v>14</v>
      </c>
      <c r="M2105" s="2">
        <v>-3500</v>
      </c>
      <c r="N2105">
        <f t="shared" si="32"/>
        <v>21263637.5</v>
      </c>
    </row>
    <row r="2106" spans="1:14" x14ac:dyDescent="0.15">
      <c r="A2106" s="1">
        <v>201099</v>
      </c>
      <c r="B2106" s="2" t="s">
        <v>9</v>
      </c>
      <c r="C2106" s="2">
        <v>30467748</v>
      </c>
      <c r="D2106" s="2" t="s">
        <v>10</v>
      </c>
      <c r="E2106" s="2">
        <v>1531440</v>
      </c>
      <c r="F2106" s="2" t="s">
        <v>11</v>
      </c>
      <c r="G2106" s="2">
        <v>500000</v>
      </c>
      <c r="H2106" s="2" t="s">
        <v>12</v>
      </c>
      <c r="I2106" s="2">
        <v>75</v>
      </c>
      <c r="J2106" s="2" t="s">
        <v>13</v>
      </c>
      <c r="K2106" s="2">
        <v>0</v>
      </c>
      <c r="L2106" s="2" t="s">
        <v>14</v>
      </c>
      <c r="M2106" s="2">
        <v>-3500</v>
      </c>
      <c r="N2106">
        <f t="shared" si="32"/>
        <v>21360009</v>
      </c>
    </row>
    <row r="2107" spans="1:14" x14ac:dyDescent="0.15">
      <c r="A2107" s="1">
        <v>201100</v>
      </c>
      <c r="B2107" s="2" t="s">
        <v>9</v>
      </c>
      <c r="C2107" s="2">
        <v>30704710</v>
      </c>
      <c r="D2107" s="2" t="s">
        <v>10</v>
      </c>
      <c r="E2107" s="2">
        <v>1533270</v>
      </c>
      <c r="F2107" s="2" t="s">
        <v>11</v>
      </c>
      <c r="G2107" s="2">
        <v>500000</v>
      </c>
      <c r="H2107" s="2" t="s">
        <v>12</v>
      </c>
      <c r="I2107" s="2">
        <v>75</v>
      </c>
      <c r="J2107" s="2" t="s">
        <v>13</v>
      </c>
      <c r="K2107" s="2">
        <v>0</v>
      </c>
      <c r="L2107" s="2" t="s">
        <v>14</v>
      </c>
      <c r="M2107" s="2">
        <v>-3500</v>
      </c>
      <c r="N2107">
        <f t="shared" si="32"/>
        <v>21485810</v>
      </c>
    </row>
    <row r="2108" spans="1:14" x14ac:dyDescent="0.15">
      <c r="A2108" s="1">
        <v>201101</v>
      </c>
      <c r="B2108" s="2" t="s">
        <v>9</v>
      </c>
      <c r="C2108" s="2">
        <v>30213591</v>
      </c>
      <c r="D2108" s="2" t="s">
        <v>10</v>
      </c>
      <c r="E2108" s="2">
        <v>1535100</v>
      </c>
      <c r="F2108" s="2" t="s">
        <v>11</v>
      </c>
      <c r="G2108" s="2">
        <v>500000</v>
      </c>
      <c r="H2108" s="2" t="s">
        <v>12</v>
      </c>
      <c r="I2108" s="2">
        <v>75</v>
      </c>
      <c r="J2108" s="2" t="s">
        <v>13</v>
      </c>
      <c r="K2108" s="2">
        <v>0</v>
      </c>
      <c r="L2108" s="2" t="s">
        <v>14</v>
      </c>
      <c r="M2108" s="2">
        <v>-3500</v>
      </c>
      <c r="N2108">
        <f t="shared" si="32"/>
        <v>21247570.5</v>
      </c>
    </row>
    <row r="2109" spans="1:14" x14ac:dyDescent="0.15">
      <c r="A2109" s="1">
        <v>201102</v>
      </c>
      <c r="B2109" s="2" t="s">
        <v>9</v>
      </c>
      <c r="C2109" s="2">
        <v>30245013</v>
      </c>
      <c r="D2109" s="2" t="s">
        <v>10</v>
      </c>
      <c r="E2109" s="2">
        <v>1536930</v>
      </c>
      <c r="F2109" s="2" t="s">
        <v>11</v>
      </c>
      <c r="G2109" s="2">
        <v>500000</v>
      </c>
      <c r="H2109" s="2" t="s">
        <v>12</v>
      </c>
      <c r="I2109" s="2">
        <v>75</v>
      </c>
      <c r="J2109" s="2" t="s">
        <v>13</v>
      </c>
      <c r="K2109" s="2">
        <v>0</v>
      </c>
      <c r="L2109" s="2" t="s">
        <v>14</v>
      </c>
      <c r="M2109" s="2">
        <v>-3500</v>
      </c>
      <c r="N2109">
        <f t="shared" si="32"/>
        <v>21270601.5</v>
      </c>
    </row>
    <row r="2110" spans="1:14" x14ac:dyDescent="0.15">
      <c r="A2110" s="1">
        <v>201103</v>
      </c>
      <c r="B2110" s="2" t="s">
        <v>9</v>
      </c>
      <c r="C2110" s="2">
        <v>30276497</v>
      </c>
      <c r="D2110" s="2" t="s">
        <v>10</v>
      </c>
      <c r="E2110" s="2">
        <v>1538760</v>
      </c>
      <c r="F2110" s="2" t="s">
        <v>11</v>
      </c>
      <c r="G2110" s="2">
        <v>500000</v>
      </c>
      <c r="H2110" s="2" t="s">
        <v>12</v>
      </c>
      <c r="I2110" s="2">
        <v>75</v>
      </c>
      <c r="J2110" s="2" t="s">
        <v>13</v>
      </c>
      <c r="K2110" s="2">
        <v>0</v>
      </c>
      <c r="L2110" s="2" t="s">
        <v>14</v>
      </c>
      <c r="M2110" s="2">
        <v>-3500</v>
      </c>
      <c r="N2110">
        <f t="shared" si="32"/>
        <v>21293663.5</v>
      </c>
    </row>
    <row r="2111" spans="1:14" x14ac:dyDescent="0.15">
      <c r="A2111" s="1">
        <v>201104</v>
      </c>
      <c r="B2111" s="2" t="s">
        <v>9</v>
      </c>
      <c r="C2111" s="2">
        <v>31047265</v>
      </c>
      <c r="D2111" s="2" t="s">
        <v>10</v>
      </c>
      <c r="E2111" s="2">
        <v>1540590</v>
      </c>
      <c r="F2111" s="2" t="s">
        <v>11</v>
      </c>
      <c r="G2111" s="2">
        <v>500000</v>
      </c>
      <c r="H2111" s="2" t="s">
        <v>12</v>
      </c>
      <c r="I2111" s="2">
        <v>75</v>
      </c>
      <c r="J2111" s="2" t="s">
        <v>13</v>
      </c>
      <c r="K2111" s="2">
        <v>0</v>
      </c>
      <c r="L2111" s="2" t="s">
        <v>14</v>
      </c>
      <c r="M2111" s="2">
        <v>-3500</v>
      </c>
      <c r="N2111">
        <f t="shared" si="32"/>
        <v>21686367.5</v>
      </c>
    </row>
    <row r="2112" spans="1:14" x14ac:dyDescent="0.15">
      <c r="A2112" s="1">
        <v>201105</v>
      </c>
      <c r="B2112" s="2" t="s">
        <v>9</v>
      </c>
      <c r="C2112" s="2">
        <v>30339653</v>
      </c>
      <c r="D2112" s="2" t="s">
        <v>10</v>
      </c>
      <c r="E2112" s="2">
        <v>1542420</v>
      </c>
      <c r="F2112" s="2" t="s">
        <v>11</v>
      </c>
      <c r="G2112" s="2">
        <v>500000</v>
      </c>
      <c r="H2112" s="2" t="s">
        <v>12</v>
      </c>
      <c r="I2112" s="2">
        <v>75</v>
      </c>
      <c r="J2112" s="2" t="s">
        <v>13</v>
      </c>
      <c r="K2112" s="2">
        <v>0</v>
      </c>
      <c r="L2112" s="2" t="s">
        <v>14</v>
      </c>
      <c r="M2112" s="2">
        <v>-3500</v>
      </c>
      <c r="N2112">
        <f t="shared" si="32"/>
        <v>21339881.5</v>
      </c>
    </row>
    <row r="2113" spans="1:14" x14ac:dyDescent="0.15">
      <c r="A2113" s="1">
        <v>201106</v>
      </c>
      <c r="B2113" s="2" t="s">
        <v>9</v>
      </c>
      <c r="C2113" s="2">
        <v>30371326</v>
      </c>
      <c r="D2113" s="2" t="s">
        <v>10</v>
      </c>
      <c r="E2113" s="2">
        <v>1544250</v>
      </c>
      <c r="F2113" s="2" t="s">
        <v>11</v>
      </c>
      <c r="G2113" s="2">
        <v>500000</v>
      </c>
      <c r="H2113" s="2" t="s">
        <v>12</v>
      </c>
      <c r="I2113" s="2">
        <v>75</v>
      </c>
      <c r="J2113" s="2" t="s">
        <v>13</v>
      </c>
      <c r="K2113" s="2">
        <v>0</v>
      </c>
      <c r="L2113" s="2" t="s">
        <v>14</v>
      </c>
      <c r="M2113" s="2">
        <v>-3500</v>
      </c>
      <c r="N2113">
        <f t="shared" si="32"/>
        <v>21363038</v>
      </c>
    </row>
    <row r="2114" spans="1:14" x14ac:dyDescent="0.15">
      <c r="A2114" s="1">
        <v>201107</v>
      </c>
      <c r="B2114" s="2" t="s">
        <v>9</v>
      </c>
      <c r="C2114" s="2">
        <v>31144599</v>
      </c>
      <c r="D2114" s="2" t="s">
        <v>10</v>
      </c>
      <c r="E2114" s="2">
        <v>1546080</v>
      </c>
      <c r="F2114" s="2" t="s">
        <v>11</v>
      </c>
      <c r="G2114" s="2">
        <v>500000</v>
      </c>
      <c r="H2114" s="2" t="s">
        <v>12</v>
      </c>
      <c r="I2114" s="2">
        <v>75</v>
      </c>
      <c r="J2114" s="2" t="s">
        <v>13</v>
      </c>
      <c r="K2114" s="2">
        <v>0</v>
      </c>
      <c r="L2114" s="2" t="s">
        <v>14</v>
      </c>
      <c r="M2114" s="2">
        <v>-3500</v>
      </c>
      <c r="N2114">
        <f t="shared" si="32"/>
        <v>21756994.5</v>
      </c>
    </row>
    <row r="2115" spans="1:14" x14ac:dyDescent="0.15">
      <c r="A2115" s="1">
        <v>201108</v>
      </c>
      <c r="B2115" s="2" t="s">
        <v>9</v>
      </c>
      <c r="C2115" s="2">
        <v>30820861</v>
      </c>
      <c r="D2115" s="2" t="s">
        <v>10</v>
      </c>
      <c r="E2115" s="2">
        <v>1547910</v>
      </c>
      <c r="F2115" s="2" t="s">
        <v>11</v>
      </c>
      <c r="G2115" s="2">
        <v>500000</v>
      </c>
      <c r="H2115" s="2" t="s">
        <v>12</v>
      </c>
      <c r="I2115" s="2">
        <v>75</v>
      </c>
      <c r="J2115" s="2" t="s">
        <v>13</v>
      </c>
      <c r="K2115" s="2">
        <v>0</v>
      </c>
      <c r="L2115" s="2" t="s">
        <v>14</v>
      </c>
      <c r="M2115" s="2">
        <v>-3500</v>
      </c>
      <c r="N2115">
        <f t="shared" si="32"/>
        <v>21602445.5</v>
      </c>
    </row>
    <row r="2116" spans="1:14" x14ac:dyDescent="0.15">
      <c r="A2116" s="1">
        <v>201109</v>
      </c>
      <c r="B2116" s="2" t="s">
        <v>9</v>
      </c>
      <c r="C2116" s="2">
        <v>31001744</v>
      </c>
      <c r="D2116" s="2" t="s">
        <v>10</v>
      </c>
      <c r="E2116" s="2">
        <v>1549740</v>
      </c>
      <c r="F2116" s="2" t="s">
        <v>11</v>
      </c>
      <c r="G2116" s="2">
        <v>500000</v>
      </c>
      <c r="H2116" s="2" t="s">
        <v>12</v>
      </c>
      <c r="I2116" s="2">
        <v>75</v>
      </c>
      <c r="J2116" s="2" t="s">
        <v>13</v>
      </c>
      <c r="K2116" s="2">
        <v>0</v>
      </c>
      <c r="L2116" s="2" t="s">
        <v>14</v>
      </c>
      <c r="M2116" s="2">
        <v>-3500</v>
      </c>
      <c r="N2116">
        <f t="shared" si="32"/>
        <v>21700207</v>
      </c>
    </row>
    <row r="2117" spans="1:14" x14ac:dyDescent="0.15">
      <c r="A2117" s="1">
        <v>201110</v>
      </c>
      <c r="B2117" s="2" t="s">
        <v>9</v>
      </c>
      <c r="C2117" s="2">
        <v>31242509</v>
      </c>
      <c r="D2117" s="2" t="s">
        <v>10</v>
      </c>
      <c r="E2117" s="2">
        <v>1551570</v>
      </c>
      <c r="F2117" s="2" t="s">
        <v>11</v>
      </c>
      <c r="G2117" s="2">
        <v>500000</v>
      </c>
      <c r="H2117" s="2" t="s">
        <v>12</v>
      </c>
      <c r="I2117" s="2">
        <v>75</v>
      </c>
      <c r="J2117" s="2" t="s">
        <v>13</v>
      </c>
      <c r="K2117" s="2">
        <v>0</v>
      </c>
      <c r="L2117" s="2" t="s">
        <v>14</v>
      </c>
      <c r="M2117" s="2">
        <v>-3500</v>
      </c>
      <c r="N2117">
        <f t="shared" ref="N2117:N2180" si="33">($C$3*C2117+$E$3*E2117+$I$3*I2117+$K$3*K2117)/10000</f>
        <v>21827909.5</v>
      </c>
    </row>
    <row r="2118" spans="1:14" x14ac:dyDescent="0.15">
      <c r="A2118" s="1">
        <v>201111</v>
      </c>
      <c r="B2118" s="2" t="s">
        <v>9</v>
      </c>
      <c r="C2118" s="2">
        <v>30740853</v>
      </c>
      <c r="D2118" s="2" t="s">
        <v>10</v>
      </c>
      <c r="E2118" s="2">
        <v>1553400</v>
      </c>
      <c r="F2118" s="2" t="s">
        <v>11</v>
      </c>
      <c r="G2118" s="2">
        <v>500000</v>
      </c>
      <c r="H2118" s="2" t="s">
        <v>12</v>
      </c>
      <c r="I2118" s="2">
        <v>75</v>
      </c>
      <c r="J2118" s="2" t="s">
        <v>13</v>
      </c>
      <c r="K2118" s="2">
        <v>0</v>
      </c>
      <c r="L2118" s="2" t="s">
        <v>14</v>
      </c>
      <c r="M2118" s="2">
        <v>-3500</v>
      </c>
      <c r="N2118">
        <f t="shared" si="33"/>
        <v>21584401.5</v>
      </c>
    </row>
    <row r="2119" spans="1:14" x14ac:dyDescent="0.15">
      <c r="A2119" s="1">
        <v>201112</v>
      </c>
      <c r="B2119" s="2" t="s">
        <v>9</v>
      </c>
      <c r="C2119" s="2">
        <v>30773331</v>
      </c>
      <c r="D2119" s="2" t="s">
        <v>10</v>
      </c>
      <c r="E2119" s="2">
        <v>1555410</v>
      </c>
      <c r="F2119" s="2" t="s">
        <v>11</v>
      </c>
      <c r="G2119" s="2">
        <v>500000</v>
      </c>
      <c r="H2119" s="2" t="s">
        <v>12</v>
      </c>
      <c r="I2119" s="2">
        <v>75</v>
      </c>
      <c r="J2119" s="2" t="s">
        <v>13</v>
      </c>
      <c r="K2119" s="2">
        <v>0</v>
      </c>
      <c r="L2119" s="2" t="s">
        <v>14</v>
      </c>
      <c r="M2119" s="2">
        <v>-3500</v>
      </c>
      <c r="N2119">
        <f t="shared" si="33"/>
        <v>21608680.5</v>
      </c>
    </row>
    <row r="2120" spans="1:14" x14ac:dyDescent="0.15">
      <c r="A2120" s="1">
        <v>201113</v>
      </c>
      <c r="B2120" s="2" t="s">
        <v>9</v>
      </c>
      <c r="C2120" s="2">
        <v>30805872</v>
      </c>
      <c r="D2120" s="2" t="s">
        <v>10</v>
      </c>
      <c r="E2120" s="2">
        <v>1557420</v>
      </c>
      <c r="F2120" s="2" t="s">
        <v>11</v>
      </c>
      <c r="G2120" s="2">
        <v>500000</v>
      </c>
      <c r="H2120" s="2" t="s">
        <v>12</v>
      </c>
      <c r="I2120" s="2">
        <v>75</v>
      </c>
      <c r="J2120" s="2" t="s">
        <v>13</v>
      </c>
      <c r="K2120" s="2">
        <v>0</v>
      </c>
      <c r="L2120" s="2" t="s">
        <v>14</v>
      </c>
      <c r="M2120" s="2">
        <v>-3500</v>
      </c>
      <c r="N2120">
        <f t="shared" si="33"/>
        <v>21632991</v>
      </c>
    </row>
    <row r="2121" spans="1:14" x14ac:dyDescent="0.15">
      <c r="A2121" s="1">
        <v>201114</v>
      </c>
      <c r="B2121" s="2" t="s">
        <v>9</v>
      </c>
      <c r="C2121" s="2">
        <v>31590632</v>
      </c>
      <c r="D2121" s="2" t="s">
        <v>10</v>
      </c>
      <c r="E2121" s="2">
        <v>1559430</v>
      </c>
      <c r="F2121" s="2" t="s">
        <v>11</v>
      </c>
      <c r="G2121" s="2">
        <v>500000</v>
      </c>
      <c r="H2121" s="2" t="s">
        <v>12</v>
      </c>
      <c r="I2121" s="2">
        <v>75</v>
      </c>
      <c r="J2121" s="2" t="s">
        <v>13</v>
      </c>
      <c r="K2121" s="2">
        <v>0</v>
      </c>
      <c r="L2121" s="2" t="s">
        <v>14</v>
      </c>
      <c r="M2121" s="2">
        <v>-3500</v>
      </c>
      <c r="N2121">
        <f t="shared" si="33"/>
        <v>22033411</v>
      </c>
    </row>
    <row r="2122" spans="1:14" x14ac:dyDescent="0.15">
      <c r="A2122" s="1">
        <v>201115</v>
      </c>
      <c r="B2122" s="2" t="s">
        <v>9</v>
      </c>
      <c r="C2122" s="2">
        <v>30871141</v>
      </c>
      <c r="D2122" s="2" t="s">
        <v>10</v>
      </c>
      <c r="E2122" s="2">
        <v>1561440</v>
      </c>
      <c r="F2122" s="2" t="s">
        <v>11</v>
      </c>
      <c r="G2122" s="2">
        <v>500000</v>
      </c>
      <c r="H2122" s="2" t="s">
        <v>12</v>
      </c>
      <c r="I2122" s="2">
        <v>75</v>
      </c>
      <c r="J2122" s="2" t="s">
        <v>13</v>
      </c>
      <c r="K2122" s="2">
        <v>0</v>
      </c>
      <c r="L2122" s="2" t="s">
        <v>14</v>
      </c>
      <c r="M2122" s="2">
        <v>-3500</v>
      </c>
      <c r="N2122">
        <f t="shared" si="33"/>
        <v>21681705.5</v>
      </c>
    </row>
    <row r="2123" spans="1:14" x14ac:dyDescent="0.15">
      <c r="A2123" s="1">
        <v>201116</v>
      </c>
      <c r="B2123" s="2" t="s">
        <v>9</v>
      </c>
      <c r="C2123" s="2">
        <v>30903869</v>
      </c>
      <c r="D2123" s="2" t="s">
        <v>10</v>
      </c>
      <c r="E2123" s="2">
        <v>1563450</v>
      </c>
      <c r="F2123" s="2" t="s">
        <v>11</v>
      </c>
      <c r="G2123" s="2">
        <v>500000</v>
      </c>
      <c r="H2123" s="2" t="s">
        <v>12</v>
      </c>
      <c r="I2123" s="2">
        <v>75</v>
      </c>
      <c r="J2123" s="2" t="s">
        <v>13</v>
      </c>
      <c r="K2123" s="2">
        <v>0</v>
      </c>
      <c r="L2123" s="2" t="s">
        <v>14</v>
      </c>
      <c r="M2123" s="2">
        <v>-3500</v>
      </c>
      <c r="N2123">
        <f t="shared" si="33"/>
        <v>21706109.5</v>
      </c>
    </row>
    <row r="2124" spans="1:14" x14ac:dyDescent="0.15">
      <c r="A2124" s="1">
        <v>201117</v>
      </c>
      <c r="B2124" s="2" t="s">
        <v>9</v>
      </c>
      <c r="C2124" s="2">
        <v>31691215</v>
      </c>
      <c r="D2124" s="2" t="s">
        <v>10</v>
      </c>
      <c r="E2124" s="2">
        <v>1565460</v>
      </c>
      <c r="F2124" s="2" t="s">
        <v>11</v>
      </c>
      <c r="G2124" s="2">
        <v>500000</v>
      </c>
      <c r="H2124" s="2" t="s">
        <v>12</v>
      </c>
      <c r="I2124" s="2">
        <v>75</v>
      </c>
      <c r="J2124" s="2" t="s">
        <v>13</v>
      </c>
      <c r="K2124" s="2">
        <v>0</v>
      </c>
      <c r="L2124" s="2" t="s">
        <v>14</v>
      </c>
      <c r="M2124" s="2">
        <v>-3500</v>
      </c>
      <c r="N2124">
        <f t="shared" si="33"/>
        <v>22107822.5</v>
      </c>
    </row>
    <row r="2125" spans="1:14" x14ac:dyDescent="0.15">
      <c r="A2125" s="1">
        <v>201118</v>
      </c>
      <c r="B2125" s="2" t="s">
        <v>9</v>
      </c>
      <c r="C2125" s="2">
        <v>31362300</v>
      </c>
      <c r="D2125" s="2" t="s">
        <v>10</v>
      </c>
      <c r="E2125" s="2">
        <v>1567470</v>
      </c>
      <c r="F2125" s="2" t="s">
        <v>11</v>
      </c>
      <c r="G2125" s="2">
        <v>500000</v>
      </c>
      <c r="H2125" s="2" t="s">
        <v>12</v>
      </c>
      <c r="I2125" s="2">
        <v>75</v>
      </c>
      <c r="J2125" s="2" t="s">
        <v>13</v>
      </c>
      <c r="K2125" s="2">
        <v>0</v>
      </c>
      <c r="L2125" s="2" t="s">
        <v>14</v>
      </c>
      <c r="M2125" s="2">
        <v>-3500</v>
      </c>
      <c r="N2125">
        <f t="shared" si="33"/>
        <v>21951405</v>
      </c>
    </row>
    <row r="2126" spans="1:14" x14ac:dyDescent="0.15">
      <c r="A2126" s="1">
        <v>201119</v>
      </c>
      <c r="B2126" s="2" t="s">
        <v>9</v>
      </c>
      <c r="C2126" s="2">
        <v>31546866</v>
      </c>
      <c r="D2126" s="2" t="s">
        <v>10</v>
      </c>
      <c r="E2126" s="2">
        <v>1569480</v>
      </c>
      <c r="F2126" s="2" t="s">
        <v>11</v>
      </c>
      <c r="G2126" s="2">
        <v>500000</v>
      </c>
      <c r="H2126" s="2" t="s">
        <v>12</v>
      </c>
      <c r="I2126" s="2">
        <v>75</v>
      </c>
      <c r="J2126" s="2" t="s">
        <v>13</v>
      </c>
      <c r="K2126" s="2">
        <v>0</v>
      </c>
      <c r="L2126" s="2" t="s">
        <v>14</v>
      </c>
      <c r="M2126" s="2">
        <v>-3500</v>
      </c>
      <c r="N2126">
        <f t="shared" si="33"/>
        <v>22051728</v>
      </c>
    </row>
    <row r="2127" spans="1:14" x14ac:dyDescent="0.15">
      <c r="A2127" s="1">
        <v>201120</v>
      </c>
      <c r="B2127" s="2" t="s">
        <v>9</v>
      </c>
      <c r="C2127" s="2">
        <v>31792375</v>
      </c>
      <c r="D2127" s="2" t="s">
        <v>10</v>
      </c>
      <c r="E2127" s="2">
        <v>1571490</v>
      </c>
      <c r="F2127" s="2" t="s">
        <v>11</v>
      </c>
      <c r="G2127" s="2">
        <v>500000</v>
      </c>
      <c r="H2127" s="2" t="s">
        <v>12</v>
      </c>
      <c r="I2127" s="2">
        <v>75</v>
      </c>
      <c r="J2127" s="2" t="s">
        <v>13</v>
      </c>
      <c r="K2127" s="2">
        <v>0</v>
      </c>
      <c r="L2127" s="2" t="s">
        <v>14</v>
      </c>
      <c r="M2127" s="2">
        <v>-3500</v>
      </c>
      <c r="N2127">
        <f t="shared" si="33"/>
        <v>22182522.5</v>
      </c>
    </row>
    <row r="2128" spans="1:14" x14ac:dyDescent="0.15">
      <c r="A2128" s="1">
        <v>201121</v>
      </c>
      <c r="B2128" s="2" t="s">
        <v>9</v>
      </c>
      <c r="C2128" s="2">
        <v>31280733</v>
      </c>
      <c r="D2128" s="2" t="s">
        <v>10</v>
      </c>
      <c r="E2128" s="2">
        <v>1573500</v>
      </c>
      <c r="F2128" s="2" t="s">
        <v>11</v>
      </c>
      <c r="G2128" s="2">
        <v>500000</v>
      </c>
      <c r="H2128" s="2" t="s">
        <v>12</v>
      </c>
      <c r="I2128" s="2">
        <v>75</v>
      </c>
      <c r="J2128" s="2" t="s">
        <v>13</v>
      </c>
      <c r="K2128" s="2">
        <v>0</v>
      </c>
      <c r="L2128" s="2" t="s">
        <v>14</v>
      </c>
      <c r="M2128" s="2">
        <v>-3500</v>
      </c>
      <c r="N2128">
        <f t="shared" si="33"/>
        <v>21934741.5</v>
      </c>
    </row>
    <row r="2129" spans="1:14" x14ac:dyDescent="0.15">
      <c r="A2129" s="1">
        <v>201122</v>
      </c>
      <c r="B2129" s="2" t="s">
        <v>9</v>
      </c>
      <c r="C2129" s="2">
        <v>31314829</v>
      </c>
      <c r="D2129" s="2" t="s">
        <v>10</v>
      </c>
      <c r="E2129" s="2">
        <v>1575810</v>
      </c>
      <c r="F2129" s="2" t="s">
        <v>11</v>
      </c>
      <c r="G2129" s="2">
        <v>500000</v>
      </c>
      <c r="H2129" s="2" t="s">
        <v>12</v>
      </c>
      <c r="I2129" s="2">
        <v>75</v>
      </c>
      <c r="J2129" s="2" t="s">
        <v>13</v>
      </c>
      <c r="K2129" s="2">
        <v>0</v>
      </c>
      <c r="L2129" s="2" t="s">
        <v>14</v>
      </c>
      <c r="M2129" s="2">
        <v>-3500</v>
      </c>
      <c r="N2129">
        <f t="shared" si="33"/>
        <v>21961029.5</v>
      </c>
    </row>
    <row r="2130" spans="1:14" x14ac:dyDescent="0.15">
      <c r="A2130" s="1">
        <v>201123</v>
      </c>
      <c r="B2130" s="2" t="s">
        <v>9</v>
      </c>
      <c r="C2130" s="2">
        <v>31348988</v>
      </c>
      <c r="D2130" s="2" t="s">
        <v>10</v>
      </c>
      <c r="E2130" s="2">
        <v>1578120</v>
      </c>
      <c r="F2130" s="2" t="s">
        <v>11</v>
      </c>
      <c r="G2130" s="2">
        <v>500000</v>
      </c>
      <c r="H2130" s="2" t="s">
        <v>12</v>
      </c>
      <c r="I2130" s="2">
        <v>75</v>
      </c>
      <c r="J2130" s="2" t="s">
        <v>13</v>
      </c>
      <c r="K2130" s="2">
        <v>0</v>
      </c>
      <c r="L2130" s="2" t="s">
        <v>14</v>
      </c>
      <c r="M2130" s="2">
        <v>-3500</v>
      </c>
      <c r="N2130">
        <f t="shared" si="33"/>
        <v>21987349</v>
      </c>
    </row>
    <row r="2131" spans="1:14" x14ac:dyDescent="0.15">
      <c r="A2131" s="1">
        <v>201124</v>
      </c>
      <c r="B2131" s="2" t="s">
        <v>9</v>
      </c>
      <c r="C2131" s="2">
        <v>32149593</v>
      </c>
      <c r="D2131" s="2" t="s">
        <v>10</v>
      </c>
      <c r="E2131" s="2">
        <v>1580430</v>
      </c>
      <c r="F2131" s="2" t="s">
        <v>11</v>
      </c>
      <c r="G2131" s="2">
        <v>500000</v>
      </c>
      <c r="H2131" s="2" t="s">
        <v>12</v>
      </c>
      <c r="I2131" s="2">
        <v>75</v>
      </c>
      <c r="J2131" s="2" t="s">
        <v>13</v>
      </c>
      <c r="K2131" s="2">
        <v>0</v>
      </c>
      <c r="L2131" s="2" t="s">
        <v>14</v>
      </c>
      <c r="M2131" s="2">
        <v>-3500</v>
      </c>
      <c r="N2131">
        <f t="shared" si="33"/>
        <v>22396891.5</v>
      </c>
    </row>
    <row r="2132" spans="1:14" x14ac:dyDescent="0.15">
      <c r="A2132" s="1">
        <v>201125</v>
      </c>
      <c r="B2132" s="2" t="s">
        <v>9</v>
      </c>
      <c r="C2132" s="2">
        <v>31418412</v>
      </c>
      <c r="D2132" s="2" t="s">
        <v>10</v>
      </c>
      <c r="E2132" s="2">
        <v>1582740</v>
      </c>
      <c r="F2132" s="2" t="s">
        <v>11</v>
      </c>
      <c r="G2132" s="2">
        <v>500000</v>
      </c>
      <c r="H2132" s="2" t="s">
        <v>12</v>
      </c>
      <c r="I2132" s="2">
        <v>75</v>
      </c>
      <c r="J2132" s="2" t="s">
        <v>13</v>
      </c>
      <c r="K2132" s="2">
        <v>0</v>
      </c>
      <c r="L2132" s="2" t="s">
        <v>14</v>
      </c>
      <c r="M2132" s="2">
        <v>-3500</v>
      </c>
      <c r="N2132">
        <f t="shared" si="33"/>
        <v>22040541</v>
      </c>
    </row>
    <row r="2133" spans="1:14" x14ac:dyDescent="0.15">
      <c r="A2133" s="1">
        <v>201126</v>
      </c>
      <c r="B2133" s="2" t="s">
        <v>9</v>
      </c>
      <c r="C2133" s="2">
        <v>31452761</v>
      </c>
      <c r="D2133" s="2" t="s">
        <v>10</v>
      </c>
      <c r="E2133" s="2">
        <v>1585050</v>
      </c>
      <c r="F2133" s="2" t="s">
        <v>11</v>
      </c>
      <c r="G2133" s="2">
        <v>500000</v>
      </c>
      <c r="H2133" s="2" t="s">
        <v>12</v>
      </c>
      <c r="I2133" s="2">
        <v>75</v>
      </c>
      <c r="J2133" s="2" t="s">
        <v>13</v>
      </c>
      <c r="K2133" s="2">
        <v>0</v>
      </c>
      <c r="L2133" s="2" t="s">
        <v>14</v>
      </c>
      <c r="M2133" s="2">
        <v>-3500</v>
      </c>
      <c r="N2133">
        <f t="shared" si="33"/>
        <v>22066955.5</v>
      </c>
    </row>
    <row r="2134" spans="1:14" x14ac:dyDescent="0.15">
      <c r="A2134" s="1">
        <v>201127</v>
      </c>
      <c r="B2134" s="2" t="s">
        <v>9</v>
      </c>
      <c r="C2134" s="2">
        <v>32255152</v>
      </c>
      <c r="D2134" s="2" t="s">
        <v>10</v>
      </c>
      <c r="E2134" s="2">
        <v>1587360</v>
      </c>
      <c r="F2134" s="2" t="s">
        <v>11</v>
      </c>
      <c r="G2134" s="2">
        <v>500000</v>
      </c>
      <c r="H2134" s="2" t="s">
        <v>12</v>
      </c>
      <c r="I2134" s="2">
        <v>75</v>
      </c>
      <c r="J2134" s="2" t="s">
        <v>13</v>
      </c>
      <c r="K2134" s="2">
        <v>0</v>
      </c>
      <c r="L2134" s="2" t="s">
        <v>14</v>
      </c>
      <c r="M2134" s="2">
        <v>-3500</v>
      </c>
      <c r="N2134">
        <f t="shared" si="33"/>
        <v>22477391</v>
      </c>
    </row>
    <row r="2135" spans="1:14" x14ac:dyDescent="0.15">
      <c r="A2135" s="1">
        <v>201128</v>
      </c>
      <c r="B2135" s="2" t="s">
        <v>9</v>
      </c>
      <c r="C2135" s="2">
        <v>31921435</v>
      </c>
      <c r="D2135" s="2" t="s">
        <v>10</v>
      </c>
      <c r="E2135" s="2">
        <v>1589670</v>
      </c>
      <c r="F2135" s="2" t="s">
        <v>11</v>
      </c>
      <c r="G2135" s="2">
        <v>500000</v>
      </c>
      <c r="H2135" s="2" t="s">
        <v>12</v>
      </c>
      <c r="I2135" s="2">
        <v>75</v>
      </c>
      <c r="J2135" s="2" t="s">
        <v>13</v>
      </c>
      <c r="K2135" s="2">
        <v>0</v>
      </c>
      <c r="L2135" s="2" t="s">
        <v>14</v>
      </c>
      <c r="M2135" s="2">
        <v>-3500</v>
      </c>
      <c r="N2135">
        <f t="shared" si="33"/>
        <v>22319772.5</v>
      </c>
    </row>
    <row r="2136" spans="1:14" x14ac:dyDescent="0.15">
      <c r="A2136" s="1">
        <v>201129</v>
      </c>
      <c r="B2136" s="2" t="s">
        <v>9</v>
      </c>
      <c r="C2136" s="2">
        <v>32110344</v>
      </c>
      <c r="D2136" s="2" t="s">
        <v>10</v>
      </c>
      <c r="E2136" s="2">
        <v>1591980</v>
      </c>
      <c r="F2136" s="2" t="s">
        <v>11</v>
      </c>
      <c r="G2136" s="2">
        <v>500000</v>
      </c>
      <c r="H2136" s="2" t="s">
        <v>12</v>
      </c>
      <c r="I2136" s="2">
        <v>75</v>
      </c>
      <c r="J2136" s="2" t="s">
        <v>13</v>
      </c>
      <c r="K2136" s="2">
        <v>0</v>
      </c>
      <c r="L2136" s="2" t="s">
        <v>14</v>
      </c>
      <c r="M2136" s="2">
        <v>-3500</v>
      </c>
      <c r="N2136">
        <f t="shared" si="33"/>
        <v>22423467</v>
      </c>
    </row>
    <row r="2137" spans="1:14" x14ac:dyDescent="0.15">
      <c r="A2137" s="1">
        <v>201130</v>
      </c>
      <c r="B2137" s="2" t="s">
        <v>9</v>
      </c>
      <c r="C2137" s="2">
        <v>32361294</v>
      </c>
      <c r="D2137" s="2" t="s">
        <v>10</v>
      </c>
      <c r="E2137" s="2">
        <v>1594290</v>
      </c>
      <c r="F2137" s="2" t="s">
        <v>11</v>
      </c>
      <c r="G2137" s="2">
        <v>500000</v>
      </c>
      <c r="H2137" s="2" t="s">
        <v>12</v>
      </c>
      <c r="I2137" s="2">
        <v>75</v>
      </c>
      <c r="J2137" s="2" t="s">
        <v>13</v>
      </c>
      <c r="K2137" s="2">
        <v>0</v>
      </c>
      <c r="L2137" s="2" t="s">
        <v>14</v>
      </c>
      <c r="M2137" s="2">
        <v>-3500</v>
      </c>
      <c r="N2137">
        <f t="shared" si="33"/>
        <v>22558182</v>
      </c>
    </row>
    <row r="2138" spans="1:14" x14ac:dyDescent="0.15">
      <c r="A2138" s="1">
        <v>201131</v>
      </c>
      <c r="B2138" s="2" t="s">
        <v>9</v>
      </c>
      <c r="C2138" s="2">
        <v>31839777</v>
      </c>
      <c r="D2138" s="2" t="s">
        <v>10</v>
      </c>
      <c r="E2138" s="2">
        <v>1596600</v>
      </c>
      <c r="F2138" s="2" t="s">
        <v>11</v>
      </c>
      <c r="G2138" s="2">
        <v>500000</v>
      </c>
      <c r="H2138" s="2" t="s">
        <v>12</v>
      </c>
      <c r="I2138" s="2">
        <v>80</v>
      </c>
      <c r="J2138" s="2" t="s">
        <v>13</v>
      </c>
      <c r="K2138" s="2">
        <v>0</v>
      </c>
      <c r="L2138" s="2" t="s">
        <v>14</v>
      </c>
      <c r="M2138" s="2">
        <v>-3500</v>
      </c>
      <c r="N2138">
        <f t="shared" si="33"/>
        <v>22306688.5</v>
      </c>
    </row>
    <row r="2139" spans="1:14" x14ac:dyDescent="0.15">
      <c r="A2139" s="1">
        <v>201132</v>
      </c>
      <c r="B2139" s="2" t="s">
        <v>9</v>
      </c>
      <c r="C2139" s="2">
        <v>31874095</v>
      </c>
      <c r="D2139" s="2" t="s">
        <v>10</v>
      </c>
      <c r="E2139" s="2">
        <v>1598910</v>
      </c>
      <c r="F2139" s="2" t="s">
        <v>11</v>
      </c>
      <c r="G2139" s="2">
        <v>500000</v>
      </c>
      <c r="H2139" s="2" t="s">
        <v>12</v>
      </c>
      <c r="I2139" s="2">
        <v>80</v>
      </c>
      <c r="J2139" s="2" t="s">
        <v>13</v>
      </c>
      <c r="K2139" s="2">
        <v>0</v>
      </c>
      <c r="L2139" s="2" t="s">
        <v>14</v>
      </c>
      <c r="M2139" s="2">
        <v>-3500</v>
      </c>
      <c r="N2139">
        <f t="shared" si="33"/>
        <v>22333087.5</v>
      </c>
    </row>
    <row r="2140" spans="1:14" x14ac:dyDescent="0.15">
      <c r="A2140" s="1">
        <v>201133</v>
      </c>
      <c r="B2140" s="2" t="s">
        <v>9</v>
      </c>
      <c r="C2140" s="2">
        <v>31908475</v>
      </c>
      <c r="D2140" s="2" t="s">
        <v>10</v>
      </c>
      <c r="E2140" s="2">
        <v>1601220</v>
      </c>
      <c r="F2140" s="2" t="s">
        <v>11</v>
      </c>
      <c r="G2140" s="2">
        <v>500000</v>
      </c>
      <c r="H2140" s="2" t="s">
        <v>12</v>
      </c>
      <c r="I2140" s="2">
        <v>80</v>
      </c>
      <c r="J2140" s="2" t="s">
        <v>13</v>
      </c>
      <c r="K2140" s="2">
        <v>0</v>
      </c>
      <c r="L2140" s="2" t="s">
        <v>14</v>
      </c>
      <c r="M2140" s="2">
        <v>-3500</v>
      </c>
      <c r="N2140">
        <f t="shared" si="33"/>
        <v>22359517.5</v>
      </c>
    </row>
    <row r="2141" spans="1:14" x14ac:dyDescent="0.15">
      <c r="A2141" s="1">
        <v>201134</v>
      </c>
      <c r="B2141" s="2" t="s">
        <v>9</v>
      </c>
      <c r="C2141" s="2">
        <v>32722014</v>
      </c>
      <c r="D2141" s="2" t="s">
        <v>10</v>
      </c>
      <c r="E2141" s="2">
        <v>1603530</v>
      </c>
      <c r="F2141" s="2" t="s">
        <v>11</v>
      </c>
      <c r="G2141" s="2">
        <v>500000</v>
      </c>
      <c r="H2141" s="2" t="s">
        <v>12</v>
      </c>
      <c r="I2141" s="2">
        <v>80</v>
      </c>
      <c r="J2141" s="2" t="s">
        <v>13</v>
      </c>
      <c r="K2141" s="2">
        <v>0</v>
      </c>
      <c r="L2141" s="2" t="s">
        <v>14</v>
      </c>
      <c r="M2141" s="2">
        <v>-3500</v>
      </c>
      <c r="N2141">
        <f t="shared" si="33"/>
        <v>22775527</v>
      </c>
    </row>
    <row r="2142" spans="1:14" x14ac:dyDescent="0.15">
      <c r="A2142" s="1">
        <v>201135</v>
      </c>
      <c r="B2142" s="2" t="s">
        <v>9</v>
      </c>
      <c r="C2142" s="2">
        <v>31977423</v>
      </c>
      <c r="D2142" s="2" t="s">
        <v>10</v>
      </c>
      <c r="E2142" s="2">
        <v>1605840</v>
      </c>
      <c r="F2142" s="2" t="s">
        <v>11</v>
      </c>
      <c r="G2142" s="2">
        <v>500000</v>
      </c>
      <c r="H2142" s="2" t="s">
        <v>12</v>
      </c>
      <c r="I2142" s="2">
        <v>80</v>
      </c>
      <c r="J2142" s="2" t="s">
        <v>13</v>
      </c>
      <c r="K2142" s="2">
        <v>0</v>
      </c>
      <c r="L2142" s="2" t="s">
        <v>14</v>
      </c>
      <c r="M2142" s="2">
        <v>-3500</v>
      </c>
      <c r="N2142">
        <f t="shared" si="33"/>
        <v>22412471.5</v>
      </c>
    </row>
    <row r="2143" spans="1:14" x14ac:dyDescent="0.15">
      <c r="A2143" s="1">
        <v>201136</v>
      </c>
      <c r="B2143" s="2" t="s">
        <v>9</v>
      </c>
      <c r="C2143" s="2">
        <v>32011992</v>
      </c>
      <c r="D2143" s="2" t="s">
        <v>10</v>
      </c>
      <c r="E2143" s="2">
        <v>1608150</v>
      </c>
      <c r="F2143" s="2" t="s">
        <v>11</v>
      </c>
      <c r="G2143" s="2">
        <v>500000</v>
      </c>
      <c r="H2143" s="2" t="s">
        <v>12</v>
      </c>
      <c r="I2143" s="2">
        <v>80</v>
      </c>
      <c r="J2143" s="2" t="s">
        <v>13</v>
      </c>
      <c r="K2143" s="2">
        <v>0</v>
      </c>
      <c r="L2143" s="2" t="s">
        <v>14</v>
      </c>
      <c r="M2143" s="2">
        <v>-3500</v>
      </c>
      <c r="N2143">
        <f t="shared" si="33"/>
        <v>22438996</v>
      </c>
    </row>
    <row r="2144" spans="1:14" x14ac:dyDescent="0.15">
      <c r="A2144" s="1">
        <v>201137</v>
      </c>
      <c r="B2144" s="2" t="s">
        <v>9</v>
      </c>
      <c r="C2144" s="2">
        <v>32828250</v>
      </c>
      <c r="D2144" s="2" t="s">
        <v>10</v>
      </c>
      <c r="E2144" s="2">
        <v>1610460</v>
      </c>
      <c r="F2144" s="2" t="s">
        <v>11</v>
      </c>
      <c r="G2144" s="2">
        <v>500000</v>
      </c>
      <c r="H2144" s="2" t="s">
        <v>12</v>
      </c>
      <c r="I2144" s="2">
        <v>80</v>
      </c>
      <c r="J2144" s="2" t="s">
        <v>13</v>
      </c>
      <c r="K2144" s="2">
        <v>0</v>
      </c>
      <c r="L2144" s="2" t="s">
        <v>14</v>
      </c>
      <c r="M2144" s="2">
        <v>-3500</v>
      </c>
      <c r="N2144">
        <f t="shared" si="33"/>
        <v>22856365</v>
      </c>
    </row>
    <row r="2145" spans="1:14" x14ac:dyDescent="0.15">
      <c r="A2145" s="1">
        <v>201138</v>
      </c>
      <c r="B2145" s="2" t="s">
        <v>9</v>
      </c>
      <c r="C2145" s="2">
        <v>32488204</v>
      </c>
      <c r="D2145" s="2" t="s">
        <v>10</v>
      </c>
      <c r="E2145" s="2">
        <v>1612770</v>
      </c>
      <c r="F2145" s="2" t="s">
        <v>11</v>
      </c>
      <c r="G2145" s="2">
        <v>500000</v>
      </c>
      <c r="H2145" s="2" t="s">
        <v>12</v>
      </c>
      <c r="I2145" s="2">
        <v>80</v>
      </c>
      <c r="J2145" s="2" t="s">
        <v>13</v>
      </c>
      <c r="K2145" s="2">
        <v>0</v>
      </c>
      <c r="L2145" s="2" t="s">
        <v>14</v>
      </c>
      <c r="M2145" s="2">
        <v>-3500</v>
      </c>
      <c r="N2145">
        <f t="shared" si="33"/>
        <v>22695582</v>
      </c>
    </row>
    <row r="2146" spans="1:14" x14ac:dyDescent="0.15">
      <c r="A2146" s="1">
        <v>201139</v>
      </c>
      <c r="B2146" s="2" t="s">
        <v>9</v>
      </c>
      <c r="C2146" s="2">
        <v>32680065</v>
      </c>
      <c r="D2146" s="2" t="s">
        <v>10</v>
      </c>
      <c r="E2146" s="2">
        <v>1615080</v>
      </c>
      <c r="F2146" s="2" t="s">
        <v>11</v>
      </c>
      <c r="G2146" s="2">
        <v>500000</v>
      </c>
      <c r="H2146" s="2" t="s">
        <v>12</v>
      </c>
      <c r="I2146" s="2">
        <v>80</v>
      </c>
      <c r="J2146" s="2" t="s">
        <v>13</v>
      </c>
      <c r="K2146" s="2">
        <v>0</v>
      </c>
      <c r="L2146" s="2" t="s">
        <v>14</v>
      </c>
      <c r="M2146" s="2">
        <v>-3500</v>
      </c>
      <c r="N2146">
        <f t="shared" si="33"/>
        <v>22800752.5</v>
      </c>
    </row>
    <row r="2147" spans="1:14" x14ac:dyDescent="0.15">
      <c r="A2147" s="1">
        <v>201140</v>
      </c>
      <c r="B2147" s="2" t="s">
        <v>9</v>
      </c>
      <c r="C2147" s="2">
        <v>32935065</v>
      </c>
      <c r="D2147" s="2" t="s">
        <v>10</v>
      </c>
      <c r="E2147" s="2">
        <v>1617390</v>
      </c>
      <c r="F2147" s="2" t="s">
        <v>11</v>
      </c>
      <c r="G2147" s="2">
        <v>500000</v>
      </c>
      <c r="H2147" s="2" t="s">
        <v>12</v>
      </c>
      <c r="I2147" s="2">
        <v>80</v>
      </c>
      <c r="J2147" s="2" t="s">
        <v>13</v>
      </c>
      <c r="K2147" s="2">
        <v>0</v>
      </c>
      <c r="L2147" s="2" t="s">
        <v>14</v>
      </c>
      <c r="M2147" s="2">
        <v>-3500</v>
      </c>
      <c r="N2147">
        <f t="shared" si="33"/>
        <v>22937492.5</v>
      </c>
    </row>
    <row r="2148" spans="1:14" x14ac:dyDescent="0.15">
      <c r="A2148" s="1">
        <v>201141</v>
      </c>
      <c r="B2148" s="2" t="s">
        <v>9</v>
      </c>
      <c r="C2148" s="2">
        <v>32402158</v>
      </c>
      <c r="D2148" s="2" t="s">
        <v>10</v>
      </c>
      <c r="E2148" s="2">
        <v>1619700</v>
      </c>
      <c r="F2148" s="2" t="s">
        <v>11</v>
      </c>
      <c r="G2148" s="2">
        <v>500000</v>
      </c>
      <c r="H2148" s="2" t="s">
        <v>12</v>
      </c>
      <c r="I2148" s="2">
        <v>80</v>
      </c>
      <c r="J2148" s="2" t="s">
        <v>13</v>
      </c>
      <c r="K2148" s="2">
        <v>0</v>
      </c>
      <c r="L2148" s="2" t="s">
        <v>14</v>
      </c>
      <c r="M2148" s="2">
        <v>-3500</v>
      </c>
      <c r="N2148">
        <f t="shared" si="33"/>
        <v>22680279</v>
      </c>
    </row>
    <row r="2149" spans="1:14" x14ac:dyDescent="0.15">
      <c r="A2149" s="1">
        <v>201142</v>
      </c>
      <c r="B2149" s="2" t="s">
        <v>9</v>
      </c>
      <c r="C2149" s="2">
        <v>32436694</v>
      </c>
      <c r="D2149" s="2" t="s">
        <v>10</v>
      </c>
      <c r="E2149" s="2">
        <v>1622010</v>
      </c>
      <c r="F2149" s="2" t="s">
        <v>11</v>
      </c>
      <c r="G2149" s="2">
        <v>500000</v>
      </c>
      <c r="H2149" s="2" t="s">
        <v>12</v>
      </c>
      <c r="I2149" s="2">
        <v>80</v>
      </c>
      <c r="J2149" s="2" t="s">
        <v>13</v>
      </c>
      <c r="K2149" s="2">
        <v>0</v>
      </c>
      <c r="L2149" s="2" t="s">
        <v>14</v>
      </c>
      <c r="M2149" s="2">
        <v>-3500</v>
      </c>
      <c r="N2149">
        <f t="shared" si="33"/>
        <v>22706787</v>
      </c>
    </row>
    <row r="2150" spans="1:14" x14ac:dyDescent="0.15">
      <c r="A2150" s="1">
        <v>201143</v>
      </c>
      <c r="B2150" s="2" t="s">
        <v>9</v>
      </c>
      <c r="C2150" s="2">
        <v>32471293</v>
      </c>
      <c r="D2150" s="2" t="s">
        <v>10</v>
      </c>
      <c r="E2150" s="2">
        <v>1624320</v>
      </c>
      <c r="F2150" s="2" t="s">
        <v>11</v>
      </c>
      <c r="G2150" s="2">
        <v>500000</v>
      </c>
      <c r="H2150" s="2" t="s">
        <v>12</v>
      </c>
      <c r="I2150" s="2">
        <v>80</v>
      </c>
      <c r="J2150" s="2" t="s">
        <v>13</v>
      </c>
      <c r="K2150" s="2">
        <v>0</v>
      </c>
      <c r="L2150" s="2" t="s">
        <v>14</v>
      </c>
      <c r="M2150" s="2">
        <v>-3500</v>
      </c>
      <c r="N2150">
        <f t="shared" si="33"/>
        <v>22733326.5</v>
      </c>
    </row>
    <row r="2151" spans="1:14" x14ac:dyDescent="0.15">
      <c r="A2151" s="1">
        <v>201144</v>
      </c>
      <c r="B2151" s="2" t="s">
        <v>9</v>
      </c>
      <c r="C2151" s="2">
        <v>33298784</v>
      </c>
      <c r="D2151" s="2" t="s">
        <v>10</v>
      </c>
      <c r="E2151" s="2">
        <v>1626630</v>
      </c>
      <c r="F2151" s="2" t="s">
        <v>11</v>
      </c>
      <c r="G2151" s="2">
        <v>500000</v>
      </c>
      <c r="H2151" s="2" t="s">
        <v>12</v>
      </c>
      <c r="I2151" s="2">
        <v>80</v>
      </c>
      <c r="J2151" s="2" t="s">
        <v>13</v>
      </c>
      <c r="K2151" s="2">
        <v>0</v>
      </c>
      <c r="L2151" s="2" t="s">
        <v>14</v>
      </c>
      <c r="M2151" s="2">
        <v>-3500</v>
      </c>
      <c r="N2151">
        <f t="shared" si="33"/>
        <v>23156312</v>
      </c>
    </row>
    <row r="2152" spans="1:14" x14ac:dyDescent="0.15">
      <c r="A2152" s="1">
        <v>201145</v>
      </c>
      <c r="B2152" s="2" t="s">
        <v>9</v>
      </c>
      <c r="C2152" s="2">
        <v>32540681</v>
      </c>
      <c r="D2152" s="2" t="s">
        <v>10</v>
      </c>
      <c r="E2152" s="2">
        <v>1628940</v>
      </c>
      <c r="F2152" s="2" t="s">
        <v>11</v>
      </c>
      <c r="G2152" s="2">
        <v>500000</v>
      </c>
      <c r="H2152" s="2" t="s">
        <v>12</v>
      </c>
      <c r="I2152" s="2">
        <v>80</v>
      </c>
      <c r="J2152" s="2" t="s">
        <v>13</v>
      </c>
      <c r="K2152" s="2">
        <v>0</v>
      </c>
      <c r="L2152" s="2" t="s">
        <v>14</v>
      </c>
      <c r="M2152" s="2">
        <v>-3500</v>
      </c>
      <c r="N2152">
        <f t="shared" si="33"/>
        <v>22786500.5</v>
      </c>
    </row>
    <row r="2153" spans="1:14" x14ac:dyDescent="0.15">
      <c r="A2153" s="1">
        <v>201146</v>
      </c>
      <c r="B2153" s="2" t="s">
        <v>9</v>
      </c>
      <c r="C2153" s="2">
        <v>32575469</v>
      </c>
      <c r="D2153" s="2" t="s">
        <v>10</v>
      </c>
      <c r="E2153" s="2">
        <v>1631250</v>
      </c>
      <c r="F2153" s="2" t="s">
        <v>11</v>
      </c>
      <c r="G2153" s="2">
        <v>500000</v>
      </c>
      <c r="H2153" s="2" t="s">
        <v>12</v>
      </c>
      <c r="I2153" s="2">
        <v>80</v>
      </c>
      <c r="J2153" s="2" t="s">
        <v>13</v>
      </c>
      <c r="K2153" s="2">
        <v>0</v>
      </c>
      <c r="L2153" s="2" t="s">
        <v>14</v>
      </c>
      <c r="M2153" s="2">
        <v>-3500</v>
      </c>
      <c r="N2153">
        <f t="shared" si="33"/>
        <v>22813134.5</v>
      </c>
    </row>
    <row r="2154" spans="1:14" x14ac:dyDescent="0.15">
      <c r="A2154" s="1">
        <v>201147</v>
      </c>
      <c r="B2154" s="2" t="s">
        <v>9</v>
      </c>
      <c r="C2154" s="2">
        <v>33405694</v>
      </c>
      <c r="D2154" s="2" t="s">
        <v>10</v>
      </c>
      <c r="E2154" s="2">
        <v>1633560</v>
      </c>
      <c r="F2154" s="2" t="s">
        <v>11</v>
      </c>
      <c r="G2154" s="2">
        <v>500000</v>
      </c>
      <c r="H2154" s="2" t="s">
        <v>12</v>
      </c>
      <c r="I2154" s="2">
        <v>80</v>
      </c>
      <c r="J2154" s="2" t="s">
        <v>13</v>
      </c>
      <c r="K2154" s="2">
        <v>0</v>
      </c>
      <c r="L2154" s="2" t="s">
        <v>14</v>
      </c>
      <c r="M2154" s="2">
        <v>-3500</v>
      </c>
      <c r="N2154">
        <f t="shared" si="33"/>
        <v>23237487</v>
      </c>
    </row>
    <row r="2155" spans="1:14" x14ac:dyDescent="0.15">
      <c r="A2155" s="1">
        <v>201148</v>
      </c>
      <c r="B2155" s="2" t="s">
        <v>9</v>
      </c>
      <c r="C2155" s="2">
        <v>33059272</v>
      </c>
      <c r="D2155" s="2" t="s">
        <v>10</v>
      </c>
      <c r="E2155" s="2">
        <v>1635870</v>
      </c>
      <c r="F2155" s="2" t="s">
        <v>11</v>
      </c>
      <c r="G2155" s="2">
        <v>500000</v>
      </c>
      <c r="H2155" s="2" t="s">
        <v>12</v>
      </c>
      <c r="I2155" s="2">
        <v>80</v>
      </c>
      <c r="J2155" s="2" t="s">
        <v>13</v>
      </c>
      <c r="K2155" s="2">
        <v>0</v>
      </c>
      <c r="L2155" s="2" t="s">
        <v>14</v>
      </c>
      <c r="M2155" s="2">
        <v>-3500</v>
      </c>
      <c r="N2155">
        <f t="shared" si="33"/>
        <v>23073516</v>
      </c>
    </row>
    <row r="2156" spans="1:14" x14ac:dyDescent="0.15">
      <c r="A2156" s="1">
        <v>201149</v>
      </c>
      <c r="B2156" s="2" t="s">
        <v>9</v>
      </c>
      <c r="C2156" s="2">
        <v>33254107</v>
      </c>
      <c r="D2156" s="2" t="s">
        <v>10</v>
      </c>
      <c r="E2156" s="2">
        <v>1638180</v>
      </c>
      <c r="F2156" s="2" t="s">
        <v>11</v>
      </c>
      <c r="G2156" s="2">
        <v>500000</v>
      </c>
      <c r="H2156" s="2" t="s">
        <v>12</v>
      </c>
      <c r="I2156" s="2">
        <v>80</v>
      </c>
      <c r="J2156" s="2" t="s">
        <v>13</v>
      </c>
      <c r="K2156" s="2">
        <v>0</v>
      </c>
      <c r="L2156" s="2" t="s">
        <v>14</v>
      </c>
      <c r="M2156" s="2">
        <v>-3500</v>
      </c>
      <c r="N2156">
        <f t="shared" si="33"/>
        <v>23180173.5</v>
      </c>
    </row>
    <row r="2157" spans="1:14" x14ac:dyDescent="0.15">
      <c r="A2157" s="1">
        <v>201150</v>
      </c>
      <c r="B2157" s="2" t="s">
        <v>9</v>
      </c>
      <c r="C2157" s="2">
        <v>33513184</v>
      </c>
      <c r="D2157" s="2" t="s">
        <v>10</v>
      </c>
      <c r="E2157" s="2">
        <v>1640490</v>
      </c>
      <c r="F2157" s="2" t="s">
        <v>11</v>
      </c>
      <c r="G2157" s="2">
        <v>500000</v>
      </c>
      <c r="H2157" s="2" t="s">
        <v>12</v>
      </c>
      <c r="I2157" s="2">
        <v>80</v>
      </c>
      <c r="J2157" s="2" t="s">
        <v>13</v>
      </c>
      <c r="K2157" s="2">
        <v>0</v>
      </c>
      <c r="L2157" s="2" t="s">
        <v>14</v>
      </c>
      <c r="M2157" s="2">
        <v>-3500</v>
      </c>
      <c r="N2157">
        <f t="shared" si="33"/>
        <v>23318952</v>
      </c>
    </row>
    <row r="2158" spans="1:14" x14ac:dyDescent="0.15">
      <c r="A2158" s="1">
        <v>201151</v>
      </c>
      <c r="B2158" s="2" t="s">
        <v>9</v>
      </c>
      <c r="C2158" s="2">
        <v>32968782</v>
      </c>
      <c r="D2158" s="2" t="s">
        <v>10</v>
      </c>
      <c r="E2158" s="2">
        <v>1642800</v>
      </c>
      <c r="F2158" s="2" t="s">
        <v>11</v>
      </c>
      <c r="G2158" s="2">
        <v>500000</v>
      </c>
      <c r="H2158" s="2" t="s">
        <v>12</v>
      </c>
      <c r="I2158" s="2">
        <v>80</v>
      </c>
      <c r="J2158" s="2" t="s">
        <v>13</v>
      </c>
      <c r="K2158" s="2">
        <v>0</v>
      </c>
      <c r="L2158" s="2" t="s">
        <v>14</v>
      </c>
      <c r="M2158" s="2">
        <v>-3500</v>
      </c>
      <c r="N2158">
        <f t="shared" si="33"/>
        <v>23055991</v>
      </c>
    </row>
    <row r="2159" spans="1:14" x14ac:dyDescent="0.15">
      <c r="A2159" s="1">
        <v>201152</v>
      </c>
      <c r="B2159" s="2" t="s">
        <v>9</v>
      </c>
      <c r="C2159" s="2">
        <v>33003539</v>
      </c>
      <c r="D2159" s="2" t="s">
        <v>10</v>
      </c>
      <c r="E2159" s="2">
        <v>1645110</v>
      </c>
      <c r="F2159" s="2" t="s">
        <v>11</v>
      </c>
      <c r="G2159" s="2">
        <v>500000</v>
      </c>
      <c r="H2159" s="2" t="s">
        <v>12</v>
      </c>
      <c r="I2159" s="2">
        <v>80</v>
      </c>
      <c r="J2159" s="2" t="s">
        <v>13</v>
      </c>
      <c r="K2159" s="2">
        <v>0</v>
      </c>
      <c r="L2159" s="2" t="s">
        <v>14</v>
      </c>
      <c r="M2159" s="2">
        <v>-3500</v>
      </c>
      <c r="N2159">
        <f t="shared" si="33"/>
        <v>23082609.5</v>
      </c>
    </row>
    <row r="2160" spans="1:14" x14ac:dyDescent="0.15">
      <c r="A2160" s="1">
        <v>201153</v>
      </c>
      <c r="B2160" s="2" t="s">
        <v>9</v>
      </c>
      <c r="C2160" s="2">
        <v>33038357</v>
      </c>
      <c r="D2160" s="2" t="s">
        <v>10</v>
      </c>
      <c r="E2160" s="2">
        <v>1647420</v>
      </c>
      <c r="F2160" s="2" t="s">
        <v>11</v>
      </c>
      <c r="G2160" s="2">
        <v>500000</v>
      </c>
      <c r="H2160" s="2" t="s">
        <v>12</v>
      </c>
      <c r="I2160" s="2">
        <v>80</v>
      </c>
      <c r="J2160" s="2" t="s">
        <v>13</v>
      </c>
      <c r="K2160" s="2">
        <v>0</v>
      </c>
      <c r="L2160" s="2" t="s">
        <v>14</v>
      </c>
      <c r="M2160" s="2">
        <v>-3500</v>
      </c>
      <c r="N2160">
        <f t="shared" si="33"/>
        <v>23109258.5</v>
      </c>
    </row>
    <row r="2161" spans="1:14" x14ac:dyDescent="0.15">
      <c r="A2161" s="1">
        <v>201154</v>
      </c>
      <c r="B2161" s="2" t="s">
        <v>9</v>
      </c>
      <c r="C2161" s="2">
        <v>33879903</v>
      </c>
      <c r="D2161" s="2" t="s">
        <v>10</v>
      </c>
      <c r="E2161" s="2">
        <v>1649730</v>
      </c>
      <c r="F2161" s="2" t="s">
        <v>11</v>
      </c>
      <c r="G2161" s="2">
        <v>500000</v>
      </c>
      <c r="H2161" s="2" t="s">
        <v>12</v>
      </c>
      <c r="I2161" s="2">
        <v>80</v>
      </c>
      <c r="J2161" s="2" t="s">
        <v>13</v>
      </c>
      <c r="K2161" s="2">
        <v>0</v>
      </c>
      <c r="L2161" s="2" t="s">
        <v>14</v>
      </c>
      <c r="M2161" s="2">
        <v>-3500</v>
      </c>
      <c r="N2161">
        <f t="shared" si="33"/>
        <v>23539271.5</v>
      </c>
    </row>
    <row r="2162" spans="1:14" x14ac:dyDescent="0.15">
      <c r="A2162" s="1">
        <v>201155</v>
      </c>
      <c r="B2162" s="2" t="s">
        <v>9</v>
      </c>
      <c r="C2162" s="2">
        <v>33108183</v>
      </c>
      <c r="D2162" s="2" t="s">
        <v>10</v>
      </c>
      <c r="E2162" s="2">
        <v>1652040</v>
      </c>
      <c r="F2162" s="2" t="s">
        <v>11</v>
      </c>
      <c r="G2162" s="2">
        <v>500000</v>
      </c>
      <c r="H2162" s="2" t="s">
        <v>12</v>
      </c>
      <c r="I2162" s="2">
        <v>80</v>
      </c>
      <c r="J2162" s="2" t="s">
        <v>13</v>
      </c>
      <c r="K2162" s="2">
        <v>0</v>
      </c>
      <c r="L2162" s="2" t="s">
        <v>14</v>
      </c>
      <c r="M2162" s="2">
        <v>-3500</v>
      </c>
      <c r="N2162">
        <f t="shared" si="33"/>
        <v>23162651.5</v>
      </c>
    </row>
    <row r="2163" spans="1:14" x14ac:dyDescent="0.15">
      <c r="A2163" s="1">
        <v>201156</v>
      </c>
      <c r="B2163" s="2" t="s">
        <v>9</v>
      </c>
      <c r="C2163" s="2">
        <v>33143192</v>
      </c>
      <c r="D2163" s="2" t="s">
        <v>10</v>
      </c>
      <c r="E2163" s="2">
        <v>1654350</v>
      </c>
      <c r="F2163" s="2" t="s">
        <v>11</v>
      </c>
      <c r="G2163" s="2">
        <v>500000</v>
      </c>
      <c r="H2163" s="2" t="s">
        <v>12</v>
      </c>
      <c r="I2163" s="2">
        <v>80</v>
      </c>
      <c r="J2163" s="2" t="s">
        <v>13</v>
      </c>
      <c r="K2163" s="2">
        <v>0</v>
      </c>
      <c r="L2163" s="2" t="s">
        <v>14</v>
      </c>
      <c r="M2163" s="2">
        <v>-3500</v>
      </c>
      <c r="N2163">
        <f t="shared" si="33"/>
        <v>23189396</v>
      </c>
    </row>
    <row r="2164" spans="1:14" x14ac:dyDescent="0.15">
      <c r="A2164" s="1">
        <v>201157</v>
      </c>
      <c r="B2164" s="2" t="s">
        <v>9</v>
      </c>
      <c r="C2164" s="2">
        <v>33987488</v>
      </c>
      <c r="D2164" s="2" t="s">
        <v>10</v>
      </c>
      <c r="E2164" s="2">
        <v>1656660</v>
      </c>
      <c r="F2164" s="2" t="s">
        <v>11</v>
      </c>
      <c r="G2164" s="2">
        <v>500000</v>
      </c>
      <c r="H2164" s="2" t="s">
        <v>12</v>
      </c>
      <c r="I2164" s="2">
        <v>80</v>
      </c>
      <c r="J2164" s="2" t="s">
        <v>13</v>
      </c>
      <c r="K2164" s="2">
        <v>0</v>
      </c>
      <c r="L2164" s="2" t="s">
        <v>14</v>
      </c>
      <c r="M2164" s="2">
        <v>-3500</v>
      </c>
      <c r="N2164">
        <f t="shared" si="33"/>
        <v>23620784</v>
      </c>
    </row>
    <row r="2165" spans="1:14" x14ac:dyDescent="0.15">
      <c r="A2165" s="1">
        <v>201158</v>
      </c>
      <c r="B2165" s="2" t="s">
        <v>9</v>
      </c>
      <c r="C2165" s="2">
        <v>33634639</v>
      </c>
      <c r="D2165" s="2" t="s">
        <v>10</v>
      </c>
      <c r="E2165" s="2">
        <v>1658970</v>
      </c>
      <c r="F2165" s="2" t="s">
        <v>11</v>
      </c>
      <c r="G2165" s="2">
        <v>500000</v>
      </c>
      <c r="H2165" s="2" t="s">
        <v>12</v>
      </c>
      <c r="I2165" s="2">
        <v>80</v>
      </c>
      <c r="J2165" s="2" t="s">
        <v>13</v>
      </c>
      <c r="K2165" s="2">
        <v>0</v>
      </c>
      <c r="L2165" s="2" t="s">
        <v>14</v>
      </c>
      <c r="M2165" s="2">
        <v>-3500</v>
      </c>
      <c r="N2165">
        <f t="shared" si="33"/>
        <v>23453599.5</v>
      </c>
    </row>
    <row r="2166" spans="1:14" x14ac:dyDescent="0.15">
      <c r="A2166" s="1">
        <v>201159</v>
      </c>
      <c r="B2166" s="2" t="s">
        <v>9</v>
      </c>
      <c r="C2166" s="2">
        <v>33832471</v>
      </c>
      <c r="D2166" s="2" t="s">
        <v>10</v>
      </c>
      <c r="E2166" s="2">
        <v>1661280</v>
      </c>
      <c r="F2166" s="2" t="s">
        <v>11</v>
      </c>
      <c r="G2166" s="2">
        <v>500000</v>
      </c>
      <c r="H2166" s="2" t="s">
        <v>12</v>
      </c>
      <c r="I2166" s="2">
        <v>80</v>
      </c>
      <c r="J2166" s="2" t="s">
        <v>13</v>
      </c>
      <c r="K2166" s="2">
        <v>0</v>
      </c>
      <c r="L2166" s="2" t="s">
        <v>14</v>
      </c>
      <c r="M2166" s="2">
        <v>-3500</v>
      </c>
      <c r="N2166">
        <f t="shared" si="33"/>
        <v>23561755.5</v>
      </c>
    </row>
    <row r="2167" spans="1:14" x14ac:dyDescent="0.15">
      <c r="A2167" s="1">
        <v>201160</v>
      </c>
      <c r="B2167" s="2" t="s">
        <v>9</v>
      </c>
      <c r="C2167" s="2">
        <v>34095653</v>
      </c>
      <c r="D2167" s="2" t="s">
        <v>10</v>
      </c>
      <c r="E2167" s="2">
        <v>1663590</v>
      </c>
      <c r="F2167" s="2" t="s">
        <v>11</v>
      </c>
      <c r="G2167" s="2">
        <v>500000</v>
      </c>
      <c r="H2167" s="2" t="s">
        <v>12</v>
      </c>
      <c r="I2167" s="2">
        <v>80</v>
      </c>
      <c r="J2167" s="2" t="s">
        <v>13</v>
      </c>
      <c r="K2167" s="2">
        <v>0</v>
      </c>
      <c r="L2167" s="2" t="s">
        <v>14</v>
      </c>
      <c r="M2167" s="2">
        <v>-3500</v>
      </c>
      <c r="N2167">
        <f t="shared" si="33"/>
        <v>23702586.5</v>
      </c>
    </row>
    <row r="2168" spans="1:14" x14ac:dyDescent="0.15">
      <c r="A2168" s="1">
        <v>201161</v>
      </c>
      <c r="B2168" s="2" t="s">
        <v>9</v>
      </c>
      <c r="C2168" s="2">
        <v>33539653</v>
      </c>
      <c r="D2168" s="2" t="s">
        <v>10</v>
      </c>
      <c r="E2168" s="2">
        <v>1665900</v>
      </c>
      <c r="F2168" s="2" t="s">
        <v>11</v>
      </c>
      <c r="G2168" s="2">
        <v>500000</v>
      </c>
      <c r="H2168" s="2" t="s">
        <v>12</v>
      </c>
      <c r="I2168" s="2">
        <v>80</v>
      </c>
      <c r="J2168" s="2" t="s">
        <v>13</v>
      </c>
      <c r="K2168" s="2">
        <v>0</v>
      </c>
      <c r="L2168" s="2" t="s">
        <v>14</v>
      </c>
      <c r="M2168" s="2">
        <v>-3500</v>
      </c>
      <c r="N2168">
        <f t="shared" si="33"/>
        <v>23433826.5</v>
      </c>
    </row>
    <row r="2169" spans="1:14" x14ac:dyDescent="0.15">
      <c r="A2169" s="1">
        <v>201162</v>
      </c>
      <c r="B2169" s="2" t="s">
        <v>9</v>
      </c>
      <c r="C2169" s="2">
        <v>33574627</v>
      </c>
      <c r="D2169" s="2" t="s">
        <v>10</v>
      </c>
      <c r="E2169" s="2">
        <v>1668210</v>
      </c>
      <c r="F2169" s="2" t="s">
        <v>11</v>
      </c>
      <c r="G2169" s="2">
        <v>500000</v>
      </c>
      <c r="H2169" s="2" t="s">
        <v>12</v>
      </c>
      <c r="I2169" s="2">
        <v>80</v>
      </c>
      <c r="J2169" s="2" t="s">
        <v>13</v>
      </c>
      <c r="K2169" s="2">
        <v>0</v>
      </c>
      <c r="L2169" s="2" t="s">
        <v>14</v>
      </c>
      <c r="M2169" s="2">
        <v>-3500</v>
      </c>
      <c r="N2169">
        <f t="shared" si="33"/>
        <v>23460553.5</v>
      </c>
    </row>
    <row r="2170" spans="1:14" x14ac:dyDescent="0.15">
      <c r="A2170" s="1">
        <v>201163</v>
      </c>
      <c r="B2170" s="2" t="s">
        <v>9</v>
      </c>
      <c r="C2170" s="2">
        <v>33609665</v>
      </c>
      <c r="D2170" s="2" t="s">
        <v>10</v>
      </c>
      <c r="E2170" s="2">
        <v>1670520</v>
      </c>
      <c r="F2170" s="2" t="s">
        <v>11</v>
      </c>
      <c r="G2170" s="2">
        <v>500000</v>
      </c>
      <c r="H2170" s="2" t="s">
        <v>12</v>
      </c>
      <c r="I2170" s="2">
        <v>80</v>
      </c>
      <c r="J2170" s="2" t="s">
        <v>13</v>
      </c>
      <c r="K2170" s="2">
        <v>0</v>
      </c>
      <c r="L2170" s="2" t="s">
        <v>14</v>
      </c>
      <c r="M2170" s="2">
        <v>-3500</v>
      </c>
      <c r="N2170">
        <f t="shared" si="33"/>
        <v>23487312.5</v>
      </c>
    </row>
    <row r="2171" spans="1:14" x14ac:dyDescent="0.15">
      <c r="A2171" s="1">
        <v>201164</v>
      </c>
      <c r="B2171" s="2" t="s">
        <v>9</v>
      </c>
      <c r="C2171" s="2">
        <v>34465372</v>
      </c>
      <c r="D2171" s="2" t="s">
        <v>10</v>
      </c>
      <c r="E2171" s="2">
        <v>1672830</v>
      </c>
      <c r="F2171" s="2" t="s">
        <v>11</v>
      </c>
      <c r="G2171" s="2">
        <v>500000</v>
      </c>
      <c r="H2171" s="2" t="s">
        <v>12</v>
      </c>
      <c r="I2171" s="2">
        <v>80</v>
      </c>
      <c r="J2171" s="2" t="s">
        <v>13</v>
      </c>
      <c r="K2171" s="2">
        <v>0</v>
      </c>
      <c r="L2171" s="2" t="s">
        <v>14</v>
      </c>
      <c r="M2171" s="2">
        <v>-3500</v>
      </c>
      <c r="N2171">
        <f t="shared" si="33"/>
        <v>23924406</v>
      </c>
    </row>
    <row r="2172" spans="1:14" x14ac:dyDescent="0.15">
      <c r="A2172" s="1">
        <v>201165</v>
      </c>
      <c r="B2172" s="2" t="s">
        <v>9</v>
      </c>
      <c r="C2172" s="2">
        <v>33679932</v>
      </c>
      <c r="D2172" s="2" t="s">
        <v>10</v>
      </c>
      <c r="E2172" s="2">
        <v>1675140</v>
      </c>
      <c r="F2172" s="2" t="s">
        <v>11</v>
      </c>
      <c r="G2172" s="2">
        <v>500000</v>
      </c>
      <c r="H2172" s="2" t="s">
        <v>12</v>
      </c>
      <c r="I2172" s="2">
        <v>80</v>
      </c>
      <c r="J2172" s="2" t="s">
        <v>13</v>
      </c>
      <c r="K2172" s="2">
        <v>0</v>
      </c>
      <c r="L2172" s="2" t="s">
        <v>14</v>
      </c>
      <c r="M2172" s="2">
        <v>-3500</v>
      </c>
      <c r="N2172">
        <f t="shared" si="33"/>
        <v>23540926</v>
      </c>
    </row>
    <row r="2173" spans="1:14" x14ac:dyDescent="0.15">
      <c r="A2173" s="1">
        <v>201166</v>
      </c>
      <c r="B2173" s="2" t="s">
        <v>9</v>
      </c>
      <c r="C2173" s="2">
        <v>33715159</v>
      </c>
      <c r="D2173" s="2" t="s">
        <v>10</v>
      </c>
      <c r="E2173" s="2">
        <v>1677450</v>
      </c>
      <c r="F2173" s="2" t="s">
        <v>11</v>
      </c>
      <c r="G2173" s="2">
        <v>500000</v>
      </c>
      <c r="H2173" s="2" t="s">
        <v>12</v>
      </c>
      <c r="I2173" s="2">
        <v>80</v>
      </c>
      <c r="J2173" s="2" t="s">
        <v>13</v>
      </c>
      <c r="K2173" s="2">
        <v>0</v>
      </c>
      <c r="L2173" s="2" t="s">
        <v>14</v>
      </c>
      <c r="M2173" s="2">
        <v>-3500</v>
      </c>
      <c r="N2173">
        <f t="shared" si="33"/>
        <v>23567779.5</v>
      </c>
    </row>
    <row r="2174" spans="1:14" x14ac:dyDescent="0.15">
      <c r="A2174" s="1">
        <v>201167</v>
      </c>
      <c r="B2174" s="2" t="s">
        <v>9</v>
      </c>
      <c r="C2174" s="2">
        <v>34573632</v>
      </c>
      <c r="D2174" s="2" t="s">
        <v>10</v>
      </c>
      <c r="E2174" s="2">
        <v>1679760</v>
      </c>
      <c r="F2174" s="2" t="s">
        <v>11</v>
      </c>
      <c r="G2174" s="2">
        <v>500000</v>
      </c>
      <c r="H2174" s="2" t="s">
        <v>12</v>
      </c>
      <c r="I2174" s="2">
        <v>80</v>
      </c>
      <c r="J2174" s="2" t="s">
        <v>13</v>
      </c>
      <c r="K2174" s="2">
        <v>0</v>
      </c>
      <c r="L2174" s="2" t="s">
        <v>14</v>
      </c>
      <c r="M2174" s="2">
        <v>-3500</v>
      </c>
      <c r="N2174">
        <f t="shared" si="33"/>
        <v>24006256</v>
      </c>
    </row>
    <row r="2175" spans="1:14" x14ac:dyDescent="0.15">
      <c r="A2175" s="1">
        <v>201168</v>
      </c>
      <c r="B2175" s="2" t="s">
        <v>9</v>
      </c>
      <c r="C2175" s="2">
        <v>34214306</v>
      </c>
      <c r="D2175" s="2" t="s">
        <v>10</v>
      </c>
      <c r="E2175" s="2">
        <v>1682070</v>
      </c>
      <c r="F2175" s="2" t="s">
        <v>11</v>
      </c>
      <c r="G2175" s="2">
        <v>500000</v>
      </c>
      <c r="H2175" s="2" t="s">
        <v>12</v>
      </c>
      <c r="I2175" s="2">
        <v>80</v>
      </c>
      <c r="J2175" s="2" t="s">
        <v>13</v>
      </c>
      <c r="K2175" s="2">
        <v>0</v>
      </c>
      <c r="L2175" s="2" t="s">
        <v>14</v>
      </c>
      <c r="M2175" s="2">
        <v>-3500</v>
      </c>
      <c r="N2175">
        <f t="shared" si="33"/>
        <v>23835833</v>
      </c>
    </row>
    <row r="2176" spans="1:14" x14ac:dyDescent="0.15">
      <c r="A2176" s="1">
        <v>201169</v>
      </c>
      <c r="B2176" s="2" t="s">
        <v>9</v>
      </c>
      <c r="C2176" s="2">
        <v>34415152</v>
      </c>
      <c r="D2176" s="2" t="s">
        <v>10</v>
      </c>
      <c r="E2176" s="2">
        <v>1684380</v>
      </c>
      <c r="F2176" s="2" t="s">
        <v>11</v>
      </c>
      <c r="G2176" s="2">
        <v>500000</v>
      </c>
      <c r="H2176" s="2" t="s">
        <v>12</v>
      </c>
      <c r="I2176" s="2">
        <v>80</v>
      </c>
      <c r="J2176" s="2" t="s">
        <v>13</v>
      </c>
      <c r="K2176" s="2">
        <v>0</v>
      </c>
      <c r="L2176" s="2" t="s">
        <v>14</v>
      </c>
      <c r="M2176" s="2">
        <v>-3500</v>
      </c>
      <c r="N2176">
        <f t="shared" si="33"/>
        <v>23945496</v>
      </c>
    </row>
    <row r="2177" spans="1:14" x14ac:dyDescent="0.15">
      <c r="A2177" s="1">
        <v>201170</v>
      </c>
      <c r="B2177" s="2" t="s">
        <v>9</v>
      </c>
      <c r="C2177" s="2">
        <v>34682472</v>
      </c>
      <c r="D2177" s="2" t="s">
        <v>10</v>
      </c>
      <c r="E2177" s="2">
        <v>1686690</v>
      </c>
      <c r="F2177" s="2" t="s">
        <v>11</v>
      </c>
      <c r="G2177" s="2">
        <v>500000</v>
      </c>
      <c r="H2177" s="2" t="s">
        <v>12</v>
      </c>
      <c r="I2177" s="2">
        <v>80</v>
      </c>
      <c r="J2177" s="2" t="s">
        <v>13</v>
      </c>
      <c r="K2177" s="2">
        <v>0</v>
      </c>
      <c r="L2177" s="2" t="s">
        <v>14</v>
      </c>
      <c r="M2177" s="2">
        <v>-3500</v>
      </c>
      <c r="N2177">
        <f t="shared" si="33"/>
        <v>24088396</v>
      </c>
    </row>
    <row r="2178" spans="1:14" x14ac:dyDescent="0.15">
      <c r="A2178" s="1">
        <v>201171</v>
      </c>
      <c r="B2178" s="2" t="s">
        <v>9</v>
      </c>
      <c r="C2178" s="2">
        <v>34114768</v>
      </c>
      <c r="D2178" s="2" t="s">
        <v>10</v>
      </c>
      <c r="E2178" s="2">
        <v>1689000</v>
      </c>
      <c r="F2178" s="2" t="s">
        <v>11</v>
      </c>
      <c r="G2178" s="2">
        <v>500000</v>
      </c>
      <c r="H2178" s="2" t="s">
        <v>12</v>
      </c>
      <c r="I2178" s="2">
        <v>80</v>
      </c>
      <c r="J2178" s="2" t="s">
        <v>13</v>
      </c>
      <c r="K2178" s="2">
        <v>0</v>
      </c>
      <c r="L2178" s="2" t="s">
        <v>14</v>
      </c>
      <c r="M2178" s="2">
        <v>-3500</v>
      </c>
      <c r="N2178">
        <f t="shared" si="33"/>
        <v>23813784</v>
      </c>
    </row>
    <row r="2179" spans="1:14" x14ac:dyDescent="0.15">
      <c r="A2179" s="1">
        <v>201172</v>
      </c>
      <c r="B2179" s="2" t="s">
        <v>9</v>
      </c>
      <c r="C2179" s="2">
        <v>34149963</v>
      </c>
      <c r="D2179" s="2" t="s">
        <v>10</v>
      </c>
      <c r="E2179" s="2">
        <v>1691310</v>
      </c>
      <c r="F2179" s="2" t="s">
        <v>11</v>
      </c>
      <c r="G2179" s="2">
        <v>500000</v>
      </c>
      <c r="H2179" s="2" t="s">
        <v>12</v>
      </c>
      <c r="I2179" s="2">
        <v>80</v>
      </c>
      <c r="J2179" s="2" t="s">
        <v>13</v>
      </c>
      <c r="K2179" s="2">
        <v>0</v>
      </c>
      <c r="L2179" s="2" t="s">
        <v>14</v>
      </c>
      <c r="M2179" s="2">
        <v>-3500</v>
      </c>
      <c r="N2179">
        <f t="shared" si="33"/>
        <v>23840621.5</v>
      </c>
    </row>
    <row r="2180" spans="1:14" x14ac:dyDescent="0.15">
      <c r="A2180" s="1">
        <v>201173</v>
      </c>
      <c r="B2180" s="2" t="s">
        <v>9</v>
      </c>
      <c r="C2180" s="2">
        <v>34185220</v>
      </c>
      <c r="D2180" s="2" t="s">
        <v>10</v>
      </c>
      <c r="E2180" s="2">
        <v>1693620</v>
      </c>
      <c r="F2180" s="2" t="s">
        <v>11</v>
      </c>
      <c r="G2180" s="2">
        <v>500000</v>
      </c>
      <c r="H2180" s="2" t="s">
        <v>12</v>
      </c>
      <c r="I2180" s="2">
        <v>80</v>
      </c>
      <c r="J2180" s="2" t="s">
        <v>13</v>
      </c>
      <c r="K2180" s="2">
        <v>0</v>
      </c>
      <c r="L2180" s="2" t="s">
        <v>14</v>
      </c>
      <c r="M2180" s="2">
        <v>-3500</v>
      </c>
      <c r="N2180">
        <f t="shared" si="33"/>
        <v>23867490</v>
      </c>
    </row>
    <row r="2181" spans="1:14" x14ac:dyDescent="0.15">
      <c r="A2181" s="1">
        <v>201174</v>
      </c>
      <c r="B2181" s="2" t="s">
        <v>9</v>
      </c>
      <c r="C2181" s="2">
        <v>35055189</v>
      </c>
      <c r="D2181" s="2" t="s">
        <v>10</v>
      </c>
      <c r="E2181" s="2">
        <v>1695930</v>
      </c>
      <c r="F2181" s="2" t="s">
        <v>11</v>
      </c>
      <c r="G2181" s="2">
        <v>500000</v>
      </c>
      <c r="H2181" s="2" t="s">
        <v>12</v>
      </c>
      <c r="I2181" s="2">
        <v>80</v>
      </c>
      <c r="J2181" s="2" t="s">
        <v>13</v>
      </c>
      <c r="K2181" s="2">
        <v>0</v>
      </c>
      <c r="L2181" s="2" t="s">
        <v>14</v>
      </c>
      <c r="M2181" s="2">
        <v>-3500</v>
      </c>
      <c r="N2181">
        <f t="shared" ref="N2181:N2244" si="34">($C$3*C2181+$E$3*E2181+$I$3*I2181+$K$3*K2181)/10000</f>
        <v>24311714.5</v>
      </c>
    </row>
    <row r="2182" spans="1:14" x14ac:dyDescent="0.15">
      <c r="A2182" s="1">
        <v>201175</v>
      </c>
      <c r="B2182" s="2" t="s">
        <v>9</v>
      </c>
      <c r="C2182" s="2">
        <v>34255926</v>
      </c>
      <c r="D2182" s="2" t="s">
        <v>10</v>
      </c>
      <c r="E2182" s="2">
        <v>1698240</v>
      </c>
      <c r="F2182" s="2" t="s">
        <v>11</v>
      </c>
      <c r="G2182" s="2">
        <v>500000</v>
      </c>
      <c r="H2182" s="2" t="s">
        <v>12</v>
      </c>
      <c r="I2182" s="2">
        <v>80</v>
      </c>
      <c r="J2182" s="2" t="s">
        <v>13</v>
      </c>
      <c r="K2182" s="2">
        <v>0</v>
      </c>
      <c r="L2182" s="2" t="s">
        <v>14</v>
      </c>
      <c r="M2182" s="2">
        <v>-3500</v>
      </c>
      <c r="N2182">
        <f t="shared" si="34"/>
        <v>23921323</v>
      </c>
    </row>
    <row r="2183" spans="1:14" x14ac:dyDescent="0.15">
      <c r="A2183" s="1">
        <v>201176</v>
      </c>
      <c r="B2183" s="2" t="s">
        <v>9</v>
      </c>
      <c r="C2183" s="2">
        <v>34291373</v>
      </c>
      <c r="D2183" s="2" t="s">
        <v>10</v>
      </c>
      <c r="E2183" s="2">
        <v>1700550</v>
      </c>
      <c r="F2183" s="2" t="s">
        <v>11</v>
      </c>
      <c r="G2183" s="2">
        <v>500000</v>
      </c>
      <c r="H2183" s="2" t="s">
        <v>12</v>
      </c>
      <c r="I2183" s="2">
        <v>80</v>
      </c>
      <c r="J2183" s="2" t="s">
        <v>13</v>
      </c>
      <c r="K2183" s="2">
        <v>0</v>
      </c>
      <c r="L2183" s="2" t="s">
        <v>14</v>
      </c>
      <c r="M2183" s="2">
        <v>-3500</v>
      </c>
      <c r="N2183">
        <f t="shared" si="34"/>
        <v>23948286.5</v>
      </c>
    </row>
    <row r="2184" spans="1:14" x14ac:dyDescent="0.15">
      <c r="A2184" s="1">
        <v>201177</v>
      </c>
      <c r="B2184" s="2" t="s">
        <v>9</v>
      </c>
      <c r="C2184" s="2">
        <v>35164124</v>
      </c>
      <c r="D2184" s="2" t="s">
        <v>10</v>
      </c>
      <c r="E2184" s="2">
        <v>1702860</v>
      </c>
      <c r="F2184" s="2" t="s">
        <v>11</v>
      </c>
      <c r="G2184" s="2">
        <v>500000</v>
      </c>
      <c r="H2184" s="2" t="s">
        <v>12</v>
      </c>
      <c r="I2184" s="2">
        <v>80</v>
      </c>
      <c r="J2184" s="2" t="s">
        <v>13</v>
      </c>
      <c r="K2184" s="2">
        <v>0</v>
      </c>
      <c r="L2184" s="2" t="s">
        <v>14</v>
      </c>
      <c r="M2184" s="2">
        <v>-3500</v>
      </c>
      <c r="N2184">
        <f t="shared" si="34"/>
        <v>24393902</v>
      </c>
    </row>
    <row r="2185" spans="1:14" x14ac:dyDescent="0.15">
      <c r="A2185" s="1">
        <v>201178</v>
      </c>
      <c r="B2185" s="2" t="s">
        <v>9</v>
      </c>
      <c r="C2185" s="2">
        <v>34798273</v>
      </c>
      <c r="D2185" s="2" t="s">
        <v>10</v>
      </c>
      <c r="E2185" s="2">
        <v>1705170</v>
      </c>
      <c r="F2185" s="2" t="s">
        <v>11</v>
      </c>
      <c r="G2185" s="2">
        <v>500000</v>
      </c>
      <c r="H2185" s="2" t="s">
        <v>12</v>
      </c>
      <c r="I2185" s="2">
        <v>80</v>
      </c>
      <c r="J2185" s="2" t="s">
        <v>13</v>
      </c>
      <c r="K2185" s="2">
        <v>0</v>
      </c>
      <c r="L2185" s="2" t="s">
        <v>14</v>
      </c>
      <c r="M2185" s="2">
        <v>-3500</v>
      </c>
      <c r="N2185">
        <f t="shared" si="34"/>
        <v>24220216.5</v>
      </c>
    </row>
    <row r="2186" spans="1:14" x14ac:dyDescent="0.15">
      <c r="A2186" s="1">
        <v>201179</v>
      </c>
      <c r="B2186" s="2" t="s">
        <v>9</v>
      </c>
      <c r="C2186" s="2">
        <v>35002154</v>
      </c>
      <c r="D2186" s="2" t="s">
        <v>10</v>
      </c>
      <c r="E2186" s="2">
        <v>1707480</v>
      </c>
      <c r="F2186" s="2" t="s">
        <v>11</v>
      </c>
      <c r="G2186" s="2">
        <v>500000</v>
      </c>
      <c r="H2186" s="2" t="s">
        <v>12</v>
      </c>
      <c r="I2186" s="2">
        <v>80</v>
      </c>
      <c r="J2186" s="2" t="s">
        <v>13</v>
      </c>
      <c r="K2186" s="2">
        <v>0</v>
      </c>
      <c r="L2186" s="2" t="s">
        <v>14</v>
      </c>
      <c r="M2186" s="2">
        <v>-3500</v>
      </c>
      <c r="N2186">
        <f t="shared" si="34"/>
        <v>24331397</v>
      </c>
    </row>
    <row r="2187" spans="1:14" x14ac:dyDescent="0.15">
      <c r="A2187" s="1">
        <v>201180</v>
      </c>
      <c r="B2187" s="2" t="s">
        <v>9</v>
      </c>
      <c r="C2187" s="2">
        <v>35273638</v>
      </c>
      <c r="D2187" s="2" t="s">
        <v>10</v>
      </c>
      <c r="E2187" s="2">
        <v>1709790</v>
      </c>
      <c r="F2187" s="2" t="s">
        <v>11</v>
      </c>
      <c r="G2187" s="2">
        <v>500000</v>
      </c>
      <c r="H2187" s="2" t="s">
        <v>12</v>
      </c>
      <c r="I2187" s="2">
        <v>80</v>
      </c>
      <c r="J2187" s="2" t="s">
        <v>13</v>
      </c>
      <c r="K2187" s="2">
        <v>0</v>
      </c>
      <c r="L2187" s="2" t="s">
        <v>14</v>
      </c>
      <c r="M2187" s="2">
        <v>-3500</v>
      </c>
      <c r="N2187">
        <f t="shared" si="34"/>
        <v>24476379</v>
      </c>
    </row>
    <row r="2188" spans="1:14" x14ac:dyDescent="0.15">
      <c r="A2188" s="1">
        <v>201181</v>
      </c>
      <c r="B2188" s="2" t="s">
        <v>9</v>
      </c>
      <c r="C2188" s="2">
        <v>34694130</v>
      </c>
      <c r="D2188" s="2" t="s">
        <v>10</v>
      </c>
      <c r="E2188" s="2">
        <v>1712100</v>
      </c>
      <c r="F2188" s="2" t="s">
        <v>11</v>
      </c>
      <c r="G2188" s="2">
        <v>500000</v>
      </c>
      <c r="H2188" s="2" t="s">
        <v>12</v>
      </c>
      <c r="I2188" s="2">
        <v>80</v>
      </c>
      <c r="J2188" s="2" t="s">
        <v>13</v>
      </c>
      <c r="K2188" s="2">
        <v>0</v>
      </c>
      <c r="L2188" s="2" t="s">
        <v>14</v>
      </c>
      <c r="M2188" s="2">
        <v>-3500</v>
      </c>
      <c r="N2188">
        <f t="shared" si="34"/>
        <v>24195865</v>
      </c>
    </row>
    <row r="2189" spans="1:14" x14ac:dyDescent="0.15">
      <c r="A2189" s="1">
        <v>201182</v>
      </c>
      <c r="B2189" s="2" t="s">
        <v>9</v>
      </c>
      <c r="C2189" s="2">
        <v>34729544</v>
      </c>
      <c r="D2189" s="2" t="s">
        <v>10</v>
      </c>
      <c r="E2189" s="2">
        <v>1714410</v>
      </c>
      <c r="F2189" s="2" t="s">
        <v>11</v>
      </c>
      <c r="G2189" s="2">
        <v>500000</v>
      </c>
      <c r="H2189" s="2" t="s">
        <v>12</v>
      </c>
      <c r="I2189" s="2">
        <v>80</v>
      </c>
      <c r="J2189" s="2" t="s">
        <v>13</v>
      </c>
      <c r="K2189" s="2">
        <v>0</v>
      </c>
      <c r="L2189" s="2" t="s">
        <v>14</v>
      </c>
      <c r="M2189" s="2">
        <v>-3500</v>
      </c>
      <c r="N2189">
        <f t="shared" si="34"/>
        <v>24222812</v>
      </c>
    </row>
    <row r="2190" spans="1:14" x14ac:dyDescent="0.15">
      <c r="A2190" s="1">
        <v>201183</v>
      </c>
      <c r="B2190" s="2" t="s">
        <v>9</v>
      </c>
      <c r="C2190" s="2">
        <v>34765021</v>
      </c>
      <c r="D2190" s="2" t="s">
        <v>10</v>
      </c>
      <c r="E2190" s="2">
        <v>1716720</v>
      </c>
      <c r="F2190" s="2" t="s">
        <v>11</v>
      </c>
      <c r="G2190" s="2">
        <v>500000</v>
      </c>
      <c r="H2190" s="2" t="s">
        <v>12</v>
      </c>
      <c r="I2190" s="2">
        <v>80</v>
      </c>
      <c r="J2190" s="2" t="s">
        <v>13</v>
      </c>
      <c r="K2190" s="2">
        <v>0</v>
      </c>
      <c r="L2190" s="2" t="s">
        <v>14</v>
      </c>
      <c r="M2190" s="2">
        <v>-3500</v>
      </c>
      <c r="N2190">
        <f t="shared" si="34"/>
        <v>24249790.5</v>
      </c>
    </row>
    <row r="2191" spans="1:14" x14ac:dyDescent="0.15">
      <c r="A2191" s="1">
        <v>201184</v>
      </c>
      <c r="B2191" s="2" t="s">
        <v>9</v>
      </c>
      <c r="C2191" s="2">
        <v>35649356</v>
      </c>
      <c r="D2191" s="2" t="s">
        <v>10</v>
      </c>
      <c r="E2191" s="2">
        <v>1719030</v>
      </c>
      <c r="F2191" s="2" t="s">
        <v>11</v>
      </c>
      <c r="G2191" s="2">
        <v>500000</v>
      </c>
      <c r="H2191" s="2" t="s">
        <v>12</v>
      </c>
      <c r="I2191" s="2">
        <v>80</v>
      </c>
      <c r="J2191" s="2" t="s">
        <v>13</v>
      </c>
      <c r="K2191" s="2">
        <v>0</v>
      </c>
      <c r="L2191" s="2" t="s">
        <v>14</v>
      </c>
      <c r="M2191" s="2">
        <v>-3500</v>
      </c>
      <c r="N2191">
        <f t="shared" si="34"/>
        <v>24701198</v>
      </c>
    </row>
    <row r="2192" spans="1:14" x14ac:dyDescent="0.15">
      <c r="A2192" s="1">
        <v>201185</v>
      </c>
      <c r="B2192" s="2" t="s">
        <v>9</v>
      </c>
      <c r="C2192" s="2">
        <v>34836165</v>
      </c>
      <c r="D2192" s="2" t="s">
        <v>10</v>
      </c>
      <c r="E2192" s="2">
        <v>1721340</v>
      </c>
      <c r="F2192" s="2" t="s">
        <v>11</v>
      </c>
      <c r="G2192" s="2">
        <v>500000</v>
      </c>
      <c r="H2192" s="2" t="s">
        <v>12</v>
      </c>
      <c r="I2192" s="2">
        <v>80</v>
      </c>
      <c r="J2192" s="2" t="s">
        <v>13</v>
      </c>
      <c r="K2192" s="2">
        <v>0</v>
      </c>
      <c r="L2192" s="2" t="s">
        <v>14</v>
      </c>
      <c r="M2192" s="2">
        <v>-3500</v>
      </c>
      <c r="N2192">
        <f t="shared" si="34"/>
        <v>24303842.5</v>
      </c>
    </row>
    <row r="2193" spans="1:14" x14ac:dyDescent="0.15">
      <c r="A2193" s="1">
        <v>201186</v>
      </c>
      <c r="B2193" s="2" t="s">
        <v>9</v>
      </c>
      <c r="C2193" s="2">
        <v>34871831</v>
      </c>
      <c r="D2193" s="2" t="s">
        <v>10</v>
      </c>
      <c r="E2193" s="2">
        <v>1723650</v>
      </c>
      <c r="F2193" s="2" t="s">
        <v>11</v>
      </c>
      <c r="G2193" s="2">
        <v>500000</v>
      </c>
      <c r="H2193" s="2" t="s">
        <v>12</v>
      </c>
      <c r="I2193" s="2">
        <v>80</v>
      </c>
      <c r="J2193" s="2" t="s">
        <v>13</v>
      </c>
      <c r="K2193" s="2">
        <v>0</v>
      </c>
      <c r="L2193" s="2" t="s">
        <v>14</v>
      </c>
      <c r="M2193" s="2">
        <v>-3500</v>
      </c>
      <c r="N2193">
        <f t="shared" si="34"/>
        <v>24330915.5</v>
      </c>
    </row>
    <row r="2194" spans="1:14" x14ac:dyDescent="0.15">
      <c r="A2194" s="1">
        <v>201187</v>
      </c>
      <c r="B2194" s="2" t="s">
        <v>9</v>
      </c>
      <c r="C2194" s="2">
        <v>35758964</v>
      </c>
      <c r="D2194" s="2" t="s">
        <v>10</v>
      </c>
      <c r="E2194" s="2">
        <v>1725960</v>
      </c>
      <c r="F2194" s="2" t="s">
        <v>11</v>
      </c>
      <c r="G2194" s="2">
        <v>500000</v>
      </c>
      <c r="H2194" s="2" t="s">
        <v>12</v>
      </c>
      <c r="I2194" s="2">
        <v>80</v>
      </c>
      <c r="J2194" s="2" t="s">
        <v>13</v>
      </c>
      <c r="K2194" s="2">
        <v>0</v>
      </c>
      <c r="L2194" s="2" t="s">
        <v>14</v>
      </c>
      <c r="M2194" s="2">
        <v>-3500</v>
      </c>
      <c r="N2194">
        <f t="shared" si="34"/>
        <v>24783722</v>
      </c>
    </row>
    <row r="2195" spans="1:14" x14ac:dyDescent="0.15">
      <c r="A2195" s="1">
        <v>201188</v>
      </c>
      <c r="B2195" s="2" t="s">
        <v>9</v>
      </c>
      <c r="C2195" s="2">
        <v>35386537</v>
      </c>
      <c r="D2195" s="2" t="s">
        <v>10</v>
      </c>
      <c r="E2195" s="2">
        <v>1728270</v>
      </c>
      <c r="F2195" s="2" t="s">
        <v>11</v>
      </c>
      <c r="G2195" s="2">
        <v>500000</v>
      </c>
      <c r="H2195" s="2" t="s">
        <v>12</v>
      </c>
      <c r="I2195" s="2">
        <v>80</v>
      </c>
      <c r="J2195" s="2" t="s">
        <v>13</v>
      </c>
      <c r="K2195" s="2">
        <v>0</v>
      </c>
      <c r="L2195" s="2" t="s">
        <v>14</v>
      </c>
      <c r="M2195" s="2">
        <v>-3500</v>
      </c>
      <c r="N2195">
        <f t="shared" si="34"/>
        <v>24606748.5</v>
      </c>
    </row>
    <row r="2196" spans="1:14" x14ac:dyDescent="0.15">
      <c r="A2196" s="1">
        <v>201189</v>
      </c>
      <c r="B2196" s="2" t="s">
        <v>9</v>
      </c>
      <c r="C2196" s="2">
        <v>35593478</v>
      </c>
      <c r="D2196" s="2" t="s">
        <v>10</v>
      </c>
      <c r="E2196" s="2">
        <v>1730580</v>
      </c>
      <c r="F2196" s="2" t="s">
        <v>11</v>
      </c>
      <c r="G2196" s="2">
        <v>500000</v>
      </c>
      <c r="H2196" s="2" t="s">
        <v>12</v>
      </c>
      <c r="I2196" s="2">
        <v>80</v>
      </c>
      <c r="J2196" s="2" t="s">
        <v>13</v>
      </c>
      <c r="K2196" s="2">
        <v>0</v>
      </c>
      <c r="L2196" s="2" t="s">
        <v>14</v>
      </c>
      <c r="M2196" s="2">
        <v>-3500</v>
      </c>
      <c r="N2196">
        <f t="shared" si="34"/>
        <v>24719459</v>
      </c>
    </row>
    <row r="2197" spans="1:14" x14ac:dyDescent="0.15">
      <c r="A2197" s="1">
        <v>201190</v>
      </c>
      <c r="B2197" s="2" t="s">
        <v>9</v>
      </c>
      <c r="C2197" s="2">
        <v>35869153</v>
      </c>
      <c r="D2197" s="2" t="s">
        <v>10</v>
      </c>
      <c r="E2197" s="2">
        <v>1732890</v>
      </c>
      <c r="F2197" s="2" t="s">
        <v>11</v>
      </c>
      <c r="G2197" s="2">
        <v>500000</v>
      </c>
      <c r="H2197" s="2" t="s">
        <v>12</v>
      </c>
      <c r="I2197" s="2">
        <v>80</v>
      </c>
      <c r="J2197" s="2" t="s">
        <v>13</v>
      </c>
      <c r="K2197" s="2">
        <v>0</v>
      </c>
      <c r="L2197" s="2" t="s">
        <v>14</v>
      </c>
      <c r="M2197" s="2">
        <v>-3500</v>
      </c>
      <c r="N2197">
        <f t="shared" si="34"/>
        <v>24866536.5</v>
      </c>
    </row>
    <row r="2198" spans="1:14" x14ac:dyDescent="0.15">
      <c r="A2198" s="1">
        <v>201191</v>
      </c>
      <c r="B2198" s="2" t="s">
        <v>9</v>
      </c>
      <c r="C2198" s="2">
        <v>35277735</v>
      </c>
      <c r="D2198" s="2" t="s">
        <v>10</v>
      </c>
      <c r="E2198" s="2">
        <v>1735200</v>
      </c>
      <c r="F2198" s="2" t="s">
        <v>11</v>
      </c>
      <c r="G2198" s="2">
        <v>500000</v>
      </c>
      <c r="H2198" s="2" t="s">
        <v>12</v>
      </c>
      <c r="I2198" s="2">
        <v>80</v>
      </c>
      <c r="J2198" s="2" t="s">
        <v>13</v>
      </c>
      <c r="K2198" s="2">
        <v>0</v>
      </c>
      <c r="L2198" s="2" t="s">
        <v>14</v>
      </c>
      <c r="M2198" s="2">
        <v>-3500</v>
      </c>
      <c r="N2198">
        <f t="shared" si="34"/>
        <v>24580067.5</v>
      </c>
    </row>
    <row r="2199" spans="1:14" x14ac:dyDescent="0.15">
      <c r="A2199" s="1">
        <v>201192</v>
      </c>
      <c r="B2199" s="2" t="s">
        <v>9</v>
      </c>
      <c r="C2199" s="2">
        <v>35313370</v>
      </c>
      <c r="D2199" s="2" t="s">
        <v>10</v>
      </c>
      <c r="E2199" s="2">
        <v>1737510</v>
      </c>
      <c r="F2199" s="2" t="s">
        <v>11</v>
      </c>
      <c r="G2199" s="2">
        <v>500000</v>
      </c>
      <c r="H2199" s="2" t="s">
        <v>12</v>
      </c>
      <c r="I2199" s="2">
        <v>80</v>
      </c>
      <c r="J2199" s="2" t="s">
        <v>13</v>
      </c>
      <c r="K2199" s="2">
        <v>0</v>
      </c>
      <c r="L2199" s="2" t="s">
        <v>14</v>
      </c>
      <c r="M2199" s="2">
        <v>-3500</v>
      </c>
      <c r="N2199">
        <f t="shared" si="34"/>
        <v>24607125</v>
      </c>
    </row>
    <row r="2200" spans="1:14" x14ac:dyDescent="0.15">
      <c r="A2200" s="1">
        <v>201193</v>
      </c>
      <c r="B2200" s="2" t="s">
        <v>9</v>
      </c>
      <c r="C2200" s="2">
        <v>35349067</v>
      </c>
      <c r="D2200" s="2" t="s">
        <v>10</v>
      </c>
      <c r="E2200" s="2">
        <v>1739820</v>
      </c>
      <c r="F2200" s="2" t="s">
        <v>11</v>
      </c>
      <c r="G2200" s="2">
        <v>500000</v>
      </c>
      <c r="H2200" s="2" t="s">
        <v>12</v>
      </c>
      <c r="I2200" s="2">
        <v>80</v>
      </c>
      <c r="J2200" s="2" t="s">
        <v>13</v>
      </c>
      <c r="K2200" s="2">
        <v>0</v>
      </c>
      <c r="L2200" s="2" t="s">
        <v>14</v>
      </c>
      <c r="M2200" s="2">
        <v>-3500</v>
      </c>
      <c r="N2200">
        <f t="shared" si="34"/>
        <v>24634213.5</v>
      </c>
    </row>
    <row r="2201" spans="1:14" x14ac:dyDescent="0.15">
      <c r="A2201" s="1">
        <v>201194</v>
      </c>
      <c r="B2201" s="2" t="s">
        <v>9</v>
      </c>
      <c r="C2201" s="2">
        <v>36247872</v>
      </c>
      <c r="D2201" s="2" t="s">
        <v>10</v>
      </c>
      <c r="E2201" s="2">
        <v>1742130</v>
      </c>
      <c r="F2201" s="2" t="s">
        <v>11</v>
      </c>
      <c r="G2201" s="2">
        <v>500000</v>
      </c>
      <c r="H2201" s="2" t="s">
        <v>12</v>
      </c>
      <c r="I2201" s="2">
        <v>80</v>
      </c>
      <c r="J2201" s="2" t="s">
        <v>13</v>
      </c>
      <c r="K2201" s="2">
        <v>0</v>
      </c>
      <c r="L2201" s="2" t="s">
        <v>14</v>
      </c>
      <c r="M2201" s="2">
        <v>-3500</v>
      </c>
      <c r="N2201">
        <f t="shared" si="34"/>
        <v>25092856</v>
      </c>
    </row>
    <row r="2202" spans="1:14" x14ac:dyDescent="0.15">
      <c r="A2202" s="1">
        <v>201195</v>
      </c>
      <c r="B2202" s="2" t="s">
        <v>9</v>
      </c>
      <c r="C2202" s="2">
        <v>35420650</v>
      </c>
      <c r="D2202" s="2" t="s">
        <v>10</v>
      </c>
      <c r="E2202" s="2">
        <v>1744440</v>
      </c>
      <c r="F2202" s="2" t="s">
        <v>11</v>
      </c>
      <c r="G2202" s="2">
        <v>500000</v>
      </c>
      <c r="H2202" s="2" t="s">
        <v>12</v>
      </c>
      <c r="I2202" s="2">
        <v>80</v>
      </c>
      <c r="J2202" s="2" t="s">
        <v>13</v>
      </c>
      <c r="K2202" s="2">
        <v>0</v>
      </c>
      <c r="L2202" s="2" t="s">
        <v>14</v>
      </c>
      <c r="M2202" s="2">
        <v>-3500</v>
      </c>
      <c r="N2202">
        <f t="shared" si="34"/>
        <v>24688485</v>
      </c>
    </row>
    <row r="2203" spans="1:14" x14ac:dyDescent="0.15">
      <c r="A2203" s="1">
        <v>201196</v>
      </c>
      <c r="B2203" s="2" t="s">
        <v>9</v>
      </c>
      <c r="C2203" s="2">
        <v>35456535</v>
      </c>
      <c r="D2203" s="2" t="s">
        <v>10</v>
      </c>
      <c r="E2203" s="2">
        <v>1746750</v>
      </c>
      <c r="F2203" s="2" t="s">
        <v>11</v>
      </c>
      <c r="G2203" s="2">
        <v>500000</v>
      </c>
      <c r="H2203" s="2" t="s">
        <v>12</v>
      </c>
      <c r="I2203" s="2">
        <v>80</v>
      </c>
      <c r="J2203" s="2" t="s">
        <v>13</v>
      </c>
      <c r="K2203" s="2">
        <v>0</v>
      </c>
      <c r="L2203" s="2" t="s">
        <v>14</v>
      </c>
      <c r="M2203" s="2">
        <v>-3500</v>
      </c>
      <c r="N2203">
        <f t="shared" si="34"/>
        <v>24715667.5</v>
      </c>
    </row>
    <row r="2204" spans="1:14" x14ac:dyDescent="0.15">
      <c r="A2204" s="1">
        <v>201197</v>
      </c>
      <c r="B2204" s="2" t="s">
        <v>9</v>
      </c>
      <c r="C2204" s="2">
        <v>36358154</v>
      </c>
      <c r="D2204" s="2" t="s">
        <v>10</v>
      </c>
      <c r="E2204" s="2">
        <v>1749060</v>
      </c>
      <c r="F2204" s="2" t="s">
        <v>11</v>
      </c>
      <c r="G2204" s="2">
        <v>500000</v>
      </c>
      <c r="H2204" s="2" t="s">
        <v>12</v>
      </c>
      <c r="I2204" s="2">
        <v>80</v>
      </c>
      <c r="J2204" s="2" t="s">
        <v>13</v>
      </c>
      <c r="K2204" s="2">
        <v>0</v>
      </c>
      <c r="L2204" s="2" t="s">
        <v>14</v>
      </c>
      <c r="M2204" s="2">
        <v>-3500</v>
      </c>
      <c r="N2204">
        <f t="shared" si="34"/>
        <v>25175717</v>
      </c>
    </row>
    <row r="2205" spans="1:14" x14ac:dyDescent="0.15">
      <c r="A2205" s="1">
        <v>201198</v>
      </c>
      <c r="B2205" s="2" t="s">
        <v>9</v>
      </c>
      <c r="C2205" s="2">
        <v>35979103</v>
      </c>
      <c r="D2205" s="2" t="s">
        <v>10</v>
      </c>
      <c r="E2205" s="2">
        <v>1751370</v>
      </c>
      <c r="F2205" s="2" t="s">
        <v>11</v>
      </c>
      <c r="G2205" s="2">
        <v>500000</v>
      </c>
      <c r="H2205" s="2" t="s">
        <v>12</v>
      </c>
      <c r="I2205" s="2">
        <v>80</v>
      </c>
      <c r="J2205" s="2" t="s">
        <v>13</v>
      </c>
      <c r="K2205" s="2">
        <v>0</v>
      </c>
      <c r="L2205" s="2" t="s">
        <v>14</v>
      </c>
      <c r="M2205" s="2">
        <v>-3500</v>
      </c>
      <c r="N2205">
        <f t="shared" si="34"/>
        <v>24995431.5</v>
      </c>
    </row>
    <row r="2206" spans="1:14" x14ac:dyDescent="0.15">
      <c r="A2206" s="1">
        <v>201199</v>
      </c>
      <c r="B2206" s="2" t="s">
        <v>9</v>
      </c>
      <c r="C2206" s="2">
        <v>36189120</v>
      </c>
      <c r="D2206" s="2" t="s">
        <v>10</v>
      </c>
      <c r="E2206" s="2">
        <v>1753680</v>
      </c>
      <c r="F2206" s="2" t="s">
        <v>11</v>
      </c>
      <c r="G2206" s="2">
        <v>500000</v>
      </c>
      <c r="H2206" s="2" t="s">
        <v>12</v>
      </c>
      <c r="I2206" s="2">
        <v>80</v>
      </c>
      <c r="J2206" s="2" t="s">
        <v>13</v>
      </c>
      <c r="K2206" s="2">
        <v>0</v>
      </c>
      <c r="L2206" s="2" t="s">
        <v>14</v>
      </c>
      <c r="M2206" s="2">
        <v>-3500</v>
      </c>
      <c r="N2206">
        <f t="shared" si="34"/>
        <v>25109680</v>
      </c>
    </row>
    <row r="2207" spans="1:14" x14ac:dyDescent="0.15">
      <c r="A2207" s="1">
        <v>201200</v>
      </c>
      <c r="B2207" s="2" t="s">
        <v>9</v>
      </c>
      <c r="C2207" s="2">
        <v>36469020</v>
      </c>
      <c r="D2207" s="2" t="s">
        <v>10</v>
      </c>
      <c r="E2207" s="2">
        <v>1755990</v>
      </c>
      <c r="F2207" s="2" t="s">
        <v>11</v>
      </c>
      <c r="G2207" s="2">
        <v>500000</v>
      </c>
      <c r="H2207" s="2" t="s">
        <v>12</v>
      </c>
      <c r="I2207" s="2">
        <v>80</v>
      </c>
      <c r="J2207" s="2" t="s">
        <v>13</v>
      </c>
      <c r="K2207" s="2">
        <v>0</v>
      </c>
      <c r="L2207" s="2" t="s">
        <v>14</v>
      </c>
      <c r="M2207" s="2">
        <v>-3500</v>
      </c>
      <c r="N2207">
        <f t="shared" si="34"/>
        <v>25258870</v>
      </c>
    </row>
    <row r="2208" spans="1:14" x14ac:dyDescent="0.15">
      <c r="A2208" s="1">
        <v>201201</v>
      </c>
      <c r="B2208" s="2" t="s">
        <v>9</v>
      </c>
      <c r="C2208" s="2">
        <v>35865588</v>
      </c>
      <c r="D2208" s="2" t="s">
        <v>10</v>
      </c>
      <c r="E2208" s="2">
        <v>1758300</v>
      </c>
      <c r="F2208" s="2" t="s">
        <v>11</v>
      </c>
      <c r="G2208" s="2">
        <v>500000</v>
      </c>
      <c r="H2208" s="2" t="s">
        <v>12</v>
      </c>
      <c r="I2208" s="2">
        <v>80</v>
      </c>
      <c r="J2208" s="2" t="s">
        <v>13</v>
      </c>
      <c r="K2208" s="2">
        <v>0</v>
      </c>
      <c r="L2208" s="2" t="s">
        <v>14</v>
      </c>
      <c r="M2208" s="2">
        <v>-3500</v>
      </c>
      <c r="N2208">
        <f t="shared" si="34"/>
        <v>24966394</v>
      </c>
    </row>
    <row r="2209" spans="1:14" x14ac:dyDescent="0.15">
      <c r="A2209" s="1">
        <v>201202</v>
      </c>
      <c r="B2209" s="2" t="s">
        <v>9</v>
      </c>
      <c r="C2209" s="2">
        <v>35901441</v>
      </c>
      <c r="D2209" s="2" t="s">
        <v>10</v>
      </c>
      <c r="E2209" s="2">
        <v>1760610</v>
      </c>
      <c r="F2209" s="2" t="s">
        <v>11</v>
      </c>
      <c r="G2209" s="2">
        <v>500000</v>
      </c>
      <c r="H2209" s="2" t="s">
        <v>12</v>
      </c>
      <c r="I2209" s="2">
        <v>80</v>
      </c>
      <c r="J2209" s="2" t="s">
        <v>13</v>
      </c>
      <c r="K2209" s="2">
        <v>0</v>
      </c>
      <c r="L2209" s="2" t="s">
        <v>14</v>
      </c>
      <c r="M2209" s="2">
        <v>-3500</v>
      </c>
      <c r="N2209">
        <f t="shared" si="34"/>
        <v>24993560.5</v>
      </c>
    </row>
    <row r="2210" spans="1:14" x14ac:dyDescent="0.15">
      <c r="A2210" s="1">
        <v>201203</v>
      </c>
      <c r="B2210" s="2" t="s">
        <v>9</v>
      </c>
      <c r="C2210" s="2">
        <v>35937358</v>
      </c>
      <c r="D2210" s="2" t="s">
        <v>10</v>
      </c>
      <c r="E2210" s="2">
        <v>1762920</v>
      </c>
      <c r="F2210" s="2" t="s">
        <v>11</v>
      </c>
      <c r="G2210" s="2">
        <v>500000</v>
      </c>
      <c r="H2210" s="2" t="s">
        <v>12</v>
      </c>
      <c r="I2210" s="2">
        <v>80</v>
      </c>
      <c r="J2210" s="2" t="s">
        <v>13</v>
      </c>
      <c r="K2210" s="2">
        <v>0</v>
      </c>
      <c r="L2210" s="2" t="s">
        <v>14</v>
      </c>
      <c r="M2210" s="2">
        <v>-3500</v>
      </c>
      <c r="N2210">
        <f t="shared" si="34"/>
        <v>25020759</v>
      </c>
    </row>
    <row r="2211" spans="1:14" x14ac:dyDescent="0.15">
      <c r="A2211" s="1">
        <v>201204</v>
      </c>
      <c r="B2211" s="2" t="s">
        <v>9</v>
      </c>
      <c r="C2211" s="2">
        <v>36850735</v>
      </c>
      <c r="D2211" s="2" t="s">
        <v>10</v>
      </c>
      <c r="E2211" s="2">
        <v>1765230</v>
      </c>
      <c r="F2211" s="2" t="s">
        <v>11</v>
      </c>
      <c r="G2211" s="2">
        <v>500000</v>
      </c>
      <c r="H2211" s="2" t="s">
        <v>12</v>
      </c>
      <c r="I2211" s="2">
        <v>80</v>
      </c>
      <c r="J2211" s="2" t="s">
        <v>13</v>
      </c>
      <c r="K2211" s="2">
        <v>0</v>
      </c>
      <c r="L2211" s="2" t="s">
        <v>14</v>
      </c>
      <c r="M2211" s="2">
        <v>-3500</v>
      </c>
      <c r="N2211">
        <f t="shared" si="34"/>
        <v>25486687.5</v>
      </c>
    </row>
    <row r="2212" spans="1:14" x14ac:dyDescent="0.15">
      <c r="A2212" s="1">
        <v>201205</v>
      </c>
      <c r="B2212" s="2" t="s">
        <v>9</v>
      </c>
      <c r="C2212" s="2">
        <v>36009380</v>
      </c>
      <c r="D2212" s="2" t="s">
        <v>10</v>
      </c>
      <c r="E2212" s="2">
        <v>1767540</v>
      </c>
      <c r="F2212" s="2" t="s">
        <v>11</v>
      </c>
      <c r="G2212" s="2">
        <v>500000</v>
      </c>
      <c r="H2212" s="2" t="s">
        <v>12</v>
      </c>
      <c r="I2212" s="2">
        <v>80</v>
      </c>
      <c r="J2212" s="2" t="s">
        <v>13</v>
      </c>
      <c r="K2212" s="2">
        <v>0</v>
      </c>
      <c r="L2212" s="2" t="s">
        <v>14</v>
      </c>
      <c r="M2212" s="2">
        <v>-3500</v>
      </c>
      <c r="N2212">
        <f t="shared" si="34"/>
        <v>25075250</v>
      </c>
    </row>
    <row r="2213" spans="1:14" x14ac:dyDescent="0.15">
      <c r="A2213" s="1">
        <v>201206</v>
      </c>
      <c r="B2213" s="2" t="s">
        <v>9</v>
      </c>
      <c r="C2213" s="2">
        <v>36045485</v>
      </c>
      <c r="D2213" s="2" t="s">
        <v>10</v>
      </c>
      <c r="E2213" s="2">
        <v>1769850</v>
      </c>
      <c r="F2213" s="2" t="s">
        <v>11</v>
      </c>
      <c r="G2213" s="2">
        <v>500000</v>
      </c>
      <c r="H2213" s="2" t="s">
        <v>12</v>
      </c>
      <c r="I2213" s="2">
        <v>80</v>
      </c>
      <c r="J2213" s="2" t="s">
        <v>13</v>
      </c>
      <c r="K2213" s="2">
        <v>0</v>
      </c>
      <c r="L2213" s="2" t="s">
        <v>14</v>
      </c>
      <c r="M2213" s="2">
        <v>-3500</v>
      </c>
      <c r="N2213">
        <f t="shared" si="34"/>
        <v>25102542.5</v>
      </c>
    </row>
    <row r="2214" spans="1:14" x14ac:dyDescent="0.15">
      <c r="A2214" s="1">
        <v>201207</v>
      </c>
      <c r="B2214" s="2" t="s">
        <v>9</v>
      </c>
      <c r="C2214" s="2">
        <v>36961694</v>
      </c>
      <c r="D2214" s="2" t="s">
        <v>10</v>
      </c>
      <c r="E2214" s="2">
        <v>1772160</v>
      </c>
      <c r="F2214" s="2" t="s">
        <v>11</v>
      </c>
      <c r="G2214" s="2">
        <v>500000</v>
      </c>
      <c r="H2214" s="2" t="s">
        <v>12</v>
      </c>
      <c r="I2214" s="2">
        <v>80</v>
      </c>
      <c r="J2214" s="2" t="s">
        <v>13</v>
      </c>
      <c r="K2214" s="2">
        <v>0</v>
      </c>
      <c r="L2214" s="2" t="s">
        <v>14</v>
      </c>
      <c r="M2214" s="2">
        <v>-3500</v>
      </c>
      <c r="N2214">
        <f t="shared" si="34"/>
        <v>25569887</v>
      </c>
    </row>
    <row r="2215" spans="1:14" x14ac:dyDescent="0.15">
      <c r="A2215" s="1">
        <v>201208</v>
      </c>
      <c r="B2215" s="2" t="s">
        <v>9</v>
      </c>
      <c r="C2215" s="2">
        <v>36575965</v>
      </c>
      <c r="D2215" s="2" t="s">
        <v>10</v>
      </c>
      <c r="E2215" s="2">
        <v>1774470</v>
      </c>
      <c r="F2215" s="2" t="s">
        <v>11</v>
      </c>
      <c r="G2215" s="2">
        <v>500000</v>
      </c>
      <c r="H2215" s="2" t="s">
        <v>12</v>
      </c>
      <c r="I2215" s="2">
        <v>80</v>
      </c>
      <c r="J2215" s="2" t="s">
        <v>13</v>
      </c>
      <c r="K2215" s="2">
        <v>0</v>
      </c>
      <c r="L2215" s="2" t="s">
        <v>14</v>
      </c>
      <c r="M2215" s="2">
        <v>-3500</v>
      </c>
      <c r="N2215">
        <f t="shared" si="34"/>
        <v>25386262.5</v>
      </c>
    </row>
    <row r="2216" spans="1:14" x14ac:dyDescent="0.15">
      <c r="A2216" s="1">
        <v>201209</v>
      </c>
      <c r="B2216" s="2" t="s">
        <v>9</v>
      </c>
      <c r="C2216" s="2">
        <v>36789082</v>
      </c>
      <c r="D2216" s="2" t="s">
        <v>10</v>
      </c>
      <c r="E2216" s="2">
        <v>1776780</v>
      </c>
      <c r="F2216" s="2" t="s">
        <v>11</v>
      </c>
      <c r="G2216" s="2">
        <v>500000</v>
      </c>
      <c r="H2216" s="2" t="s">
        <v>12</v>
      </c>
      <c r="I2216" s="2">
        <v>80</v>
      </c>
      <c r="J2216" s="2" t="s">
        <v>13</v>
      </c>
      <c r="K2216" s="2">
        <v>0</v>
      </c>
      <c r="L2216" s="2" t="s">
        <v>14</v>
      </c>
      <c r="M2216" s="2">
        <v>-3500</v>
      </c>
      <c r="N2216">
        <f t="shared" si="34"/>
        <v>25502061</v>
      </c>
    </row>
    <row r="2217" spans="1:14" x14ac:dyDescent="0.15">
      <c r="A2217" s="1">
        <v>201210</v>
      </c>
      <c r="B2217" s="2" t="s">
        <v>9</v>
      </c>
      <c r="C2217" s="2">
        <v>37073233</v>
      </c>
      <c r="D2217" s="2" t="s">
        <v>10</v>
      </c>
      <c r="E2217" s="2">
        <v>1779090</v>
      </c>
      <c r="F2217" s="2" t="s">
        <v>11</v>
      </c>
      <c r="G2217" s="2">
        <v>500000</v>
      </c>
      <c r="H2217" s="2" t="s">
        <v>12</v>
      </c>
      <c r="I2217" s="2">
        <v>80</v>
      </c>
      <c r="J2217" s="2" t="s">
        <v>13</v>
      </c>
      <c r="K2217" s="2">
        <v>0</v>
      </c>
      <c r="L2217" s="2" t="s">
        <v>14</v>
      </c>
      <c r="M2217" s="2">
        <v>-3500</v>
      </c>
      <c r="N2217">
        <f t="shared" si="34"/>
        <v>25653376.5</v>
      </c>
    </row>
    <row r="2218" spans="1:14" x14ac:dyDescent="0.15">
      <c r="A2218" s="1">
        <v>201211</v>
      </c>
      <c r="B2218" s="2" t="s">
        <v>9</v>
      </c>
      <c r="C2218" s="2">
        <v>36457685</v>
      </c>
      <c r="D2218" s="2" t="s">
        <v>10</v>
      </c>
      <c r="E2218" s="2">
        <v>1781400</v>
      </c>
      <c r="F2218" s="2" t="s">
        <v>11</v>
      </c>
      <c r="G2218" s="2">
        <v>500000</v>
      </c>
      <c r="H2218" s="2" t="s">
        <v>12</v>
      </c>
      <c r="I2218" s="2">
        <v>80</v>
      </c>
      <c r="J2218" s="2" t="s">
        <v>13</v>
      </c>
      <c r="K2218" s="2">
        <v>0</v>
      </c>
      <c r="L2218" s="2" t="s">
        <v>14</v>
      </c>
      <c r="M2218" s="2">
        <v>-3500</v>
      </c>
      <c r="N2218">
        <f t="shared" si="34"/>
        <v>25354842.5</v>
      </c>
    </row>
    <row r="2219" spans="1:14" x14ac:dyDescent="0.15">
      <c r="A2219" s="1">
        <v>201212</v>
      </c>
      <c r="B2219" s="2" t="s">
        <v>9</v>
      </c>
      <c r="C2219" s="2">
        <v>36493758</v>
      </c>
      <c r="D2219" s="2" t="s">
        <v>10</v>
      </c>
      <c r="E2219" s="2">
        <v>1783710</v>
      </c>
      <c r="F2219" s="2" t="s">
        <v>11</v>
      </c>
      <c r="G2219" s="2">
        <v>500000</v>
      </c>
      <c r="H2219" s="2" t="s">
        <v>12</v>
      </c>
      <c r="I2219" s="2">
        <v>80</v>
      </c>
      <c r="J2219" s="2" t="s">
        <v>13</v>
      </c>
      <c r="K2219" s="2">
        <v>0</v>
      </c>
      <c r="L2219" s="2" t="s">
        <v>14</v>
      </c>
      <c r="M2219" s="2">
        <v>-3500</v>
      </c>
      <c r="N2219">
        <f t="shared" si="34"/>
        <v>25382119</v>
      </c>
    </row>
    <row r="2220" spans="1:14" x14ac:dyDescent="0.15">
      <c r="A2220" s="1">
        <v>201213</v>
      </c>
      <c r="B2220" s="2" t="s">
        <v>9</v>
      </c>
      <c r="C2220" s="2">
        <v>36529895</v>
      </c>
      <c r="D2220" s="2" t="s">
        <v>10</v>
      </c>
      <c r="E2220" s="2">
        <v>1786020</v>
      </c>
      <c r="F2220" s="2" t="s">
        <v>11</v>
      </c>
      <c r="G2220" s="2">
        <v>500000</v>
      </c>
      <c r="H2220" s="2" t="s">
        <v>12</v>
      </c>
      <c r="I2220" s="2">
        <v>80</v>
      </c>
      <c r="J2220" s="2" t="s">
        <v>13</v>
      </c>
      <c r="K2220" s="2">
        <v>0</v>
      </c>
      <c r="L2220" s="2" t="s">
        <v>14</v>
      </c>
      <c r="M2220" s="2">
        <v>-3500</v>
      </c>
      <c r="N2220">
        <f t="shared" si="34"/>
        <v>25409427.5</v>
      </c>
    </row>
    <row r="2221" spans="1:14" x14ac:dyDescent="0.15">
      <c r="A2221" s="1">
        <v>201214</v>
      </c>
      <c r="B2221" s="2" t="s">
        <v>9</v>
      </c>
      <c r="C2221" s="2">
        <v>37457949</v>
      </c>
      <c r="D2221" s="2" t="s">
        <v>10</v>
      </c>
      <c r="E2221" s="2">
        <v>1788330</v>
      </c>
      <c r="F2221" s="2" t="s">
        <v>11</v>
      </c>
      <c r="G2221" s="2">
        <v>500000</v>
      </c>
      <c r="H2221" s="2" t="s">
        <v>12</v>
      </c>
      <c r="I2221" s="2">
        <v>80</v>
      </c>
      <c r="J2221" s="2" t="s">
        <v>13</v>
      </c>
      <c r="K2221" s="2">
        <v>0</v>
      </c>
      <c r="L2221" s="2" t="s">
        <v>14</v>
      </c>
      <c r="M2221" s="2">
        <v>-3500</v>
      </c>
      <c r="N2221">
        <f t="shared" si="34"/>
        <v>25882694.5</v>
      </c>
    </row>
    <row r="2222" spans="1:14" x14ac:dyDescent="0.15">
      <c r="A2222" s="1">
        <v>201215</v>
      </c>
      <c r="B2222" s="2" t="s">
        <v>9</v>
      </c>
      <c r="C2222" s="2">
        <v>36602355</v>
      </c>
      <c r="D2222" s="2" t="s">
        <v>10</v>
      </c>
      <c r="E2222" s="2">
        <v>1790640</v>
      </c>
      <c r="F2222" s="2" t="s">
        <v>11</v>
      </c>
      <c r="G2222" s="2">
        <v>500000</v>
      </c>
      <c r="H2222" s="2" t="s">
        <v>12</v>
      </c>
      <c r="I2222" s="2">
        <v>80</v>
      </c>
      <c r="J2222" s="2" t="s">
        <v>13</v>
      </c>
      <c r="K2222" s="2">
        <v>0</v>
      </c>
      <c r="L2222" s="2" t="s">
        <v>14</v>
      </c>
      <c r="M2222" s="2">
        <v>-3500</v>
      </c>
      <c r="N2222">
        <f t="shared" si="34"/>
        <v>25464137.5</v>
      </c>
    </row>
    <row r="2223" spans="1:14" x14ac:dyDescent="0.15">
      <c r="A2223" s="1">
        <v>201216</v>
      </c>
      <c r="B2223" s="2" t="s">
        <v>9</v>
      </c>
      <c r="C2223" s="2">
        <v>36638681</v>
      </c>
      <c r="D2223" s="2" t="s">
        <v>10</v>
      </c>
      <c r="E2223" s="2">
        <v>1792950</v>
      </c>
      <c r="F2223" s="2" t="s">
        <v>11</v>
      </c>
      <c r="G2223" s="2">
        <v>500000</v>
      </c>
      <c r="H2223" s="2" t="s">
        <v>12</v>
      </c>
      <c r="I2223" s="2">
        <v>80</v>
      </c>
      <c r="J2223" s="2" t="s">
        <v>13</v>
      </c>
      <c r="K2223" s="2">
        <v>0</v>
      </c>
      <c r="L2223" s="2" t="s">
        <v>14</v>
      </c>
      <c r="M2223" s="2">
        <v>-3500</v>
      </c>
      <c r="N2223">
        <f t="shared" si="34"/>
        <v>25491540.5</v>
      </c>
    </row>
    <row r="2224" spans="1:14" x14ac:dyDescent="0.15">
      <c r="A2224" s="1">
        <v>201217</v>
      </c>
      <c r="B2224" s="2" t="s">
        <v>9</v>
      </c>
      <c r="C2224" s="2">
        <v>37569583</v>
      </c>
      <c r="D2224" s="2" t="s">
        <v>10</v>
      </c>
      <c r="E2224" s="2">
        <v>1795260</v>
      </c>
      <c r="F2224" s="2" t="s">
        <v>11</v>
      </c>
      <c r="G2224" s="2">
        <v>500000</v>
      </c>
      <c r="H2224" s="2" t="s">
        <v>12</v>
      </c>
      <c r="I2224" s="2">
        <v>80</v>
      </c>
      <c r="J2224" s="2" t="s">
        <v>13</v>
      </c>
      <c r="K2224" s="2">
        <v>0</v>
      </c>
      <c r="L2224" s="2" t="s">
        <v>14</v>
      </c>
      <c r="M2224" s="2">
        <v>-3500</v>
      </c>
      <c r="N2224">
        <f t="shared" si="34"/>
        <v>25966231.5</v>
      </c>
    </row>
    <row r="2225" spans="1:14" x14ac:dyDescent="0.15">
      <c r="A2225" s="1">
        <v>201218</v>
      </c>
      <c r="B2225" s="2" t="s">
        <v>9</v>
      </c>
      <c r="C2225" s="2">
        <v>37177130</v>
      </c>
      <c r="D2225" s="2" t="s">
        <v>10</v>
      </c>
      <c r="E2225" s="2">
        <v>1797570</v>
      </c>
      <c r="F2225" s="2" t="s">
        <v>11</v>
      </c>
      <c r="G2225" s="2">
        <v>500000</v>
      </c>
      <c r="H2225" s="2" t="s">
        <v>12</v>
      </c>
      <c r="I2225" s="2">
        <v>80</v>
      </c>
      <c r="J2225" s="2" t="s">
        <v>13</v>
      </c>
      <c r="K2225" s="2">
        <v>0</v>
      </c>
      <c r="L2225" s="2" t="s">
        <v>14</v>
      </c>
      <c r="M2225" s="2">
        <v>-3500</v>
      </c>
      <c r="N2225">
        <f t="shared" si="34"/>
        <v>25779245</v>
      </c>
    </row>
    <row r="2226" spans="1:14" x14ac:dyDescent="0.15">
      <c r="A2226" s="1">
        <v>201219</v>
      </c>
      <c r="B2226" s="2" t="s">
        <v>9</v>
      </c>
      <c r="C2226" s="2">
        <v>37393365</v>
      </c>
      <c r="D2226" s="2" t="s">
        <v>10</v>
      </c>
      <c r="E2226" s="2">
        <v>1799880</v>
      </c>
      <c r="F2226" s="2" t="s">
        <v>11</v>
      </c>
      <c r="G2226" s="2">
        <v>500000</v>
      </c>
      <c r="H2226" s="2" t="s">
        <v>12</v>
      </c>
      <c r="I2226" s="2">
        <v>80</v>
      </c>
      <c r="J2226" s="2" t="s">
        <v>13</v>
      </c>
      <c r="K2226" s="2">
        <v>0</v>
      </c>
      <c r="L2226" s="2" t="s">
        <v>14</v>
      </c>
      <c r="M2226" s="2">
        <v>-3500</v>
      </c>
      <c r="N2226">
        <f t="shared" si="34"/>
        <v>25896602.5</v>
      </c>
    </row>
    <row r="2227" spans="1:14" x14ac:dyDescent="0.15">
      <c r="A2227" s="1">
        <v>201220</v>
      </c>
      <c r="B2227" s="2" t="s">
        <v>9</v>
      </c>
      <c r="C2227" s="2">
        <v>37681796</v>
      </c>
      <c r="D2227" s="2" t="s">
        <v>10</v>
      </c>
      <c r="E2227" s="2">
        <v>1802190</v>
      </c>
      <c r="F2227" s="2" t="s">
        <v>11</v>
      </c>
      <c r="G2227" s="2">
        <v>500000</v>
      </c>
      <c r="H2227" s="2" t="s">
        <v>12</v>
      </c>
      <c r="I2227" s="2">
        <v>80</v>
      </c>
      <c r="J2227" s="2" t="s">
        <v>13</v>
      </c>
      <c r="K2227" s="2">
        <v>0</v>
      </c>
      <c r="L2227" s="2" t="s">
        <v>14</v>
      </c>
      <c r="M2227" s="2">
        <v>-3500</v>
      </c>
      <c r="N2227">
        <f t="shared" si="34"/>
        <v>26050058</v>
      </c>
    </row>
    <row r="2228" spans="1:14" x14ac:dyDescent="0.15">
      <c r="A2228" s="1">
        <v>201221</v>
      </c>
      <c r="B2228" s="2" t="s">
        <v>9</v>
      </c>
      <c r="C2228" s="2">
        <v>37054028</v>
      </c>
      <c r="D2228" s="2" t="s">
        <v>10</v>
      </c>
      <c r="E2228" s="2">
        <v>1804500</v>
      </c>
      <c r="F2228" s="2" t="s">
        <v>11</v>
      </c>
      <c r="G2228" s="2">
        <v>500000</v>
      </c>
      <c r="H2228" s="2" t="s">
        <v>12</v>
      </c>
      <c r="I2228" s="2">
        <v>80</v>
      </c>
      <c r="J2228" s="2" t="s">
        <v>13</v>
      </c>
      <c r="K2228" s="2">
        <v>0</v>
      </c>
      <c r="L2228" s="2" t="s">
        <v>14</v>
      </c>
      <c r="M2228" s="2">
        <v>-3500</v>
      </c>
      <c r="N2228">
        <f t="shared" si="34"/>
        <v>25745414</v>
      </c>
    </row>
    <row r="2229" spans="1:14" x14ac:dyDescent="0.15">
      <c r="A2229" s="1">
        <v>201222</v>
      </c>
      <c r="B2229" s="2" t="s">
        <v>9</v>
      </c>
      <c r="C2229" s="2">
        <v>37090320</v>
      </c>
      <c r="D2229" s="2" t="s">
        <v>10</v>
      </c>
      <c r="E2229" s="2">
        <v>1806810</v>
      </c>
      <c r="F2229" s="2" t="s">
        <v>11</v>
      </c>
      <c r="G2229" s="2">
        <v>500000</v>
      </c>
      <c r="H2229" s="2" t="s">
        <v>12</v>
      </c>
      <c r="I2229" s="2">
        <v>80</v>
      </c>
      <c r="J2229" s="2" t="s">
        <v>13</v>
      </c>
      <c r="K2229" s="2">
        <v>0</v>
      </c>
      <c r="L2229" s="2" t="s">
        <v>14</v>
      </c>
      <c r="M2229" s="2">
        <v>-3500</v>
      </c>
      <c r="N2229">
        <f t="shared" si="34"/>
        <v>25772800</v>
      </c>
    </row>
    <row r="2230" spans="1:14" x14ac:dyDescent="0.15">
      <c r="A2230" s="1">
        <v>201223</v>
      </c>
      <c r="B2230" s="2" t="s">
        <v>9</v>
      </c>
      <c r="C2230" s="2">
        <v>37126676</v>
      </c>
      <c r="D2230" s="2" t="s">
        <v>10</v>
      </c>
      <c r="E2230" s="2">
        <v>1809120</v>
      </c>
      <c r="F2230" s="2" t="s">
        <v>11</v>
      </c>
      <c r="G2230" s="2">
        <v>500000</v>
      </c>
      <c r="H2230" s="2" t="s">
        <v>12</v>
      </c>
      <c r="I2230" s="2">
        <v>80</v>
      </c>
      <c r="J2230" s="2" t="s">
        <v>13</v>
      </c>
      <c r="K2230" s="2">
        <v>0</v>
      </c>
      <c r="L2230" s="2" t="s">
        <v>14</v>
      </c>
      <c r="M2230" s="2">
        <v>-3500</v>
      </c>
      <c r="N2230">
        <f t="shared" si="34"/>
        <v>25800218</v>
      </c>
    </row>
    <row r="2231" spans="1:14" x14ac:dyDescent="0.15">
      <c r="A2231" s="1">
        <v>201224</v>
      </c>
      <c r="B2231" s="2" t="s">
        <v>9</v>
      </c>
      <c r="C2231" s="2">
        <v>38069511</v>
      </c>
      <c r="D2231" s="2" t="s">
        <v>10</v>
      </c>
      <c r="E2231" s="2">
        <v>1811430</v>
      </c>
      <c r="F2231" s="2" t="s">
        <v>11</v>
      </c>
      <c r="G2231" s="2">
        <v>500000</v>
      </c>
      <c r="H2231" s="2" t="s">
        <v>12</v>
      </c>
      <c r="I2231" s="2">
        <v>80</v>
      </c>
      <c r="J2231" s="2" t="s">
        <v>13</v>
      </c>
      <c r="K2231" s="2">
        <v>0</v>
      </c>
      <c r="L2231" s="2" t="s">
        <v>14</v>
      </c>
      <c r="M2231" s="2">
        <v>-3500</v>
      </c>
      <c r="N2231">
        <f t="shared" si="34"/>
        <v>26280875.5</v>
      </c>
    </row>
    <row r="2232" spans="1:14" x14ac:dyDescent="0.15">
      <c r="A2232" s="1">
        <v>201225</v>
      </c>
      <c r="B2232" s="2" t="s">
        <v>9</v>
      </c>
      <c r="C2232" s="2">
        <v>37199576</v>
      </c>
      <c r="D2232" s="2" t="s">
        <v>10</v>
      </c>
      <c r="E2232" s="2">
        <v>1813740</v>
      </c>
      <c r="F2232" s="2" t="s">
        <v>11</v>
      </c>
      <c r="G2232" s="2">
        <v>500000</v>
      </c>
      <c r="H2232" s="2" t="s">
        <v>12</v>
      </c>
      <c r="I2232" s="2">
        <v>80</v>
      </c>
      <c r="J2232" s="2" t="s">
        <v>13</v>
      </c>
      <c r="K2232" s="2">
        <v>0</v>
      </c>
      <c r="L2232" s="2" t="s">
        <v>14</v>
      </c>
      <c r="M2232" s="2">
        <v>-3500</v>
      </c>
      <c r="N2232">
        <f t="shared" si="34"/>
        <v>25855148</v>
      </c>
    </row>
    <row r="2233" spans="1:14" x14ac:dyDescent="0.15">
      <c r="A2233" s="1">
        <v>201226</v>
      </c>
      <c r="B2233" s="2" t="s">
        <v>9</v>
      </c>
      <c r="C2233" s="2">
        <v>37236122</v>
      </c>
      <c r="D2233" s="2" t="s">
        <v>10</v>
      </c>
      <c r="E2233" s="2">
        <v>1816050</v>
      </c>
      <c r="F2233" s="2" t="s">
        <v>11</v>
      </c>
      <c r="G2233" s="2">
        <v>500000</v>
      </c>
      <c r="H2233" s="2" t="s">
        <v>12</v>
      </c>
      <c r="I2233" s="2">
        <v>80</v>
      </c>
      <c r="J2233" s="2" t="s">
        <v>13</v>
      </c>
      <c r="K2233" s="2">
        <v>0</v>
      </c>
      <c r="L2233" s="2" t="s">
        <v>14</v>
      </c>
      <c r="M2233" s="2">
        <v>-3500</v>
      </c>
      <c r="N2233">
        <f t="shared" si="34"/>
        <v>25882661</v>
      </c>
    </row>
    <row r="2234" spans="1:14" x14ac:dyDescent="0.15">
      <c r="A2234" s="1">
        <v>201227</v>
      </c>
      <c r="B2234" s="2" t="s">
        <v>9</v>
      </c>
      <c r="C2234" s="2">
        <v>38181819</v>
      </c>
      <c r="D2234" s="2" t="s">
        <v>10</v>
      </c>
      <c r="E2234" s="2">
        <v>1818360</v>
      </c>
      <c r="F2234" s="2" t="s">
        <v>11</v>
      </c>
      <c r="G2234" s="2">
        <v>500000</v>
      </c>
      <c r="H2234" s="2" t="s">
        <v>12</v>
      </c>
      <c r="I2234" s="2">
        <v>80</v>
      </c>
      <c r="J2234" s="2" t="s">
        <v>13</v>
      </c>
      <c r="K2234" s="2">
        <v>0</v>
      </c>
      <c r="L2234" s="2" t="s">
        <v>14</v>
      </c>
      <c r="M2234" s="2">
        <v>-3500</v>
      </c>
      <c r="N2234">
        <f t="shared" si="34"/>
        <v>26364749.5</v>
      </c>
    </row>
    <row r="2235" spans="1:14" x14ac:dyDescent="0.15">
      <c r="A2235" s="1">
        <v>201228</v>
      </c>
      <c r="B2235" s="2" t="s">
        <v>9</v>
      </c>
      <c r="C2235" s="2">
        <v>37782591</v>
      </c>
      <c r="D2235" s="2" t="s">
        <v>10</v>
      </c>
      <c r="E2235" s="2">
        <v>1820670</v>
      </c>
      <c r="F2235" s="2" t="s">
        <v>11</v>
      </c>
      <c r="G2235" s="2">
        <v>500000</v>
      </c>
      <c r="H2235" s="2" t="s">
        <v>12</v>
      </c>
      <c r="I2235" s="2">
        <v>80</v>
      </c>
      <c r="J2235" s="2" t="s">
        <v>13</v>
      </c>
      <c r="K2235" s="2">
        <v>0</v>
      </c>
      <c r="L2235" s="2" t="s">
        <v>14</v>
      </c>
      <c r="M2235" s="2">
        <v>-3500</v>
      </c>
      <c r="N2235">
        <f t="shared" si="34"/>
        <v>26174375.5</v>
      </c>
    </row>
    <row r="2236" spans="1:14" x14ac:dyDescent="0.15">
      <c r="A2236" s="1">
        <v>201229</v>
      </c>
      <c r="B2236" s="2" t="s">
        <v>9</v>
      </c>
      <c r="C2236" s="2">
        <v>38001967</v>
      </c>
      <c r="D2236" s="2" t="s">
        <v>10</v>
      </c>
      <c r="E2236" s="2">
        <v>1822980</v>
      </c>
      <c r="F2236" s="2" t="s">
        <v>11</v>
      </c>
      <c r="G2236" s="2">
        <v>500000</v>
      </c>
      <c r="H2236" s="2" t="s">
        <v>12</v>
      </c>
      <c r="I2236" s="2">
        <v>80</v>
      </c>
      <c r="J2236" s="2" t="s">
        <v>13</v>
      </c>
      <c r="K2236" s="2">
        <v>0</v>
      </c>
      <c r="L2236" s="2" t="s">
        <v>14</v>
      </c>
      <c r="M2236" s="2">
        <v>-3500</v>
      </c>
      <c r="N2236">
        <f t="shared" si="34"/>
        <v>26293303.5</v>
      </c>
    </row>
    <row r="2237" spans="1:14" x14ac:dyDescent="0.15">
      <c r="A2237" s="1">
        <v>201230</v>
      </c>
      <c r="B2237" s="2" t="s">
        <v>9</v>
      </c>
      <c r="C2237" s="2">
        <v>38294708</v>
      </c>
      <c r="D2237" s="2" t="s">
        <v>10</v>
      </c>
      <c r="E2237" s="2">
        <v>1825290</v>
      </c>
      <c r="F2237" s="2" t="s">
        <v>11</v>
      </c>
      <c r="G2237" s="2">
        <v>500000</v>
      </c>
      <c r="H2237" s="2" t="s">
        <v>12</v>
      </c>
      <c r="I2237" s="2">
        <v>80</v>
      </c>
      <c r="J2237" s="2" t="s">
        <v>13</v>
      </c>
      <c r="K2237" s="2">
        <v>0</v>
      </c>
      <c r="L2237" s="2" t="s">
        <v>14</v>
      </c>
      <c r="M2237" s="2">
        <v>-3500</v>
      </c>
      <c r="N2237">
        <f t="shared" si="34"/>
        <v>26448914</v>
      </c>
    </row>
    <row r="2238" spans="1:14" x14ac:dyDescent="0.15">
      <c r="A2238" s="1">
        <v>201231</v>
      </c>
      <c r="B2238" s="2" t="s">
        <v>9</v>
      </c>
      <c r="C2238" s="2">
        <v>37654616</v>
      </c>
      <c r="D2238" s="2" t="s">
        <v>10</v>
      </c>
      <c r="E2238" s="2">
        <v>1827600</v>
      </c>
      <c r="F2238" s="2" t="s">
        <v>11</v>
      </c>
      <c r="G2238" s="2">
        <v>500000</v>
      </c>
      <c r="H2238" s="2" t="s">
        <v>12</v>
      </c>
      <c r="I2238" s="2">
        <v>80</v>
      </c>
      <c r="J2238" s="2" t="s">
        <v>13</v>
      </c>
      <c r="K2238" s="2">
        <v>0</v>
      </c>
      <c r="L2238" s="2" t="s">
        <v>14</v>
      </c>
      <c r="M2238" s="2">
        <v>-3500</v>
      </c>
      <c r="N2238">
        <f t="shared" si="34"/>
        <v>26138108</v>
      </c>
    </row>
    <row r="2239" spans="1:14" x14ac:dyDescent="0.15">
      <c r="A2239" s="1">
        <v>201232</v>
      </c>
      <c r="B2239" s="2" t="s">
        <v>9</v>
      </c>
      <c r="C2239" s="2">
        <v>37691128</v>
      </c>
      <c r="D2239" s="2" t="s">
        <v>10</v>
      </c>
      <c r="E2239" s="2">
        <v>1829910</v>
      </c>
      <c r="F2239" s="2" t="s">
        <v>11</v>
      </c>
      <c r="G2239" s="2">
        <v>500000</v>
      </c>
      <c r="H2239" s="2" t="s">
        <v>12</v>
      </c>
      <c r="I2239" s="2">
        <v>80</v>
      </c>
      <c r="J2239" s="2" t="s">
        <v>13</v>
      </c>
      <c r="K2239" s="2">
        <v>0</v>
      </c>
      <c r="L2239" s="2" t="s">
        <v>14</v>
      </c>
      <c r="M2239" s="2">
        <v>-3500</v>
      </c>
      <c r="N2239">
        <f t="shared" si="34"/>
        <v>26165604</v>
      </c>
    </row>
    <row r="2240" spans="1:14" x14ac:dyDescent="0.15">
      <c r="A2240" s="1">
        <v>201233</v>
      </c>
      <c r="B2240" s="2" t="s">
        <v>9</v>
      </c>
      <c r="C2240" s="2">
        <v>37727704</v>
      </c>
      <c r="D2240" s="2" t="s">
        <v>10</v>
      </c>
      <c r="E2240" s="2">
        <v>1832220</v>
      </c>
      <c r="F2240" s="2" t="s">
        <v>11</v>
      </c>
      <c r="G2240" s="2">
        <v>500000</v>
      </c>
      <c r="H2240" s="2" t="s">
        <v>12</v>
      </c>
      <c r="I2240" s="2">
        <v>80</v>
      </c>
      <c r="J2240" s="2" t="s">
        <v>13</v>
      </c>
      <c r="K2240" s="2">
        <v>0</v>
      </c>
      <c r="L2240" s="2" t="s">
        <v>14</v>
      </c>
      <c r="M2240" s="2">
        <v>-3500</v>
      </c>
      <c r="N2240">
        <f t="shared" si="34"/>
        <v>26193132</v>
      </c>
    </row>
    <row r="2241" spans="1:14" x14ac:dyDescent="0.15">
      <c r="A2241" s="1">
        <v>201234</v>
      </c>
      <c r="B2241" s="2" t="s">
        <v>9</v>
      </c>
      <c r="C2241" s="2">
        <v>38685425</v>
      </c>
      <c r="D2241" s="2" t="s">
        <v>10</v>
      </c>
      <c r="E2241" s="2">
        <v>1834530</v>
      </c>
      <c r="F2241" s="2" t="s">
        <v>11</v>
      </c>
      <c r="G2241" s="2">
        <v>500000</v>
      </c>
      <c r="H2241" s="2" t="s">
        <v>12</v>
      </c>
      <c r="I2241" s="2">
        <v>80</v>
      </c>
      <c r="J2241" s="2" t="s">
        <v>13</v>
      </c>
      <c r="K2241" s="2">
        <v>0</v>
      </c>
      <c r="L2241" s="2" t="s">
        <v>14</v>
      </c>
      <c r="M2241" s="2">
        <v>-3500</v>
      </c>
      <c r="N2241">
        <f t="shared" si="34"/>
        <v>26681232.5</v>
      </c>
    </row>
    <row r="2242" spans="1:14" x14ac:dyDescent="0.15">
      <c r="A2242" s="1">
        <v>201235</v>
      </c>
      <c r="B2242" s="2" t="s">
        <v>9</v>
      </c>
      <c r="C2242" s="2">
        <v>37801044</v>
      </c>
      <c r="D2242" s="2" t="s">
        <v>10</v>
      </c>
      <c r="E2242" s="2">
        <v>1836840</v>
      </c>
      <c r="F2242" s="2" t="s">
        <v>11</v>
      </c>
      <c r="G2242" s="2">
        <v>500000</v>
      </c>
      <c r="H2242" s="2" t="s">
        <v>12</v>
      </c>
      <c r="I2242" s="2">
        <v>80</v>
      </c>
      <c r="J2242" s="2" t="s">
        <v>13</v>
      </c>
      <c r="K2242" s="2">
        <v>0</v>
      </c>
      <c r="L2242" s="2" t="s">
        <v>14</v>
      </c>
      <c r="M2242" s="2">
        <v>-3500</v>
      </c>
      <c r="N2242">
        <f t="shared" si="34"/>
        <v>26248282</v>
      </c>
    </row>
    <row r="2243" spans="1:14" x14ac:dyDescent="0.15">
      <c r="A2243" s="1">
        <v>201236</v>
      </c>
      <c r="B2243" s="2" t="s">
        <v>9</v>
      </c>
      <c r="C2243" s="2">
        <v>37837808</v>
      </c>
      <c r="D2243" s="2" t="s">
        <v>10</v>
      </c>
      <c r="E2243" s="2">
        <v>1839150</v>
      </c>
      <c r="F2243" s="2" t="s">
        <v>11</v>
      </c>
      <c r="G2243" s="2">
        <v>500000</v>
      </c>
      <c r="H2243" s="2" t="s">
        <v>12</v>
      </c>
      <c r="I2243" s="2">
        <v>80</v>
      </c>
      <c r="J2243" s="2" t="s">
        <v>13</v>
      </c>
      <c r="K2243" s="2">
        <v>0</v>
      </c>
      <c r="L2243" s="2" t="s">
        <v>14</v>
      </c>
      <c r="M2243" s="2">
        <v>-3500</v>
      </c>
      <c r="N2243">
        <f t="shared" si="34"/>
        <v>26275904</v>
      </c>
    </row>
    <row r="2244" spans="1:14" x14ac:dyDescent="0.15">
      <c r="A2244" s="1">
        <v>201237</v>
      </c>
      <c r="B2244" s="2" t="s">
        <v>9</v>
      </c>
      <c r="C2244" s="2">
        <v>38798406</v>
      </c>
      <c r="D2244" s="2" t="s">
        <v>10</v>
      </c>
      <c r="E2244" s="2">
        <v>1841460</v>
      </c>
      <c r="F2244" s="2" t="s">
        <v>11</v>
      </c>
      <c r="G2244" s="2">
        <v>500000</v>
      </c>
      <c r="H2244" s="2" t="s">
        <v>12</v>
      </c>
      <c r="I2244" s="2">
        <v>80</v>
      </c>
      <c r="J2244" s="2" t="s">
        <v>13</v>
      </c>
      <c r="K2244" s="2">
        <v>0</v>
      </c>
      <c r="L2244" s="2" t="s">
        <v>14</v>
      </c>
      <c r="M2244" s="2">
        <v>-3500</v>
      </c>
      <c r="N2244">
        <f t="shared" si="34"/>
        <v>26765443</v>
      </c>
    </row>
    <row r="2245" spans="1:14" x14ac:dyDescent="0.15">
      <c r="A2245" s="1">
        <v>201238</v>
      </c>
      <c r="B2245" s="2" t="s">
        <v>9</v>
      </c>
      <c r="C2245" s="2">
        <v>38392354</v>
      </c>
      <c r="D2245" s="2" t="s">
        <v>10</v>
      </c>
      <c r="E2245" s="2">
        <v>1843770</v>
      </c>
      <c r="F2245" s="2" t="s">
        <v>11</v>
      </c>
      <c r="G2245" s="2">
        <v>500000</v>
      </c>
      <c r="H2245" s="2" t="s">
        <v>12</v>
      </c>
      <c r="I2245" s="2">
        <v>80</v>
      </c>
      <c r="J2245" s="2" t="s">
        <v>13</v>
      </c>
      <c r="K2245" s="2">
        <v>0</v>
      </c>
      <c r="L2245" s="2" t="s">
        <v>14</v>
      </c>
      <c r="M2245" s="2">
        <v>-3500</v>
      </c>
      <c r="N2245">
        <f t="shared" ref="N2245:N2308" si="35">($C$3*C2245+$E$3*E2245+$I$3*I2245+$K$3*K2245)/10000</f>
        <v>26571657</v>
      </c>
    </row>
    <row r="2246" spans="1:14" x14ac:dyDescent="0.15">
      <c r="A2246" s="1">
        <v>201239</v>
      </c>
      <c r="B2246" s="2" t="s">
        <v>9</v>
      </c>
      <c r="C2246" s="2">
        <v>38614890</v>
      </c>
      <c r="D2246" s="2" t="s">
        <v>10</v>
      </c>
      <c r="E2246" s="2">
        <v>1846080</v>
      </c>
      <c r="F2246" s="2" t="s">
        <v>11</v>
      </c>
      <c r="G2246" s="2">
        <v>500000</v>
      </c>
      <c r="H2246" s="2" t="s">
        <v>12</v>
      </c>
      <c r="I2246" s="2">
        <v>80</v>
      </c>
      <c r="J2246" s="2" t="s">
        <v>13</v>
      </c>
      <c r="K2246" s="2">
        <v>0</v>
      </c>
      <c r="L2246" s="2" t="s">
        <v>14</v>
      </c>
      <c r="M2246" s="2">
        <v>-3500</v>
      </c>
      <c r="N2246">
        <f t="shared" si="35"/>
        <v>26692165</v>
      </c>
    </row>
    <row r="2247" spans="1:14" x14ac:dyDescent="0.15">
      <c r="A2247" s="1">
        <v>201240</v>
      </c>
      <c r="B2247" s="2" t="s">
        <v>9</v>
      </c>
      <c r="C2247" s="2">
        <v>38911969</v>
      </c>
      <c r="D2247" s="2" t="s">
        <v>10</v>
      </c>
      <c r="E2247" s="2">
        <v>1848390</v>
      </c>
      <c r="F2247" s="2" t="s">
        <v>11</v>
      </c>
      <c r="G2247" s="2">
        <v>500000</v>
      </c>
      <c r="H2247" s="2" t="s">
        <v>12</v>
      </c>
      <c r="I2247" s="2">
        <v>80</v>
      </c>
      <c r="J2247" s="2" t="s">
        <v>13</v>
      </c>
      <c r="K2247" s="2">
        <v>0</v>
      </c>
      <c r="L2247" s="2" t="s">
        <v>14</v>
      </c>
      <c r="M2247" s="2">
        <v>-3500</v>
      </c>
      <c r="N2247">
        <f t="shared" si="35"/>
        <v>26849944.5</v>
      </c>
    </row>
    <row r="2248" spans="1:14" x14ac:dyDescent="0.15">
      <c r="A2248" s="1">
        <v>201241</v>
      </c>
      <c r="B2248" s="2" t="s">
        <v>9</v>
      </c>
      <c r="C2248" s="2">
        <v>38259451</v>
      </c>
      <c r="D2248" s="2" t="s">
        <v>10</v>
      </c>
      <c r="E2248" s="2">
        <v>1850700</v>
      </c>
      <c r="F2248" s="2" t="s">
        <v>11</v>
      </c>
      <c r="G2248" s="2">
        <v>500000</v>
      </c>
      <c r="H2248" s="2" t="s">
        <v>12</v>
      </c>
      <c r="I2248" s="2">
        <v>80</v>
      </c>
      <c r="J2248" s="2" t="s">
        <v>13</v>
      </c>
      <c r="K2248" s="2">
        <v>0</v>
      </c>
      <c r="L2248" s="2" t="s">
        <v>14</v>
      </c>
      <c r="M2248" s="2">
        <v>-3500</v>
      </c>
      <c r="N2248">
        <f t="shared" si="35"/>
        <v>26532925.5</v>
      </c>
    </row>
    <row r="2249" spans="1:14" x14ac:dyDescent="0.15">
      <c r="A2249" s="1">
        <v>201242</v>
      </c>
      <c r="B2249" s="2" t="s">
        <v>9</v>
      </c>
      <c r="C2249" s="2">
        <v>38296182</v>
      </c>
      <c r="D2249" s="2" t="s">
        <v>10</v>
      </c>
      <c r="E2249" s="2">
        <v>1853010</v>
      </c>
      <c r="F2249" s="2" t="s">
        <v>11</v>
      </c>
      <c r="G2249" s="2">
        <v>500000</v>
      </c>
      <c r="H2249" s="2" t="s">
        <v>12</v>
      </c>
      <c r="I2249" s="2">
        <v>80</v>
      </c>
      <c r="J2249" s="2" t="s">
        <v>13</v>
      </c>
      <c r="K2249" s="2">
        <v>0</v>
      </c>
      <c r="L2249" s="2" t="s">
        <v>14</v>
      </c>
      <c r="M2249" s="2">
        <v>-3500</v>
      </c>
      <c r="N2249">
        <f t="shared" si="35"/>
        <v>26560531</v>
      </c>
    </row>
    <row r="2250" spans="1:14" x14ac:dyDescent="0.15">
      <c r="A2250" s="1">
        <v>201243</v>
      </c>
      <c r="B2250" s="2" t="s">
        <v>9</v>
      </c>
      <c r="C2250" s="2">
        <v>38332977</v>
      </c>
      <c r="D2250" s="2" t="s">
        <v>10</v>
      </c>
      <c r="E2250" s="2">
        <v>1855320</v>
      </c>
      <c r="F2250" s="2" t="s">
        <v>11</v>
      </c>
      <c r="G2250" s="2">
        <v>500000</v>
      </c>
      <c r="H2250" s="2" t="s">
        <v>12</v>
      </c>
      <c r="I2250" s="2">
        <v>80</v>
      </c>
      <c r="J2250" s="2" t="s">
        <v>13</v>
      </c>
      <c r="K2250" s="2">
        <v>0</v>
      </c>
      <c r="L2250" s="2" t="s">
        <v>14</v>
      </c>
      <c r="M2250" s="2">
        <v>-3500</v>
      </c>
      <c r="N2250">
        <f t="shared" si="35"/>
        <v>26588168.5</v>
      </c>
    </row>
    <row r="2251" spans="1:14" x14ac:dyDescent="0.15">
      <c r="A2251" s="1">
        <v>201244</v>
      </c>
      <c r="B2251" s="2" t="s">
        <v>9</v>
      </c>
      <c r="C2251" s="2">
        <v>39305684</v>
      </c>
      <c r="D2251" s="2" t="s">
        <v>10</v>
      </c>
      <c r="E2251" s="2">
        <v>1857630</v>
      </c>
      <c r="F2251" s="2" t="s">
        <v>11</v>
      </c>
      <c r="G2251" s="2">
        <v>500000</v>
      </c>
      <c r="H2251" s="2" t="s">
        <v>12</v>
      </c>
      <c r="I2251" s="2">
        <v>80</v>
      </c>
      <c r="J2251" s="2" t="s">
        <v>13</v>
      </c>
      <c r="K2251" s="2">
        <v>0</v>
      </c>
      <c r="L2251" s="2" t="s">
        <v>14</v>
      </c>
      <c r="M2251" s="2">
        <v>-3500</v>
      </c>
      <c r="N2251">
        <f t="shared" si="35"/>
        <v>27083762</v>
      </c>
    </row>
    <row r="2252" spans="1:14" x14ac:dyDescent="0.15">
      <c r="A2252" s="1">
        <v>201245</v>
      </c>
      <c r="B2252" s="2" t="s">
        <v>9</v>
      </c>
      <c r="C2252" s="2">
        <v>38406756</v>
      </c>
      <c r="D2252" s="2" t="s">
        <v>10</v>
      </c>
      <c r="E2252" s="2">
        <v>1859940</v>
      </c>
      <c r="F2252" s="2" t="s">
        <v>11</v>
      </c>
      <c r="G2252" s="2">
        <v>500000</v>
      </c>
      <c r="H2252" s="2" t="s">
        <v>12</v>
      </c>
      <c r="I2252" s="2">
        <v>80</v>
      </c>
      <c r="J2252" s="2" t="s">
        <v>13</v>
      </c>
      <c r="K2252" s="2">
        <v>0</v>
      </c>
      <c r="L2252" s="2" t="s">
        <v>14</v>
      </c>
      <c r="M2252" s="2">
        <v>-3500</v>
      </c>
      <c r="N2252">
        <f t="shared" si="35"/>
        <v>26643538</v>
      </c>
    </row>
    <row r="2253" spans="1:14" x14ac:dyDescent="0.15">
      <c r="A2253" s="1">
        <v>201246</v>
      </c>
      <c r="B2253" s="2" t="s">
        <v>9</v>
      </c>
      <c r="C2253" s="2">
        <v>38443739</v>
      </c>
      <c r="D2253" s="2" t="s">
        <v>10</v>
      </c>
      <c r="E2253" s="2">
        <v>1862250</v>
      </c>
      <c r="F2253" s="2" t="s">
        <v>11</v>
      </c>
      <c r="G2253" s="2">
        <v>500000</v>
      </c>
      <c r="H2253" s="2" t="s">
        <v>12</v>
      </c>
      <c r="I2253" s="2">
        <v>80</v>
      </c>
      <c r="J2253" s="2" t="s">
        <v>13</v>
      </c>
      <c r="K2253" s="2">
        <v>0</v>
      </c>
      <c r="L2253" s="2" t="s">
        <v>14</v>
      </c>
      <c r="M2253" s="2">
        <v>-3500</v>
      </c>
      <c r="N2253">
        <f t="shared" si="35"/>
        <v>26671269.5</v>
      </c>
    </row>
    <row r="2254" spans="1:14" x14ac:dyDescent="0.15">
      <c r="A2254" s="1">
        <v>201247</v>
      </c>
      <c r="B2254" s="2" t="s">
        <v>9</v>
      </c>
      <c r="C2254" s="2">
        <v>39419341</v>
      </c>
      <c r="D2254" s="2" t="s">
        <v>10</v>
      </c>
      <c r="E2254" s="2">
        <v>1864560</v>
      </c>
      <c r="F2254" s="2" t="s">
        <v>11</v>
      </c>
      <c r="G2254" s="2">
        <v>500000</v>
      </c>
      <c r="H2254" s="2" t="s">
        <v>12</v>
      </c>
      <c r="I2254" s="2">
        <v>80</v>
      </c>
      <c r="J2254" s="2" t="s">
        <v>13</v>
      </c>
      <c r="K2254" s="2">
        <v>0</v>
      </c>
      <c r="L2254" s="2" t="s">
        <v>14</v>
      </c>
      <c r="M2254" s="2">
        <v>-3500</v>
      </c>
      <c r="N2254">
        <f t="shared" si="35"/>
        <v>27168310.5</v>
      </c>
    </row>
    <row r="2255" spans="1:14" x14ac:dyDescent="0.15">
      <c r="A2255" s="1">
        <v>201248</v>
      </c>
      <c r="B2255" s="2" t="s">
        <v>9</v>
      </c>
      <c r="C2255" s="2">
        <v>39006415</v>
      </c>
      <c r="D2255" s="2" t="s">
        <v>10</v>
      </c>
      <c r="E2255" s="2">
        <v>1866870</v>
      </c>
      <c r="F2255" s="2" t="s">
        <v>11</v>
      </c>
      <c r="G2255" s="2">
        <v>500000</v>
      </c>
      <c r="H2255" s="2" t="s">
        <v>12</v>
      </c>
      <c r="I2255" s="2">
        <v>80</v>
      </c>
      <c r="J2255" s="2" t="s">
        <v>13</v>
      </c>
      <c r="K2255" s="2">
        <v>0</v>
      </c>
      <c r="L2255" s="2" t="s">
        <v>14</v>
      </c>
      <c r="M2255" s="2">
        <v>-3500</v>
      </c>
      <c r="N2255">
        <f t="shared" si="35"/>
        <v>26971087.5</v>
      </c>
    </row>
    <row r="2256" spans="1:14" x14ac:dyDescent="0.15">
      <c r="A2256" s="1">
        <v>201249</v>
      </c>
      <c r="B2256" s="2" t="s">
        <v>9</v>
      </c>
      <c r="C2256" s="2">
        <v>39232132</v>
      </c>
      <c r="D2256" s="2" t="s">
        <v>10</v>
      </c>
      <c r="E2256" s="2">
        <v>1869180</v>
      </c>
      <c r="F2256" s="2" t="s">
        <v>11</v>
      </c>
      <c r="G2256" s="2">
        <v>500000</v>
      </c>
      <c r="H2256" s="2" t="s">
        <v>12</v>
      </c>
      <c r="I2256" s="2">
        <v>80</v>
      </c>
      <c r="J2256" s="2" t="s">
        <v>13</v>
      </c>
      <c r="K2256" s="2">
        <v>0</v>
      </c>
      <c r="L2256" s="2" t="s">
        <v>14</v>
      </c>
      <c r="M2256" s="2">
        <v>-3500</v>
      </c>
      <c r="N2256">
        <f t="shared" si="35"/>
        <v>27093186</v>
      </c>
    </row>
    <row r="2257" spans="1:14" x14ac:dyDescent="0.15">
      <c r="A2257" s="1">
        <v>201250</v>
      </c>
      <c r="B2257" s="2" t="s">
        <v>9</v>
      </c>
      <c r="C2257" s="2">
        <v>39533579</v>
      </c>
      <c r="D2257" s="2" t="s">
        <v>10</v>
      </c>
      <c r="E2257" s="2">
        <v>1871490</v>
      </c>
      <c r="F2257" s="2" t="s">
        <v>11</v>
      </c>
      <c r="G2257" s="2">
        <v>500000</v>
      </c>
      <c r="H2257" s="2" t="s">
        <v>12</v>
      </c>
      <c r="I2257" s="2">
        <v>80</v>
      </c>
      <c r="J2257" s="2" t="s">
        <v>13</v>
      </c>
      <c r="K2257" s="2">
        <v>0</v>
      </c>
      <c r="L2257" s="2" t="s">
        <v>14</v>
      </c>
      <c r="M2257" s="2">
        <v>-3500</v>
      </c>
      <c r="N2257">
        <f t="shared" si="35"/>
        <v>27253149.5</v>
      </c>
    </row>
    <row r="2258" spans="1:14" x14ac:dyDescent="0.15">
      <c r="A2258" s="1">
        <v>201251</v>
      </c>
      <c r="B2258" s="2" t="s">
        <v>9</v>
      </c>
      <c r="C2258" s="2">
        <v>38868529</v>
      </c>
      <c r="D2258" s="2" t="s">
        <v>10</v>
      </c>
      <c r="E2258" s="2">
        <v>1873800</v>
      </c>
      <c r="F2258" s="2" t="s">
        <v>11</v>
      </c>
      <c r="G2258" s="2">
        <v>500000</v>
      </c>
      <c r="H2258" s="2" t="s">
        <v>12</v>
      </c>
      <c r="I2258" s="2">
        <v>80</v>
      </c>
      <c r="J2258" s="2" t="s">
        <v>13</v>
      </c>
      <c r="K2258" s="2">
        <v>0</v>
      </c>
      <c r="L2258" s="2" t="s">
        <v>14</v>
      </c>
      <c r="M2258" s="2">
        <v>-3500</v>
      </c>
      <c r="N2258">
        <f t="shared" si="35"/>
        <v>26929864.5</v>
      </c>
    </row>
    <row r="2259" spans="1:14" x14ac:dyDescent="0.15">
      <c r="A2259" s="1">
        <v>201252</v>
      </c>
      <c r="B2259" s="2" t="s">
        <v>9</v>
      </c>
      <c r="C2259" s="2">
        <v>38905481</v>
      </c>
      <c r="D2259" s="2" t="s">
        <v>10</v>
      </c>
      <c r="E2259" s="2">
        <v>1876110</v>
      </c>
      <c r="F2259" s="2" t="s">
        <v>11</v>
      </c>
      <c r="G2259" s="2">
        <v>500000</v>
      </c>
      <c r="H2259" s="2" t="s">
        <v>12</v>
      </c>
      <c r="I2259" s="2">
        <v>80</v>
      </c>
      <c r="J2259" s="2" t="s">
        <v>13</v>
      </c>
      <c r="K2259" s="2">
        <v>0</v>
      </c>
      <c r="L2259" s="2" t="s">
        <v>14</v>
      </c>
      <c r="M2259" s="2">
        <v>-3500</v>
      </c>
      <c r="N2259">
        <f t="shared" si="35"/>
        <v>26957580.5</v>
      </c>
    </row>
    <row r="2260" spans="1:14" x14ac:dyDescent="0.15">
      <c r="A2260" s="1">
        <v>201253</v>
      </c>
      <c r="B2260" s="2" t="s">
        <v>9</v>
      </c>
      <c r="C2260" s="2">
        <v>38942495</v>
      </c>
      <c r="D2260" s="2" t="s">
        <v>10</v>
      </c>
      <c r="E2260" s="2">
        <v>1878420</v>
      </c>
      <c r="F2260" s="2" t="s">
        <v>11</v>
      </c>
      <c r="G2260" s="2">
        <v>500000</v>
      </c>
      <c r="H2260" s="2" t="s">
        <v>12</v>
      </c>
      <c r="I2260" s="2">
        <v>80</v>
      </c>
      <c r="J2260" s="2" t="s">
        <v>13</v>
      </c>
      <c r="K2260" s="2">
        <v>0</v>
      </c>
      <c r="L2260" s="2" t="s">
        <v>14</v>
      </c>
      <c r="M2260" s="2">
        <v>-3500</v>
      </c>
      <c r="N2260">
        <f t="shared" si="35"/>
        <v>26985327.5</v>
      </c>
    </row>
    <row r="2261" spans="1:14" x14ac:dyDescent="0.15">
      <c r="A2261" s="1">
        <v>201254</v>
      </c>
      <c r="B2261" s="2" t="s">
        <v>9</v>
      </c>
      <c r="C2261" s="2">
        <v>39930294</v>
      </c>
      <c r="D2261" s="2" t="s">
        <v>10</v>
      </c>
      <c r="E2261" s="2">
        <v>1880730</v>
      </c>
      <c r="F2261" s="2" t="s">
        <v>11</v>
      </c>
      <c r="G2261" s="2">
        <v>500000</v>
      </c>
      <c r="H2261" s="2" t="s">
        <v>12</v>
      </c>
      <c r="I2261" s="2">
        <v>80</v>
      </c>
      <c r="J2261" s="2" t="s">
        <v>13</v>
      </c>
      <c r="K2261" s="2">
        <v>0</v>
      </c>
      <c r="L2261" s="2" t="s">
        <v>14</v>
      </c>
      <c r="M2261" s="2">
        <v>-3500</v>
      </c>
      <c r="N2261">
        <f t="shared" si="35"/>
        <v>27488467</v>
      </c>
    </row>
    <row r="2262" spans="1:14" x14ac:dyDescent="0.15">
      <c r="A2262" s="1">
        <v>201255</v>
      </c>
      <c r="B2262" s="2" t="s">
        <v>9</v>
      </c>
      <c r="C2262" s="2">
        <v>39016713</v>
      </c>
      <c r="D2262" s="2" t="s">
        <v>10</v>
      </c>
      <c r="E2262" s="2">
        <v>1883040</v>
      </c>
      <c r="F2262" s="2" t="s">
        <v>11</v>
      </c>
      <c r="G2262" s="2">
        <v>500000</v>
      </c>
      <c r="H2262" s="2" t="s">
        <v>12</v>
      </c>
      <c r="I2262" s="2">
        <v>80</v>
      </c>
      <c r="J2262" s="2" t="s">
        <v>13</v>
      </c>
      <c r="K2262" s="2">
        <v>0</v>
      </c>
      <c r="L2262" s="2" t="s">
        <v>14</v>
      </c>
      <c r="M2262" s="2">
        <v>-3500</v>
      </c>
      <c r="N2262">
        <f t="shared" si="35"/>
        <v>27040916.5</v>
      </c>
    </row>
    <row r="2263" spans="1:14" x14ac:dyDescent="0.15">
      <c r="A2263" s="1">
        <v>201256</v>
      </c>
      <c r="B2263" s="2" t="s">
        <v>9</v>
      </c>
      <c r="C2263" s="2">
        <v>39053916</v>
      </c>
      <c r="D2263" s="2" t="s">
        <v>10</v>
      </c>
      <c r="E2263" s="2">
        <v>1885350</v>
      </c>
      <c r="F2263" s="2" t="s">
        <v>11</v>
      </c>
      <c r="G2263" s="2">
        <v>500000</v>
      </c>
      <c r="H2263" s="2" t="s">
        <v>12</v>
      </c>
      <c r="I2263" s="2">
        <v>80</v>
      </c>
      <c r="J2263" s="2" t="s">
        <v>13</v>
      </c>
      <c r="K2263" s="2">
        <v>0</v>
      </c>
      <c r="L2263" s="2" t="s">
        <v>14</v>
      </c>
      <c r="M2263" s="2">
        <v>-3500</v>
      </c>
      <c r="N2263">
        <f t="shared" si="35"/>
        <v>27068758</v>
      </c>
    </row>
    <row r="2264" spans="1:14" x14ac:dyDescent="0.15">
      <c r="A2264" s="1">
        <v>201257</v>
      </c>
      <c r="B2264" s="2" t="s">
        <v>9</v>
      </c>
      <c r="C2264" s="2">
        <v>40044627</v>
      </c>
      <c r="D2264" s="2" t="s">
        <v>10</v>
      </c>
      <c r="E2264" s="2">
        <v>1887660</v>
      </c>
      <c r="F2264" s="2" t="s">
        <v>11</v>
      </c>
      <c r="G2264" s="2">
        <v>500000</v>
      </c>
      <c r="H2264" s="2" t="s">
        <v>12</v>
      </c>
      <c r="I2264" s="2">
        <v>80</v>
      </c>
      <c r="J2264" s="2" t="s">
        <v>13</v>
      </c>
      <c r="K2264" s="2">
        <v>0</v>
      </c>
      <c r="L2264" s="2" t="s">
        <v>14</v>
      </c>
      <c r="M2264" s="2">
        <v>-3500</v>
      </c>
      <c r="N2264">
        <f t="shared" si="35"/>
        <v>27573353.5</v>
      </c>
    </row>
    <row r="2265" spans="1:14" x14ac:dyDescent="0.15">
      <c r="A2265" s="1">
        <v>201258</v>
      </c>
      <c r="B2265" s="2" t="s">
        <v>9</v>
      </c>
      <c r="C2265" s="2">
        <v>39624776</v>
      </c>
      <c r="D2265" s="2" t="s">
        <v>10</v>
      </c>
      <c r="E2265" s="2">
        <v>1889970</v>
      </c>
      <c r="F2265" s="2" t="s">
        <v>11</v>
      </c>
      <c r="G2265" s="2">
        <v>500000</v>
      </c>
      <c r="H2265" s="2" t="s">
        <v>12</v>
      </c>
      <c r="I2265" s="2">
        <v>80</v>
      </c>
      <c r="J2265" s="2" t="s">
        <v>13</v>
      </c>
      <c r="K2265" s="2">
        <v>0</v>
      </c>
      <c r="L2265" s="2" t="s">
        <v>14</v>
      </c>
      <c r="M2265" s="2">
        <v>-3500</v>
      </c>
      <c r="N2265">
        <f t="shared" si="35"/>
        <v>27372668</v>
      </c>
    </row>
    <row r="2266" spans="1:14" x14ac:dyDescent="0.15">
      <c r="A2266" s="1">
        <v>201259</v>
      </c>
      <c r="B2266" s="2" t="s">
        <v>9</v>
      </c>
      <c r="C2266" s="2">
        <v>39853695</v>
      </c>
      <c r="D2266" s="2" t="s">
        <v>10</v>
      </c>
      <c r="E2266" s="2">
        <v>1892280</v>
      </c>
      <c r="F2266" s="2" t="s">
        <v>11</v>
      </c>
      <c r="G2266" s="2">
        <v>500000</v>
      </c>
      <c r="H2266" s="2" t="s">
        <v>12</v>
      </c>
      <c r="I2266" s="2">
        <v>80</v>
      </c>
      <c r="J2266" s="2" t="s">
        <v>13</v>
      </c>
      <c r="K2266" s="2">
        <v>0</v>
      </c>
      <c r="L2266" s="2" t="s">
        <v>14</v>
      </c>
      <c r="M2266" s="2">
        <v>-3500</v>
      </c>
      <c r="N2266">
        <f t="shared" si="35"/>
        <v>27496367.5</v>
      </c>
    </row>
    <row r="2267" spans="1:14" x14ac:dyDescent="0.15">
      <c r="A2267" s="1">
        <v>201260</v>
      </c>
      <c r="B2267" s="2" t="s">
        <v>9</v>
      </c>
      <c r="C2267" s="2">
        <v>40159539</v>
      </c>
      <c r="D2267" s="2" t="s">
        <v>10</v>
      </c>
      <c r="E2267" s="2">
        <v>1894590</v>
      </c>
      <c r="F2267" s="2" t="s">
        <v>11</v>
      </c>
      <c r="G2267" s="2">
        <v>500000</v>
      </c>
      <c r="H2267" s="2" t="s">
        <v>12</v>
      </c>
      <c r="I2267" s="2">
        <v>80</v>
      </c>
      <c r="J2267" s="2" t="s">
        <v>13</v>
      </c>
      <c r="K2267" s="2">
        <v>0</v>
      </c>
      <c r="L2267" s="2" t="s">
        <v>14</v>
      </c>
      <c r="M2267" s="2">
        <v>-3500</v>
      </c>
      <c r="N2267">
        <f t="shared" si="35"/>
        <v>27658529.5</v>
      </c>
    </row>
    <row r="2268" spans="1:14" x14ac:dyDescent="0.15">
      <c r="A2268" s="1">
        <v>201261</v>
      </c>
      <c r="B2268" s="2" t="s">
        <v>9</v>
      </c>
      <c r="C2268" s="2">
        <v>39481855</v>
      </c>
      <c r="D2268" s="2" t="s">
        <v>10</v>
      </c>
      <c r="E2268" s="2">
        <v>1896900</v>
      </c>
      <c r="F2268" s="2" t="s">
        <v>11</v>
      </c>
      <c r="G2268" s="2">
        <v>500000</v>
      </c>
      <c r="H2268" s="2" t="s">
        <v>12</v>
      </c>
      <c r="I2268" s="2">
        <v>80</v>
      </c>
      <c r="J2268" s="2" t="s">
        <v>13</v>
      </c>
      <c r="K2268" s="2">
        <v>0</v>
      </c>
      <c r="L2268" s="2" t="s">
        <v>14</v>
      </c>
      <c r="M2268" s="2">
        <v>-3500</v>
      </c>
      <c r="N2268">
        <f t="shared" si="35"/>
        <v>27328927.5</v>
      </c>
    </row>
    <row r="2269" spans="1:14" x14ac:dyDescent="0.15">
      <c r="A2269" s="1">
        <v>201262</v>
      </c>
      <c r="B2269" s="2" t="s">
        <v>9</v>
      </c>
      <c r="C2269" s="2">
        <v>39518318</v>
      </c>
      <c r="D2269" s="2" t="s">
        <v>10</v>
      </c>
      <c r="E2269" s="2">
        <v>1899060</v>
      </c>
      <c r="F2269" s="2" t="s">
        <v>11</v>
      </c>
      <c r="G2269" s="2">
        <v>500000</v>
      </c>
      <c r="H2269" s="2" t="s">
        <v>12</v>
      </c>
      <c r="I2269" s="2">
        <v>80</v>
      </c>
      <c r="J2269" s="2" t="s">
        <v>13</v>
      </c>
      <c r="K2269" s="2">
        <v>0</v>
      </c>
      <c r="L2269" s="2" t="s">
        <v>14</v>
      </c>
      <c r="M2269" s="2">
        <v>-3500</v>
      </c>
      <c r="N2269">
        <f t="shared" si="35"/>
        <v>27355799</v>
      </c>
    </row>
    <row r="2270" spans="1:14" x14ac:dyDescent="0.15">
      <c r="A2270" s="1">
        <v>201263</v>
      </c>
      <c r="B2270" s="2" t="s">
        <v>9</v>
      </c>
      <c r="C2270" s="2">
        <v>39554845</v>
      </c>
      <c r="D2270" s="2" t="s">
        <v>10</v>
      </c>
      <c r="E2270" s="2">
        <v>1901220</v>
      </c>
      <c r="F2270" s="2" t="s">
        <v>11</v>
      </c>
      <c r="G2270" s="2">
        <v>500000</v>
      </c>
      <c r="H2270" s="2" t="s">
        <v>12</v>
      </c>
      <c r="I2270" s="2">
        <v>80</v>
      </c>
      <c r="J2270" s="2" t="s">
        <v>13</v>
      </c>
      <c r="K2270" s="2">
        <v>0</v>
      </c>
      <c r="L2270" s="2" t="s">
        <v>14</v>
      </c>
      <c r="M2270" s="2">
        <v>-3500</v>
      </c>
      <c r="N2270">
        <f t="shared" si="35"/>
        <v>27382702.5</v>
      </c>
    </row>
    <row r="2271" spans="1:14" x14ac:dyDescent="0.15">
      <c r="A2271" s="1">
        <v>201264</v>
      </c>
      <c r="B2271" s="2" t="s">
        <v>9</v>
      </c>
      <c r="C2271" s="2">
        <v>40557080</v>
      </c>
      <c r="D2271" s="2" t="s">
        <v>10</v>
      </c>
      <c r="E2271" s="2">
        <v>1903380</v>
      </c>
      <c r="F2271" s="2" t="s">
        <v>11</v>
      </c>
      <c r="G2271" s="2">
        <v>500000</v>
      </c>
      <c r="H2271" s="2" t="s">
        <v>12</v>
      </c>
      <c r="I2271" s="2">
        <v>80</v>
      </c>
      <c r="J2271" s="2" t="s">
        <v>13</v>
      </c>
      <c r="K2271" s="2">
        <v>0</v>
      </c>
      <c r="L2271" s="2" t="s">
        <v>14</v>
      </c>
      <c r="M2271" s="2">
        <v>-3500</v>
      </c>
      <c r="N2271">
        <f t="shared" si="35"/>
        <v>27892460</v>
      </c>
    </row>
    <row r="2272" spans="1:14" x14ac:dyDescent="0.15">
      <c r="A2272" s="1">
        <v>201265</v>
      </c>
      <c r="B2272" s="2" t="s">
        <v>9</v>
      </c>
      <c r="C2272" s="2">
        <v>39628087</v>
      </c>
      <c r="D2272" s="2" t="s">
        <v>10</v>
      </c>
      <c r="E2272" s="2">
        <v>1905540</v>
      </c>
      <c r="F2272" s="2" t="s">
        <v>11</v>
      </c>
      <c r="G2272" s="2">
        <v>500000</v>
      </c>
      <c r="H2272" s="2" t="s">
        <v>12</v>
      </c>
      <c r="I2272" s="2">
        <v>80</v>
      </c>
      <c r="J2272" s="2" t="s">
        <v>13</v>
      </c>
      <c r="K2272" s="2">
        <v>0</v>
      </c>
      <c r="L2272" s="2" t="s">
        <v>14</v>
      </c>
      <c r="M2272" s="2">
        <v>-3500</v>
      </c>
      <c r="N2272">
        <f t="shared" si="35"/>
        <v>27436603.5</v>
      </c>
    </row>
    <row r="2273" spans="1:14" x14ac:dyDescent="0.15">
      <c r="A2273" s="1">
        <v>201266</v>
      </c>
      <c r="B2273" s="2" t="s">
        <v>9</v>
      </c>
      <c r="C2273" s="2">
        <v>39664803</v>
      </c>
      <c r="D2273" s="2" t="s">
        <v>10</v>
      </c>
      <c r="E2273" s="2">
        <v>1907700</v>
      </c>
      <c r="F2273" s="2" t="s">
        <v>11</v>
      </c>
      <c r="G2273" s="2">
        <v>500000</v>
      </c>
      <c r="H2273" s="2" t="s">
        <v>12</v>
      </c>
      <c r="I2273" s="2">
        <v>80</v>
      </c>
      <c r="J2273" s="2" t="s">
        <v>13</v>
      </c>
      <c r="K2273" s="2">
        <v>0</v>
      </c>
      <c r="L2273" s="2" t="s">
        <v>14</v>
      </c>
      <c r="M2273" s="2">
        <v>-3500</v>
      </c>
      <c r="N2273">
        <f t="shared" si="35"/>
        <v>27463601.5</v>
      </c>
    </row>
    <row r="2274" spans="1:14" x14ac:dyDescent="0.15">
      <c r="A2274" s="1">
        <v>201267</v>
      </c>
      <c r="B2274" s="2" t="s">
        <v>9</v>
      </c>
      <c r="C2274" s="2">
        <v>40669913</v>
      </c>
      <c r="D2274" s="2" t="s">
        <v>10</v>
      </c>
      <c r="E2274" s="2">
        <v>1909860</v>
      </c>
      <c r="F2274" s="2" t="s">
        <v>11</v>
      </c>
      <c r="G2274" s="2">
        <v>500000</v>
      </c>
      <c r="H2274" s="2" t="s">
        <v>12</v>
      </c>
      <c r="I2274" s="2">
        <v>80</v>
      </c>
      <c r="J2274" s="2" t="s">
        <v>13</v>
      </c>
      <c r="K2274" s="2">
        <v>0</v>
      </c>
      <c r="L2274" s="2" t="s">
        <v>14</v>
      </c>
      <c r="M2274" s="2">
        <v>-3500</v>
      </c>
      <c r="N2274">
        <f t="shared" si="35"/>
        <v>27974796.5</v>
      </c>
    </row>
    <row r="2275" spans="1:14" x14ac:dyDescent="0.15">
      <c r="A2275" s="1">
        <v>201268</v>
      </c>
      <c r="B2275" s="2" t="s">
        <v>9</v>
      </c>
      <c r="C2275" s="2">
        <v>40242423</v>
      </c>
      <c r="D2275" s="2" t="s">
        <v>10</v>
      </c>
      <c r="E2275" s="2">
        <v>1912020</v>
      </c>
      <c r="F2275" s="2" t="s">
        <v>11</v>
      </c>
      <c r="G2275" s="2">
        <v>500000</v>
      </c>
      <c r="H2275" s="2" t="s">
        <v>12</v>
      </c>
      <c r="I2275" s="2">
        <v>80</v>
      </c>
      <c r="J2275" s="2" t="s">
        <v>13</v>
      </c>
      <c r="K2275" s="2">
        <v>0</v>
      </c>
      <c r="L2275" s="2" t="s">
        <v>14</v>
      </c>
      <c r="M2275" s="2">
        <v>-3500</v>
      </c>
      <c r="N2275">
        <f t="shared" si="35"/>
        <v>27769691.5</v>
      </c>
    </row>
    <row r="2276" spans="1:14" x14ac:dyDescent="0.15">
      <c r="A2276" s="1">
        <v>201269</v>
      </c>
      <c r="B2276" s="2" t="s">
        <v>9</v>
      </c>
      <c r="C2276" s="2">
        <v>40473821</v>
      </c>
      <c r="D2276" s="2" t="s">
        <v>10</v>
      </c>
      <c r="E2276" s="2">
        <v>1914180</v>
      </c>
      <c r="F2276" s="2" t="s">
        <v>11</v>
      </c>
      <c r="G2276" s="2">
        <v>500000</v>
      </c>
      <c r="H2276" s="2" t="s">
        <v>12</v>
      </c>
      <c r="I2276" s="2">
        <v>80</v>
      </c>
      <c r="J2276" s="2" t="s">
        <v>13</v>
      </c>
      <c r="K2276" s="2">
        <v>0</v>
      </c>
      <c r="L2276" s="2" t="s">
        <v>14</v>
      </c>
      <c r="M2276" s="2">
        <v>-3500</v>
      </c>
      <c r="N2276">
        <f t="shared" si="35"/>
        <v>27894030.5</v>
      </c>
    </row>
    <row r="2277" spans="1:14" x14ac:dyDescent="0.15">
      <c r="A2277" s="1">
        <v>201270</v>
      </c>
      <c r="B2277" s="2" t="s">
        <v>9</v>
      </c>
      <c r="C2277" s="2">
        <v>40783326</v>
      </c>
      <c r="D2277" s="2" t="s">
        <v>10</v>
      </c>
      <c r="E2277" s="2">
        <v>1916340</v>
      </c>
      <c r="F2277" s="2" t="s">
        <v>11</v>
      </c>
      <c r="G2277" s="2">
        <v>500000</v>
      </c>
      <c r="H2277" s="2" t="s">
        <v>12</v>
      </c>
      <c r="I2277" s="2">
        <v>80</v>
      </c>
      <c r="J2277" s="2" t="s">
        <v>13</v>
      </c>
      <c r="K2277" s="2">
        <v>0</v>
      </c>
      <c r="L2277" s="2" t="s">
        <v>14</v>
      </c>
      <c r="M2277" s="2">
        <v>-3500</v>
      </c>
      <c r="N2277">
        <f t="shared" si="35"/>
        <v>28057423</v>
      </c>
    </row>
    <row r="2278" spans="1:14" x14ac:dyDescent="0.15">
      <c r="A2278" s="1">
        <v>201271</v>
      </c>
      <c r="B2278" s="2" t="s">
        <v>9</v>
      </c>
      <c r="C2278" s="2">
        <v>40092351</v>
      </c>
      <c r="D2278" s="2" t="s">
        <v>10</v>
      </c>
      <c r="E2278" s="2">
        <v>1918500</v>
      </c>
      <c r="F2278" s="2" t="s">
        <v>11</v>
      </c>
      <c r="G2278" s="2">
        <v>500000</v>
      </c>
      <c r="H2278" s="2" t="s">
        <v>12</v>
      </c>
      <c r="I2278" s="2">
        <v>80</v>
      </c>
      <c r="J2278" s="2" t="s">
        <v>13</v>
      </c>
      <c r="K2278" s="2">
        <v>0</v>
      </c>
      <c r="L2278" s="2" t="s">
        <v>14</v>
      </c>
      <c r="M2278" s="2">
        <v>-3500</v>
      </c>
      <c r="N2278">
        <f t="shared" si="35"/>
        <v>27720575.5</v>
      </c>
    </row>
    <row r="2279" spans="1:14" x14ac:dyDescent="0.15">
      <c r="A2279" s="1">
        <v>201272</v>
      </c>
      <c r="B2279" s="2" t="s">
        <v>9</v>
      </c>
      <c r="C2279" s="2">
        <v>40130024</v>
      </c>
      <c r="D2279" s="2" t="s">
        <v>10</v>
      </c>
      <c r="E2279" s="2">
        <v>1920870</v>
      </c>
      <c r="F2279" s="2" t="s">
        <v>11</v>
      </c>
      <c r="G2279" s="2">
        <v>500000</v>
      </c>
      <c r="H2279" s="2" t="s">
        <v>12</v>
      </c>
      <c r="I2279" s="2">
        <v>80</v>
      </c>
      <c r="J2279" s="2" t="s">
        <v>13</v>
      </c>
      <c r="K2279" s="2">
        <v>0</v>
      </c>
      <c r="L2279" s="2" t="s">
        <v>14</v>
      </c>
      <c r="M2279" s="2">
        <v>-3500</v>
      </c>
      <c r="N2279">
        <f t="shared" si="35"/>
        <v>27748892</v>
      </c>
    </row>
    <row r="2280" spans="1:14" x14ac:dyDescent="0.15">
      <c r="A2280" s="1">
        <v>201273</v>
      </c>
      <c r="B2280" s="2" t="s">
        <v>9</v>
      </c>
      <c r="C2280" s="2">
        <v>40167760</v>
      </c>
      <c r="D2280" s="2" t="s">
        <v>10</v>
      </c>
      <c r="E2280" s="2">
        <v>1923240</v>
      </c>
      <c r="F2280" s="2" t="s">
        <v>11</v>
      </c>
      <c r="G2280" s="2">
        <v>500000</v>
      </c>
      <c r="H2280" s="2" t="s">
        <v>12</v>
      </c>
      <c r="I2280" s="2">
        <v>80</v>
      </c>
      <c r="J2280" s="2" t="s">
        <v>13</v>
      </c>
      <c r="K2280" s="2">
        <v>0</v>
      </c>
      <c r="L2280" s="2" t="s">
        <v>14</v>
      </c>
      <c r="M2280" s="2">
        <v>-3500</v>
      </c>
      <c r="N2280">
        <f t="shared" si="35"/>
        <v>27777240</v>
      </c>
    </row>
    <row r="2281" spans="1:14" x14ac:dyDescent="0.15">
      <c r="A2281" s="1">
        <v>201274</v>
      </c>
      <c r="B2281" s="2" t="s">
        <v>9</v>
      </c>
      <c r="C2281" s="2">
        <v>41186182</v>
      </c>
      <c r="D2281" s="2" t="s">
        <v>10</v>
      </c>
      <c r="E2281" s="2">
        <v>1925610</v>
      </c>
      <c r="F2281" s="2" t="s">
        <v>11</v>
      </c>
      <c r="G2281" s="2">
        <v>500000</v>
      </c>
      <c r="H2281" s="2" t="s">
        <v>12</v>
      </c>
      <c r="I2281" s="2">
        <v>80</v>
      </c>
      <c r="J2281" s="2" t="s">
        <v>13</v>
      </c>
      <c r="K2281" s="2">
        <v>0</v>
      </c>
      <c r="L2281" s="2" t="s">
        <v>14</v>
      </c>
      <c r="M2281" s="2">
        <v>-3500</v>
      </c>
      <c r="N2281">
        <f t="shared" si="35"/>
        <v>28295931</v>
      </c>
    </row>
    <row r="2282" spans="1:14" x14ac:dyDescent="0.15">
      <c r="A2282" s="1">
        <v>201275</v>
      </c>
      <c r="B2282" s="2" t="s">
        <v>9</v>
      </c>
      <c r="C2282" s="2">
        <v>40243420</v>
      </c>
      <c r="D2282" s="2" t="s">
        <v>10</v>
      </c>
      <c r="E2282" s="2">
        <v>1927980</v>
      </c>
      <c r="F2282" s="2" t="s">
        <v>11</v>
      </c>
      <c r="G2282" s="2">
        <v>500000</v>
      </c>
      <c r="H2282" s="2" t="s">
        <v>12</v>
      </c>
      <c r="I2282" s="2">
        <v>80</v>
      </c>
      <c r="J2282" s="2" t="s">
        <v>13</v>
      </c>
      <c r="K2282" s="2">
        <v>0</v>
      </c>
      <c r="L2282" s="2" t="s">
        <v>14</v>
      </c>
      <c r="M2282" s="2">
        <v>-3500</v>
      </c>
      <c r="N2282">
        <f t="shared" si="35"/>
        <v>27834030</v>
      </c>
    </row>
    <row r="2283" spans="1:14" x14ac:dyDescent="0.15">
      <c r="A2283" s="1">
        <v>201276</v>
      </c>
      <c r="B2283" s="2" t="s">
        <v>9</v>
      </c>
      <c r="C2283" s="2">
        <v>40281345</v>
      </c>
      <c r="D2283" s="2" t="s">
        <v>10</v>
      </c>
      <c r="E2283" s="2">
        <v>1930350</v>
      </c>
      <c r="F2283" s="2" t="s">
        <v>11</v>
      </c>
      <c r="G2283" s="2">
        <v>500000</v>
      </c>
      <c r="H2283" s="2" t="s">
        <v>12</v>
      </c>
      <c r="I2283" s="2">
        <v>80</v>
      </c>
      <c r="J2283" s="2" t="s">
        <v>13</v>
      </c>
      <c r="K2283" s="2">
        <v>0</v>
      </c>
      <c r="L2283" s="2" t="s">
        <v>14</v>
      </c>
      <c r="M2283" s="2">
        <v>-3500</v>
      </c>
      <c r="N2283">
        <f t="shared" si="35"/>
        <v>27862472.5</v>
      </c>
    </row>
    <row r="2284" spans="1:14" x14ac:dyDescent="0.15">
      <c r="A2284" s="1">
        <v>201277</v>
      </c>
      <c r="B2284" s="2" t="s">
        <v>9</v>
      </c>
      <c r="C2284" s="2">
        <v>41302732</v>
      </c>
      <c r="D2284" s="2" t="s">
        <v>10</v>
      </c>
      <c r="E2284" s="2">
        <v>1932720</v>
      </c>
      <c r="F2284" s="2" t="s">
        <v>11</v>
      </c>
      <c r="G2284" s="2">
        <v>500000</v>
      </c>
      <c r="H2284" s="2" t="s">
        <v>12</v>
      </c>
      <c r="I2284" s="2">
        <v>80</v>
      </c>
      <c r="J2284" s="2" t="s">
        <v>13</v>
      </c>
      <c r="K2284" s="2">
        <v>0</v>
      </c>
      <c r="L2284" s="2" t="s">
        <v>14</v>
      </c>
      <c r="M2284" s="2">
        <v>-3500</v>
      </c>
      <c r="N2284">
        <f t="shared" si="35"/>
        <v>28382646</v>
      </c>
    </row>
    <row r="2285" spans="1:14" x14ac:dyDescent="0.15">
      <c r="A2285" s="1">
        <v>201278</v>
      </c>
      <c r="B2285" s="2" t="s">
        <v>9</v>
      </c>
      <c r="C2285" s="2">
        <v>40869235</v>
      </c>
      <c r="D2285" s="2" t="s">
        <v>10</v>
      </c>
      <c r="E2285" s="2">
        <v>1935090</v>
      </c>
      <c r="F2285" s="2" t="s">
        <v>11</v>
      </c>
      <c r="G2285" s="2">
        <v>500000</v>
      </c>
      <c r="H2285" s="2" t="s">
        <v>12</v>
      </c>
      <c r="I2285" s="2">
        <v>80</v>
      </c>
      <c r="J2285" s="2" t="s">
        <v>13</v>
      </c>
      <c r="K2285" s="2">
        <v>0</v>
      </c>
      <c r="L2285" s="2" t="s">
        <v>14</v>
      </c>
      <c r="M2285" s="2">
        <v>-3500</v>
      </c>
      <c r="N2285">
        <f t="shared" si="35"/>
        <v>28175377.5</v>
      </c>
    </row>
    <row r="2286" spans="1:14" x14ac:dyDescent="0.15">
      <c r="A2286" s="1">
        <v>201279</v>
      </c>
      <c r="B2286" s="2" t="s">
        <v>9</v>
      </c>
      <c r="C2286" s="2">
        <v>41104884</v>
      </c>
      <c r="D2286" s="2" t="s">
        <v>10</v>
      </c>
      <c r="E2286" s="2">
        <v>1937460</v>
      </c>
      <c r="F2286" s="2" t="s">
        <v>11</v>
      </c>
      <c r="G2286" s="2">
        <v>500000</v>
      </c>
      <c r="H2286" s="2" t="s">
        <v>12</v>
      </c>
      <c r="I2286" s="2">
        <v>80</v>
      </c>
      <c r="J2286" s="2" t="s">
        <v>13</v>
      </c>
      <c r="K2286" s="2">
        <v>0</v>
      </c>
      <c r="L2286" s="2" t="s">
        <v>14</v>
      </c>
      <c r="M2286" s="2">
        <v>-3500</v>
      </c>
      <c r="N2286">
        <f t="shared" si="35"/>
        <v>28302682</v>
      </c>
    </row>
    <row r="2287" spans="1:14" x14ac:dyDescent="0.15">
      <c r="A2287" s="1">
        <v>201280</v>
      </c>
      <c r="B2287" s="2" t="s">
        <v>9</v>
      </c>
      <c r="C2287" s="2">
        <v>41419863</v>
      </c>
      <c r="D2287" s="2" t="s">
        <v>10</v>
      </c>
      <c r="E2287" s="2">
        <v>1939830</v>
      </c>
      <c r="F2287" s="2" t="s">
        <v>11</v>
      </c>
      <c r="G2287" s="2">
        <v>500000</v>
      </c>
      <c r="H2287" s="2" t="s">
        <v>12</v>
      </c>
      <c r="I2287" s="2">
        <v>80</v>
      </c>
      <c r="J2287" s="2" t="s">
        <v>13</v>
      </c>
      <c r="K2287" s="2">
        <v>0</v>
      </c>
      <c r="L2287" s="2" t="s">
        <v>14</v>
      </c>
      <c r="M2287" s="2">
        <v>-3500</v>
      </c>
      <c r="N2287">
        <f t="shared" si="35"/>
        <v>28469651.5</v>
      </c>
    </row>
    <row r="2288" spans="1:14" x14ac:dyDescent="0.15">
      <c r="A2288" s="1">
        <v>201281</v>
      </c>
      <c r="B2288" s="2" t="s">
        <v>9</v>
      </c>
      <c r="C2288" s="2">
        <v>40716993</v>
      </c>
      <c r="D2288" s="2" t="s">
        <v>10</v>
      </c>
      <c r="E2288" s="2">
        <v>1942200</v>
      </c>
      <c r="F2288" s="2" t="s">
        <v>11</v>
      </c>
      <c r="G2288" s="2">
        <v>500000</v>
      </c>
      <c r="H2288" s="2" t="s">
        <v>12</v>
      </c>
      <c r="I2288" s="2">
        <v>80</v>
      </c>
      <c r="J2288" s="2" t="s">
        <v>13</v>
      </c>
      <c r="K2288" s="2">
        <v>0</v>
      </c>
      <c r="L2288" s="2" t="s">
        <v>14</v>
      </c>
      <c r="M2288" s="2">
        <v>-3500</v>
      </c>
      <c r="N2288">
        <f t="shared" si="35"/>
        <v>28127696.5</v>
      </c>
    </row>
    <row r="2289" spans="1:14" x14ac:dyDescent="0.15">
      <c r="A2289" s="1">
        <v>201282</v>
      </c>
      <c r="B2289" s="2" t="s">
        <v>9</v>
      </c>
      <c r="C2289" s="2">
        <v>40754886</v>
      </c>
      <c r="D2289" s="2" t="s">
        <v>10</v>
      </c>
      <c r="E2289" s="2">
        <v>1944570</v>
      </c>
      <c r="F2289" s="2" t="s">
        <v>11</v>
      </c>
      <c r="G2289" s="2">
        <v>500000</v>
      </c>
      <c r="H2289" s="2" t="s">
        <v>12</v>
      </c>
      <c r="I2289" s="2">
        <v>80</v>
      </c>
      <c r="J2289" s="2" t="s">
        <v>13</v>
      </c>
      <c r="K2289" s="2">
        <v>0</v>
      </c>
      <c r="L2289" s="2" t="s">
        <v>14</v>
      </c>
      <c r="M2289" s="2">
        <v>-3500</v>
      </c>
      <c r="N2289">
        <f t="shared" si="35"/>
        <v>28156123</v>
      </c>
    </row>
    <row r="2290" spans="1:14" x14ac:dyDescent="0.15">
      <c r="A2290" s="1">
        <v>201283</v>
      </c>
      <c r="B2290" s="2" t="s">
        <v>9</v>
      </c>
      <c r="C2290" s="2">
        <v>40792843</v>
      </c>
      <c r="D2290" s="2" t="s">
        <v>10</v>
      </c>
      <c r="E2290" s="2">
        <v>1946940</v>
      </c>
      <c r="F2290" s="2" t="s">
        <v>11</v>
      </c>
      <c r="G2290" s="2">
        <v>500000</v>
      </c>
      <c r="H2290" s="2" t="s">
        <v>12</v>
      </c>
      <c r="I2290" s="2">
        <v>80</v>
      </c>
      <c r="J2290" s="2" t="s">
        <v>13</v>
      </c>
      <c r="K2290" s="2">
        <v>0</v>
      </c>
      <c r="L2290" s="2" t="s">
        <v>14</v>
      </c>
      <c r="M2290" s="2">
        <v>-3500</v>
      </c>
      <c r="N2290">
        <f t="shared" si="35"/>
        <v>28184581.5</v>
      </c>
    </row>
    <row r="2291" spans="1:14" x14ac:dyDescent="0.15">
      <c r="A2291" s="1">
        <v>201284</v>
      </c>
      <c r="B2291" s="2" t="s">
        <v>9</v>
      </c>
      <c r="C2291" s="2">
        <v>41826736</v>
      </c>
      <c r="D2291" s="2" t="s">
        <v>10</v>
      </c>
      <c r="E2291" s="2">
        <v>1949310</v>
      </c>
      <c r="F2291" s="2" t="s">
        <v>11</v>
      </c>
      <c r="G2291" s="2">
        <v>500000</v>
      </c>
      <c r="H2291" s="2" t="s">
        <v>12</v>
      </c>
      <c r="I2291" s="2">
        <v>80</v>
      </c>
      <c r="J2291" s="2" t="s">
        <v>13</v>
      </c>
      <c r="K2291" s="2">
        <v>0</v>
      </c>
      <c r="L2291" s="2" t="s">
        <v>14</v>
      </c>
      <c r="M2291" s="2">
        <v>-3500</v>
      </c>
      <c r="N2291">
        <f t="shared" si="35"/>
        <v>28711008</v>
      </c>
    </row>
    <row r="2292" spans="1:14" x14ac:dyDescent="0.15">
      <c r="A2292" s="1">
        <v>201285</v>
      </c>
      <c r="B2292" s="2" t="s">
        <v>9</v>
      </c>
      <c r="C2292" s="2">
        <v>40868943</v>
      </c>
      <c r="D2292" s="2" t="s">
        <v>10</v>
      </c>
      <c r="E2292" s="2">
        <v>1951680</v>
      </c>
      <c r="F2292" s="2" t="s">
        <v>11</v>
      </c>
      <c r="G2292" s="2">
        <v>500000</v>
      </c>
      <c r="H2292" s="2" t="s">
        <v>12</v>
      </c>
      <c r="I2292" s="2">
        <v>80</v>
      </c>
      <c r="J2292" s="2" t="s">
        <v>13</v>
      </c>
      <c r="K2292" s="2">
        <v>0</v>
      </c>
      <c r="L2292" s="2" t="s">
        <v>14</v>
      </c>
      <c r="M2292" s="2">
        <v>-3500</v>
      </c>
      <c r="N2292">
        <f t="shared" si="35"/>
        <v>28241591.5</v>
      </c>
    </row>
    <row r="2293" spans="1:14" x14ac:dyDescent="0.15">
      <c r="A2293" s="1">
        <v>201286</v>
      </c>
      <c r="B2293" s="2" t="s">
        <v>9</v>
      </c>
      <c r="C2293" s="2">
        <v>40907087</v>
      </c>
      <c r="D2293" s="2" t="s">
        <v>10</v>
      </c>
      <c r="E2293" s="2">
        <v>1954050</v>
      </c>
      <c r="F2293" s="2" t="s">
        <v>11</v>
      </c>
      <c r="G2293" s="2">
        <v>500000</v>
      </c>
      <c r="H2293" s="2" t="s">
        <v>12</v>
      </c>
      <c r="I2293" s="2">
        <v>80</v>
      </c>
      <c r="J2293" s="2" t="s">
        <v>13</v>
      </c>
      <c r="K2293" s="2">
        <v>0</v>
      </c>
      <c r="L2293" s="2" t="s">
        <v>14</v>
      </c>
      <c r="M2293" s="2">
        <v>-3500</v>
      </c>
      <c r="N2293">
        <f t="shared" si="35"/>
        <v>28270143.5</v>
      </c>
    </row>
    <row r="2294" spans="1:14" x14ac:dyDescent="0.15">
      <c r="A2294" s="1">
        <v>201287</v>
      </c>
      <c r="B2294" s="2" t="s">
        <v>9</v>
      </c>
      <c r="C2294" s="2">
        <v>41943961</v>
      </c>
      <c r="D2294" s="2" t="s">
        <v>10</v>
      </c>
      <c r="E2294" s="2">
        <v>1956420</v>
      </c>
      <c r="F2294" s="2" t="s">
        <v>11</v>
      </c>
      <c r="G2294" s="2">
        <v>500000</v>
      </c>
      <c r="H2294" s="2" t="s">
        <v>12</v>
      </c>
      <c r="I2294" s="2">
        <v>80</v>
      </c>
      <c r="J2294" s="2" t="s">
        <v>13</v>
      </c>
      <c r="K2294" s="2">
        <v>0</v>
      </c>
      <c r="L2294" s="2" t="s">
        <v>14</v>
      </c>
      <c r="M2294" s="2">
        <v>-3500</v>
      </c>
      <c r="N2294">
        <f t="shared" si="35"/>
        <v>28798060.5</v>
      </c>
    </row>
    <row r="2295" spans="1:14" x14ac:dyDescent="0.15">
      <c r="A2295" s="1">
        <v>201288</v>
      </c>
      <c r="B2295" s="2" t="s">
        <v>9</v>
      </c>
      <c r="C2295" s="2">
        <v>41503358</v>
      </c>
      <c r="D2295" s="2" t="s">
        <v>10</v>
      </c>
      <c r="E2295" s="2">
        <v>1958790</v>
      </c>
      <c r="F2295" s="2" t="s">
        <v>11</v>
      </c>
      <c r="G2295" s="2">
        <v>500000</v>
      </c>
      <c r="H2295" s="2" t="s">
        <v>12</v>
      </c>
      <c r="I2295" s="2">
        <v>80</v>
      </c>
      <c r="J2295" s="2" t="s">
        <v>13</v>
      </c>
      <c r="K2295" s="2">
        <v>0</v>
      </c>
      <c r="L2295" s="2" t="s">
        <v>14</v>
      </c>
      <c r="M2295" s="2">
        <v>-3500</v>
      </c>
      <c r="N2295">
        <f t="shared" si="35"/>
        <v>28587239</v>
      </c>
    </row>
    <row r="2296" spans="1:14" x14ac:dyDescent="0.15">
      <c r="A2296" s="1">
        <v>201289</v>
      </c>
      <c r="B2296" s="2" t="s">
        <v>9</v>
      </c>
      <c r="C2296" s="2">
        <v>41742285</v>
      </c>
      <c r="D2296" s="2" t="s">
        <v>10</v>
      </c>
      <c r="E2296" s="2">
        <v>1961160</v>
      </c>
      <c r="F2296" s="2" t="s">
        <v>11</v>
      </c>
      <c r="G2296" s="2">
        <v>500000</v>
      </c>
      <c r="H2296" s="2" t="s">
        <v>12</v>
      </c>
      <c r="I2296" s="2">
        <v>80</v>
      </c>
      <c r="J2296" s="2" t="s">
        <v>13</v>
      </c>
      <c r="K2296" s="2">
        <v>0</v>
      </c>
      <c r="L2296" s="2" t="s">
        <v>14</v>
      </c>
      <c r="M2296" s="2">
        <v>-3500</v>
      </c>
      <c r="N2296">
        <f t="shared" si="35"/>
        <v>28716182.5</v>
      </c>
    </row>
    <row r="2297" spans="1:14" x14ac:dyDescent="0.15">
      <c r="A2297" s="1">
        <v>201290</v>
      </c>
      <c r="B2297" s="2" t="s">
        <v>9</v>
      </c>
      <c r="C2297" s="2">
        <v>42061768</v>
      </c>
      <c r="D2297" s="2" t="s">
        <v>10</v>
      </c>
      <c r="E2297" s="2">
        <v>1963530</v>
      </c>
      <c r="F2297" s="2" t="s">
        <v>11</v>
      </c>
      <c r="G2297" s="2">
        <v>500000</v>
      </c>
      <c r="H2297" s="2" t="s">
        <v>12</v>
      </c>
      <c r="I2297" s="2">
        <v>80</v>
      </c>
      <c r="J2297" s="2" t="s">
        <v>13</v>
      </c>
      <c r="K2297" s="2">
        <v>0</v>
      </c>
      <c r="L2297" s="2" t="s">
        <v>14</v>
      </c>
      <c r="M2297" s="2">
        <v>-3500</v>
      </c>
      <c r="N2297">
        <f t="shared" si="35"/>
        <v>28885404</v>
      </c>
    </row>
    <row r="2298" spans="1:14" x14ac:dyDescent="0.15">
      <c r="A2298" s="1">
        <v>201291</v>
      </c>
      <c r="B2298" s="2" t="s">
        <v>9</v>
      </c>
      <c r="C2298" s="2">
        <v>41345885</v>
      </c>
      <c r="D2298" s="2" t="s">
        <v>10</v>
      </c>
      <c r="E2298" s="2">
        <v>1965900</v>
      </c>
      <c r="F2298" s="2" t="s">
        <v>11</v>
      </c>
      <c r="G2298" s="2">
        <v>500000</v>
      </c>
      <c r="H2298" s="2" t="s">
        <v>12</v>
      </c>
      <c r="I2298" s="2">
        <v>85</v>
      </c>
      <c r="J2298" s="2" t="s">
        <v>13</v>
      </c>
      <c r="K2298" s="2">
        <v>0</v>
      </c>
      <c r="L2298" s="2" t="s">
        <v>14</v>
      </c>
      <c r="M2298" s="2">
        <v>-3500</v>
      </c>
      <c r="N2298">
        <f t="shared" si="35"/>
        <v>28536967.5</v>
      </c>
    </row>
    <row r="2299" spans="1:14" x14ac:dyDescent="0.15">
      <c r="A2299" s="1">
        <v>201292</v>
      </c>
      <c r="B2299" s="2" t="s">
        <v>9</v>
      </c>
      <c r="C2299" s="2">
        <v>41383998</v>
      </c>
      <c r="D2299" s="2" t="s">
        <v>10</v>
      </c>
      <c r="E2299" s="2">
        <v>1968270</v>
      </c>
      <c r="F2299" s="2" t="s">
        <v>11</v>
      </c>
      <c r="G2299" s="2">
        <v>500000</v>
      </c>
      <c r="H2299" s="2" t="s">
        <v>12</v>
      </c>
      <c r="I2299" s="2">
        <v>85</v>
      </c>
      <c r="J2299" s="2" t="s">
        <v>13</v>
      </c>
      <c r="K2299" s="2">
        <v>0</v>
      </c>
      <c r="L2299" s="2" t="s">
        <v>14</v>
      </c>
      <c r="M2299" s="2">
        <v>-3500</v>
      </c>
      <c r="N2299">
        <f t="shared" si="35"/>
        <v>28565504</v>
      </c>
    </row>
    <row r="2300" spans="1:14" x14ac:dyDescent="0.15">
      <c r="A2300" s="1">
        <v>201293</v>
      </c>
      <c r="B2300" s="2" t="s">
        <v>9</v>
      </c>
      <c r="C2300" s="2">
        <v>41422174</v>
      </c>
      <c r="D2300" s="2" t="s">
        <v>10</v>
      </c>
      <c r="E2300" s="2">
        <v>1970640</v>
      </c>
      <c r="F2300" s="2" t="s">
        <v>11</v>
      </c>
      <c r="G2300" s="2">
        <v>500000</v>
      </c>
      <c r="H2300" s="2" t="s">
        <v>12</v>
      </c>
      <c r="I2300" s="2">
        <v>85</v>
      </c>
      <c r="J2300" s="2" t="s">
        <v>13</v>
      </c>
      <c r="K2300" s="2">
        <v>0</v>
      </c>
      <c r="L2300" s="2" t="s">
        <v>14</v>
      </c>
      <c r="M2300" s="2">
        <v>-3500</v>
      </c>
      <c r="N2300">
        <f t="shared" si="35"/>
        <v>28594072</v>
      </c>
    </row>
    <row r="2301" spans="1:14" x14ac:dyDescent="0.15">
      <c r="A2301" s="1">
        <v>201294</v>
      </c>
      <c r="B2301" s="2" t="s">
        <v>9</v>
      </c>
      <c r="C2301" s="2">
        <v>42471643</v>
      </c>
      <c r="D2301" s="2" t="s">
        <v>10</v>
      </c>
      <c r="E2301" s="2">
        <v>1973010</v>
      </c>
      <c r="F2301" s="2" t="s">
        <v>11</v>
      </c>
      <c r="G2301" s="2">
        <v>500000</v>
      </c>
      <c r="H2301" s="2" t="s">
        <v>12</v>
      </c>
      <c r="I2301" s="2">
        <v>85</v>
      </c>
      <c r="J2301" s="2" t="s">
        <v>13</v>
      </c>
      <c r="K2301" s="2">
        <v>0</v>
      </c>
      <c r="L2301" s="2" t="s">
        <v>14</v>
      </c>
      <c r="M2301" s="2">
        <v>-3500</v>
      </c>
      <c r="N2301">
        <f t="shared" si="35"/>
        <v>29128286.5</v>
      </c>
    </row>
    <row r="2302" spans="1:14" x14ac:dyDescent="0.15">
      <c r="A2302" s="1">
        <v>201295</v>
      </c>
      <c r="B2302" s="2" t="s">
        <v>9</v>
      </c>
      <c r="C2302" s="2">
        <v>41498714</v>
      </c>
      <c r="D2302" s="2" t="s">
        <v>10</v>
      </c>
      <c r="E2302" s="2">
        <v>1975380</v>
      </c>
      <c r="F2302" s="2" t="s">
        <v>11</v>
      </c>
      <c r="G2302" s="2">
        <v>500000</v>
      </c>
      <c r="H2302" s="2" t="s">
        <v>12</v>
      </c>
      <c r="I2302" s="2">
        <v>85</v>
      </c>
      <c r="J2302" s="2" t="s">
        <v>13</v>
      </c>
      <c r="K2302" s="2">
        <v>0</v>
      </c>
      <c r="L2302" s="2" t="s">
        <v>14</v>
      </c>
      <c r="M2302" s="2">
        <v>-3500</v>
      </c>
      <c r="N2302">
        <f t="shared" si="35"/>
        <v>28651302</v>
      </c>
    </row>
    <row r="2303" spans="1:14" x14ac:dyDescent="0.15">
      <c r="A2303" s="1">
        <v>201296</v>
      </c>
      <c r="B2303" s="2" t="s">
        <v>9</v>
      </c>
      <c r="C2303" s="2">
        <v>41537079</v>
      </c>
      <c r="D2303" s="2" t="s">
        <v>10</v>
      </c>
      <c r="E2303" s="2">
        <v>1977750</v>
      </c>
      <c r="F2303" s="2" t="s">
        <v>11</v>
      </c>
      <c r="G2303" s="2">
        <v>500000</v>
      </c>
      <c r="H2303" s="2" t="s">
        <v>12</v>
      </c>
      <c r="I2303" s="2">
        <v>85</v>
      </c>
      <c r="J2303" s="2" t="s">
        <v>13</v>
      </c>
      <c r="K2303" s="2">
        <v>0</v>
      </c>
      <c r="L2303" s="2" t="s">
        <v>14</v>
      </c>
      <c r="M2303" s="2">
        <v>-3500</v>
      </c>
      <c r="N2303">
        <f t="shared" si="35"/>
        <v>28679964.5</v>
      </c>
    </row>
    <row r="2304" spans="1:14" x14ac:dyDescent="0.15">
      <c r="A2304" s="1">
        <v>201297</v>
      </c>
      <c r="B2304" s="2" t="s">
        <v>9</v>
      </c>
      <c r="C2304" s="2">
        <v>42589544</v>
      </c>
      <c r="D2304" s="2" t="s">
        <v>10</v>
      </c>
      <c r="E2304" s="2">
        <v>1980120</v>
      </c>
      <c r="F2304" s="2" t="s">
        <v>11</v>
      </c>
      <c r="G2304" s="2">
        <v>500000</v>
      </c>
      <c r="H2304" s="2" t="s">
        <v>12</v>
      </c>
      <c r="I2304" s="2">
        <v>85</v>
      </c>
      <c r="J2304" s="2" t="s">
        <v>13</v>
      </c>
      <c r="K2304" s="2">
        <v>0</v>
      </c>
      <c r="L2304" s="2" t="s">
        <v>14</v>
      </c>
      <c r="M2304" s="2">
        <v>-3500</v>
      </c>
      <c r="N2304">
        <f t="shared" si="35"/>
        <v>29215677</v>
      </c>
    </row>
    <row r="2305" spans="1:14" x14ac:dyDescent="0.15">
      <c r="A2305" s="1">
        <v>201298</v>
      </c>
      <c r="B2305" s="2" t="s">
        <v>9</v>
      </c>
      <c r="C2305" s="2">
        <v>42141785</v>
      </c>
      <c r="D2305" s="2" t="s">
        <v>10</v>
      </c>
      <c r="E2305" s="2">
        <v>1982490</v>
      </c>
      <c r="F2305" s="2" t="s">
        <v>11</v>
      </c>
      <c r="G2305" s="2">
        <v>500000</v>
      </c>
      <c r="H2305" s="2" t="s">
        <v>12</v>
      </c>
      <c r="I2305" s="2">
        <v>85</v>
      </c>
      <c r="J2305" s="2" t="s">
        <v>13</v>
      </c>
      <c r="K2305" s="2">
        <v>0</v>
      </c>
      <c r="L2305" s="2" t="s">
        <v>14</v>
      </c>
      <c r="M2305" s="2">
        <v>-3500</v>
      </c>
      <c r="N2305">
        <f t="shared" si="35"/>
        <v>29001277.5</v>
      </c>
    </row>
    <row r="2306" spans="1:14" x14ac:dyDescent="0.15">
      <c r="A2306" s="1">
        <v>201299</v>
      </c>
      <c r="B2306" s="2" t="s">
        <v>9</v>
      </c>
      <c r="C2306" s="2">
        <v>42384011</v>
      </c>
      <c r="D2306" s="2" t="s">
        <v>10</v>
      </c>
      <c r="E2306" s="2">
        <v>1984860</v>
      </c>
      <c r="F2306" s="2" t="s">
        <v>11</v>
      </c>
      <c r="G2306" s="2">
        <v>500000</v>
      </c>
      <c r="H2306" s="2" t="s">
        <v>12</v>
      </c>
      <c r="I2306" s="2">
        <v>85</v>
      </c>
      <c r="J2306" s="2" t="s">
        <v>13</v>
      </c>
      <c r="K2306" s="2">
        <v>0</v>
      </c>
      <c r="L2306" s="2" t="s">
        <v>14</v>
      </c>
      <c r="M2306" s="2">
        <v>-3500</v>
      </c>
      <c r="N2306">
        <f t="shared" si="35"/>
        <v>29131870.5</v>
      </c>
    </row>
    <row r="2307" spans="1:14" x14ac:dyDescent="0.15">
      <c r="A2307" s="1">
        <v>201300</v>
      </c>
      <c r="B2307" s="2" t="s">
        <v>9</v>
      </c>
      <c r="C2307" s="2">
        <v>42708026</v>
      </c>
      <c r="D2307" s="2" t="s">
        <v>10</v>
      </c>
      <c r="E2307" s="2">
        <v>1987230</v>
      </c>
      <c r="F2307" s="2" t="s">
        <v>11</v>
      </c>
      <c r="G2307" s="2">
        <v>500000</v>
      </c>
      <c r="H2307" s="2" t="s">
        <v>12</v>
      </c>
      <c r="I2307" s="2">
        <v>85</v>
      </c>
      <c r="J2307" s="2" t="s">
        <v>13</v>
      </c>
      <c r="K2307" s="2">
        <v>0</v>
      </c>
      <c r="L2307" s="2" t="s">
        <v>14</v>
      </c>
      <c r="M2307" s="2">
        <v>-3500</v>
      </c>
      <c r="N2307">
        <f t="shared" si="35"/>
        <v>29303358</v>
      </c>
    </row>
    <row r="2308" spans="1:14" x14ac:dyDescent="0.15">
      <c r="A2308" s="1">
        <v>201301</v>
      </c>
      <c r="B2308" s="2" t="s">
        <v>9</v>
      </c>
      <c r="C2308" s="2">
        <v>41979026</v>
      </c>
      <c r="D2308" s="2" t="s">
        <v>10</v>
      </c>
      <c r="E2308" s="2">
        <v>1989600</v>
      </c>
      <c r="F2308" s="2" t="s">
        <v>11</v>
      </c>
      <c r="G2308" s="2">
        <v>500000</v>
      </c>
      <c r="H2308" s="2" t="s">
        <v>12</v>
      </c>
      <c r="I2308" s="2">
        <v>85</v>
      </c>
      <c r="J2308" s="2" t="s">
        <v>13</v>
      </c>
      <c r="K2308" s="2">
        <v>0</v>
      </c>
      <c r="L2308" s="2" t="s">
        <v>14</v>
      </c>
      <c r="M2308" s="2">
        <v>-3500</v>
      </c>
      <c r="N2308">
        <f t="shared" si="35"/>
        <v>28948338</v>
      </c>
    </row>
    <row r="2309" spans="1:14" x14ac:dyDescent="0.15">
      <c r="A2309" s="1">
        <v>201302</v>
      </c>
      <c r="B2309" s="2" t="s">
        <v>9</v>
      </c>
      <c r="C2309" s="2">
        <v>42017359</v>
      </c>
      <c r="D2309" s="2" t="s">
        <v>10</v>
      </c>
      <c r="E2309" s="2">
        <v>1991970</v>
      </c>
      <c r="F2309" s="2" t="s">
        <v>11</v>
      </c>
      <c r="G2309" s="2">
        <v>500000</v>
      </c>
      <c r="H2309" s="2" t="s">
        <v>12</v>
      </c>
      <c r="I2309" s="2">
        <v>85</v>
      </c>
      <c r="J2309" s="2" t="s">
        <v>13</v>
      </c>
      <c r="K2309" s="2">
        <v>0</v>
      </c>
      <c r="L2309" s="2" t="s">
        <v>14</v>
      </c>
      <c r="M2309" s="2">
        <v>-3500</v>
      </c>
      <c r="N2309">
        <f t="shared" ref="N2309:N2372" si="36">($C$3*C2309+$E$3*E2309+$I$3*I2309+$K$3*K2309)/10000</f>
        <v>28976984.5</v>
      </c>
    </row>
    <row r="2310" spans="1:14" x14ac:dyDescent="0.15">
      <c r="A2310" s="1">
        <v>201303</v>
      </c>
      <c r="B2310" s="2" t="s">
        <v>9</v>
      </c>
      <c r="C2310" s="2">
        <v>42055755</v>
      </c>
      <c r="D2310" s="2" t="s">
        <v>10</v>
      </c>
      <c r="E2310" s="2">
        <v>1994340</v>
      </c>
      <c r="F2310" s="2" t="s">
        <v>11</v>
      </c>
      <c r="G2310" s="2">
        <v>500000</v>
      </c>
      <c r="H2310" s="2" t="s">
        <v>12</v>
      </c>
      <c r="I2310" s="2">
        <v>85</v>
      </c>
      <c r="J2310" s="2" t="s">
        <v>13</v>
      </c>
      <c r="K2310" s="2">
        <v>0</v>
      </c>
      <c r="L2310" s="2" t="s">
        <v>14</v>
      </c>
      <c r="M2310" s="2">
        <v>-3500</v>
      </c>
      <c r="N2310">
        <f t="shared" si="36"/>
        <v>29005662.5</v>
      </c>
    </row>
    <row r="2311" spans="1:14" x14ac:dyDescent="0.15">
      <c r="A2311" s="1">
        <v>201304</v>
      </c>
      <c r="B2311" s="2" t="s">
        <v>9</v>
      </c>
      <c r="C2311" s="2">
        <v>43120901</v>
      </c>
      <c r="D2311" s="2" t="s">
        <v>10</v>
      </c>
      <c r="E2311" s="2">
        <v>1996710</v>
      </c>
      <c r="F2311" s="2" t="s">
        <v>11</v>
      </c>
      <c r="G2311" s="2">
        <v>500000</v>
      </c>
      <c r="H2311" s="2" t="s">
        <v>12</v>
      </c>
      <c r="I2311" s="2">
        <v>85</v>
      </c>
      <c r="J2311" s="2" t="s">
        <v>13</v>
      </c>
      <c r="K2311" s="2">
        <v>0</v>
      </c>
      <c r="L2311" s="2" t="s">
        <v>14</v>
      </c>
      <c r="M2311" s="2">
        <v>-3500</v>
      </c>
      <c r="N2311">
        <f t="shared" si="36"/>
        <v>29547715.5</v>
      </c>
    </row>
    <row r="2312" spans="1:14" x14ac:dyDescent="0.15">
      <c r="A2312" s="1">
        <v>201305</v>
      </c>
      <c r="B2312" s="2" t="s">
        <v>9</v>
      </c>
      <c r="C2312" s="2">
        <v>42132735</v>
      </c>
      <c r="D2312" s="2" t="s">
        <v>10</v>
      </c>
      <c r="E2312" s="2">
        <v>1999080</v>
      </c>
      <c r="F2312" s="2" t="s">
        <v>11</v>
      </c>
      <c r="G2312" s="2">
        <v>500000</v>
      </c>
      <c r="H2312" s="2" t="s">
        <v>12</v>
      </c>
      <c r="I2312" s="2">
        <v>85</v>
      </c>
      <c r="J2312" s="2" t="s">
        <v>13</v>
      </c>
      <c r="K2312" s="2">
        <v>0</v>
      </c>
      <c r="L2312" s="2" t="s">
        <v>14</v>
      </c>
      <c r="M2312" s="2">
        <v>-3500</v>
      </c>
      <c r="N2312">
        <f t="shared" si="36"/>
        <v>29063112.5</v>
      </c>
    </row>
    <row r="2313" spans="1:14" x14ac:dyDescent="0.15">
      <c r="A2313" s="1">
        <v>201306</v>
      </c>
      <c r="B2313" s="2" t="s">
        <v>9</v>
      </c>
      <c r="C2313" s="2">
        <v>42171320</v>
      </c>
      <c r="D2313" s="2" t="s">
        <v>10</v>
      </c>
      <c r="E2313" s="2">
        <v>2001450</v>
      </c>
      <c r="F2313" s="2" t="s">
        <v>11</v>
      </c>
      <c r="G2313" s="2">
        <v>500000</v>
      </c>
      <c r="H2313" s="2" t="s">
        <v>12</v>
      </c>
      <c r="I2313" s="2">
        <v>85</v>
      </c>
      <c r="J2313" s="2" t="s">
        <v>13</v>
      </c>
      <c r="K2313" s="2">
        <v>0</v>
      </c>
      <c r="L2313" s="2" t="s">
        <v>14</v>
      </c>
      <c r="M2313" s="2">
        <v>-3500</v>
      </c>
      <c r="N2313">
        <f t="shared" si="36"/>
        <v>29091885</v>
      </c>
    </row>
    <row r="2314" spans="1:14" x14ac:dyDescent="0.15">
      <c r="A2314" s="1">
        <v>201307</v>
      </c>
      <c r="B2314" s="2" t="s">
        <v>9</v>
      </c>
      <c r="C2314" s="2">
        <v>43239479</v>
      </c>
      <c r="D2314" s="2" t="s">
        <v>10</v>
      </c>
      <c r="E2314" s="2">
        <v>2003820</v>
      </c>
      <c r="F2314" s="2" t="s">
        <v>11</v>
      </c>
      <c r="G2314" s="2">
        <v>500000</v>
      </c>
      <c r="H2314" s="2" t="s">
        <v>12</v>
      </c>
      <c r="I2314" s="2">
        <v>85</v>
      </c>
      <c r="J2314" s="2" t="s">
        <v>13</v>
      </c>
      <c r="K2314" s="2">
        <v>0</v>
      </c>
      <c r="L2314" s="2" t="s">
        <v>14</v>
      </c>
      <c r="M2314" s="2">
        <v>-3500</v>
      </c>
      <c r="N2314">
        <f t="shared" si="36"/>
        <v>29635444.5</v>
      </c>
    </row>
    <row r="2315" spans="1:14" x14ac:dyDescent="0.15">
      <c r="A2315" s="1">
        <v>201308</v>
      </c>
      <c r="B2315" s="2" t="s">
        <v>9</v>
      </c>
      <c r="C2315" s="2">
        <v>42784516</v>
      </c>
      <c r="D2315" s="2" t="s">
        <v>10</v>
      </c>
      <c r="E2315" s="2">
        <v>2006190</v>
      </c>
      <c r="F2315" s="2" t="s">
        <v>11</v>
      </c>
      <c r="G2315" s="2">
        <v>500000</v>
      </c>
      <c r="H2315" s="2" t="s">
        <v>12</v>
      </c>
      <c r="I2315" s="2">
        <v>85</v>
      </c>
      <c r="J2315" s="2" t="s">
        <v>13</v>
      </c>
      <c r="K2315" s="2">
        <v>0</v>
      </c>
      <c r="L2315" s="2" t="s">
        <v>14</v>
      </c>
      <c r="M2315" s="2">
        <v>-3500</v>
      </c>
      <c r="N2315">
        <f t="shared" si="36"/>
        <v>29417443</v>
      </c>
    </row>
    <row r="2316" spans="1:14" x14ac:dyDescent="0.15">
      <c r="A2316" s="1">
        <v>201309</v>
      </c>
      <c r="B2316" s="2" t="s">
        <v>9</v>
      </c>
      <c r="C2316" s="2">
        <v>43030061</v>
      </c>
      <c r="D2316" s="2" t="s">
        <v>10</v>
      </c>
      <c r="E2316" s="2">
        <v>2008560</v>
      </c>
      <c r="F2316" s="2" t="s">
        <v>11</v>
      </c>
      <c r="G2316" s="2">
        <v>500000</v>
      </c>
      <c r="H2316" s="2" t="s">
        <v>12</v>
      </c>
      <c r="I2316" s="2">
        <v>85</v>
      </c>
      <c r="J2316" s="2" t="s">
        <v>13</v>
      </c>
      <c r="K2316" s="2">
        <v>0</v>
      </c>
      <c r="L2316" s="2" t="s">
        <v>14</v>
      </c>
      <c r="M2316" s="2">
        <v>-3500</v>
      </c>
      <c r="N2316">
        <f t="shared" si="36"/>
        <v>29549695.5</v>
      </c>
    </row>
    <row r="2317" spans="1:14" x14ac:dyDescent="0.15">
      <c r="A2317" s="1">
        <v>201310</v>
      </c>
      <c r="B2317" s="2" t="s">
        <v>9</v>
      </c>
      <c r="C2317" s="2">
        <v>43358638</v>
      </c>
      <c r="D2317" s="2" t="s">
        <v>10</v>
      </c>
      <c r="E2317" s="2">
        <v>2010930</v>
      </c>
      <c r="F2317" s="2" t="s">
        <v>11</v>
      </c>
      <c r="G2317" s="2">
        <v>500000</v>
      </c>
      <c r="H2317" s="2" t="s">
        <v>12</v>
      </c>
      <c r="I2317" s="2">
        <v>85</v>
      </c>
      <c r="J2317" s="2" t="s">
        <v>13</v>
      </c>
      <c r="K2317" s="2">
        <v>0</v>
      </c>
      <c r="L2317" s="2" t="s">
        <v>14</v>
      </c>
      <c r="M2317" s="2">
        <v>-3500</v>
      </c>
      <c r="N2317">
        <f t="shared" si="36"/>
        <v>29723464</v>
      </c>
    </row>
    <row r="2318" spans="1:14" x14ac:dyDescent="0.15">
      <c r="A2318" s="1">
        <v>201311</v>
      </c>
      <c r="B2318" s="2" t="s">
        <v>9</v>
      </c>
      <c r="C2318" s="2">
        <v>42616416</v>
      </c>
      <c r="D2318" s="2" t="s">
        <v>10</v>
      </c>
      <c r="E2318" s="2">
        <v>2013300</v>
      </c>
      <c r="F2318" s="2" t="s">
        <v>11</v>
      </c>
      <c r="G2318" s="2">
        <v>500000</v>
      </c>
      <c r="H2318" s="2" t="s">
        <v>12</v>
      </c>
      <c r="I2318" s="2">
        <v>85</v>
      </c>
      <c r="J2318" s="2" t="s">
        <v>13</v>
      </c>
      <c r="K2318" s="2">
        <v>0</v>
      </c>
      <c r="L2318" s="2" t="s">
        <v>14</v>
      </c>
      <c r="M2318" s="2">
        <v>-3500</v>
      </c>
      <c r="N2318">
        <f t="shared" si="36"/>
        <v>29361833</v>
      </c>
    </row>
    <row r="2319" spans="1:14" x14ac:dyDescent="0.15">
      <c r="A2319" s="1">
        <v>201312</v>
      </c>
      <c r="B2319" s="2" t="s">
        <v>9</v>
      </c>
      <c r="C2319" s="2">
        <v>42654970</v>
      </c>
      <c r="D2319" s="2" t="s">
        <v>10</v>
      </c>
      <c r="E2319" s="2">
        <v>2015670</v>
      </c>
      <c r="F2319" s="2" t="s">
        <v>11</v>
      </c>
      <c r="G2319" s="2">
        <v>500000</v>
      </c>
      <c r="H2319" s="2" t="s">
        <v>12</v>
      </c>
      <c r="I2319" s="2">
        <v>85</v>
      </c>
      <c r="J2319" s="2" t="s">
        <v>13</v>
      </c>
      <c r="K2319" s="2">
        <v>0</v>
      </c>
      <c r="L2319" s="2" t="s">
        <v>14</v>
      </c>
      <c r="M2319" s="2">
        <v>-3500</v>
      </c>
      <c r="N2319">
        <f t="shared" si="36"/>
        <v>29390590</v>
      </c>
    </row>
    <row r="2320" spans="1:14" x14ac:dyDescent="0.15">
      <c r="A2320" s="1">
        <v>201313</v>
      </c>
      <c r="B2320" s="2" t="s">
        <v>9</v>
      </c>
      <c r="C2320" s="2">
        <v>42693584</v>
      </c>
      <c r="D2320" s="2" t="s">
        <v>10</v>
      </c>
      <c r="E2320" s="2">
        <v>2018040</v>
      </c>
      <c r="F2320" s="2" t="s">
        <v>11</v>
      </c>
      <c r="G2320" s="2">
        <v>500000</v>
      </c>
      <c r="H2320" s="2" t="s">
        <v>12</v>
      </c>
      <c r="I2320" s="2">
        <v>85</v>
      </c>
      <c r="J2320" s="2" t="s">
        <v>13</v>
      </c>
      <c r="K2320" s="2">
        <v>0</v>
      </c>
      <c r="L2320" s="2" t="s">
        <v>14</v>
      </c>
      <c r="M2320" s="2">
        <v>-3500</v>
      </c>
      <c r="N2320">
        <f t="shared" si="36"/>
        <v>29419377</v>
      </c>
    </row>
    <row r="2321" spans="1:14" x14ac:dyDescent="0.15">
      <c r="A2321" s="1">
        <v>201314</v>
      </c>
      <c r="B2321" s="2" t="s">
        <v>9</v>
      </c>
      <c r="C2321" s="2">
        <v>43774513</v>
      </c>
      <c r="D2321" s="2" t="s">
        <v>10</v>
      </c>
      <c r="E2321" s="2">
        <v>2020410</v>
      </c>
      <c r="F2321" s="2" t="s">
        <v>11</v>
      </c>
      <c r="G2321" s="2">
        <v>500000</v>
      </c>
      <c r="H2321" s="2" t="s">
        <v>12</v>
      </c>
      <c r="I2321" s="2">
        <v>85</v>
      </c>
      <c r="J2321" s="2" t="s">
        <v>13</v>
      </c>
      <c r="K2321" s="2">
        <v>0</v>
      </c>
      <c r="L2321" s="2" t="s">
        <v>14</v>
      </c>
      <c r="M2321" s="2">
        <v>-3500</v>
      </c>
      <c r="N2321">
        <f t="shared" si="36"/>
        <v>29969321.5</v>
      </c>
    </row>
    <row r="2322" spans="1:14" x14ac:dyDescent="0.15">
      <c r="A2322" s="1">
        <v>201315</v>
      </c>
      <c r="B2322" s="2" t="s">
        <v>9</v>
      </c>
      <c r="C2322" s="2">
        <v>42771005</v>
      </c>
      <c r="D2322" s="2" t="s">
        <v>10</v>
      </c>
      <c r="E2322" s="2">
        <v>2022780</v>
      </c>
      <c r="F2322" s="2" t="s">
        <v>11</v>
      </c>
      <c r="G2322" s="2">
        <v>500000</v>
      </c>
      <c r="H2322" s="2" t="s">
        <v>12</v>
      </c>
      <c r="I2322" s="2">
        <v>85</v>
      </c>
      <c r="J2322" s="2" t="s">
        <v>13</v>
      </c>
      <c r="K2322" s="2">
        <v>0</v>
      </c>
      <c r="L2322" s="2" t="s">
        <v>14</v>
      </c>
      <c r="M2322" s="2">
        <v>-3500</v>
      </c>
      <c r="N2322">
        <f t="shared" si="36"/>
        <v>29477047.5</v>
      </c>
    </row>
    <row r="2323" spans="1:14" x14ac:dyDescent="0.15">
      <c r="A2323" s="1">
        <v>201316</v>
      </c>
      <c r="B2323" s="2" t="s">
        <v>9</v>
      </c>
      <c r="C2323" s="2">
        <v>42809810</v>
      </c>
      <c r="D2323" s="2" t="s">
        <v>10</v>
      </c>
      <c r="E2323" s="2">
        <v>2025150</v>
      </c>
      <c r="F2323" s="2" t="s">
        <v>11</v>
      </c>
      <c r="G2323" s="2">
        <v>500000</v>
      </c>
      <c r="H2323" s="2" t="s">
        <v>12</v>
      </c>
      <c r="I2323" s="2">
        <v>85</v>
      </c>
      <c r="J2323" s="2" t="s">
        <v>13</v>
      </c>
      <c r="K2323" s="2">
        <v>0</v>
      </c>
      <c r="L2323" s="2" t="s">
        <v>14</v>
      </c>
      <c r="M2323" s="2">
        <v>-3500</v>
      </c>
      <c r="N2323">
        <f t="shared" si="36"/>
        <v>29505930</v>
      </c>
    </row>
    <row r="2324" spans="1:14" x14ac:dyDescent="0.15">
      <c r="A2324" s="1">
        <v>201317</v>
      </c>
      <c r="B2324" s="2" t="s">
        <v>9</v>
      </c>
      <c r="C2324" s="2">
        <v>43893767</v>
      </c>
      <c r="D2324" s="2" t="s">
        <v>10</v>
      </c>
      <c r="E2324" s="2">
        <v>2027520</v>
      </c>
      <c r="F2324" s="2" t="s">
        <v>11</v>
      </c>
      <c r="G2324" s="2">
        <v>500000</v>
      </c>
      <c r="H2324" s="2" t="s">
        <v>12</v>
      </c>
      <c r="I2324" s="2">
        <v>85</v>
      </c>
      <c r="J2324" s="2" t="s">
        <v>13</v>
      </c>
      <c r="K2324" s="2">
        <v>0</v>
      </c>
      <c r="L2324" s="2" t="s">
        <v>14</v>
      </c>
      <c r="M2324" s="2">
        <v>-3500</v>
      </c>
      <c r="N2324">
        <f t="shared" si="36"/>
        <v>30057388.5</v>
      </c>
    </row>
    <row r="2325" spans="1:14" x14ac:dyDescent="0.15">
      <c r="A2325" s="1">
        <v>201318</v>
      </c>
      <c r="B2325" s="2" t="s">
        <v>9</v>
      </c>
      <c r="C2325" s="2">
        <v>43431548</v>
      </c>
      <c r="D2325" s="2" t="s">
        <v>10</v>
      </c>
      <c r="E2325" s="2">
        <v>2029890</v>
      </c>
      <c r="F2325" s="2" t="s">
        <v>11</v>
      </c>
      <c r="G2325" s="2">
        <v>500000</v>
      </c>
      <c r="H2325" s="2" t="s">
        <v>12</v>
      </c>
      <c r="I2325" s="2">
        <v>85</v>
      </c>
      <c r="J2325" s="2" t="s">
        <v>13</v>
      </c>
      <c r="K2325" s="2">
        <v>0</v>
      </c>
      <c r="L2325" s="2" t="s">
        <v>14</v>
      </c>
      <c r="M2325" s="2">
        <v>-3500</v>
      </c>
      <c r="N2325">
        <f t="shared" si="36"/>
        <v>29835759</v>
      </c>
    </row>
    <row r="2326" spans="1:14" x14ac:dyDescent="0.15">
      <c r="A2326" s="1">
        <v>201319</v>
      </c>
      <c r="B2326" s="2" t="s">
        <v>9</v>
      </c>
      <c r="C2326" s="2">
        <v>43680435</v>
      </c>
      <c r="D2326" s="2" t="s">
        <v>10</v>
      </c>
      <c r="E2326" s="2">
        <v>2032260</v>
      </c>
      <c r="F2326" s="2" t="s">
        <v>11</v>
      </c>
      <c r="G2326" s="2">
        <v>500000</v>
      </c>
      <c r="H2326" s="2" t="s">
        <v>12</v>
      </c>
      <c r="I2326" s="2">
        <v>85</v>
      </c>
      <c r="J2326" s="2" t="s">
        <v>13</v>
      </c>
      <c r="K2326" s="2">
        <v>0</v>
      </c>
      <c r="L2326" s="2" t="s">
        <v>14</v>
      </c>
      <c r="M2326" s="2">
        <v>-3500</v>
      </c>
      <c r="N2326">
        <f t="shared" si="36"/>
        <v>29969682.5</v>
      </c>
    </row>
    <row r="2327" spans="1:14" x14ac:dyDescent="0.15">
      <c r="A2327" s="1">
        <v>201320</v>
      </c>
      <c r="B2327" s="2" t="s">
        <v>9</v>
      </c>
      <c r="C2327" s="2">
        <v>44013601</v>
      </c>
      <c r="D2327" s="2" t="s">
        <v>10</v>
      </c>
      <c r="E2327" s="2">
        <v>2034630</v>
      </c>
      <c r="F2327" s="2" t="s">
        <v>11</v>
      </c>
      <c r="G2327" s="2">
        <v>500000</v>
      </c>
      <c r="H2327" s="2" t="s">
        <v>12</v>
      </c>
      <c r="I2327" s="2">
        <v>85</v>
      </c>
      <c r="J2327" s="2" t="s">
        <v>13</v>
      </c>
      <c r="K2327" s="2">
        <v>0</v>
      </c>
      <c r="L2327" s="2" t="s">
        <v>14</v>
      </c>
      <c r="M2327" s="2">
        <v>-3500</v>
      </c>
      <c r="N2327">
        <f t="shared" si="36"/>
        <v>30145745.5</v>
      </c>
    </row>
    <row r="2328" spans="1:14" x14ac:dyDescent="0.15">
      <c r="A2328" s="1">
        <v>201321</v>
      </c>
      <c r="B2328" s="2" t="s">
        <v>9</v>
      </c>
      <c r="C2328" s="2">
        <v>43258055</v>
      </c>
      <c r="D2328" s="2" t="s">
        <v>10</v>
      </c>
      <c r="E2328" s="2">
        <v>2037000</v>
      </c>
      <c r="F2328" s="2" t="s">
        <v>11</v>
      </c>
      <c r="G2328" s="2">
        <v>500000</v>
      </c>
      <c r="H2328" s="2" t="s">
        <v>12</v>
      </c>
      <c r="I2328" s="2">
        <v>85</v>
      </c>
      <c r="J2328" s="2" t="s">
        <v>13</v>
      </c>
      <c r="K2328" s="2">
        <v>0</v>
      </c>
      <c r="L2328" s="2" t="s">
        <v>14</v>
      </c>
      <c r="M2328" s="2">
        <v>-3500</v>
      </c>
      <c r="N2328">
        <f t="shared" si="36"/>
        <v>29777452.5</v>
      </c>
    </row>
    <row r="2329" spans="1:14" x14ac:dyDescent="0.15">
      <c r="A2329" s="1">
        <v>201322</v>
      </c>
      <c r="B2329" s="2" t="s">
        <v>9</v>
      </c>
      <c r="C2329" s="2">
        <v>43296829</v>
      </c>
      <c r="D2329" s="2" t="s">
        <v>10</v>
      </c>
      <c r="E2329" s="2">
        <v>2039370</v>
      </c>
      <c r="F2329" s="2" t="s">
        <v>11</v>
      </c>
      <c r="G2329" s="2">
        <v>500000</v>
      </c>
      <c r="H2329" s="2" t="s">
        <v>12</v>
      </c>
      <c r="I2329" s="2">
        <v>85</v>
      </c>
      <c r="J2329" s="2" t="s">
        <v>13</v>
      </c>
      <c r="K2329" s="2">
        <v>0</v>
      </c>
      <c r="L2329" s="2" t="s">
        <v>14</v>
      </c>
      <c r="M2329" s="2">
        <v>-3500</v>
      </c>
      <c r="N2329">
        <f t="shared" si="36"/>
        <v>29806319.5</v>
      </c>
    </row>
    <row r="2330" spans="1:14" x14ac:dyDescent="0.15">
      <c r="A2330" s="1">
        <v>201323</v>
      </c>
      <c r="B2330" s="2" t="s">
        <v>9</v>
      </c>
      <c r="C2330" s="2">
        <v>43335664</v>
      </c>
      <c r="D2330" s="2" t="s">
        <v>10</v>
      </c>
      <c r="E2330" s="2">
        <v>2041740</v>
      </c>
      <c r="F2330" s="2" t="s">
        <v>11</v>
      </c>
      <c r="G2330" s="2">
        <v>500000</v>
      </c>
      <c r="H2330" s="2" t="s">
        <v>12</v>
      </c>
      <c r="I2330" s="2">
        <v>85</v>
      </c>
      <c r="J2330" s="2" t="s">
        <v>13</v>
      </c>
      <c r="K2330" s="2">
        <v>0</v>
      </c>
      <c r="L2330" s="2" t="s">
        <v>14</v>
      </c>
      <c r="M2330" s="2">
        <v>-3500</v>
      </c>
      <c r="N2330">
        <f t="shared" si="36"/>
        <v>29835217</v>
      </c>
    </row>
    <row r="2331" spans="1:14" x14ac:dyDescent="0.15">
      <c r="A2331" s="1">
        <v>201324</v>
      </c>
      <c r="B2331" s="2" t="s">
        <v>9</v>
      </c>
      <c r="C2331" s="2">
        <v>44432478</v>
      </c>
      <c r="D2331" s="2" t="s">
        <v>10</v>
      </c>
      <c r="E2331" s="2">
        <v>2044110</v>
      </c>
      <c r="F2331" s="2" t="s">
        <v>11</v>
      </c>
      <c r="G2331" s="2">
        <v>500000</v>
      </c>
      <c r="H2331" s="2" t="s">
        <v>12</v>
      </c>
      <c r="I2331" s="2">
        <v>85</v>
      </c>
      <c r="J2331" s="2" t="s">
        <v>13</v>
      </c>
      <c r="K2331" s="2">
        <v>0</v>
      </c>
      <c r="L2331" s="2" t="s">
        <v>14</v>
      </c>
      <c r="M2331" s="2">
        <v>-3500</v>
      </c>
      <c r="N2331">
        <f t="shared" si="36"/>
        <v>30393104</v>
      </c>
    </row>
    <row r="2332" spans="1:14" x14ac:dyDescent="0.15">
      <c r="A2332" s="1">
        <v>201325</v>
      </c>
      <c r="B2332" s="2" t="s">
        <v>9</v>
      </c>
      <c r="C2332" s="2">
        <v>43413524</v>
      </c>
      <c r="D2332" s="2" t="s">
        <v>10</v>
      </c>
      <c r="E2332" s="2">
        <v>2046480</v>
      </c>
      <c r="F2332" s="2" t="s">
        <v>11</v>
      </c>
      <c r="G2332" s="2">
        <v>500000</v>
      </c>
      <c r="H2332" s="2" t="s">
        <v>12</v>
      </c>
      <c r="I2332" s="2">
        <v>85</v>
      </c>
      <c r="J2332" s="2" t="s">
        <v>13</v>
      </c>
      <c r="K2332" s="2">
        <v>0</v>
      </c>
      <c r="L2332" s="2" t="s">
        <v>14</v>
      </c>
      <c r="M2332" s="2">
        <v>-3500</v>
      </c>
      <c r="N2332">
        <f t="shared" si="36"/>
        <v>29893107</v>
      </c>
    </row>
    <row r="2333" spans="1:14" x14ac:dyDescent="0.15">
      <c r="A2333" s="1">
        <v>201326</v>
      </c>
      <c r="B2333" s="2" t="s">
        <v>9</v>
      </c>
      <c r="C2333" s="2">
        <v>43452549</v>
      </c>
      <c r="D2333" s="2" t="s">
        <v>10</v>
      </c>
      <c r="E2333" s="2">
        <v>2048850</v>
      </c>
      <c r="F2333" s="2" t="s">
        <v>11</v>
      </c>
      <c r="G2333" s="2">
        <v>500000</v>
      </c>
      <c r="H2333" s="2" t="s">
        <v>12</v>
      </c>
      <c r="I2333" s="2">
        <v>85</v>
      </c>
      <c r="J2333" s="2" t="s">
        <v>13</v>
      </c>
      <c r="K2333" s="2">
        <v>0</v>
      </c>
      <c r="L2333" s="2" t="s">
        <v>14</v>
      </c>
      <c r="M2333" s="2">
        <v>-3500</v>
      </c>
      <c r="N2333">
        <f t="shared" si="36"/>
        <v>29922099.5</v>
      </c>
    </row>
    <row r="2334" spans="1:14" x14ac:dyDescent="0.15">
      <c r="A2334" s="1">
        <v>201327</v>
      </c>
      <c r="B2334" s="2" t="s">
        <v>9</v>
      </c>
      <c r="C2334" s="2">
        <v>44552409</v>
      </c>
      <c r="D2334" s="2" t="s">
        <v>10</v>
      </c>
      <c r="E2334" s="2">
        <v>2051220</v>
      </c>
      <c r="F2334" s="2" t="s">
        <v>11</v>
      </c>
      <c r="G2334" s="2">
        <v>500000</v>
      </c>
      <c r="H2334" s="2" t="s">
        <v>12</v>
      </c>
      <c r="I2334" s="2">
        <v>85</v>
      </c>
      <c r="J2334" s="2" t="s">
        <v>13</v>
      </c>
      <c r="K2334" s="2">
        <v>0</v>
      </c>
      <c r="L2334" s="2" t="s">
        <v>14</v>
      </c>
      <c r="M2334" s="2">
        <v>-3500</v>
      </c>
      <c r="N2334">
        <f t="shared" si="36"/>
        <v>30481509.5</v>
      </c>
    </row>
    <row r="2335" spans="1:14" x14ac:dyDescent="0.15">
      <c r="A2335" s="1">
        <v>201328</v>
      </c>
      <c r="B2335" s="2" t="s">
        <v>9</v>
      </c>
      <c r="C2335" s="2">
        <v>44082885</v>
      </c>
      <c r="D2335" s="2" t="s">
        <v>10</v>
      </c>
      <c r="E2335" s="2">
        <v>2053590</v>
      </c>
      <c r="F2335" s="2" t="s">
        <v>11</v>
      </c>
      <c r="G2335" s="2">
        <v>500000</v>
      </c>
      <c r="H2335" s="2" t="s">
        <v>12</v>
      </c>
      <c r="I2335" s="2">
        <v>85</v>
      </c>
      <c r="J2335" s="2" t="s">
        <v>13</v>
      </c>
      <c r="K2335" s="2">
        <v>0</v>
      </c>
      <c r="L2335" s="2" t="s">
        <v>14</v>
      </c>
      <c r="M2335" s="2">
        <v>-3500</v>
      </c>
      <c r="N2335">
        <f t="shared" si="36"/>
        <v>30256227.5</v>
      </c>
    </row>
    <row r="2336" spans="1:14" x14ac:dyDescent="0.15">
      <c r="A2336" s="1">
        <v>201329</v>
      </c>
      <c r="B2336" s="2" t="s">
        <v>9</v>
      </c>
      <c r="C2336" s="2">
        <v>44335133</v>
      </c>
      <c r="D2336" s="2" t="s">
        <v>10</v>
      </c>
      <c r="E2336" s="2">
        <v>2055960</v>
      </c>
      <c r="F2336" s="2" t="s">
        <v>11</v>
      </c>
      <c r="G2336" s="2">
        <v>500000</v>
      </c>
      <c r="H2336" s="2" t="s">
        <v>12</v>
      </c>
      <c r="I2336" s="2">
        <v>85</v>
      </c>
      <c r="J2336" s="2" t="s">
        <v>13</v>
      </c>
      <c r="K2336" s="2">
        <v>0</v>
      </c>
      <c r="L2336" s="2" t="s">
        <v>14</v>
      </c>
      <c r="M2336" s="2">
        <v>-3500</v>
      </c>
      <c r="N2336">
        <f t="shared" si="36"/>
        <v>30391831.5</v>
      </c>
    </row>
    <row r="2337" spans="1:14" x14ac:dyDescent="0.15">
      <c r="A2337" s="1">
        <v>201330</v>
      </c>
      <c r="B2337" s="2" t="s">
        <v>9</v>
      </c>
      <c r="C2337" s="2">
        <v>44672917</v>
      </c>
      <c r="D2337" s="2" t="s">
        <v>10</v>
      </c>
      <c r="E2337" s="2">
        <v>2058330</v>
      </c>
      <c r="F2337" s="2" t="s">
        <v>11</v>
      </c>
      <c r="G2337" s="2">
        <v>500000</v>
      </c>
      <c r="H2337" s="2" t="s">
        <v>12</v>
      </c>
      <c r="I2337" s="2">
        <v>85</v>
      </c>
      <c r="J2337" s="2" t="s">
        <v>13</v>
      </c>
      <c r="K2337" s="2">
        <v>0</v>
      </c>
      <c r="L2337" s="2" t="s">
        <v>14</v>
      </c>
      <c r="M2337" s="2">
        <v>-3500</v>
      </c>
      <c r="N2337">
        <f t="shared" si="36"/>
        <v>30570203.5</v>
      </c>
    </row>
    <row r="2338" spans="1:14" x14ac:dyDescent="0.15">
      <c r="A2338" s="1">
        <v>201331</v>
      </c>
      <c r="B2338" s="2" t="s">
        <v>9</v>
      </c>
      <c r="C2338" s="2">
        <v>43903945</v>
      </c>
      <c r="D2338" s="2" t="s">
        <v>10</v>
      </c>
      <c r="E2338" s="2">
        <v>2060700</v>
      </c>
      <c r="F2338" s="2" t="s">
        <v>11</v>
      </c>
      <c r="G2338" s="2">
        <v>500000</v>
      </c>
      <c r="H2338" s="2" t="s">
        <v>12</v>
      </c>
      <c r="I2338" s="2">
        <v>85</v>
      </c>
      <c r="J2338" s="2" t="s">
        <v>13</v>
      </c>
      <c r="K2338" s="2">
        <v>0</v>
      </c>
      <c r="L2338" s="2" t="s">
        <v>14</v>
      </c>
      <c r="M2338" s="2">
        <v>-3500</v>
      </c>
      <c r="N2338">
        <f t="shared" si="36"/>
        <v>30195197.5</v>
      </c>
    </row>
    <row r="2339" spans="1:14" x14ac:dyDescent="0.15">
      <c r="A2339" s="1">
        <v>201332</v>
      </c>
      <c r="B2339" s="2" t="s">
        <v>9</v>
      </c>
      <c r="C2339" s="2">
        <v>43942937</v>
      </c>
      <c r="D2339" s="2" t="s">
        <v>10</v>
      </c>
      <c r="E2339" s="2">
        <v>2063070</v>
      </c>
      <c r="F2339" s="2" t="s">
        <v>11</v>
      </c>
      <c r="G2339" s="2">
        <v>500000</v>
      </c>
      <c r="H2339" s="2" t="s">
        <v>12</v>
      </c>
      <c r="I2339" s="2">
        <v>85</v>
      </c>
      <c r="J2339" s="2" t="s">
        <v>13</v>
      </c>
      <c r="K2339" s="2">
        <v>0</v>
      </c>
      <c r="L2339" s="2" t="s">
        <v>14</v>
      </c>
      <c r="M2339" s="2">
        <v>-3500</v>
      </c>
      <c r="N2339">
        <f t="shared" si="36"/>
        <v>30224173.5</v>
      </c>
    </row>
    <row r="2340" spans="1:14" x14ac:dyDescent="0.15">
      <c r="A2340" s="1">
        <v>201333</v>
      </c>
      <c r="B2340" s="2" t="s">
        <v>9</v>
      </c>
      <c r="C2340" s="2">
        <v>43981992</v>
      </c>
      <c r="D2340" s="2" t="s">
        <v>10</v>
      </c>
      <c r="E2340" s="2">
        <v>2065440</v>
      </c>
      <c r="F2340" s="2" t="s">
        <v>11</v>
      </c>
      <c r="G2340" s="2">
        <v>500000</v>
      </c>
      <c r="H2340" s="2" t="s">
        <v>12</v>
      </c>
      <c r="I2340" s="2">
        <v>85</v>
      </c>
      <c r="J2340" s="2" t="s">
        <v>13</v>
      </c>
      <c r="K2340" s="2">
        <v>0</v>
      </c>
      <c r="L2340" s="2" t="s">
        <v>14</v>
      </c>
      <c r="M2340" s="2">
        <v>-3500</v>
      </c>
      <c r="N2340">
        <f t="shared" si="36"/>
        <v>30253181</v>
      </c>
    </row>
    <row r="2341" spans="1:14" x14ac:dyDescent="0.15">
      <c r="A2341" s="1">
        <v>201334</v>
      </c>
      <c r="B2341" s="2" t="s">
        <v>9</v>
      </c>
      <c r="C2341" s="2">
        <v>45094797</v>
      </c>
      <c r="D2341" s="2" t="s">
        <v>10</v>
      </c>
      <c r="E2341" s="2">
        <v>2067810</v>
      </c>
      <c r="F2341" s="2" t="s">
        <v>11</v>
      </c>
      <c r="G2341" s="2">
        <v>500000</v>
      </c>
      <c r="H2341" s="2" t="s">
        <v>12</v>
      </c>
      <c r="I2341" s="2">
        <v>85</v>
      </c>
      <c r="J2341" s="2" t="s">
        <v>13</v>
      </c>
      <c r="K2341" s="2">
        <v>0</v>
      </c>
      <c r="L2341" s="2" t="s">
        <v>14</v>
      </c>
      <c r="M2341" s="2">
        <v>-3500</v>
      </c>
      <c r="N2341">
        <f t="shared" si="36"/>
        <v>30819063.5</v>
      </c>
    </row>
    <row r="2342" spans="1:14" x14ac:dyDescent="0.15">
      <c r="A2342" s="1">
        <v>201335</v>
      </c>
      <c r="B2342" s="2" t="s">
        <v>9</v>
      </c>
      <c r="C2342" s="2">
        <v>44060293</v>
      </c>
      <c r="D2342" s="2" t="s">
        <v>10</v>
      </c>
      <c r="E2342" s="2">
        <v>2070180</v>
      </c>
      <c r="F2342" s="2" t="s">
        <v>11</v>
      </c>
      <c r="G2342" s="2">
        <v>500000</v>
      </c>
      <c r="H2342" s="2" t="s">
        <v>12</v>
      </c>
      <c r="I2342" s="2">
        <v>85</v>
      </c>
      <c r="J2342" s="2" t="s">
        <v>13</v>
      </c>
      <c r="K2342" s="2">
        <v>0</v>
      </c>
      <c r="L2342" s="2" t="s">
        <v>14</v>
      </c>
      <c r="M2342" s="2">
        <v>-3500</v>
      </c>
      <c r="N2342">
        <f t="shared" si="36"/>
        <v>30311291.5</v>
      </c>
    </row>
    <row r="2343" spans="1:14" x14ac:dyDescent="0.15">
      <c r="A2343" s="1">
        <v>201336</v>
      </c>
      <c r="B2343" s="2" t="s">
        <v>9</v>
      </c>
      <c r="C2343" s="2">
        <v>44099537</v>
      </c>
      <c r="D2343" s="2" t="s">
        <v>10</v>
      </c>
      <c r="E2343" s="2">
        <v>2072550</v>
      </c>
      <c r="F2343" s="2" t="s">
        <v>11</v>
      </c>
      <c r="G2343" s="2">
        <v>500000</v>
      </c>
      <c r="H2343" s="2" t="s">
        <v>12</v>
      </c>
      <c r="I2343" s="2">
        <v>85</v>
      </c>
      <c r="J2343" s="2" t="s">
        <v>13</v>
      </c>
      <c r="K2343" s="2">
        <v>0</v>
      </c>
      <c r="L2343" s="2" t="s">
        <v>14</v>
      </c>
      <c r="M2343" s="2">
        <v>-3500</v>
      </c>
      <c r="N2343">
        <f t="shared" si="36"/>
        <v>30340393.5</v>
      </c>
    </row>
    <row r="2344" spans="1:14" x14ac:dyDescent="0.15">
      <c r="A2344" s="1">
        <v>201337</v>
      </c>
      <c r="B2344" s="2" t="s">
        <v>9</v>
      </c>
      <c r="C2344" s="2">
        <v>45215402</v>
      </c>
      <c r="D2344" s="2" t="s">
        <v>10</v>
      </c>
      <c r="E2344" s="2">
        <v>2074920</v>
      </c>
      <c r="F2344" s="2" t="s">
        <v>11</v>
      </c>
      <c r="G2344" s="2">
        <v>500000</v>
      </c>
      <c r="H2344" s="2" t="s">
        <v>12</v>
      </c>
      <c r="I2344" s="2">
        <v>85</v>
      </c>
      <c r="J2344" s="2" t="s">
        <v>13</v>
      </c>
      <c r="K2344" s="2">
        <v>0</v>
      </c>
      <c r="L2344" s="2" t="s">
        <v>14</v>
      </c>
      <c r="M2344" s="2">
        <v>-3500</v>
      </c>
      <c r="N2344">
        <f t="shared" si="36"/>
        <v>30907806</v>
      </c>
    </row>
    <row r="2345" spans="1:14" x14ac:dyDescent="0.15">
      <c r="A2345" s="1">
        <v>201338</v>
      </c>
      <c r="B2345" s="2" t="s">
        <v>9</v>
      </c>
      <c r="C2345" s="2">
        <v>44738524</v>
      </c>
      <c r="D2345" s="2" t="s">
        <v>10</v>
      </c>
      <c r="E2345" s="2">
        <v>2077290</v>
      </c>
      <c r="F2345" s="2" t="s">
        <v>11</v>
      </c>
      <c r="G2345" s="2">
        <v>500000</v>
      </c>
      <c r="H2345" s="2" t="s">
        <v>12</v>
      </c>
      <c r="I2345" s="2">
        <v>85</v>
      </c>
      <c r="J2345" s="2" t="s">
        <v>13</v>
      </c>
      <c r="K2345" s="2">
        <v>0</v>
      </c>
      <c r="L2345" s="2" t="s">
        <v>14</v>
      </c>
      <c r="M2345" s="2">
        <v>-3500</v>
      </c>
      <c r="N2345">
        <f t="shared" si="36"/>
        <v>30678847</v>
      </c>
    </row>
    <row r="2346" spans="1:14" x14ac:dyDescent="0.15">
      <c r="A2346" s="1">
        <v>201339</v>
      </c>
      <c r="B2346" s="2" t="s">
        <v>9</v>
      </c>
      <c r="C2346" s="2">
        <v>44994154</v>
      </c>
      <c r="D2346" s="2" t="s">
        <v>10</v>
      </c>
      <c r="E2346" s="2">
        <v>2079660</v>
      </c>
      <c r="F2346" s="2" t="s">
        <v>11</v>
      </c>
      <c r="G2346" s="2">
        <v>500000</v>
      </c>
      <c r="H2346" s="2" t="s">
        <v>12</v>
      </c>
      <c r="I2346" s="2">
        <v>85</v>
      </c>
      <c r="J2346" s="2" t="s">
        <v>13</v>
      </c>
      <c r="K2346" s="2">
        <v>0</v>
      </c>
      <c r="L2346" s="2" t="s">
        <v>14</v>
      </c>
      <c r="M2346" s="2">
        <v>-3500</v>
      </c>
      <c r="N2346">
        <f t="shared" si="36"/>
        <v>30816142</v>
      </c>
    </row>
    <row r="2347" spans="1:14" x14ac:dyDescent="0.15">
      <c r="A2347" s="1">
        <v>201340</v>
      </c>
      <c r="B2347" s="2" t="s">
        <v>9</v>
      </c>
      <c r="C2347" s="2">
        <v>45336589</v>
      </c>
      <c r="D2347" s="2" t="s">
        <v>10</v>
      </c>
      <c r="E2347" s="2">
        <v>2082030</v>
      </c>
      <c r="F2347" s="2" t="s">
        <v>11</v>
      </c>
      <c r="G2347" s="2">
        <v>500000</v>
      </c>
      <c r="H2347" s="2" t="s">
        <v>12</v>
      </c>
      <c r="I2347" s="2">
        <v>85</v>
      </c>
      <c r="J2347" s="2" t="s">
        <v>13</v>
      </c>
      <c r="K2347" s="2">
        <v>0</v>
      </c>
      <c r="L2347" s="2" t="s">
        <v>14</v>
      </c>
      <c r="M2347" s="2">
        <v>-3500</v>
      </c>
      <c r="N2347">
        <f t="shared" si="36"/>
        <v>30996839.5</v>
      </c>
    </row>
    <row r="2348" spans="1:14" x14ac:dyDescent="0.15">
      <c r="A2348" s="1">
        <v>201341</v>
      </c>
      <c r="B2348" s="2" t="s">
        <v>9</v>
      </c>
      <c r="C2348" s="2">
        <v>44554082</v>
      </c>
      <c r="D2348" s="2" t="s">
        <v>10</v>
      </c>
      <c r="E2348" s="2">
        <v>2084400</v>
      </c>
      <c r="F2348" s="2" t="s">
        <v>11</v>
      </c>
      <c r="G2348" s="2">
        <v>500000</v>
      </c>
      <c r="H2348" s="2" t="s">
        <v>12</v>
      </c>
      <c r="I2348" s="2">
        <v>85</v>
      </c>
      <c r="J2348" s="2" t="s">
        <v>13</v>
      </c>
      <c r="K2348" s="2">
        <v>0</v>
      </c>
      <c r="L2348" s="2" t="s">
        <v>14</v>
      </c>
      <c r="M2348" s="2">
        <v>-3500</v>
      </c>
      <c r="N2348">
        <f t="shared" si="36"/>
        <v>30615066</v>
      </c>
    </row>
    <row r="2349" spans="1:14" x14ac:dyDescent="0.15">
      <c r="A2349" s="1">
        <v>201342</v>
      </c>
      <c r="B2349" s="2" t="s">
        <v>9</v>
      </c>
      <c r="C2349" s="2">
        <v>44593295</v>
      </c>
      <c r="D2349" s="2" t="s">
        <v>10</v>
      </c>
      <c r="E2349" s="2">
        <v>2086770</v>
      </c>
      <c r="F2349" s="2" t="s">
        <v>11</v>
      </c>
      <c r="G2349" s="2">
        <v>500000</v>
      </c>
      <c r="H2349" s="2" t="s">
        <v>12</v>
      </c>
      <c r="I2349" s="2">
        <v>85</v>
      </c>
      <c r="J2349" s="2" t="s">
        <v>13</v>
      </c>
      <c r="K2349" s="2">
        <v>0</v>
      </c>
      <c r="L2349" s="2" t="s">
        <v>14</v>
      </c>
      <c r="M2349" s="2">
        <v>-3500</v>
      </c>
      <c r="N2349">
        <f t="shared" si="36"/>
        <v>30644152.5</v>
      </c>
    </row>
    <row r="2350" spans="1:14" x14ac:dyDescent="0.15">
      <c r="A2350" s="1">
        <v>201343</v>
      </c>
      <c r="B2350" s="2" t="s">
        <v>9</v>
      </c>
      <c r="C2350" s="2">
        <v>44632571</v>
      </c>
      <c r="D2350" s="2" t="s">
        <v>10</v>
      </c>
      <c r="E2350" s="2">
        <v>2089140</v>
      </c>
      <c r="F2350" s="2" t="s">
        <v>11</v>
      </c>
      <c r="G2350" s="2">
        <v>500000</v>
      </c>
      <c r="H2350" s="2" t="s">
        <v>12</v>
      </c>
      <c r="I2350" s="2">
        <v>85</v>
      </c>
      <c r="J2350" s="2" t="s">
        <v>13</v>
      </c>
      <c r="K2350" s="2">
        <v>0</v>
      </c>
      <c r="L2350" s="2" t="s">
        <v>14</v>
      </c>
      <c r="M2350" s="2">
        <v>-3500</v>
      </c>
      <c r="N2350">
        <f t="shared" si="36"/>
        <v>30673270.5</v>
      </c>
    </row>
    <row r="2351" spans="1:14" x14ac:dyDescent="0.15">
      <c r="A2351" s="1">
        <v>201344</v>
      </c>
      <c r="B2351" s="2" t="s">
        <v>9</v>
      </c>
      <c r="C2351" s="2">
        <v>45761468</v>
      </c>
      <c r="D2351" s="2" t="s">
        <v>10</v>
      </c>
      <c r="E2351" s="2">
        <v>2091510</v>
      </c>
      <c r="F2351" s="2" t="s">
        <v>11</v>
      </c>
      <c r="G2351" s="2">
        <v>500000</v>
      </c>
      <c r="H2351" s="2" t="s">
        <v>12</v>
      </c>
      <c r="I2351" s="2">
        <v>85</v>
      </c>
      <c r="J2351" s="2" t="s">
        <v>13</v>
      </c>
      <c r="K2351" s="2">
        <v>0</v>
      </c>
      <c r="L2351" s="2" t="s">
        <v>14</v>
      </c>
      <c r="M2351" s="2">
        <v>-3500</v>
      </c>
      <c r="N2351">
        <f t="shared" si="36"/>
        <v>31247199</v>
      </c>
    </row>
    <row r="2352" spans="1:14" x14ac:dyDescent="0.15">
      <c r="A2352" s="1">
        <v>201345</v>
      </c>
      <c r="B2352" s="2" t="s">
        <v>9</v>
      </c>
      <c r="C2352" s="2">
        <v>44711310</v>
      </c>
      <c r="D2352" s="2" t="s">
        <v>10</v>
      </c>
      <c r="E2352" s="2">
        <v>2093880</v>
      </c>
      <c r="F2352" s="2" t="s">
        <v>11</v>
      </c>
      <c r="G2352" s="2">
        <v>500000</v>
      </c>
      <c r="H2352" s="2" t="s">
        <v>12</v>
      </c>
      <c r="I2352" s="2">
        <v>85</v>
      </c>
      <c r="J2352" s="2" t="s">
        <v>13</v>
      </c>
      <c r="K2352" s="2">
        <v>0</v>
      </c>
      <c r="L2352" s="2" t="s">
        <v>14</v>
      </c>
      <c r="M2352" s="2">
        <v>-3500</v>
      </c>
      <c r="N2352">
        <f t="shared" si="36"/>
        <v>30731600</v>
      </c>
    </row>
    <row r="2353" spans="1:14" x14ac:dyDescent="0.15">
      <c r="A2353" s="1">
        <v>201346</v>
      </c>
      <c r="B2353" s="2" t="s">
        <v>9</v>
      </c>
      <c r="C2353" s="2">
        <v>44750775</v>
      </c>
      <c r="D2353" s="2" t="s">
        <v>10</v>
      </c>
      <c r="E2353" s="2">
        <v>2096250</v>
      </c>
      <c r="F2353" s="2" t="s">
        <v>11</v>
      </c>
      <c r="G2353" s="2">
        <v>500000</v>
      </c>
      <c r="H2353" s="2" t="s">
        <v>12</v>
      </c>
      <c r="I2353" s="2">
        <v>85</v>
      </c>
      <c r="J2353" s="2" t="s">
        <v>13</v>
      </c>
      <c r="K2353" s="2">
        <v>0</v>
      </c>
      <c r="L2353" s="2" t="s">
        <v>14</v>
      </c>
      <c r="M2353" s="2">
        <v>-3500</v>
      </c>
      <c r="N2353">
        <f t="shared" si="36"/>
        <v>30760812.5</v>
      </c>
    </row>
    <row r="2354" spans="1:14" x14ac:dyDescent="0.15">
      <c r="A2354" s="1">
        <v>201347</v>
      </c>
      <c r="B2354" s="2" t="s">
        <v>9</v>
      </c>
      <c r="C2354" s="2">
        <v>45882749</v>
      </c>
      <c r="D2354" s="2" t="s">
        <v>10</v>
      </c>
      <c r="E2354" s="2">
        <v>2098620</v>
      </c>
      <c r="F2354" s="2" t="s">
        <v>11</v>
      </c>
      <c r="G2354" s="2">
        <v>500000</v>
      </c>
      <c r="H2354" s="2" t="s">
        <v>12</v>
      </c>
      <c r="I2354" s="2">
        <v>85</v>
      </c>
      <c r="J2354" s="2" t="s">
        <v>13</v>
      </c>
      <c r="K2354" s="2">
        <v>0</v>
      </c>
      <c r="L2354" s="2" t="s">
        <v>14</v>
      </c>
      <c r="M2354" s="2">
        <v>-3500</v>
      </c>
      <c r="N2354">
        <f t="shared" si="36"/>
        <v>31336279.5</v>
      </c>
    </row>
    <row r="2355" spans="1:14" x14ac:dyDescent="0.15">
      <c r="A2355" s="1">
        <v>201348</v>
      </c>
      <c r="B2355" s="2" t="s">
        <v>9</v>
      </c>
      <c r="C2355" s="2">
        <v>45398467</v>
      </c>
      <c r="D2355" s="2" t="s">
        <v>10</v>
      </c>
      <c r="E2355" s="2">
        <v>2100990</v>
      </c>
      <c r="F2355" s="2" t="s">
        <v>11</v>
      </c>
      <c r="G2355" s="2">
        <v>500000</v>
      </c>
      <c r="H2355" s="2" t="s">
        <v>12</v>
      </c>
      <c r="I2355" s="2">
        <v>85</v>
      </c>
      <c r="J2355" s="2" t="s">
        <v>13</v>
      </c>
      <c r="K2355" s="2">
        <v>0</v>
      </c>
      <c r="L2355" s="2" t="s">
        <v>14</v>
      </c>
      <c r="M2355" s="2">
        <v>-3500</v>
      </c>
      <c r="N2355">
        <f t="shared" si="36"/>
        <v>31103618.5</v>
      </c>
    </row>
    <row r="2356" spans="1:14" x14ac:dyDescent="0.15">
      <c r="A2356" s="1">
        <v>201349</v>
      </c>
      <c r="B2356" s="2" t="s">
        <v>9</v>
      </c>
      <c r="C2356" s="2">
        <v>45657499</v>
      </c>
      <c r="D2356" s="2" t="s">
        <v>10</v>
      </c>
      <c r="E2356" s="2">
        <v>2103360</v>
      </c>
      <c r="F2356" s="2" t="s">
        <v>11</v>
      </c>
      <c r="G2356" s="2">
        <v>500000</v>
      </c>
      <c r="H2356" s="2" t="s">
        <v>12</v>
      </c>
      <c r="I2356" s="2">
        <v>85</v>
      </c>
      <c r="J2356" s="2" t="s">
        <v>13</v>
      </c>
      <c r="K2356" s="2">
        <v>0</v>
      </c>
      <c r="L2356" s="2" t="s">
        <v>14</v>
      </c>
      <c r="M2356" s="2">
        <v>-3500</v>
      </c>
      <c r="N2356">
        <f t="shared" si="36"/>
        <v>31242614.5</v>
      </c>
    </row>
    <row r="2357" spans="1:14" x14ac:dyDescent="0.15">
      <c r="A2357" s="1">
        <v>201350</v>
      </c>
      <c r="B2357" s="2" t="s">
        <v>9</v>
      </c>
      <c r="C2357" s="2">
        <v>46004610</v>
      </c>
      <c r="D2357" s="2" t="s">
        <v>10</v>
      </c>
      <c r="E2357" s="2">
        <v>2105730</v>
      </c>
      <c r="F2357" s="2" t="s">
        <v>11</v>
      </c>
      <c r="G2357" s="2">
        <v>500000</v>
      </c>
      <c r="H2357" s="2" t="s">
        <v>12</v>
      </c>
      <c r="I2357" s="2">
        <v>85</v>
      </c>
      <c r="J2357" s="2" t="s">
        <v>13</v>
      </c>
      <c r="K2357" s="2">
        <v>0</v>
      </c>
      <c r="L2357" s="2" t="s">
        <v>14</v>
      </c>
      <c r="M2357" s="2">
        <v>-3500</v>
      </c>
      <c r="N2357">
        <f t="shared" si="36"/>
        <v>31425650</v>
      </c>
    </row>
    <row r="2358" spans="1:14" x14ac:dyDescent="0.15">
      <c r="A2358" s="1">
        <v>201351</v>
      </c>
      <c r="B2358" s="2" t="s">
        <v>9</v>
      </c>
      <c r="C2358" s="2">
        <v>45208470</v>
      </c>
      <c r="D2358" s="2" t="s">
        <v>10</v>
      </c>
      <c r="E2358" s="2">
        <v>2108100</v>
      </c>
      <c r="F2358" s="2" t="s">
        <v>11</v>
      </c>
      <c r="G2358" s="2">
        <v>500000</v>
      </c>
      <c r="H2358" s="2" t="s">
        <v>12</v>
      </c>
      <c r="I2358" s="2">
        <v>85</v>
      </c>
      <c r="J2358" s="2" t="s">
        <v>13</v>
      </c>
      <c r="K2358" s="2">
        <v>0</v>
      </c>
      <c r="L2358" s="2" t="s">
        <v>14</v>
      </c>
      <c r="M2358" s="2">
        <v>-3500</v>
      </c>
      <c r="N2358">
        <f t="shared" si="36"/>
        <v>31037060</v>
      </c>
    </row>
    <row r="2359" spans="1:14" x14ac:dyDescent="0.15">
      <c r="A2359" s="1">
        <v>201352</v>
      </c>
      <c r="B2359" s="2" t="s">
        <v>9</v>
      </c>
      <c r="C2359" s="2">
        <v>45247902</v>
      </c>
      <c r="D2359" s="2" t="s">
        <v>10</v>
      </c>
      <c r="E2359" s="2">
        <v>2110470</v>
      </c>
      <c r="F2359" s="2" t="s">
        <v>11</v>
      </c>
      <c r="G2359" s="2">
        <v>500000</v>
      </c>
      <c r="H2359" s="2" t="s">
        <v>12</v>
      </c>
      <c r="I2359" s="2">
        <v>85</v>
      </c>
      <c r="J2359" s="2" t="s">
        <v>13</v>
      </c>
      <c r="K2359" s="2">
        <v>0</v>
      </c>
      <c r="L2359" s="2" t="s">
        <v>14</v>
      </c>
      <c r="M2359" s="2">
        <v>-3500</v>
      </c>
      <c r="N2359">
        <f t="shared" si="36"/>
        <v>31066256</v>
      </c>
    </row>
    <row r="2360" spans="1:14" x14ac:dyDescent="0.15">
      <c r="A2360" s="1">
        <v>201353</v>
      </c>
      <c r="B2360" s="2" t="s">
        <v>9</v>
      </c>
      <c r="C2360" s="2">
        <v>45287397</v>
      </c>
      <c r="D2360" s="2" t="s">
        <v>10</v>
      </c>
      <c r="E2360" s="2">
        <v>2112840</v>
      </c>
      <c r="F2360" s="2" t="s">
        <v>11</v>
      </c>
      <c r="G2360" s="2">
        <v>500000</v>
      </c>
      <c r="H2360" s="2" t="s">
        <v>12</v>
      </c>
      <c r="I2360" s="2">
        <v>85</v>
      </c>
      <c r="J2360" s="2" t="s">
        <v>13</v>
      </c>
      <c r="K2360" s="2">
        <v>0</v>
      </c>
      <c r="L2360" s="2" t="s">
        <v>14</v>
      </c>
      <c r="M2360" s="2">
        <v>-3500</v>
      </c>
      <c r="N2360">
        <f t="shared" si="36"/>
        <v>31095483.5</v>
      </c>
    </row>
    <row r="2361" spans="1:14" x14ac:dyDescent="0.15">
      <c r="A2361" s="1">
        <v>201354</v>
      </c>
      <c r="B2361" s="2" t="s">
        <v>9</v>
      </c>
      <c r="C2361" s="2">
        <v>46432492</v>
      </c>
      <c r="D2361" s="2" t="s">
        <v>10</v>
      </c>
      <c r="E2361" s="2">
        <v>2115210</v>
      </c>
      <c r="F2361" s="2" t="s">
        <v>11</v>
      </c>
      <c r="G2361" s="2">
        <v>500000</v>
      </c>
      <c r="H2361" s="2" t="s">
        <v>12</v>
      </c>
      <c r="I2361" s="2">
        <v>85</v>
      </c>
      <c r="J2361" s="2" t="s">
        <v>13</v>
      </c>
      <c r="K2361" s="2">
        <v>0</v>
      </c>
      <c r="L2361" s="2" t="s">
        <v>14</v>
      </c>
      <c r="M2361" s="2">
        <v>-3500</v>
      </c>
      <c r="N2361">
        <f t="shared" si="36"/>
        <v>31677511</v>
      </c>
    </row>
    <row r="2362" spans="1:14" x14ac:dyDescent="0.15">
      <c r="A2362" s="1">
        <v>201355</v>
      </c>
      <c r="B2362" s="2" t="s">
        <v>9</v>
      </c>
      <c r="C2362" s="2">
        <v>45366577</v>
      </c>
      <c r="D2362" s="2" t="s">
        <v>10</v>
      </c>
      <c r="E2362" s="2">
        <v>2117580</v>
      </c>
      <c r="F2362" s="2" t="s">
        <v>11</v>
      </c>
      <c r="G2362" s="2">
        <v>500000</v>
      </c>
      <c r="H2362" s="2" t="s">
        <v>12</v>
      </c>
      <c r="I2362" s="2">
        <v>85</v>
      </c>
      <c r="J2362" s="2" t="s">
        <v>13</v>
      </c>
      <c r="K2362" s="2">
        <v>0</v>
      </c>
      <c r="L2362" s="2" t="s">
        <v>14</v>
      </c>
      <c r="M2362" s="2">
        <v>-3500</v>
      </c>
      <c r="N2362">
        <f t="shared" si="36"/>
        <v>31154033.5</v>
      </c>
    </row>
    <row r="2363" spans="1:14" x14ac:dyDescent="0.15">
      <c r="A2363" s="1">
        <v>201356</v>
      </c>
      <c r="B2363" s="2" t="s">
        <v>9</v>
      </c>
      <c r="C2363" s="2">
        <v>45406262</v>
      </c>
      <c r="D2363" s="2" t="s">
        <v>10</v>
      </c>
      <c r="E2363" s="2">
        <v>2119950</v>
      </c>
      <c r="F2363" s="2" t="s">
        <v>11</v>
      </c>
      <c r="G2363" s="2">
        <v>500000</v>
      </c>
      <c r="H2363" s="2" t="s">
        <v>12</v>
      </c>
      <c r="I2363" s="2">
        <v>85</v>
      </c>
      <c r="J2363" s="2" t="s">
        <v>13</v>
      </c>
      <c r="K2363" s="2">
        <v>0</v>
      </c>
      <c r="L2363" s="2" t="s">
        <v>14</v>
      </c>
      <c r="M2363" s="2">
        <v>-3500</v>
      </c>
      <c r="N2363">
        <f t="shared" si="36"/>
        <v>31183356</v>
      </c>
    </row>
    <row r="2364" spans="1:14" x14ac:dyDescent="0.15">
      <c r="A2364" s="1">
        <v>201357</v>
      </c>
      <c r="B2364" s="2" t="s">
        <v>9</v>
      </c>
      <c r="C2364" s="2">
        <v>46554448</v>
      </c>
      <c r="D2364" s="2" t="s">
        <v>10</v>
      </c>
      <c r="E2364" s="2">
        <v>2122320</v>
      </c>
      <c r="F2364" s="2" t="s">
        <v>11</v>
      </c>
      <c r="G2364" s="2">
        <v>500000</v>
      </c>
      <c r="H2364" s="2" t="s">
        <v>12</v>
      </c>
      <c r="I2364" s="2">
        <v>85</v>
      </c>
      <c r="J2364" s="2" t="s">
        <v>13</v>
      </c>
      <c r="K2364" s="2">
        <v>0</v>
      </c>
      <c r="L2364" s="2" t="s">
        <v>14</v>
      </c>
      <c r="M2364" s="2">
        <v>-3500</v>
      </c>
      <c r="N2364">
        <f t="shared" si="36"/>
        <v>31766929</v>
      </c>
    </row>
    <row r="2365" spans="1:14" x14ac:dyDescent="0.15">
      <c r="A2365" s="1">
        <v>201358</v>
      </c>
      <c r="B2365" s="2" t="s">
        <v>9</v>
      </c>
      <c r="C2365" s="2">
        <v>46062713</v>
      </c>
      <c r="D2365" s="2" t="s">
        <v>10</v>
      </c>
      <c r="E2365" s="2">
        <v>2124690</v>
      </c>
      <c r="F2365" s="2" t="s">
        <v>11</v>
      </c>
      <c r="G2365" s="2">
        <v>500000</v>
      </c>
      <c r="H2365" s="2" t="s">
        <v>12</v>
      </c>
      <c r="I2365" s="2">
        <v>85</v>
      </c>
      <c r="J2365" s="2" t="s">
        <v>13</v>
      </c>
      <c r="K2365" s="2">
        <v>0</v>
      </c>
      <c r="L2365" s="2" t="s">
        <v>14</v>
      </c>
      <c r="M2365" s="2">
        <v>-3500</v>
      </c>
      <c r="N2365">
        <f t="shared" si="36"/>
        <v>31530541.5</v>
      </c>
    </row>
    <row r="2366" spans="1:14" x14ac:dyDescent="0.15">
      <c r="A2366" s="1">
        <v>201359</v>
      </c>
      <c r="B2366" s="2" t="s">
        <v>9</v>
      </c>
      <c r="C2366" s="2">
        <v>46325168</v>
      </c>
      <c r="D2366" s="2" t="s">
        <v>10</v>
      </c>
      <c r="E2366" s="2">
        <v>2127060</v>
      </c>
      <c r="F2366" s="2" t="s">
        <v>11</v>
      </c>
      <c r="G2366" s="2">
        <v>500000</v>
      </c>
      <c r="H2366" s="2" t="s">
        <v>12</v>
      </c>
      <c r="I2366" s="2">
        <v>85</v>
      </c>
      <c r="J2366" s="2" t="s">
        <v>13</v>
      </c>
      <c r="K2366" s="2">
        <v>0</v>
      </c>
      <c r="L2366" s="2" t="s">
        <v>14</v>
      </c>
      <c r="M2366" s="2">
        <v>-3500</v>
      </c>
      <c r="N2366">
        <f t="shared" si="36"/>
        <v>31671249</v>
      </c>
    </row>
    <row r="2367" spans="1:14" x14ac:dyDescent="0.15">
      <c r="A2367" s="1">
        <v>201360</v>
      </c>
      <c r="B2367" s="2" t="s">
        <v>9</v>
      </c>
      <c r="C2367" s="2">
        <v>46676987</v>
      </c>
      <c r="D2367" s="2" t="s">
        <v>10</v>
      </c>
      <c r="E2367" s="2">
        <v>2129430</v>
      </c>
      <c r="F2367" s="2" t="s">
        <v>11</v>
      </c>
      <c r="G2367" s="2">
        <v>500000</v>
      </c>
      <c r="H2367" s="2" t="s">
        <v>12</v>
      </c>
      <c r="I2367" s="2">
        <v>85</v>
      </c>
      <c r="J2367" s="2" t="s">
        <v>13</v>
      </c>
      <c r="K2367" s="2">
        <v>0</v>
      </c>
      <c r="L2367" s="2" t="s">
        <v>14</v>
      </c>
      <c r="M2367" s="2">
        <v>-3500</v>
      </c>
      <c r="N2367">
        <f t="shared" si="36"/>
        <v>31856638.5</v>
      </c>
    </row>
    <row r="2368" spans="1:14" x14ac:dyDescent="0.15">
      <c r="A2368" s="1">
        <v>201361</v>
      </c>
      <c r="B2368" s="2" t="s">
        <v>9</v>
      </c>
      <c r="C2368" s="2">
        <v>45867106</v>
      </c>
      <c r="D2368" s="2" t="s">
        <v>10</v>
      </c>
      <c r="E2368" s="2">
        <v>2131800</v>
      </c>
      <c r="F2368" s="2" t="s">
        <v>11</v>
      </c>
      <c r="G2368" s="2">
        <v>500000</v>
      </c>
      <c r="H2368" s="2" t="s">
        <v>12</v>
      </c>
      <c r="I2368" s="2">
        <v>85</v>
      </c>
      <c r="J2368" s="2" t="s">
        <v>13</v>
      </c>
      <c r="K2368" s="2">
        <v>0</v>
      </c>
      <c r="L2368" s="2" t="s">
        <v>14</v>
      </c>
      <c r="M2368" s="2">
        <v>-3500</v>
      </c>
      <c r="N2368">
        <f t="shared" si="36"/>
        <v>31461178</v>
      </c>
    </row>
    <row r="2369" spans="1:14" x14ac:dyDescent="0.15">
      <c r="A2369" s="1">
        <v>201362</v>
      </c>
      <c r="B2369" s="2" t="s">
        <v>9</v>
      </c>
      <c r="C2369" s="2">
        <v>45906759</v>
      </c>
      <c r="D2369" s="2" t="s">
        <v>10</v>
      </c>
      <c r="E2369" s="2">
        <v>2134170</v>
      </c>
      <c r="F2369" s="2" t="s">
        <v>11</v>
      </c>
      <c r="G2369" s="2">
        <v>500000</v>
      </c>
      <c r="H2369" s="2" t="s">
        <v>12</v>
      </c>
      <c r="I2369" s="2">
        <v>85</v>
      </c>
      <c r="J2369" s="2" t="s">
        <v>13</v>
      </c>
      <c r="K2369" s="2">
        <v>0</v>
      </c>
      <c r="L2369" s="2" t="s">
        <v>14</v>
      </c>
      <c r="M2369" s="2">
        <v>-3500</v>
      </c>
      <c r="N2369">
        <f t="shared" si="36"/>
        <v>31490484.5</v>
      </c>
    </row>
    <row r="2370" spans="1:14" x14ac:dyDescent="0.15">
      <c r="A2370" s="1">
        <v>201363</v>
      </c>
      <c r="B2370" s="2" t="s">
        <v>9</v>
      </c>
      <c r="C2370" s="2">
        <v>45946474</v>
      </c>
      <c r="D2370" s="2" t="s">
        <v>10</v>
      </c>
      <c r="E2370" s="2">
        <v>2136540</v>
      </c>
      <c r="F2370" s="2" t="s">
        <v>11</v>
      </c>
      <c r="G2370" s="2">
        <v>500000</v>
      </c>
      <c r="H2370" s="2" t="s">
        <v>12</v>
      </c>
      <c r="I2370" s="2">
        <v>85</v>
      </c>
      <c r="J2370" s="2" t="s">
        <v>13</v>
      </c>
      <c r="K2370" s="2">
        <v>0</v>
      </c>
      <c r="L2370" s="2" t="s">
        <v>14</v>
      </c>
      <c r="M2370" s="2">
        <v>-3500</v>
      </c>
      <c r="N2370">
        <f t="shared" si="36"/>
        <v>31519822</v>
      </c>
    </row>
    <row r="2371" spans="1:14" x14ac:dyDescent="0.15">
      <c r="A2371" s="1">
        <v>201364</v>
      </c>
      <c r="B2371" s="2" t="s">
        <v>9</v>
      </c>
      <c r="C2371" s="2">
        <v>47107868</v>
      </c>
      <c r="D2371" s="2" t="s">
        <v>10</v>
      </c>
      <c r="E2371" s="2">
        <v>2138910</v>
      </c>
      <c r="F2371" s="2" t="s">
        <v>11</v>
      </c>
      <c r="G2371" s="2">
        <v>500000</v>
      </c>
      <c r="H2371" s="2" t="s">
        <v>12</v>
      </c>
      <c r="I2371" s="2">
        <v>85</v>
      </c>
      <c r="J2371" s="2" t="s">
        <v>13</v>
      </c>
      <c r="K2371" s="2">
        <v>0</v>
      </c>
      <c r="L2371" s="2" t="s">
        <v>14</v>
      </c>
      <c r="M2371" s="2">
        <v>-3500</v>
      </c>
      <c r="N2371">
        <f t="shared" si="36"/>
        <v>32109999</v>
      </c>
    </row>
    <row r="2372" spans="1:14" x14ac:dyDescent="0.15">
      <c r="A2372" s="1">
        <v>201365</v>
      </c>
      <c r="B2372" s="2" t="s">
        <v>9</v>
      </c>
      <c r="C2372" s="2">
        <v>46026093</v>
      </c>
      <c r="D2372" s="2" t="s">
        <v>10</v>
      </c>
      <c r="E2372" s="2">
        <v>2141280</v>
      </c>
      <c r="F2372" s="2" t="s">
        <v>11</v>
      </c>
      <c r="G2372" s="2">
        <v>500000</v>
      </c>
      <c r="H2372" s="2" t="s">
        <v>12</v>
      </c>
      <c r="I2372" s="2">
        <v>85</v>
      </c>
      <c r="J2372" s="2" t="s">
        <v>13</v>
      </c>
      <c r="K2372" s="2">
        <v>0</v>
      </c>
      <c r="L2372" s="2" t="s">
        <v>14</v>
      </c>
      <c r="M2372" s="2">
        <v>-3500</v>
      </c>
      <c r="N2372">
        <f t="shared" si="36"/>
        <v>31578591.5</v>
      </c>
    </row>
    <row r="2373" spans="1:14" x14ac:dyDescent="0.15">
      <c r="A2373" s="1">
        <v>201366</v>
      </c>
      <c r="B2373" s="2" t="s">
        <v>9</v>
      </c>
      <c r="C2373" s="2">
        <v>46065998</v>
      </c>
      <c r="D2373" s="2" t="s">
        <v>10</v>
      </c>
      <c r="E2373" s="2">
        <v>2143650</v>
      </c>
      <c r="F2373" s="2" t="s">
        <v>11</v>
      </c>
      <c r="G2373" s="2">
        <v>500000</v>
      </c>
      <c r="H2373" s="2" t="s">
        <v>12</v>
      </c>
      <c r="I2373" s="2">
        <v>85</v>
      </c>
      <c r="J2373" s="2" t="s">
        <v>13</v>
      </c>
      <c r="K2373" s="2">
        <v>0</v>
      </c>
      <c r="L2373" s="2" t="s">
        <v>14</v>
      </c>
      <c r="M2373" s="2">
        <v>-3500</v>
      </c>
      <c r="N2373">
        <f t="shared" ref="N2373:N2436" si="37">($C$3*C2373+$E$3*E2373+$I$3*I2373+$K$3*K2373)/10000</f>
        <v>31608024</v>
      </c>
    </row>
    <row r="2374" spans="1:14" x14ac:dyDescent="0.15">
      <c r="A2374" s="1">
        <v>201367</v>
      </c>
      <c r="B2374" s="2" t="s">
        <v>9</v>
      </c>
      <c r="C2374" s="2">
        <v>47230501</v>
      </c>
      <c r="D2374" s="2" t="s">
        <v>10</v>
      </c>
      <c r="E2374" s="2">
        <v>2146020</v>
      </c>
      <c r="F2374" s="2" t="s">
        <v>11</v>
      </c>
      <c r="G2374" s="2">
        <v>500000</v>
      </c>
      <c r="H2374" s="2" t="s">
        <v>12</v>
      </c>
      <c r="I2374" s="2">
        <v>85</v>
      </c>
      <c r="J2374" s="2" t="s">
        <v>13</v>
      </c>
      <c r="K2374" s="2">
        <v>0</v>
      </c>
      <c r="L2374" s="2" t="s">
        <v>14</v>
      </c>
      <c r="M2374" s="2">
        <v>-3500</v>
      </c>
      <c r="N2374">
        <f t="shared" si="37"/>
        <v>32199755.5</v>
      </c>
    </row>
    <row r="2375" spans="1:14" x14ac:dyDescent="0.15">
      <c r="A2375" s="1">
        <v>201368</v>
      </c>
      <c r="B2375" s="2" t="s">
        <v>9</v>
      </c>
      <c r="C2375" s="2">
        <v>46731262</v>
      </c>
      <c r="D2375" s="2" t="s">
        <v>10</v>
      </c>
      <c r="E2375" s="2">
        <v>2148390</v>
      </c>
      <c r="F2375" s="2" t="s">
        <v>11</v>
      </c>
      <c r="G2375" s="2">
        <v>500000</v>
      </c>
      <c r="H2375" s="2" t="s">
        <v>12</v>
      </c>
      <c r="I2375" s="2">
        <v>85</v>
      </c>
      <c r="J2375" s="2" t="s">
        <v>13</v>
      </c>
      <c r="K2375" s="2">
        <v>0</v>
      </c>
      <c r="L2375" s="2" t="s">
        <v>14</v>
      </c>
      <c r="M2375" s="2">
        <v>-3500</v>
      </c>
      <c r="N2375">
        <f t="shared" si="37"/>
        <v>31959616</v>
      </c>
    </row>
    <row r="2376" spans="1:14" x14ac:dyDescent="0.15">
      <c r="A2376" s="1">
        <v>201369</v>
      </c>
      <c r="B2376" s="2" t="s">
        <v>9</v>
      </c>
      <c r="C2376" s="2">
        <v>46997162</v>
      </c>
      <c r="D2376" s="2" t="s">
        <v>10</v>
      </c>
      <c r="E2376" s="2">
        <v>2150760</v>
      </c>
      <c r="F2376" s="2" t="s">
        <v>11</v>
      </c>
      <c r="G2376" s="2">
        <v>500000</v>
      </c>
      <c r="H2376" s="2" t="s">
        <v>12</v>
      </c>
      <c r="I2376" s="2">
        <v>85</v>
      </c>
      <c r="J2376" s="2" t="s">
        <v>13</v>
      </c>
      <c r="K2376" s="2">
        <v>0</v>
      </c>
      <c r="L2376" s="2" t="s">
        <v>14</v>
      </c>
      <c r="M2376" s="2">
        <v>-3500</v>
      </c>
      <c r="N2376">
        <f t="shared" si="37"/>
        <v>32102046</v>
      </c>
    </row>
    <row r="2377" spans="1:14" x14ac:dyDescent="0.15">
      <c r="A2377" s="1">
        <v>201370</v>
      </c>
      <c r="B2377" s="2" t="s">
        <v>9</v>
      </c>
      <c r="C2377" s="2">
        <v>47353714</v>
      </c>
      <c r="D2377" s="2" t="s">
        <v>10</v>
      </c>
      <c r="E2377" s="2">
        <v>2153130</v>
      </c>
      <c r="F2377" s="2" t="s">
        <v>11</v>
      </c>
      <c r="G2377" s="2">
        <v>500000</v>
      </c>
      <c r="H2377" s="2" t="s">
        <v>12</v>
      </c>
      <c r="I2377" s="2">
        <v>85</v>
      </c>
      <c r="J2377" s="2" t="s">
        <v>13</v>
      </c>
      <c r="K2377" s="2">
        <v>0</v>
      </c>
      <c r="L2377" s="2" t="s">
        <v>14</v>
      </c>
      <c r="M2377" s="2">
        <v>-3500</v>
      </c>
      <c r="N2377">
        <f t="shared" si="37"/>
        <v>32289802</v>
      </c>
    </row>
    <row r="2378" spans="1:14" x14ac:dyDescent="0.15">
      <c r="A2378" s="1">
        <v>201371</v>
      </c>
      <c r="B2378" s="2" t="s">
        <v>9</v>
      </c>
      <c r="C2378" s="2">
        <v>46529992</v>
      </c>
      <c r="D2378" s="2" t="s">
        <v>10</v>
      </c>
      <c r="E2378" s="2">
        <v>2155500</v>
      </c>
      <c r="F2378" s="2" t="s">
        <v>11</v>
      </c>
      <c r="G2378" s="2">
        <v>500000</v>
      </c>
      <c r="H2378" s="2" t="s">
        <v>12</v>
      </c>
      <c r="I2378" s="2">
        <v>85</v>
      </c>
      <c r="J2378" s="2" t="s">
        <v>13</v>
      </c>
      <c r="K2378" s="2">
        <v>0</v>
      </c>
      <c r="L2378" s="2" t="s">
        <v>14</v>
      </c>
      <c r="M2378" s="2">
        <v>-3500</v>
      </c>
      <c r="N2378">
        <f t="shared" si="37"/>
        <v>31887421</v>
      </c>
    </row>
    <row r="2379" spans="1:14" x14ac:dyDescent="0.15">
      <c r="A2379" s="1">
        <v>201372</v>
      </c>
      <c r="B2379" s="2" t="s">
        <v>9</v>
      </c>
      <c r="C2379" s="2">
        <v>46569864</v>
      </c>
      <c r="D2379" s="2" t="s">
        <v>10</v>
      </c>
      <c r="E2379" s="2">
        <v>2157870</v>
      </c>
      <c r="F2379" s="2" t="s">
        <v>11</v>
      </c>
      <c r="G2379" s="2">
        <v>500000</v>
      </c>
      <c r="H2379" s="2" t="s">
        <v>12</v>
      </c>
      <c r="I2379" s="2">
        <v>85</v>
      </c>
      <c r="J2379" s="2" t="s">
        <v>13</v>
      </c>
      <c r="K2379" s="2">
        <v>0</v>
      </c>
      <c r="L2379" s="2" t="s">
        <v>14</v>
      </c>
      <c r="M2379" s="2">
        <v>-3500</v>
      </c>
      <c r="N2379">
        <f t="shared" si="37"/>
        <v>31916837</v>
      </c>
    </row>
    <row r="2380" spans="1:14" x14ac:dyDescent="0.15">
      <c r="A2380" s="1">
        <v>201373</v>
      </c>
      <c r="B2380" s="2" t="s">
        <v>9</v>
      </c>
      <c r="C2380" s="2">
        <v>46609799</v>
      </c>
      <c r="D2380" s="2" t="s">
        <v>10</v>
      </c>
      <c r="E2380" s="2">
        <v>2160240</v>
      </c>
      <c r="F2380" s="2" t="s">
        <v>11</v>
      </c>
      <c r="G2380" s="2">
        <v>500000</v>
      </c>
      <c r="H2380" s="2" t="s">
        <v>12</v>
      </c>
      <c r="I2380" s="2">
        <v>85</v>
      </c>
      <c r="J2380" s="2" t="s">
        <v>13</v>
      </c>
      <c r="K2380" s="2">
        <v>0</v>
      </c>
      <c r="L2380" s="2" t="s">
        <v>14</v>
      </c>
      <c r="M2380" s="2">
        <v>-3500</v>
      </c>
      <c r="N2380">
        <f t="shared" si="37"/>
        <v>31946284.5</v>
      </c>
    </row>
    <row r="2381" spans="1:14" x14ac:dyDescent="0.15">
      <c r="A2381" s="1">
        <v>201374</v>
      </c>
      <c r="B2381" s="2" t="s">
        <v>9</v>
      </c>
      <c r="C2381" s="2">
        <v>47787598</v>
      </c>
      <c r="D2381" s="2" t="s">
        <v>10</v>
      </c>
      <c r="E2381" s="2">
        <v>2162610</v>
      </c>
      <c r="F2381" s="2" t="s">
        <v>11</v>
      </c>
      <c r="G2381" s="2">
        <v>500000</v>
      </c>
      <c r="H2381" s="2" t="s">
        <v>12</v>
      </c>
      <c r="I2381" s="2">
        <v>85</v>
      </c>
      <c r="J2381" s="2" t="s">
        <v>13</v>
      </c>
      <c r="K2381" s="2">
        <v>0</v>
      </c>
      <c r="L2381" s="2" t="s">
        <v>14</v>
      </c>
      <c r="M2381" s="2">
        <v>-3500</v>
      </c>
      <c r="N2381">
        <f t="shared" si="37"/>
        <v>32544664</v>
      </c>
    </row>
    <row r="2382" spans="1:14" x14ac:dyDescent="0.15">
      <c r="A2382" s="1">
        <v>201375</v>
      </c>
      <c r="B2382" s="2" t="s">
        <v>9</v>
      </c>
      <c r="C2382" s="2">
        <v>46689859</v>
      </c>
      <c r="D2382" s="2" t="s">
        <v>10</v>
      </c>
      <c r="E2382" s="2">
        <v>2164980</v>
      </c>
      <c r="F2382" s="2" t="s">
        <v>11</v>
      </c>
      <c r="G2382" s="2">
        <v>500000</v>
      </c>
      <c r="H2382" s="2" t="s">
        <v>12</v>
      </c>
      <c r="I2382" s="2">
        <v>85</v>
      </c>
      <c r="J2382" s="2" t="s">
        <v>13</v>
      </c>
      <c r="K2382" s="2">
        <v>0</v>
      </c>
      <c r="L2382" s="2" t="s">
        <v>14</v>
      </c>
      <c r="M2382" s="2">
        <v>-3500</v>
      </c>
      <c r="N2382">
        <f t="shared" si="37"/>
        <v>32005274.5</v>
      </c>
    </row>
    <row r="2383" spans="1:14" x14ac:dyDescent="0.15">
      <c r="A2383" s="1">
        <v>201376</v>
      </c>
      <c r="B2383" s="2" t="s">
        <v>9</v>
      </c>
      <c r="C2383" s="2">
        <v>46729983</v>
      </c>
      <c r="D2383" s="2" t="s">
        <v>10</v>
      </c>
      <c r="E2383" s="2">
        <v>2167350</v>
      </c>
      <c r="F2383" s="2" t="s">
        <v>11</v>
      </c>
      <c r="G2383" s="2">
        <v>500000</v>
      </c>
      <c r="H2383" s="2" t="s">
        <v>12</v>
      </c>
      <c r="I2383" s="2">
        <v>85</v>
      </c>
      <c r="J2383" s="2" t="s">
        <v>13</v>
      </c>
      <c r="K2383" s="2">
        <v>0</v>
      </c>
      <c r="L2383" s="2" t="s">
        <v>14</v>
      </c>
      <c r="M2383" s="2">
        <v>-3500</v>
      </c>
      <c r="N2383">
        <f t="shared" si="37"/>
        <v>32034816.5</v>
      </c>
    </row>
    <row r="2384" spans="1:14" x14ac:dyDescent="0.15">
      <c r="A2384" s="1">
        <v>201377</v>
      </c>
      <c r="B2384" s="2" t="s">
        <v>9</v>
      </c>
      <c r="C2384" s="2">
        <v>47910907</v>
      </c>
      <c r="D2384" s="2" t="s">
        <v>10</v>
      </c>
      <c r="E2384" s="2">
        <v>2169720</v>
      </c>
      <c r="F2384" s="2" t="s">
        <v>11</v>
      </c>
      <c r="G2384" s="2">
        <v>500000</v>
      </c>
      <c r="H2384" s="2" t="s">
        <v>12</v>
      </c>
      <c r="I2384" s="2">
        <v>85</v>
      </c>
      <c r="J2384" s="2" t="s">
        <v>13</v>
      </c>
      <c r="K2384" s="2">
        <v>0</v>
      </c>
      <c r="L2384" s="2" t="s">
        <v>14</v>
      </c>
      <c r="M2384" s="2">
        <v>-3500</v>
      </c>
      <c r="N2384">
        <f t="shared" si="37"/>
        <v>32634758.5</v>
      </c>
    </row>
    <row r="2385" spans="1:14" x14ac:dyDescent="0.15">
      <c r="A2385" s="1">
        <v>201378</v>
      </c>
      <c r="B2385" s="2" t="s">
        <v>9</v>
      </c>
      <c r="C2385" s="2">
        <v>47404114</v>
      </c>
      <c r="D2385" s="2" t="s">
        <v>10</v>
      </c>
      <c r="E2385" s="2">
        <v>2172090</v>
      </c>
      <c r="F2385" s="2" t="s">
        <v>11</v>
      </c>
      <c r="G2385" s="2">
        <v>500000</v>
      </c>
      <c r="H2385" s="2" t="s">
        <v>12</v>
      </c>
      <c r="I2385" s="2">
        <v>85</v>
      </c>
      <c r="J2385" s="2" t="s">
        <v>13</v>
      </c>
      <c r="K2385" s="2">
        <v>0</v>
      </c>
      <c r="L2385" s="2" t="s">
        <v>14</v>
      </c>
      <c r="M2385" s="2">
        <v>-3500</v>
      </c>
      <c r="N2385">
        <f t="shared" si="37"/>
        <v>32390842</v>
      </c>
    </row>
    <row r="2386" spans="1:14" x14ac:dyDescent="0.15">
      <c r="A2386" s="1">
        <v>201379</v>
      </c>
      <c r="B2386" s="2" t="s">
        <v>9</v>
      </c>
      <c r="C2386" s="2">
        <v>47673479</v>
      </c>
      <c r="D2386" s="2" t="s">
        <v>10</v>
      </c>
      <c r="E2386" s="2">
        <v>2174460</v>
      </c>
      <c r="F2386" s="2" t="s">
        <v>11</v>
      </c>
      <c r="G2386" s="2">
        <v>500000</v>
      </c>
      <c r="H2386" s="2" t="s">
        <v>12</v>
      </c>
      <c r="I2386" s="2">
        <v>85</v>
      </c>
      <c r="J2386" s="2" t="s">
        <v>13</v>
      </c>
      <c r="K2386" s="2">
        <v>0</v>
      </c>
      <c r="L2386" s="2" t="s">
        <v>14</v>
      </c>
      <c r="M2386" s="2">
        <v>-3500</v>
      </c>
      <c r="N2386">
        <f t="shared" si="37"/>
        <v>32535004.5</v>
      </c>
    </row>
    <row r="2387" spans="1:14" x14ac:dyDescent="0.15">
      <c r="A2387" s="1">
        <v>201380</v>
      </c>
      <c r="B2387" s="2" t="s">
        <v>9</v>
      </c>
      <c r="C2387" s="2">
        <v>48034797</v>
      </c>
      <c r="D2387" s="2" t="s">
        <v>10</v>
      </c>
      <c r="E2387" s="2">
        <v>2176830</v>
      </c>
      <c r="F2387" s="2" t="s">
        <v>11</v>
      </c>
      <c r="G2387" s="2">
        <v>500000</v>
      </c>
      <c r="H2387" s="2" t="s">
        <v>12</v>
      </c>
      <c r="I2387" s="2">
        <v>85</v>
      </c>
      <c r="J2387" s="2" t="s">
        <v>13</v>
      </c>
      <c r="K2387" s="2">
        <v>0</v>
      </c>
      <c r="L2387" s="2" t="s">
        <v>14</v>
      </c>
      <c r="M2387" s="2">
        <v>-3500</v>
      </c>
      <c r="N2387">
        <f t="shared" si="37"/>
        <v>32725143.5</v>
      </c>
    </row>
    <row r="2388" spans="1:14" x14ac:dyDescent="0.15">
      <c r="A2388" s="1">
        <v>201381</v>
      </c>
      <c r="B2388" s="2" t="s">
        <v>9</v>
      </c>
      <c r="C2388" s="2">
        <v>47197127</v>
      </c>
      <c r="D2388" s="2" t="s">
        <v>10</v>
      </c>
      <c r="E2388" s="2">
        <v>2179200</v>
      </c>
      <c r="F2388" s="2" t="s">
        <v>11</v>
      </c>
      <c r="G2388" s="2">
        <v>500000</v>
      </c>
      <c r="H2388" s="2" t="s">
        <v>12</v>
      </c>
      <c r="I2388" s="2">
        <v>85</v>
      </c>
      <c r="J2388" s="2" t="s">
        <v>13</v>
      </c>
      <c r="K2388" s="2">
        <v>0</v>
      </c>
      <c r="L2388" s="2" t="s">
        <v>14</v>
      </c>
      <c r="M2388" s="2">
        <v>-3500</v>
      </c>
      <c r="N2388">
        <f t="shared" si="37"/>
        <v>32315788.5</v>
      </c>
    </row>
    <row r="2389" spans="1:14" x14ac:dyDescent="0.15">
      <c r="A2389" s="1">
        <v>201382</v>
      </c>
      <c r="B2389" s="2" t="s">
        <v>9</v>
      </c>
      <c r="C2389" s="2">
        <v>47237219</v>
      </c>
      <c r="D2389" s="2" t="s">
        <v>10</v>
      </c>
      <c r="E2389" s="2">
        <v>2181570</v>
      </c>
      <c r="F2389" s="2" t="s">
        <v>11</v>
      </c>
      <c r="G2389" s="2">
        <v>500000</v>
      </c>
      <c r="H2389" s="2" t="s">
        <v>12</v>
      </c>
      <c r="I2389" s="2">
        <v>85</v>
      </c>
      <c r="J2389" s="2" t="s">
        <v>13</v>
      </c>
      <c r="K2389" s="2">
        <v>0</v>
      </c>
      <c r="L2389" s="2" t="s">
        <v>14</v>
      </c>
      <c r="M2389" s="2">
        <v>-3500</v>
      </c>
      <c r="N2389">
        <f t="shared" si="37"/>
        <v>32345314.5</v>
      </c>
    </row>
    <row r="2390" spans="1:14" x14ac:dyDescent="0.15">
      <c r="A2390" s="1">
        <v>201383</v>
      </c>
      <c r="B2390" s="2" t="s">
        <v>9</v>
      </c>
      <c r="C2390" s="2">
        <v>47277375</v>
      </c>
      <c r="D2390" s="2" t="s">
        <v>10</v>
      </c>
      <c r="E2390" s="2">
        <v>2183940</v>
      </c>
      <c r="F2390" s="2" t="s">
        <v>11</v>
      </c>
      <c r="G2390" s="2">
        <v>500000</v>
      </c>
      <c r="H2390" s="2" t="s">
        <v>12</v>
      </c>
      <c r="I2390" s="2">
        <v>85</v>
      </c>
      <c r="J2390" s="2" t="s">
        <v>13</v>
      </c>
      <c r="K2390" s="2">
        <v>0</v>
      </c>
      <c r="L2390" s="2" t="s">
        <v>14</v>
      </c>
      <c r="M2390" s="2">
        <v>-3500</v>
      </c>
      <c r="N2390">
        <f t="shared" si="37"/>
        <v>32374872.5</v>
      </c>
    </row>
    <row r="2391" spans="1:14" x14ac:dyDescent="0.15">
      <c r="A2391" s="1">
        <v>201384</v>
      </c>
      <c r="B2391" s="2" t="s">
        <v>9</v>
      </c>
      <c r="C2391" s="2">
        <v>48471681</v>
      </c>
      <c r="D2391" s="2" t="s">
        <v>10</v>
      </c>
      <c r="E2391" s="2">
        <v>2186310</v>
      </c>
      <c r="F2391" s="2" t="s">
        <v>11</v>
      </c>
      <c r="G2391" s="2">
        <v>500000</v>
      </c>
      <c r="H2391" s="2" t="s">
        <v>12</v>
      </c>
      <c r="I2391" s="2">
        <v>85</v>
      </c>
      <c r="J2391" s="2" t="s">
        <v>13</v>
      </c>
      <c r="K2391" s="2">
        <v>0</v>
      </c>
      <c r="L2391" s="2" t="s">
        <v>14</v>
      </c>
      <c r="M2391" s="2">
        <v>-3500</v>
      </c>
      <c r="N2391">
        <f t="shared" si="37"/>
        <v>32981505.5</v>
      </c>
    </row>
    <row r="2392" spans="1:14" x14ac:dyDescent="0.15">
      <c r="A2392" s="1">
        <v>201385</v>
      </c>
      <c r="B2392" s="2" t="s">
        <v>9</v>
      </c>
      <c r="C2392" s="2">
        <v>47357875</v>
      </c>
      <c r="D2392" s="2" t="s">
        <v>10</v>
      </c>
      <c r="E2392" s="2">
        <v>2188680</v>
      </c>
      <c r="F2392" s="2" t="s">
        <v>11</v>
      </c>
      <c r="G2392" s="2">
        <v>500000</v>
      </c>
      <c r="H2392" s="2" t="s">
        <v>12</v>
      </c>
      <c r="I2392" s="2">
        <v>85</v>
      </c>
      <c r="J2392" s="2" t="s">
        <v>13</v>
      </c>
      <c r="K2392" s="2">
        <v>0</v>
      </c>
      <c r="L2392" s="2" t="s">
        <v>14</v>
      </c>
      <c r="M2392" s="2">
        <v>-3500</v>
      </c>
      <c r="N2392">
        <f t="shared" si="37"/>
        <v>32434082.5</v>
      </c>
    </row>
    <row r="2393" spans="1:14" x14ac:dyDescent="0.15">
      <c r="A2393" s="1">
        <v>201386</v>
      </c>
      <c r="B2393" s="2" t="s">
        <v>9</v>
      </c>
      <c r="C2393" s="2">
        <v>47398218</v>
      </c>
      <c r="D2393" s="2" t="s">
        <v>10</v>
      </c>
      <c r="E2393" s="2">
        <v>2191050</v>
      </c>
      <c r="F2393" s="2" t="s">
        <v>11</v>
      </c>
      <c r="G2393" s="2">
        <v>500000</v>
      </c>
      <c r="H2393" s="2" t="s">
        <v>12</v>
      </c>
      <c r="I2393" s="2">
        <v>85</v>
      </c>
      <c r="J2393" s="2" t="s">
        <v>13</v>
      </c>
      <c r="K2393" s="2">
        <v>0</v>
      </c>
      <c r="L2393" s="2" t="s">
        <v>14</v>
      </c>
      <c r="M2393" s="2">
        <v>-3500</v>
      </c>
      <c r="N2393">
        <f t="shared" si="37"/>
        <v>32463734</v>
      </c>
    </row>
    <row r="2394" spans="1:14" x14ac:dyDescent="0.15">
      <c r="A2394" s="1">
        <v>201387</v>
      </c>
      <c r="B2394" s="2" t="s">
        <v>9</v>
      </c>
      <c r="C2394" s="2">
        <v>48595665</v>
      </c>
      <c r="D2394" s="2" t="s">
        <v>10</v>
      </c>
      <c r="E2394" s="2">
        <v>2193420</v>
      </c>
      <c r="F2394" s="2" t="s">
        <v>11</v>
      </c>
      <c r="G2394" s="2">
        <v>500000</v>
      </c>
      <c r="H2394" s="2" t="s">
        <v>12</v>
      </c>
      <c r="I2394" s="2">
        <v>85</v>
      </c>
      <c r="J2394" s="2" t="s">
        <v>13</v>
      </c>
      <c r="K2394" s="2">
        <v>0</v>
      </c>
      <c r="L2394" s="2" t="s">
        <v>14</v>
      </c>
      <c r="M2394" s="2">
        <v>-3500</v>
      </c>
      <c r="N2394">
        <f t="shared" si="37"/>
        <v>33071937.5</v>
      </c>
    </row>
    <row r="2395" spans="1:14" x14ac:dyDescent="0.15">
      <c r="A2395" s="1">
        <v>201388</v>
      </c>
      <c r="B2395" s="2" t="s">
        <v>9</v>
      </c>
      <c r="C2395" s="2">
        <v>48081270</v>
      </c>
      <c r="D2395" s="2" t="s">
        <v>10</v>
      </c>
      <c r="E2395" s="2">
        <v>2195790</v>
      </c>
      <c r="F2395" s="2" t="s">
        <v>11</v>
      </c>
      <c r="G2395" s="2">
        <v>500000</v>
      </c>
      <c r="H2395" s="2" t="s">
        <v>12</v>
      </c>
      <c r="I2395" s="2">
        <v>85</v>
      </c>
      <c r="J2395" s="2" t="s">
        <v>13</v>
      </c>
      <c r="K2395" s="2">
        <v>0</v>
      </c>
      <c r="L2395" s="2" t="s">
        <v>14</v>
      </c>
      <c r="M2395" s="2">
        <v>-3500</v>
      </c>
      <c r="N2395">
        <f t="shared" si="37"/>
        <v>32824220</v>
      </c>
    </row>
    <row r="2396" spans="1:14" x14ac:dyDescent="0.15">
      <c r="A2396" s="1">
        <v>201389</v>
      </c>
      <c r="B2396" s="2" t="s">
        <v>9</v>
      </c>
      <c r="C2396" s="2">
        <v>48354120</v>
      </c>
      <c r="D2396" s="2" t="s">
        <v>10</v>
      </c>
      <c r="E2396" s="2">
        <v>2198160</v>
      </c>
      <c r="F2396" s="2" t="s">
        <v>11</v>
      </c>
      <c r="G2396" s="2">
        <v>500000</v>
      </c>
      <c r="H2396" s="2" t="s">
        <v>12</v>
      </c>
      <c r="I2396" s="2">
        <v>85</v>
      </c>
      <c r="J2396" s="2" t="s">
        <v>13</v>
      </c>
      <c r="K2396" s="2">
        <v>0</v>
      </c>
      <c r="L2396" s="2" t="s">
        <v>14</v>
      </c>
      <c r="M2396" s="2">
        <v>-3500</v>
      </c>
      <c r="N2396">
        <f t="shared" si="37"/>
        <v>32970125</v>
      </c>
    </row>
    <row r="2397" spans="1:14" x14ac:dyDescent="0.15">
      <c r="A2397" s="1">
        <v>201390</v>
      </c>
      <c r="B2397" s="2" t="s">
        <v>9</v>
      </c>
      <c r="C2397" s="2">
        <v>48720231</v>
      </c>
      <c r="D2397" s="2" t="s">
        <v>10</v>
      </c>
      <c r="E2397" s="2">
        <v>2200530</v>
      </c>
      <c r="F2397" s="2" t="s">
        <v>11</v>
      </c>
      <c r="G2397" s="2">
        <v>500000</v>
      </c>
      <c r="H2397" s="2" t="s">
        <v>12</v>
      </c>
      <c r="I2397" s="2">
        <v>85</v>
      </c>
      <c r="J2397" s="2" t="s">
        <v>13</v>
      </c>
      <c r="K2397" s="2">
        <v>0</v>
      </c>
      <c r="L2397" s="2" t="s">
        <v>14</v>
      </c>
      <c r="M2397" s="2">
        <v>-3500</v>
      </c>
      <c r="N2397">
        <f t="shared" si="37"/>
        <v>33162660.5</v>
      </c>
    </row>
    <row r="2398" spans="1:14" x14ac:dyDescent="0.15">
      <c r="A2398" s="1">
        <v>201391</v>
      </c>
      <c r="B2398" s="2" t="s">
        <v>9</v>
      </c>
      <c r="C2398" s="2">
        <v>47868512</v>
      </c>
      <c r="D2398" s="2" t="s">
        <v>10</v>
      </c>
      <c r="E2398" s="2">
        <v>2202900</v>
      </c>
      <c r="F2398" s="2" t="s">
        <v>11</v>
      </c>
      <c r="G2398" s="2">
        <v>500000</v>
      </c>
      <c r="H2398" s="2" t="s">
        <v>12</v>
      </c>
      <c r="I2398" s="2">
        <v>85</v>
      </c>
      <c r="J2398" s="2" t="s">
        <v>13</v>
      </c>
      <c r="K2398" s="2">
        <v>0</v>
      </c>
      <c r="L2398" s="2" t="s">
        <v>14</v>
      </c>
      <c r="M2398" s="2">
        <v>-3500</v>
      </c>
      <c r="N2398">
        <f t="shared" si="37"/>
        <v>32746281</v>
      </c>
    </row>
    <row r="2399" spans="1:14" x14ac:dyDescent="0.15">
      <c r="A2399" s="1">
        <v>201392</v>
      </c>
      <c r="B2399" s="2" t="s">
        <v>9</v>
      </c>
      <c r="C2399" s="2">
        <v>47908823</v>
      </c>
      <c r="D2399" s="2" t="s">
        <v>10</v>
      </c>
      <c r="E2399" s="2">
        <v>2205270</v>
      </c>
      <c r="F2399" s="2" t="s">
        <v>11</v>
      </c>
      <c r="G2399" s="2">
        <v>500000</v>
      </c>
      <c r="H2399" s="2" t="s">
        <v>12</v>
      </c>
      <c r="I2399" s="2">
        <v>85</v>
      </c>
      <c r="J2399" s="2" t="s">
        <v>13</v>
      </c>
      <c r="K2399" s="2">
        <v>0</v>
      </c>
      <c r="L2399" s="2" t="s">
        <v>14</v>
      </c>
      <c r="M2399" s="2">
        <v>-3500</v>
      </c>
      <c r="N2399">
        <f t="shared" si="37"/>
        <v>32775916.5</v>
      </c>
    </row>
    <row r="2400" spans="1:14" x14ac:dyDescent="0.15">
      <c r="A2400" s="1">
        <v>201393</v>
      </c>
      <c r="B2400" s="2" t="s">
        <v>9</v>
      </c>
      <c r="C2400" s="2">
        <v>47949198</v>
      </c>
      <c r="D2400" s="2" t="s">
        <v>10</v>
      </c>
      <c r="E2400" s="2">
        <v>2207640</v>
      </c>
      <c r="F2400" s="2" t="s">
        <v>11</v>
      </c>
      <c r="G2400" s="2">
        <v>500000</v>
      </c>
      <c r="H2400" s="2" t="s">
        <v>12</v>
      </c>
      <c r="I2400" s="2">
        <v>85</v>
      </c>
      <c r="J2400" s="2" t="s">
        <v>13</v>
      </c>
      <c r="K2400" s="2">
        <v>0</v>
      </c>
      <c r="L2400" s="2" t="s">
        <v>14</v>
      </c>
      <c r="M2400" s="2">
        <v>-3500</v>
      </c>
      <c r="N2400">
        <f t="shared" si="37"/>
        <v>32805584</v>
      </c>
    </row>
    <row r="2401" spans="1:14" x14ac:dyDescent="0.15">
      <c r="A2401" s="1">
        <v>201394</v>
      </c>
      <c r="B2401" s="2" t="s">
        <v>9</v>
      </c>
      <c r="C2401" s="2">
        <v>49160116</v>
      </c>
      <c r="D2401" s="2" t="s">
        <v>10</v>
      </c>
      <c r="E2401" s="2">
        <v>2210010</v>
      </c>
      <c r="F2401" s="2" t="s">
        <v>11</v>
      </c>
      <c r="G2401" s="2">
        <v>500000</v>
      </c>
      <c r="H2401" s="2" t="s">
        <v>12</v>
      </c>
      <c r="I2401" s="2">
        <v>85</v>
      </c>
      <c r="J2401" s="2" t="s">
        <v>13</v>
      </c>
      <c r="K2401" s="2">
        <v>0</v>
      </c>
      <c r="L2401" s="2" t="s">
        <v>14</v>
      </c>
      <c r="M2401" s="2">
        <v>-3500</v>
      </c>
      <c r="N2401">
        <f t="shared" si="37"/>
        <v>33420523</v>
      </c>
    </row>
    <row r="2402" spans="1:14" x14ac:dyDescent="0.15">
      <c r="A2402" s="1">
        <v>201395</v>
      </c>
      <c r="B2402" s="2" t="s">
        <v>9</v>
      </c>
      <c r="C2402" s="2">
        <v>48030137</v>
      </c>
      <c r="D2402" s="2" t="s">
        <v>10</v>
      </c>
      <c r="E2402" s="2">
        <v>2212380</v>
      </c>
      <c r="F2402" s="2" t="s">
        <v>11</v>
      </c>
      <c r="G2402" s="2">
        <v>500000</v>
      </c>
      <c r="H2402" s="2" t="s">
        <v>12</v>
      </c>
      <c r="I2402" s="2">
        <v>85</v>
      </c>
      <c r="J2402" s="2" t="s">
        <v>13</v>
      </c>
      <c r="K2402" s="2">
        <v>0</v>
      </c>
      <c r="L2402" s="2" t="s">
        <v>14</v>
      </c>
      <c r="M2402" s="2">
        <v>-3500</v>
      </c>
      <c r="N2402">
        <f t="shared" si="37"/>
        <v>32865013.5</v>
      </c>
    </row>
    <row r="2403" spans="1:14" x14ac:dyDescent="0.15">
      <c r="A2403" s="1">
        <v>201396</v>
      </c>
      <c r="B2403" s="2" t="s">
        <v>9</v>
      </c>
      <c r="C2403" s="2">
        <v>48070702</v>
      </c>
      <c r="D2403" s="2" t="s">
        <v>10</v>
      </c>
      <c r="E2403" s="2">
        <v>2214750</v>
      </c>
      <c r="F2403" s="2" t="s">
        <v>11</v>
      </c>
      <c r="G2403" s="2">
        <v>500000</v>
      </c>
      <c r="H2403" s="2" t="s">
        <v>12</v>
      </c>
      <c r="I2403" s="2">
        <v>85</v>
      </c>
      <c r="J2403" s="2" t="s">
        <v>13</v>
      </c>
      <c r="K2403" s="2">
        <v>0</v>
      </c>
      <c r="L2403" s="2" t="s">
        <v>14</v>
      </c>
      <c r="M2403" s="2">
        <v>-3500</v>
      </c>
      <c r="N2403">
        <f t="shared" si="37"/>
        <v>32894776</v>
      </c>
    </row>
    <row r="2404" spans="1:14" x14ac:dyDescent="0.15">
      <c r="A2404" s="1">
        <v>201397</v>
      </c>
      <c r="B2404" s="2" t="s">
        <v>9</v>
      </c>
      <c r="C2404" s="2">
        <v>49284776</v>
      </c>
      <c r="D2404" s="2" t="s">
        <v>10</v>
      </c>
      <c r="E2404" s="2">
        <v>2217120</v>
      </c>
      <c r="F2404" s="2" t="s">
        <v>11</v>
      </c>
      <c r="G2404" s="2">
        <v>500000</v>
      </c>
      <c r="H2404" s="2" t="s">
        <v>12</v>
      </c>
      <c r="I2404" s="2">
        <v>85</v>
      </c>
      <c r="J2404" s="2" t="s">
        <v>13</v>
      </c>
      <c r="K2404" s="2">
        <v>0</v>
      </c>
      <c r="L2404" s="2" t="s">
        <v>14</v>
      </c>
      <c r="M2404" s="2">
        <v>-3500</v>
      </c>
      <c r="N2404">
        <f t="shared" si="37"/>
        <v>33511293</v>
      </c>
    </row>
    <row r="2405" spans="1:14" x14ac:dyDescent="0.15">
      <c r="A2405" s="1">
        <v>201398</v>
      </c>
      <c r="B2405" s="2" t="s">
        <v>9</v>
      </c>
      <c r="C2405" s="2">
        <v>48762728</v>
      </c>
      <c r="D2405" s="2" t="s">
        <v>10</v>
      </c>
      <c r="E2405" s="2">
        <v>2219490</v>
      </c>
      <c r="F2405" s="2" t="s">
        <v>11</v>
      </c>
      <c r="G2405" s="2">
        <v>500000</v>
      </c>
      <c r="H2405" s="2" t="s">
        <v>12</v>
      </c>
      <c r="I2405" s="2">
        <v>85</v>
      </c>
      <c r="J2405" s="2" t="s">
        <v>13</v>
      </c>
      <c r="K2405" s="2">
        <v>0</v>
      </c>
      <c r="L2405" s="2" t="s">
        <v>14</v>
      </c>
      <c r="M2405" s="2">
        <v>-3500</v>
      </c>
      <c r="N2405">
        <f t="shared" si="37"/>
        <v>33259749</v>
      </c>
    </row>
    <row r="2406" spans="1:14" x14ac:dyDescent="0.15">
      <c r="A2406" s="1">
        <v>201399</v>
      </c>
      <c r="B2406" s="2" t="s">
        <v>9</v>
      </c>
      <c r="C2406" s="2">
        <v>49039084</v>
      </c>
      <c r="D2406" s="2" t="s">
        <v>10</v>
      </c>
      <c r="E2406" s="2">
        <v>2221860</v>
      </c>
      <c r="F2406" s="2" t="s">
        <v>11</v>
      </c>
      <c r="G2406" s="2">
        <v>500000</v>
      </c>
      <c r="H2406" s="2" t="s">
        <v>12</v>
      </c>
      <c r="I2406" s="2">
        <v>85</v>
      </c>
      <c r="J2406" s="2" t="s">
        <v>13</v>
      </c>
      <c r="K2406" s="2">
        <v>0</v>
      </c>
      <c r="L2406" s="2" t="s">
        <v>14</v>
      </c>
      <c r="M2406" s="2">
        <v>-3500</v>
      </c>
      <c r="N2406">
        <f t="shared" si="37"/>
        <v>33407407</v>
      </c>
    </row>
    <row r="2407" spans="1:14" x14ac:dyDescent="0.15">
      <c r="A2407" s="1">
        <v>201400</v>
      </c>
      <c r="B2407" s="2" t="s">
        <v>9</v>
      </c>
      <c r="C2407" s="2">
        <v>49410018</v>
      </c>
      <c r="D2407" s="2" t="s">
        <v>10</v>
      </c>
      <c r="E2407" s="2">
        <v>2224230</v>
      </c>
      <c r="F2407" s="2" t="s">
        <v>11</v>
      </c>
      <c r="G2407" s="2">
        <v>500000</v>
      </c>
      <c r="H2407" s="2" t="s">
        <v>12</v>
      </c>
      <c r="I2407" s="2">
        <v>85</v>
      </c>
      <c r="J2407" s="2" t="s">
        <v>13</v>
      </c>
      <c r="K2407" s="2">
        <v>0</v>
      </c>
      <c r="L2407" s="2" t="s">
        <v>14</v>
      </c>
      <c r="M2407" s="2">
        <v>-3500</v>
      </c>
      <c r="N2407">
        <f t="shared" si="37"/>
        <v>33602354</v>
      </c>
    </row>
    <row r="2408" spans="1:14" x14ac:dyDescent="0.15">
      <c r="A2408" s="1">
        <v>201401</v>
      </c>
      <c r="B2408" s="2" t="s">
        <v>9</v>
      </c>
      <c r="C2408" s="2">
        <v>48544145</v>
      </c>
      <c r="D2408" s="2" t="s">
        <v>10</v>
      </c>
      <c r="E2408" s="2">
        <v>2226600</v>
      </c>
      <c r="F2408" s="2" t="s">
        <v>11</v>
      </c>
      <c r="G2408" s="2">
        <v>500000</v>
      </c>
      <c r="H2408" s="2" t="s">
        <v>12</v>
      </c>
      <c r="I2408" s="2">
        <v>85</v>
      </c>
      <c r="J2408" s="2" t="s">
        <v>13</v>
      </c>
      <c r="K2408" s="2">
        <v>0</v>
      </c>
      <c r="L2408" s="2" t="s">
        <v>14</v>
      </c>
      <c r="M2408" s="2">
        <v>-3500</v>
      </c>
      <c r="N2408">
        <f t="shared" si="37"/>
        <v>33178897.5</v>
      </c>
    </row>
    <row r="2409" spans="1:14" x14ac:dyDescent="0.15">
      <c r="A2409" s="1">
        <v>201402</v>
      </c>
      <c r="B2409" s="2" t="s">
        <v>9</v>
      </c>
      <c r="C2409" s="2">
        <v>48584677</v>
      </c>
      <c r="D2409" s="2" t="s">
        <v>10</v>
      </c>
      <c r="E2409" s="2">
        <v>2228970</v>
      </c>
      <c r="F2409" s="2" t="s">
        <v>11</v>
      </c>
      <c r="G2409" s="2">
        <v>500000</v>
      </c>
      <c r="H2409" s="2" t="s">
        <v>12</v>
      </c>
      <c r="I2409" s="2">
        <v>85</v>
      </c>
      <c r="J2409" s="2" t="s">
        <v>13</v>
      </c>
      <c r="K2409" s="2">
        <v>0</v>
      </c>
      <c r="L2409" s="2" t="s">
        <v>14</v>
      </c>
      <c r="M2409" s="2">
        <v>-3500</v>
      </c>
      <c r="N2409">
        <f t="shared" si="37"/>
        <v>33208643.5</v>
      </c>
    </row>
    <row r="2410" spans="1:14" x14ac:dyDescent="0.15">
      <c r="A2410" s="1">
        <v>201403</v>
      </c>
      <c r="B2410" s="2" t="s">
        <v>9</v>
      </c>
      <c r="C2410" s="2">
        <v>48625272</v>
      </c>
      <c r="D2410" s="2" t="s">
        <v>10</v>
      </c>
      <c r="E2410" s="2">
        <v>2231340</v>
      </c>
      <c r="F2410" s="2" t="s">
        <v>11</v>
      </c>
      <c r="G2410" s="2">
        <v>500000</v>
      </c>
      <c r="H2410" s="2" t="s">
        <v>12</v>
      </c>
      <c r="I2410" s="2">
        <v>85</v>
      </c>
      <c r="J2410" s="2" t="s">
        <v>13</v>
      </c>
      <c r="K2410" s="2">
        <v>0</v>
      </c>
      <c r="L2410" s="2" t="s">
        <v>14</v>
      </c>
      <c r="M2410" s="2">
        <v>-3500</v>
      </c>
      <c r="N2410">
        <f t="shared" si="37"/>
        <v>33238421</v>
      </c>
    </row>
    <row r="2411" spans="1:14" x14ac:dyDescent="0.15">
      <c r="A2411" s="1">
        <v>201404</v>
      </c>
      <c r="B2411" s="2" t="s">
        <v>9</v>
      </c>
      <c r="C2411" s="2">
        <v>49852903</v>
      </c>
      <c r="D2411" s="2" t="s">
        <v>10</v>
      </c>
      <c r="E2411" s="2">
        <v>2233710</v>
      </c>
      <c r="F2411" s="2" t="s">
        <v>11</v>
      </c>
      <c r="G2411" s="2">
        <v>500000</v>
      </c>
      <c r="H2411" s="2" t="s">
        <v>12</v>
      </c>
      <c r="I2411" s="2">
        <v>85</v>
      </c>
      <c r="J2411" s="2" t="s">
        <v>13</v>
      </c>
      <c r="K2411" s="2">
        <v>0</v>
      </c>
      <c r="L2411" s="2" t="s">
        <v>14</v>
      </c>
      <c r="M2411" s="2">
        <v>-3500</v>
      </c>
      <c r="N2411">
        <f t="shared" si="37"/>
        <v>33861716.5</v>
      </c>
    </row>
    <row r="2412" spans="1:14" x14ac:dyDescent="0.15">
      <c r="A2412" s="1">
        <v>201405</v>
      </c>
      <c r="B2412" s="2" t="s">
        <v>9</v>
      </c>
      <c r="C2412" s="2">
        <v>48706651</v>
      </c>
      <c r="D2412" s="2" t="s">
        <v>10</v>
      </c>
      <c r="E2412" s="2">
        <v>2236080</v>
      </c>
      <c r="F2412" s="2" t="s">
        <v>11</v>
      </c>
      <c r="G2412" s="2">
        <v>500000</v>
      </c>
      <c r="H2412" s="2" t="s">
        <v>12</v>
      </c>
      <c r="I2412" s="2">
        <v>85</v>
      </c>
      <c r="J2412" s="2" t="s">
        <v>13</v>
      </c>
      <c r="K2412" s="2">
        <v>0</v>
      </c>
      <c r="L2412" s="2" t="s">
        <v>14</v>
      </c>
      <c r="M2412" s="2">
        <v>-3500</v>
      </c>
      <c r="N2412">
        <f t="shared" si="37"/>
        <v>33298070.5</v>
      </c>
    </row>
    <row r="2413" spans="1:14" x14ac:dyDescent="0.15">
      <c r="A2413" s="1">
        <v>201406</v>
      </c>
      <c r="B2413" s="2" t="s">
        <v>9</v>
      </c>
      <c r="C2413" s="2">
        <v>48747434</v>
      </c>
      <c r="D2413" s="2" t="s">
        <v>10</v>
      </c>
      <c r="E2413" s="2">
        <v>2238450</v>
      </c>
      <c r="F2413" s="2" t="s">
        <v>11</v>
      </c>
      <c r="G2413" s="2">
        <v>500000</v>
      </c>
      <c r="H2413" s="2" t="s">
        <v>12</v>
      </c>
      <c r="I2413" s="2">
        <v>85</v>
      </c>
      <c r="J2413" s="2" t="s">
        <v>13</v>
      </c>
      <c r="K2413" s="2">
        <v>0</v>
      </c>
      <c r="L2413" s="2" t="s">
        <v>14</v>
      </c>
      <c r="M2413" s="2">
        <v>-3500</v>
      </c>
      <c r="N2413">
        <f t="shared" si="37"/>
        <v>33327942</v>
      </c>
    </row>
    <row r="2414" spans="1:14" x14ac:dyDescent="0.15">
      <c r="A2414" s="1">
        <v>201407</v>
      </c>
      <c r="B2414" s="2" t="s">
        <v>9</v>
      </c>
      <c r="C2414" s="2">
        <v>49978241</v>
      </c>
      <c r="D2414" s="2" t="s">
        <v>10</v>
      </c>
      <c r="E2414" s="2">
        <v>2240820</v>
      </c>
      <c r="F2414" s="2" t="s">
        <v>11</v>
      </c>
      <c r="G2414" s="2">
        <v>500000</v>
      </c>
      <c r="H2414" s="2" t="s">
        <v>12</v>
      </c>
      <c r="I2414" s="2">
        <v>85</v>
      </c>
      <c r="J2414" s="2" t="s">
        <v>13</v>
      </c>
      <c r="K2414" s="2">
        <v>0</v>
      </c>
      <c r="L2414" s="2" t="s">
        <v>14</v>
      </c>
      <c r="M2414" s="2">
        <v>-3500</v>
      </c>
      <c r="N2414">
        <f t="shared" si="37"/>
        <v>33952825.5</v>
      </c>
    </row>
    <row r="2415" spans="1:14" x14ac:dyDescent="0.15">
      <c r="A2415" s="1">
        <v>201408</v>
      </c>
      <c r="B2415" s="2" t="s">
        <v>9</v>
      </c>
      <c r="C2415" s="2">
        <v>49448488</v>
      </c>
      <c r="D2415" s="2" t="s">
        <v>10</v>
      </c>
      <c r="E2415" s="2">
        <v>2243190</v>
      </c>
      <c r="F2415" s="2" t="s">
        <v>11</v>
      </c>
      <c r="G2415" s="2">
        <v>500000</v>
      </c>
      <c r="H2415" s="2" t="s">
        <v>12</v>
      </c>
      <c r="I2415" s="2">
        <v>85</v>
      </c>
      <c r="J2415" s="2" t="s">
        <v>13</v>
      </c>
      <c r="K2415" s="2">
        <v>0</v>
      </c>
      <c r="L2415" s="2" t="s">
        <v>14</v>
      </c>
      <c r="M2415" s="2">
        <v>-3500</v>
      </c>
      <c r="N2415">
        <f t="shared" si="37"/>
        <v>33697429</v>
      </c>
    </row>
    <row r="2416" spans="1:14" x14ac:dyDescent="0.15">
      <c r="A2416" s="1">
        <v>201409</v>
      </c>
      <c r="B2416" s="2" t="s">
        <v>9</v>
      </c>
      <c r="C2416" s="2">
        <v>49728373</v>
      </c>
      <c r="D2416" s="2" t="s">
        <v>10</v>
      </c>
      <c r="E2416" s="2">
        <v>2245560</v>
      </c>
      <c r="F2416" s="2" t="s">
        <v>11</v>
      </c>
      <c r="G2416" s="2">
        <v>500000</v>
      </c>
      <c r="H2416" s="2" t="s">
        <v>12</v>
      </c>
      <c r="I2416" s="2">
        <v>85</v>
      </c>
      <c r="J2416" s="2" t="s">
        <v>13</v>
      </c>
      <c r="K2416" s="2">
        <v>0</v>
      </c>
      <c r="L2416" s="2" t="s">
        <v>14</v>
      </c>
      <c r="M2416" s="2">
        <v>-3500</v>
      </c>
      <c r="N2416">
        <f t="shared" si="37"/>
        <v>33846851.5</v>
      </c>
    </row>
    <row r="2417" spans="1:14" x14ac:dyDescent="0.15">
      <c r="A2417" s="1">
        <v>201410</v>
      </c>
      <c r="B2417" s="2" t="s">
        <v>9</v>
      </c>
      <c r="C2417" s="2">
        <v>50104158</v>
      </c>
      <c r="D2417" s="2" t="s">
        <v>10</v>
      </c>
      <c r="E2417" s="2">
        <v>2247930</v>
      </c>
      <c r="F2417" s="2" t="s">
        <v>11</v>
      </c>
      <c r="G2417" s="2">
        <v>500000</v>
      </c>
      <c r="H2417" s="2" t="s">
        <v>12</v>
      </c>
      <c r="I2417" s="2">
        <v>85</v>
      </c>
      <c r="J2417" s="2" t="s">
        <v>13</v>
      </c>
      <c r="K2417" s="2">
        <v>0</v>
      </c>
      <c r="L2417" s="2" t="s">
        <v>14</v>
      </c>
      <c r="M2417" s="2">
        <v>-3500</v>
      </c>
      <c r="N2417">
        <f t="shared" si="37"/>
        <v>34044224</v>
      </c>
    </row>
    <row r="2418" spans="1:14" x14ac:dyDescent="0.15">
      <c r="A2418" s="1">
        <v>201411</v>
      </c>
      <c r="B2418" s="2" t="s">
        <v>9</v>
      </c>
      <c r="C2418" s="2">
        <v>49224028</v>
      </c>
      <c r="D2418" s="2" t="s">
        <v>10</v>
      </c>
      <c r="E2418" s="2">
        <v>2250300</v>
      </c>
      <c r="F2418" s="2" t="s">
        <v>11</v>
      </c>
      <c r="G2418" s="2">
        <v>500000</v>
      </c>
      <c r="H2418" s="2" t="s">
        <v>12</v>
      </c>
      <c r="I2418" s="2">
        <v>85</v>
      </c>
      <c r="J2418" s="2" t="s">
        <v>13</v>
      </c>
      <c r="K2418" s="2">
        <v>0</v>
      </c>
      <c r="L2418" s="2" t="s">
        <v>14</v>
      </c>
      <c r="M2418" s="2">
        <v>-3500</v>
      </c>
      <c r="N2418">
        <f t="shared" si="37"/>
        <v>33613639</v>
      </c>
    </row>
    <row r="2419" spans="1:14" x14ac:dyDescent="0.15">
      <c r="A2419" s="1">
        <v>201412</v>
      </c>
      <c r="B2419" s="2" t="s">
        <v>9</v>
      </c>
      <c r="C2419" s="2">
        <v>49264066</v>
      </c>
      <c r="D2419" s="2" t="s">
        <v>10</v>
      </c>
      <c r="E2419" s="2">
        <v>2252520</v>
      </c>
      <c r="F2419" s="2" t="s">
        <v>11</v>
      </c>
      <c r="G2419" s="2">
        <v>500000</v>
      </c>
      <c r="H2419" s="2" t="s">
        <v>12</v>
      </c>
      <c r="I2419" s="2">
        <v>85</v>
      </c>
      <c r="J2419" s="2" t="s">
        <v>13</v>
      </c>
      <c r="K2419" s="2">
        <v>0</v>
      </c>
      <c r="L2419" s="2" t="s">
        <v>14</v>
      </c>
      <c r="M2419" s="2">
        <v>-3500</v>
      </c>
      <c r="N2419">
        <f t="shared" si="37"/>
        <v>33642538</v>
      </c>
    </row>
    <row r="2420" spans="1:14" x14ac:dyDescent="0.15">
      <c r="A2420" s="1">
        <v>201413</v>
      </c>
      <c r="B2420" s="2" t="s">
        <v>9</v>
      </c>
      <c r="C2420" s="2">
        <v>49304166</v>
      </c>
      <c r="D2420" s="2" t="s">
        <v>10</v>
      </c>
      <c r="E2420" s="2">
        <v>2254740</v>
      </c>
      <c r="F2420" s="2" t="s">
        <v>11</v>
      </c>
      <c r="G2420" s="2">
        <v>500000</v>
      </c>
      <c r="H2420" s="2" t="s">
        <v>12</v>
      </c>
      <c r="I2420" s="2">
        <v>85</v>
      </c>
      <c r="J2420" s="2" t="s">
        <v>13</v>
      </c>
      <c r="K2420" s="2">
        <v>0</v>
      </c>
      <c r="L2420" s="2" t="s">
        <v>14</v>
      </c>
      <c r="M2420" s="2">
        <v>-3500</v>
      </c>
      <c r="N2420">
        <f t="shared" si="37"/>
        <v>33671468</v>
      </c>
    </row>
    <row r="2421" spans="1:14" x14ac:dyDescent="0.15">
      <c r="A2421" s="1">
        <v>201414</v>
      </c>
      <c r="B2421" s="2" t="s">
        <v>9</v>
      </c>
      <c r="C2421" s="2">
        <v>50547850</v>
      </c>
      <c r="D2421" s="2" t="s">
        <v>10</v>
      </c>
      <c r="E2421" s="2">
        <v>2256960</v>
      </c>
      <c r="F2421" s="2" t="s">
        <v>11</v>
      </c>
      <c r="G2421" s="2">
        <v>500000</v>
      </c>
      <c r="H2421" s="2" t="s">
        <v>12</v>
      </c>
      <c r="I2421" s="2">
        <v>85</v>
      </c>
      <c r="J2421" s="2" t="s">
        <v>13</v>
      </c>
      <c r="K2421" s="2">
        <v>0</v>
      </c>
      <c r="L2421" s="2" t="s">
        <v>14</v>
      </c>
      <c r="M2421" s="2">
        <v>-3500</v>
      </c>
      <c r="N2421">
        <f t="shared" si="37"/>
        <v>34302190</v>
      </c>
    </row>
    <row r="2422" spans="1:14" x14ac:dyDescent="0.15">
      <c r="A2422" s="1">
        <v>201415</v>
      </c>
      <c r="B2422" s="2" t="s">
        <v>9</v>
      </c>
      <c r="C2422" s="2">
        <v>49384557</v>
      </c>
      <c r="D2422" s="2" t="s">
        <v>10</v>
      </c>
      <c r="E2422" s="2">
        <v>2259180</v>
      </c>
      <c r="F2422" s="2" t="s">
        <v>11</v>
      </c>
      <c r="G2422" s="2">
        <v>500000</v>
      </c>
      <c r="H2422" s="2" t="s">
        <v>12</v>
      </c>
      <c r="I2422" s="2">
        <v>85</v>
      </c>
      <c r="J2422" s="2" t="s">
        <v>13</v>
      </c>
      <c r="K2422" s="2">
        <v>0</v>
      </c>
      <c r="L2422" s="2" t="s">
        <v>14</v>
      </c>
      <c r="M2422" s="2">
        <v>-3500</v>
      </c>
      <c r="N2422">
        <f t="shared" si="37"/>
        <v>33729423.5</v>
      </c>
    </row>
    <row r="2423" spans="1:14" x14ac:dyDescent="0.15">
      <c r="A2423" s="1">
        <v>201416</v>
      </c>
      <c r="B2423" s="2" t="s">
        <v>9</v>
      </c>
      <c r="C2423" s="2">
        <v>49424847</v>
      </c>
      <c r="D2423" s="2" t="s">
        <v>10</v>
      </c>
      <c r="E2423" s="2">
        <v>2261400</v>
      </c>
      <c r="F2423" s="2" t="s">
        <v>11</v>
      </c>
      <c r="G2423" s="2">
        <v>500000</v>
      </c>
      <c r="H2423" s="2" t="s">
        <v>12</v>
      </c>
      <c r="I2423" s="2">
        <v>85</v>
      </c>
      <c r="J2423" s="2" t="s">
        <v>13</v>
      </c>
      <c r="K2423" s="2">
        <v>0</v>
      </c>
      <c r="L2423" s="2" t="s">
        <v>14</v>
      </c>
      <c r="M2423" s="2">
        <v>-3500</v>
      </c>
      <c r="N2423">
        <f t="shared" si="37"/>
        <v>33758448.5</v>
      </c>
    </row>
    <row r="2424" spans="1:14" x14ac:dyDescent="0.15">
      <c r="A2424" s="1">
        <v>201417</v>
      </c>
      <c r="B2424" s="2" t="s">
        <v>9</v>
      </c>
      <c r="C2424" s="2">
        <v>50671667</v>
      </c>
      <c r="D2424" s="2" t="s">
        <v>10</v>
      </c>
      <c r="E2424" s="2">
        <v>2263620</v>
      </c>
      <c r="F2424" s="2" t="s">
        <v>11</v>
      </c>
      <c r="G2424" s="2">
        <v>500000</v>
      </c>
      <c r="H2424" s="2" t="s">
        <v>12</v>
      </c>
      <c r="I2424" s="2">
        <v>85</v>
      </c>
      <c r="J2424" s="2" t="s">
        <v>13</v>
      </c>
      <c r="K2424" s="2">
        <v>0</v>
      </c>
      <c r="L2424" s="2" t="s">
        <v>14</v>
      </c>
      <c r="M2424" s="2">
        <v>-3500</v>
      </c>
      <c r="N2424">
        <f t="shared" si="37"/>
        <v>34390738.5</v>
      </c>
    </row>
    <row r="2425" spans="1:14" x14ac:dyDescent="0.15">
      <c r="A2425" s="1">
        <v>201418</v>
      </c>
      <c r="B2425" s="2" t="s">
        <v>9</v>
      </c>
      <c r="C2425" s="2">
        <v>50133491</v>
      </c>
      <c r="D2425" s="2" t="s">
        <v>10</v>
      </c>
      <c r="E2425" s="2">
        <v>2265840</v>
      </c>
      <c r="F2425" s="2" t="s">
        <v>11</v>
      </c>
      <c r="G2425" s="2">
        <v>500000</v>
      </c>
      <c r="H2425" s="2" t="s">
        <v>12</v>
      </c>
      <c r="I2425" s="2">
        <v>85</v>
      </c>
      <c r="J2425" s="2" t="s">
        <v>13</v>
      </c>
      <c r="K2425" s="2">
        <v>0</v>
      </c>
      <c r="L2425" s="2" t="s">
        <v>14</v>
      </c>
      <c r="M2425" s="2">
        <v>-3500</v>
      </c>
      <c r="N2425">
        <f t="shared" si="37"/>
        <v>34130530.5</v>
      </c>
    </row>
    <row r="2426" spans="1:14" x14ac:dyDescent="0.15">
      <c r="A2426" s="1">
        <v>201419</v>
      </c>
      <c r="B2426" s="2" t="s">
        <v>9</v>
      </c>
      <c r="C2426" s="2">
        <v>50416171</v>
      </c>
      <c r="D2426" s="2" t="s">
        <v>10</v>
      </c>
      <c r="E2426" s="2">
        <v>2268060</v>
      </c>
      <c r="F2426" s="2" t="s">
        <v>11</v>
      </c>
      <c r="G2426" s="2">
        <v>500000</v>
      </c>
      <c r="H2426" s="2" t="s">
        <v>12</v>
      </c>
      <c r="I2426" s="2">
        <v>85</v>
      </c>
      <c r="J2426" s="2" t="s">
        <v>13</v>
      </c>
      <c r="K2426" s="2">
        <v>0</v>
      </c>
      <c r="L2426" s="2" t="s">
        <v>14</v>
      </c>
      <c r="M2426" s="2">
        <v>-3500</v>
      </c>
      <c r="N2426">
        <f t="shared" si="37"/>
        <v>34280750.5</v>
      </c>
    </row>
    <row r="2427" spans="1:14" x14ac:dyDescent="0.15">
      <c r="A2427" s="1">
        <v>201420</v>
      </c>
      <c r="B2427" s="2" t="s">
        <v>9</v>
      </c>
      <c r="C2427" s="2">
        <v>50796064</v>
      </c>
      <c r="D2427" s="2" t="s">
        <v>10</v>
      </c>
      <c r="E2427" s="2">
        <v>2270280</v>
      </c>
      <c r="F2427" s="2" t="s">
        <v>11</v>
      </c>
      <c r="G2427" s="2">
        <v>500000</v>
      </c>
      <c r="H2427" s="2" t="s">
        <v>12</v>
      </c>
      <c r="I2427" s="2">
        <v>85</v>
      </c>
      <c r="J2427" s="2" t="s">
        <v>13</v>
      </c>
      <c r="K2427" s="2">
        <v>0</v>
      </c>
      <c r="L2427" s="2" t="s">
        <v>14</v>
      </c>
      <c r="M2427" s="2">
        <v>-3500</v>
      </c>
      <c r="N2427">
        <f t="shared" si="37"/>
        <v>34479577</v>
      </c>
    </row>
    <row r="2428" spans="1:14" x14ac:dyDescent="0.15">
      <c r="A2428" s="1">
        <v>201421</v>
      </c>
      <c r="B2428" s="2" t="s">
        <v>9</v>
      </c>
      <c r="C2428" s="2">
        <v>49901015</v>
      </c>
      <c r="D2428" s="2" t="s">
        <v>10</v>
      </c>
      <c r="E2428" s="2">
        <v>2272500</v>
      </c>
      <c r="F2428" s="2" t="s">
        <v>11</v>
      </c>
      <c r="G2428" s="2">
        <v>500000</v>
      </c>
      <c r="H2428" s="2" t="s">
        <v>12</v>
      </c>
      <c r="I2428" s="2">
        <v>85</v>
      </c>
      <c r="J2428" s="2" t="s">
        <v>13</v>
      </c>
      <c r="K2428" s="2">
        <v>0</v>
      </c>
      <c r="L2428" s="2" t="s">
        <v>14</v>
      </c>
      <c r="M2428" s="2">
        <v>-3500</v>
      </c>
      <c r="N2428">
        <f t="shared" si="37"/>
        <v>34040932.5</v>
      </c>
    </row>
    <row r="2429" spans="1:14" x14ac:dyDescent="0.15">
      <c r="A2429" s="1">
        <v>201422</v>
      </c>
      <c r="B2429" s="2" t="s">
        <v>9</v>
      </c>
      <c r="C2429" s="2">
        <v>49944558</v>
      </c>
      <c r="D2429" s="2" t="s">
        <v>10</v>
      </c>
      <c r="E2429" s="2">
        <v>2275410</v>
      </c>
      <c r="F2429" s="2" t="s">
        <v>11</v>
      </c>
      <c r="G2429" s="2">
        <v>500000</v>
      </c>
      <c r="H2429" s="2" t="s">
        <v>12</v>
      </c>
      <c r="I2429" s="2">
        <v>85</v>
      </c>
      <c r="J2429" s="2" t="s">
        <v>13</v>
      </c>
      <c r="K2429" s="2">
        <v>0</v>
      </c>
      <c r="L2429" s="2" t="s">
        <v>14</v>
      </c>
      <c r="M2429" s="2">
        <v>-3500</v>
      </c>
      <c r="N2429">
        <f t="shared" si="37"/>
        <v>34074344</v>
      </c>
    </row>
    <row r="2430" spans="1:14" x14ac:dyDescent="0.15">
      <c r="A2430" s="1">
        <v>201423</v>
      </c>
      <c r="B2430" s="2" t="s">
        <v>9</v>
      </c>
      <c r="C2430" s="2">
        <v>49988166</v>
      </c>
      <c r="D2430" s="2" t="s">
        <v>10</v>
      </c>
      <c r="E2430" s="2">
        <v>2278320</v>
      </c>
      <c r="F2430" s="2" t="s">
        <v>11</v>
      </c>
      <c r="G2430" s="2">
        <v>500000</v>
      </c>
      <c r="H2430" s="2" t="s">
        <v>12</v>
      </c>
      <c r="I2430" s="2">
        <v>85</v>
      </c>
      <c r="J2430" s="2" t="s">
        <v>13</v>
      </c>
      <c r="K2430" s="2">
        <v>0</v>
      </c>
      <c r="L2430" s="2" t="s">
        <v>14</v>
      </c>
      <c r="M2430" s="2">
        <v>-3500</v>
      </c>
      <c r="N2430">
        <f t="shared" si="37"/>
        <v>34107788</v>
      </c>
    </row>
    <row r="2431" spans="1:14" x14ac:dyDescent="0.15">
      <c r="A2431" s="1">
        <v>201424</v>
      </c>
      <c r="B2431" s="2" t="s">
        <v>9</v>
      </c>
      <c r="C2431" s="2">
        <v>51252125</v>
      </c>
      <c r="D2431" s="2" t="s">
        <v>10</v>
      </c>
      <c r="E2431" s="2">
        <v>2281230</v>
      </c>
      <c r="F2431" s="2" t="s">
        <v>11</v>
      </c>
      <c r="G2431" s="2">
        <v>500000</v>
      </c>
      <c r="H2431" s="2" t="s">
        <v>12</v>
      </c>
      <c r="I2431" s="2">
        <v>85</v>
      </c>
      <c r="J2431" s="2" t="s">
        <v>13</v>
      </c>
      <c r="K2431" s="2">
        <v>0</v>
      </c>
      <c r="L2431" s="2" t="s">
        <v>14</v>
      </c>
      <c r="M2431" s="2">
        <v>-3500</v>
      </c>
      <c r="N2431">
        <f t="shared" si="37"/>
        <v>34751407.5</v>
      </c>
    </row>
    <row r="2432" spans="1:14" x14ac:dyDescent="0.15">
      <c r="A2432" s="1">
        <v>201425</v>
      </c>
      <c r="B2432" s="2" t="s">
        <v>9</v>
      </c>
      <c r="C2432" s="2">
        <v>50075570</v>
      </c>
      <c r="D2432" s="2" t="s">
        <v>10</v>
      </c>
      <c r="E2432" s="2">
        <v>2284140</v>
      </c>
      <c r="F2432" s="2" t="s">
        <v>11</v>
      </c>
      <c r="G2432" s="2">
        <v>500000</v>
      </c>
      <c r="H2432" s="2" t="s">
        <v>12</v>
      </c>
      <c r="I2432" s="2">
        <v>85</v>
      </c>
      <c r="J2432" s="2" t="s">
        <v>13</v>
      </c>
      <c r="K2432" s="2">
        <v>0</v>
      </c>
      <c r="L2432" s="2" t="s">
        <v>14</v>
      </c>
      <c r="M2432" s="2">
        <v>-3500</v>
      </c>
      <c r="N2432">
        <f t="shared" si="37"/>
        <v>34174770</v>
      </c>
    </row>
    <row r="2433" spans="1:14" x14ac:dyDescent="0.15">
      <c r="A2433" s="1">
        <v>201426</v>
      </c>
      <c r="B2433" s="2" t="s">
        <v>9</v>
      </c>
      <c r="C2433" s="2">
        <v>50119366</v>
      </c>
      <c r="D2433" s="2" t="s">
        <v>10</v>
      </c>
      <c r="E2433" s="2">
        <v>2287050</v>
      </c>
      <c r="F2433" s="2" t="s">
        <v>11</v>
      </c>
      <c r="G2433" s="2">
        <v>500000</v>
      </c>
      <c r="H2433" s="2" t="s">
        <v>12</v>
      </c>
      <c r="I2433" s="2">
        <v>85</v>
      </c>
      <c r="J2433" s="2" t="s">
        <v>13</v>
      </c>
      <c r="K2433" s="2">
        <v>0</v>
      </c>
      <c r="L2433" s="2" t="s">
        <v>14</v>
      </c>
      <c r="M2433" s="2">
        <v>-3500</v>
      </c>
      <c r="N2433">
        <f t="shared" si="37"/>
        <v>34208308</v>
      </c>
    </row>
    <row r="2434" spans="1:14" x14ac:dyDescent="0.15">
      <c r="A2434" s="1">
        <v>201427</v>
      </c>
      <c r="B2434" s="2" t="s">
        <v>9</v>
      </c>
      <c r="C2434" s="2">
        <v>51386720</v>
      </c>
      <c r="D2434" s="2" t="s">
        <v>10</v>
      </c>
      <c r="E2434" s="2">
        <v>2289960</v>
      </c>
      <c r="F2434" s="2" t="s">
        <v>11</v>
      </c>
      <c r="G2434" s="2">
        <v>500000</v>
      </c>
      <c r="H2434" s="2" t="s">
        <v>12</v>
      </c>
      <c r="I2434" s="2">
        <v>85</v>
      </c>
      <c r="J2434" s="2" t="s">
        <v>13</v>
      </c>
      <c r="K2434" s="2">
        <v>0</v>
      </c>
      <c r="L2434" s="2" t="s">
        <v>14</v>
      </c>
      <c r="M2434" s="2">
        <v>-3500</v>
      </c>
      <c r="N2434">
        <f t="shared" si="37"/>
        <v>34853625</v>
      </c>
    </row>
    <row r="2435" spans="1:14" x14ac:dyDescent="0.15">
      <c r="A2435" s="1">
        <v>201428</v>
      </c>
      <c r="B2435" s="2" t="s">
        <v>9</v>
      </c>
      <c r="C2435" s="2">
        <v>50843925</v>
      </c>
      <c r="D2435" s="2" t="s">
        <v>10</v>
      </c>
      <c r="E2435" s="2">
        <v>2292870</v>
      </c>
      <c r="F2435" s="2" t="s">
        <v>11</v>
      </c>
      <c r="G2435" s="2">
        <v>500000</v>
      </c>
      <c r="H2435" s="2" t="s">
        <v>12</v>
      </c>
      <c r="I2435" s="2">
        <v>85</v>
      </c>
      <c r="J2435" s="2" t="s">
        <v>13</v>
      </c>
      <c r="K2435" s="2">
        <v>0</v>
      </c>
      <c r="L2435" s="2" t="s">
        <v>14</v>
      </c>
      <c r="M2435" s="2">
        <v>-3500</v>
      </c>
      <c r="N2435">
        <f t="shared" si="37"/>
        <v>34593867.5</v>
      </c>
    </row>
    <row r="2436" spans="1:14" x14ac:dyDescent="0.15">
      <c r="A2436" s="1">
        <v>201429</v>
      </c>
      <c r="B2436" s="2" t="s">
        <v>9</v>
      </c>
      <c r="C2436" s="2">
        <v>51133596</v>
      </c>
      <c r="D2436" s="2" t="s">
        <v>10</v>
      </c>
      <c r="E2436" s="2">
        <v>2295780</v>
      </c>
      <c r="F2436" s="2" t="s">
        <v>11</v>
      </c>
      <c r="G2436" s="2">
        <v>500000</v>
      </c>
      <c r="H2436" s="2" t="s">
        <v>12</v>
      </c>
      <c r="I2436" s="2">
        <v>85</v>
      </c>
      <c r="J2436" s="2" t="s">
        <v>13</v>
      </c>
      <c r="K2436" s="2">
        <v>0</v>
      </c>
      <c r="L2436" s="2" t="s">
        <v>14</v>
      </c>
      <c r="M2436" s="2">
        <v>-3500</v>
      </c>
      <c r="N2436">
        <f t="shared" si="37"/>
        <v>34750343</v>
      </c>
    </row>
    <row r="2437" spans="1:14" x14ac:dyDescent="0.15">
      <c r="A2437" s="1">
        <v>201430</v>
      </c>
      <c r="B2437" s="2" t="s">
        <v>9</v>
      </c>
      <c r="C2437" s="2">
        <v>51521900</v>
      </c>
      <c r="D2437" s="2" t="s">
        <v>10</v>
      </c>
      <c r="E2437" s="2">
        <v>2298690</v>
      </c>
      <c r="F2437" s="2" t="s">
        <v>11</v>
      </c>
      <c r="G2437" s="2">
        <v>500000</v>
      </c>
      <c r="H2437" s="2" t="s">
        <v>12</v>
      </c>
      <c r="I2437" s="2">
        <v>85</v>
      </c>
      <c r="J2437" s="2" t="s">
        <v>13</v>
      </c>
      <c r="K2437" s="2">
        <v>0</v>
      </c>
      <c r="L2437" s="2" t="s">
        <v>14</v>
      </c>
      <c r="M2437" s="2">
        <v>-3500</v>
      </c>
      <c r="N2437">
        <f t="shared" ref="N2437:N2500" si="38">($C$3*C2437+$E$3*E2437+$I$3*I2437+$K$3*K2437)/10000</f>
        <v>34956135</v>
      </c>
    </row>
    <row r="2438" spans="1:14" x14ac:dyDescent="0.15">
      <c r="A2438" s="1">
        <v>201431</v>
      </c>
      <c r="B2438" s="2" t="s">
        <v>9</v>
      </c>
      <c r="C2438" s="2">
        <v>50615129</v>
      </c>
      <c r="D2438" s="2" t="s">
        <v>10</v>
      </c>
      <c r="E2438" s="2">
        <v>2301600</v>
      </c>
      <c r="F2438" s="2" t="s">
        <v>11</v>
      </c>
      <c r="G2438" s="2">
        <v>500000</v>
      </c>
      <c r="H2438" s="2" t="s">
        <v>12</v>
      </c>
      <c r="I2438" s="2">
        <v>85</v>
      </c>
      <c r="J2438" s="2" t="s">
        <v>13</v>
      </c>
      <c r="K2438" s="2">
        <v>0</v>
      </c>
      <c r="L2438" s="2" t="s">
        <v>14</v>
      </c>
      <c r="M2438" s="2">
        <v>-3500</v>
      </c>
      <c r="N2438">
        <f t="shared" si="38"/>
        <v>34514389.5</v>
      </c>
    </row>
    <row r="2439" spans="1:14" x14ac:dyDescent="0.15">
      <c r="A2439" s="1">
        <v>201432</v>
      </c>
      <c r="B2439" s="2" t="s">
        <v>9</v>
      </c>
      <c r="C2439" s="2">
        <v>50658896</v>
      </c>
      <c r="D2439" s="2" t="s">
        <v>10</v>
      </c>
      <c r="E2439" s="2">
        <v>2304510</v>
      </c>
      <c r="F2439" s="2" t="s">
        <v>11</v>
      </c>
      <c r="G2439" s="2">
        <v>500000</v>
      </c>
      <c r="H2439" s="2" t="s">
        <v>12</v>
      </c>
      <c r="I2439" s="2">
        <v>85</v>
      </c>
      <c r="J2439" s="2" t="s">
        <v>13</v>
      </c>
      <c r="K2439" s="2">
        <v>0</v>
      </c>
      <c r="L2439" s="2" t="s">
        <v>14</v>
      </c>
      <c r="M2439" s="2">
        <v>-3500</v>
      </c>
      <c r="N2439">
        <f t="shared" si="38"/>
        <v>34547913</v>
      </c>
    </row>
    <row r="2440" spans="1:14" x14ac:dyDescent="0.15">
      <c r="A2440" s="1">
        <v>201433</v>
      </c>
      <c r="B2440" s="2" t="s">
        <v>9</v>
      </c>
      <c r="C2440" s="2">
        <v>50702727</v>
      </c>
      <c r="D2440" s="2" t="s">
        <v>10</v>
      </c>
      <c r="E2440" s="2">
        <v>2307420</v>
      </c>
      <c r="F2440" s="2" t="s">
        <v>11</v>
      </c>
      <c r="G2440" s="2">
        <v>500000</v>
      </c>
      <c r="H2440" s="2" t="s">
        <v>12</v>
      </c>
      <c r="I2440" s="2">
        <v>85</v>
      </c>
      <c r="J2440" s="2" t="s">
        <v>13</v>
      </c>
      <c r="K2440" s="2">
        <v>0</v>
      </c>
      <c r="L2440" s="2" t="s">
        <v>14</v>
      </c>
      <c r="M2440" s="2">
        <v>-3500</v>
      </c>
      <c r="N2440">
        <f t="shared" si="38"/>
        <v>34581468.5</v>
      </c>
    </row>
    <row r="2441" spans="1:14" x14ac:dyDescent="0.15">
      <c r="A2441" s="1">
        <v>201434</v>
      </c>
      <c r="B2441" s="2" t="s">
        <v>9</v>
      </c>
      <c r="C2441" s="2">
        <v>51984343</v>
      </c>
      <c r="D2441" s="2" t="s">
        <v>10</v>
      </c>
      <c r="E2441" s="2">
        <v>2310330</v>
      </c>
      <c r="F2441" s="2" t="s">
        <v>11</v>
      </c>
      <c r="G2441" s="2">
        <v>500000</v>
      </c>
      <c r="H2441" s="2" t="s">
        <v>12</v>
      </c>
      <c r="I2441" s="2">
        <v>85</v>
      </c>
      <c r="J2441" s="2" t="s">
        <v>13</v>
      </c>
      <c r="K2441" s="2">
        <v>0</v>
      </c>
      <c r="L2441" s="2" t="s">
        <v>14</v>
      </c>
      <c r="M2441" s="2">
        <v>-3500</v>
      </c>
      <c r="N2441">
        <f t="shared" si="38"/>
        <v>35233916.5</v>
      </c>
    </row>
    <row r="2442" spans="1:14" x14ac:dyDescent="0.15">
      <c r="A2442" s="1">
        <v>201435</v>
      </c>
      <c r="B2442" s="2" t="s">
        <v>9</v>
      </c>
      <c r="C2442" s="2">
        <v>50790578</v>
      </c>
      <c r="D2442" s="2" t="s">
        <v>10</v>
      </c>
      <c r="E2442" s="2">
        <v>2313240</v>
      </c>
      <c r="F2442" s="2" t="s">
        <v>11</v>
      </c>
      <c r="G2442" s="2">
        <v>500000</v>
      </c>
      <c r="H2442" s="2" t="s">
        <v>12</v>
      </c>
      <c r="I2442" s="2">
        <v>85</v>
      </c>
      <c r="J2442" s="2" t="s">
        <v>13</v>
      </c>
      <c r="K2442" s="2">
        <v>0</v>
      </c>
      <c r="L2442" s="2" t="s">
        <v>14</v>
      </c>
      <c r="M2442" s="2">
        <v>-3500</v>
      </c>
      <c r="N2442">
        <f t="shared" si="38"/>
        <v>34648674</v>
      </c>
    </row>
    <row r="2443" spans="1:14" x14ac:dyDescent="0.15">
      <c r="A2443" s="1">
        <v>201436</v>
      </c>
      <c r="B2443" s="2" t="s">
        <v>9</v>
      </c>
      <c r="C2443" s="2">
        <v>50834598</v>
      </c>
      <c r="D2443" s="2" t="s">
        <v>10</v>
      </c>
      <c r="E2443" s="2">
        <v>2316150</v>
      </c>
      <c r="F2443" s="2" t="s">
        <v>11</v>
      </c>
      <c r="G2443" s="2">
        <v>500000</v>
      </c>
      <c r="H2443" s="2" t="s">
        <v>12</v>
      </c>
      <c r="I2443" s="2">
        <v>85</v>
      </c>
      <c r="J2443" s="2" t="s">
        <v>13</v>
      </c>
      <c r="K2443" s="2">
        <v>0</v>
      </c>
      <c r="L2443" s="2" t="s">
        <v>14</v>
      </c>
      <c r="M2443" s="2">
        <v>-3500</v>
      </c>
      <c r="N2443">
        <f t="shared" si="38"/>
        <v>34682324</v>
      </c>
    </row>
    <row r="2444" spans="1:14" x14ac:dyDescent="0.15">
      <c r="A2444" s="1">
        <v>201437</v>
      </c>
      <c r="B2444" s="2" t="s">
        <v>9</v>
      </c>
      <c r="C2444" s="2">
        <v>52119625</v>
      </c>
      <c r="D2444" s="2" t="s">
        <v>10</v>
      </c>
      <c r="E2444" s="2">
        <v>2319060</v>
      </c>
      <c r="F2444" s="2" t="s">
        <v>11</v>
      </c>
      <c r="G2444" s="2">
        <v>500000</v>
      </c>
      <c r="H2444" s="2" t="s">
        <v>12</v>
      </c>
      <c r="I2444" s="2">
        <v>85</v>
      </c>
      <c r="J2444" s="2" t="s">
        <v>13</v>
      </c>
      <c r="K2444" s="2">
        <v>0</v>
      </c>
      <c r="L2444" s="2" t="s">
        <v>14</v>
      </c>
      <c r="M2444" s="2">
        <v>-3500</v>
      </c>
      <c r="N2444">
        <f t="shared" si="38"/>
        <v>35336477.5</v>
      </c>
    </row>
    <row r="2445" spans="1:14" x14ac:dyDescent="0.15">
      <c r="A2445" s="1">
        <v>201438</v>
      </c>
      <c r="B2445" s="2" t="s">
        <v>9</v>
      </c>
      <c r="C2445" s="2">
        <v>51568679</v>
      </c>
      <c r="D2445" s="2" t="s">
        <v>10</v>
      </c>
      <c r="E2445" s="2">
        <v>2321970</v>
      </c>
      <c r="F2445" s="2" t="s">
        <v>11</v>
      </c>
      <c r="G2445" s="2">
        <v>500000</v>
      </c>
      <c r="H2445" s="2" t="s">
        <v>12</v>
      </c>
      <c r="I2445" s="2">
        <v>85</v>
      </c>
      <c r="J2445" s="2" t="s">
        <v>13</v>
      </c>
      <c r="K2445" s="2">
        <v>0</v>
      </c>
      <c r="L2445" s="2" t="s">
        <v>14</v>
      </c>
      <c r="M2445" s="2">
        <v>-3500</v>
      </c>
      <c r="N2445">
        <f t="shared" si="38"/>
        <v>35072644.5</v>
      </c>
    </row>
    <row r="2446" spans="1:14" x14ac:dyDescent="0.15">
      <c r="A2446" s="1">
        <v>201439</v>
      </c>
      <c r="B2446" s="2" t="s">
        <v>9</v>
      </c>
      <c r="C2446" s="2">
        <v>51862069</v>
      </c>
      <c r="D2446" s="2" t="s">
        <v>10</v>
      </c>
      <c r="E2446" s="2">
        <v>2324880</v>
      </c>
      <c r="F2446" s="2" t="s">
        <v>11</v>
      </c>
      <c r="G2446" s="2">
        <v>500000</v>
      </c>
      <c r="H2446" s="2" t="s">
        <v>12</v>
      </c>
      <c r="I2446" s="2">
        <v>85</v>
      </c>
      <c r="J2446" s="2" t="s">
        <v>13</v>
      </c>
      <c r="K2446" s="2">
        <v>0</v>
      </c>
      <c r="L2446" s="2" t="s">
        <v>14</v>
      </c>
      <c r="M2446" s="2">
        <v>-3500</v>
      </c>
      <c r="N2446">
        <f t="shared" si="38"/>
        <v>35230979.5</v>
      </c>
    </row>
    <row r="2447" spans="1:14" x14ac:dyDescent="0.15">
      <c r="A2447" s="1">
        <v>201440</v>
      </c>
      <c r="B2447" s="2" t="s">
        <v>9</v>
      </c>
      <c r="C2447" s="2">
        <v>52255491</v>
      </c>
      <c r="D2447" s="2" t="s">
        <v>10</v>
      </c>
      <c r="E2447" s="2">
        <v>2327790</v>
      </c>
      <c r="F2447" s="2" t="s">
        <v>11</v>
      </c>
      <c r="G2447" s="2">
        <v>500000</v>
      </c>
      <c r="H2447" s="2" t="s">
        <v>12</v>
      </c>
      <c r="I2447" s="2">
        <v>85</v>
      </c>
      <c r="J2447" s="2" t="s">
        <v>13</v>
      </c>
      <c r="K2447" s="2">
        <v>0</v>
      </c>
      <c r="L2447" s="2" t="s">
        <v>14</v>
      </c>
      <c r="M2447" s="2">
        <v>-3500</v>
      </c>
      <c r="N2447">
        <f t="shared" si="38"/>
        <v>35439330.5</v>
      </c>
    </row>
    <row r="2448" spans="1:14" x14ac:dyDescent="0.15">
      <c r="A2448" s="1">
        <v>201441</v>
      </c>
      <c r="B2448" s="2" t="s">
        <v>9</v>
      </c>
      <c r="C2448" s="2">
        <v>51333527</v>
      </c>
      <c r="D2448" s="2" t="s">
        <v>10</v>
      </c>
      <c r="E2448" s="2">
        <v>2330700</v>
      </c>
      <c r="F2448" s="2" t="s">
        <v>11</v>
      </c>
      <c r="G2448" s="2">
        <v>500000</v>
      </c>
      <c r="H2448" s="2" t="s">
        <v>12</v>
      </c>
      <c r="I2448" s="2">
        <v>85</v>
      </c>
      <c r="J2448" s="2" t="s">
        <v>13</v>
      </c>
      <c r="K2448" s="2">
        <v>0</v>
      </c>
      <c r="L2448" s="2" t="s">
        <v>14</v>
      </c>
      <c r="M2448" s="2">
        <v>-3500</v>
      </c>
      <c r="N2448">
        <f t="shared" si="38"/>
        <v>34989988.5</v>
      </c>
    </row>
    <row r="2449" spans="1:14" x14ac:dyDescent="0.15">
      <c r="A2449" s="1">
        <v>201442</v>
      </c>
      <c r="B2449" s="2" t="s">
        <v>9</v>
      </c>
      <c r="C2449" s="2">
        <v>51377518</v>
      </c>
      <c r="D2449" s="2" t="s">
        <v>10</v>
      </c>
      <c r="E2449" s="2">
        <v>2333610</v>
      </c>
      <c r="F2449" s="2" t="s">
        <v>11</v>
      </c>
      <c r="G2449" s="2">
        <v>500000</v>
      </c>
      <c r="H2449" s="2" t="s">
        <v>12</v>
      </c>
      <c r="I2449" s="2">
        <v>85</v>
      </c>
      <c r="J2449" s="2" t="s">
        <v>13</v>
      </c>
      <c r="K2449" s="2">
        <v>0</v>
      </c>
      <c r="L2449" s="2" t="s">
        <v>14</v>
      </c>
      <c r="M2449" s="2">
        <v>-3500</v>
      </c>
      <c r="N2449">
        <f t="shared" si="38"/>
        <v>35023624</v>
      </c>
    </row>
    <row r="2450" spans="1:14" x14ac:dyDescent="0.15">
      <c r="A2450" s="1">
        <v>201443</v>
      </c>
      <c r="B2450" s="2" t="s">
        <v>9</v>
      </c>
      <c r="C2450" s="2">
        <v>51421571</v>
      </c>
      <c r="D2450" s="2" t="s">
        <v>10</v>
      </c>
      <c r="E2450" s="2">
        <v>2336520</v>
      </c>
      <c r="F2450" s="2" t="s">
        <v>11</v>
      </c>
      <c r="G2450" s="2">
        <v>500000</v>
      </c>
      <c r="H2450" s="2" t="s">
        <v>12</v>
      </c>
      <c r="I2450" s="2">
        <v>85</v>
      </c>
      <c r="J2450" s="2" t="s">
        <v>13</v>
      </c>
      <c r="K2450" s="2">
        <v>0</v>
      </c>
      <c r="L2450" s="2" t="s">
        <v>14</v>
      </c>
      <c r="M2450" s="2">
        <v>-3500</v>
      </c>
      <c r="N2450">
        <f t="shared" si="38"/>
        <v>35057290.5</v>
      </c>
    </row>
    <row r="2451" spans="1:14" x14ac:dyDescent="0.15">
      <c r="A2451" s="1">
        <v>201444</v>
      </c>
      <c r="B2451" s="2" t="s">
        <v>9</v>
      </c>
      <c r="C2451" s="2">
        <v>52720949</v>
      </c>
      <c r="D2451" s="2" t="s">
        <v>10</v>
      </c>
      <c r="E2451" s="2">
        <v>2339430</v>
      </c>
      <c r="F2451" s="2" t="s">
        <v>11</v>
      </c>
      <c r="G2451" s="2">
        <v>500000</v>
      </c>
      <c r="H2451" s="2" t="s">
        <v>12</v>
      </c>
      <c r="I2451" s="2">
        <v>85</v>
      </c>
      <c r="J2451" s="2" t="s">
        <v>13</v>
      </c>
      <c r="K2451" s="2">
        <v>0</v>
      </c>
      <c r="L2451" s="2" t="s">
        <v>14</v>
      </c>
      <c r="M2451" s="2">
        <v>-3500</v>
      </c>
      <c r="N2451">
        <f t="shared" si="38"/>
        <v>35718619.5</v>
      </c>
    </row>
    <row r="2452" spans="1:14" x14ac:dyDescent="0.15">
      <c r="A2452" s="1">
        <v>201445</v>
      </c>
      <c r="B2452" s="2" t="s">
        <v>9</v>
      </c>
      <c r="C2452" s="2">
        <v>51509869</v>
      </c>
      <c r="D2452" s="2" t="s">
        <v>10</v>
      </c>
      <c r="E2452" s="2">
        <v>2342340</v>
      </c>
      <c r="F2452" s="2" t="s">
        <v>11</v>
      </c>
      <c r="G2452" s="2">
        <v>500000</v>
      </c>
      <c r="H2452" s="2" t="s">
        <v>12</v>
      </c>
      <c r="I2452" s="2">
        <v>85</v>
      </c>
      <c r="J2452" s="2" t="s">
        <v>13</v>
      </c>
      <c r="K2452" s="2">
        <v>0</v>
      </c>
      <c r="L2452" s="2" t="s">
        <v>14</v>
      </c>
      <c r="M2452" s="2">
        <v>-3500</v>
      </c>
      <c r="N2452">
        <f t="shared" si="38"/>
        <v>35124719.5</v>
      </c>
    </row>
    <row r="2453" spans="1:14" x14ac:dyDescent="0.15">
      <c r="A2453" s="1">
        <v>201446</v>
      </c>
      <c r="B2453" s="2" t="s">
        <v>9</v>
      </c>
      <c r="C2453" s="2">
        <v>51554112</v>
      </c>
      <c r="D2453" s="2" t="s">
        <v>10</v>
      </c>
      <c r="E2453" s="2">
        <v>2345250</v>
      </c>
      <c r="F2453" s="2" t="s">
        <v>11</v>
      </c>
      <c r="G2453" s="2">
        <v>500000</v>
      </c>
      <c r="H2453" s="2" t="s">
        <v>12</v>
      </c>
      <c r="I2453" s="2">
        <v>85</v>
      </c>
      <c r="J2453" s="2" t="s">
        <v>13</v>
      </c>
      <c r="K2453" s="2">
        <v>0</v>
      </c>
      <c r="L2453" s="2" t="s">
        <v>14</v>
      </c>
      <c r="M2453" s="2">
        <v>-3500</v>
      </c>
      <c r="N2453">
        <f t="shared" si="38"/>
        <v>35158481</v>
      </c>
    </row>
    <row r="2454" spans="1:14" x14ac:dyDescent="0.15">
      <c r="A2454" s="1">
        <v>201447</v>
      </c>
      <c r="B2454" s="2" t="s">
        <v>9</v>
      </c>
      <c r="C2454" s="2">
        <v>52856918</v>
      </c>
      <c r="D2454" s="2" t="s">
        <v>10</v>
      </c>
      <c r="E2454" s="2">
        <v>2348160</v>
      </c>
      <c r="F2454" s="2" t="s">
        <v>11</v>
      </c>
      <c r="G2454" s="2">
        <v>500000</v>
      </c>
      <c r="H2454" s="2" t="s">
        <v>12</v>
      </c>
      <c r="I2454" s="2">
        <v>85</v>
      </c>
      <c r="J2454" s="2" t="s">
        <v>13</v>
      </c>
      <c r="K2454" s="2">
        <v>0</v>
      </c>
      <c r="L2454" s="2" t="s">
        <v>14</v>
      </c>
      <c r="M2454" s="2">
        <v>-3500</v>
      </c>
      <c r="N2454">
        <f t="shared" si="38"/>
        <v>35821524</v>
      </c>
    </row>
    <row r="2455" spans="1:14" x14ac:dyDescent="0.15">
      <c r="A2455" s="1">
        <v>201448</v>
      </c>
      <c r="B2455" s="2" t="s">
        <v>9</v>
      </c>
      <c r="C2455" s="2">
        <v>52297771</v>
      </c>
      <c r="D2455" s="2" t="s">
        <v>10</v>
      </c>
      <c r="E2455" s="2">
        <v>2351070</v>
      </c>
      <c r="F2455" s="2" t="s">
        <v>11</v>
      </c>
      <c r="G2455" s="2">
        <v>500000</v>
      </c>
      <c r="H2455" s="2" t="s">
        <v>12</v>
      </c>
      <c r="I2455" s="2">
        <v>85</v>
      </c>
      <c r="J2455" s="2" t="s">
        <v>13</v>
      </c>
      <c r="K2455" s="2">
        <v>0</v>
      </c>
      <c r="L2455" s="2" t="s">
        <v>14</v>
      </c>
      <c r="M2455" s="2">
        <v>-3500</v>
      </c>
      <c r="N2455">
        <f t="shared" si="38"/>
        <v>35553590.5</v>
      </c>
    </row>
    <row r="2456" spans="1:14" x14ac:dyDescent="0.15">
      <c r="A2456" s="1">
        <v>201449</v>
      </c>
      <c r="B2456" s="2" t="s">
        <v>9</v>
      </c>
      <c r="C2456" s="2">
        <v>52594902</v>
      </c>
      <c r="D2456" s="2" t="s">
        <v>10</v>
      </c>
      <c r="E2456" s="2">
        <v>2353980</v>
      </c>
      <c r="F2456" s="2" t="s">
        <v>11</v>
      </c>
      <c r="G2456" s="2">
        <v>500000</v>
      </c>
      <c r="H2456" s="2" t="s">
        <v>12</v>
      </c>
      <c r="I2456" s="2">
        <v>85</v>
      </c>
      <c r="J2456" s="2" t="s">
        <v>13</v>
      </c>
      <c r="K2456" s="2">
        <v>0</v>
      </c>
      <c r="L2456" s="2" t="s">
        <v>14</v>
      </c>
      <c r="M2456" s="2">
        <v>-3500</v>
      </c>
      <c r="N2456">
        <f t="shared" si="38"/>
        <v>35713796</v>
      </c>
    </row>
    <row r="2457" spans="1:14" x14ac:dyDescent="0.15">
      <c r="A2457" s="1">
        <v>201450</v>
      </c>
      <c r="B2457" s="2" t="s">
        <v>9</v>
      </c>
      <c r="C2457" s="2">
        <v>52993470</v>
      </c>
      <c r="D2457" s="2" t="s">
        <v>10</v>
      </c>
      <c r="E2457" s="2">
        <v>2356890</v>
      </c>
      <c r="F2457" s="2" t="s">
        <v>11</v>
      </c>
      <c r="G2457" s="2">
        <v>500000</v>
      </c>
      <c r="H2457" s="2" t="s">
        <v>12</v>
      </c>
      <c r="I2457" s="2">
        <v>85</v>
      </c>
      <c r="J2457" s="2" t="s">
        <v>13</v>
      </c>
      <c r="K2457" s="2">
        <v>0</v>
      </c>
      <c r="L2457" s="2" t="s">
        <v>14</v>
      </c>
      <c r="M2457" s="2">
        <v>-3500</v>
      </c>
      <c r="N2457">
        <f t="shared" si="38"/>
        <v>35924720</v>
      </c>
    </row>
    <row r="2458" spans="1:14" x14ac:dyDescent="0.15">
      <c r="A2458" s="1">
        <v>201451</v>
      </c>
      <c r="B2458" s="2" t="s">
        <v>9</v>
      </c>
      <c r="C2458" s="2">
        <v>52056208</v>
      </c>
      <c r="D2458" s="2" t="s">
        <v>10</v>
      </c>
      <c r="E2458" s="2">
        <v>2359800</v>
      </c>
      <c r="F2458" s="2" t="s">
        <v>11</v>
      </c>
      <c r="G2458" s="2">
        <v>500000</v>
      </c>
      <c r="H2458" s="2" t="s">
        <v>12</v>
      </c>
      <c r="I2458" s="2">
        <v>85</v>
      </c>
      <c r="J2458" s="2" t="s">
        <v>13</v>
      </c>
      <c r="K2458" s="2">
        <v>0</v>
      </c>
      <c r="L2458" s="2" t="s">
        <v>14</v>
      </c>
      <c r="M2458" s="2">
        <v>-3500</v>
      </c>
      <c r="N2458">
        <f t="shared" si="38"/>
        <v>35467729</v>
      </c>
    </row>
    <row r="2459" spans="1:14" x14ac:dyDescent="0.15">
      <c r="A2459" s="1">
        <v>201452</v>
      </c>
      <c r="B2459" s="2" t="s">
        <v>9</v>
      </c>
      <c r="C2459" s="2">
        <v>52100422</v>
      </c>
      <c r="D2459" s="2" t="s">
        <v>10</v>
      </c>
      <c r="E2459" s="2">
        <v>2362710</v>
      </c>
      <c r="F2459" s="2" t="s">
        <v>11</v>
      </c>
      <c r="G2459" s="2">
        <v>500000</v>
      </c>
      <c r="H2459" s="2" t="s">
        <v>12</v>
      </c>
      <c r="I2459" s="2">
        <v>85</v>
      </c>
      <c r="J2459" s="2" t="s">
        <v>13</v>
      </c>
      <c r="K2459" s="2">
        <v>0</v>
      </c>
      <c r="L2459" s="2" t="s">
        <v>14</v>
      </c>
      <c r="M2459" s="2">
        <v>-3500</v>
      </c>
      <c r="N2459">
        <f t="shared" si="38"/>
        <v>35501476</v>
      </c>
    </row>
    <row r="2460" spans="1:14" x14ac:dyDescent="0.15">
      <c r="A2460" s="1">
        <v>201453</v>
      </c>
      <c r="B2460" s="2" t="s">
        <v>9</v>
      </c>
      <c r="C2460" s="2">
        <v>52144699</v>
      </c>
      <c r="D2460" s="2" t="s">
        <v>10</v>
      </c>
      <c r="E2460" s="2">
        <v>2365620</v>
      </c>
      <c r="F2460" s="2" t="s">
        <v>11</v>
      </c>
      <c r="G2460" s="2">
        <v>500000</v>
      </c>
      <c r="H2460" s="2" t="s">
        <v>12</v>
      </c>
      <c r="I2460" s="2">
        <v>85</v>
      </c>
      <c r="J2460" s="2" t="s">
        <v>13</v>
      </c>
      <c r="K2460" s="2">
        <v>0</v>
      </c>
      <c r="L2460" s="2" t="s">
        <v>14</v>
      </c>
      <c r="M2460" s="2">
        <v>-3500</v>
      </c>
      <c r="N2460">
        <f t="shared" si="38"/>
        <v>35535254.5</v>
      </c>
    </row>
    <row r="2461" spans="1:14" x14ac:dyDescent="0.15">
      <c r="A2461" s="1">
        <v>201454</v>
      </c>
      <c r="B2461" s="2" t="s">
        <v>9</v>
      </c>
      <c r="C2461" s="2">
        <v>53461942</v>
      </c>
      <c r="D2461" s="2" t="s">
        <v>10</v>
      </c>
      <c r="E2461" s="2">
        <v>2368530</v>
      </c>
      <c r="F2461" s="2" t="s">
        <v>11</v>
      </c>
      <c r="G2461" s="2">
        <v>500000</v>
      </c>
      <c r="H2461" s="2" t="s">
        <v>12</v>
      </c>
      <c r="I2461" s="2">
        <v>85</v>
      </c>
      <c r="J2461" s="2" t="s">
        <v>13</v>
      </c>
      <c r="K2461" s="2">
        <v>0</v>
      </c>
      <c r="L2461" s="2" t="s">
        <v>14</v>
      </c>
      <c r="M2461" s="2">
        <v>-3500</v>
      </c>
      <c r="N2461">
        <f t="shared" si="38"/>
        <v>36205516</v>
      </c>
    </row>
    <row r="2462" spans="1:14" x14ac:dyDescent="0.15">
      <c r="A2462" s="1">
        <v>201455</v>
      </c>
      <c r="B2462" s="2" t="s">
        <v>9</v>
      </c>
      <c r="C2462" s="2">
        <v>52233444</v>
      </c>
      <c r="D2462" s="2" t="s">
        <v>10</v>
      </c>
      <c r="E2462" s="2">
        <v>2371440</v>
      </c>
      <c r="F2462" s="2" t="s">
        <v>11</v>
      </c>
      <c r="G2462" s="2">
        <v>500000</v>
      </c>
      <c r="H2462" s="2" t="s">
        <v>12</v>
      </c>
      <c r="I2462" s="2">
        <v>85</v>
      </c>
      <c r="J2462" s="2" t="s">
        <v>13</v>
      </c>
      <c r="K2462" s="2">
        <v>0</v>
      </c>
      <c r="L2462" s="2" t="s">
        <v>14</v>
      </c>
      <c r="M2462" s="2">
        <v>-3500</v>
      </c>
      <c r="N2462">
        <f t="shared" si="38"/>
        <v>35602907</v>
      </c>
    </row>
    <row r="2463" spans="1:14" x14ac:dyDescent="0.15">
      <c r="A2463" s="1">
        <v>201456</v>
      </c>
      <c r="B2463" s="2" t="s">
        <v>9</v>
      </c>
      <c r="C2463" s="2">
        <v>52277911</v>
      </c>
      <c r="D2463" s="2" t="s">
        <v>10</v>
      </c>
      <c r="E2463" s="2">
        <v>2374350</v>
      </c>
      <c r="F2463" s="2" t="s">
        <v>11</v>
      </c>
      <c r="G2463" s="2">
        <v>500000</v>
      </c>
      <c r="H2463" s="2" t="s">
        <v>12</v>
      </c>
      <c r="I2463" s="2">
        <v>85</v>
      </c>
      <c r="J2463" s="2" t="s">
        <v>13</v>
      </c>
      <c r="K2463" s="2">
        <v>0</v>
      </c>
      <c r="L2463" s="2" t="s">
        <v>14</v>
      </c>
      <c r="M2463" s="2">
        <v>-3500</v>
      </c>
      <c r="N2463">
        <f t="shared" si="38"/>
        <v>35636780.5</v>
      </c>
    </row>
    <row r="2464" spans="1:14" x14ac:dyDescent="0.15">
      <c r="A2464" s="1">
        <v>201457</v>
      </c>
      <c r="B2464" s="2" t="s">
        <v>9</v>
      </c>
      <c r="C2464" s="2">
        <v>53598598</v>
      </c>
      <c r="D2464" s="2" t="s">
        <v>10</v>
      </c>
      <c r="E2464" s="2">
        <v>2377260</v>
      </c>
      <c r="F2464" s="2" t="s">
        <v>11</v>
      </c>
      <c r="G2464" s="2">
        <v>500000</v>
      </c>
      <c r="H2464" s="2" t="s">
        <v>12</v>
      </c>
      <c r="I2464" s="2">
        <v>85</v>
      </c>
      <c r="J2464" s="2" t="s">
        <v>13</v>
      </c>
      <c r="K2464" s="2">
        <v>0</v>
      </c>
      <c r="L2464" s="2" t="s">
        <v>14</v>
      </c>
      <c r="M2464" s="2">
        <v>-3500</v>
      </c>
      <c r="N2464">
        <f t="shared" si="38"/>
        <v>36308764</v>
      </c>
    </row>
    <row r="2465" spans="1:14" x14ac:dyDescent="0.15">
      <c r="A2465" s="1">
        <v>201458</v>
      </c>
      <c r="B2465" s="2" t="s">
        <v>9</v>
      </c>
      <c r="C2465" s="2">
        <v>53031202</v>
      </c>
      <c r="D2465" s="2" t="s">
        <v>10</v>
      </c>
      <c r="E2465" s="2">
        <v>2380170</v>
      </c>
      <c r="F2465" s="2" t="s">
        <v>11</v>
      </c>
      <c r="G2465" s="2">
        <v>500000</v>
      </c>
      <c r="H2465" s="2" t="s">
        <v>12</v>
      </c>
      <c r="I2465" s="2">
        <v>85</v>
      </c>
      <c r="J2465" s="2" t="s">
        <v>13</v>
      </c>
      <c r="K2465" s="2">
        <v>0</v>
      </c>
      <c r="L2465" s="2" t="s">
        <v>14</v>
      </c>
      <c r="M2465" s="2">
        <v>-3500</v>
      </c>
      <c r="N2465">
        <f t="shared" si="38"/>
        <v>36036706</v>
      </c>
    </row>
    <row r="2466" spans="1:14" x14ac:dyDescent="0.15">
      <c r="A2466" s="1">
        <v>201459</v>
      </c>
      <c r="B2466" s="2" t="s">
        <v>9</v>
      </c>
      <c r="C2466" s="2">
        <v>53332092</v>
      </c>
      <c r="D2466" s="2" t="s">
        <v>10</v>
      </c>
      <c r="E2466" s="2">
        <v>2383080</v>
      </c>
      <c r="F2466" s="2" t="s">
        <v>11</v>
      </c>
      <c r="G2466" s="2">
        <v>500000</v>
      </c>
      <c r="H2466" s="2" t="s">
        <v>12</v>
      </c>
      <c r="I2466" s="2">
        <v>85</v>
      </c>
      <c r="J2466" s="2" t="s">
        <v>13</v>
      </c>
      <c r="K2466" s="2">
        <v>0</v>
      </c>
      <c r="L2466" s="2" t="s">
        <v>14</v>
      </c>
      <c r="M2466" s="2">
        <v>-3500</v>
      </c>
      <c r="N2466">
        <f t="shared" si="38"/>
        <v>36198791</v>
      </c>
    </row>
    <row r="2467" spans="1:14" x14ac:dyDescent="0.15">
      <c r="A2467" s="1">
        <v>201460</v>
      </c>
      <c r="B2467" s="2" t="s">
        <v>9</v>
      </c>
      <c r="C2467" s="2">
        <v>53735837</v>
      </c>
      <c r="D2467" s="2" t="s">
        <v>10</v>
      </c>
      <c r="E2467" s="2">
        <v>2385990</v>
      </c>
      <c r="F2467" s="2" t="s">
        <v>11</v>
      </c>
      <c r="G2467" s="2">
        <v>500000</v>
      </c>
      <c r="H2467" s="2" t="s">
        <v>12</v>
      </c>
      <c r="I2467" s="2">
        <v>85</v>
      </c>
      <c r="J2467" s="2" t="s">
        <v>13</v>
      </c>
      <c r="K2467" s="2">
        <v>0</v>
      </c>
      <c r="L2467" s="2" t="s">
        <v>14</v>
      </c>
      <c r="M2467" s="2">
        <v>-3500</v>
      </c>
      <c r="N2467">
        <f t="shared" si="38"/>
        <v>36412303.5</v>
      </c>
    </row>
    <row r="2468" spans="1:14" x14ac:dyDescent="0.15">
      <c r="A2468" s="1">
        <v>201461</v>
      </c>
      <c r="B2468" s="2" t="s">
        <v>9</v>
      </c>
      <c r="C2468" s="2">
        <v>52783172</v>
      </c>
      <c r="D2468" s="2" t="s">
        <v>10</v>
      </c>
      <c r="E2468" s="2">
        <v>2388900</v>
      </c>
      <c r="F2468" s="2" t="s">
        <v>11</v>
      </c>
      <c r="G2468" s="2">
        <v>500000</v>
      </c>
      <c r="H2468" s="2" t="s">
        <v>12</v>
      </c>
      <c r="I2468" s="2">
        <v>90</v>
      </c>
      <c r="J2468" s="2" t="s">
        <v>13</v>
      </c>
      <c r="K2468" s="2">
        <v>0</v>
      </c>
      <c r="L2468" s="2" t="s">
        <v>14</v>
      </c>
      <c r="M2468" s="2">
        <v>-3500</v>
      </c>
      <c r="N2468">
        <f t="shared" si="38"/>
        <v>35947636</v>
      </c>
    </row>
    <row r="2469" spans="1:14" x14ac:dyDescent="0.15">
      <c r="A2469" s="1">
        <v>201462</v>
      </c>
      <c r="B2469" s="2" t="s">
        <v>9</v>
      </c>
      <c r="C2469" s="2">
        <v>52827610</v>
      </c>
      <c r="D2469" s="2" t="s">
        <v>10</v>
      </c>
      <c r="E2469" s="2">
        <v>2391810</v>
      </c>
      <c r="F2469" s="2" t="s">
        <v>11</v>
      </c>
      <c r="G2469" s="2">
        <v>500000</v>
      </c>
      <c r="H2469" s="2" t="s">
        <v>12</v>
      </c>
      <c r="I2469" s="2">
        <v>90</v>
      </c>
      <c r="J2469" s="2" t="s">
        <v>13</v>
      </c>
      <c r="K2469" s="2">
        <v>0</v>
      </c>
      <c r="L2469" s="2" t="s">
        <v>14</v>
      </c>
      <c r="M2469" s="2">
        <v>-3500</v>
      </c>
      <c r="N2469">
        <f t="shared" si="38"/>
        <v>35981495</v>
      </c>
    </row>
    <row r="2470" spans="1:14" x14ac:dyDescent="0.15">
      <c r="A2470" s="1">
        <v>201463</v>
      </c>
      <c r="B2470" s="2" t="s">
        <v>9</v>
      </c>
      <c r="C2470" s="2">
        <v>52872110</v>
      </c>
      <c r="D2470" s="2" t="s">
        <v>10</v>
      </c>
      <c r="E2470" s="2">
        <v>2394720</v>
      </c>
      <c r="F2470" s="2" t="s">
        <v>11</v>
      </c>
      <c r="G2470" s="2">
        <v>500000</v>
      </c>
      <c r="H2470" s="2" t="s">
        <v>12</v>
      </c>
      <c r="I2470" s="2">
        <v>90</v>
      </c>
      <c r="J2470" s="2" t="s">
        <v>13</v>
      </c>
      <c r="K2470" s="2">
        <v>0</v>
      </c>
      <c r="L2470" s="2" t="s">
        <v>14</v>
      </c>
      <c r="M2470" s="2">
        <v>-3500</v>
      </c>
      <c r="N2470">
        <f t="shared" si="38"/>
        <v>36015385</v>
      </c>
    </row>
    <row r="2471" spans="1:14" x14ac:dyDescent="0.15">
      <c r="A2471" s="1">
        <v>201464</v>
      </c>
      <c r="B2471" s="2" t="s">
        <v>9</v>
      </c>
      <c r="C2471" s="2">
        <v>54207325</v>
      </c>
      <c r="D2471" s="2" t="s">
        <v>10</v>
      </c>
      <c r="E2471" s="2">
        <v>2397630</v>
      </c>
      <c r="F2471" s="2" t="s">
        <v>11</v>
      </c>
      <c r="G2471" s="2">
        <v>500000</v>
      </c>
      <c r="H2471" s="2" t="s">
        <v>12</v>
      </c>
      <c r="I2471" s="2">
        <v>90</v>
      </c>
      <c r="J2471" s="2" t="s">
        <v>13</v>
      </c>
      <c r="K2471" s="2">
        <v>0</v>
      </c>
      <c r="L2471" s="2" t="s">
        <v>14</v>
      </c>
      <c r="M2471" s="2">
        <v>-3500</v>
      </c>
      <c r="N2471">
        <f t="shared" si="38"/>
        <v>36694632.5</v>
      </c>
    </row>
    <row r="2472" spans="1:14" x14ac:dyDescent="0.15">
      <c r="A2472" s="1">
        <v>201465</v>
      </c>
      <c r="B2472" s="2" t="s">
        <v>9</v>
      </c>
      <c r="C2472" s="2">
        <v>52961301</v>
      </c>
      <c r="D2472" s="2" t="s">
        <v>10</v>
      </c>
      <c r="E2472" s="2">
        <v>2400540</v>
      </c>
      <c r="F2472" s="2" t="s">
        <v>11</v>
      </c>
      <c r="G2472" s="2">
        <v>500000</v>
      </c>
      <c r="H2472" s="2" t="s">
        <v>12</v>
      </c>
      <c r="I2472" s="2">
        <v>90</v>
      </c>
      <c r="J2472" s="2" t="s">
        <v>13</v>
      </c>
      <c r="K2472" s="2">
        <v>0</v>
      </c>
      <c r="L2472" s="2" t="s">
        <v>14</v>
      </c>
      <c r="M2472" s="2">
        <v>-3500</v>
      </c>
      <c r="N2472">
        <f t="shared" si="38"/>
        <v>36083260.5</v>
      </c>
    </row>
    <row r="2473" spans="1:14" x14ac:dyDescent="0.15">
      <c r="A2473" s="1">
        <v>201466</v>
      </c>
      <c r="B2473" s="2" t="s">
        <v>9</v>
      </c>
      <c r="C2473" s="2">
        <v>53005991</v>
      </c>
      <c r="D2473" s="2" t="s">
        <v>10</v>
      </c>
      <c r="E2473" s="2">
        <v>2403450</v>
      </c>
      <c r="F2473" s="2" t="s">
        <v>11</v>
      </c>
      <c r="G2473" s="2">
        <v>500000</v>
      </c>
      <c r="H2473" s="2" t="s">
        <v>12</v>
      </c>
      <c r="I2473" s="2">
        <v>90</v>
      </c>
      <c r="J2473" s="2" t="s">
        <v>13</v>
      </c>
      <c r="K2473" s="2">
        <v>0</v>
      </c>
      <c r="L2473" s="2" t="s">
        <v>14</v>
      </c>
      <c r="M2473" s="2">
        <v>-3500</v>
      </c>
      <c r="N2473">
        <f t="shared" si="38"/>
        <v>36117245.5</v>
      </c>
    </row>
    <row r="2474" spans="1:14" x14ac:dyDescent="0.15">
      <c r="A2474" s="1">
        <v>201467</v>
      </c>
      <c r="B2474" s="2" t="s">
        <v>9</v>
      </c>
      <c r="C2474" s="2">
        <v>54344665</v>
      </c>
      <c r="D2474" s="2" t="s">
        <v>10</v>
      </c>
      <c r="E2474" s="2">
        <v>2406360</v>
      </c>
      <c r="F2474" s="2" t="s">
        <v>11</v>
      </c>
      <c r="G2474" s="2">
        <v>500000</v>
      </c>
      <c r="H2474" s="2" t="s">
        <v>12</v>
      </c>
      <c r="I2474" s="2">
        <v>90</v>
      </c>
      <c r="J2474" s="2" t="s">
        <v>13</v>
      </c>
      <c r="K2474" s="2">
        <v>0</v>
      </c>
      <c r="L2474" s="2" t="s">
        <v>14</v>
      </c>
      <c r="M2474" s="2">
        <v>-3500</v>
      </c>
      <c r="N2474">
        <f t="shared" si="38"/>
        <v>36798222.5</v>
      </c>
    </row>
    <row r="2475" spans="1:14" x14ac:dyDescent="0.15">
      <c r="A2475" s="1">
        <v>201468</v>
      </c>
      <c r="B2475" s="2" t="s">
        <v>9</v>
      </c>
      <c r="C2475" s="2">
        <v>53768968</v>
      </c>
      <c r="D2475" s="2" t="s">
        <v>10</v>
      </c>
      <c r="E2475" s="2">
        <v>2409270</v>
      </c>
      <c r="F2475" s="2" t="s">
        <v>11</v>
      </c>
      <c r="G2475" s="2">
        <v>500000</v>
      </c>
      <c r="H2475" s="2" t="s">
        <v>12</v>
      </c>
      <c r="I2475" s="2">
        <v>90</v>
      </c>
      <c r="J2475" s="2" t="s">
        <v>13</v>
      </c>
      <c r="K2475" s="2">
        <v>0</v>
      </c>
      <c r="L2475" s="2" t="s">
        <v>14</v>
      </c>
      <c r="M2475" s="2">
        <v>-3500</v>
      </c>
      <c r="N2475">
        <f t="shared" si="38"/>
        <v>36522014</v>
      </c>
    </row>
    <row r="2476" spans="1:14" x14ac:dyDescent="0.15">
      <c r="A2476" s="1">
        <v>201469</v>
      </c>
      <c r="B2476" s="2" t="s">
        <v>9</v>
      </c>
      <c r="C2476" s="2">
        <v>54073640</v>
      </c>
      <c r="D2476" s="2" t="s">
        <v>10</v>
      </c>
      <c r="E2476" s="2">
        <v>2412180</v>
      </c>
      <c r="F2476" s="2" t="s">
        <v>11</v>
      </c>
      <c r="G2476" s="2">
        <v>500000</v>
      </c>
      <c r="H2476" s="2" t="s">
        <v>12</v>
      </c>
      <c r="I2476" s="2">
        <v>90</v>
      </c>
      <c r="J2476" s="2" t="s">
        <v>13</v>
      </c>
      <c r="K2476" s="2">
        <v>0</v>
      </c>
      <c r="L2476" s="2" t="s">
        <v>14</v>
      </c>
      <c r="M2476" s="2">
        <v>-3500</v>
      </c>
      <c r="N2476">
        <f t="shared" si="38"/>
        <v>36685990</v>
      </c>
    </row>
    <row r="2477" spans="1:14" x14ac:dyDescent="0.15">
      <c r="A2477" s="1">
        <v>201470</v>
      </c>
      <c r="B2477" s="2" t="s">
        <v>9</v>
      </c>
      <c r="C2477" s="2">
        <v>54482591</v>
      </c>
      <c r="D2477" s="2" t="s">
        <v>10</v>
      </c>
      <c r="E2477" s="2">
        <v>2415090</v>
      </c>
      <c r="F2477" s="2" t="s">
        <v>11</v>
      </c>
      <c r="G2477" s="2">
        <v>500000</v>
      </c>
      <c r="H2477" s="2" t="s">
        <v>12</v>
      </c>
      <c r="I2477" s="2">
        <v>90</v>
      </c>
      <c r="J2477" s="2" t="s">
        <v>13</v>
      </c>
      <c r="K2477" s="2">
        <v>0</v>
      </c>
      <c r="L2477" s="2" t="s">
        <v>14</v>
      </c>
      <c r="M2477" s="2">
        <v>-3500</v>
      </c>
      <c r="N2477">
        <f t="shared" si="38"/>
        <v>36902105.5</v>
      </c>
    </row>
    <row r="2478" spans="1:14" x14ac:dyDescent="0.15">
      <c r="A2478" s="1">
        <v>201471</v>
      </c>
      <c r="B2478" s="2" t="s">
        <v>9</v>
      </c>
      <c r="C2478" s="2">
        <v>53514420</v>
      </c>
      <c r="D2478" s="2" t="s">
        <v>10</v>
      </c>
      <c r="E2478" s="2">
        <v>2418000</v>
      </c>
      <c r="F2478" s="2" t="s">
        <v>11</v>
      </c>
      <c r="G2478" s="2">
        <v>500000</v>
      </c>
      <c r="H2478" s="2" t="s">
        <v>12</v>
      </c>
      <c r="I2478" s="2">
        <v>90</v>
      </c>
      <c r="J2478" s="2" t="s">
        <v>13</v>
      </c>
      <c r="K2478" s="2">
        <v>0</v>
      </c>
      <c r="L2478" s="2" t="s">
        <v>14</v>
      </c>
      <c r="M2478" s="2">
        <v>-3500</v>
      </c>
      <c r="N2478">
        <f t="shared" si="38"/>
        <v>36429660</v>
      </c>
    </row>
    <row r="2479" spans="1:14" x14ac:dyDescent="0.15">
      <c r="A2479" s="1">
        <v>201472</v>
      </c>
      <c r="B2479" s="2" t="s">
        <v>9</v>
      </c>
      <c r="C2479" s="2">
        <v>53559081</v>
      </c>
      <c r="D2479" s="2" t="s">
        <v>10</v>
      </c>
      <c r="E2479" s="2">
        <v>2420910</v>
      </c>
      <c r="F2479" s="2" t="s">
        <v>11</v>
      </c>
      <c r="G2479" s="2">
        <v>500000</v>
      </c>
      <c r="H2479" s="2" t="s">
        <v>12</v>
      </c>
      <c r="I2479" s="2">
        <v>90</v>
      </c>
      <c r="J2479" s="2" t="s">
        <v>13</v>
      </c>
      <c r="K2479" s="2">
        <v>0</v>
      </c>
      <c r="L2479" s="2" t="s">
        <v>14</v>
      </c>
      <c r="M2479" s="2">
        <v>-3500</v>
      </c>
      <c r="N2479">
        <f t="shared" si="38"/>
        <v>36463630.5</v>
      </c>
    </row>
    <row r="2480" spans="1:14" x14ac:dyDescent="0.15">
      <c r="A2480" s="1">
        <v>201473</v>
      </c>
      <c r="B2480" s="2" t="s">
        <v>9</v>
      </c>
      <c r="C2480" s="2">
        <v>53603803</v>
      </c>
      <c r="D2480" s="2" t="s">
        <v>10</v>
      </c>
      <c r="E2480" s="2">
        <v>2423820</v>
      </c>
      <c r="F2480" s="2" t="s">
        <v>11</v>
      </c>
      <c r="G2480" s="2">
        <v>500000</v>
      </c>
      <c r="H2480" s="2" t="s">
        <v>12</v>
      </c>
      <c r="I2480" s="2">
        <v>90</v>
      </c>
      <c r="J2480" s="2" t="s">
        <v>13</v>
      </c>
      <c r="K2480" s="2">
        <v>0</v>
      </c>
      <c r="L2480" s="2" t="s">
        <v>14</v>
      </c>
      <c r="M2480" s="2">
        <v>-3500</v>
      </c>
      <c r="N2480">
        <f t="shared" si="38"/>
        <v>36497631.5</v>
      </c>
    </row>
    <row r="2481" spans="1:14" x14ac:dyDescent="0.15">
      <c r="A2481" s="1">
        <v>201474</v>
      </c>
      <c r="B2481" s="2" t="s">
        <v>9</v>
      </c>
      <c r="C2481" s="2">
        <v>54957093</v>
      </c>
      <c r="D2481" s="2" t="s">
        <v>10</v>
      </c>
      <c r="E2481" s="2">
        <v>2426730</v>
      </c>
      <c r="F2481" s="2" t="s">
        <v>11</v>
      </c>
      <c r="G2481" s="2">
        <v>500000</v>
      </c>
      <c r="H2481" s="2" t="s">
        <v>12</v>
      </c>
      <c r="I2481" s="2">
        <v>90</v>
      </c>
      <c r="J2481" s="2" t="s">
        <v>13</v>
      </c>
      <c r="K2481" s="2">
        <v>0</v>
      </c>
      <c r="L2481" s="2" t="s">
        <v>14</v>
      </c>
      <c r="M2481" s="2">
        <v>-3500</v>
      </c>
      <c r="N2481">
        <f t="shared" si="38"/>
        <v>37185916.5</v>
      </c>
    </row>
    <row r="2482" spans="1:14" x14ac:dyDescent="0.15">
      <c r="A2482" s="1">
        <v>201475</v>
      </c>
      <c r="B2482" s="2" t="s">
        <v>9</v>
      </c>
      <c r="C2482" s="2">
        <v>53693441</v>
      </c>
      <c r="D2482" s="2" t="s">
        <v>10</v>
      </c>
      <c r="E2482" s="2">
        <v>2429640</v>
      </c>
      <c r="F2482" s="2" t="s">
        <v>11</v>
      </c>
      <c r="G2482" s="2">
        <v>500000</v>
      </c>
      <c r="H2482" s="2" t="s">
        <v>12</v>
      </c>
      <c r="I2482" s="2">
        <v>90</v>
      </c>
      <c r="J2482" s="2" t="s">
        <v>13</v>
      </c>
      <c r="K2482" s="2">
        <v>0</v>
      </c>
      <c r="L2482" s="2" t="s">
        <v>14</v>
      </c>
      <c r="M2482" s="2">
        <v>-3500</v>
      </c>
      <c r="N2482">
        <f t="shared" si="38"/>
        <v>36565730.5</v>
      </c>
    </row>
    <row r="2483" spans="1:14" x14ac:dyDescent="0.15">
      <c r="A2483" s="1">
        <v>201476</v>
      </c>
      <c r="B2483" s="2" t="s">
        <v>9</v>
      </c>
      <c r="C2483" s="2">
        <v>53738355</v>
      </c>
      <c r="D2483" s="2" t="s">
        <v>10</v>
      </c>
      <c r="E2483" s="2">
        <v>2432550</v>
      </c>
      <c r="F2483" s="2" t="s">
        <v>11</v>
      </c>
      <c r="G2483" s="2">
        <v>500000</v>
      </c>
      <c r="H2483" s="2" t="s">
        <v>12</v>
      </c>
      <c r="I2483" s="2">
        <v>90</v>
      </c>
      <c r="J2483" s="2" t="s">
        <v>13</v>
      </c>
      <c r="K2483" s="2">
        <v>0</v>
      </c>
      <c r="L2483" s="2" t="s">
        <v>14</v>
      </c>
      <c r="M2483" s="2">
        <v>-3500</v>
      </c>
      <c r="N2483">
        <f t="shared" si="38"/>
        <v>36599827.5</v>
      </c>
    </row>
    <row r="2484" spans="1:14" x14ac:dyDescent="0.15">
      <c r="A2484" s="1">
        <v>201477</v>
      </c>
      <c r="B2484" s="2" t="s">
        <v>9</v>
      </c>
      <c r="C2484" s="2">
        <v>55095121</v>
      </c>
      <c r="D2484" s="2" t="s">
        <v>10</v>
      </c>
      <c r="E2484" s="2">
        <v>2435460</v>
      </c>
      <c r="F2484" s="2" t="s">
        <v>11</v>
      </c>
      <c r="G2484" s="2">
        <v>500000</v>
      </c>
      <c r="H2484" s="2" t="s">
        <v>12</v>
      </c>
      <c r="I2484" s="2">
        <v>90</v>
      </c>
      <c r="J2484" s="2" t="s">
        <v>13</v>
      </c>
      <c r="K2484" s="2">
        <v>0</v>
      </c>
      <c r="L2484" s="2" t="s">
        <v>14</v>
      </c>
      <c r="M2484" s="2">
        <v>-3500</v>
      </c>
      <c r="N2484">
        <f t="shared" si="38"/>
        <v>37289850.5</v>
      </c>
    </row>
    <row r="2485" spans="1:14" x14ac:dyDescent="0.15">
      <c r="A2485" s="1">
        <v>201478</v>
      </c>
      <c r="B2485" s="2" t="s">
        <v>9</v>
      </c>
      <c r="C2485" s="2">
        <v>54511073</v>
      </c>
      <c r="D2485" s="2" t="s">
        <v>10</v>
      </c>
      <c r="E2485" s="2">
        <v>2438370</v>
      </c>
      <c r="F2485" s="2" t="s">
        <v>11</v>
      </c>
      <c r="G2485" s="2">
        <v>500000</v>
      </c>
      <c r="H2485" s="2" t="s">
        <v>12</v>
      </c>
      <c r="I2485" s="2">
        <v>90</v>
      </c>
      <c r="J2485" s="2" t="s">
        <v>13</v>
      </c>
      <c r="K2485" s="2">
        <v>0</v>
      </c>
      <c r="L2485" s="2" t="s">
        <v>14</v>
      </c>
      <c r="M2485" s="2">
        <v>-3500</v>
      </c>
      <c r="N2485">
        <f t="shared" si="38"/>
        <v>37009466.5</v>
      </c>
    </row>
    <row r="2486" spans="1:14" x14ac:dyDescent="0.15">
      <c r="A2486" s="1">
        <v>201479</v>
      </c>
      <c r="B2486" s="2" t="s">
        <v>9</v>
      </c>
      <c r="C2486" s="2">
        <v>54819548</v>
      </c>
      <c r="D2486" s="2" t="s">
        <v>10</v>
      </c>
      <c r="E2486" s="2">
        <v>2441280</v>
      </c>
      <c r="F2486" s="2" t="s">
        <v>11</v>
      </c>
      <c r="G2486" s="2">
        <v>500000</v>
      </c>
      <c r="H2486" s="2" t="s">
        <v>12</v>
      </c>
      <c r="I2486" s="2">
        <v>90</v>
      </c>
      <c r="J2486" s="2" t="s">
        <v>13</v>
      </c>
      <c r="K2486" s="2">
        <v>0</v>
      </c>
      <c r="L2486" s="2" t="s">
        <v>14</v>
      </c>
      <c r="M2486" s="2">
        <v>-3500</v>
      </c>
      <c r="N2486">
        <f t="shared" si="38"/>
        <v>37175344</v>
      </c>
    </row>
    <row r="2487" spans="1:14" x14ac:dyDescent="0.15">
      <c r="A2487" s="1">
        <v>201480</v>
      </c>
      <c r="B2487" s="2" t="s">
        <v>9</v>
      </c>
      <c r="C2487" s="2">
        <v>55233732</v>
      </c>
      <c r="D2487" s="2" t="s">
        <v>10</v>
      </c>
      <c r="E2487" s="2">
        <v>2444190</v>
      </c>
      <c r="F2487" s="2" t="s">
        <v>11</v>
      </c>
      <c r="G2487" s="2">
        <v>500000</v>
      </c>
      <c r="H2487" s="2" t="s">
        <v>12</v>
      </c>
      <c r="I2487" s="2">
        <v>90</v>
      </c>
      <c r="J2487" s="2" t="s">
        <v>13</v>
      </c>
      <c r="K2487" s="2">
        <v>0</v>
      </c>
      <c r="L2487" s="2" t="s">
        <v>14</v>
      </c>
      <c r="M2487" s="2">
        <v>-3500</v>
      </c>
      <c r="N2487">
        <f t="shared" si="38"/>
        <v>37394076</v>
      </c>
    </row>
    <row r="2488" spans="1:14" x14ac:dyDescent="0.15">
      <c r="A2488" s="1">
        <v>201481</v>
      </c>
      <c r="B2488" s="2" t="s">
        <v>9</v>
      </c>
      <c r="C2488" s="2">
        <v>54249951</v>
      </c>
      <c r="D2488" s="2" t="s">
        <v>10</v>
      </c>
      <c r="E2488" s="2">
        <v>2447100</v>
      </c>
      <c r="F2488" s="2" t="s">
        <v>11</v>
      </c>
      <c r="G2488" s="2">
        <v>500000</v>
      </c>
      <c r="H2488" s="2" t="s">
        <v>12</v>
      </c>
      <c r="I2488" s="2">
        <v>90</v>
      </c>
      <c r="J2488" s="2" t="s">
        <v>13</v>
      </c>
      <c r="K2488" s="2">
        <v>0</v>
      </c>
      <c r="L2488" s="2" t="s">
        <v>14</v>
      </c>
      <c r="M2488" s="2">
        <v>-3500</v>
      </c>
      <c r="N2488">
        <f t="shared" si="38"/>
        <v>36913825.5</v>
      </c>
    </row>
    <row r="2489" spans="1:14" x14ac:dyDescent="0.15">
      <c r="A2489" s="1">
        <v>201482</v>
      </c>
      <c r="B2489" s="2" t="s">
        <v>9</v>
      </c>
      <c r="C2489" s="2">
        <v>54294835</v>
      </c>
      <c r="D2489" s="2" t="s">
        <v>10</v>
      </c>
      <c r="E2489" s="2">
        <v>2450010</v>
      </c>
      <c r="F2489" s="2" t="s">
        <v>11</v>
      </c>
      <c r="G2489" s="2">
        <v>500000</v>
      </c>
      <c r="H2489" s="2" t="s">
        <v>12</v>
      </c>
      <c r="I2489" s="2">
        <v>90</v>
      </c>
      <c r="J2489" s="2" t="s">
        <v>13</v>
      </c>
      <c r="K2489" s="2">
        <v>0</v>
      </c>
      <c r="L2489" s="2" t="s">
        <v>14</v>
      </c>
      <c r="M2489" s="2">
        <v>-3500</v>
      </c>
      <c r="N2489">
        <f t="shared" si="38"/>
        <v>36947907.5</v>
      </c>
    </row>
    <row r="2490" spans="1:14" x14ac:dyDescent="0.15">
      <c r="A2490" s="1">
        <v>201483</v>
      </c>
      <c r="B2490" s="2" t="s">
        <v>9</v>
      </c>
      <c r="C2490" s="2">
        <v>54339782</v>
      </c>
      <c r="D2490" s="2" t="s">
        <v>10</v>
      </c>
      <c r="E2490" s="2">
        <v>2452920</v>
      </c>
      <c r="F2490" s="2" t="s">
        <v>11</v>
      </c>
      <c r="G2490" s="2">
        <v>500000</v>
      </c>
      <c r="H2490" s="2" t="s">
        <v>12</v>
      </c>
      <c r="I2490" s="2">
        <v>90</v>
      </c>
      <c r="J2490" s="2" t="s">
        <v>13</v>
      </c>
      <c r="K2490" s="2">
        <v>0</v>
      </c>
      <c r="L2490" s="2" t="s">
        <v>14</v>
      </c>
      <c r="M2490" s="2">
        <v>-3500</v>
      </c>
      <c r="N2490">
        <f t="shared" si="38"/>
        <v>36982021</v>
      </c>
    </row>
    <row r="2491" spans="1:14" x14ac:dyDescent="0.15">
      <c r="A2491" s="1">
        <v>201484</v>
      </c>
      <c r="B2491" s="2" t="s">
        <v>9</v>
      </c>
      <c r="C2491" s="2">
        <v>55711250</v>
      </c>
      <c r="D2491" s="2" t="s">
        <v>10</v>
      </c>
      <c r="E2491" s="2">
        <v>2455830</v>
      </c>
      <c r="F2491" s="2" t="s">
        <v>11</v>
      </c>
      <c r="G2491" s="2">
        <v>500000</v>
      </c>
      <c r="H2491" s="2" t="s">
        <v>12</v>
      </c>
      <c r="I2491" s="2">
        <v>90</v>
      </c>
      <c r="J2491" s="2" t="s">
        <v>13</v>
      </c>
      <c r="K2491" s="2">
        <v>0</v>
      </c>
      <c r="L2491" s="2" t="s">
        <v>14</v>
      </c>
      <c r="M2491" s="2">
        <v>-3500</v>
      </c>
      <c r="N2491">
        <f t="shared" si="38"/>
        <v>37679395</v>
      </c>
    </row>
    <row r="2492" spans="1:14" x14ac:dyDescent="0.15">
      <c r="A2492" s="1">
        <v>201485</v>
      </c>
      <c r="B2492" s="2" t="s">
        <v>9</v>
      </c>
      <c r="C2492" s="2">
        <v>54429865</v>
      </c>
      <c r="D2492" s="2" t="s">
        <v>10</v>
      </c>
      <c r="E2492" s="2">
        <v>2458740</v>
      </c>
      <c r="F2492" s="2" t="s">
        <v>11</v>
      </c>
      <c r="G2492" s="2">
        <v>500000</v>
      </c>
      <c r="H2492" s="2" t="s">
        <v>12</v>
      </c>
      <c r="I2492" s="2">
        <v>90</v>
      </c>
      <c r="J2492" s="2" t="s">
        <v>13</v>
      </c>
      <c r="K2492" s="2">
        <v>0</v>
      </c>
      <c r="L2492" s="2" t="s">
        <v>14</v>
      </c>
      <c r="M2492" s="2">
        <v>-3500</v>
      </c>
      <c r="N2492">
        <f t="shared" si="38"/>
        <v>37050342.5</v>
      </c>
    </row>
    <row r="2493" spans="1:14" x14ac:dyDescent="0.15">
      <c r="A2493" s="1">
        <v>201486</v>
      </c>
      <c r="B2493" s="2" t="s">
        <v>9</v>
      </c>
      <c r="C2493" s="2">
        <v>54475003</v>
      </c>
      <c r="D2493" s="2" t="s">
        <v>10</v>
      </c>
      <c r="E2493" s="2">
        <v>2461650</v>
      </c>
      <c r="F2493" s="2" t="s">
        <v>11</v>
      </c>
      <c r="G2493" s="2">
        <v>500000</v>
      </c>
      <c r="H2493" s="2" t="s">
        <v>12</v>
      </c>
      <c r="I2493" s="2">
        <v>90</v>
      </c>
      <c r="J2493" s="2" t="s">
        <v>13</v>
      </c>
      <c r="K2493" s="2">
        <v>0</v>
      </c>
      <c r="L2493" s="2" t="s">
        <v>14</v>
      </c>
      <c r="M2493" s="2">
        <v>-3500</v>
      </c>
      <c r="N2493">
        <f t="shared" si="38"/>
        <v>37084551.5</v>
      </c>
    </row>
    <row r="2494" spans="1:14" x14ac:dyDescent="0.15">
      <c r="A2494" s="1">
        <v>201487</v>
      </c>
      <c r="B2494" s="2" t="s">
        <v>9</v>
      </c>
      <c r="C2494" s="2">
        <v>55849964</v>
      </c>
      <c r="D2494" s="2" t="s">
        <v>10</v>
      </c>
      <c r="E2494" s="2">
        <v>2464560</v>
      </c>
      <c r="F2494" s="2" t="s">
        <v>11</v>
      </c>
      <c r="G2494" s="2">
        <v>500000</v>
      </c>
      <c r="H2494" s="2" t="s">
        <v>12</v>
      </c>
      <c r="I2494" s="2">
        <v>90</v>
      </c>
      <c r="J2494" s="2" t="s">
        <v>13</v>
      </c>
      <c r="K2494" s="2">
        <v>0</v>
      </c>
      <c r="L2494" s="2" t="s">
        <v>14</v>
      </c>
      <c r="M2494" s="2">
        <v>-3500</v>
      </c>
      <c r="N2494">
        <f t="shared" si="38"/>
        <v>37783672</v>
      </c>
    </row>
    <row r="2495" spans="1:14" x14ac:dyDescent="0.15">
      <c r="A2495" s="1">
        <v>201488</v>
      </c>
      <c r="B2495" s="2" t="s">
        <v>9</v>
      </c>
      <c r="C2495" s="2">
        <v>55257516</v>
      </c>
      <c r="D2495" s="2" t="s">
        <v>10</v>
      </c>
      <c r="E2495" s="2">
        <v>2467470</v>
      </c>
      <c r="F2495" s="2" t="s">
        <v>11</v>
      </c>
      <c r="G2495" s="2">
        <v>500000</v>
      </c>
      <c r="H2495" s="2" t="s">
        <v>12</v>
      </c>
      <c r="I2495" s="2">
        <v>90</v>
      </c>
      <c r="J2495" s="2" t="s">
        <v>13</v>
      </c>
      <c r="K2495" s="2">
        <v>0</v>
      </c>
      <c r="L2495" s="2" t="s">
        <v>14</v>
      </c>
      <c r="M2495" s="2">
        <v>-3500</v>
      </c>
      <c r="N2495">
        <f t="shared" si="38"/>
        <v>37499088</v>
      </c>
    </row>
    <row r="2496" spans="1:14" x14ac:dyDescent="0.15">
      <c r="A2496" s="1">
        <v>201489</v>
      </c>
      <c r="B2496" s="2" t="s">
        <v>9</v>
      </c>
      <c r="C2496" s="2">
        <v>55569813</v>
      </c>
      <c r="D2496" s="2" t="s">
        <v>10</v>
      </c>
      <c r="E2496" s="2">
        <v>2470380</v>
      </c>
      <c r="F2496" s="2" t="s">
        <v>11</v>
      </c>
      <c r="G2496" s="2">
        <v>500000</v>
      </c>
      <c r="H2496" s="2" t="s">
        <v>12</v>
      </c>
      <c r="I2496" s="2">
        <v>90</v>
      </c>
      <c r="J2496" s="2" t="s">
        <v>13</v>
      </c>
      <c r="K2496" s="2">
        <v>0</v>
      </c>
      <c r="L2496" s="2" t="s">
        <v>14</v>
      </c>
      <c r="M2496" s="2">
        <v>-3500</v>
      </c>
      <c r="N2496">
        <f t="shared" si="38"/>
        <v>37666876.5</v>
      </c>
    </row>
    <row r="2497" spans="1:14" x14ac:dyDescent="0.15">
      <c r="A2497" s="1">
        <v>201490</v>
      </c>
      <c r="B2497" s="2" t="s">
        <v>9</v>
      </c>
      <c r="C2497" s="2">
        <v>55989261</v>
      </c>
      <c r="D2497" s="2" t="s">
        <v>10</v>
      </c>
      <c r="E2497" s="2">
        <v>2473290</v>
      </c>
      <c r="F2497" s="2" t="s">
        <v>11</v>
      </c>
      <c r="G2497" s="2">
        <v>500000</v>
      </c>
      <c r="H2497" s="2" t="s">
        <v>12</v>
      </c>
      <c r="I2497" s="2">
        <v>90</v>
      </c>
      <c r="J2497" s="2" t="s">
        <v>13</v>
      </c>
      <c r="K2497" s="2">
        <v>0</v>
      </c>
      <c r="L2497" s="2" t="s">
        <v>14</v>
      </c>
      <c r="M2497" s="2">
        <v>-3500</v>
      </c>
      <c r="N2497">
        <f t="shared" si="38"/>
        <v>37888240.5</v>
      </c>
    </row>
    <row r="2498" spans="1:14" x14ac:dyDescent="0.15">
      <c r="A2498" s="1">
        <v>201491</v>
      </c>
      <c r="B2498" s="2" t="s">
        <v>9</v>
      </c>
      <c r="C2498" s="2">
        <v>54989765</v>
      </c>
      <c r="D2498" s="2" t="s">
        <v>10</v>
      </c>
      <c r="E2498" s="2">
        <v>2476200</v>
      </c>
      <c r="F2498" s="2" t="s">
        <v>11</v>
      </c>
      <c r="G2498" s="2">
        <v>500000</v>
      </c>
      <c r="H2498" s="2" t="s">
        <v>12</v>
      </c>
      <c r="I2498" s="2">
        <v>90</v>
      </c>
      <c r="J2498" s="2" t="s">
        <v>13</v>
      </c>
      <c r="K2498" s="2">
        <v>0</v>
      </c>
      <c r="L2498" s="2" t="s">
        <v>14</v>
      </c>
      <c r="M2498" s="2">
        <v>-3500</v>
      </c>
      <c r="N2498">
        <f t="shared" si="38"/>
        <v>37400132.5</v>
      </c>
    </row>
    <row r="2499" spans="1:14" x14ac:dyDescent="0.15">
      <c r="A2499" s="1">
        <v>201492</v>
      </c>
      <c r="B2499" s="2" t="s">
        <v>9</v>
      </c>
      <c r="C2499" s="2">
        <v>55034871</v>
      </c>
      <c r="D2499" s="2" t="s">
        <v>10</v>
      </c>
      <c r="E2499" s="2">
        <v>2479110</v>
      </c>
      <c r="F2499" s="2" t="s">
        <v>11</v>
      </c>
      <c r="G2499" s="2">
        <v>500000</v>
      </c>
      <c r="H2499" s="2" t="s">
        <v>12</v>
      </c>
      <c r="I2499" s="2">
        <v>90</v>
      </c>
      <c r="J2499" s="2" t="s">
        <v>13</v>
      </c>
      <c r="K2499" s="2">
        <v>0</v>
      </c>
      <c r="L2499" s="2" t="s">
        <v>14</v>
      </c>
      <c r="M2499" s="2">
        <v>-3500</v>
      </c>
      <c r="N2499">
        <f t="shared" si="38"/>
        <v>37434325.5</v>
      </c>
    </row>
    <row r="2500" spans="1:14" x14ac:dyDescent="0.15">
      <c r="A2500" s="1">
        <v>201493</v>
      </c>
      <c r="B2500" s="2" t="s">
        <v>9</v>
      </c>
      <c r="C2500" s="2">
        <v>55080043</v>
      </c>
      <c r="D2500" s="2" t="s">
        <v>10</v>
      </c>
      <c r="E2500" s="2">
        <v>2482020</v>
      </c>
      <c r="F2500" s="2" t="s">
        <v>11</v>
      </c>
      <c r="G2500" s="2">
        <v>500000</v>
      </c>
      <c r="H2500" s="2" t="s">
        <v>12</v>
      </c>
      <c r="I2500" s="2">
        <v>90</v>
      </c>
      <c r="J2500" s="2" t="s">
        <v>13</v>
      </c>
      <c r="K2500" s="2">
        <v>0</v>
      </c>
      <c r="L2500" s="2" t="s">
        <v>14</v>
      </c>
      <c r="M2500" s="2">
        <v>-3500</v>
      </c>
      <c r="N2500">
        <f t="shared" si="38"/>
        <v>37468551.5</v>
      </c>
    </row>
    <row r="2501" spans="1:14" x14ac:dyDescent="0.15">
      <c r="A2501" s="1">
        <v>201494</v>
      </c>
      <c r="B2501" s="2" t="s">
        <v>9</v>
      </c>
      <c r="C2501" s="2">
        <v>56469794</v>
      </c>
      <c r="D2501" s="2" t="s">
        <v>10</v>
      </c>
      <c r="E2501" s="2">
        <v>2484930</v>
      </c>
      <c r="F2501" s="2" t="s">
        <v>11</v>
      </c>
      <c r="G2501" s="2">
        <v>500000</v>
      </c>
      <c r="H2501" s="2" t="s">
        <v>12</v>
      </c>
      <c r="I2501" s="2">
        <v>90</v>
      </c>
      <c r="J2501" s="2" t="s">
        <v>13</v>
      </c>
      <c r="K2501" s="2">
        <v>0</v>
      </c>
      <c r="L2501" s="2" t="s">
        <v>14</v>
      </c>
      <c r="M2501" s="2">
        <v>-3500</v>
      </c>
      <c r="N2501">
        <f t="shared" ref="N2501:N2564" si="39">($C$3*C2501+$E$3*E2501+$I$3*I2501+$K$3*K2501)/10000</f>
        <v>38175067</v>
      </c>
    </row>
    <row r="2502" spans="1:14" x14ac:dyDescent="0.15">
      <c r="A2502" s="1">
        <v>201495</v>
      </c>
      <c r="B2502" s="2" t="s">
        <v>9</v>
      </c>
      <c r="C2502" s="2">
        <v>55170572</v>
      </c>
      <c r="D2502" s="2" t="s">
        <v>10</v>
      </c>
      <c r="E2502" s="2">
        <v>2487840</v>
      </c>
      <c r="F2502" s="2" t="s">
        <v>11</v>
      </c>
      <c r="G2502" s="2">
        <v>500000</v>
      </c>
      <c r="H2502" s="2" t="s">
        <v>12</v>
      </c>
      <c r="I2502" s="2">
        <v>90</v>
      </c>
      <c r="J2502" s="2" t="s">
        <v>13</v>
      </c>
      <c r="K2502" s="2">
        <v>0</v>
      </c>
      <c r="L2502" s="2" t="s">
        <v>14</v>
      </c>
      <c r="M2502" s="2">
        <v>-3500</v>
      </c>
      <c r="N2502">
        <f t="shared" si="39"/>
        <v>37537096</v>
      </c>
    </row>
    <row r="2503" spans="1:14" x14ac:dyDescent="0.15">
      <c r="A2503" s="1">
        <v>201496</v>
      </c>
      <c r="B2503" s="2" t="s">
        <v>9</v>
      </c>
      <c r="C2503" s="2">
        <v>55215934</v>
      </c>
      <c r="D2503" s="2" t="s">
        <v>10</v>
      </c>
      <c r="E2503" s="2">
        <v>2490750</v>
      </c>
      <c r="F2503" s="2" t="s">
        <v>11</v>
      </c>
      <c r="G2503" s="2">
        <v>500000</v>
      </c>
      <c r="H2503" s="2" t="s">
        <v>12</v>
      </c>
      <c r="I2503" s="2">
        <v>90</v>
      </c>
      <c r="J2503" s="2" t="s">
        <v>13</v>
      </c>
      <c r="K2503" s="2">
        <v>0</v>
      </c>
      <c r="L2503" s="2" t="s">
        <v>14</v>
      </c>
      <c r="M2503" s="2">
        <v>-3500</v>
      </c>
      <c r="N2503">
        <f t="shared" si="39"/>
        <v>37571417</v>
      </c>
    </row>
    <row r="2504" spans="1:14" x14ac:dyDescent="0.15">
      <c r="A2504" s="1">
        <v>201497</v>
      </c>
      <c r="B2504" s="2" t="s">
        <v>9</v>
      </c>
      <c r="C2504" s="2">
        <v>56609194</v>
      </c>
      <c r="D2504" s="2" t="s">
        <v>10</v>
      </c>
      <c r="E2504" s="2">
        <v>2493660</v>
      </c>
      <c r="F2504" s="2" t="s">
        <v>11</v>
      </c>
      <c r="G2504" s="2">
        <v>500000</v>
      </c>
      <c r="H2504" s="2" t="s">
        <v>12</v>
      </c>
      <c r="I2504" s="2">
        <v>90</v>
      </c>
      <c r="J2504" s="2" t="s">
        <v>13</v>
      </c>
      <c r="K2504" s="2">
        <v>0</v>
      </c>
      <c r="L2504" s="2" t="s">
        <v>14</v>
      </c>
      <c r="M2504" s="2">
        <v>-3500</v>
      </c>
      <c r="N2504">
        <f t="shared" si="39"/>
        <v>38279687</v>
      </c>
    </row>
    <row r="2505" spans="1:14" x14ac:dyDescent="0.15">
      <c r="A2505" s="1">
        <v>201498</v>
      </c>
      <c r="B2505" s="2" t="s">
        <v>9</v>
      </c>
      <c r="C2505" s="2">
        <v>56008297</v>
      </c>
      <c r="D2505" s="2" t="s">
        <v>10</v>
      </c>
      <c r="E2505" s="2">
        <v>2496570</v>
      </c>
      <c r="F2505" s="2" t="s">
        <v>11</v>
      </c>
      <c r="G2505" s="2">
        <v>500000</v>
      </c>
      <c r="H2505" s="2" t="s">
        <v>12</v>
      </c>
      <c r="I2505" s="2">
        <v>90</v>
      </c>
      <c r="J2505" s="2" t="s">
        <v>13</v>
      </c>
      <c r="K2505" s="2">
        <v>0</v>
      </c>
      <c r="L2505" s="2" t="s">
        <v>14</v>
      </c>
      <c r="M2505" s="2">
        <v>-3500</v>
      </c>
      <c r="N2505">
        <f t="shared" si="39"/>
        <v>37990878.5</v>
      </c>
    </row>
    <row r="2506" spans="1:14" x14ac:dyDescent="0.15">
      <c r="A2506" s="1">
        <v>201499</v>
      </c>
      <c r="B2506" s="2" t="s">
        <v>9</v>
      </c>
      <c r="C2506" s="2">
        <v>56324436</v>
      </c>
      <c r="D2506" s="2" t="s">
        <v>10</v>
      </c>
      <c r="E2506" s="2">
        <v>2499480</v>
      </c>
      <c r="F2506" s="2" t="s">
        <v>11</v>
      </c>
      <c r="G2506" s="2">
        <v>500000</v>
      </c>
      <c r="H2506" s="2" t="s">
        <v>12</v>
      </c>
      <c r="I2506" s="2">
        <v>90</v>
      </c>
      <c r="J2506" s="2" t="s">
        <v>13</v>
      </c>
      <c r="K2506" s="2">
        <v>0</v>
      </c>
      <c r="L2506" s="2" t="s">
        <v>14</v>
      </c>
      <c r="M2506" s="2">
        <v>-3500</v>
      </c>
      <c r="N2506">
        <f t="shared" si="39"/>
        <v>38160588</v>
      </c>
    </row>
    <row r="2507" spans="1:14" x14ac:dyDescent="0.15">
      <c r="A2507" s="1">
        <v>201500</v>
      </c>
      <c r="B2507" s="2" t="s">
        <v>9</v>
      </c>
      <c r="C2507" s="2">
        <v>56749178</v>
      </c>
      <c r="D2507" s="2" t="s">
        <v>10</v>
      </c>
      <c r="E2507" s="2">
        <v>2502390</v>
      </c>
      <c r="F2507" s="2" t="s">
        <v>11</v>
      </c>
      <c r="G2507" s="2">
        <v>500000</v>
      </c>
      <c r="H2507" s="2" t="s">
        <v>12</v>
      </c>
      <c r="I2507" s="2">
        <v>90</v>
      </c>
      <c r="J2507" s="2" t="s">
        <v>13</v>
      </c>
      <c r="K2507" s="2">
        <v>0</v>
      </c>
      <c r="L2507" s="2" t="s">
        <v>14</v>
      </c>
      <c r="M2507" s="2">
        <v>-3500</v>
      </c>
      <c r="N2507">
        <f t="shared" si="39"/>
        <v>38384599</v>
      </c>
    </row>
    <row r="2508" spans="1:14" x14ac:dyDescent="0.15">
      <c r="A2508" s="1">
        <v>201501</v>
      </c>
      <c r="B2508" s="2" t="s">
        <v>9</v>
      </c>
      <c r="C2508" s="2">
        <v>55733862</v>
      </c>
      <c r="D2508" s="2" t="s">
        <v>10</v>
      </c>
      <c r="E2508" s="2">
        <v>2505300</v>
      </c>
      <c r="F2508" s="2" t="s">
        <v>11</v>
      </c>
      <c r="G2508" s="2">
        <v>500000</v>
      </c>
      <c r="H2508" s="2" t="s">
        <v>12</v>
      </c>
      <c r="I2508" s="2">
        <v>90</v>
      </c>
      <c r="J2508" s="2" t="s">
        <v>13</v>
      </c>
      <c r="K2508" s="2">
        <v>0</v>
      </c>
      <c r="L2508" s="2" t="s">
        <v>14</v>
      </c>
      <c r="M2508" s="2">
        <v>-3500</v>
      </c>
      <c r="N2508">
        <f t="shared" si="39"/>
        <v>37888581</v>
      </c>
    </row>
    <row r="2509" spans="1:14" x14ac:dyDescent="0.15">
      <c r="A2509" s="1">
        <v>201502</v>
      </c>
      <c r="B2509" s="2" t="s">
        <v>9</v>
      </c>
      <c r="C2509" s="2">
        <v>55779193</v>
      </c>
      <c r="D2509" s="2" t="s">
        <v>10</v>
      </c>
      <c r="E2509" s="2">
        <v>2508210</v>
      </c>
      <c r="F2509" s="2" t="s">
        <v>11</v>
      </c>
      <c r="G2509" s="2">
        <v>500000</v>
      </c>
      <c r="H2509" s="2" t="s">
        <v>12</v>
      </c>
      <c r="I2509" s="2">
        <v>90</v>
      </c>
      <c r="J2509" s="2" t="s">
        <v>13</v>
      </c>
      <c r="K2509" s="2">
        <v>0</v>
      </c>
      <c r="L2509" s="2" t="s">
        <v>14</v>
      </c>
      <c r="M2509" s="2">
        <v>-3500</v>
      </c>
      <c r="N2509">
        <f t="shared" si="39"/>
        <v>37922886.5</v>
      </c>
    </row>
    <row r="2510" spans="1:14" x14ac:dyDescent="0.15">
      <c r="A2510" s="1">
        <v>201503</v>
      </c>
      <c r="B2510" s="2" t="s">
        <v>9</v>
      </c>
      <c r="C2510" s="2">
        <v>55824586</v>
      </c>
      <c r="D2510" s="2" t="s">
        <v>10</v>
      </c>
      <c r="E2510" s="2">
        <v>2511120</v>
      </c>
      <c r="F2510" s="2" t="s">
        <v>11</v>
      </c>
      <c r="G2510" s="2">
        <v>500000</v>
      </c>
      <c r="H2510" s="2" t="s">
        <v>12</v>
      </c>
      <c r="I2510" s="2">
        <v>90</v>
      </c>
      <c r="J2510" s="2" t="s">
        <v>13</v>
      </c>
      <c r="K2510" s="2">
        <v>0</v>
      </c>
      <c r="L2510" s="2" t="s">
        <v>14</v>
      </c>
      <c r="M2510" s="2">
        <v>-3500</v>
      </c>
      <c r="N2510">
        <f t="shared" si="39"/>
        <v>37957223</v>
      </c>
    </row>
    <row r="2511" spans="1:14" x14ac:dyDescent="0.15">
      <c r="A2511" s="1">
        <v>201504</v>
      </c>
      <c r="B2511" s="2" t="s">
        <v>9</v>
      </c>
      <c r="C2511" s="2">
        <v>57232728</v>
      </c>
      <c r="D2511" s="2" t="s">
        <v>10</v>
      </c>
      <c r="E2511" s="2">
        <v>2514030</v>
      </c>
      <c r="F2511" s="2" t="s">
        <v>11</v>
      </c>
      <c r="G2511" s="2">
        <v>500000</v>
      </c>
      <c r="H2511" s="2" t="s">
        <v>12</v>
      </c>
      <c r="I2511" s="2">
        <v>90</v>
      </c>
      <c r="J2511" s="2" t="s">
        <v>13</v>
      </c>
      <c r="K2511" s="2">
        <v>0</v>
      </c>
      <c r="L2511" s="2" t="s">
        <v>14</v>
      </c>
      <c r="M2511" s="2">
        <v>-3500</v>
      </c>
      <c r="N2511">
        <f t="shared" si="39"/>
        <v>38672934</v>
      </c>
    </row>
    <row r="2512" spans="1:14" x14ac:dyDescent="0.15">
      <c r="A2512" s="1">
        <v>201505</v>
      </c>
      <c r="B2512" s="2" t="s">
        <v>9</v>
      </c>
      <c r="C2512" s="2">
        <v>55915564</v>
      </c>
      <c r="D2512" s="2" t="s">
        <v>10</v>
      </c>
      <c r="E2512" s="2">
        <v>2516940</v>
      </c>
      <c r="F2512" s="2" t="s">
        <v>11</v>
      </c>
      <c r="G2512" s="2">
        <v>500000</v>
      </c>
      <c r="H2512" s="2" t="s">
        <v>12</v>
      </c>
      <c r="I2512" s="2">
        <v>90</v>
      </c>
      <c r="J2512" s="2" t="s">
        <v>13</v>
      </c>
      <c r="K2512" s="2">
        <v>0</v>
      </c>
      <c r="L2512" s="2" t="s">
        <v>14</v>
      </c>
      <c r="M2512" s="2">
        <v>-3500</v>
      </c>
      <c r="N2512">
        <f t="shared" si="39"/>
        <v>38025992</v>
      </c>
    </row>
    <row r="2513" spans="1:14" x14ac:dyDescent="0.15">
      <c r="A2513" s="1">
        <v>201506</v>
      </c>
      <c r="B2513" s="2" t="s">
        <v>9</v>
      </c>
      <c r="C2513" s="2">
        <v>55961147</v>
      </c>
      <c r="D2513" s="2" t="s">
        <v>10</v>
      </c>
      <c r="E2513" s="2">
        <v>2519850</v>
      </c>
      <c r="F2513" s="2" t="s">
        <v>11</v>
      </c>
      <c r="G2513" s="2">
        <v>500000</v>
      </c>
      <c r="H2513" s="2" t="s">
        <v>12</v>
      </c>
      <c r="I2513" s="2">
        <v>90</v>
      </c>
      <c r="J2513" s="2" t="s">
        <v>13</v>
      </c>
      <c r="K2513" s="2">
        <v>0</v>
      </c>
      <c r="L2513" s="2" t="s">
        <v>14</v>
      </c>
      <c r="M2513" s="2">
        <v>-3500</v>
      </c>
      <c r="N2513">
        <f t="shared" si="39"/>
        <v>38060423.5</v>
      </c>
    </row>
    <row r="2514" spans="1:14" x14ac:dyDescent="0.15">
      <c r="A2514" s="1">
        <v>201507</v>
      </c>
      <c r="B2514" s="2" t="s">
        <v>9</v>
      </c>
      <c r="C2514" s="2">
        <v>57372813</v>
      </c>
      <c r="D2514" s="2" t="s">
        <v>10</v>
      </c>
      <c r="E2514" s="2">
        <v>2522760</v>
      </c>
      <c r="F2514" s="2" t="s">
        <v>11</v>
      </c>
      <c r="G2514" s="2">
        <v>500000</v>
      </c>
      <c r="H2514" s="2" t="s">
        <v>12</v>
      </c>
      <c r="I2514" s="2">
        <v>90</v>
      </c>
      <c r="J2514" s="2" t="s">
        <v>13</v>
      </c>
      <c r="K2514" s="2">
        <v>0</v>
      </c>
      <c r="L2514" s="2" t="s">
        <v>14</v>
      </c>
      <c r="M2514" s="2">
        <v>-3500</v>
      </c>
      <c r="N2514">
        <f t="shared" si="39"/>
        <v>38777896.5</v>
      </c>
    </row>
    <row r="2515" spans="1:14" x14ac:dyDescent="0.15">
      <c r="A2515" s="1">
        <v>201508</v>
      </c>
      <c r="B2515" s="2" t="s">
        <v>9</v>
      </c>
      <c r="C2515" s="2">
        <v>56763415</v>
      </c>
      <c r="D2515" s="2" t="s">
        <v>10</v>
      </c>
      <c r="E2515" s="2">
        <v>2525670</v>
      </c>
      <c r="F2515" s="2" t="s">
        <v>11</v>
      </c>
      <c r="G2515" s="2">
        <v>500000</v>
      </c>
      <c r="H2515" s="2" t="s">
        <v>12</v>
      </c>
      <c r="I2515" s="2">
        <v>90</v>
      </c>
      <c r="J2515" s="2" t="s">
        <v>13</v>
      </c>
      <c r="K2515" s="2">
        <v>0</v>
      </c>
      <c r="L2515" s="2" t="s">
        <v>14</v>
      </c>
      <c r="M2515" s="2">
        <v>-3500</v>
      </c>
      <c r="N2515">
        <f t="shared" si="39"/>
        <v>38484837.5</v>
      </c>
    </row>
    <row r="2516" spans="1:14" x14ac:dyDescent="0.15">
      <c r="A2516" s="1">
        <v>201509</v>
      </c>
      <c r="B2516" s="2" t="s">
        <v>9</v>
      </c>
      <c r="C2516" s="2">
        <v>57083419</v>
      </c>
      <c r="D2516" s="2" t="s">
        <v>10</v>
      </c>
      <c r="E2516" s="2">
        <v>2528580</v>
      </c>
      <c r="F2516" s="2" t="s">
        <v>11</v>
      </c>
      <c r="G2516" s="2">
        <v>500000</v>
      </c>
      <c r="H2516" s="2" t="s">
        <v>12</v>
      </c>
      <c r="I2516" s="2">
        <v>90</v>
      </c>
      <c r="J2516" s="2" t="s">
        <v>13</v>
      </c>
      <c r="K2516" s="2">
        <v>0</v>
      </c>
      <c r="L2516" s="2" t="s">
        <v>14</v>
      </c>
      <c r="M2516" s="2">
        <v>-3500</v>
      </c>
      <c r="N2516">
        <f t="shared" si="39"/>
        <v>38656479.5</v>
      </c>
    </row>
    <row r="2517" spans="1:14" x14ac:dyDescent="0.15">
      <c r="A2517" s="1">
        <v>201510</v>
      </c>
      <c r="B2517" s="2" t="s">
        <v>9</v>
      </c>
      <c r="C2517" s="2">
        <v>57513483</v>
      </c>
      <c r="D2517" s="2" t="s">
        <v>10</v>
      </c>
      <c r="E2517" s="2">
        <v>2531490</v>
      </c>
      <c r="F2517" s="2" t="s">
        <v>11</v>
      </c>
      <c r="G2517" s="2">
        <v>500000</v>
      </c>
      <c r="H2517" s="2" t="s">
        <v>12</v>
      </c>
      <c r="I2517" s="2">
        <v>90</v>
      </c>
      <c r="J2517" s="2" t="s">
        <v>13</v>
      </c>
      <c r="K2517" s="2">
        <v>0</v>
      </c>
      <c r="L2517" s="2" t="s">
        <v>14</v>
      </c>
      <c r="M2517" s="2">
        <v>-3500</v>
      </c>
      <c r="N2517">
        <f t="shared" si="39"/>
        <v>38883151.5</v>
      </c>
    </row>
    <row r="2518" spans="1:14" x14ac:dyDescent="0.15">
      <c r="A2518" s="1">
        <v>201511</v>
      </c>
      <c r="B2518" s="2" t="s">
        <v>9</v>
      </c>
      <c r="C2518" s="2">
        <v>56482242</v>
      </c>
      <c r="D2518" s="2" t="s">
        <v>10</v>
      </c>
      <c r="E2518" s="2">
        <v>2534400</v>
      </c>
      <c r="F2518" s="2" t="s">
        <v>11</v>
      </c>
      <c r="G2518" s="2">
        <v>500000</v>
      </c>
      <c r="H2518" s="2" t="s">
        <v>12</v>
      </c>
      <c r="I2518" s="2">
        <v>90</v>
      </c>
      <c r="J2518" s="2" t="s">
        <v>13</v>
      </c>
      <c r="K2518" s="2">
        <v>0</v>
      </c>
      <c r="L2518" s="2" t="s">
        <v>14</v>
      </c>
      <c r="M2518" s="2">
        <v>-3500</v>
      </c>
      <c r="N2518">
        <f t="shared" si="39"/>
        <v>38379171</v>
      </c>
    </row>
    <row r="2519" spans="1:14" x14ac:dyDescent="0.15">
      <c r="A2519" s="1">
        <v>201512</v>
      </c>
      <c r="B2519" s="2" t="s">
        <v>9</v>
      </c>
      <c r="C2519" s="2">
        <v>56527796</v>
      </c>
      <c r="D2519" s="2" t="s">
        <v>10</v>
      </c>
      <c r="E2519" s="2">
        <v>2537310</v>
      </c>
      <c r="F2519" s="2" t="s">
        <v>11</v>
      </c>
      <c r="G2519" s="2">
        <v>500000</v>
      </c>
      <c r="H2519" s="2" t="s">
        <v>12</v>
      </c>
      <c r="I2519" s="2">
        <v>90</v>
      </c>
      <c r="J2519" s="2" t="s">
        <v>13</v>
      </c>
      <c r="K2519" s="2">
        <v>0</v>
      </c>
      <c r="L2519" s="2" t="s">
        <v>14</v>
      </c>
      <c r="M2519" s="2">
        <v>-3500</v>
      </c>
      <c r="N2519">
        <f t="shared" si="39"/>
        <v>38413588</v>
      </c>
    </row>
    <row r="2520" spans="1:14" x14ac:dyDescent="0.15">
      <c r="A2520" s="1">
        <v>201513</v>
      </c>
      <c r="B2520" s="2" t="s">
        <v>9</v>
      </c>
      <c r="C2520" s="2">
        <v>56573414</v>
      </c>
      <c r="D2520" s="2" t="s">
        <v>10</v>
      </c>
      <c r="E2520" s="2">
        <v>2540220</v>
      </c>
      <c r="F2520" s="2" t="s">
        <v>11</v>
      </c>
      <c r="G2520" s="2">
        <v>500000</v>
      </c>
      <c r="H2520" s="2" t="s">
        <v>12</v>
      </c>
      <c r="I2520" s="2">
        <v>90</v>
      </c>
      <c r="J2520" s="2" t="s">
        <v>13</v>
      </c>
      <c r="K2520" s="2">
        <v>0</v>
      </c>
      <c r="L2520" s="2" t="s">
        <v>14</v>
      </c>
      <c r="M2520" s="2">
        <v>-3500</v>
      </c>
      <c r="N2520">
        <f t="shared" si="39"/>
        <v>38448037</v>
      </c>
    </row>
    <row r="2521" spans="1:14" x14ac:dyDescent="0.15">
      <c r="A2521" s="1">
        <v>201514</v>
      </c>
      <c r="B2521" s="2" t="s">
        <v>9</v>
      </c>
      <c r="C2521" s="2">
        <v>58000047</v>
      </c>
      <c r="D2521" s="2" t="s">
        <v>10</v>
      </c>
      <c r="E2521" s="2">
        <v>2543130</v>
      </c>
      <c r="F2521" s="2" t="s">
        <v>11</v>
      </c>
      <c r="G2521" s="2">
        <v>500000</v>
      </c>
      <c r="H2521" s="2" t="s">
        <v>12</v>
      </c>
      <c r="I2521" s="2">
        <v>90</v>
      </c>
      <c r="J2521" s="2" t="s">
        <v>13</v>
      </c>
      <c r="K2521" s="2">
        <v>0</v>
      </c>
      <c r="L2521" s="2" t="s">
        <v>14</v>
      </c>
      <c r="M2521" s="2">
        <v>-3500</v>
      </c>
      <c r="N2521">
        <f t="shared" si="39"/>
        <v>39172993.5</v>
      </c>
    </row>
    <row r="2522" spans="1:14" x14ac:dyDescent="0.15">
      <c r="A2522" s="1">
        <v>201515</v>
      </c>
      <c r="B2522" s="2" t="s">
        <v>9</v>
      </c>
      <c r="C2522" s="2">
        <v>56664837</v>
      </c>
      <c r="D2522" s="2" t="s">
        <v>10</v>
      </c>
      <c r="E2522" s="2">
        <v>2546040</v>
      </c>
      <c r="F2522" s="2" t="s">
        <v>11</v>
      </c>
      <c r="G2522" s="2">
        <v>500000</v>
      </c>
      <c r="H2522" s="2" t="s">
        <v>12</v>
      </c>
      <c r="I2522" s="2">
        <v>90</v>
      </c>
      <c r="J2522" s="2" t="s">
        <v>13</v>
      </c>
      <c r="K2522" s="2">
        <v>0</v>
      </c>
      <c r="L2522" s="2" t="s">
        <v>14</v>
      </c>
      <c r="M2522" s="2">
        <v>-3500</v>
      </c>
      <c r="N2522">
        <f t="shared" si="39"/>
        <v>38517028.5</v>
      </c>
    </row>
    <row r="2523" spans="1:14" x14ac:dyDescent="0.15">
      <c r="A2523" s="1">
        <v>201516</v>
      </c>
      <c r="B2523" s="2" t="s">
        <v>9</v>
      </c>
      <c r="C2523" s="2">
        <v>56710645</v>
      </c>
      <c r="D2523" s="2" t="s">
        <v>10</v>
      </c>
      <c r="E2523" s="2">
        <v>2548950</v>
      </c>
      <c r="F2523" s="2" t="s">
        <v>11</v>
      </c>
      <c r="G2523" s="2">
        <v>500000</v>
      </c>
      <c r="H2523" s="2" t="s">
        <v>12</v>
      </c>
      <c r="I2523" s="2">
        <v>90</v>
      </c>
      <c r="J2523" s="2" t="s">
        <v>13</v>
      </c>
      <c r="K2523" s="2">
        <v>0</v>
      </c>
      <c r="L2523" s="2" t="s">
        <v>14</v>
      </c>
      <c r="M2523" s="2">
        <v>-3500</v>
      </c>
      <c r="N2523">
        <f t="shared" si="39"/>
        <v>38551572.5</v>
      </c>
    </row>
    <row r="2524" spans="1:14" x14ac:dyDescent="0.15">
      <c r="A2524" s="1">
        <v>201517</v>
      </c>
      <c r="B2524" s="2" t="s">
        <v>9</v>
      </c>
      <c r="C2524" s="2">
        <v>58140820</v>
      </c>
      <c r="D2524" s="2" t="s">
        <v>10</v>
      </c>
      <c r="E2524" s="2">
        <v>2551860</v>
      </c>
      <c r="F2524" s="2" t="s">
        <v>11</v>
      </c>
      <c r="G2524" s="2">
        <v>500000</v>
      </c>
      <c r="H2524" s="2" t="s">
        <v>12</v>
      </c>
      <c r="I2524" s="2">
        <v>90</v>
      </c>
      <c r="J2524" s="2" t="s">
        <v>13</v>
      </c>
      <c r="K2524" s="2">
        <v>0</v>
      </c>
      <c r="L2524" s="2" t="s">
        <v>14</v>
      </c>
      <c r="M2524" s="2">
        <v>-3500</v>
      </c>
      <c r="N2524">
        <f t="shared" si="39"/>
        <v>39278300</v>
      </c>
    </row>
    <row r="2525" spans="1:14" x14ac:dyDescent="0.15">
      <c r="A2525" s="1">
        <v>201518</v>
      </c>
      <c r="B2525" s="2" t="s">
        <v>9</v>
      </c>
      <c r="C2525" s="2">
        <v>57522869</v>
      </c>
      <c r="D2525" s="2" t="s">
        <v>10</v>
      </c>
      <c r="E2525" s="2">
        <v>2554770</v>
      </c>
      <c r="F2525" s="2" t="s">
        <v>11</v>
      </c>
      <c r="G2525" s="2">
        <v>500000</v>
      </c>
      <c r="H2525" s="2" t="s">
        <v>12</v>
      </c>
      <c r="I2525" s="2">
        <v>90</v>
      </c>
      <c r="J2525" s="2" t="s">
        <v>13</v>
      </c>
      <c r="K2525" s="2">
        <v>0</v>
      </c>
      <c r="L2525" s="2" t="s">
        <v>14</v>
      </c>
      <c r="M2525" s="2">
        <v>-3500</v>
      </c>
      <c r="N2525">
        <f t="shared" si="39"/>
        <v>38980964.5</v>
      </c>
    </row>
    <row r="2526" spans="1:14" x14ac:dyDescent="0.15">
      <c r="A2526" s="1">
        <v>201519</v>
      </c>
      <c r="B2526" s="2" t="s">
        <v>9</v>
      </c>
      <c r="C2526" s="2">
        <v>57846759</v>
      </c>
      <c r="D2526" s="2" t="s">
        <v>10</v>
      </c>
      <c r="E2526" s="2">
        <v>2557680</v>
      </c>
      <c r="F2526" s="2" t="s">
        <v>11</v>
      </c>
      <c r="G2526" s="2">
        <v>500000</v>
      </c>
      <c r="H2526" s="2" t="s">
        <v>12</v>
      </c>
      <c r="I2526" s="2">
        <v>90</v>
      </c>
      <c r="J2526" s="2" t="s">
        <v>13</v>
      </c>
      <c r="K2526" s="2">
        <v>0</v>
      </c>
      <c r="L2526" s="2" t="s">
        <v>14</v>
      </c>
      <c r="M2526" s="2">
        <v>-3500</v>
      </c>
      <c r="N2526">
        <f t="shared" si="39"/>
        <v>39154549.5</v>
      </c>
    </row>
    <row r="2527" spans="1:14" x14ac:dyDescent="0.15">
      <c r="A2527" s="1">
        <v>201520</v>
      </c>
      <c r="B2527" s="2" t="s">
        <v>9</v>
      </c>
      <c r="C2527" s="2">
        <v>58282176</v>
      </c>
      <c r="D2527" s="2" t="s">
        <v>10</v>
      </c>
      <c r="E2527" s="2">
        <v>2560590</v>
      </c>
      <c r="F2527" s="2" t="s">
        <v>11</v>
      </c>
      <c r="G2527" s="2">
        <v>500000</v>
      </c>
      <c r="H2527" s="2" t="s">
        <v>12</v>
      </c>
      <c r="I2527" s="2">
        <v>90</v>
      </c>
      <c r="J2527" s="2" t="s">
        <v>13</v>
      </c>
      <c r="K2527" s="2">
        <v>0</v>
      </c>
      <c r="L2527" s="2" t="s">
        <v>14</v>
      </c>
      <c r="M2527" s="2">
        <v>-3500</v>
      </c>
      <c r="N2527">
        <f t="shared" si="39"/>
        <v>39383898</v>
      </c>
    </row>
    <row r="2528" spans="1:14" x14ac:dyDescent="0.15">
      <c r="A2528" s="1">
        <v>201521</v>
      </c>
      <c r="B2528" s="2" t="s">
        <v>9</v>
      </c>
      <c r="C2528" s="2">
        <v>57234907</v>
      </c>
      <c r="D2528" s="2" t="s">
        <v>10</v>
      </c>
      <c r="E2528" s="2">
        <v>2563500</v>
      </c>
      <c r="F2528" s="2" t="s">
        <v>11</v>
      </c>
      <c r="G2528" s="2">
        <v>500000</v>
      </c>
      <c r="H2528" s="2" t="s">
        <v>12</v>
      </c>
      <c r="I2528" s="2">
        <v>90</v>
      </c>
      <c r="J2528" s="2" t="s">
        <v>13</v>
      </c>
      <c r="K2528" s="2">
        <v>0</v>
      </c>
      <c r="L2528" s="2" t="s">
        <v>14</v>
      </c>
      <c r="M2528" s="2">
        <v>-3500</v>
      </c>
      <c r="N2528">
        <f t="shared" si="39"/>
        <v>38871903.5</v>
      </c>
    </row>
    <row r="2529" spans="1:14" x14ac:dyDescent="0.15">
      <c r="A2529" s="1">
        <v>201522</v>
      </c>
      <c r="B2529" s="2" t="s">
        <v>9</v>
      </c>
      <c r="C2529" s="2">
        <v>57280684</v>
      </c>
      <c r="D2529" s="2" t="s">
        <v>10</v>
      </c>
      <c r="E2529" s="2">
        <v>2566410</v>
      </c>
      <c r="F2529" s="2" t="s">
        <v>11</v>
      </c>
      <c r="G2529" s="2">
        <v>500000</v>
      </c>
      <c r="H2529" s="2" t="s">
        <v>12</v>
      </c>
      <c r="I2529" s="2">
        <v>90</v>
      </c>
      <c r="J2529" s="2" t="s">
        <v>13</v>
      </c>
      <c r="K2529" s="2">
        <v>0</v>
      </c>
      <c r="L2529" s="2" t="s">
        <v>14</v>
      </c>
      <c r="M2529" s="2">
        <v>-3500</v>
      </c>
      <c r="N2529">
        <f t="shared" si="39"/>
        <v>38906432</v>
      </c>
    </row>
    <row r="2530" spans="1:14" x14ac:dyDescent="0.15">
      <c r="A2530" s="1">
        <v>201523</v>
      </c>
      <c r="B2530" s="2" t="s">
        <v>9</v>
      </c>
      <c r="C2530" s="2">
        <v>57326523</v>
      </c>
      <c r="D2530" s="2" t="s">
        <v>10</v>
      </c>
      <c r="E2530" s="2">
        <v>2569320</v>
      </c>
      <c r="F2530" s="2" t="s">
        <v>11</v>
      </c>
      <c r="G2530" s="2">
        <v>500000</v>
      </c>
      <c r="H2530" s="2" t="s">
        <v>12</v>
      </c>
      <c r="I2530" s="2">
        <v>90</v>
      </c>
      <c r="J2530" s="2" t="s">
        <v>13</v>
      </c>
      <c r="K2530" s="2">
        <v>0</v>
      </c>
      <c r="L2530" s="2" t="s">
        <v>14</v>
      </c>
      <c r="M2530" s="2">
        <v>-3500</v>
      </c>
      <c r="N2530">
        <f t="shared" si="39"/>
        <v>38940991.5</v>
      </c>
    </row>
    <row r="2531" spans="1:14" x14ac:dyDescent="0.15">
      <c r="A2531" s="1">
        <v>201524</v>
      </c>
      <c r="B2531" s="2" t="s">
        <v>9</v>
      </c>
      <c r="C2531" s="2">
        <v>58771756</v>
      </c>
      <c r="D2531" s="2" t="s">
        <v>10</v>
      </c>
      <c r="E2531" s="2">
        <v>2572230</v>
      </c>
      <c r="F2531" s="2" t="s">
        <v>11</v>
      </c>
      <c r="G2531" s="2">
        <v>500000</v>
      </c>
      <c r="H2531" s="2" t="s">
        <v>12</v>
      </c>
      <c r="I2531" s="2">
        <v>90</v>
      </c>
      <c r="J2531" s="2" t="s">
        <v>13</v>
      </c>
      <c r="K2531" s="2">
        <v>0</v>
      </c>
      <c r="L2531" s="2" t="s">
        <v>14</v>
      </c>
      <c r="M2531" s="2">
        <v>-3500</v>
      </c>
      <c r="N2531">
        <f t="shared" si="39"/>
        <v>39675248</v>
      </c>
    </row>
    <row r="2532" spans="1:14" x14ac:dyDescent="0.15">
      <c r="A2532" s="1">
        <v>201525</v>
      </c>
      <c r="B2532" s="2" t="s">
        <v>9</v>
      </c>
      <c r="C2532" s="2">
        <v>57418395</v>
      </c>
      <c r="D2532" s="2" t="s">
        <v>10</v>
      </c>
      <c r="E2532" s="2">
        <v>2575140</v>
      </c>
      <c r="F2532" s="2" t="s">
        <v>11</v>
      </c>
      <c r="G2532" s="2">
        <v>500000</v>
      </c>
      <c r="H2532" s="2" t="s">
        <v>12</v>
      </c>
      <c r="I2532" s="2">
        <v>90</v>
      </c>
      <c r="J2532" s="2" t="s">
        <v>13</v>
      </c>
      <c r="K2532" s="2">
        <v>0</v>
      </c>
      <c r="L2532" s="2" t="s">
        <v>14</v>
      </c>
      <c r="M2532" s="2">
        <v>-3500</v>
      </c>
      <c r="N2532">
        <f t="shared" si="39"/>
        <v>39010207.5</v>
      </c>
    </row>
    <row r="2533" spans="1:14" x14ac:dyDescent="0.15">
      <c r="A2533" s="1">
        <v>201526</v>
      </c>
      <c r="B2533" s="2" t="s">
        <v>9</v>
      </c>
      <c r="C2533" s="2">
        <v>57464425</v>
      </c>
      <c r="D2533" s="2" t="s">
        <v>10</v>
      </c>
      <c r="E2533" s="2">
        <v>2578050</v>
      </c>
      <c r="F2533" s="2" t="s">
        <v>11</v>
      </c>
      <c r="G2533" s="2">
        <v>500000</v>
      </c>
      <c r="H2533" s="2" t="s">
        <v>12</v>
      </c>
      <c r="I2533" s="2">
        <v>90</v>
      </c>
      <c r="J2533" s="2" t="s">
        <v>13</v>
      </c>
      <c r="K2533" s="2">
        <v>0</v>
      </c>
      <c r="L2533" s="2" t="s">
        <v>14</v>
      </c>
      <c r="M2533" s="2">
        <v>-3500</v>
      </c>
      <c r="N2533">
        <f t="shared" si="39"/>
        <v>39044862.5</v>
      </c>
    </row>
    <row r="2534" spans="1:14" x14ac:dyDescent="0.15">
      <c r="A2534" s="1">
        <v>201527</v>
      </c>
      <c r="B2534" s="2" t="s">
        <v>9</v>
      </c>
      <c r="C2534" s="2">
        <v>58913215</v>
      </c>
      <c r="D2534" s="2" t="s">
        <v>10</v>
      </c>
      <c r="E2534" s="2">
        <v>2580960</v>
      </c>
      <c r="F2534" s="2" t="s">
        <v>11</v>
      </c>
      <c r="G2534" s="2">
        <v>500000</v>
      </c>
      <c r="H2534" s="2" t="s">
        <v>12</v>
      </c>
      <c r="I2534" s="2">
        <v>90</v>
      </c>
      <c r="J2534" s="2" t="s">
        <v>13</v>
      </c>
      <c r="K2534" s="2">
        <v>0</v>
      </c>
      <c r="L2534" s="2" t="s">
        <v>14</v>
      </c>
      <c r="M2534" s="2">
        <v>-3500</v>
      </c>
      <c r="N2534">
        <f t="shared" si="39"/>
        <v>39780897.5</v>
      </c>
    </row>
    <row r="2535" spans="1:14" x14ac:dyDescent="0.15">
      <c r="A2535" s="1">
        <v>201528</v>
      </c>
      <c r="B2535" s="2" t="s">
        <v>9</v>
      </c>
      <c r="C2535" s="2">
        <v>58286662</v>
      </c>
      <c r="D2535" s="2" t="s">
        <v>10</v>
      </c>
      <c r="E2535" s="2">
        <v>2583870</v>
      </c>
      <c r="F2535" s="2" t="s">
        <v>11</v>
      </c>
      <c r="G2535" s="2">
        <v>500000</v>
      </c>
      <c r="H2535" s="2" t="s">
        <v>12</v>
      </c>
      <c r="I2535" s="2">
        <v>90</v>
      </c>
      <c r="J2535" s="2" t="s">
        <v>13</v>
      </c>
      <c r="K2535" s="2">
        <v>0</v>
      </c>
      <c r="L2535" s="2" t="s">
        <v>14</v>
      </c>
      <c r="M2535" s="2">
        <v>-3500</v>
      </c>
      <c r="N2535">
        <f t="shared" si="39"/>
        <v>39479261</v>
      </c>
    </row>
    <row r="2536" spans="1:14" x14ac:dyDescent="0.15">
      <c r="A2536" s="1">
        <v>201529</v>
      </c>
      <c r="B2536" s="2" t="s">
        <v>9</v>
      </c>
      <c r="C2536" s="2">
        <v>58614459</v>
      </c>
      <c r="D2536" s="2" t="s">
        <v>10</v>
      </c>
      <c r="E2536" s="2">
        <v>2586780</v>
      </c>
      <c r="F2536" s="2" t="s">
        <v>11</v>
      </c>
      <c r="G2536" s="2">
        <v>500000</v>
      </c>
      <c r="H2536" s="2" t="s">
        <v>12</v>
      </c>
      <c r="I2536" s="2">
        <v>90</v>
      </c>
      <c r="J2536" s="2" t="s">
        <v>13</v>
      </c>
      <c r="K2536" s="2">
        <v>0</v>
      </c>
      <c r="L2536" s="2" t="s">
        <v>14</v>
      </c>
      <c r="M2536" s="2">
        <v>-3500</v>
      </c>
      <c r="N2536">
        <f t="shared" si="39"/>
        <v>39654799.5</v>
      </c>
    </row>
    <row r="2537" spans="1:14" x14ac:dyDescent="0.15">
      <c r="A2537" s="1">
        <v>201530</v>
      </c>
      <c r="B2537" s="2" t="s">
        <v>9</v>
      </c>
      <c r="C2537" s="2">
        <v>59055257</v>
      </c>
      <c r="D2537" s="2" t="s">
        <v>10</v>
      </c>
      <c r="E2537" s="2">
        <v>2589690</v>
      </c>
      <c r="F2537" s="2" t="s">
        <v>11</v>
      </c>
      <c r="G2537" s="2">
        <v>500000</v>
      </c>
      <c r="H2537" s="2" t="s">
        <v>12</v>
      </c>
      <c r="I2537" s="2">
        <v>90</v>
      </c>
      <c r="J2537" s="2" t="s">
        <v>13</v>
      </c>
      <c r="K2537" s="2">
        <v>0</v>
      </c>
      <c r="L2537" s="2" t="s">
        <v>14</v>
      </c>
      <c r="M2537" s="2">
        <v>-3500</v>
      </c>
      <c r="N2537">
        <f t="shared" si="39"/>
        <v>39886838.5</v>
      </c>
    </row>
    <row r="2538" spans="1:14" x14ac:dyDescent="0.15">
      <c r="A2538" s="1">
        <v>201531</v>
      </c>
      <c r="B2538" s="2" t="s">
        <v>9</v>
      </c>
      <c r="C2538" s="2">
        <v>57991854</v>
      </c>
      <c r="D2538" s="2" t="s">
        <v>10</v>
      </c>
      <c r="E2538" s="2">
        <v>2592600</v>
      </c>
      <c r="F2538" s="2" t="s">
        <v>11</v>
      </c>
      <c r="G2538" s="2">
        <v>500000</v>
      </c>
      <c r="H2538" s="2" t="s">
        <v>12</v>
      </c>
      <c r="I2538" s="2">
        <v>90</v>
      </c>
      <c r="J2538" s="2" t="s">
        <v>13</v>
      </c>
      <c r="K2538" s="2">
        <v>0</v>
      </c>
      <c r="L2538" s="2" t="s">
        <v>14</v>
      </c>
      <c r="M2538" s="2">
        <v>-3500</v>
      </c>
      <c r="N2538">
        <f t="shared" si="39"/>
        <v>39366777</v>
      </c>
    </row>
    <row r="2539" spans="1:14" x14ac:dyDescent="0.15">
      <c r="A2539" s="1">
        <v>201532</v>
      </c>
      <c r="B2539" s="2" t="s">
        <v>9</v>
      </c>
      <c r="C2539" s="2">
        <v>58037854</v>
      </c>
      <c r="D2539" s="2" t="s">
        <v>10</v>
      </c>
      <c r="E2539" s="2">
        <v>2595510</v>
      </c>
      <c r="F2539" s="2" t="s">
        <v>11</v>
      </c>
      <c r="G2539" s="2">
        <v>500000</v>
      </c>
      <c r="H2539" s="2" t="s">
        <v>12</v>
      </c>
      <c r="I2539" s="2">
        <v>90</v>
      </c>
      <c r="J2539" s="2" t="s">
        <v>13</v>
      </c>
      <c r="K2539" s="2">
        <v>0</v>
      </c>
      <c r="L2539" s="2" t="s">
        <v>14</v>
      </c>
      <c r="M2539" s="2">
        <v>-3500</v>
      </c>
      <c r="N2539">
        <f t="shared" si="39"/>
        <v>39401417</v>
      </c>
    </row>
    <row r="2540" spans="1:14" x14ac:dyDescent="0.15">
      <c r="A2540" s="1">
        <v>201533</v>
      </c>
      <c r="B2540" s="2" t="s">
        <v>9</v>
      </c>
      <c r="C2540" s="2">
        <v>58083917</v>
      </c>
      <c r="D2540" s="2" t="s">
        <v>10</v>
      </c>
      <c r="E2540" s="2">
        <v>2598420</v>
      </c>
      <c r="F2540" s="2" t="s">
        <v>11</v>
      </c>
      <c r="G2540" s="2">
        <v>500000</v>
      </c>
      <c r="H2540" s="2" t="s">
        <v>12</v>
      </c>
      <c r="I2540" s="2">
        <v>90</v>
      </c>
      <c r="J2540" s="2" t="s">
        <v>13</v>
      </c>
      <c r="K2540" s="2">
        <v>0</v>
      </c>
      <c r="L2540" s="2" t="s">
        <v>14</v>
      </c>
      <c r="M2540" s="2">
        <v>-3500</v>
      </c>
      <c r="N2540">
        <f t="shared" si="39"/>
        <v>39436088.5</v>
      </c>
    </row>
    <row r="2541" spans="1:14" x14ac:dyDescent="0.15">
      <c r="A2541" s="1">
        <v>201534</v>
      </c>
      <c r="B2541" s="2" t="s">
        <v>9</v>
      </c>
      <c r="C2541" s="2">
        <v>59547850</v>
      </c>
      <c r="D2541" s="2" t="s">
        <v>10</v>
      </c>
      <c r="E2541" s="2">
        <v>2601330</v>
      </c>
      <c r="F2541" s="2" t="s">
        <v>11</v>
      </c>
      <c r="G2541" s="2">
        <v>500000</v>
      </c>
      <c r="H2541" s="2" t="s">
        <v>12</v>
      </c>
      <c r="I2541" s="2">
        <v>90</v>
      </c>
      <c r="J2541" s="2" t="s">
        <v>13</v>
      </c>
      <c r="K2541" s="2">
        <v>0</v>
      </c>
      <c r="L2541" s="2" t="s">
        <v>14</v>
      </c>
      <c r="M2541" s="2">
        <v>-3500</v>
      </c>
      <c r="N2541">
        <f t="shared" si="39"/>
        <v>40179695</v>
      </c>
    </row>
    <row r="2542" spans="1:14" x14ac:dyDescent="0.15">
      <c r="A2542" s="1">
        <v>201535</v>
      </c>
      <c r="B2542" s="2" t="s">
        <v>9</v>
      </c>
      <c r="C2542" s="2">
        <v>58176235</v>
      </c>
      <c r="D2542" s="2" t="s">
        <v>10</v>
      </c>
      <c r="E2542" s="2">
        <v>2604240</v>
      </c>
      <c r="F2542" s="2" t="s">
        <v>11</v>
      </c>
      <c r="G2542" s="2">
        <v>500000</v>
      </c>
      <c r="H2542" s="2" t="s">
        <v>12</v>
      </c>
      <c r="I2542" s="2">
        <v>90</v>
      </c>
      <c r="J2542" s="2" t="s">
        <v>13</v>
      </c>
      <c r="K2542" s="2">
        <v>0</v>
      </c>
      <c r="L2542" s="2" t="s">
        <v>14</v>
      </c>
      <c r="M2542" s="2">
        <v>-3500</v>
      </c>
      <c r="N2542">
        <f t="shared" si="39"/>
        <v>39505527.5</v>
      </c>
    </row>
    <row r="2543" spans="1:14" x14ac:dyDescent="0.15">
      <c r="A2543" s="1">
        <v>201536</v>
      </c>
      <c r="B2543" s="2" t="s">
        <v>9</v>
      </c>
      <c r="C2543" s="2">
        <v>58222488</v>
      </c>
      <c r="D2543" s="2" t="s">
        <v>10</v>
      </c>
      <c r="E2543" s="2">
        <v>2607150</v>
      </c>
      <c r="F2543" s="2" t="s">
        <v>11</v>
      </c>
      <c r="G2543" s="2">
        <v>500000</v>
      </c>
      <c r="H2543" s="2" t="s">
        <v>12</v>
      </c>
      <c r="I2543" s="2">
        <v>90</v>
      </c>
      <c r="J2543" s="2" t="s">
        <v>13</v>
      </c>
      <c r="K2543" s="2">
        <v>0</v>
      </c>
      <c r="L2543" s="2" t="s">
        <v>14</v>
      </c>
      <c r="M2543" s="2">
        <v>-3500</v>
      </c>
      <c r="N2543">
        <f t="shared" si="39"/>
        <v>39540294</v>
      </c>
    </row>
    <row r="2544" spans="1:14" x14ac:dyDescent="0.15">
      <c r="A2544" s="1">
        <v>201537</v>
      </c>
      <c r="B2544" s="2" t="s">
        <v>9</v>
      </c>
      <c r="C2544" s="2">
        <v>59689996</v>
      </c>
      <c r="D2544" s="2" t="s">
        <v>10</v>
      </c>
      <c r="E2544" s="2">
        <v>2610060</v>
      </c>
      <c r="F2544" s="2" t="s">
        <v>11</v>
      </c>
      <c r="G2544" s="2">
        <v>500000</v>
      </c>
      <c r="H2544" s="2" t="s">
        <v>12</v>
      </c>
      <c r="I2544" s="2">
        <v>90</v>
      </c>
      <c r="J2544" s="2" t="s">
        <v>13</v>
      </c>
      <c r="K2544" s="2">
        <v>0</v>
      </c>
      <c r="L2544" s="2" t="s">
        <v>14</v>
      </c>
      <c r="M2544" s="2">
        <v>-3500</v>
      </c>
      <c r="N2544">
        <f t="shared" si="39"/>
        <v>40285688</v>
      </c>
    </row>
    <row r="2545" spans="1:14" x14ac:dyDescent="0.15">
      <c r="A2545" s="1">
        <v>201538</v>
      </c>
      <c r="B2545" s="2" t="s">
        <v>9</v>
      </c>
      <c r="C2545" s="2">
        <v>59054792</v>
      </c>
      <c r="D2545" s="2" t="s">
        <v>10</v>
      </c>
      <c r="E2545" s="2">
        <v>2612970</v>
      </c>
      <c r="F2545" s="2" t="s">
        <v>11</v>
      </c>
      <c r="G2545" s="2">
        <v>500000</v>
      </c>
      <c r="H2545" s="2" t="s">
        <v>12</v>
      </c>
      <c r="I2545" s="2">
        <v>90</v>
      </c>
      <c r="J2545" s="2" t="s">
        <v>13</v>
      </c>
      <c r="K2545" s="2">
        <v>0</v>
      </c>
      <c r="L2545" s="2" t="s">
        <v>14</v>
      </c>
      <c r="M2545" s="2">
        <v>-3500</v>
      </c>
      <c r="N2545">
        <f t="shared" si="39"/>
        <v>39979726</v>
      </c>
    </row>
    <row r="2546" spans="1:14" x14ac:dyDescent="0.15">
      <c r="A2546" s="1">
        <v>201539</v>
      </c>
      <c r="B2546" s="2" t="s">
        <v>9</v>
      </c>
      <c r="C2546" s="2">
        <v>59386517</v>
      </c>
      <c r="D2546" s="2" t="s">
        <v>10</v>
      </c>
      <c r="E2546" s="2">
        <v>2615880</v>
      </c>
      <c r="F2546" s="2" t="s">
        <v>11</v>
      </c>
      <c r="G2546" s="2">
        <v>500000</v>
      </c>
      <c r="H2546" s="2" t="s">
        <v>12</v>
      </c>
      <c r="I2546" s="2">
        <v>90</v>
      </c>
      <c r="J2546" s="2" t="s">
        <v>13</v>
      </c>
      <c r="K2546" s="2">
        <v>0</v>
      </c>
      <c r="L2546" s="2" t="s">
        <v>14</v>
      </c>
      <c r="M2546" s="2">
        <v>-3500</v>
      </c>
      <c r="N2546">
        <f t="shared" si="39"/>
        <v>40157228.5</v>
      </c>
    </row>
    <row r="2547" spans="1:14" x14ac:dyDescent="0.15">
      <c r="A2547" s="1">
        <v>201540</v>
      </c>
      <c r="B2547" s="2" t="s">
        <v>9</v>
      </c>
      <c r="C2547" s="2">
        <v>59832725</v>
      </c>
      <c r="D2547" s="2" t="s">
        <v>10</v>
      </c>
      <c r="E2547" s="2">
        <v>2618790</v>
      </c>
      <c r="F2547" s="2" t="s">
        <v>11</v>
      </c>
      <c r="G2547" s="2">
        <v>500000</v>
      </c>
      <c r="H2547" s="2" t="s">
        <v>12</v>
      </c>
      <c r="I2547" s="2">
        <v>90</v>
      </c>
      <c r="J2547" s="2" t="s">
        <v>13</v>
      </c>
      <c r="K2547" s="2">
        <v>0</v>
      </c>
      <c r="L2547" s="2" t="s">
        <v>14</v>
      </c>
      <c r="M2547" s="2">
        <v>-3500</v>
      </c>
      <c r="N2547">
        <f t="shared" si="39"/>
        <v>40391972.5</v>
      </c>
    </row>
    <row r="2548" spans="1:14" x14ac:dyDescent="0.15">
      <c r="A2548" s="1">
        <v>201541</v>
      </c>
      <c r="B2548" s="2" t="s">
        <v>9</v>
      </c>
      <c r="C2548" s="2">
        <v>58753085</v>
      </c>
      <c r="D2548" s="2" t="s">
        <v>10</v>
      </c>
      <c r="E2548" s="2">
        <v>2621700</v>
      </c>
      <c r="F2548" s="2" t="s">
        <v>11</v>
      </c>
      <c r="G2548" s="2">
        <v>500000</v>
      </c>
      <c r="H2548" s="2" t="s">
        <v>12</v>
      </c>
      <c r="I2548" s="2">
        <v>90</v>
      </c>
      <c r="J2548" s="2" t="s">
        <v>13</v>
      </c>
      <c r="K2548" s="2">
        <v>0</v>
      </c>
      <c r="L2548" s="2" t="s">
        <v>14</v>
      </c>
      <c r="M2548" s="2">
        <v>-3500</v>
      </c>
      <c r="N2548">
        <f t="shared" si="39"/>
        <v>39863792.5</v>
      </c>
    </row>
    <row r="2549" spans="1:14" x14ac:dyDescent="0.15">
      <c r="A2549" s="1">
        <v>201542</v>
      </c>
      <c r="B2549" s="2" t="s">
        <v>9</v>
      </c>
      <c r="C2549" s="2">
        <v>58799308</v>
      </c>
      <c r="D2549" s="2" t="s">
        <v>10</v>
      </c>
      <c r="E2549" s="2">
        <v>2624610</v>
      </c>
      <c r="F2549" s="2" t="s">
        <v>11</v>
      </c>
      <c r="G2549" s="2">
        <v>500000</v>
      </c>
      <c r="H2549" s="2" t="s">
        <v>12</v>
      </c>
      <c r="I2549" s="2">
        <v>90</v>
      </c>
      <c r="J2549" s="2" t="s">
        <v>13</v>
      </c>
      <c r="K2549" s="2">
        <v>0</v>
      </c>
      <c r="L2549" s="2" t="s">
        <v>14</v>
      </c>
      <c r="M2549" s="2">
        <v>-3500</v>
      </c>
      <c r="N2549">
        <f t="shared" si="39"/>
        <v>39898544</v>
      </c>
    </row>
    <row r="2550" spans="1:14" x14ac:dyDescent="0.15">
      <c r="A2550" s="1">
        <v>201543</v>
      </c>
      <c r="B2550" s="2" t="s">
        <v>9</v>
      </c>
      <c r="C2550" s="2">
        <v>58845595</v>
      </c>
      <c r="D2550" s="2" t="s">
        <v>10</v>
      </c>
      <c r="E2550" s="2">
        <v>2627520</v>
      </c>
      <c r="F2550" s="2" t="s">
        <v>11</v>
      </c>
      <c r="G2550" s="2">
        <v>500000</v>
      </c>
      <c r="H2550" s="2" t="s">
        <v>12</v>
      </c>
      <c r="I2550" s="2">
        <v>90</v>
      </c>
      <c r="J2550" s="2" t="s">
        <v>13</v>
      </c>
      <c r="K2550" s="2">
        <v>0</v>
      </c>
      <c r="L2550" s="2" t="s">
        <v>14</v>
      </c>
      <c r="M2550" s="2">
        <v>-3500</v>
      </c>
      <c r="N2550">
        <f t="shared" si="39"/>
        <v>39933327.5</v>
      </c>
    </row>
    <row r="2551" spans="1:14" x14ac:dyDescent="0.15">
      <c r="A2551" s="1">
        <v>201544</v>
      </c>
      <c r="B2551" s="2" t="s">
        <v>9</v>
      </c>
      <c r="C2551" s="2">
        <v>60328334</v>
      </c>
      <c r="D2551" s="2" t="s">
        <v>10</v>
      </c>
      <c r="E2551" s="2">
        <v>2630430</v>
      </c>
      <c r="F2551" s="2" t="s">
        <v>11</v>
      </c>
      <c r="G2551" s="2">
        <v>500000</v>
      </c>
      <c r="H2551" s="2" t="s">
        <v>12</v>
      </c>
      <c r="I2551" s="2">
        <v>90</v>
      </c>
      <c r="J2551" s="2" t="s">
        <v>13</v>
      </c>
      <c r="K2551" s="2">
        <v>0</v>
      </c>
      <c r="L2551" s="2" t="s">
        <v>14</v>
      </c>
      <c r="M2551" s="2">
        <v>-3500</v>
      </c>
      <c r="N2551">
        <f t="shared" si="39"/>
        <v>40686337</v>
      </c>
    </row>
    <row r="2552" spans="1:14" x14ac:dyDescent="0.15">
      <c r="A2552" s="1">
        <v>201545</v>
      </c>
      <c r="B2552" s="2" t="s">
        <v>9</v>
      </c>
      <c r="C2552" s="2">
        <v>58938358</v>
      </c>
      <c r="D2552" s="2" t="s">
        <v>10</v>
      </c>
      <c r="E2552" s="2">
        <v>2633340</v>
      </c>
      <c r="F2552" s="2" t="s">
        <v>11</v>
      </c>
      <c r="G2552" s="2">
        <v>500000</v>
      </c>
      <c r="H2552" s="2" t="s">
        <v>12</v>
      </c>
      <c r="I2552" s="2">
        <v>90</v>
      </c>
      <c r="J2552" s="2" t="s">
        <v>13</v>
      </c>
      <c r="K2552" s="2">
        <v>0</v>
      </c>
      <c r="L2552" s="2" t="s">
        <v>14</v>
      </c>
      <c r="M2552" s="2">
        <v>-3500</v>
      </c>
      <c r="N2552">
        <f t="shared" si="39"/>
        <v>40002989</v>
      </c>
    </row>
    <row r="2553" spans="1:14" x14ac:dyDescent="0.15">
      <c r="A2553" s="1">
        <v>201546</v>
      </c>
      <c r="B2553" s="2" t="s">
        <v>9</v>
      </c>
      <c r="C2553" s="2">
        <v>58984836</v>
      </c>
      <c r="D2553" s="2" t="s">
        <v>10</v>
      </c>
      <c r="E2553" s="2">
        <v>2636250</v>
      </c>
      <c r="F2553" s="2" t="s">
        <v>11</v>
      </c>
      <c r="G2553" s="2">
        <v>500000</v>
      </c>
      <c r="H2553" s="2" t="s">
        <v>12</v>
      </c>
      <c r="I2553" s="2">
        <v>90</v>
      </c>
      <c r="J2553" s="2" t="s">
        <v>13</v>
      </c>
      <c r="K2553" s="2">
        <v>0</v>
      </c>
      <c r="L2553" s="2" t="s">
        <v>14</v>
      </c>
      <c r="M2553" s="2">
        <v>-3500</v>
      </c>
      <c r="N2553">
        <f t="shared" si="39"/>
        <v>40037868</v>
      </c>
    </row>
    <row r="2554" spans="1:14" x14ac:dyDescent="0.15">
      <c r="A2554" s="1">
        <v>201547</v>
      </c>
      <c r="B2554" s="2" t="s">
        <v>9</v>
      </c>
      <c r="C2554" s="2">
        <v>60471165</v>
      </c>
      <c r="D2554" s="2" t="s">
        <v>10</v>
      </c>
      <c r="E2554" s="2">
        <v>2639160</v>
      </c>
      <c r="F2554" s="2" t="s">
        <v>11</v>
      </c>
      <c r="G2554" s="2">
        <v>500000</v>
      </c>
      <c r="H2554" s="2" t="s">
        <v>12</v>
      </c>
      <c r="I2554" s="2">
        <v>90</v>
      </c>
      <c r="J2554" s="2" t="s">
        <v>13</v>
      </c>
      <c r="K2554" s="2">
        <v>0</v>
      </c>
      <c r="L2554" s="2" t="s">
        <v>14</v>
      </c>
      <c r="M2554" s="2">
        <v>-3500</v>
      </c>
      <c r="N2554">
        <f t="shared" si="39"/>
        <v>40792672.5</v>
      </c>
    </row>
    <row r="2555" spans="1:14" x14ac:dyDescent="0.15">
      <c r="A2555" s="1">
        <v>201548</v>
      </c>
      <c r="B2555" s="2" t="s">
        <v>9</v>
      </c>
      <c r="C2555" s="2">
        <v>59827261</v>
      </c>
      <c r="D2555" s="2" t="s">
        <v>10</v>
      </c>
      <c r="E2555" s="2">
        <v>2642070</v>
      </c>
      <c r="F2555" s="2" t="s">
        <v>11</v>
      </c>
      <c r="G2555" s="2">
        <v>500000</v>
      </c>
      <c r="H2555" s="2" t="s">
        <v>12</v>
      </c>
      <c r="I2555" s="2">
        <v>90</v>
      </c>
      <c r="J2555" s="2" t="s">
        <v>13</v>
      </c>
      <c r="K2555" s="2">
        <v>0</v>
      </c>
      <c r="L2555" s="2" t="s">
        <v>14</v>
      </c>
      <c r="M2555" s="2">
        <v>-3500</v>
      </c>
      <c r="N2555">
        <f t="shared" si="39"/>
        <v>40482360.5</v>
      </c>
    </row>
    <row r="2556" spans="1:14" x14ac:dyDescent="0.15">
      <c r="A2556" s="1">
        <v>201549</v>
      </c>
      <c r="B2556" s="2" t="s">
        <v>9</v>
      </c>
      <c r="C2556" s="2">
        <v>60162933</v>
      </c>
      <c r="D2556" s="2" t="s">
        <v>10</v>
      </c>
      <c r="E2556" s="2">
        <v>2644980</v>
      </c>
      <c r="F2556" s="2" t="s">
        <v>11</v>
      </c>
      <c r="G2556" s="2">
        <v>500000</v>
      </c>
      <c r="H2556" s="2" t="s">
        <v>12</v>
      </c>
      <c r="I2556" s="2">
        <v>90</v>
      </c>
      <c r="J2556" s="2" t="s">
        <v>13</v>
      </c>
      <c r="K2556" s="2">
        <v>0</v>
      </c>
      <c r="L2556" s="2" t="s">
        <v>14</v>
      </c>
      <c r="M2556" s="2">
        <v>-3500</v>
      </c>
      <c r="N2556">
        <f t="shared" si="39"/>
        <v>40661836.5</v>
      </c>
    </row>
    <row r="2557" spans="1:14" x14ac:dyDescent="0.15">
      <c r="A2557" s="1">
        <v>201550</v>
      </c>
      <c r="B2557" s="2" t="s">
        <v>9</v>
      </c>
      <c r="C2557" s="2">
        <v>60614581</v>
      </c>
      <c r="D2557" s="2" t="s">
        <v>10</v>
      </c>
      <c r="E2557" s="2">
        <v>2647890</v>
      </c>
      <c r="F2557" s="2" t="s">
        <v>11</v>
      </c>
      <c r="G2557" s="2">
        <v>500000</v>
      </c>
      <c r="H2557" s="2" t="s">
        <v>12</v>
      </c>
      <c r="I2557" s="2">
        <v>90</v>
      </c>
      <c r="J2557" s="2" t="s">
        <v>13</v>
      </c>
      <c r="K2557" s="2">
        <v>0</v>
      </c>
      <c r="L2557" s="2" t="s">
        <v>14</v>
      </c>
      <c r="M2557" s="2">
        <v>-3500</v>
      </c>
      <c r="N2557">
        <f t="shared" si="39"/>
        <v>40899300.5</v>
      </c>
    </row>
    <row r="2558" spans="1:14" x14ac:dyDescent="0.15">
      <c r="A2558" s="1">
        <v>201551</v>
      </c>
      <c r="B2558" s="2" t="s">
        <v>9</v>
      </c>
      <c r="C2558" s="2">
        <v>59518599</v>
      </c>
      <c r="D2558" s="2" t="s">
        <v>10</v>
      </c>
      <c r="E2558" s="2">
        <v>2650800</v>
      </c>
      <c r="F2558" s="2" t="s">
        <v>11</v>
      </c>
      <c r="G2558" s="2">
        <v>500000</v>
      </c>
      <c r="H2558" s="2" t="s">
        <v>12</v>
      </c>
      <c r="I2558" s="2">
        <v>90</v>
      </c>
      <c r="J2558" s="2" t="s">
        <v>13</v>
      </c>
      <c r="K2558" s="2">
        <v>0</v>
      </c>
      <c r="L2558" s="2" t="s">
        <v>14</v>
      </c>
      <c r="M2558" s="2">
        <v>-3500</v>
      </c>
      <c r="N2558">
        <f t="shared" si="39"/>
        <v>40362949.5</v>
      </c>
    </row>
    <row r="2559" spans="1:14" x14ac:dyDescent="0.15">
      <c r="A2559" s="1">
        <v>201552</v>
      </c>
      <c r="B2559" s="2" t="s">
        <v>9</v>
      </c>
      <c r="C2559" s="2">
        <v>59565046</v>
      </c>
      <c r="D2559" s="2" t="s">
        <v>10</v>
      </c>
      <c r="E2559" s="2">
        <v>2653710</v>
      </c>
      <c r="F2559" s="2" t="s">
        <v>11</v>
      </c>
      <c r="G2559" s="2">
        <v>500000</v>
      </c>
      <c r="H2559" s="2" t="s">
        <v>12</v>
      </c>
      <c r="I2559" s="2">
        <v>90</v>
      </c>
      <c r="J2559" s="2" t="s">
        <v>13</v>
      </c>
      <c r="K2559" s="2">
        <v>0</v>
      </c>
      <c r="L2559" s="2" t="s">
        <v>14</v>
      </c>
      <c r="M2559" s="2">
        <v>-3500</v>
      </c>
      <c r="N2559">
        <f t="shared" si="39"/>
        <v>40397813</v>
      </c>
    </row>
    <row r="2560" spans="1:14" x14ac:dyDescent="0.15">
      <c r="A2560" s="1">
        <v>201553</v>
      </c>
      <c r="B2560" s="2" t="s">
        <v>9</v>
      </c>
      <c r="C2560" s="2">
        <v>59611555</v>
      </c>
      <c r="D2560" s="2" t="s">
        <v>10</v>
      </c>
      <c r="E2560" s="2">
        <v>2656620</v>
      </c>
      <c r="F2560" s="2" t="s">
        <v>11</v>
      </c>
      <c r="G2560" s="2">
        <v>500000</v>
      </c>
      <c r="H2560" s="2" t="s">
        <v>12</v>
      </c>
      <c r="I2560" s="2">
        <v>90</v>
      </c>
      <c r="J2560" s="2" t="s">
        <v>13</v>
      </c>
      <c r="K2560" s="2">
        <v>0</v>
      </c>
      <c r="L2560" s="2" t="s">
        <v>14</v>
      </c>
      <c r="M2560" s="2">
        <v>-3500</v>
      </c>
      <c r="N2560">
        <f t="shared" si="39"/>
        <v>40432707.5</v>
      </c>
    </row>
    <row r="2561" spans="1:14" x14ac:dyDescent="0.15">
      <c r="A2561" s="1">
        <v>201554</v>
      </c>
      <c r="B2561" s="2" t="s">
        <v>9</v>
      </c>
      <c r="C2561" s="2">
        <v>61113204</v>
      </c>
      <c r="D2561" s="2" t="s">
        <v>10</v>
      </c>
      <c r="E2561" s="2">
        <v>2659530</v>
      </c>
      <c r="F2561" s="2" t="s">
        <v>11</v>
      </c>
      <c r="G2561" s="2">
        <v>500000</v>
      </c>
      <c r="H2561" s="2" t="s">
        <v>12</v>
      </c>
      <c r="I2561" s="2">
        <v>90</v>
      </c>
      <c r="J2561" s="2" t="s">
        <v>13</v>
      </c>
      <c r="K2561" s="2">
        <v>0</v>
      </c>
      <c r="L2561" s="2" t="s">
        <v>14</v>
      </c>
      <c r="M2561" s="2">
        <v>-3500</v>
      </c>
      <c r="N2561">
        <f t="shared" si="39"/>
        <v>41195172</v>
      </c>
    </row>
    <row r="2562" spans="1:14" x14ac:dyDescent="0.15">
      <c r="A2562" s="1">
        <v>201555</v>
      </c>
      <c r="B2562" s="2" t="s">
        <v>9</v>
      </c>
      <c r="C2562" s="2">
        <v>59704765</v>
      </c>
      <c r="D2562" s="2" t="s">
        <v>10</v>
      </c>
      <c r="E2562" s="2">
        <v>2662440</v>
      </c>
      <c r="F2562" s="2" t="s">
        <v>11</v>
      </c>
      <c r="G2562" s="2">
        <v>500000</v>
      </c>
      <c r="H2562" s="2" t="s">
        <v>12</v>
      </c>
      <c r="I2562" s="2">
        <v>90</v>
      </c>
      <c r="J2562" s="2" t="s">
        <v>13</v>
      </c>
      <c r="K2562" s="2">
        <v>0</v>
      </c>
      <c r="L2562" s="2" t="s">
        <v>14</v>
      </c>
      <c r="M2562" s="2">
        <v>-3500</v>
      </c>
      <c r="N2562">
        <f t="shared" si="39"/>
        <v>40502592.5</v>
      </c>
    </row>
    <row r="2563" spans="1:14" x14ac:dyDescent="0.15">
      <c r="A2563" s="1">
        <v>201556</v>
      </c>
      <c r="B2563" s="2" t="s">
        <v>9</v>
      </c>
      <c r="C2563" s="2">
        <v>59751466</v>
      </c>
      <c r="D2563" s="2" t="s">
        <v>10</v>
      </c>
      <c r="E2563" s="2">
        <v>2665350</v>
      </c>
      <c r="F2563" s="2" t="s">
        <v>11</v>
      </c>
      <c r="G2563" s="2">
        <v>500000</v>
      </c>
      <c r="H2563" s="2" t="s">
        <v>12</v>
      </c>
      <c r="I2563" s="2">
        <v>90</v>
      </c>
      <c r="J2563" s="2" t="s">
        <v>13</v>
      </c>
      <c r="K2563" s="2">
        <v>0</v>
      </c>
      <c r="L2563" s="2" t="s">
        <v>14</v>
      </c>
      <c r="M2563" s="2">
        <v>-3500</v>
      </c>
      <c r="N2563">
        <f t="shared" si="39"/>
        <v>40537583</v>
      </c>
    </row>
    <row r="2564" spans="1:14" x14ac:dyDescent="0.15">
      <c r="A2564" s="1">
        <v>201557</v>
      </c>
      <c r="B2564" s="2" t="s">
        <v>9</v>
      </c>
      <c r="C2564" s="2">
        <v>61256722</v>
      </c>
      <c r="D2564" s="2" t="s">
        <v>10</v>
      </c>
      <c r="E2564" s="2">
        <v>2668260</v>
      </c>
      <c r="F2564" s="2" t="s">
        <v>11</v>
      </c>
      <c r="G2564" s="2">
        <v>500000</v>
      </c>
      <c r="H2564" s="2" t="s">
        <v>12</v>
      </c>
      <c r="I2564" s="2">
        <v>90</v>
      </c>
      <c r="J2564" s="2" t="s">
        <v>13</v>
      </c>
      <c r="K2564" s="2">
        <v>0</v>
      </c>
      <c r="L2564" s="2" t="s">
        <v>14</v>
      </c>
      <c r="M2564" s="2">
        <v>-3500</v>
      </c>
      <c r="N2564">
        <f t="shared" si="39"/>
        <v>41301851</v>
      </c>
    </row>
    <row r="2565" spans="1:14" x14ac:dyDescent="0.15">
      <c r="A2565" s="1">
        <v>201558</v>
      </c>
      <c r="B2565" s="2" t="s">
        <v>9</v>
      </c>
      <c r="C2565" s="2">
        <v>60604066</v>
      </c>
      <c r="D2565" s="2" t="s">
        <v>10</v>
      </c>
      <c r="E2565" s="2">
        <v>2671170</v>
      </c>
      <c r="F2565" s="2" t="s">
        <v>11</v>
      </c>
      <c r="G2565" s="2">
        <v>500000</v>
      </c>
      <c r="H2565" s="2" t="s">
        <v>12</v>
      </c>
      <c r="I2565" s="2">
        <v>90</v>
      </c>
      <c r="J2565" s="2" t="s">
        <v>13</v>
      </c>
      <c r="K2565" s="2">
        <v>0</v>
      </c>
      <c r="L2565" s="2" t="s">
        <v>14</v>
      </c>
      <c r="M2565" s="2">
        <v>-3500</v>
      </c>
      <c r="N2565">
        <f t="shared" ref="N2565:N2628" si="40">($C$3*C2565+$E$3*E2565+$I$3*I2565+$K$3*K2565)/10000</f>
        <v>40987163</v>
      </c>
    </row>
    <row r="2566" spans="1:14" x14ac:dyDescent="0.15">
      <c r="A2566" s="1">
        <v>201559</v>
      </c>
      <c r="B2566" s="2" t="s">
        <v>9</v>
      </c>
      <c r="C2566" s="2">
        <v>60943708</v>
      </c>
      <c r="D2566" s="2" t="s">
        <v>10</v>
      </c>
      <c r="E2566" s="2">
        <v>2674080</v>
      </c>
      <c r="F2566" s="2" t="s">
        <v>11</v>
      </c>
      <c r="G2566" s="2">
        <v>500000</v>
      </c>
      <c r="H2566" s="2" t="s">
        <v>12</v>
      </c>
      <c r="I2566" s="2">
        <v>90</v>
      </c>
      <c r="J2566" s="2" t="s">
        <v>13</v>
      </c>
      <c r="K2566" s="2">
        <v>0</v>
      </c>
      <c r="L2566" s="2" t="s">
        <v>14</v>
      </c>
      <c r="M2566" s="2">
        <v>-3500</v>
      </c>
      <c r="N2566">
        <f t="shared" si="40"/>
        <v>41168624</v>
      </c>
    </row>
    <row r="2567" spans="1:14" x14ac:dyDescent="0.15">
      <c r="A2567" s="1">
        <v>201560</v>
      </c>
      <c r="B2567" s="2" t="s">
        <v>9</v>
      </c>
      <c r="C2567" s="2">
        <v>61400824</v>
      </c>
      <c r="D2567" s="2" t="s">
        <v>10</v>
      </c>
      <c r="E2567" s="2">
        <v>2676990</v>
      </c>
      <c r="F2567" s="2" t="s">
        <v>11</v>
      </c>
      <c r="G2567" s="2">
        <v>500000</v>
      </c>
      <c r="H2567" s="2" t="s">
        <v>12</v>
      </c>
      <c r="I2567" s="2">
        <v>90</v>
      </c>
      <c r="J2567" s="2" t="s">
        <v>13</v>
      </c>
      <c r="K2567" s="2">
        <v>0</v>
      </c>
      <c r="L2567" s="2" t="s">
        <v>14</v>
      </c>
      <c r="M2567" s="2">
        <v>-3500</v>
      </c>
      <c r="N2567">
        <f t="shared" si="40"/>
        <v>41408822</v>
      </c>
    </row>
    <row r="2568" spans="1:14" x14ac:dyDescent="0.15">
      <c r="A2568" s="1">
        <v>201561</v>
      </c>
      <c r="B2568" s="2" t="s">
        <v>9</v>
      </c>
      <c r="C2568" s="2">
        <v>60288394</v>
      </c>
      <c r="D2568" s="2" t="s">
        <v>10</v>
      </c>
      <c r="E2568" s="2">
        <v>2679900</v>
      </c>
      <c r="F2568" s="2" t="s">
        <v>11</v>
      </c>
      <c r="G2568" s="2">
        <v>500000</v>
      </c>
      <c r="H2568" s="2" t="s">
        <v>12</v>
      </c>
      <c r="I2568" s="2">
        <v>90</v>
      </c>
      <c r="J2568" s="2" t="s">
        <v>13</v>
      </c>
      <c r="K2568" s="2">
        <v>0</v>
      </c>
      <c r="L2568" s="2" t="s">
        <v>14</v>
      </c>
      <c r="M2568" s="2">
        <v>-3500</v>
      </c>
      <c r="N2568">
        <f t="shared" si="40"/>
        <v>40864247</v>
      </c>
    </row>
    <row r="2569" spans="1:14" x14ac:dyDescent="0.15">
      <c r="A2569" s="1">
        <v>201562</v>
      </c>
      <c r="B2569" s="2" t="s">
        <v>9</v>
      </c>
      <c r="C2569" s="2">
        <v>60335064</v>
      </c>
      <c r="D2569" s="2" t="s">
        <v>10</v>
      </c>
      <c r="E2569" s="2">
        <v>2682810</v>
      </c>
      <c r="F2569" s="2" t="s">
        <v>11</v>
      </c>
      <c r="G2569" s="2">
        <v>500000</v>
      </c>
      <c r="H2569" s="2" t="s">
        <v>12</v>
      </c>
      <c r="I2569" s="2">
        <v>90</v>
      </c>
      <c r="J2569" s="2" t="s">
        <v>13</v>
      </c>
      <c r="K2569" s="2">
        <v>0</v>
      </c>
      <c r="L2569" s="2" t="s">
        <v>14</v>
      </c>
      <c r="M2569" s="2">
        <v>-3500</v>
      </c>
      <c r="N2569">
        <f t="shared" si="40"/>
        <v>40899222</v>
      </c>
    </row>
    <row r="2570" spans="1:14" x14ac:dyDescent="0.15">
      <c r="A2570" s="1">
        <v>201563</v>
      </c>
      <c r="B2570" s="2" t="s">
        <v>9</v>
      </c>
      <c r="C2570" s="2">
        <v>60381798</v>
      </c>
      <c r="D2570" s="2" t="s">
        <v>10</v>
      </c>
      <c r="E2570" s="2">
        <v>2685720</v>
      </c>
      <c r="F2570" s="2" t="s">
        <v>11</v>
      </c>
      <c r="G2570" s="2">
        <v>500000</v>
      </c>
      <c r="H2570" s="2" t="s">
        <v>12</v>
      </c>
      <c r="I2570" s="2">
        <v>90</v>
      </c>
      <c r="J2570" s="2" t="s">
        <v>13</v>
      </c>
      <c r="K2570" s="2">
        <v>0</v>
      </c>
      <c r="L2570" s="2" t="s">
        <v>14</v>
      </c>
      <c r="M2570" s="2">
        <v>-3500</v>
      </c>
      <c r="N2570">
        <f t="shared" si="40"/>
        <v>40934229</v>
      </c>
    </row>
    <row r="2571" spans="1:14" x14ac:dyDescent="0.15">
      <c r="A2571" s="1">
        <v>201564</v>
      </c>
      <c r="B2571" s="2" t="s">
        <v>9</v>
      </c>
      <c r="C2571" s="2">
        <v>61902464</v>
      </c>
      <c r="D2571" s="2" t="s">
        <v>10</v>
      </c>
      <c r="E2571" s="2">
        <v>2688630</v>
      </c>
      <c r="F2571" s="2" t="s">
        <v>11</v>
      </c>
      <c r="G2571" s="2">
        <v>500000</v>
      </c>
      <c r="H2571" s="2" t="s">
        <v>12</v>
      </c>
      <c r="I2571" s="2">
        <v>90</v>
      </c>
      <c r="J2571" s="2" t="s">
        <v>13</v>
      </c>
      <c r="K2571" s="2">
        <v>0</v>
      </c>
      <c r="L2571" s="2" t="s">
        <v>14</v>
      </c>
      <c r="M2571" s="2">
        <v>-3500</v>
      </c>
      <c r="N2571">
        <f t="shared" si="40"/>
        <v>41706202</v>
      </c>
    </row>
    <row r="2572" spans="1:14" x14ac:dyDescent="0.15">
      <c r="A2572" s="1">
        <v>201565</v>
      </c>
      <c r="B2572" s="2" t="s">
        <v>9</v>
      </c>
      <c r="C2572" s="2">
        <v>60475456</v>
      </c>
      <c r="D2572" s="2" t="s">
        <v>10</v>
      </c>
      <c r="E2572" s="2">
        <v>2691540</v>
      </c>
      <c r="F2572" s="2" t="s">
        <v>11</v>
      </c>
      <c r="G2572" s="2">
        <v>500000</v>
      </c>
      <c r="H2572" s="2" t="s">
        <v>12</v>
      </c>
      <c r="I2572" s="2">
        <v>90</v>
      </c>
      <c r="J2572" s="2" t="s">
        <v>13</v>
      </c>
      <c r="K2572" s="2">
        <v>0</v>
      </c>
      <c r="L2572" s="2" t="s">
        <v>14</v>
      </c>
      <c r="M2572" s="2">
        <v>-3500</v>
      </c>
      <c r="N2572">
        <f t="shared" si="40"/>
        <v>41004338</v>
      </c>
    </row>
    <row r="2573" spans="1:14" x14ac:dyDescent="0.15">
      <c r="A2573" s="1">
        <v>201566</v>
      </c>
      <c r="B2573" s="2" t="s">
        <v>9</v>
      </c>
      <c r="C2573" s="2">
        <v>60522379</v>
      </c>
      <c r="D2573" s="2" t="s">
        <v>10</v>
      </c>
      <c r="E2573" s="2">
        <v>2694450</v>
      </c>
      <c r="F2573" s="2" t="s">
        <v>11</v>
      </c>
      <c r="G2573" s="2">
        <v>500000</v>
      </c>
      <c r="H2573" s="2" t="s">
        <v>12</v>
      </c>
      <c r="I2573" s="2">
        <v>90</v>
      </c>
      <c r="J2573" s="2" t="s">
        <v>13</v>
      </c>
      <c r="K2573" s="2">
        <v>0</v>
      </c>
      <c r="L2573" s="2" t="s">
        <v>14</v>
      </c>
      <c r="M2573" s="2">
        <v>-3500</v>
      </c>
      <c r="N2573">
        <f t="shared" si="40"/>
        <v>41039439.5</v>
      </c>
    </row>
    <row r="2574" spans="1:14" x14ac:dyDescent="0.15">
      <c r="A2574" s="1">
        <v>201567</v>
      </c>
      <c r="B2574" s="2" t="s">
        <v>9</v>
      </c>
      <c r="C2574" s="2">
        <v>62046669</v>
      </c>
      <c r="D2574" s="2" t="s">
        <v>10</v>
      </c>
      <c r="E2574" s="2">
        <v>2697360</v>
      </c>
      <c r="F2574" s="2" t="s">
        <v>11</v>
      </c>
      <c r="G2574" s="2">
        <v>500000</v>
      </c>
      <c r="H2574" s="2" t="s">
        <v>12</v>
      </c>
      <c r="I2574" s="2">
        <v>90</v>
      </c>
      <c r="J2574" s="2" t="s">
        <v>13</v>
      </c>
      <c r="K2574" s="2">
        <v>0</v>
      </c>
      <c r="L2574" s="2" t="s">
        <v>14</v>
      </c>
      <c r="M2574" s="2">
        <v>-3500</v>
      </c>
      <c r="N2574">
        <f t="shared" si="40"/>
        <v>41813224.5</v>
      </c>
    </row>
    <row r="2575" spans="1:14" x14ac:dyDescent="0.15">
      <c r="A2575" s="1">
        <v>201568</v>
      </c>
      <c r="B2575" s="2" t="s">
        <v>9</v>
      </c>
      <c r="C2575" s="2">
        <v>61385209</v>
      </c>
      <c r="D2575" s="2" t="s">
        <v>10</v>
      </c>
      <c r="E2575" s="2">
        <v>2700270</v>
      </c>
      <c r="F2575" s="2" t="s">
        <v>11</v>
      </c>
      <c r="G2575" s="2">
        <v>500000</v>
      </c>
      <c r="H2575" s="2" t="s">
        <v>12</v>
      </c>
      <c r="I2575" s="2">
        <v>90</v>
      </c>
      <c r="J2575" s="2" t="s">
        <v>13</v>
      </c>
      <c r="K2575" s="2">
        <v>0</v>
      </c>
      <c r="L2575" s="2" t="s">
        <v>14</v>
      </c>
      <c r="M2575" s="2">
        <v>-3500</v>
      </c>
      <c r="N2575">
        <f t="shared" si="40"/>
        <v>41494134.5</v>
      </c>
    </row>
    <row r="2576" spans="1:14" x14ac:dyDescent="0.15">
      <c r="A2576" s="1">
        <v>201569</v>
      </c>
      <c r="B2576" s="2" t="s">
        <v>9</v>
      </c>
      <c r="C2576" s="2">
        <v>61728841</v>
      </c>
      <c r="D2576" s="2" t="s">
        <v>10</v>
      </c>
      <c r="E2576" s="2">
        <v>2703180</v>
      </c>
      <c r="F2576" s="2" t="s">
        <v>11</v>
      </c>
      <c r="G2576" s="2">
        <v>500000</v>
      </c>
      <c r="H2576" s="2" t="s">
        <v>12</v>
      </c>
      <c r="I2576" s="2">
        <v>90</v>
      </c>
      <c r="J2576" s="2" t="s">
        <v>13</v>
      </c>
      <c r="K2576" s="2">
        <v>0</v>
      </c>
      <c r="L2576" s="2" t="s">
        <v>14</v>
      </c>
      <c r="M2576" s="2">
        <v>-3500</v>
      </c>
      <c r="N2576">
        <f t="shared" si="40"/>
        <v>41677590.5</v>
      </c>
    </row>
    <row r="2577" spans="1:14" x14ac:dyDescent="0.15">
      <c r="A2577" s="1">
        <v>201570</v>
      </c>
      <c r="B2577" s="2" t="s">
        <v>9</v>
      </c>
      <c r="C2577" s="2">
        <v>62191456</v>
      </c>
      <c r="D2577" s="2" t="s">
        <v>10</v>
      </c>
      <c r="E2577" s="2">
        <v>2706090</v>
      </c>
      <c r="F2577" s="2" t="s">
        <v>11</v>
      </c>
      <c r="G2577" s="2">
        <v>500000</v>
      </c>
      <c r="H2577" s="2" t="s">
        <v>12</v>
      </c>
      <c r="I2577" s="2">
        <v>90</v>
      </c>
      <c r="J2577" s="2" t="s">
        <v>13</v>
      </c>
      <c r="K2577" s="2">
        <v>0</v>
      </c>
      <c r="L2577" s="2" t="s">
        <v>14</v>
      </c>
      <c r="M2577" s="2">
        <v>-3500</v>
      </c>
      <c r="N2577">
        <f t="shared" si="40"/>
        <v>41920538</v>
      </c>
    </row>
    <row r="2578" spans="1:14" x14ac:dyDescent="0.15">
      <c r="A2578" s="1">
        <v>201571</v>
      </c>
      <c r="B2578" s="2" t="s">
        <v>9</v>
      </c>
      <c r="C2578" s="2">
        <v>61062474</v>
      </c>
      <c r="D2578" s="2" t="s">
        <v>10</v>
      </c>
      <c r="E2578" s="2">
        <v>2709000</v>
      </c>
      <c r="F2578" s="2" t="s">
        <v>11</v>
      </c>
      <c r="G2578" s="2">
        <v>500000</v>
      </c>
      <c r="H2578" s="2" t="s">
        <v>12</v>
      </c>
      <c r="I2578" s="2">
        <v>90</v>
      </c>
      <c r="J2578" s="2" t="s">
        <v>13</v>
      </c>
      <c r="K2578" s="2">
        <v>0</v>
      </c>
      <c r="L2578" s="2" t="s">
        <v>14</v>
      </c>
      <c r="M2578" s="2">
        <v>-3500</v>
      </c>
      <c r="N2578">
        <f t="shared" si="40"/>
        <v>41367687</v>
      </c>
    </row>
    <row r="2579" spans="1:14" x14ac:dyDescent="0.15">
      <c r="A2579" s="1">
        <v>201572</v>
      </c>
      <c r="B2579" s="2" t="s">
        <v>9</v>
      </c>
      <c r="C2579" s="2">
        <v>61110523</v>
      </c>
      <c r="D2579" s="2" t="s">
        <v>10</v>
      </c>
      <c r="E2579" s="2">
        <v>2712150</v>
      </c>
      <c r="F2579" s="2" t="s">
        <v>11</v>
      </c>
      <c r="G2579" s="2">
        <v>500000</v>
      </c>
      <c r="H2579" s="2" t="s">
        <v>12</v>
      </c>
      <c r="I2579" s="2">
        <v>90</v>
      </c>
      <c r="J2579" s="2" t="s">
        <v>13</v>
      </c>
      <c r="K2579" s="2">
        <v>0</v>
      </c>
      <c r="L2579" s="2" t="s">
        <v>14</v>
      </c>
      <c r="M2579" s="2">
        <v>-3500</v>
      </c>
      <c r="N2579">
        <f t="shared" si="40"/>
        <v>41404311.5</v>
      </c>
    </row>
    <row r="2580" spans="1:14" x14ac:dyDescent="0.15">
      <c r="A2580" s="1">
        <v>201573</v>
      </c>
      <c r="B2580" s="2" t="s">
        <v>9</v>
      </c>
      <c r="C2580" s="2">
        <v>61158635</v>
      </c>
      <c r="D2580" s="2" t="s">
        <v>10</v>
      </c>
      <c r="E2580" s="2">
        <v>2715300</v>
      </c>
      <c r="F2580" s="2" t="s">
        <v>11</v>
      </c>
      <c r="G2580" s="2">
        <v>500000</v>
      </c>
      <c r="H2580" s="2" t="s">
        <v>12</v>
      </c>
      <c r="I2580" s="2">
        <v>90</v>
      </c>
      <c r="J2580" s="2" t="s">
        <v>13</v>
      </c>
      <c r="K2580" s="2">
        <v>0</v>
      </c>
      <c r="L2580" s="2" t="s">
        <v>14</v>
      </c>
      <c r="M2580" s="2">
        <v>-3500</v>
      </c>
      <c r="N2580">
        <f t="shared" si="40"/>
        <v>41440967.5</v>
      </c>
    </row>
    <row r="2581" spans="1:14" x14ac:dyDescent="0.15">
      <c r="A2581" s="1">
        <v>201574</v>
      </c>
      <c r="B2581" s="2" t="s">
        <v>9</v>
      </c>
      <c r="C2581" s="2">
        <v>62699660</v>
      </c>
      <c r="D2581" s="2" t="s">
        <v>10</v>
      </c>
      <c r="E2581" s="2">
        <v>2718450</v>
      </c>
      <c r="F2581" s="2" t="s">
        <v>11</v>
      </c>
      <c r="G2581" s="2">
        <v>500000</v>
      </c>
      <c r="H2581" s="2" t="s">
        <v>12</v>
      </c>
      <c r="I2581" s="2">
        <v>90</v>
      </c>
      <c r="J2581" s="2" t="s">
        <v>13</v>
      </c>
      <c r="K2581" s="2">
        <v>0</v>
      </c>
      <c r="L2581" s="2" t="s">
        <v>14</v>
      </c>
      <c r="M2581" s="2">
        <v>-3500</v>
      </c>
      <c r="N2581">
        <f t="shared" si="40"/>
        <v>42224080</v>
      </c>
    </row>
    <row r="2582" spans="1:14" x14ac:dyDescent="0.15">
      <c r="A2582" s="1">
        <v>201575</v>
      </c>
      <c r="B2582" s="2" t="s">
        <v>9</v>
      </c>
      <c r="C2582" s="2">
        <v>61255048</v>
      </c>
      <c r="D2582" s="2" t="s">
        <v>10</v>
      </c>
      <c r="E2582" s="2">
        <v>2721600</v>
      </c>
      <c r="F2582" s="2" t="s">
        <v>11</v>
      </c>
      <c r="G2582" s="2">
        <v>500000</v>
      </c>
      <c r="H2582" s="2" t="s">
        <v>12</v>
      </c>
      <c r="I2582" s="2">
        <v>90</v>
      </c>
      <c r="J2582" s="2" t="s">
        <v>13</v>
      </c>
      <c r="K2582" s="2">
        <v>0</v>
      </c>
      <c r="L2582" s="2" t="s">
        <v>14</v>
      </c>
      <c r="M2582" s="2">
        <v>-3500</v>
      </c>
      <c r="N2582">
        <f t="shared" si="40"/>
        <v>41514374</v>
      </c>
    </row>
    <row r="2583" spans="1:14" x14ac:dyDescent="0.15">
      <c r="A2583" s="1">
        <v>201576</v>
      </c>
      <c r="B2583" s="2" t="s">
        <v>9</v>
      </c>
      <c r="C2583" s="2">
        <v>61303350</v>
      </c>
      <c r="D2583" s="2" t="s">
        <v>10</v>
      </c>
      <c r="E2583" s="2">
        <v>2724750</v>
      </c>
      <c r="F2583" s="2" t="s">
        <v>11</v>
      </c>
      <c r="G2583" s="2">
        <v>500000</v>
      </c>
      <c r="H2583" s="2" t="s">
        <v>12</v>
      </c>
      <c r="I2583" s="2">
        <v>90</v>
      </c>
      <c r="J2583" s="2" t="s">
        <v>13</v>
      </c>
      <c r="K2583" s="2">
        <v>0</v>
      </c>
      <c r="L2583" s="2" t="s">
        <v>14</v>
      </c>
      <c r="M2583" s="2">
        <v>-3500</v>
      </c>
      <c r="N2583">
        <f t="shared" si="40"/>
        <v>41551125</v>
      </c>
    </row>
    <row r="2584" spans="1:14" x14ac:dyDescent="0.15">
      <c r="A2584" s="1">
        <v>201577</v>
      </c>
      <c r="B2584" s="2" t="s">
        <v>9</v>
      </c>
      <c r="C2584" s="2">
        <v>62848100</v>
      </c>
      <c r="D2584" s="2" t="s">
        <v>10</v>
      </c>
      <c r="E2584" s="2">
        <v>2727900</v>
      </c>
      <c r="F2584" s="2" t="s">
        <v>11</v>
      </c>
      <c r="G2584" s="2">
        <v>500000</v>
      </c>
      <c r="H2584" s="2" t="s">
        <v>12</v>
      </c>
      <c r="I2584" s="2">
        <v>90</v>
      </c>
      <c r="J2584" s="2" t="s">
        <v>13</v>
      </c>
      <c r="K2584" s="2">
        <v>0</v>
      </c>
      <c r="L2584" s="2" t="s">
        <v>14</v>
      </c>
      <c r="M2584" s="2">
        <v>-3500</v>
      </c>
      <c r="N2584">
        <f t="shared" si="40"/>
        <v>42336100</v>
      </c>
    </row>
    <row r="2585" spans="1:14" x14ac:dyDescent="0.15">
      <c r="A2585" s="1">
        <v>201578</v>
      </c>
      <c r="B2585" s="2" t="s">
        <v>9</v>
      </c>
      <c r="C2585" s="2">
        <v>62178879</v>
      </c>
      <c r="D2585" s="2" t="s">
        <v>10</v>
      </c>
      <c r="E2585" s="2">
        <v>2731050</v>
      </c>
      <c r="F2585" s="2" t="s">
        <v>11</v>
      </c>
      <c r="G2585" s="2">
        <v>500000</v>
      </c>
      <c r="H2585" s="2" t="s">
        <v>12</v>
      </c>
      <c r="I2585" s="2">
        <v>90</v>
      </c>
      <c r="J2585" s="2" t="s">
        <v>13</v>
      </c>
      <c r="K2585" s="2">
        <v>0</v>
      </c>
      <c r="L2585" s="2" t="s">
        <v>14</v>
      </c>
      <c r="M2585" s="2">
        <v>-3500</v>
      </c>
      <c r="N2585">
        <f t="shared" si="40"/>
        <v>42014089.5</v>
      </c>
    </row>
    <row r="2586" spans="1:14" x14ac:dyDescent="0.15">
      <c r="A2586" s="1">
        <v>201579</v>
      </c>
      <c r="B2586" s="2" t="s">
        <v>9</v>
      </c>
      <c r="C2586" s="2">
        <v>62527736</v>
      </c>
      <c r="D2586" s="2" t="s">
        <v>10</v>
      </c>
      <c r="E2586" s="2">
        <v>2734200</v>
      </c>
      <c r="F2586" s="2" t="s">
        <v>11</v>
      </c>
      <c r="G2586" s="2">
        <v>500000</v>
      </c>
      <c r="H2586" s="2" t="s">
        <v>12</v>
      </c>
      <c r="I2586" s="2">
        <v>90</v>
      </c>
      <c r="J2586" s="2" t="s">
        <v>13</v>
      </c>
      <c r="K2586" s="2">
        <v>0</v>
      </c>
      <c r="L2586" s="2" t="s">
        <v>14</v>
      </c>
      <c r="M2586" s="2">
        <v>-3500</v>
      </c>
      <c r="N2586">
        <f t="shared" si="40"/>
        <v>42201118</v>
      </c>
    </row>
    <row r="2587" spans="1:14" x14ac:dyDescent="0.15">
      <c r="A2587" s="1">
        <v>201580</v>
      </c>
      <c r="B2587" s="2" t="s">
        <v>9</v>
      </c>
      <c r="C2587" s="2">
        <v>62997125</v>
      </c>
      <c r="D2587" s="2" t="s">
        <v>10</v>
      </c>
      <c r="E2587" s="2">
        <v>2737350</v>
      </c>
      <c r="F2587" s="2" t="s">
        <v>11</v>
      </c>
      <c r="G2587" s="2">
        <v>500000</v>
      </c>
      <c r="H2587" s="2" t="s">
        <v>12</v>
      </c>
      <c r="I2587" s="2">
        <v>90</v>
      </c>
      <c r="J2587" s="2" t="s">
        <v>13</v>
      </c>
      <c r="K2587" s="2">
        <v>0</v>
      </c>
      <c r="L2587" s="2" t="s">
        <v>14</v>
      </c>
      <c r="M2587" s="2">
        <v>-3500</v>
      </c>
      <c r="N2587">
        <f t="shared" si="40"/>
        <v>42448412.5</v>
      </c>
    </row>
    <row r="2588" spans="1:14" x14ac:dyDescent="0.15">
      <c r="A2588" s="1">
        <v>201581</v>
      </c>
      <c r="B2588" s="2" t="s">
        <v>9</v>
      </c>
      <c r="C2588" s="2">
        <v>61852390</v>
      </c>
      <c r="D2588" s="2" t="s">
        <v>10</v>
      </c>
      <c r="E2588" s="2">
        <v>2740500</v>
      </c>
      <c r="F2588" s="2" t="s">
        <v>11</v>
      </c>
      <c r="G2588" s="2">
        <v>500000</v>
      </c>
      <c r="H2588" s="2" t="s">
        <v>12</v>
      </c>
      <c r="I2588" s="2">
        <v>90</v>
      </c>
      <c r="J2588" s="2" t="s">
        <v>13</v>
      </c>
      <c r="K2588" s="2">
        <v>0</v>
      </c>
      <c r="L2588" s="2" t="s">
        <v>14</v>
      </c>
      <c r="M2588" s="2">
        <v>-3500</v>
      </c>
      <c r="N2588">
        <f t="shared" si="40"/>
        <v>41888645</v>
      </c>
    </row>
    <row r="2589" spans="1:14" x14ac:dyDescent="0.15">
      <c r="A2589" s="1">
        <v>201582</v>
      </c>
      <c r="B2589" s="2" t="s">
        <v>9</v>
      </c>
      <c r="C2589" s="2">
        <v>61899653</v>
      </c>
      <c r="D2589" s="2" t="s">
        <v>10</v>
      </c>
      <c r="E2589" s="2">
        <v>2743440</v>
      </c>
      <c r="F2589" s="2" t="s">
        <v>11</v>
      </c>
      <c r="G2589" s="2">
        <v>500000</v>
      </c>
      <c r="H2589" s="2" t="s">
        <v>12</v>
      </c>
      <c r="I2589" s="2">
        <v>90</v>
      </c>
      <c r="J2589" s="2" t="s">
        <v>13</v>
      </c>
      <c r="K2589" s="2">
        <v>0</v>
      </c>
      <c r="L2589" s="2" t="s">
        <v>14</v>
      </c>
      <c r="M2589" s="2">
        <v>-3500</v>
      </c>
      <c r="N2589">
        <f t="shared" si="40"/>
        <v>41924036.5</v>
      </c>
    </row>
    <row r="2590" spans="1:14" x14ac:dyDescent="0.15">
      <c r="A2590" s="1">
        <v>201583</v>
      </c>
      <c r="B2590" s="2" t="s">
        <v>9</v>
      </c>
      <c r="C2590" s="2">
        <v>61946977</v>
      </c>
      <c r="D2590" s="2" t="s">
        <v>10</v>
      </c>
      <c r="E2590" s="2">
        <v>2746380</v>
      </c>
      <c r="F2590" s="2" t="s">
        <v>11</v>
      </c>
      <c r="G2590" s="2">
        <v>500000</v>
      </c>
      <c r="H2590" s="2" t="s">
        <v>12</v>
      </c>
      <c r="I2590" s="2">
        <v>90</v>
      </c>
      <c r="J2590" s="2" t="s">
        <v>13</v>
      </c>
      <c r="K2590" s="2">
        <v>0</v>
      </c>
      <c r="L2590" s="2" t="s">
        <v>14</v>
      </c>
      <c r="M2590" s="2">
        <v>-3500</v>
      </c>
      <c r="N2590">
        <f t="shared" si="40"/>
        <v>41959458.5</v>
      </c>
    </row>
    <row r="2591" spans="1:14" x14ac:dyDescent="0.15">
      <c r="A2591" s="1">
        <v>201584</v>
      </c>
      <c r="B2591" s="2" t="s">
        <v>9</v>
      </c>
      <c r="C2591" s="2">
        <v>63506425</v>
      </c>
      <c r="D2591" s="2" t="s">
        <v>10</v>
      </c>
      <c r="E2591" s="2">
        <v>2749320</v>
      </c>
      <c r="F2591" s="2" t="s">
        <v>11</v>
      </c>
      <c r="G2591" s="2">
        <v>500000</v>
      </c>
      <c r="H2591" s="2" t="s">
        <v>12</v>
      </c>
      <c r="I2591" s="2">
        <v>90</v>
      </c>
      <c r="J2591" s="2" t="s">
        <v>13</v>
      </c>
      <c r="K2591" s="2">
        <v>0</v>
      </c>
      <c r="L2591" s="2" t="s">
        <v>14</v>
      </c>
      <c r="M2591" s="2">
        <v>-3500</v>
      </c>
      <c r="N2591">
        <f t="shared" si="40"/>
        <v>42750942.5</v>
      </c>
    </row>
    <row r="2592" spans="1:14" x14ac:dyDescent="0.15">
      <c r="A2592" s="1">
        <v>201585</v>
      </c>
      <c r="B2592" s="2" t="s">
        <v>9</v>
      </c>
      <c r="C2592" s="2">
        <v>62041819</v>
      </c>
      <c r="D2592" s="2" t="s">
        <v>10</v>
      </c>
      <c r="E2592" s="2">
        <v>2752260</v>
      </c>
      <c r="F2592" s="2" t="s">
        <v>11</v>
      </c>
      <c r="G2592" s="2">
        <v>500000</v>
      </c>
      <c r="H2592" s="2" t="s">
        <v>12</v>
      </c>
      <c r="I2592" s="2">
        <v>90</v>
      </c>
      <c r="J2592" s="2" t="s">
        <v>13</v>
      </c>
      <c r="K2592" s="2">
        <v>0</v>
      </c>
      <c r="L2592" s="2" t="s">
        <v>14</v>
      </c>
      <c r="M2592" s="2">
        <v>-3500</v>
      </c>
      <c r="N2592">
        <f t="shared" si="40"/>
        <v>42030399.5</v>
      </c>
    </row>
    <row r="2593" spans="1:14" x14ac:dyDescent="0.15">
      <c r="A2593" s="1">
        <v>201586</v>
      </c>
      <c r="B2593" s="2" t="s">
        <v>9</v>
      </c>
      <c r="C2593" s="2">
        <v>62089335</v>
      </c>
      <c r="D2593" s="2" t="s">
        <v>10</v>
      </c>
      <c r="E2593" s="2">
        <v>2755200</v>
      </c>
      <c r="F2593" s="2" t="s">
        <v>11</v>
      </c>
      <c r="G2593" s="2">
        <v>500000</v>
      </c>
      <c r="H2593" s="2" t="s">
        <v>12</v>
      </c>
      <c r="I2593" s="2">
        <v>90</v>
      </c>
      <c r="J2593" s="2" t="s">
        <v>13</v>
      </c>
      <c r="K2593" s="2">
        <v>0</v>
      </c>
      <c r="L2593" s="2" t="s">
        <v>14</v>
      </c>
      <c r="M2593" s="2">
        <v>-3500</v>
      </c>
      <c r="N2593">
        <f t="shared" si="40"/>
        <v>42065917.5</v>
      </c>
    </row>
    <row r="2594" spans="1:14" x14ac:dyDescent="0.15">
      <c r="A2594" s="1">
        <v>201587</v>
      </c>
      <c r="B2594" s="2" t="s">
        <v>9</v>
      </c>
      <c r="C2594" s="2">
        <v>63652447</v>
      </c>
      <c r="D2594" s="2" t="s">
        <v>10</v>
      </c>
      <c r="E2594" s="2">
        <v>2758140</v>
      </c>
      <c r="F2594" s="2" t="s">
        <v>11</v>
      </c>
      <c r="G2594" s="2">
        <v>500000</v>
      </c>
      <c r="H2594" s="2" t="s">
        <v>12</v>
      </c>
      <c r="I2594" s="2">
        <v>90</v>
      </c>
      <c r="J2594" s="2" t="s">
        <v>13</v>
      </c>
      <c r="K2594" s="2">
        <v>0</v>
      </c>
      <c r="L2594" s="2" t="s">
        <v>14</v>
      </c>
      <c r="M2594" s="2">
        <v>-3500</v>
      </c>
      <c r="N2594">
        <f t="shared" si="40"/>
        <v>42859233.5</v>
      </c>
    </row>
    <row r="2595" spans="1:14" x14ac:dyDescent="0.15">
      <c r="A2595" s="1">
        <v>201588</v>
      </c>
      <c r="B2595" s="2" t="s">
        <v>9</v>
      </c>
      <c r="C2595" s="2">
        <v>62973237</v>
      </c>
      <c r="D2595" s="2" t="s">
        <v>10</v>
      </c>
      <c r="E2595" s="2">
        <v>2761080</v>
      </c>
      <c r="F2595" s="2" t="s">
        <v>11</v>
      </c>
      <c r="G2595" s="2">
        <v>500000</v>
      </c>
      <c r="H2595" s="2" t="s">
        <v>12</v>
      </c>
      <c r="I2595" s="2">
        <v>90</v>
      </c>
      <c r="J2595" s="2" t="s">
        <v>13</v>
      </c>
      <c r="K2595" s="2">
        <v>0</v>
      </c>
      <c r="L2595" s="2" t="s">
        <v>14</v>
      </c>
      <c r="M2595" s="2">
        <v>-3500</v>
      </c>
      <c r="N2595">
        <f t="shared" si="40"/>
        <v>42531388.5</v>
      </c>
    </row>
    <row r="2596" spans="1:14" x14ac:dyDescent="0.15">
      <c r="A2596" s="1">
        <v>201589</v>
      </c>
      <c r="B2596" s="2" t="s">
        <v>9</v>
      </c>
      <c r="C2596" s="2">
        <v>63325121</v>
      </c>
      <c r="D2596" s="2" t="s">
        <v>10</v>
      </c>
      <c r="E2596" s="2">
        <v>2764020</v>
      </c>
      <c r="F2596" s="2" t="s">
        <v>11</v>
      </c>
      <c r="G2596" s="2">
        <v>500000</v>
      </c>
      <c r="H2596" s="2" t="s">
        <v>12</v>
      </c>
      <c r="I2596" s="2">
        <v>90</v>
      </c>
      <c r="J2596" s="2" t="s">
        <v>13</v>
      </c>
      <c r="K2596" s="2">
        <v>0</v>
      </c>
      <c r="L2596" s="2" t="s">
        <v>14</v>
      </c>
      <c r="M2596" s="2">
        <v>-3500</v>
      </c>
      <c r="N2596">
        <f t="shared" si="40"/>
        <v>42719090.5</v>
      </c>
    </row>
    <row r="2597" spans="1:14" x14ac:dyDescent="0.15">
      <c r="A2597" s="1">
        <v>201590</v>
      </c>
      <c r="B2597" s="2" t="s">
        <v>9</v>
      </c>
      <c r="C2597" s="2">
        <v>63799055</v>
      </c>
      <c r="D2597" s="2" t="s">
        <v>10</v>
      </c>
      <c r="E2597" s="2">
        <v>2766960</v>
      </c>
      <c r="F2597" s="2" t="s">
        <v>11</v>
      </c>
      <c r="G2597" s="2">
        <v>500000</v>
      </c>
      <c r="H2597" s="2" t="s">
        <v>12</v>
      </c>
      <c r="I2597" s="2">
        <v>90</v>
      </c>
      <c r="J2597" s="2" t="s">
        <v>13</v>
      </c>
      <c r="K2597" s="2">
        <v>0</v>
      </c>
      <c r="L2597" s="2" t="s">
        <v>14</v>
      </c>
      <c r="M2597" s="2">
        <v>-3500</v>
      </c>
      <c r="N2597">
        <f t="shared" si="40"/>
        <v>42967817.5</v>
      </c>
    </row>
    <row r="2598" spans="1:14" x14ac:dyDescent="0.15">
      <c r="A2598" s="1">
        <v>201591</v>
      </c>
      <c r="B2598" s="2" t="s">
        <v>9</v>
      </c>
      <c r="C2598" s="2">
        <v>62636490</v>
      </c>
      <c r="D2598" s="2" t="s">
        <v>10</v>
      </c>
      <c r="E2598" s="2">
        <v>2769900</v>
      </c>
      <c r="F2598" s="2" t="s">
        <v>11</v>
      </c>
      <c r="G2598" s="2">
        <v>500000</v>
      </c>
      <c r="H2598" s="2" t="s">
        <v>12</v>
      </c>
      <c r="I2598" s="2">
        <v>90</v>
      </c>
      <c r="J2598" s="2" t="s">
        <v>13</v>
      </c>
      <c r="K2598" s="2">
        <v>0</v>
      </c>
      <c r="L2598" s="2" t="s">
        <v>14</v>
      </c>
      <c r="M2598" s="2">
        <v>-3500</v>
      </c>
      <c r="N2598">
        <f t="shared" si="40"/>
        <v>42398295</v>
      </c>
    </row>
    <row r="2599" spans="1:14" x14ac:dyDescent="0.15">
      <c r="A2599" s="1">
        <v>201592</v>
      </c>
      <c r="B2599" s="2" t="s">
        <v>9</v>
      </c>
      <c r="C2599" s="2">
        <v>62683976</v>
      </c>
      <c r="D2599" s="2" t="s">
        <v>10</v>
      </c>
      <c r="E2599" s="2">
        <v>2772840</v>
      </c>
      <c r="F2599" s="2" t="s">
        <v>11</v>
      </c>
      <c r="G2599" s="2">
        <v>500000</v>
      </c>
      <c r="H2599" s="2" t="s">
        <v>12</v>
      </c>
      <c r="I2599" s="2">
        <v>90</v>
      </c>
      <c r="J2599" s="2" t="s">
        <v>13</v>
      </c>
      <c r="K2599" s="2">
        <v>0</v>
      </c>
      <c r="L2599" s="2" t="s">
        <v>14</v>
      </c>
      <c r="M2599" s="2">
        <v>-3500</v>
      </c>
      <c r="N2599">
        <f t="shared" si="40"/>
        <v>42433798</v>
      </c>
    </row>
    <row r="2600" spans="1:14" x14ac:dyDescent="0.15">
      <c r="A2600" s="1">
        <v>201593</v>
      </c>
      <c r="B2600" s="2" t="s">
        <v>9</v>
      </c>
      <c r="C2600" s="2">
        <v>62731525</v>
      </c>
      <c r="D2600" s="2" t="s">
        <v>10</v>
      </c>
      <c r="E2600" s="2">
        <v>2775780</v>
      </c>
      <c r="F2600" s="2" t="s">
        <v>11</v>
      </c>
      <c r="G2600" s="2">
        <v>500000</v>
      </c>
      <c r="H2600" s="2" t="s">
        <v>12</v>
      </c>
      <c r="I2600" s="2">
        <v>90</v>
      </c>
      <c r="J2600" s="2" t="s">
        <v>13</v>
      </c>
      <c r="K2600" s="2">
        <v>0</v>
      </c>
      <c r="L2600" s="2" t="s">
        <v>14</v>
      </c>
      <c r="M2600" s="2">
        <v>-3500</v>
      </c>
      <c r="N2600">
        <f t="shared" si="40"/>
        <v>42469332.5</v>
      </c>
    </row>
    <row r="2601" spans="1:14" x14ac:dyDescent="0.15">
      <c r="A2601" s="1">
        <v>201594</v>
      </c>
      <c r="B2601" s="2" t="s">
        <v>9</v>
      </c>
      <c r="C2601" s="2">
        <v>64310335</v>
      </c>
      <c r="D2601" s="2" t="s">
        <v>10</v>
      </c>
      <c r="E2601" s="2">
        <v>2778720</v>
      </c>
      <c r="F2601" s="2" t="s">
        <v>11</v>
      </c>
      <c r="G2601" s="2">
        <v>500000</v>
      </c>
      <c r="H2601" s="2" t="s">
        <v>12</v>
      </c>
      <c r="I2601" s="2">
        <v>90</v>
      </c>
      <c r="J2601" s="2" t="s">
        <v>13</v>
      </c>
      <c r="K2601" s="2">
        <v>0</v>
      </c>
      <c r="L2601" s="2" t="s">
        <v>14</v>
      </c>
      <c r="M2601" s="2">
        <v>-3500</v>
      </c>
      <c r="N2601">
        <f t="shared" si="40"/>
        <v>43270497.5</v>
      </c>
    </row>
    <row r="2602" spans="1:14" x14ac:dyDescent="0.15">
      <c r="A2602" s="1">
        <v>201595</v>
      </c>
      <c r="B2602" s="2" t="s">
        <v>9</v>
      </c>
      <c r="C2602" s="2">
        <v>62826812</v>
      </c>
      <c r="D2602" s="2" t="s">
        <v>10</v>
      </c>
      <c r="E2602" s="2">
        <v>2781660</v>
      </c>
      <c r="F2602" s="2" t="s">
        <v>11</v>
      </c>
      <c r="G2602" s="2">
        <v>500000</v>
      </c>
      <c r="H2602" s="2" t="s">
        <v>12</v>
      </c>
      <c r="I2602" s="2">
        <v>90</v>
      </c>
      <c r="J2602" s="2" t="s">
        <v>13</v>
      </c>
      <c r="K2602" s="2">
        <v>0</v>
      </c>
      <c r="L2602" s="2" t="s">
        <v>14</v>
      </c>
      <c r="M2602" s="2">
        <v>-3500</v>
      </c>
      <c r="N2602">
        <f t="shared" si="40"/>
        <v>42540496</v>
      </c>
    </row>
    <row r="2603" spans="1:14" x14ac:dyDescent="0.15">
      <c r="A2603" s="1">
        <v>201596</v>
      </c>
      <c r="B2603" s="2" t="s">
        <v>9</v>
      </c>
      <c r="C2603" s="2">
        <v>62874551</v>
      </c>
      <c r="D2603" s="2" t="s">
        <v>10</v>
      </c>
      <c r="E2603" s="2">
        <v>2784600</v>
      </c>
      <c r="F2603" s="2" t="s">
        <v>11</v>
      </c>
      <c r="G2603" s="2">
        <v>500000</v>
      </c>
      <c r="H2603" s="2" t="s">
        <v>12</v>
      </c>
      <c r="I2603" s="2">
        <v>90</v>
      </c>
      <c r="J2603" s="2" t="s">
        <v>13</v>
      </c>
      <c r="K2603" s="2">
        <v>0</v>
      </c>
      <c r="L2603" s="2" t="s">
        <v>14</v>
      </c>
      <c r="M2603" s="2">
        <v>-3500</v>
      </c>
      <c r="N2603">
        <f t="shared" si="40"/>
        <v>42576125.5</v>
      </c>
    </row>
    <row r="2604" spans="1:14" x14ac:dyDescent="0.15">
      <c r="A2604" s="1">
        <v>201597</v>
      </c>
      <c r="B2604" s="2" t="s">
        <v>9</v>
      </c>
      <c r="C2604" s="2">
        <v>64457045</v>
      </c>
      <c r="D2604" s="2" t="s">
        <v>10</v>
      </c>
      <c r="E2604" s="2">
        <v>2787540</v>
      </c>
      <c r="F2604" s="2" t="s">
        <v>11</v>
      </c>
      <c r="G2604" s="2">
        <v>500000</v>
      </c>
      <c r="H2604" s="2" t="s">
        <v>12</v>
      </c>
      <c r="I2604" s="2">
        <v>90</v>
      </c>
      <c r="J2604" s="2" t="s">
        <v>13</v>
      </c>
      <c r="K2604" s="2">
        <v>0</v>
      </c>
      <c r="L2604" s="2" t="s">
        <v>14</v>
      </c>
      <c r="M2604" s="2">
        <v>-3500</v>
      </c>
      <c r="N2604">
        <f t="shared" si="40"/>
        <v>43379132.5</v>
      </c>
    </row>
    <row r="2605" spans="1:14" x14ac:dyDescent="0.15">
      <c r="A2605" s="1">
        <v>201598</v>
      </c>
      <c r="B2605" s="2" t="s">
        <v>9</v>
      </c>
      <c r="C2605" s="2">
        <v>63768865</v>
      </c>
      <c r="D2605" s="2" t="s">
        <v>10</v>
      </c>
      <c r="E2605" s="2">
        <v>2790480</v>
      </c>
      <c r="F2605" s="2" t="s">
        <v>11</v>
      </c>
      <c r="G2605" s="2">
        <v>500000</v>
      </c>
      <c r="H2605" s="2" t="s">
        <v>12</v>
      </c>
      <c r="I2605" s="2">
        <v>90</v>
      </c>
      <c r="J2605" s="2" t="s">
        <v>13</v>
      </c>
      <c r="K2605" s="2">
        <v>0</v>
      </c>
      <c r="L2605" s="2" t="s">
        <v>14</v>
      </c>
      <c r="M2605" s="2">
        <v>-3500</v>
      </c>
      <c r="N2605">
        <f t="shared" si="40"/>
        <v>43046802.5</v>
      </c>
    </row>
    <row r="2606" spans="1:14" x14ac:dyDescent="0.15">
      <c r="A2606" s="1">
        <v>201599</v>
      </c>
      <c r="B2606" s="2" t="s">
        <v>9</v>
      </c>
      <c r="C2606" s="2">
        <v>64124809</v>
      </c>
      <c r="D2606" s="2" t="s">
        <v>10</v>
      </c>
      <c r="E2606" s="2">
        <v>2793420</v>
      </c>
      <c r="F2606" s="2" t="s">
        <v>11</v>
      </c>
      <c r="G2606" s="2">
        <v>500000</v>
      </c>
      <c r="H2606" s="2" t="s">
        <v>12</v>
      </c>
      <c r="I2606" s="2">
        <v>90</v>
      </c>
      <c r="J2606" s="2" t="s">
        <v>13</v>
      </c>
      <c r="K2606" s="2">
        <v>0</v>
      </c>
      <c r="L2606" s="2" t="s">
        <v>14</v>
      </c>
      <c r="M2606" s="2">
        <v>-3500</v>
      </c>
      <c r="N2606">
        <f t="shared" si="40"/>
        <v>43236534.5</v>
      </c>
    </row>
    <row r="2607" spans="1:14" x14ac:dyDescent="0.15">
      <c r="A2607" s="1">
        <v>201600</v>
      </c>
      <c r="B2607" s="2" t="s">
        <v>9</v>
      </c>
      <c r="C2607" s="2">
        <v>64604340</v>
      </c>
      <c r="D2607" s="2" t="s">
        <v>10</v>
      </c>
      <c r="E2607" s="2">
        <v>2796360</v>
      </c>
      <c r="F2607" s="2" t="s">
        <v>11</v>
      </c>
      <c r="G2607" s="2">
        <v>500000</v>
      </c>
      <c r="H2607" s="2" t="s">
        <v>12</v>
      </c>
      <c r="I2607" s="2">
        <v>90</v>
      </c>
      <c r="J2607" s="2" t="s">
        <v>13</v>
      </c>
      <c r="K2607" s="2">
        <v>0</v>
      </c>
      <c r="L2607" s="2" t="s">
        <v>14</v>
      </c>
      <c r="M2607" s="2">
        <v>-3500</v>
      </c>
      <c r="N2607">
        <f t="shared" si="40"/>
        <v>43488060</v>
      </c>
    </row>
    <row r="2608" spans="1:14" x14ac:dyDescent="0.15">
      <c r="A2608" s="1">
        <v>201601</v>
      </c>
      <c r="B2608" s="2" t="s">
        <v>9</v>
      </c>
      <c r="C2608" s="2">
        <v>63424874</v>
      </c>
      <c r="D2608" s="2" t="s">
        <v>10</v>
      </c>
      <c r="E2608" s="2">
        <v>2799300</v>
      </c>
      <c r="F2608" s="2" t="s">
        <v>11</v>
      </c>
      <c r="G2608" s="2">
        <v>500000</v>
      </c>
      <c r="H2608" s="2" t="s">
        <v>12</v>
      </c>
      <c r="I2608" s="2">
        <v>90</v>
      </c>
      <c r="J2608" s="2" t="s">
        <v>13</v>
      </c>
      <c r="K2608" s="2">
        <v>0</v>
      </c>
      <c r="L2608" s="2" t="s">
        <v>14</v>
      </c>
      <c r="M2608" s="2">
        <v>-3500</v>
      </c>
      <c r="N2608">
        <f t="shared" si="40"/>
        <v>42910087</v>
      </c>
    </row>
    <row r="2609" spans="1:14" x14ac:dyDescent="0.15">
      <c r="A2609" s="1">
        <v>201602</v>
      </c>
      <c r="B2609" s="2" t="s">
        <v>9</v>
      </c>
      <c r="C2609" s="2">
        <v>63472583</v>
      </c>
      <c r="D2609" s="2" t="s">
        <v>10</v>
      </c>
      <c r="E2609" s="2">
        <v>2802240</v>
      </c>
      <c r="F2609" s="2" t="s">
        <v>11</v>
      </c>
      <c r="G2609" s="2">
        <v>500000</v>
      </c>
      <c r="H2609" s="2" t="s">
        <v>12</v>
      </c>
      <c r="I2609" s="2">
        <v>90</v>
      </c>
      <c r="J2609" s="2" t="s">
        <v>13</v>
      </c>
      <c r="K2609" s="2">
        <v>0</v>
      </c>
      <c r="L2609" s="2" t="s">
        <v>14</v>
      </c>
      <c r="M2609" s="2">
        <v>-3500</v>
      </c>
      <c r="N2609">
        <f t="shared" si="40"/>
        <v>42945701.5</v>
      </c>
    </row>
    <row r="2610" spans="1:14" x14ac:dyDescent="0.15">
      <c r="A2610" s="1">
        <v>201603</v>
      </c>
      <c r="B2610" s="2" t="s">
        <v>9</v>
      </c>
      <c r="C2610" s="2">
        <v>63520355</v>
      </c>
      <c r="D2610" s="2" t="s">
        <v>10</v>
      </c>
      <c r="E2610" s="2">
        <v>2805180</v>
      </c>
      <c r="F2610" s="2" t="s">
        <v>11</v>
      </c>
      <c r="G2610" s="2">
        <v>500000</v>
      </c>
      <c r="H2610" s="2" t="s">
        <v>12</v>
      </c>
      <c r="I2610" s="2">
        <v>90</v>
      </c>
      <c r="J2610" s="2" t="s">
        <v>13</v>
      </c>
      <c r="K2610" s="2">
        <v>0</v>
      </c>
      <c r="L2610" s="2" t="s">
        <v>14</v>
      </c>
      <c r="M2610" s="2">
        <v>-3500</v>
      </c>
      <c r="N2610">
        <f t="shared" si="40"/>
        <v>42981347.5</v>
      </c>
    </row>
    <row r="2611" spans="1:14" x14ac:dyDescent="0.15">
      <c r="A2611" s="1">
        <v>201604</v>
      </c>
      <c r="B2611" s="2" t="s">
        <v>9</v>
      </c>
      <c r="C2611" s="2">
        <v>65118635</v>
      </c>
      <c r="D2611" s="2" t="s">
        <v>10</v>
      </c>
      <c r="E2611" s="2">
        <v>2808120</v>
      </c>
      <c r="F2611" s="2" t="s">
        <v>11</v>
      </c>
      <c r="G2611" s="2">
        <v>500000</v>
      </c>
      <c r="H2611" s="2" t="s">
        <v>12</v>
      </c>
      <c r="I2611" s="2">
        <v>90</v>
      </c>
      <c r="J2611" s="2" t="s">
        <v>13</v>
      </c>
      <c r="K2611" s="2">
        <v>0</v>
      </c>
      <c r="L2611" s="2" t="s">
        <v>14</v>
      </c>
      <c r="M2611" s="2">
        <v>-3500</v>
      </c>
      <c r="N2611">
        <f t="shared" si="40"/>
        <v>43792247.5</v>
      </c>
    </row>
    <row r="2612" spans="1:14" x14ac:dyDescent="0.15">
      <c r="A2612" s="1">
        <v>201605</v>
      </c>
      <c r="B2612" s="2" t="s">
        <v>9</v>
      </c>
      <c r="C2612" s="2">
        <v>63616092</v>
      </c>
      <c r="D2612" s="2" t="s">
        <v>10</v>
      </c>
      <c r="E2612" s="2">
        <v>2811060</v>
      </c>
      <c r="F2612" s="2" t="s">
        <v>11</v>
      </c>
      <c r="G2612" s="2">
        <v>500000</v>
      </c>
      <c r="H2612" s="2" t="s">
        <v>12</v>
      </c>
      <c r="I2612" s="2">
        <v>90</v>
      </c>
      <c r="J2612" s="2" t="s">
        <v>13</v>
      </c>
      <c r="K2612" s="2">
        <v>0</v>
      </c>
      <c r="L2612" s="2" t="s">
        <v>14</v>
      </c>
      <c r="M2612" s="2">
        <v>-3500</v>
      </c>
      <c r="N2612">
        <f t="shared" si="40"/>
        <v>43052736</v>
      </c>
    </row>
    <row r="2613" spans="1:14" x14ac:dyDescent="0.15">
      <c r="A2613" s="1">
        <v>201606</v>
      </c>
      <c r="B2613" s="2" t="s">
        <v>9</v>
      </c>
      <c r="C2613" s="2">
        <v>63664053</v>
      </c>
      <c r="D2613" s="2" t="s">
        <v>10</v>
      </c>
      <c r="E2613" s="2">
        <v>2814000</v>
      </c>
      <c r="F2613" s="2" t="s">
        <v>11</v>
      </c>
      <c r="G2613" s="2">
        <v>500000</v>
      </c>
      <c r="H2613" s="2" t="s">
        <v>12</v>
      </c>
      <c r="I2613" s="2">
        <v>90</v>
      </c>
      <c r="J2613" s="2" t="s">
        <v>13</v>
      </c>
      <c r="K2613" s="2">
        <v>0</v>
      </c>
      <c r="L2613" s="2" t="s">
        <v>14</v>
      </c>
      <c r="M2613" s="2">
        <v>-3500</v>
      </c>
      <c r="N2613">
        <f t="shared" si="40"/>
        <v>43088476.5</v>
      </c>
    </row>
    <row r="2614" spans="1:14" x14ac:dyDescent="0.15">
      <c r="A2614" s="1">
        <v>201607</v>
      </c>
      <c r="B2614" s="2" t="s">
        <v>9</v>
      </c>
      <c r="C2614" s="2">
        <v>65266032</v>
      </c>
      <c r="D2614" s="2" t="s">
        <v>10</v>
      </c>
      <c r="E2614" s="2">
        <v>2816940</v>
      </c>
      <c r="F2614" s="2" t="s">
        <v>11</v>
      </c>
      <c r="G2614" s="2">
        <v>500000</v>
      </c>
      <c r="H2614" s="2" t="s">
        <v>12</v>
      </c>
      <c r="I2614" s="2">
        <v>90</v>
      </c>
      <c r="J2614" s="2" t="s">
        <v>13</v>
      </c>
      <c r="K2614" s="2">
        <v>0</v>
      </c>
      <c r="L2614" s="2" t="s">
        <v>14</v>
      </c>
      <c r="M2614" s="2">
        <v>-3500</v>
      </c>
      <c r="N2614">
        <f t="shared" si="40"/>
        <v>43901226</v>
      </c>
    </row>
    <row r="2615" spans="1:14" x14ac:dyDescent="0.15">
      <c r="A2615" s="1">
        <v>201608</v>
      </c>
      <c r="B2615" s="2" t="s">
        <v>9</v>
      </c>
      <c r="C2615" s="2">
        <v>64568834</v>
      </c>
      <c r="D2615" s="2" t="s">
        <v>10</v>
      </c>
      <c r="E2615" s="2">
        <v>2819880</v>
      </c>
      <c r="F2615" s="2" t="s">
        <v>11</v>
      </c>
      <c r="G2615" s="2">
        <v>500000</v>
      </c>
      <c r="H2615" s="2" t="s">
        <v>12</v>
      </c>
      <c r="I2615" s="2">
        <v>90</v>
      </c>
      <c r="J2615" s="2" t="s">
        <v>13</v>
      </c>
      <c r="K2615" s="2">
        <v>0</v>
      </c>
      <c r="L2615" s="2" t="s">
        <v>14</v>
      </c>
      <c r="M2615" s="2">
        <v>-3500</v>
      </c>
      <c r="N2615">
        <f t="shared" si="40"/>
        <v>43564387</v>
      </c>
    </row>
    <row r="2616" spans="1:14" x14ac:dyDescent="0.15">
      <c r="A2616" s="1">
        <v>201609</v>
      </c>
      <c r="B2616" s="2" t="s">
        <v>9</v>
      </c>
      <c r="C2616" s="2">
        <v>64928856</v>
      </c>
      <c r="D2616" s="2" t="s">
        <v>10</v>
      </c>
      <c r="E2616" s="2">
        <v>2822820</v>
      </c>
      <c r="F2616" s="2" t="s">
        <v>11</v>
      </c>
      <c r="G2616" s="2">
        <v>500000</v>
      </c>
      <c r="H2616" s="2" t="s">
        <v>12</v>
      </c>
      <c r="I2616" s="2">
        <v>90</v>
      </c>
      <c r="J2616" s="2" t="s">
        <v>13</v>
      </c>
      <c r="K2616" s="2">
        <v>0</v>
      </c>
      <c r="L2616" s="2" t="s">
        <v>14</v>
      </c>
      <c r="M2616" s="2">
        <v>-3500</v>
      </c>
      <c r="N2616">
        <f t="shared" si="40"/>
        <v>43756158</v>
      </c>
    </row>
    <row r="2617" spans="1:14" x14ac:dyDescent="0.15">
      <c r="A2617" s="1">
        <v>201610</v>
      </c>
      <c r="B2617" s="2" t="s">
        <v>9</v>
      </c>
      <c r="C2617" s="2">
        <v>65414013</v>
      </c>
      <c r="D2617" s="2" t="s">
        <v>10</v>
      </c>
      <c r="E2617" s="2">
        <v>2825760</v>
      </c>
      <c r="F2617" s="2" t="s">
        <v>11</v>
      </c>
      <c r="G2617" s="2">
        <v>500000</v>
      </c>
      <c r="H2617" s="2" t="s">
        <v>12</v>
      </c>
      <c r="I2617" s="2">
        <v>90</v>
      </c>
      <c r="J2617" s="2" t="s">
        <v>13</v>
      </c>
      <c r="K2617" s="2">
        <v>0</v>
      </c>
      <c r="L2617" s="2" t="s">
        <v>14</v>
      </c>
      <c r="M2617" s="2">
        <v>-3500</v>
      </c>
      <c r="N2617">
        <f t="shared" si="40"/>
        <v>44010496.5</v>
      </c>
    </row>
    <row r="2618" spans="1:14" x14ac:dyDescent="0.15">
      <c r="A2618" s="1">
        <v>201611</v>
      </c>
      <c r="B2618" s="2" t="s">
        <v>9</v>
      </c>
      <c r="C2618" s="2">
        <v>64217544</v>
      </c>
      <c r="D2618" s="2" t="s">
        <v>10</v>
      </c>
      <c r="E2618" s="2">
        <v>2828700</v>
      </c>
      <c r="F2618" s="2" t="s">
        <v>11</v>
      </c>
      <c r="G2618" s="2">
        <v>500000</v>
      </c>
      <c r="H2618" s="2" t="s">
        <v>12</v>
      </c>
      <c r="I2618" s="2">
        <v>90</v>
      </c>
      <c r="J2618" s="2" t="s">
        <v>13</v>
      </c>
      <c r="K2618" s="2">
        <v>0</v>
      </c>
      <c r="L2618" s="2" t="s">
        <v>14</v>
      </c>
      <c r="M2618" s="2">
        <v>-3500</v>
      </c>
      <c r="N2618">
        <f t="shared" si="40"/>
        <v>43424022</v>
      </c>
    </row>
    <row r="2619" spans="1:14" x14ac:dyDescent="0.15">
      <c r="A2619" s="1">
        <v>201612</v>
      </c>
      <c r="B2619" s="2" t="s">
        <v>9</v>
      </c>
      <c r="C2619" s="2">
        <v>64265476</v>
      </c>
      <c r="D2619" s="2" t="s">
        <v>10</v>
      </c>
      <c r="E2619" s="2">
        <v>2831640</v>
      </c>
      <c r="F2619" s="2" t="s">
        <v>11</v>
      </c>
      <c r="G2619" s="2">
        <v>500000</v>
      </c>
      <c r="H2619" s="2" t="s">
        <v>12</v>
      </c>
      <c r="I2619" s="2">
        <v>90</v>
      </c>
      <c r="J2619" s="2" t="s">
        <v>13</v>
      </c>
      <c r="K2619" s="2">
        <v>0</v>
      </c>
      <c r="L2619" s="2" t="s">
        <v>14</v>
      </c>
      <c r="M2619" s="2">
        <v>-3500</v>
      </c>
      <c r="N2619">
        <f t="shared" si="40"/>
        <v>43459748</v>
      </c>
    </row>
    <row r="2620" spans="1:14" x14ac:dyDescent="0.15">
      <c r="A2620" s="1">
        <v>201613</v>
      </c>
      <c r="B2620" s="2" t="s">
        <v>9</v>
      </c>
      <c r="C2620" s="2">
        <v>64313472</v>
      </c>
      <c r="D2620" s="2" t="s">
        <v>10</v>
      </c>
      <c r="E2620" s="2">
        <v>2834580</v>
      </c>
      <c r="F2620" s="2" t="s">
        <v>11</v>
      </c>
      <c r="G2620" s="2">
        <v>500000</v>
      </c>
      <c r="H2620" s="2" t="s">
        <v>12</v>
      </c>
      <c r="I2620" s="2">
        <v>90</v>
      </c>
      <c r="J2620" s="2" t="s">
        <v>13</v>
      </c>
      <c r="K2620" s="2">
        <v>0</v>
      </c>
      <c r="L2620" s="2" t="s">
        <v>14</v>
      </c>
      <c r="M2620" s="2">
        <v>-3500</v>
      </c>
      <c r="N2620">
        <f t="shared" si="40"/>
        <v>43495506</v>
      </c>
    </row>
    <row r="2621" spans="1:14" x14ac:dyDescent="0.15">
      <c r="A2621" s="1">
        <v>201614</v>
      </c>
      <c r="B2621" s="2" t="s">
        <v>9</v>
      </c>
      <c r="C2621" s="2">
        <v>65931324</v>
      </c>
      <c r="D2621" s="2" t="s">
        <v>10</v>
      </c>
      <c r="E2621" s="2">
        <v>2837520</v>
      </c>
      <c r="F2621" s="2" t="s">
        <v>11</v>
      </c>
      <c r="G2621" s="2">
        <v>500000</v>
      </c>
      <c r="H2621" s="2" t="s">
        <v>12</v>
      </c>
      <c r="I2621" s="2">
        <v>90</v>
      </c>
      <c r="J2621" s="2" t="s">
        <v>13</v>
      </c>
      <c r="K2621" s="2">
        <v>0</v>
      </c>
      <c r="L2621" s="2" t="s">
        <v>14</v>
      </c>
      <c r="M2621" s="2">
        <v>-3500</v>
      </c>
      <c r="N2621">
        <f t="shared" si="40"/>
        <v>44316192</v>
      </c>
    </row>
    <row r="2622" spans="1:14" x14ac:dyDescent="0.15">
      <c r="A2622" s="1">
        <v>201615</v>
      </c>
      <c r="B2622" s="2" t="s">
        <v>9</v>
      </c>
      <c r="C2622" s="2">
        <v>64409655</v>
      </c>
      <c r="D2622" s="2" t="s">
        <v>10</v>
      </c>
      <c r="E2622" s="2">
        <v>2840460</v>
      </c>
      <c r="F2622" s="2" t="s">
        <v>11</v>
      </c>
      <c r="G2622" s="2">
        <v>500000</v>
      </c>
      <c r="H2622" s="2" t="s">
        <v>12</v>
      </c>
      <c r="I2622" s="2">
        <v>90</v>
      </c>
      <c r="J2622" s="2" t="s">
        <v>13</v>
      </c>
      <c r="K2622" s="2">
        <v>0</v>
      </c>
      <c r="L2622" s="2" t="s">
        <v>14</v>
      </c>
      <c r="M2622" s="2">
        <v>-3500</v>
      </c>
      <c r="N2622">
        <f t="shared" si="40"/>
        <v>43567117.5</v>
      </c>
    </row>
    <row r="2623" spans="1:14" x14ac:dyDescent="0.15">
      <c r="A2623" s="1">
        <v>201616</v>
      </c>
      <c r="B2623" s="2" t="s">
        <v>9</v>
      </c>
      <c r="C2623" s="2">
        <v>64457841</v>
      </c>
      <c r="D2623" s="2" t="s">
        <v>10</v>
      </c>
      <c r="E2623" s="2">
        <v>2843400</v>
      </c>
      <c r="F2623" s="2" t="s">
        <v>11</v>
      </c>
      <c r="G2623" s="2">
        <v>500000</v>
      </c>
      <c r="H2623" s="2" t="s">
        <v>12</v>
      </c>
      <c r="I2623" s="2">
        <v>90</v>
      </c>
      <c r="J2623" s="2" t="s">
        <v>13</v>
      </c>
      <c r="K2623" s="2">
        <v>0</v>
      </c>
      <c r="L2623" s="2" t="s">
        <v>14</v>
      </c>
      <c r="M2623" s="2">
        <v>-3500</v>
      </c>
      <c r="N2623">
        <f t="shared" si="40"/>
        <v>43602970.5</v>
      </c>
    </row>
    <row r="2624" spans="1:14" x14ac:dyDescent="0.15">
      <c r="A2624" s="1">
        <v>201617</v>
      </c>
      <c r="B2624" s="2" t="s">
        <v>9</v>
      </c>
      <c r="C2624" s="2">
        <v>66079409</v>
      </c>
      <c r="D2624" s="2" t="s">
        <v>10</v>
      </c>
      <c r="E2624" s="2">
        <v>2846340</v>
      </c>
      <c r="F2624" s="2" t="s">
        <v>11</v>
      </c>
      <c r="G2624" s="2">
        <v>500000</v>
      </c>
      <c r="H2624" s="2" t="s">
        <v>12</v>
      </c>
      <c r="I2624" s="2">
        <v>90</v>
      </c>
      <c r="J2624" s="2" t="s">
        <v>13</v>
      </c>
      <c r="K2624" s="2">
        <v>0</v>
      </c>
      <c r="L2624" s="2" t="s">
        <v>14</v>
      </c>
      <c r="M2624" s="2">
        <v>-3500</v>
      </c>
      <c r="N2624">
        <f t="shared" si="40"/>
        <v>44425514.5</v>
      </c>
    </row>
    <row r="2625" spans="1:14" x14ac:dyDescent="0.15">
      <c r="A2625" s="1">
        <v>201618</v>
      </c>
      <c r="B2625" s="2" t="s">
        <v>9</v>
      </c>
      <c r="C2625" s="2">
        <v>65373141</v>
      </c>
      <c r="D2625" s="2" t="s">
        <v>10</v>
      </c>
      <c r="E2625" s="2">
        <v>2849280</v>
      </c>
      <c r="F2625" s="2" t="s">
        <v>11</v>
      </c>
      <c r="G2625" s="2">
        <v>500000</v>
      </c>
      <c r="H2625" s="2" t="s">
        <v>12</v>
      </c>
      <c r="I2625" s="2">
        <v>90</v>
      </c>
      <c r="J2625" s="2" t="s">
        <v>13</v>
      </c>
      <c r="K2625" s="2">
        <v>0</v>
      </c>
      <c r="L2625" s="2" t="s">
        <v>14</v>
      </c>
      <c r="M2625" s="2">
        <v>-3500</v>
      </c>
      <c r="N2625">
        <f t="shared" si="40"/>
        <v>44084140.5</v>
      </c>
    </row>
    <row r="2626" spans="1:14" x14ac:dyDescent="0.15">
      <c r="A2626" s="1">
        <v>201619</v>
      </c>
      <c r="B2626" s="2" t="s">
        <v>9</v>
      </c>
      <c r="C2626" s="2">
        <v>65737267</v>
      </c>
      <c r="D2626" s="2" t="s">
        <v>10</v>
      </c>
      <c r="E2626" s="2">
        <v>2852220</v>
      </c>
      <c r="F2626" s="2" t="s">
        <v>11</v>
      </c>
      <c r="G2626" s="2">
        <v>500000</v>
      </c>
      <c r="H2626" s="2" t="s">
        <v>12</v>
      </c>
      <c r="I2626" s="2">
        <v>90</v>
      </c>
      <c r="J2626" s="2" t="s">
        <v>13</v>
      </c>
      <c r="K2626" s="2">
        <v>0</v>
      </c>
      <c r="L2626" s="2" t="s">
        <v>14</v>
      </c>
      <c r="M2626" s="2">
        <v>-3500</v>
      </c>
      <c r="N2626">
        <f t="shared" si="40"/>
        <v>44277963.5</v>
      </c>
    </row>
    <row r="2627" spans="1:14" x14ac:dyDescent="0.15">
      <c r="A2627" s="1">
        <v>201620</v>
      </c>
      <c r="B2627" s="2" t="s">
        <v>9</v>
      </c>
      <c r="C2627" s="2">
        <v>66228078</v>
      </c>
      <c r="D2627" s="2" t="s">
        <v>10</v>
      </c>
      <c r="E2627" s="2">
        <v>2855160</v>
      </c>
      <c r="F2627" s="2" t="s">
        <v>11</v>
      </c>
      <c r="G2627" s="2">
        <v>500000</v>
      </c>
      <c r="H2627" s="2" t="s">
        <v>12</v>
      </c>
      <c r="I2627" s="2">
        <v>90</v>
      </c>
      <c r="J2627" s="2" t="s">
        <v>13</v>
      </c>
      <c r="K2627" s="2">
        <v>0</v>
      </c>
      <c r="L2627" s="2" t="s">
        <v>14</v>
      </c>
      <c r="M2627" s="2">
        <v>-3500</v>
      </c>
      <c r="N2627">
        <f t="shared" si="40"/>
        <v>44535129</v>
      </c>
    </row>
    <row r="2628" spans="1:14" x14ac:dyDescent="0.15">
      <c r="A2628" s="1">
        <v>201621</v>
      </c>
      <c r="B2628" s="2" t="s">
        <v>9</v>
      </c>
      <c r="C2628" s="2">
        <v>65014498</v>
      </c>
      <c r="D2628" s="2" t="s">
        <v>10</v>
      </c>
      <c r="E2628" s="2">
        <v>2858100</v>
      </c>
      <c r="F2628" s="2" t="s">
        <v>11</v>
      </c>
      <c r="G2628" s="2">
        <v>500000</v>
      </c>
      <c r="H2628" s="2" t="s">
        <v>12</v>
      </c>
      <c r="I2628" s="2">
        <v>90</v>
      </c>
      <c r="J2628" s="2" t="s">
        <v>13</v>
      </c>
      <c r="K2628" s="2">
        <v>0</v>
      </c>
      <c r="L2628" s="2" t="s">
        <v>14</v>
      </c>
      <c r="M2628" s="2">
        <v>-3500</v>
      </c>
      <c r="N2628">
        <f t="shared" si="40"/>
        <v>43940099</v>
      </c>
    </row>
    <row r="2629" spans="1:14" x14ac:dyDescent="0.15">
      <c r="A2629" s="1">
        <v>201622</v>
      </c>
      <c r="B2629" s="2" t="s">
        <v>9</v>
      </c>
      <c r="C2629" s="2">
        <v>65062655</v>
      </c>
      <c r="D2629" s="2" t="s">
        <v>10</v>
      </c>
      <c r="E2629" s="2">
        <v>2861040</v>
      </c>
      <c r="F2629" s="2" t="s">
        <v>11</v>
      </c>
      <c r="G2629" s="2">
        <v>500000</v>
      </c>
      <c r="H2629" s="2" t="s">
        <v>12</v>
      </c>
      <c r="I2629" s="2">
        <v>90</v>
      </c>
      <c r="J2629" s="2" t="s">
        <v>13</v>
      </c>
      <c r="K2629" s="2">
        <v>0</v>
      </c>
      <c r="L2629" s="2" t="s">
        <v>14</v>
      </c>
      <c r="M2629" s="2">
        <v>-3500</v>
      </c>
      <c r="N2629">
        <f t="shared" ref="N2629:N2692" si="41">($C$3*C2629+$E$3*E2629+$I$3*I2629+$K$3*K2629)/10000</f>
        <v>43975937.5</v>
      </c>
    </row>
    <row r="2630" spans="1:14" x14ac:dyDescent="0.15">
      <c r="A2630" s="1">
        <v>201623</v>
      </c>
      <c r="B2630" s="2" t="s">
        <v>9</v>
      </c>
      <c r="C2630" s="2">
        <v>65110875</v>
      </c>
      <c r="D2630" s="2" t="s">
        <v>10</v>
      </c>
      <c r="E2630" s="2">
        <v>2863980</v>
      </c>
      <c r="F2630" s="2" t="s">
        <v>11</v>
      </c>
      <c r="G2630" s="2">
        <v>500000</v>
      </c>
      <c r="H2630" s="2" t="s">
        <v>12</v>
      </c>
      <c r="I2630" s="2">
        <v>90</v>
      </c>
      <c r="J2630" s="2" t="s">
        <v>13</v>
      </c>
      <c r="K2630" s="2">
        <v>0</v>
      </c>
      <c r="L2630" s="2" t="s">
        <v>14</v>
      </c>
      <c r="M2630" s="2">
        <v>-3500</v>
      </c>
      <c r="N2630">
        <f t="shared" si="41"/>
        <v>44011807.5</v>
      </c>
    </row>
    <row r="2631" spans="1:14" x14ac:dyDescent="0.15">
      <c r="A2631" s="1">
        <v>201624</v>
      </c>
      <c r="B2631" s="2" t="s">
        <v>9</v>
      </c>
      <c r="C2631" s="2">
        <v>66748405</v>
      </c>
      <c r="D2631" s="2" t="s">
        <v>10</v>
      </c>
      <c r="E2631" s="2">
        <v>2866920</v>
      </c>
      <c r="F2631" s="2" t="s">
        <v>11</v>
      </c>
      <c r="G2631" s="2">
        <v>500000</v>
      </c>
      <c r="H2631" s="2" t="s">
        <v>12</v>
      </c>
      <c r="I2631" s="2">
        <v>90</v>
      </c>
      <c r="J2631" s="2" t="s">
        <v>13</v>
      </c>
      <c r="K2631" s="2">
        <v>0</v>
      </c>
      <c r="L2631" s="2" t="s">
        <v>14</v>
      </c>
      <c r="M2631" s="2">
        <v>-3500</v>
      </c>
      <c r="N2631">
        <f t="shared" si="41"/>
        <v>44842332.5</v>
      </c>
    </row>
    <row r="2632" spans="1:14" x14ac:dyDescent="0.15">
      <c r="A2632" s="1">
        <v>201625</v>
      </c>
      <c r="B2632" s="2" t="s">
        <v>9</v>
      </c>
      <c r="C2632" s="2">
        <v>65207502</v>
      </c>
      <c r="D2632" s="2" t="s">
        <v>10</v>
      </c>
      <c r="E2632" s="2">
        <v>2869860</v>
      </c>
      <c r="F2632" s="2" t="s">
        <v>11</v>
      </c>
      <c r="G2632" s="2">
        <v>500000</v>
      </c>
      <c r="H2632" s="2" t="s">
        <v>12</v>
      </c>
      <c r="I2632" s="2">
        <v>90</v>
      </c>
      <c r="J2632" s="2" t="s">
        <v>13</v>
      </c>
      <c r="K2632" s="2">
        <v>0</v>
      </c>
      <c r="L2632" s="2" t="s">
        <v>14</v>
      </c>
      <c r="M2632" s="2">
        <v>-3500</v>
      </c>
      <c r="N2632">
        <f t="shared" si="41"/>
        <v>44083641</v>
      </c>
    </row>
    <row r="2633" spans="1:14" x14ac:dyDescent="0.15">
      <c r="A2633" s="1">
        <v>201626</v>
      </c>
      <c r="B2633" s="2" t="s">
        <v>9</v>
      </c>
      <c r="C2633" s="2">
        <v>65255912</v>
      </c>
      <c r="D2633" s="2" t="s">
        <v>10</v>
      </c>
      <c r="E2633" s="2">
        <v>2872800</v>
      </c>
      <c r="F2633" s="2" t="s">
        <v>11</v>
      </c>
      <c r="G2633" s="2">
        <v>500000</v>
      </c>
      <c r="H2633" s="2" t="s">
        <v>12</v>
      </c>
      <c r="I2633" s="2">
        <v>90</v>
      </c>
      <c r="J2633" s="2" t="s">
        <v>13</v>
      </c>
      <c r="K2633" s="2">
        <v>0</v>
      </c>
      <c r="L2633" s="2" t="s">
        <v>14</v>
      </c>
      <c r="M2633" s="2">
        <v>-3500</v>
      </c>
      <c r="N2633">
        <f t="shared" si="41"/>
        <v>44119606</v>
      </c>
    </row>
    <row r="2634" spans="1:14" x14ac:dyDescent="0.15">
      <c r="A2634" s="1">
        <v>201627</v>
      </c>
      <c r="B2634" s="2" t="s">
        <v>9</v>
      </c>
      <c r="C2634" s="2">
        <v>66897175</v>
      </c>
      <c r="D2634" s="2" t="s">
        <v>10</v>
      </c>
      <c r="E2634" s="2">
        <v>2875740</v>
      </c>
      <c r="F2634" s="2" t="s">
        <v>11</v>
      </c>
      <c r="G2634" s="2">
        <v>500000</v>
      </c>
      <c r="H2634" s="2" t="s">
        <v>12</v>
      </c>
      <c r="I2634" s="2">
        <v>90</v>
      </c>
      <c r="J2634" s="2" t="s">
        <v>13</v>
      </c>
      <c r="K2634" s="2">
        <v>0</v>
      </c>
      <c r="L2634" s="2" t="s">
        <v>14</v>
      </c>
      <c r="M2634" s="2">
        <v>-3500</v>
      </c>
      <c r="N2634">
        <f t="shared" si="41"/>
        <v>44951997.5</v>
      </c>
    </row>
    <row r="2635" spans="1:14" x14ac:dyDescent="0.15">
      <c r="A2635" s="1">
        <v>201628</v>
      </c>
      <c r="B2635" s="2" t="s">
        <v>9</v>
      </c>
      <c r="C2635" s="2">
        <v>66181789</v>
      </c>
      <c r="D2635" s="2" t="s">
        <v>10</v>
      </c>
      <c r="E2635" s="2">
        <v>2878680</v>
      </c>
      <c r="F2635" s="2" t="s">
        <v>11</v>
      </c>
      <c r="G2635" s="2">
        <v>500000</v>
      </c>
      <c r="H2635" s="2" t="s">
        <v>12</v>
      </c>
      <c r="I2635" s="2">
        <v>90</v>
      </c>
      <c r="J2635" s="2" t="s">
        <v>13</v>
      </c>
      <c r="K2635" s="2">
        <v>0</v>
      </c>
      <c r="L2635" s="2" t="s">
        <v>14</v>
      </c>
      <c r="M2635" s="2">
        <v>-3500</v>
      </c>
      <c r="N2635">
        <f t="shared" si="41"/>
        <v>44606064.5</v>
      </c>
    </row>
    <row r="2636" spans="1:14" x14ac:dyDescent="0.15">
      <c r="A2636" s="1">
        <v>201629</v>
      </c>
      <c r="B2636" s="2" t="s">
        <v>9</v>
      </c>
      <c r="C2636" s="2">
        <v>66550035</v>
      </c>
      <c r="D2636" s="2" t="s">
        <v>10</v>
      </c>
      <c r="E2636" s="2">
        <v>2881620</v>
      </c>
      <c r="F2636" s="2" t="s">
        <v>11</v>
      </c>
      <c r="G2636" s="2">
        <v>500000</v>
      </c>
      <c r="H2636" s="2" t="s">
        <v>12</v>
      </c>
      <c r="I2636" s="2">
        <v>90</v>
      </c>
      <c r="J2636" s="2" t="s">
        <v>13</v>
      </c>
      <c r="K2636" s="2">
        <v>0</v>
      </c>
      <c r="L2636" s="2" t="s">
        <v>14</v>
      </c>
      <c r="M2636" s="2">
        <v>-3500</v>
      </c>
      <c r="N2636">
        <f t="shared" si="41"/>
        <v>44801947.5</v>
      </c>
    </row>
    <row r="2637" spans="1:14" x14ac:dyDescent="0.15">
      <c r="A2637" s="1">
        <v>201630</v>
      </c>
      <c r="B2637" s="2" t="s">
        <v>9</v>
      </c>
      <c r="C2637" s="2">
        <v>67046529</v>
      </c>
      <c r="D2637" s="2" t="s">
        <v>10</v>
      </c>
      <c r="E2637" s="2">
        <v>2884560</v>
      </c>
      <c r="F2637" s="2" t="s">
        <v>11</v>
      </c>
      <c r="G2637" s="2">
        <v>500000</v>
      </c>
      <c r="H2637" s="2" t="s">
        <v>12</v>
      </c>
      <c r="I2637" s="2">
        <v>90</v>
      </c>
      <c r="J2637" s="2" t="s">
        <v>13</v>
      </c>
      <c r="K2637" s="2">
        <v>0</v>
      </c>
      <c r="L2637" s="2" t="s">
        <v>14</v>
      </c>
      <c r="M2637" s="2">
        <v>-3500</v>
      </c>
      <c r="N2637">
        <f t="shared" si="41"/>
        <v>45061954.5</v>
      </c>
    </row>
    <row r="2638" spans="1:14" x14ac:dyDescent="0.15">
      <c r="A2638" s="1">
        <v>201631</v>
      </c>
      <c r="B2638" s="2" t="s">
        <v>9</v>
      </c>
      <c r="C2638" s="2">
        <v>65815738</v>
      </c>
      <c r="D2638" s="2" t="s">
        <v>10</v>
      </c>
      <c r="E2638" s="2">
        <v>2887500</v>
      </c>
      <c r="F2638" s="2" t="s">
        <v>11</v>
      </c>
      <c r="G2638" s="2">
        <v>500000</v>
      </c>
      <c r="H2638" s="2" t="s">
        <v>12</v>
      </c>
      <c r="I2638" s="2">
        <v>90</v>
      </c>
      <c r="J2638" s="2" t="s">
        <v>13</v>
      </c>
      <c r="K2638" s="2">
        <v>0</v>
      </c>
      <c r="L2638" s="2" t="s">
        <v>14</v>
      </c>
      <c r="M2638" s="2">
        <v>-3500</v>
      </c>
      <c r="N2638">
        <f t="shared" si="41"/>
        <v>44458319</v>
      </c>
    </row>
    <row r="2639" spans="1:14" x14ac:dyDescent="0.15">
      <c r="A2639" s="1">
        <v>201632</v>
      </c>
      <c r="B2639" s="2" t="s">
        <v>9</v>
      </c>
      <c r="C2639" s="2">
        <v>65864117</v>
      </c>
      <c r="D2639" s="2" t="s">
        <v>10</v>
      </c>
      <c r="E2639" s="2">
        <v>2890440</v>
      </c>
      <c r="F2639" s="2" t="s">
        <v>11</v>
      </c>
      <c r="G2639" s="2">
        <v>500000</v>
      </c>
      <c r="H2639" s="2" t="s">
        <v>12</v>
      </c>
      <c r="I2639" s="2">
        <v>90</v>
      </c>
      <c r="J2639" s="2" t="s">
        <v>13</v>
      </c>
      <c r="K2639" s="2">
        <v>0</v>
      </c>
      <c r="L2639" s="2" t="s">
        <v>14</v>
      </c>
      <c r="M2639" s="2">
        <v>-3500</v>
      </c>
      <c r="N2639">
        <f t="shared" si="41"/>
        <v>44494268.5</v>
      </c>
    </row>
    <row r="2640" spans="1:14" x14ac:dyDescent="0.15">
      <c r="A2640" s="1">
        <v>201633</v>
      </c>
      <c r="B2640" s="2" t="s">
        <v>9</v>
      </c>
      <c r="C2640" s="2">
        <v>65912561</v>
      </c>
      <c r="D2640" s="2" t="s">
        <v>10</v>
      </c>
      <c r="E2640" s="2">
        <v>2893380</v>
      </c>
      <c r="F2640" s="2" t="s">
        <v>11</v>
      </c>
      <c r="G2640" s="2">
        <v>500000</v>
      </c>
      <c r="H2640" s="2" t="s">
        <v>12</v>
      </c>
      <c r="I2640" s="2">
        <v>90</v>
      </c>
      <c r="J2640" s="2" t="s">
        <v>13</v>
      </c>
      <c r="K2640" s="2">
        <v>0</v>
      </c>
      <c r="L2640" s="2" t="s">
        <v>14</v>
      </c>
      <c r="M2640" s="2">
        <v>-3500</v>
      </c>
      <c r="N2640">
        <f t="shared" si="41"/>
        <v>44530250.5</v>
      </c>
    </row>
    <row r="2641" spans="1:14" x14ac:dyDescent="0.15">
      <c r="A2641" s="1">
        <v>201634</v>
      </c>
      <c r="B2641" s="2" t="s">
        <v>9</v>
      </c>
      <c r="C2641" s="2">
        <v>67569875</v>
      </c>
      <c r="D2641" s="2" t="s">
        <v>10</v>
      </c>
      <c r="E2641" s="2">
        <v>2896320</v>
      </c>
      <c r="F2641" s="2" t="s">
        <v>11</v>
      </c>
      <c r="G2641" s="2">
        <v>500000</v>
      </c>
      <c r="H2641" s="2" t="s">
        <v>12</v>
      </c>
      <c r="I2641" s="2">
        <v>90</v>
      </c>
      <c r="J2641" s="2" t="s">
        <v>13</v>
      </c>
      <c r="K2641" s="2">
        <v>0</v>
      </c>
      <c r="L2641" s="2" t="s">
        <v>14</v>
      </c>
      <c r="M2641" s="2">
        <v>-3500</v>
      </c>
      <c r="N2641">
        <f t="shared" si="41"/>
        <v>45370667.5</v>
      </c>
    </row>
    <row r="2642" spans="1:14" x14ac:dyDescent="0.15">
      <c r="A2642" s="1">
        <v>201635</v>
      </c>
      <c r="B2642" s="2" t="s">
        <v>9</v>
      </c>
      <c r="C2642" s="2">
        <v>66009637</v>
      </c>
      <c r="D2642" s="2" t="s">
        <v>10</v>
      </c>
      <c r="E2642" s="2">
        <v>2899260</v>
      </c>
      <c r="F2642" s="2" t="s">
        <v>11</v>
      </c>
      <c r="G2642" s="2">
        <v>500000</v>
      </c>
      <c r="H2642" s="2" t="s">
        <v>12</v>
      </c>
      <c r="I2642" s="2">
        <v>90</v>
      </c>
      <c r="J2642" s="2" t="s">
        <v>13</v>
      </c>
      <c r="K2642" s="2">
        <v>0</v>
      </c>
      <c r="L2642" s="2" t="s">
        <v>14</v>
      </c>
      <c r="M2642" s="2">
        <v>-3500</v>
      </c>
      <c r="N2642">
        <f t="shared" si="41"/>
        <v>44602308.5</v>
      </c>
    </row>
    <row r="2643" spans="1:14" x14ac:dyDescent="0.15">
      <c r="A2643" s="1">
        <v>201636</v>
      </c>
      <c r="B2643" s="2" t="s">
        <v>9</v>
      </c>
      <c r="C2643" s="2">
        <v>66058270</v>
      </c>
      <c r="D2643" s="2" t="s">
        <v>10</v>
      </c>
      <c r="E2643" s="2">
        <v>2902200</v>
      </c>
      <c r="F2643" s="2" t="s">
        <v>11</v>
      </c>
      <c r="G2643" s="2">
        <v>500000</v>
      </c>
      <c r="H2643" s="2" t="s">
        <v>12</v>
      </c>
      <c r="I2643" s="2">
        <v>90</v>
      </c>
      <c r="J2643" s="2" t="s">
        <v>13</v>
      </c>
      <c r="K2643" s="2">
        <v>0</v>
      </c>
      <c r="L2643" s="2" t="s">
        <v>14</v>
      </c>
      <c r="M2643" s="2">
        <v>-3500</v>
      </c>
      <c r="N2643">
        <f t="shared" si="41"/>
        <v>44638385</v>
      </c>
    </row>
    <row r="2644" spans="1:14" x14ac:dyDescent="0.15">
      <c r="A2644" s="1">
        <v>201637</v>
      </c>
      <c r="B2644" s="2" t="s">
        <v>9</v>
      </c>
      <c r="C2644" s="2">
        <v>67719332</v>
      </c>
      <c r="D2644" s="2" t="s">
        <v>10</v>
      </c>
      <c r="E2644" s="2">
        <v>2905140</v>
      </c>
      <c r="F2644" s="2" t="s">
        <v>11</v>
      </c>
      <c r="G2644" s="2">
        <v>500000</v>
      </c>
      <c r="H2644" s="2" t="s">
        <v>12</v>
      </c>
      <c r="I2644" s="2">
        <v>90</v>
      </c>
      <c r="J2644" s="2" t="s">
        <v>13</v>
      </c>
      <c r="K2644" s="2">
        <v>0</v>
      </c>
      <c r="L2644" s="2" t="s">
        <v>14</v>
      </c>
      <c r="M2644" s="2">
        <v>-3500</v>
      </c>
      <c r="N2644">
        <f t="shared" si="41"/>
        <v>45480676</v>
      </c>
    </row>
    <row r="2645" spans="1:14" x14ac:dyDescent="0.15">
      <c r="A2645" s="1">
        <v>201638</v>
      </c>
      <c r="B2645" s="2" t="s">
        <v>9</v>
      </c>
      <c r="C2645" s="2">
        <v>66994774</v>
      </c>
      <c r="D2645" s="2" t="s">
        <v>10</v>
      </c>
      <c r="E2645" s="2">
        <v>2908080</v>
      </c>
      <c r="F2645" s="2" t="s">
        <v>11</v>
      </c>
      <c r="G2645" s="2">
        <v>500000</v>
      </c>
      <c r="H2645" s="2" t="s">
        <v>12</v>
      </c>
      <c r="I2645" s="2">
        <v>90</v>
      </c>
      <c r="J2645" s="2" t="s">
        <v>13</v>
      </c>
      <c r="K2645" s="2">
        <v>0</v>
      </c>
      <c r="L2645" s="2" t="s">
        <v>14</v>
      </c>
      <c r="M2645" s="2">
        <v>-3500</v>
      </c>
      <c r="N2645">
        <f t="shared" si="41"/>
        <v>45130157</v>
      </c>
    </row>
    <row r="2646" spans="1:14" x14ac:dyDescent="0.15">
      <c r="A2646" s="1">
        <v>201639</v>
      </c>
      <c r="B2646" s="2" t="s">
        <v>9</v>
      </c>
      <c r="C2646" s="2">
        <v>67367166</v>
      </c>
      <c r="D2646" s="2" t="s">
        <v>10</v>
      </c>
      <c r="E2646" s="2">
        <v>2911020</v>
      </c>
      <c r="F2646" s="2" t="s">
        <v>11</v>
      </c>
      <c r="G2646" s="2">
        <v>500000</v>
      </c>
      <c r="H2646" s="2" t="s">
        <v>12</v>
      </c>
      <c r="I2646" s="2">
        <v>90</v>
      </c>
      <c r="J2646" s="2" t="s">
        <v>13</v>
      </c>
      <c r="K2646" s="2">
        <v>0</v>
      </c>
      <c r="L2646" s="2" t="s">
        <v>14</v>
      </c>
      <c r="M2646" s="2">
        <v>-3500</v>
      </c>
      <c r="N2646">
        <f t="shared" si="41"/>
        <v>45328113</v>
      </c>
    </row>
    <row r="2647" spans="1:14" x14ac:dyDescent="0.15">
      <c r="A2647" s="1">
        <v>201640</v>
      </c>
      <c r="B2647" s="2" t="s">
        <v>9</v>
      </c>
      <c r="C2647" s="2">
        <v>67869373</v>
      </c>
      <c r="D2647" s="2" t="s">
        <v>10</v>
      </c>
      <c r="E2647" s="2">
        <v>2913960</v>
      </c>
      <c r="F2647" s="2" t="s">
        <v>11</v>
      </c>
      <c r="G2647" s="2">
        <v>500000</v>
      </c>
      <c r="H2647" s="2" t="s">
        <v>12</v>
      </c>
      <c r="I2647" s="2">
        <v>90</v>
      </c>
      <c r="J2647" s="2" t="s">
        <v>13</v>
      </c>
      <c r="K2647" s="2">
        <v>0</v>
      </c>
      <c r="L2647" s="2" t="s">
        <v>14</v>
      </c>
      <c r="M2647" s="2">
        <v>-3500</v>
      </c>
      <c r="N2647">
        <f t="shared" si="41"/>
        <v>45590976.5</v>
      </c>
    </row>
    <row r="2648" spans="1:14" x14ac:dyDescent="0.15">
      <c r="A2648" s="1">
        <v>201641</v>
      </c>
      <c r="B2648" s="2" t="s">
        <v>9</v>
      </c>
      <c r="C2648" s="2">
        <v>66621262</v>
      </c>
      <c r="D2648" s="2" t="s">
        <v>10</v>
      </c>
      <c r="E2648" s="2">
        <v>2916900</v>
      </c>
      <c r="F2648" s="2" t="s">
        <v>11</v>
      </c>
      <c r="G2648" s="2">
        <v>500000</v>
      </c>
      <c r="H2648" s="2" t="s">
        <v>12</v>
      </c>
      <c r="I2648" s="2">
        <v>95</v>
      </c>
      <c r="J2648" s="2" t="s">
        <v>13</v>
      </c>
      <c r="K2648" s="2">
        <v>0</v>
      </c>
      <c r="L2648" s="2" t="s">
        <v>14</v>
      </c>
      <c r="M2648" s="2">
        <v>-3500</v>
      </c>
      <c r="N2648">
        <f t="shared" si="41"/>
        <v>44978706</v>
      </c>
    </row>
    <row r="2649" spans="1:14" x14ac:dyDescent="0.15">
      <c r="A2649" s="1">
        <v>201642</v>
      </c>
      <c r="B2649" s="2" t="s">
        <v>9</v>
      </c>
      <c r="C2649" s="2">
        <v>66669866</v>
      </c>
      <c r="D2649" s="2" t="s">
        <v>10</v>
      </c>
      <c r="E2649" s="2">
        <v>2919840</v>
      </c>
      <c r="F2649" s="2" t="s">
        <v>11</v>
      </c>
      <c r="G2649" s="2">
        <v>500000</v>
      </c>
      <c r="H2649" s="2" t="s">
        <v>12</v>
      </c>
      <c r="I2649" s="2">
        <v>95</v>
      </c>
      <c r="J2649" s="2" t="s">
        <v>13</v>
      </c>
      <c r="K2649" s="2">
        <v>0</v>
      </c>
      <c r="L2649" s="2" t="s">
        <v>14</v>
      </c>
      <c r="M2649" s="2">
        <v>-3500</v>
      </c>
      <c r="N2649">
        <f t="shared" si="41"/>
        <v>45014768</v>
      </c>
    </row>
    <row r="2650" spans="1:14" x14ac:dyDescent="0.15">
      <c r="A2650" s="1">
        <v>201643</v>
      </c>
      <c r="B2650" s="2" t="s">
        <v>9</v>
      </c>
      <c r="C2650" s="2">
        <v>66718533</v>
      </c>
      <c r="D2650" s="2" t="s">
        <v>10</v>
      </c>
      <c r="E2650" s="2">
        <v>2922780</v>
      </c>
      <c r="F2650" s="2" t="s">
        <v>11</v>
      </c>
      <c r="G2650" s="2">
        <v>500000</v>
      </c>
      <c r="H2650" s="2" t="s">
        <v>12</v>
      </c>
      <c r="I2650" s="2">
        <v>95</v>
      </c>
      <c r="J2650" s="2" t="s">
        <v>13</v>
      </c>
      <c r="K2650" s="2">
        <v>0</v>
      </c>
      <c r="L2650" s="2" t="s">
        <v>14</v>
      </c>
      <c r="M2650" s="2">
        <v>-3500</v>
      </c>
      <c r="N2650">
        <f t="shared" si="41"/>
        <v>45050861.5</v>
      </c>
    </row>
    <row r="2651" spans="1:14" x14ac:dyDescent="0.15">
      <c r="A2651" s="1">
        <v>201644</v>
      </c>
      <c r="B2651" s="2" t="s">
        <v>9</v>
      </c>
      <c r="C2651" s="2">
        <v>68395732</v>
      </c>
      <c r="D2651" s="2" t="s">
        <v>10</v>
      </c>
      <c r="E2651" s="2">
        <v>2925720</v>
      </c>
      <c r="F2651" s="2" t="s">
        <v>11</v>
      </c>
      <c r="G2651" s="2">
        <v>500000</v>
      </c>
      <c r="H2651" s="2" t="s">
        <v>12</v>
      </c>
      <c r="I2651" s="2">
        <v>95</v>
      </c>
      <c r="J2651" s="2" t="s">
        <v>13</v>
      </c>
      <c r="K2651" s="2">
        <v>0</v>
      </c>
      <c r="L2651" s="2" t="s">
        <v>14</v>
      </c>
      <c r="M2651" s="2">
        <v>-3500</v>
      </c>
      <c r="N2651">
        <f t="shared" si="41"/>
        <v>45901221</v>
      </c>
    </row>
    <row r="2652" spans="1:14" x14ac:dyDescent="0.15">
      <c r="A2652" s="1">
        <v>201645</v>
      </c>
      <c r="B2652" s="2" t="s">
        <v>9</v>
      </c>
      <c r="C2652" s="2">
        <v>66816056</v>
      </c>
      <c r="D2652" s="2" t="s">
        <v>10</v>
      </c>
      <c r="E2652" s="2">
        <v>2928660</v>
      </c>
      <c r="F2652" s="2" t="s">
        <v>11</v>
      </c>
      <c r="G2652" s="2">
        <v>500000</v>
      </c>
      <c r="H2652" s="2" t="s">
        <v>12</v>
      </c>
      <c r="I2652" s="2">
        <v>95</v>
      </c>
      <c r="J2652" s="2" t="s">
        <v>13</v>
      </c>
      <c r="K2652" s="2">
        <v>0</v>
      </c>
      <c r="L2652" s="2" t="s">
        <v>14</v>
      </c>
      <c r="M2652" s="2">
        <v>-3500</v>
      </c>
      <c r="N2652">
        <f t="shared" si="41"/>
        <v>45123143</v>
      </c>
    </row>
    <row r="2653" spans="1:14" x14ac:dyDescent="0.15">
      <c r="A2653" s="1">
        <v>201646</v>
      </c>
      <c r="B2653" s="2" t="s">
        <v>9</v>
      </c>
      <c r="C2653" s="2">
        <v>66864913</v>
      </c>
      <c r="D2653" s="2" t="s">
        <v>10</v>
      </c>
      <c r="E2653" s="2">
        <v>2931600</v>
      </c>
      <c r="F2653" s="2" t="s">
        <v>11</v>
      </c>
      <c r="G2653" s="2">
        <v>500000</v>
      </c>
      <c r="H2653" s="2" t="s">
        <v>12</v>
      </c>
      <c r="I2653" s="2">
        <v>95</v>
      </c>
      <c r="J2653" s="2" t="s">
        <v>13</v>
      </c>
      <c r="K2653" s="2">
        <v>0</v>
      </c>
      <c r="L2653" s="2" t="s">
        <v>14</v>
      </c>
      <c r="M2653" s="2">
        <v>-3500</v>
      </c>
      <c r="N2653">
        <f t="shared" si="41"/>
        <v>45159331.5</v>
      </c>
    </row>
    <row r="2654" spans="1:14" x14ac:dyDescent="0.15">
      <c r="A2654" s="1">
        <v>201647</v>
      </c>
      <c r="B2654" s="2" t="s">
        <v>9</v>
      </c>
      <c r="C2654" s="2">
        <v>68545877</v>
      </c>
      <c r="D2654" s="2" t="s">
        <v>10</v>
      </c>
      <c r="E2654" s="2">
        <v>2934540</v>
      </c>
      <c r="F2654" s="2" t="s">
        <v>11</v>
      </c>
      <c r="G2654" s="2">
        <v>500000</v>
      </c>
      <c r="H2654" s="2" t="s">
        <v>12</v>
      </c>
      <c r="I2654" s="2">
        <v>95</v>
      </c>
      <c r="J2654" s="2" t="s">
        <v>13</v>
      </c>
      <c r="K2654" s="2">
        <v>0</v>
      </c>
      <c r="L2654" s="2" t="s">
        <v>14</v>
      </c>
      <c r="M2654" s="2">
        <v>-3500</v>
      </c>
      <c r="N2654">
        <f t="shared" si="41"/>
        <v>46011573.5</v>
      </c>
    </row>
    <row r="2655" spans="1:14" x14ac:dyDescent="0.15">
      <c r="A2655" s="1">
        <v>201648</v>
      </c>
      <c r="B2655" s="2" t="s">
        <v>9</v>
      </c>
      <c r="C2655" s="2">
        <v>67812100</v>
      </c>
      <c r="D2655" s="2" t="s">
        <v>10</v>
      </c>
      <c r="E2655" s="2">
        <v>2937480</v>
      </c>
      <c r="F2655" s="2" t="s">
        <v>11</v>
      </c>
      <c r="G2655" s="2">
        <v>500000</v>
      </c>
      <c r="H2655" s="2" t="s">
        <v>12</v>
      </c>
      <c r="I2655" s="2">
        <v>95</v>
      </c>
      <c r="J2655" s="2" t="s">
        <v>13</v>
      </c>
      <c r="K2655" s="2">
        <v>0</v>
      </c>
      <c r="L2655" s="2" t="s">
        <v>14</v>
      </c>
      <c r="M2655" s="2">
        <v>-3500</v>
      </c>
      <c r="N2655">
        <f t="shared" si="41"/>
        <v>45656445</v>
      </c>
    </row>
    <row r="2656" spans="1:14" x14ac:dyDescent="0.15">
      <c r="A2656" s="1">
        <v>201649</v>
      </c>
      <c r="B2656" s="2" t="s">
        <v>9</v>
      </c>
      <c r="C2656" s="2">
        <v>68188656</v>
      </c>
      <c r="D2656" s="2" t="s">
        <v>10</v>
      </c>
      <c r="E2656" s="2">
        <v>2940420</v>
      </c>
      <c r="F2656" s="2" t="s">
        <v>11</v>
      </c>
      <c r="G2656" s="2">
        <v>500000</v>
      </c>
      <c r="H2656" s="2" t="s">
        <v>12</v>
      </c>
      <c r="I2656" s="2">
        <v>95</v>
      </c>
      <c r="J2656" s="2" t="s">
        <v>13</v>
      </c>
      <c r="K2656" s="2">
        <v>0</v>
      </c>
      <c r="L2656" s="2" t="s">
        <v>14</v>
      </c>
      <c r="M2656" s="2">
        <v>-3500</v>
      </c>
      <c r="N2656">
        <f t="shared" si="41"/>
        <v>45856483</v>
      </c>
    </row>
    <row r="2657" spans="1:14" x14ac:dyDescent="0.15">
      <c r="A2657" s="1">
        <v>201650</v>
      </c>
      <c r="B2657" s="2" t="s">
        <v>9</v>
      </c>
      <c r="C2657" s="2">
        <v>68696605</v>
      </c>
      <c r="D2657" s="2" t="s">
        <v>10</v>
      </c>
      <c r="E2657" s="2">
        <v>2943360</v>
      </c>
      <c r="F2657" s="2" t="s">
        <v>11</v>
      </c>
      <c r="G2657" s="2">
        <v>500000</v>
      </c>
      <c r="H2657" s="2" t="s">
        <v>12</v>
      </c>
      <c r="I2657" s="2">
        <v>95</v>
      </c>
      <c r="J2657" s="2" t="s">
        <v>13</v>
      </c>
      <c r="K2657" s="2">
        <v>0</v>
      </c>
      <c r="L2657" s="2" t="s">
        <v>14</v>
      </c>
      <c r="M2657" s="2">
        <v>-3500</v>
      </c>
      <c r="N2657">
        <f t="shared" si="41"/>
        <v>46122217.5</v>
      </c>
    </row>
    <row r="2658" spans="1:14" x14ac:dyDescent="0.15">
      <c r="A2658" s="1">
        <v>201651</v>
      </c>
      <c r="B2658" s="2" t="s">
        <v>9</v>
      </c>
      <c r="C2658" s="2">
        <v>67431073</v>
      </c>
      <c r="D2658" s="2" t="s">
        <v>10</v>
      </c>
      <c r="E2658" s="2">
        <v>2946300</v>
      </c>
      <c r="F2658" s="2" t="s">
        <v>11</v>
      </c>
      <c r="G2658" s="2">
        <v>500000</v>
      </c>
      <c r="H2658" s="2" t="s">
        <v>12</v>
      </c>
      <c r="I2658" s="2">
        <v>95</v>
      </c>
      <c r="J2658" s="2" t="s">
        <v>13</v>
      </c>
      <c r="K2658" s="2">
        <v>0</v>
      </c>
      <c r="L2658" s="2" t="s">
        <v>14</v>
      </c>
      <c r="M2658" s="2">
        <v>-3500</v>
      </c>
      <c r="N2658">
        <f t="shared" si="41"/>
        <v>45501211.5</v>
      </c>
    </row>
    <row r="2659" spans="1:14" x14ac:dyDescent="0.15">
      <c r="A2659" s="1">
        <v>201652</v>
      </c>
      <c r="B2659" s="2" t="s">
        <v>9</v>
      </c>
      <c r="C2659" s="2">
        <v>67479900</v>
      </c>
      <c r="D2659" s="2" t="s">
        <v>10</v>
      </c>
      <c r="E2659" s="2">
        <v>2949240</v>
      </c>
      <c r="F2659" s="2" t="s">
        <v>11</v>
      </c>
      <c r="G2659" s="2">
        <v>500000</v>
      </c>
      <c r="H2659" s="2" t="s">
        <v>12</v>
      </c>
      <c r="I2659" s="2">
        <v>95</v>
      </c>
      <c r="J2659" s="2" t="s">
        <v>13</v>
      </c>
      <c r="K2659" s="2">
        <v>0</v>
      </c>
      <c r="L2659" s="2" t="s">
        <v>14</v>
      </c>
      <c r="M2659" s="2">
        <v>-3500</v>
      </c>
      <c r="N2659">
        <f t="shared" si="41"/>
        <v>45537385</v>
      </c>
    </row>
    <row r="2660" spans="1:14" x14ac:dyDescent="0.15">
      <c r="A2660" s="1">
        <v>201653</v>
      </c>
      <c r="B2660" s="2" t="s">
        <v>9</v>
      </c>
      <c r="C2660" s="2">
        <v>67528790</v>
      </c>
      <c r="D2660" s="2" t="s">
        <v>10</v>
      </c>
      <c r="E2660" s="2">
        <v>2952180</v>
      </c>
      <c r="F2660" s="2" t="s">
        <v>11</v>
      </c>
      <c r="G2660" s="2">
        <v>500000</v>
      </c>
      <c r="H2660" s="2" t="s">
        <v>12</v>
      </c>
      <c r="I2660" s="2">
        <v>95</v>
      </c>
      <c r="J2660" s="2" t="s">
        <v>13</v>
      </c>
      <c r="K2660" s="2">
        <v>0</v>
      </c>
      <c r="L2660" s="2" t="s">
        <v>14</v>
      </c>
      <c r="M2660" s="2">
        <v>-3500</v>
      </c>
      <c r="N2660">
        <f t="shared" si="41"/>
        <v>45573590</v>
      </c>
    </row>
    <row r="2661" spans="1:14" x14ac:dyDescent="0.15">
      <c r="A2661" s="1">
        <v>201654</v>
      </c>
      <c r="B2661" s="2" t="s">
        <v>9</v>
      </c>
      <c r="C2661" s="2">
        <v>69225981</v>
      </c>
      <c r="D2661" s="2" t="s">
        <v>10</v>
      </c>
      <c r="E2661" s="2">
        <v>2955120</v>
      </c>
      <c r="F2661" s="2" t="s">
        <v>11</v>
      </c>
      <c r="G2661" s="2">
        <v>500000</v>
      </c>
      <c r="H2661" s="2" t="s">
        <v>12</v>
      </c>
      <c r="I2661" s="2">
        <v>95</v>
      </c>
      <c r="J2661" s="2" t="s">
        <v>13</v>
      </c>
      <c r="K2661" s="2">
        <v>0</v>
      </c>
      <c r="L2661" s="2" t="s">
        <v>14</v>
      </c>
      <c r="M2661" s="2">
        <v>-3500</v>
      </c>
      <c r="N2661">
        <f t="shared" si="41"/>
        <v>46433945.5</v>
      </c>
    </row>
    <row r="2662" spans="1:14" x14ac:dyDescent="0.15">
      <c r="A2662" s="1">
        <v>201655</v>
      </c>
      <c r="B2662" s="2" t="s">
        <v>9</v>
      </c>
      <c r="C2662" s="2">
        <v>67626761</v>
      </c>
      <c r="D2662" s="2" t="s">
        <v>10</v>
      </c>
      <c r="E2662" s="2">
        <v>2958060</v>
      </c>
      <c r="F2662" s="2" t="s">
        <v>11</v>
      </c>
      <c r="G2662" s="2">
        <v>500000</v>
      </c>
      <c r="H2662" s="2" t="s">
        <v>12</v>
      </c>
      <c r="I2662" s="2">
        <v>95</v>
      </c>
      <c r="J2662" s="2" t="s">
        <v>13</v>
      </c>
      <c r="K2662" s="2">
        <v>0</v>
      </c>
      <c r="L2662" s="2" t="s">
        <v>14</v>
      </c>
      <c r="M2662" s="2">
        <v>-3500</v>
      </c>
      <c r="N2662">
        <f t="shared" si="41"/>
        <v>45646095.5</v>
      </c>
    </row>
    <row r="2663" spans="1:14" x14ac:dyDescent="0.15">
      <c r="A2663" s="1">
        <v>201656</v>
      </c>
      <c r="B2663" s="2" t="s">
        <v>9</v>
      </c>
      <c r="C2663" s="2">
        <v>67675840</v>
      </c>
      <c r="D2663" s="2" t="s">
        <v>10</v>
      </c>
      <c r="E2663" s="2">
        <v>2961000</v>
      </c>
      <c r="F2663" s="2" t="s">
        <v>11</v>
      </c>
      <c r="G2663" s="2">
        <v>500000</v>
      </c>
      <c r="H2663" s="2" t="s">
        <v>12</v>
      </c>
      <c r="I2663" s="2">
        <v>95</v>
      </c>
      <c r="J2663" s="2" t="s">
        <v>13</v>
      </c>
      <c r="K2663" s="2">
        <v>0</v>
      </c>
      <c r="L2663" s="2" t="s">
        <v>14</v>
      </c>
      <c r="M2663" s="2">
        <v>-3500</v>
      </c>
      <c r="N2663">
        <f t="shared" si="41"/>
        <v>45682395</v>
      </c>
    </row>
    <row r="2664" spans="1:14" x14ac:dyDescent="0.15">
      <c r="A2664" s="1">
        <v>201657</v>
      </c>
      <c r="B2664" s="2" t="s">
        <v>9</v>
      </c>
      <c r="C2664" s="2">
        <v>69376813</v>
      </c>
      <c r="D2664" s="2" t="s">
        <v>10</v>
      </c>
      <c r="E2664" s="2">
        <v>2963940</v>
      </c>
      <c r="F2664" s="2" t="s">
        <v>11</v>
      </c>
      <c r="G2664" s="2">
        <v>500000</v>
      </c>
      <c r="H2664" s="2" t="s">
        <v>12</v>
      </c>
      <c r="I2664" s="2">
        <v>95</v>
      </c>
      <c r="J2664" s="2" t="s">
        <v>13</v>
      </c>
      <c r="K2664" s="2">
        <v>0</v>
      </c>
      <c r="L2664" s="2" t="s">
        <v>14</v>
      </c>
      <c r="M2664" s="2">
        <v>-3500</v>
      </c>
      <c r="N2664">
        <f t="shared" si="41"/>
        <v>46544641.5</v>
      </c>
    </row>
    <row r="2665" spans="1:14" x14ac:dyDescent="0.15">
      <c r="A2665" s="1">
        <v>201658</v>
      </c>
      <c r="B2665" s="2" t="s">
        <v>9</v>
      </c>
      <c r="C2665" s="2">
        <v>68633766</v>
      </c>
      <c r="D2665" s="2" t="s">
        <v>10</v>
      </c>
      <c r="E2665" s="2">
        <v>2966880</v>
      </c>
      <c r="F2665" s="2" t="s">
        <v>11</v>
      </c>
      <c r="G2665" s="2">
        <v>500000</v>
      </c>
      <c r="H2665" s="2" t="s">
        <v>12</v>
      </c>
      <c r="I2665" s="2">
        <v>95</v>
      </c>
      <c r="J2665" s="2" t="s">
        <v>13</v>
      </c>
      <c r="K2665" s="2">
        <v>0</v>
      </c>
      <c r="L2665" s="2" t="s">
        <v>14</v>
      </c>
      <c r="M2665" s="2">
        <v>-3500</v>
      </c>
      <c r="N2665">
        <f t="shared" si="41"/>
        <v>46184878</v>
      </c>
    </row>
    <row r="2666" spans="1:14" x14ac:dyDescent="0.15">
      <c r="A2666" s="1">
        <v>201659</v>
      </c>
      <c r="B2666" s="2" t="s">
        <v>9</v>
      </c>
      <c r="C2666" s="2">
        <v>69014507</v>
      </c>
      <c r="D2666" s="2" t="s">
        <v>10</v>
      </c>
      <c r="E2666" s="2">
        <v>2969820</v>
      </c>
      <c r="F2666" s="2" t="s">
        <v>11</v>
      </c>
      <c r="G2666" s="2">
        <v>500000</v>
      </c>
      <c r="H2666" s="2" t="s">
        <v>12</v>
      </c>
      <c r="I2666" s="2">
        <v>95</v>
      </c>
      <c r="J2666" s="2" t="s">
        <v>13</v>
      </c>
      <c r="K2666" s="2">
        <v>0</v>
      </c>
      <c r="L2666" s="2" t="s">
        <v>14</v>
      </c>
      <c r="M2666" s="2">
        <v>-3500</v>
      </c>
      <c r="N2666">
        <f t="shared" si="41"/>
        <v>46387008.5</v>
      </c>
    </row>
    <row r="2667" spans="1:14" x14ac:dyDescent="0.15">
      <c r="A2667" s="1">
        <v>201660</v>
      </c>
      <c r="B2667" s="2" t="s">
        <v>9</v>
      </c>
      <c r="C2667" s="2">
        <v>69528229</v>
      </c>
      <c r="D2667" s="2" t="s">
        <v>10</v>
      </c>
      <c r="E2667" s="2">
        <v>2972760</v>
      </c>
      <c r="F2667" s="2" t="s">
        <v>11</v>
      </c>
      <c r="G2667" s="2">
        <v>500000</v>
      </c>
      <c r="H2667" s="2" t="s">
        <v>12</v>
      </c>
      <c r="I2667" s="2">
        <v>95</v>
      </c>
      <c r="J2667" s="2" t="s">
        <v>13</v>
      </c>
      <c r="K2667" s="2">
        <v>0</v>
      </c>
      <c r="L2667" s="2" t="s">
        <v>14</v>
      </c>
      <c r="M2667" s="2">
        <v>-3500</v>
      </c>
      <c r="N2667">
        <f t="shared" si="41"/>
        <v>46655629.5</v>
      </c>
    </row>
    <row r="2668" spans="1:14" x14ac:dyDescent="0.15">
      <c r="A2668" s="1">
        <v>201661</v>
      </c>
      <c r="B2668" s="2" t="s">
        <v>9</v>
      </c>
      <c r="C2668" s="2">
        <v>68245168</v>
      </c>
      <c r="D2668" s="2" t="s">
        <v>10</v>
      </c>
      <c r="E2668" s="2">
        <v>2975700</v>
      </c>
      <c r="F2668" s="2" t="s">
        <v>11</v>
      </c>
      <c r="G2668" s="2">
        <v>500000</v>
      </c>
      <c r="H2668" s="2" t="s">
        <v>12</v>
      </c>
      <c r="I2668" s="2">
        <v>95</v>
      </c>
      <c r="J2668" s="2" t="s">
        <v>13</v>
      </c>
      <c r="K2668" s="2">
        <v>0</v>
      </c>
      <c r="L2668" s="2" t="s">
        <v>14</v>
      </c>
      <c r="M2668" s="2">
        <v>-3500</v>
      </c>
      <c r="N2668">
        <f t="shared" si="41"/>
        <v>46025859</v>
      </c>
    </row>
    <row r="2669" spans="1:14" x14ac:dyDescent="0.15">
      <c r="A2669" s="1">
        <v>201662</v>
      </c>
      <c r="B2669" s="2" t="s">
        <v>9</v>
      </c>
      <c r="C2669" s="2">
        <v>68294219</v>
      </c>
      <c r="D2669" s="2" t="s">
        <v>10</v>
      </c>
      <c r="E2669" s="2">
        <v>2978640</v>
      </c>
      <c r="F2669" s="2" t="s">
        <v>11</v>
      </c>
      <c r="G2669" s="2">
        <v>500000</v>
      </c>
      <c r="H2669" s="2" t="s">
        <v>12</v>
      </c>
      <c r="I2669" s="2">
        <v>95</v>
      </c>
      <c r="J2669" s="2" t="s">
        <v>13</v>
      </c>
      <c r="K2669" s="2">
        <v>0</v>
      </c>
      <c r="L2669" s="2" t="s">
        <v>14</v>
      </c>
      <c r="M2669" s="2">
        <v>-3500</v>
      </c>
      <c r="N2669">
        <f t="shared" si="41"/>
        <v>46062144.5</v>
      </c>
    </row>
    <row r="2670" spans="1:14" x14ac:dyDescent="0.15">
      <c r="A2670" s="1">
        <v>201663</v>
      </c>
      <c r="B2670" s="2" t="s">
        <v>9</v>
      </c>
      <c r="C2670" s="2">
        <v>68343332</v>
      </c>
      <c r="D2670" s="2" t="s">
        <v>10</v>
      </c>
      <c r="E2670" s="2">
        <v>2981580</v>
      </c>
      <c r="F2670" s="2" t="s">
        <v>11</v>
      </c>
      <c r="G2670" s="2">
        <v>500000</v>
      </c>
      <c r="H2670" s="2" t="s">
        <v>12</v>
      </c>
      <c r="I2670" s="2">
        <v>95</v>
      </c>
      <c r="J2670" s="2" t="s">
        <v>13</v>
      </c>
      <c r="K2670" s="2">
        <v>0</v>
      </c>
      <c r="L2670" s="2" t="s">
        <v>14</v>
      </c>
      <c r="M2670" s="2">
        <v>-3500</v>
      </c>
      <c r="N2670">
        <f t="shared" si="41"/>
        <v>46098461</v>
      </c>
    </row>
    <row r="2671" spans="1:14" x14ac:dyDescent="0.15">
      <c r="A2671" s="1">
        <v>201664</v>
      </c>
      <c r="B2671" s="2" t="s">
        <v>9</v>
      </c>
      <c r="C2671" s="2">
        <v>70060620</v>
      </c>
      <c r="D2671" s="2" t="s">
        <v>10</v>
      </c>
      <c r="E2671" s="2">
        <v>2984520</v>
      </c>
      <c r="F2671" s="2" t="s">
        <v>11</v>
      </c>
      <c r="G2671" s="2">
        <v>500000</v>
      </c>
      <c r="H2671" s="2" t="s">
        <v>12</v>
      </c>
      <c r="I2671" s="2">
        <v>95</v>
      </c>
      <c r="J2671" s="2" t="s">
        <v>13</v>
      </c>
      <c r="K2671" s="2">
        <v>0</v>
      </c>
      <c r="L2671" s="2" t="s">
        <v>14</v>
      </c>
      <c r="M2671" s="2">
        <v>-3500</v>
      </c>
      <c r="N2671">
        <f t="shared" si="41"/>
        <v>46968865</v>
      </c>
    </row>
    <row r="2672" spans="1:14" x14ac:dyDescent="0.15">
      <c r="A2672" s="1">
        <v>201665</v>
      </c>
      <c r="B2672" s="2" t="s">
        <v>9</v>
      </c>
      <c r="C2672" s="2">
        <v>68441748</v>
      </c>
      <c r="D2672" s="2" t="s">
        <v>10</v>
      </c>
      <c r="E2672" s="2">
        <v>2987460</v>
      </c>
      <c r="F2672" s="2" t="s">
        <v>11</v>
      </c>
      <c r="G2672" s="2">
        <v>500000</v>
      </c>
      <c r="H2672" s="2" t="s">
        <v>12</v>
      </c>
      <c r="I2672" s="2">
        <v>95</v>
      </c>
      <c r="J2672" s="2" t="s">
        <v>13</v>
      </c>
      <c r="K2672" s="2">
        <v>0</v>
      </c>
      <c r="L2672" s="2" t="s">
        <v>14</v>
      </c>
      <c r="M2672" s="2">
        <v>-3500</v>
      </c>
      <c r="N2672">
        <f t="shared" si="41"/>
        <v>46171189</v>
      </c>
    </row>
    <row r="2673" spans="1:14" x14ac:dyDescent="0.15">
      <c r="A2673" s="1">
        <v>201666</v>
      </c>
      <c r="B2673" s="2" t="s">
        <v>9</v>
      </c>
      <c r="C2673" s="2">
        <v>68491053</v>
      </c>
      <c r="D2673" s="2" t="s">
        <v>10</v>
      </c>
      <c r="E2673" s="2">
        <v>2990400</v>
      </c>
      <c r="F2673" s="2" t="s">
        <v>11</v>
      </c>
      <c r="G2673" s="2">
        <v>500000</v>
      </c>
      <c r="H2673" s="2" t="s">
        <v>12</v>
      </c>
      <c r="I2673" s="2">
        <v>95</v>
      </c>
      <c r="J2673" s="2" t="s">
        <v>13</v>
      </c>
      <c r="K2673" s="2">
        <v>0</v>
      </c>
      <c r="L2673" s="2" t="s">
        <v>14</v>
      </c>
      <c r="M2673" s="2">
        <v>-3500</v>
      </c>
      <c r="N2673">
        <f t="shared" si="41"/>
        <v>46207601.5</v>
      </c>
    </row>
    <row r="2674" spans="1:14" x14ac:dyDescent="0.15">
      <c r="A2674" s="1">
        <v>201667</v>
      </c>
      <c r="B2674" s="2" t="s">
        <v>9</v>
      </c>
      <c r="C2674" s="2">
        <v>70212137</v>
      </c>
      <c r="D2674" s="2" t="s">
        <v>10</v>
      </c>
      <c r="E2674" s="2">
        <v>2993340</v>
      </c>
      <c r="F2674" s="2" t="s">
        <v>11</v>
      </c>
      <c r="G2674" s="2">
        <v>500000</v>
      </c>
      <c r="H2674" s="2" t="s">
        <v>12</v>
      </c>
      <c r="I2674" s="2">
        <v>95</v>
      </c>
      <c r="J2674" s="2" t="s">
        <v>13</v>
      </c>
      <c r="K2674" s="2">
        <v>0</v>
      </c>
      <c r="L2674" s="2" t="s">
        <v>14</v>
      </c>
      <c r="M2674" s="2">
        <v>-3500</v>
      </c>
      <c r="N2674">
        <f t="shared" si="41"/>
        <v>47079903.5</v>
      </c>
    </row>
    <row r="2675" spans="1:14" x14ac:dyDescent="0.15">
      <c r="A2675" s="1">
        <v>201668</v>
      </c>
      <c r="B2675" s="2" t="s">
        <v>9</v>
      </c>
      <c r="C2675" s="2">
        <v>69459771</v>
      </c>
      <c r="D2675" s="2" t="s">
        <v>10</v>
      </c>
      <c r="E2675" s="2">
        <v>2996280</v>
      </c>
      <c r="F2675" s="2" t="s">
        <v>11</v>
      </c>
      <c r="G2675" s="2">
        <v>500000</v>
      </c>
      <c r="H2675" s="2" t="s">
        <v>12</v>
      </c>
      <c r="I2675" s="2">
        <v>95</v>
      </c>
      <c r="J2675" s="2" t="s">
        <v>13</v>
      </c>
      <c r="K2675" s="2">
        <v>0</v>
      </c>
      <c r="L2675" s="2" t="s">
        <v>14</v>
      </c>
      <c r="M2675" s="2">
        <v>-3500</v>
      </c>
      <c r="N2675">
        <f t="shared" si="41"/>
        <v>46715480.5</v>
      </c>
    </row>
    <row r="2676" spans="1:14" x14ac:dyDescent="0.15">
      <c r="A2676" s="1">
        <v>201669</v>
      </c>
      <c r="B2676" s="2" t="s">
        <v>9</v>
      </c>
      <c r="C2676" s="2">
        <v>69844718</v>
      </c>
      <c r="D2676" s="2" t="s">
        <v>10</v>
      </c>
      <c r="E2676" s="2">
        <v>2999220</v>
      </c>
      <c r="F2676" s="2" t="s">
        <v>11</v>
      </c>
      <c r="G2676" s="2">
        <v>500000</v>
      </c>
      <c r="H2676" s="2" t="s">
        <v>12</v>
      </c>
      <c r="I2676" s="2">
        <v>95</v>
      </c>
      <c r="J2676" s="2" t="s">
        <v>13</v>
      </c>
      <c r="K2676" s="2">
        <v>0</v>
      </c>
      <c r="L2676" s="2" t="s">
        <v>14</v>
      </c>
      <c r="M2676" s="2">
        <v>-3500</v>
      </c>
      <c r="N2676">
        <f t="shared" si="41"/>
        <v>46919714</v>
      </c>
    </row>
    <row r="2677" spans="1:14" x14ac:dyDescent="0.15">
      <c r="A2677" s="1">
        <v>201670</v>
      </c>
      <c r="B2677" s="2" t="s">
        <v>9</v>
      </c>
      <c r="C2677" s="2">
        <v>70364241</v>
      </c>
      <c r="D2677" s="2" t="s">
        <v>10</v>
      </c>
      <c r="E2677" s="2">
        <v>3002160</v>
      </c>
      <c r="F2677" s="2" t="s">
        <v>11</v>
      </c>
      <c r="G2677" s="2">
        <v>500000</v>
      </c>
      <c r="H2677" s="2" t="s">
        <v>12</v>
      </c>
      <c r="I2677" s="2">
        <v>95</v>
      </c>
      <c r="J2677" s="2" t="s">
        <v>13</v>
      </c>
      <c r="K2677" s="2">
        <v>0</v>
      </c>
      <c r="L2677" s="2" t="s">
        <v>14</v>
      </c>
      <c r="M2677" s="2">
        <v>-3500</v>
      </c>
      <c r="N2677">
        <f t="shared" si="41"/>
        <v>47191235.5</v>
      </c>
    </row>
    <row r="2678" spans="1:14" x14ac:dyDescent="0.15">
      <c r="A2678" s="1">
        <v>201671</v>
      </c>
      <c r="B2678" s="2" t="s">
        <v>9</v>
      </c>
      <c r="C2678" s="2">
        <v>69063548</v>
      </c>
      <c r="D2678" s="2" t="s">
        <v>10</v>
      </c>
      <c r="E2678" s="2">
        <v>3005100</v>
      </c>
      <c r="F2678" s="2" t="s">
        <v>11</v>
      </c>
      <c r="G2678" s="2">
        <v>500000</v>
      </c>
      <c r="H2678" s="2" t="s">
        <v>12</v>
      </c>
      <c r="I2678" s="2">
        <v>95</v>
      </c>
      <c r="J2678" s="2" t="s">
        <v>13</v>
      </c>
      <c r="K2678" s="2">
        <v>0</v>
      </c>
      <c r="L2678" s="2" t="s">
        <v>14</v>
      </c>
      <c r="M2678" s="2">
        <v>-3500</v>
      </c>
      <c r="N2678">
        <f t="shared" si="41"/>
        <v>46552649</v>
      </c>
    </row>
    <row r="2679" spans="1:14" x14ac:dyDescent="0.15">
      <c r="A2679" s="1">
        <v>201672</v>
      </c>
      <c r="B2679" s="2" t="s">
        <v>9</v>
      </c>
      <c r="C2679" s="2">
        <v>69112823</v>
      </c>
      <c r="D2679" s="2" t="s">
        <v>10</v>
      </c>
      <c r="E2679" s="2">
        <v>3008040</v>
      </c>
      <c r="F2679" s="2" t="s">
        <v>11</v>
      </c>
      <c r="G2679" s="2">
        <v>500000</v>
      </c>
      <c r="H2679" s="2" t="s">
        <v>12</v>
      </c>
      <c r="I2679" s="2">
        <v>95</v>
      </c>
      <c r="J2679" s="2" t="s">
        <v>13</v>
      </c>
      <c r="K2679" s="2">
        <v>0</v>
      </c>
      <c r="L2679" s="2" t="s">
        <v>14</v>
      </c>
      <c r="M2679" s="2">
        <v>-3500</v>
      </c>
      <c r="N2679">
        <f t="shared" si="41"/>
        <v>46589046.5</v>
      </c>
    </row>
    <row r="2680" spans="1:14" x14ac:dyDescent="0.15">
      <c r="A2680" s="1">
        <v>201673</v>
      </c>
      <c r="B2680" s="2" t="s">
        <v>9</v>
      </c>
      <c r="C2680" s="2">
        <v>69162159</v>
      </c>
      <c r="D2680" s="2" t="s">
        <v>10</v>
      </c>
      <c r="E2680" s="2">
        <v>3010980</v>
      </c>
      <c r="F2680" s="2" t="s">
        <v>11</v>
      </c>
      <c r="G2680" s="2">
        <v>500000</v>
      </c>
      <c r="H2680" s="2" t="s">
        <v>12</v>
      </c>
      <c r="I2680" s="2">
        <v>95</v>
      </c>
      <c r="J2680" s="2" t="s">
        <v>13</v>
      </c>
      <c r="K2680" s="2">
        <v>0</v>
      </c>
      <c r="L2680" s="2" t="s">
        <v>14</v>
      </c>
      <c r="M2680" s="2">
        <v>-3500</v>
      </c>
      <c r="N2680">
        <f t="shared" si="41"/>
        <v>46625474.5</v>
      </c>
    </row>
    <row r="2681" spans="1:14" x14ac:dyDescent="0.15">
      <c r="A2681" s="1">
        <v>201674</v>
      </c>
      <c r="B2681" s="2" t="s">
        <v>9</v>
      </c>
      <c r="C2681" s="2">
        <v>70899647</v>
      </c>
      <c r="D2681" s="2" t="s">
        <v>10</v>
      </c>
      <c r="E2681" s="2">
        <v>3013920</v>
      </c>
      <c r="F2681" s="2" t="s">
        <v>11</v>
      </c>
      <c r="G2681" s="2">
        <v>500000</v>
      </c>
      <c r="H2681" s="2" t="s">
        <v>12</v>
      </c>
      <c r="I2681" s="2">
        <v>95</v>
      </c>
      <c r="J2681" s="2" t="s">
        <v>13</v>
      </c>
      <c r="K2681" s="2">
        <v>0</v>
      </c>
      <c r="L2681" s="2" t="s">
        <v>14</v>
      </c>
      <c r="M2681" s="2">
        <v>-3500</v>
      </c>
      <c r="N2681">
        <f t="shared" si="41"/>
        <v>47505978.5</v>
      </c>
    </row>
    <row r="2682" spans="1:14" x14ac:dyDescent="0.15">
      <c r="A2682" s="1">
        <v>201675</v>
      </c>
      <c r="B2682" s="2" t="s">
        <v>9</v>
      </c>
      <c r="C2682" s="2">
        <v>69261025</v>
      </c>
      <c r="D2682" s="2" t="s">
        <v>10</v>
      </c>
      <c r="E2682" s="2">
        <v>3016860</v>
      </c>
      <c r="F2682" s="2" t="s">
        <v>11</v>
      </c>
      <c r="G2682" s="2">
        <v>500000</v>
      </c>
      <c r="H2682" s="2" t="s">
        <v>12</v>
      </c>
      <c r="I2682" s="2">
        <v>95</v>
      </c>
      <c r="J2682" s="2" t="s">
        <v>13</v>
      </c>
      <c r="K2682" s="2">
        <v>0</v>
      </c>
      <c r="L2682" s="2" t="s">
        <v>14</v>
      </c>
      <c r="M2682" s="2">
        <v>-3500</v>
      </c>
      <c r="N2682">
        <f t="shared" si="41"/>
        <v>46698427.5</v>
      </c>
    </row>
    <row r="2683" spans="1:14" x14ac:dyDescent="0.15">
      <c r="A2683" s="1">
        <v>201676</v>
      </c>
      <c r="B2683" s="2" t="s">
        <v>9</v>
      </c>
      <c r="C2683" s="2">
        <v>69310551</v>
      </c>
      <c r="D2683" s="2" t="s">
        <v>10</v>
      </c>
      <c r="E2683" s="2">
        <v>3019800</v>
      </c>
      <c r="F2683" s="2" t="s">
        <v>11</v>
      </c>
      <c r="G2683" s="2">
        <v>500000</v>
      </c>
      <c r="H2683" s="2" t="s">
        <v>12</v>
      </c>
      <c r="I2683" s="2">
        <v>95</v>
      </c>
      <c r="J2683" s="2" t="s">
        <v>13</v>
      </c>
      <c r="K2683" s="2">
        <v>0</v>
      </c>
      <c r="L2683" s="2" t="s">
        <v>14</v>
      </c>
      <c r="M2683" s="2">
        <v>-3500</v>
      </c>
      <c r="N2683">
        <f t="shared" si="41"/>
        <v>46734950.5</v>
      </c>
    </row>
    <row r="2684" spans="1:14" x14ac:dyDescent="0.15">
      <c r="A2684" s="1">
        <v>201677</v>
      </c>
      <c r="B2684" s="2" t="s">
        <v>9</v>
      </c>
      <c r="C2684" s="2">
        <v>71051853</v>
      </c>
      <c r="D2684" s="2" t="s">
        <v>10</v>
      </c>
      <c r="E2684" s="2">
        <v>3022740</v>
      </c>
      <c r="F2684" s="2" t="s">
        <v>11</v>
      </c>
      <c r="G2684" s="2">
        <v>500000</v>
      </c>
      <c r="H2684" s="2" t="s">
        <v>12</v>
      </c>
      <c r="I2684" s="2">
        <v>95</v>
      </c>
      <c r="J2684" s="2" t="s">
        <v>13</v>
      </c>
      <c r="K2684" s="2">
        <v>0</v>
      </c>
      <c r="L2684" s="2" t="s">
        <v>14</v>
      </c>
      <c r="M2684" s="2">
        <v>-3500</v>
      </c>
      <c r="N2684">
        <f t="shared" si="41"/>
        <v>47617361.5</v>
      </c>
    </row>
    <row r="2685" spans="1:14" x14ac:dyDescent="0.15">
      <c r="A2685" s="1">
        <v>201678</v>
      </c>
      <c r="B2685" s="2" t="s">
        <v>9</v>
      </c>
      <c r="C2685" s="2">
        <v>70290115</v>
      </c>
      <c r="D2685" s="2" t="s">
        <v>10</v>
      </c>
      <c r="E2685" s="2">
        <v>3025680</v>
      </c>
      <c r="F2685" s="2" t="s">
        <v>11</v>
      </c>
      <c r="G2685" s="2">
        <v>500000</v>
      </c>
      <c r="H2685" s="2" t="s">
        <v>12</v>
      </c>
      <c r="I2685" s="2">
        <v>95</v>
      </c>
      <c r="J2685" s="2" t="s">
        <v>13</v>
      </c>
      <c r="K2685" s="2">
        <v>0</v>
      </c>
      <c r="L2685" s="2" t="s">
        <v>14</v>
      </c>
      <c r="M2685" s="2">
        <v>-3500</v>
      </c>
      <c r="N2685">
        <f t="shared" si="41"/>
        <v>47248252.5</v>
      </c>
    </row>
    <row r="2686" spans="1:14" x14ac:dyDescent="0.15">
      <c r="A2686" s="1">
        <v>201679</v>
      </c>
      <c r="B2686" s="2" t="s">
        <v>9</v>
      </c>
      <c r="C2686" s="2">
        <v>70679290</v>
      </c>
      <c r="D2686" s="2" t="s">
        <v>10</v>
      </c>
      <c r="E2686" s="2">
        <v>3028620</v>
      </c>
      <c r="F2686" s="2" t="s">
        <v>11</v>
      </c>
      <c r="G2686" s="2">
        <v>500000</v>
      </c>
      <c r="H2686" s="2" t="s">
        <v>12</v>
      </c>
      <c r="I2686" s="2">
        <v>95</v>
      </c>
      <c r="J2686" s="2" t="s">
        <v>13</v>
      </c>
      <c r="K2686" s="2">
        <v>0</v>
      </c>
      <c r="L2686" s="2" t="s">
        <v>14</v>
      </c>
      <c r="M2686" s="2">
        <v>-3500</v>
      </c>
      <c r="N2686">
        <f t="shared" si="41"/>
        <v>47454600</v>
      </c>
    </row>
    <row r="2687" spans="1:14" x14ac:dyDescent="0.15">
      <c r="A2687" s="1">
        <v>201680</v>
      </c>
      <c r="B2687" s="2" t="s">
        <v>9</v>
      </c>
      <c r="C2687" s="2">
        <v>71204642</v>
      </c>
      <c r="D2687" s="2" t="s">
        <v>10</v>
      </c>
      <c r="E2687" s="2">
        <v>3031560</v>
      </c>
      <c r="F2687" s="2" t="s">
        <v>11</v>
      </c>
      <c r="G2687" s="2">
        <v>500000</v>
      </c>
      <c r="H2687" s="2" t="s">
        <v>12</v>
      </c>
      <c r="I2687" s="2">
        <v>95</v>
      </c>
      <c r="J2687" s="2" t="s">
        <v>13</v>
      </c>
      <c r="K2687" s="2">
        <v>0</v>
      </c>
      <c r="L2687" s="2" t="s">
        <v>14</v>
      </c>
      <c r="M2687" s="2">
        <v>-3500</v>
      </c>
      <c r="N2687">
        <f t="shared" si="41"/>
        <v>47729036</v>
      </c>
    </row>
    <row r="2688" spans="1:14" x14ac:dyDescent="0.15">
      <c r="A2688" s="1">
        <v>201681</v>
      </c>
      <c r="B2688" s="2" t="s">
        <v>9</v>
      </c>
      <c r="C2688" s="2">
        <v>69886214</v>
      </c>
      <c r="D2688" s="2" t="s">
        <v>10</v>
      </c>
      <c r="E2688" s="2">
        <v>3034500</v>
      </c>
      <c r="F2688" s="2" t="s">
        <v>11</v>
      </c>
      <c r="G2688" s="2">
        <v>500000</v>
      </c>
      <c r="H2688" s="2" t="s">
        <v>12</v>
      </c>
      <c r="I2688" s="2">
        <v>95</v>
      </c>
      <c r="J2688" s="2" t="s">
        <v>13</v>
      </c>
      <c r="K2688" s="2">
        <v>0</v>
      </c>
      <c r="L2688" s="2" t="s">
        <v>14</v>
      </c>
      <c r="M2688" s="2">
        <v>-3500</v>
      </c>
      <c r="N2688">
        <f t="shared" si="41"/>
        <v>47081582</v>
      </c>
    </row>
    <row r="2689" spans="1:14" x14ac:dyDescent="0.15">
      <c r="A2689" s="1">
        <v>201682</v>
      </c>
      <c r="B2689" s="2" t="s">
        <v>9</v>
      </c>
      <c r="C2689" s="2">
        <v>69935712</v>
      </c>
      <c r="D2689" s="2" t="s">
        <v>10</v>
      </c>
      <c r="E2689" s="2">
        <v>3037440</v>
      </c>
      <c r="F2689" s="2" t="s">
        <v>11</v>
      </c>
      <c r="G2689" s="2">
        <v>500000</v>
      </c>
      <c r="H2689" s="2" t="s">
        <v>12</v>
      </c>
      <c r="I2689" s="2">
        <v>95</v>
      </c>
      <c r="J2689" s="2" t="s">
        <v>13</v>
      </c>
      <c r="K2689" s="2">
        <v>0</v>
      </c>
      <c r="L2689" s="2" t="s">
        <v>14</v>
      </c>
      <c r="M2689" s="2">
        <v>-3500</v>
      </c>
      <c r="N2689">
        <f t="shared" si="41"/>
        <v>47118091</v>
      </c>
    </row>
    <row r="2690" spans="1:14" x14ac:dyDescent="0.15">
      <c r="A2690" s="1">
        <v>201683</v>
      </c>
      <c r="B2690" s="2" t="s">
        <v>9</v>
      </c>
      <c r="C2690" s="2">
        <v>69985272</v>
      </c>
      <c r="D2690" s="2" t="s">
        <v>10</v>
      </c>
      <c r="E2690" s="2">
        <v>3040380</v>
      </c>
      <c r="F2690" s="2" t="s">
        <v>11</v>
      </c>
      <c r="G2690" s="2">
        <v>500000</v>
      </c>
      <c r="H2690" s="2" t="s">
        <v>12</v>
      </c>
      <c r="I2690" s="2">
        <v>95</v>
      </c>
      <c r="J2690" s="2" t="s">
        <v>13</v>
      </c>
      <c r="K2690" s="2">
        <v>0</v>
      </c>
      <c r="L2690" s="2" t="s">
        <v>14</v>
      </c>
      <c r="M2690" s="2">
        <v>-3500</v>
      </c>
      <c r="N2690">
        <f t="shared" si="41"/>
        <v>47154631</v>
      </c>
    </row>
    <row r="2691" spans="1:14" x14ac:dyDescent="0.15">
      <c r="A2691" s="1">
        <v>201684</v>
      </c>
      <c r="B2691" s="2" t="s">
        <v>9</v>
      </c>
      <c r="C2691" s="2">
        <v>71743064</v>
      </c>
      <c r="D2691" s="2" t="s">
        <v>10</v>
      </c>
      <c r="E2691" s="2">
        <v>3043320</v>
      </c>
      <c r="F2691" s="2" t="s">
        <v>11</v>
      </c>
      <c r="G2691" s="2">
        <v>500000</v>
      </c>
      <c r="H2691" s="2" t="s">
        <v>12</v>
      </c>
      <c r="I2691" s="2">
        <v>95</v>
      </c>
      <c r="J2691" s="2" t="s">
        <v>13</v>
      </c>
      <c r="K2691" s="2">
        <v>0</v>
      </c>
      <c r="L2691" s="2" t="s">
        <v>14</v>
      </c>
      <c r="M2691" s="2">
        <v>-3500</v>
      </c>
      <c r="N2691">
        <f t="shared" si="41"/>
        <v>48045287</v>
      </c>
    </row>
    <row r="2692" spans="1:14" x14ac:dyDescent="0.15">
      <c r="A2692" s="1">
        <v>201685</v>
      </c>
      <c r="B2692" s="2" t="s">
        <v>9</v>
      </c>
      <c r="C2692" s="2">
        <v>70084584</v>
      </c>
      <c r="D2692" s="2" t="s">
        <v>10</v>
      </c>
      <c r="E2692" s="2">
        <v>3046260</v>
      </c>
      <c r="F2692" s="2" t="s">
        <v>11</v>
      </c>
      <c r="G2692" s="2">
        <v>500000</v>
      </c>
      <c r="H2692" s="2" t="s">
        <v>12</v>
      </c>
      <c r="I2692" s="2">
        <v>95</v>
      </c>
      <c r="J2692" s="2" t="s">
        <v>13</v>
      </c>
      <c r="K2692" s="2">
        <v>0</v>
      </c>
      <c r="L2692" s="2" t="s">
        <v>14</v>
      </c>
      <c r="M2692" s="2">
        <v>-3500</v>
      </c>
      <c r="N2692">
        <f t="shared" si="41"/>
        <v>47227807</v>
      </c>
    </row>
    <row r="2693" spans="1:14" x14ac:dyDescent="0.15">
      <c r="A2693" s="1">
        <v>201686</v>
      </c>
      <c r="B2693" s="2" t="s">
        <v>9</v>
      </c>
      <c r="C2693" s="2">
        <v>70134335</v>
      </c>
      <c r="D2693" s="2" t="s">
        <v>10</v>
      </c>
      <c r="E2693" s="2">
        <v>3049200</v>
      </c>
      <c r="F2693" s="2" t="s">
        <v>11</v>
      </c>
      <c r="G2693" s="2">
        <v>500000</v>
      </c>
      <c r="H2693" s="2" t="s">
        <v>12</v>
      </c>
      <c r="I2693" s="2">
        <v>95</v>
      </c>
      <c r="J2693" s="2" t="s">
        <v>13</v>
      </c>
      <c r="K2693" s="2">
        <v>0</v>
      </c>
      <c r="L2693" s="2" t="s">
        <v>14</v>
      </c>
      <c r="M2693" s="2">
        <v>-3500</v>
      </c>
      <c r="N2693">
        <f t="shared" ref="N2693:N2756" si="42">($C$3*C2693+$E$3*E2693+$I$3*I2693+$K$3*K2693)/10000</f>
        <v>47264442.5</v>
      </c>
    </row>
    <row r="2694" spans="1:14" x14ac:dyDescent="0.15">
      <c r="A2694" s="1">
        <v>201687</v>
      </c>
      <c r="B2694" s="2" t="s">
        <v>9</v>
      </c>
      <c r="C2694" s="2">
        <v>71895957</v>
      </c>
      <c r="D2694" s="2" t="s">
        <v>10</v>
      </c>
      <c r="E2694" s="2">
        <v>3052140</v>
      </c>
      <c r="F2694" s="2" t="s">
        <v>11</v>
      </c>
      <c r="G2694" s="2">
        <v>500000</v>
      </c>
      <c r="H2694" s="2" t="s">
        <v>12</v>
      </c>
      <c r="I2694" s="2">
        <v>95</v>
      </c>
      <c r="J2694" s="2" t="s">
        <v>13</v>
      </c>
      <c r="K2694" s="2">
        <v>0</v>
      </c>
      <c r="L2694" s="2" t="s">
        <v>14</v>
      </c>
      <c r="M2694" s="2">
        <v>-3500</v>
      </c>
      <c r="N2694">
        <f t="shared" si="42"/>
        <v>48157013.5</v>
      </c>
    </row>
    <row r="2695" spans="1:14" x14ac:dyDescent="0.15">
      <c r="A2695" s="1">
        <v>201688</v>
      </c>
      <c r="B2695" s="2" t="s">
        <v>9</v>
      </c>
      <c r="C2695" s="2">
        <v>71124799</v>
      </c>
      <c r="D2695" s="2" t="s">
        <v>10</v>
      </c>
      <c r="E2695" s="2">
        <v>3055080</v>
      </c>
      <c r="F2695" s="2" t="s">
        <v>11</v>
      </c>
      <c r="G2695" s="2">
        <v>500000</v>
      </c>
      <c r="H2695" s="2" t="s">
        <v>12</v>
      </c>
      <c r="I2695" s="2">
        <v>95</v>
      </c>
      <c r="J2695" s="2" t="s">
        <v>13</v>
      </c>
      <c r="K2695" s="2">
        <v>0</v>
      </c>
      <c r="L2695" s="2" t="s">
        <v>14</v>
      </c>
      <c r="M2695" s="2">
        <v>-3500</v>
      </c>
      <c r="N2695">
        <f t="shared" si="42"/>
        <v>47783194.5</v>
      </c>
    </row>
    <row r="2696" spans="1:14" x14ac:dyDescent="0.15">
      <c r="A2696" s="1">
        <v>201689</v>
      </c>
      <c r="B2696" s="2" t="s">
        <v>9</v>
      </c>
      <c r="C2696" s="2">
        <v>71518222</v>
      </c>
      <c r="D2696" s="2" t="s">
        <v>10</v>
      </c>
      <c r="E2696" s="2">
        <v>3058020</v>
      </c>
      <c r="F2696" s="2" t="s">
        <v>11</v>
      </c>
      <c r="G2696" s="2">
        <v>500000</v>
      </c>
      <c r="H2696" s="2" t="s">
        <v>12</v>
      </c>
      <c r="I2696" s="2">
        <v>95</v>
      </c>
      <c r="J2696" s="2" t="s">
        <v>13</v>
      </c>
      <c r="K2696" s="2">
        <v>0</v>
      </c>
      <c r="L2696" s="2" t="s">
        <v>14</v>
      </c>
      <c r="M2696" s="2">
        <v>-3500</v>
      </c>
      <c r="N2696">
        <f t="shared" si="42"/>
        <v>47991666</v>
      </c>
    </row>
    <row r="2697" spans="1:14" x14ac:dyDescent="0.15">
      <c r="A2697" s="1">
        <v>201690</v>
      </c>
      <c r="B2697" s="2" t="s">
        <v>9</v>
      </c>
      <c r="C2697" s="2">
        <v>72049433</v>
      </c>
      <c r="D2697" s="2" t="s">
        <v>10</v>
      </c>
      <c r="E2697" s="2">
        <v>3060960</v>
      </c>
      <c r="F2697" s="2" t="s">
        <v>11</v>
      </c>
      <c r="G2697" s="2">
        <v>500000</v>
      </c>
      <c r="H2697" s="2" t="s">
        <v>12</v>
      </c>
      <c r="I2697" s="2">
        <v>95</v>
      </c>
      <c r="J2697" s="2" t="s">
        <v>13</v>
      </c>
      <c r="K2697" s="2">
        <v>0</v>
      </c>
      <c r="L2697" s="2" t="s">
        <v>14</v>
      </c>
      <c r="M2697" s="2">
        <v>-3500</v>
      </c>
      <c r="N2697">
        <f t="shared" si="42"/>
        <v>48269031.5</v>
      </c>
    </row>
    <row r="2698" spans="1:14" x14ac:dyDescent="0.15">
      <c r="A2698" s="1">
        <v>201691</v>
      </c>
      <c r="B2698" s="2" t="s">
        <v>9</v>
      </c>
      <c r="C2698" s="2">
        <v>70713165</v>
      </c>
      <c r="D2698" s="2" t="s">
        <v>10</v>
      </c>
      <c r="E2698" s="2">
        <v>3063900</v>
      </c>
      <c r="F2698" s="2" t="s">
        <v>11</v>
      </c>
      <c r="G2698" s="2">
        <v>500000</v>
      </c>
      <c r="H2698" s="2" t="s">
        <v>12</v>
      </c>
      <c r="I2698" s="2">
        <v>95</v>
      </c>
      <c r="J2698" s="2" t="s">
        <v>13</v>
      </c>
      <c r="K2698" s="2">
        <v>0</v>
      </c>
      <c r="L2698" s="2" t="s">
        <v>14</v>
      </c>
      <c r="M2698" s="2">
        <v>-3500</v>
      </c>
      <c r="N2698">
        <f t="shared" si="42"/>
        <v>47612657.5</v>
      </c>
    </row>
    <row r="2699" spans="1:14" x14ac:dyDescent="0.15">
      <c r="A2699" s="1">
        <v>201692</v>
      </c>
      <c r="B2699" s="2" t="s">
        <v>9</v>
      </c>
      <c r="C2699" s="2">
        <v>70762886</v>
      </c>
      <c r="D2699" s="2" t="s">
        <v>10</v>
      </c>
      <c r="E2699" s="2">
        <v>3066840</v>
      </c>
      <c r="F2699" s="2" t="s">
        <v>11</v>
      </c>
      <c r="G2699" s="2">
        <v>500000</v>
      </c>
      <c r="H2699" s="2" t="s">
        <v>12</v>
      </c>
      <c r="I2699" s="2">
        <v>95</v>
      </c>
      <c r="J2699" s="2" t="s">
        <v>13</v>
      </c>
      <c r="K2699" s="2">
        <v>0</v>
      </c>
      <c r="L2699" s="2" t="s">
        <v>14</v>
      </c>
      <c r="M2699" s="2">
        <v>-3500</v>
      </c>
      <c r="N2699">
        <f t="shared" si="42"/>
        <v>47649278</v>
      </c>
    </row>
    <row r="2700" spans="1:14" x14ac:dyDescent="0.15">
      <c r="A2700" s="1">
        <v>201693</v>
      </c>
      <c r="B2700" s="2" t="s">
        <v>9</v>
      </c>
      <c r="C2700" s="2">
        <v>70812670</v>
      </c>
      <c r="D2700" s="2" t="s">
        <v>10</v>
      </c>
      <c r="E2700" s="2">
        <v>3069780</v>
      </c>
      <c r="F2700" s="2" t="s">
        <v>11</v>
      </c>
      <c r="G2700" s="2">
        <v>500000</v>
      </c>
      <c r="H2700" s="2" t="s">
        <v>12</v>
      </c>
      <c r="I2700" s="2">
        <v>95</v>
      </c>
      <c r="J2700" s="2" t="s">
        <v>13</v>
      </c>
      <c r="K2700" s="2">
        <v>0</v>
      </c>
      <c r="L2700" s="2" t="s">
        <v>14</v>
      </c>
      <c r="M2700" s="2">
        <v>-3500</v>
      </c>
      <c r="N2700">
        <f t="shared" si="42"/>
        <v>47685930</v>
      </c>
    </row>
    <row r="2701" spans="1:14" x14ac:dyDescent="0.15">
      <c r="A2701" s="1">
        <v>201694</v>
      </c>
      <c r="B2701" s="2" t="s">
        <v>9</v>
      </c>
      <c r="C2701" s="2">
        <v>72590872</v>
      </c>
      <c r="D2701" s="2" t="s">
        <v>10</v>
      </c>
      <c r="E2701" s="2">
        <v>3072720</v>
      </c>
      <c r="F2701" s="2" t="s">
        <v>11</v>
      </c>
      <c r="G2701" s="2">
        <v>500000</v>
      </c>
      <c r="H2701" s="2" t="s">
        <v>12</v>
      </c>
      <c r="I2701" s="2">
        <v>95</v>
      </c>
      <c r="J2701" s="2" t="s">
        <v>13</v>
      </c>
      <c r="K2701" s="2">
        <v>0</v>
      </c>
      <c r="L2701" s="2" t="s">
        <v>14</v>
      </c>
      <c r="M2701" s="2">
        <v>-3500</v>
      </c>
      <c r="N2701">
        <f t="shared" si="42"/>
        <v>48586791</v>
      </c>
    </row>
    <row r="2702" spans="1:14" x14ac:dyDescent="0.15">
      <c r="A2702" s="1">
        <v>201695</v>
      </c>
      <c r="B2702" s="2" t="s">
        <v>9</v>
      </c>
      <c r="C2702" s="2">
        <v>70912428</v>
      </c>
      <c r="D2702" s="2" t="s">
        <v>10</v>
      </c>
      <c r="E2702" s="2">
        <v>3075660</v>
      </c>
      <c r="F2702" s="2" t="s">
        <v>11</v>
      </c>
      <c r="G2702" s="2">
        <v>500000</v>
      </c>
      <c r="H2702" s="2" t="s">
        <v>12</v>
      </c>
      <c r="I2702" s="2">
        <v>95</v>
      </c>
      <c r="J2702" s="2" t="s">
        <v>13</v>
      </c>
      <c r="K2702" s="2">
        <v>0</v>
      </c>
      <c r="L2702" s="2" t="s">
        <v>14</v>
      </c>
      <c r="M2702" s="2">
        <v>-3500</v>
      </c>
      <c r="N2702">
        <f t="shared" si="42"/>
        <v>47759329</v>
      </c>
    </row>
    <row r="2703" spans="1:14" x14ac:dyDescent="0.15">
      <c r="A2703" s="1">
        <v>201696</v>
      </c>
      <c r="B2703" s="2" t="s">
        <v>9</v>
      </c>
      <c r="C2703" s="2">
        <v>70962403</v>
      </c>
      <c r="D2703" s="2" t="s">
        <v>10</v>
      </c>
      <c r="E2703" s="2">
        <v>3078600</v>
      </c>
      <c r="F2703" s="2" t="s">
        <v>11</v>
      </c>
      <c r="G2703" s="2">
        <v>500000</v>
      </c>
      <c r="H2703" s="2" t="s">
        <v>12</v>
      </c>
      <c r="I2703" s="2">
        <v>95</v>
      </c>
      <c r="J2703" s="2" t="s">
        <v>13</v>
      </c>
      <c r="K2703" s="2">
        <v>0</v>
      </c>
      <c r="L2703" s="2" t="s">
        <v>14</v>
      </c>
      <c r="M2703" s="2">
        <v>-3500</v>
      </c>
      <c r="N2703">
        <f t="shared" si="42"/>
        <v>47796076.5</v>
      </c>
    </row>
    <row r="2704" spans="1:14" x14ac:dyDescent="0.15">
      <c r="A2704" s="1">
        <v>201697</v>
      </c>
      <c r="B2704" s="2" t="s">
        <v>9</v>
      </c>
      <c r="C2704" s="2">
        <v>72744451</v>
      </c>
      <c r="D2704" s="2" t="s">
        <v>10</v>
      </c>
      <c r="E2704" s="2">
        <v>3081540</v>
      </c>
      <c r="F2704" s="2" t="s">
        <v>11</v>
      </c>
      <c r="G2704" s="2">
        <v>500000</v>
      </c>
      <c r="H2704" s="2" t="s">
        <v>12</v>
      </c>
      <c r="I2704" s="2">
        <v>95</v>
      </c>
      <c r="J2704" s="2" t="s">
        <v>13</v>
      </c>
      <c r="K2704" s="2">
        <v>0</v>
      </c>
      <c r="L2704" s="2" t="s">
        <v>14</v>
      </c>
      <c r="M2704" s="2">
        <v>-3500</v>
      </c>
      <c r="N2704">
        <f t="shared" si="42"/>
        <v>48698860.5</v>
      </c>
    </row>
    <row r="2705" spans="1:14" x14ac:dyDescent="0.15">
      <c r="A2705" s="1">
        <v>201698</v>
      </c>
      <c r="B2705" s="2" t="s">
        <v>9</v>
      </c>
      <c r="C2705" s="2">
        <v>71963821</v>
      </c>
      <c r="D2705" s="2" t="s">
        <v>10</v>
      </c>
      <c r="E2705" s="2">
        <v>3084480</v>
      </c>
      <c r="F2705" s="2" t="s">
        <v>11</v>
      </c>
      <c r="G2705" s="2">
        <v>500000</v>
      </c>
      <c r="H2705" s="2" t="s">
        <v>12</v>
      </c>
      <c r="I2705" s="2">
        <v>95</v>
      </c>
      <c r="J2705" s="2" t="s">
        <v>13</v>
      </c>
      <c r="K2705" s="2">
        <v>0</v>
      </c>
      <c r="L2705" s="2" t="s">
        <v>14</v>
      </c>
      <c r="M2705" s="2">
        <v>-3500</v>
      </c>
      <c r="N2705">
        <f t="shared" si="42"/>
        <v>48320305.5</v>
      </c>
    </row>
    <row r="2706" spans="1:14" x14ac:dyDescent="0.15">
      <c r="A2706" s="1">
        <v>201699</v>
      </c>
      <c r="B2706" s="2" t="s">
        <v>9</v>
      </c>
      <c r="C2706" s="2">
        <v>72361513</v>
      </c>
      <c r="D2706" s="2" t="s">
        <v>10</v>
      </c>
      <c r="E2706" s="2">
        <v>3087420</v>
      </c>
      <c r="F2706" s="2" t="s">
        <v>11</v>
      </c>
      <c r="G2706" s="2">
        <v>500000</v>
      </c>
      <c r="H2706" s="2" t="s">
        <v>12</v>
      </c>
      <c r="I2706" s="2">
        <v>95</v>
      </c>
      <c r="J2706" s="2" t="s">
        <v>13</v>
      </c>
      <c r="K2706" s="2">
        <v>0</v>
      </c>
      <c r="L2706" s="2" t="s">
        <v>14</v>
      </c>
      <c r="M2706" s="2">
        <v>-3500</v>
      </c>
      <c r="N2706">
        <f t="shared" si="42"/>
        <v>48530911.5</v>
      </c>
    </row>
    <row r="2707" spans="1:14" x14ac:dyDescent="0.15">
      <c r="A2707" s="1">
        <v>201700</v>
      </c>
      <c r="B2707" s="2" t="s">
        <v>9</v>
      </c>
      <c r="C2707" s="2">
        <v>72898613</v>
      </c>
      <c r="D2707" s="2" t="s">
        <v>10</v>
      </c>
      <c r="E2707" s="2">
        <v>3090360</v>
      </c>
      <c r="F2707" s="2" t="s">
        <v>11</v>
      </c>
      <c r="G2707" s="2">
        <v>500000</v>
      </c>
      <c r="H2707" s="2" t="s">
        <v>12</v>
      </c>
      <c r="I2707" s="2">
        <v>95</v>
      </c>
      <c r="J2707" s="2" t="s">
        <v>13</v>
      </c>
      <c r="K2707" s="2">
        <v>0</v>
      </c>
      <c r="L2707" s="2" t="s">
        <v>14</v>
      </c>
      <c r="M2707" s="2">
        <v>-3500</v>
      </c>
      <c r="N2707">
        <f t="shared" si="42"/>
        <v>48811221.5</v>
      </c>
    </row>
    <row r="2708" spans="1:14" x14ac:dyDescent="0.15">
      <c r="A2708" s="1">
        <v>201701</v>
      </c>
      <c r="B2708" s="2" t="s">
        <v>9</v>
      </c>
      <c r="C2708" s="2">
        <v>71544401</v>
      </c>
      <c r="D2708" s="2" t="s">
        <v>10</v>
      </c>
      <c r="E2708" s="2">
        <v>3093300</v>
      </c>
      <c r="F2708" s="2" t="s">
        <v>11</v>
      </c>
      <c r="G2708" s="2">
        <v>500000</v>
      </c>
      <c r="H2708" s="2" t="s">
        <v>12</v>
      </c>
      <c r="I2708" s="2">
        <v>95</v>
      </c>
      <c r="J2708" s="2" t="s">
        <v>13</v>
      </c>
      <c r="K2708" s="2">
        <v>0</v>
      </c>
      <c r="L2708" s="2" t="s">
        <v>14</v>
      </c>
      <c r="M2708" s="2">
        <v>-3500</v>
      </c>
      <c r="N2708">
        <f t="shared" si="42"/>
        <v>48145875.5</v>
      </c>
    </row>
    <row r="2709" spans="1:14" x14ac:dyDescent="0.15">
      <c r="A2709" s="1">
        <v>201702</v>
      </c>
      <c r="B2709" s="2" t="s">
        <v>9</v>
      </c>
      <c r="C2709" s="2">
        <v>71594345</v>
      </c>
      <c r="D2709" s="2" t="s">
        <v>10</v>
      </c>
      <c r="E2709" s="2">
        <v>3096240</v>
      </c>
      <c r="F2709" s="2" t="s">
        <v>11</v>
      </c>
      <c r="G2709" s="2">
        <v>500000</v>
      </c>
      <c r="H2709" s="2" t="s">
        <v>12</v>
      </c>
      <c r="I2709" s="2">
        <v>95</v>
      </c>
      <c r="J2709" s="2" t="s">
        <v>13</v>
      </c>
      <c r="K2709" s="2">
        <v>0</v>
      </c>
      <c r="L2709" s="2" t="s">
        <v>14</v>
      </c>
      <c r="M2709" s="2">
        <v>-3500</v>
      </c>
      <c r="N2709">
        <f t="shared" si="42"/>
        <v>48182607.5</v>
      </c>
    </row>
    <row r="2710" spans="1:14" x14ac:dyDescent="0.15">
      <c r="A2710" s="1">
        <v>201703</v>
      </c>
      <c r="B2710" s="2" t="s">
        <v>9</v>
      </c>
      <c r="C2710" s="2">
        <v>71644353</v>
      </c>
      <c r="D2710" s="2" t="s">
        <v>10</v>
      </c>
      <c r="E2710" s="2">
        <v>3099180</v>
      </c>
      <c r="F2710" s="2" t="s">
        <v>11</v>
      </c>
      <c r="G2710" s="2">
        <v>500000</v>
      </c>
      <c r="H2710" s="2" t="s">
        <v>12</v>
      </c>
      <c r="I2710" s="2">
        <v>95</v>
      </c>
      <c r="J2710" s="2" t="s">
        <v>13</v>
      </c>
      <c r="K2710" s="2">
        <v>0</v>
      </c>
      <c r="L2710" s="2" t="s">
        <v>14</v>
      </c>
      <c r="M2710" s="2">
        <v>-3500</v>
      </c>
      <c r="N2710">
        <f t="shared" si="42"/>
        <v>48219371.5</v>
      </c>
    </row>
    <row r="2711" spans="1:14" x14ac:dyDescent="0.15">
      <c r="A2711" s="1">
        <v>201704</v>
      </c>
      <c r="B2711" s="2" t="s">
        <v>9</v>
      </c>
      <c r="C2711" s="2">
        <v>73443069</v>
      </c>
      <c r="D2711" s="2" t="s">
        <v>10</v>
      </c>
      <c r="E2711" s="2">
        <v>3102120</v>
      </c>
      <c r="F2711" s="2" t="s">
        <v>11</v>
      </c>
      <c r="G2711" s="2">
        <v>500000</v>
      </c>
      <c r="H2711" s="2" t="s">
        <v>12</v>
      </c>
      <c r="I2711" s="2">
        <v>95</v>
      </c>
      <c r="J2711" s="2" t="s">
        <v>13</v>
      </c>
      <c r="K2711" s="2">
        <v>0</v>
      </c>
      <c r="L2711" s="2" t="s">
        <v>14</v>
      </c>
      <c r="M2711" s="2">
        <v>-3500</v>
      </c>
      <c r="N2711">
        <f t="shared" si="42"/>
        <v>49130489.5</v>
      </c>
    </row>
    <row r="2712" spans="1:14" x14ac:dyDescent="0.15">
      <c r="A2712" s="1">
        <v>201705</v>
      </c>
      <c r="B2712" s="2" t="s">
        <v>9</v>
      </c>
      <c r="C2712" s="2">
        <v>71744558</v>
      </c>
      <c r="D2712" s="2" t="s">
        <v>10</v>
      </c>
      <c r="E2712" s="2">
        <v>3105060</v>
      </c>
      <c r="F2712" s="2" t="s">
        <v>11</v>
      </c>
      <c r="G2712" s="2">
        <v>500000</v>
      </c>
      <c r="H2712" s="2" t="s">
        <v>12</v>
      </c>
      <c r="I2712" s="2">
        <v>95</v>
      </c>
      <c r="J2712" s="2" t="s">
        <v>13</v>
      </c>
      <c r="K2712" s="2">
        <v>0</v>
      </c>
      <c r="L2712" s="2" t="s">
        <v>14</v>
      </c>
      <c r="M2712" s="2">
        <v>-3500</v>
      </c>
      <c r="N2712">
        <f t="shared" si="42"/>
        <v>48292994</v>
      </c>
    </row>
    <row r="2713" spans="1:14" x14ac:dyDescent="0.15">
      <c r="A2713" s="1">
        <v>201706</v>
      </c>
      <c r="B2713" s="2" t="s">
        <v>9</v>
      </c>
      <c r="C2713" s="2">
        <v>71794756</v>
      </c>
      <c r="D2713" s="2" t="s">
        <v>10</v>
      </c>
      <c r="E2713" s="2">
        <v>3108000</v>
      </c>
      <c r="F2713" s="2" t="s">
        <v>11</v>
      </c>
      <c r="G2713" s="2">
        <v>500000</v>
      </c>
      <c r="H2713" s="2" t="s">
        <v>12</v>
      </c>
      <c r="I2713" s="2">
        <v>95</v>
      </c>
      <c r="J2713" s="2" t="s">
        <v>13</v>
      </c>
      <c r="K2713" s="2">
        <v>0</v>
      </c>
      <c r="L2713" s="2" t="s">
        <v>14</v>
      </c>
      <c r="M2713" s="2">
        <v>-3500</v>
      </c>
      <c r="N2713">
        <f t="shared" si="42"/>
        <v>48329853</v>
      </c>
    </row>
    <row r="2714" spans="1:14" x14ac:dyDescent="0.15">
      <c r="A2714" s="1">
        <v>201707</v>
      </c>
      <c r="B2714" s="2" t="s">
        <v>9</v>
      </c>
      <c r="C2714" s="2">
        <v>73597335</v>
      </c>
      <c r="D2714" s="2" t="s">
        <v>10</v>
      </c>
      <c r="E2714" s="2">
        <v>3110940</v>
      </c>
      <c r="F2714" s="2" t="s">
        <v>11</v>
      </c>
      <c r="G2714" s="2">
        <v>500000</v>
      </c>
      <c r="H2714" s="2" t="s">
        <v>12</v>
      </c>
      <c r="I2714" s="2">
        <v>95</v>
      </c>
      <c r="J2714" s="2" t="s">
        <v>13</v>
      </c>
      <c r="K2714" s="2">
        <v>0</v>
      </c>
      <c r="L2714" s="2" t="s">
        <v>14</v>
      </c>
      <c r="M2714" s="2">
        <v>-3500</v>
      </c>
      <c r="N2714">
        <f t="shared" si="42"/>
        <v>49242902.5</v>
      </c>
    </row>
    <row r="2715" spans="1:14" x14ac:dyDescent="0.15">
      <c r="A2715" s="1">
        <v>201708</v>
      </c>
      <c r="B2715" s="2" t="s">
        <v>9</v>
      </c>
      <c r="C2715" s="2">
        <v>72807185</v>
      </c>
      <c r="D2715" s="2" t="s">
        <v>10</v>
      </c>
      <c r="E2715" s="2">
        <v>3113880</v>
      </c>
      <c r="F2715" s="2" t="s">
        <v>11</v>
      </c>
      <c r="G2715" s="2">
        <v>500000</v>
      </c>
      <c r="H2715" s="2" t="s">
        <v>12</v>
      </c>
      <c r="I2715" s="2">
        <v>95</v>
      </c>
      <c r="J2715" s="2" t="s">
        <v>13</v>
      </c>
      <c r="K2715" s="2">
        <v>0</v>
      </c>
      <c r="L2715" s="2" t="s">
        <v>14</v>
      </c>
      <c r="M2715" s="2">
        <v>-3500</v>
      </c>
      <c r="N2715">
        <f t="shared" si="42"/>
        <v>48859587.5</v>
      </c>
    </row>
    <row r="2716" spans="1:14" x14ac:dyDescent="0.15">
      <c r="A2716" s="1">
        <v>201709</v>
      </c>
      <c r="B2716" s="2" t="s">
        <v>9</v>
      </c>
      <c r="C2716" s="2">
        <v>73209167</v>
      </c>
      <c r="D2716" s="2" t="s">
        <v>10</v>
      </c>
      <c r="E2716" s="2">
        <v>3116820</v>
      </c>
      <c r="F2716" s="2" t="s">
        <v>11</v>
      </c>
      <c r="G2716" s="2">
        <v>500000</v>
      </c>
      <c r="H2716" s="2" t="s">
        <v>12</v>
      </c>
      <c r="I2716" s="2">
        <v>95</v>
      </c>
      <c r="J2716" s="2" t="s">
        <v>13</v>
      </c>
      <c r="K2716" s="2">
        <v>0</v>
      </c>
      <c r="L2716" s="2" t="s">
        <v>14</v>
      </c>
      <c r="M2716" s="2">
        <v>-3500</v>
      </c>
      <c r="N2716">
        <f t="shared" si="42"/>
        <v>49072338.5</v>
      </c>
    </row>
    <row r="2717" spans="1:14" x14ac:dyDescent="0.15">
      <c r="A2717" s="1">
        <v>201710</v>
      </c>
      <c r="B2717" s="2" t="s">
        <v>9</v>
      </c>
      <c r="C2717" s="2">
        <v>73752184</v>
      </c>
      <c r="D2717" s="2" t="s">
        <v>10</v>
      </c>
      <c r="E2717" s="2">
        <v>3119760</v>
      </c>
      <c r="F2717" s="2" t="s">
        <v>11</v>
      </c>
      <c r="G2717" s="2">
        <v>500000</v>
      </c>
      <c r="H2717" s="2" t="s">
        <v>12</v>
      </c>
      <c r="I2717" s="2">
        <v>95</v>
      </c>
      <c r="J2717" s="2" t="s">
        <v>13</v>
      </c>
      <c r="K2717" s="2">
        <v>0</v>
      </c>
      <c r="L2717" s="2" t="s">
        <v>14</v>
      </c>
      <c r="M2717" s="2">
        <v>-3500</v>
      </c>
      <c r="N2717">
        <f t="shared" si="42"/>
        <v>49355607</v>
      </c>
    </row>
    <row r="2718" spans="1:14" x14ac:dyDescent="0.15">
      <c r="A2718" s="1">
        <v>201711</v>
      </c>
      <c r="B2718" s="2" t="s">
        <v>9</v>
      </c>
      <c r="C2718" s="2">
        <v>72379921</v>
      </c>
      <c r="D2718" s="2" t="s">
        <v>10</v>
      </c>
      <c r="E2718" s="2">
        <v>3122700</v>
      </c>
      <c r="F2718" s="2" t="s">
        <v>11</v>
      </c>
      <c r="G2718" s="2">
        <v>500000</v>
      </c>
      <c r="H2718" s="2" t="s">
        <v>12</v>
      </c>
      <c r="I2718" s="2">
        <v>95</v>
      </c>
      <c r="J2718" s="2" t="s">
        <v>13</v>
      </c>
      <c r="K2718" s="2">
        <v>0</v>
      </c>
      <c r="L2718" s="2" t="s">
        <v>14</v>
      </c>
      <c r="M2718" s="2">
        <v>-3500</v>
      </c>
      <c r="N2718">
        <f t="shared" si="42"/>
        <v>48681235.5</v>
      </c>
    </row>
    <row r="2719" spans="1:14" x14ac:dyDescent="0.15">
      <c r="A2719" s="1">
        <v>201712</v>
      </c>
      <c r="B2719" s="2" t="s">
        <v>9</v>
      </c>
      <c r="C2719" s="2">
        <v>72430090</v>
      </c>
      <c r="D2719" s="2" t="s">
        <v>10</v>
      </c>
      <c r="E2719" s="2">
        <v>3125640</v>
      </c>
      <c r="F2719" s="2" t="s">
        <v>11</v>
      </c>
      <c r="G2719" s="2">
        <v>500000</v>
      </c>
      <c r="H2719" s="2" t="s">
        <v>12</v>
      </c>
      <c r="I2719" s="2">
        <v>95</v>
      </c>
      <c r="J2719" s="2" t="s">
        <v>13</v>
      </c>
      <c r="K2719" s="2">
        <v>0</v>
      </c>
      <c r="L2719" s="2" t="s">
        <v>14</v>
      </c>
      <c r="M2719" s="2">
        <v>-3500</v>
      </c>
      <c r="N2719">
        <f t="shared" si="42"/>
        <v>48718080</v>
      </c>
    </row>
    <row r="2720" spans="1:14" x14ac:dyDescent="0.15">
      <c r="A2720" s="1">
        <v>201713</v>
      </c>
      <c r="B2720" s="2" t="s">
        <v>9</v>
      </c>
      <c r="C2720" s="2">
        <v>72480321</v>
      </c>
      <c r="D2720" s="2" t="s">
        <v>10</v>
      </c>
      <c r="E2720" s="2">
        <v>3128580</v>
      </c>
      <c r="F2720" s="2" t="s">
        <v>11</v>
      </c>
      <c r="G2720" s="2">
        <v>500000</v>
      </c>
      <c r="H2720" s="2" t="s">
        <v>12</v>
      </c>
      <c r="I2720" s="2">
        <v>95</v>
      </c>
      <c r="J2720" s="2" t="s">
        <v>13</v>
      </c>
      <c r="K2720" s="2">
        <v>0</v>
      </c>
      <c r="L2720" s="2" t="s">
        <v>14</v>
      </c>
      <c r="M2720" s="2">
        <v>-3500</v>
      </c>
      <c r="N2720">
        <f t="shared" si="42"/>
        <v>48754955.5</v>
      </c>
    </row>
    <row r="2721" spans="1:14" x14ac:dyDescent="0.15">
      <c r="A2721" s="1">
        <v>201714</v>
      </c>
      <c r="B2721" s="2" t="s">
        <v>9</v>
      </c>
      <c r="C2721" s="2">
        <v>74299654</v>
      </c>
      <c r="D2721" s="2" t="s">
        <v>10</v>
      </c>
      <c r="E2721" s="2">
        <v>3131520</v>
      </c>
      <c r="F2721" s="2" t="s">
        <v>11</v>
      </c>
      <c r="G2721" s="2">
        <v>500000</v>
      </c>
      <c r="H2721" s="2" t="s">
        <v>12</v>
      </c>
      <c r="I2721" s="2">
        <v>95</v>
      </c>
      <c r="J2721" s="2" t="s">
        <v>13</v>
      </c>
      <c r="K2721" s="2">
        <v>0</v>
      </c>
      <c r="L2721" s="2" t="s">
        <v>14</v>
      </c>
      <c r="M2721" s="2">
        <v>-3500</v>
      </c>
      <c r="N2721">
        <f t="shared" si="42"/>
        <v>49676382</v>
      </c>
    </row>
    <row r="2722" spans="1:14" x14ac:dyDescent="0.15">
      <c r="A2722" s="1">
        <v>201715</v>
      </c>
      <c r="B2722" s="2" t="s">
        <v>9</v>
      </c>
      <c r="C2722" s="2">
        <v>72580973</v>
      </c>
      <c r="D2722" s="2" t="s">
        <v>10</v>
      </c>
      <c r="E2722" s="2">
        <v>3134460</v>
      </c>
      <c r="F2722" s="2" t="s">
        <v>11</v>
      </c>
      <c r="G2722" s="2">
        <v>500000</v>
      </c>
      <c r="H2722" s="2" t="s">
        <v>12</v>
      </c>
      <c r="I2722" s="2">
        <v>95</v>
      </c>
      <c r="J2722" s="2" t="s">
        <v>13</v>
      </c>
      <c r="K2722" s="2">
        <v>0</v>
      </c>
      <c r="L2722" s="2" t="s">
        <v>14</v>
      </c>
      <c r="M2722" s="2">
        <v>-3500</v>
      </c>
      <c r="N2722">
        <f t="shared" si="42"/>
        <v>48828801.5</v>
      </c>
    </row>
    <row r="2723" spans="1:14" x14ac:dyDescent="0.15">
      <c r="A2723" s="1">
        <v>201716</v>
      </c>
      <c r="B2723" s="2" t="s">
        <v>9</v>
      </c>
      <c r="C2723" s="2">
        <v>72631395</v>
      </c>
      <c r="D2723" s="2" t="s">
        <v>10</v>
      </c>
      <c r="E2723" s="2">
        <v>3137400</v>
      </c>
      <c r="F2723" s="2" t="s">
        <v>11</v>
      </c>
      <c r="G2723" s="2">
        <v>500000</v>
      </c>
      <c r="H2723" s="2" t="s">
        <v>12</v>
      </c>
      <c r="I2723" s="2">
        <v>95</v>
      </c>
      <c r="J2723" s="2" t="s">
        <v>13</v>
      </c>
      <c r="K2723" s="2">
        <v>0</v>
      </c>
      <c r="L2723" s="2" t="s">
        <v>14</v>
      </c>
      <c r="M2723" s="2">
        <v>-3500</v>
      </c>
      <c r="N2723">
        <f t="shared" si="42"/>
        <v>48865772.5</v>
      </c>
    </row>
    <row r="2724" spans="1:14" x14ac:dyDescent="0.15">
      <c r="A2724" s="1">
        <v>201717</v>
      </c>
      <c r="B2724" s="2" t="s">
        <v>9</v>
      </c>
      <c r="C2724" s="2">
        <v>74454608</v>
      </c>
      <c r="D2724" s="2" t="s">
        <v>10</v>
      </c>
      <c r="E2724" s="2">
        <v>3140340</v>
      </c>
      <c r="F2724" s="2" t="s">
        <v>11</v>
      </c>
      <c r="G2724" s="2">
        <v>500000</v>
      </c>
      <c r="H2724" s="2" t="s">
        <v>12</v>
      </c>
      <c r="I2724" s="2">
        <v>95</v>
      </c>
      <c r="J2724" s="2" t="s">
        <v>13</v>
      </c>
      <c r="K2724" s="2">
        <v>0</v>
      </c>
      <c r="L2724" s="2" t="s">
        <v>14</v>
      </c>
      <c r="M2724" s="2">
        <v>-3500</v>
      </c>
      <c r="N2724">
        <f t="shared" si="42"/>
        <v>49789139</v>
      </c>
    </row>
    <row r="2725" spans="1:14" x14ac:dyDescent="0.15">
      <c r="A2725" s="1">
        <v>201718</v>
      </c>
      <c r="B2725" s="2" t="s">
        <v>9</v>
      </c>
      <c r="C2725" s="2">
        <v>73654886</v>
      </c>
      <c r="D2725" s="2" t="s">
        <v>10</v>
      </c>
      <c r="E2725" s="2">
        <v>3143280</v>
      </c>
      <c r="F2725" s="2" t="s">
        <v>11</v>
      </c>
      <c r="G2725" s="2">
        <v>500000</v>
      </c>
      <c r="H2725" s="2" t="s">
        <v>12</v>
      </c>
      <c r="I2725" s="2">
        <v>95</v>
      </c>
      <c r="J2725" s="2" t="s">
        <v>13</v>
      </c>
      <c r="K2725" s="2">
        <v>0</v>
      </c>
      <c r="L2725" s="2" t="s">
        <v>14</v>
      </c>
      <c r="M2725" s="2">
        <v>-3500</v>
      </c>
      <c r="N2725">
        <f t="shared" si="42"/>
        <v>49401038</v>
      </c>
    </row>
    <row r="2726" spans="1:14" x14ac:dyDescent="0.15">
      <c r="A2726" s="1">
        <v>201719</v>
      </c>
      <c r="B2726" s="2" t="s">
        <v>9</v>
      </c>
      <c r="C2726" s="2">
        <v>74061179</v>
      </c>
      <c r="D2726" s="2" t="s">
        <v>10</v>
      </c>
      <c r="E2726" s="2">
        <v>3146220</v>
      </c>
      <c r="F2726" s="2" t="s">
        <v>11</v>
      </c>
      <c r="G2726" s="2">
        <v>500000</v>
      </c>
      <c r="H2726" s="2" t="s">
        <v>12</v>
      </c>
      <c r="I2726" s="2">
        <v>95</v>
      </c>
      <c r="J2726" s="2" t="s">
        <v>13</v>
      </c>
      <c r="K2726" s="2">
        <v>0</v>
      </c>
      <c r="L2726" s="2" t="s">
        <v>14</v>
      </c>
      <c r="M2726" s="2">
        <v>-3500</v>
      </c>
      <c r="N2726">
        <f t="shared" si="42"/>
        <v>49615944.5</v>
      </c>
    </row>
    <row r="2727" spans="1:14" x14ac:dyDescent="0.15">
      <c r="A2727" s="1">
        <v>201720</v>
      </c>
      <c r="B2727" s="2" t="s">
        <v>9</v>
      </c>
      <c r="C2727" s="2">
        <v>74610145</v>
      </c>
      <c r="D2727" s="2" t="s">
        <v>10</v>
      </c>
      <c r="E2727" s="2">
        <v>3149160</v>
      </c>
      <c r="F2727" s="2" t="s">
        <v>11</v>
      </c>
      <c r="G2727" s="2">
        <v>500000</v>
      </c>
      <c r="H2727" s="2" t="s">
        <v>12</v>
      </c>
      <c r="I2727" s="2">
        <v>95</v>
      </c>
      <c r="J2727" s="2" t="s">
        <v>13</v>
      </c>
      <c r="K2727" s="2">
        <v>0</v>
      </c>
      <c r="L2727" s="2" t="s">
        <v>14</v>
      </c>
      <c r="M2727" s="2">
        <v>-3500</v>
      </c>
      <c r="N2727">
        <f t="shared" si="42"/>
        <v>49902187.5</v>
      </c>
    </row>
    <row r="2728" spans="1:14" x14ac:dyDescent="0.15">
      <c r="A2728" s="1">
        <v>201721</v>
      </c>
      <c r="B2728" s="2" t="s">
        <v>9</v>
      </c>
      <c r="C2728" s="2">
        <v>73219729</v>
      </c>
      <c r="D2728" s="2" t="s">
        <v>10</v>
      </c>
      <c r="E2728" s="2">
        <v>3152100</v>
      </c>
      <c r="F2728" s="2" t="s">
        <v>11</v>
      </c>
      <c r="G2728" s="2">
        <v>500000</v>
      </c>
      <c r="H2728" s="2" t="s">
        <v>12</v>
      </c>
      <c r="I2728" s="2">
        <v>95</v>
      </c>
      <c r="J2728" s="2" t="s">
        <v>13</v>
      </c>
      <c r="K2728" s="2">
        <v>0</v>
      </c>
      <c r="L2728" s="2" t="s">
        <v>14</v>
      </c>
      <c r="M2728" s="2">
        <v>-3500</v>
      </c>
      <c r="N2728">
        <f t="shared" si="42"/>
        <v>49218739.5</v>
      </c>
    </row>
    <row r="2729" spans="1:14" x14ac:dyDescent="0.15">
      <c r="A2729" s="1">
        <v>201722</v>
      </c>
      <c r="B2729" s="2" t="s">
        <v>9</v>
      </c>
      <c r="C2729" s="2">
        <v>73270120</v>
      </c>
      <c r="D2729" s="2" t="s">
        <v>10</v>
      </c>
      <c r="E2729" s="2">
        <v>3155040</v>
      </c>
      <c r="F2729" s="2" t="s">
        <v>11</v>
      </c>
      <c r="G2729" s="2">
        <v>500000</v>
      </c>
      <c r="H2729" s="2" t="s">
        <v>12</v>
      </c>
      <c r="I2729" s="2">
        <v>95</v>
      </c>
      <c r="J2729" s="2" t="s">
        <v>13</v>
      </c>
      <c r="K2729" s="2">
        <v>0</v>
      </c>
      <c r="L2729" s="2" t="s">
        <v>14</v>
      </c>
      <c r="M2729" s="2">
        <v>-3500</v>
      </c>
      <c r="N2729">
        <f t="shared" si="42"/>
        <v>49255695</v>
      </c>
    </row>
    <row r="2730" spans="1:14" x14ac:dyDescent="0.15">
      <c r="A2730" s="1">
        <v>201723</v>
      </c>
      <c r="B2730" s="2" t="s">
        <v>9</v>
      </c>
      <c r="C2730" s="2">
        <v>73320574</v>
      </c>
      <c r="D2730" s="2" t="s">
        <v>10</v>
      </c>
      <c r="E2730" s="2">
        <v>3157980</v>
      </c>
      <c r="F2730" s="2" t="s">
        <v>11</v>
      </c>
      <c r="G2730" s="2">
        <v>500000</v>
      </c>
      <c r="H2730" s="2" t="s">
        <v>12</v>
      </c>
      <c r="I2730" s="2">
        <v>95</v>
      </c>
      <c r="J2730" s="2" t="s">
        <v>13</v>
      </c>
      <c r="K2730" s="2">
        <v>0</v>
      </c>
      <c r="L2730" s="2" t="s">
        <v>14</v>
      </c>
      <c r="M2730" s="2">
        <v>-3500</v>
      </c>
      <c r="N2730">
        <f t="shared" si="42"/>
        <v>49292682</v>
      </c>
    </row>
    <row r="2731" spans="1:14" x14ac:dyDescent="0.15">
      <c r="A2731" s="1">
        <v>201724</v>
      </c>
      <c r="B2731" s="2" t="s">
        <v>9</v>
      </c>
      <c r="C2731" s="2">
        <v>75160631</v>
      </c>
      <c r="D2731" s="2" t="s">
        <v>10</v>
      </c>
      <c r="E2731" s="2">
        <v>3160920</v>
      </c>
      <c r="F2731" s="2" t="s">
        <v>11</v>
      </c>
      <c r="G2731" s="2">
        <v>500000</v>
      </c>
      <c r="H2731" s="2" t="s">
        <v>12</v>
      </c>
      <c r="I2731" s="2">
        <v>95</v>
      </c>
      <c r="J2731" s="2" t="s">
        <v>13</v>
      </c>
      <c r="K2731" s="2">
        <v>0</v>
      </c>
      <c r="L2731" s="2" t="s">
        <v>14</v>
      </c>
      <c r="M2731" s="2">
        <v>-3500</v>
      </c>
      <c r="N2731">
        <f t="shared" si="42"/>
        <v>50224470.5</v>
      </c>
    </row>
    <row r="2732" spans="1:14" x14ac:dyDescent="0.15">
      <c r="A2732" s="1">
        <v>201725</v>
      </c>
      <c r="B2732" s="2" t="s">
        <v>9</v>
      </c>
      <c r="C2732" s="2">
        <v>73421673</v>
      </c>
      <c r="D2732" s="2" t="s">
        <v>10</v>
      </c>
      <c r="E2732" s="2">
        <v>3163860</v>
      </c>
      <c r="F2732" s="2" t="s">
        <v>11</v>
      </c>
      <c r="G2732" s="2">
        <v>500000</v>
      </c>
      <c r="H2732" s="2" t="s">
        <v>12</v>
      </c>
      <c r="I2732" s="2">
        <v>95</v>
      </c>
      <c r="J2732" s="2" t="s">
        <v>13</v>
      </c>
      <c r="K2732" s="2">
        <v>0</v>
      </c>
      <c r="L2732" s="2" t="s">
        <v>14</v>
      </c>
      <c r="M2732" s="2">
        <v>-3500</v>
      </c>
      <c r="N2732">
        <f t="shared" si="42"/>
        <v>49366751.5</v>
      </c>
    </row>
    <row r="2733" spans="1:14" x14ac:dyDescent="0.15">
      <c r="A2733" s="1">
        <v>201726</v>
      </c>
      <c r="B2733" s="2" t="s">
        <v>9</v>
      </c>
      <c r="C2733" s="2">
        <v>73472318</v>
      </c>
      <c r="D2733" s="2" t="s">
        <v>10</v>
      </c>
      <c r="E2733" s="2">
        <v>3166800</v>
      </c>
      <c r="F2733" s="2" t="s">
        <v>11</v>
      </c>
      <c r="G2733" s="2">
        <v>500000</v>
      </c>
      <c r="H2733" s="2" t="s">
        <v>12</v>
      </c>
      <c r="I2733" s="2">
        <v>95</v>
      </c>
      <c r="J2733" s="2" t="s">
        <v>13</v>
      </c>
      <c r="K2733" s="2">
        <v>0</v>
      </c>
      <c r="L2733" s="2" t="s">
        <v>14</v>
      </c>
      <c r="M2733" s="2">
        <v>-3500</v>
      </c>
      <c r="N2733">
        <f t="shared" si="42"/>
        <v>49403834</v>
      </c>
    </row>
    <row r="2734" spans="1:14" x14ac:dyDescent="0.15">
      <c r="A2734" s="1">
        <v>201727</v>
      </c>
      <c r="B2734" s="2" t="s">
        <v>9</v>
      </c>
      <c r="C2734" s="2">
        <v>75316271</v>
      </c>
      <c r="D2734" s="2" t="s">
        <v>10</v>
      </c>
      <c r="E2734" s="2">
        <v>3169740</v>
      </c>
      <c r="F2734" s="2" t="s">
        <v>11</v>
      </c>
      <c r="G2734" s="2">
        <v>500000</v>
      </c>
      <c r="H2734" s="2" t="s">
        <v>12</v>
      </c>
      <c r="I2734" s="2">
        <v>95</v>
      </c>
      <c r="J2734" s="2" t="s">
        <v>13</v>
      </c>
      <c r="K2734" s="2">
        <v>0</v>
      </c>
      <c r="L2734" s="2" t="s">
        <v>14</v>
      </c>
      <c r="M2734" s="2">
        <v>-3500</v>
      </c>
      <c r="N2734">
        <f t="shared" si="42"/>
        <v>50337570.5</v>
      </c>
    </row>
    <row r="2735" spans="1:14" x14ac:dyDescent="0.15">
      <c r="A2735" s="1">
        <v>201728</v>
      </c>
      <c r="B2735" s="2" t="s">
        <v>9</v>
      </c>
      <c r="C2735" s="2">
        <v>74506928</v>
      </c>
      <c r="D2735" s="2" t="s">
        <v>10</v>
      </c>
      <c r="E2735" s="2">
        <v>3172680</v>
      </c>
      <c r="F2735" s="2" t="s">
        <v>11</v>
      </c>
      <c r="G2735" s="2">
        <v>500000</v>
      </c>
      <c r="H2735" s="2" t="s">
        <v>12</v>
      </c>
      <c r="I2735" s="2">
        <v>95</v>
      </c>
      <c r="J2735" s="2" t="s">
        <v>13</v>
      </c>
      <c r="K2735" s="2">
        <v>0</v>
      </c>
      <c r="L2735" s="2" t="s">
        <v>14</v>
      </c>
      <c r="M2735" s="2">
        <v>-3500</v>
      </c>
      <c r="N2735">
        <f t="shared" si="42"/>
        <v>49944659</v>
      </c>
    </row>
    <row r="2736" spans="1:14" x14ac:dyDescent="0.15">
      <c r="A2736" s="1">
        <v>201729</v>
      </c>
      <c r="B2736" s="2" t="s">
        <v>9</v>
      </c>
      <c r="C2736" s="2">
        <v>74917553</v>
      </c>
      <c r="D2736" s="2" t="s">
        <v>10</v>
      </c>
      <c r="E2736" s="2">
        <v>3175620</v>
      </c>
      <c r="F2736" s="2" t="s">
        <v>11</v>
      </c>
      <c r="G2736" s="2">
        <v>500000</v>
      </c>
      <c r="H2736" s="2" t="s">
        <v>12</v>
      </c>
      <c r="I2736" s="2">
        <v>95</v>
      </c>
      <c r="J2736" s="2" t="s">
        <v>13</v>
      </c>
      <c r="K2736" s="2">
        <v>0</v>
      </c>
      <c r="L2736" s="2" t="s">
        <v>14</v>
      </c>
      <c r="M2736" s="2">
        <v>-3500</v>
      </c>
      <c r="N2736">
        <f t="shared" si="42"/>
        <v>50161731.5</v>
      </c>
    </row>
    <row r="2737" spans="1:14" x14ac:dyDescent="0.15">
      <c r="A2737" s="1">
        <v>201730</v>
      </c>
      <c r="B2737" s="2" t="s">
        <v>9</v>
      </c>
      <c r="C2737" s="2">
        <v>75472495</v>
      </c>
      <c r="D2737" s="2" t="s">
        <v>10</v>
      </c>
      <c r="E2737" s="2">
        <v>3178560</v>
      </c>
      <c r="F2737" s="2" t="s">
        <v>11</v>
      </c>
      <c r="G2737" s="2">
        <v>500000</v>
      </c>
      <c r="H2737" s="2" t="s">
        <v>12</v>
      </c>
      <c r="I2737" s="2">
        <v>95</v>
      </c>
      <c r="J2737" s="2" t="s">
        <v>13</v>
      </c>
      <c r="K2737" s="2">
        <v>0</v>
      </c>
      <c r="L2737" s="2" t="s">
        <v>14</v>
      </c>
      <c r="M2737" s="2">
        <v>-3500</v>
      </c>
      <c r="N2737">
        <f t="shared" si="42"/>
        <v>50450962.5</v>
      </c>
    </row>
    <row r="2738" spans="1:14" x14ac:dyDescent="0.15">
      <c r="A2738" s="1">
        <v>201731</v>
      </c>
      <c r="B2738" s="2" t="s">
        <v>9</v>
      </c>
      <c r="C2738" s="2">
        <v>74063819</v>
      </c>
      <c r="D2738" s="2" t="s">
        <v>10</v>
      </c>
      <c r="E2738" s="2">
        <v>3181500</v>
      </c>
      <c r="F2738" s="2" t="s">
        <v>11</v>
      </c>
      <c r="G2738" s="2">
        <v>500000</v>
      </c>
      <c r="H2738" s="2" t="s">
        <v>12</v>
      </c>
      <c r="I2738" s="2">
        <v>95</v>
      </c>
      <c r="J2738" s="2" t="s">
        <v>13</v>
      </c>
      <c r="K2738" s="2">
        <v>0</v>
      </c>
      <c r="L2738" s="2" t="s">
        <v>14</v>
      </c>
      <c r="M2738" s="2">
        <v>-3500</v>
      </c>
      <c r="N2738">
        <f t="shared" si="42"/>
        <v>49758384.5</v>
      </c>
    </row>
    <row r="2739" spans="1:14" x14ac:dyDescent="0.15">
      <c r="A2739" s="1">
        <v>201732</v>
      </c>
      <c r="B2739" s="2" t="s">
        <v>9</v>
      </c>
      <c r="C2739" s="2">
        <v>74116183</v>
      </c>
      <c r="D2739" s="2" t="s">
        <v>10</v>
      </c>
      <c r="E2739" s="2">
        <v>3184800</v>
      </c>
      <c r="F2739" s="2" t="s">
        <v>11</v>
      </c>
      <c r="G2739" s="2">
        <v>500000</v>
      </c>
      <c r="H2739" s="2" t="s">
        <v>12</v>
      </c>
      <c r="I2739" s="2">
        <v>95</v>
      </c>
      <c r="J2739" s="2" t="s">
        <v>13</v>
      </c>
      <c r="K2739" s="2">
        <v>0</v>
      </c>
      <c r="L2739" s="2" t="s">
        <v>14</v>
      </c>
      <c r="M2739" s="2">
        <v>-3500</v>
      </c>
      <c r="N2739">
        <f t="shared" si="42"/>
        <v>49797766.5</v>
      </c>
    </row>
    <row r="2740" spans="1:14" x14ac:dyDescent="0.15">
      <c r="A2740" s="1">
        <v>201733</v>
      </c>
      <c r="B2740" s="2" t="s">
        <v>9</v>
      </c>
      <c r="C2740" s="2">
        <v>74168612</v>
      </c>
      <c r="D2740" s="2" t="s">
        <v>10</v>
      </c>
      <c r="E2740" s="2">
        <v>3188100</v>
      </c>
      <c r="F2740" s="2" t="s">
        <v>11</v>
      </c>
      <c r="G2740" s="2">
        <v>500000</v>
      </c>
      <c r="H2740" s="2" t="s">
        <v>12</v>
      </c>
      <c r="I2740" s="2">
        <v>95</v>
      </c>
      <c r="J2740" s="2" t="s">
        <v>13</v>
      </c>
      <c r="K2740" s="2">
        <v>0</v>
      </c>
      <c r="L2740" s="2" t="s">
        <v>14</v>
      </c>
      <c r="M2740" s="2">
        <v>-3500</v>
      </c>
      <c r="N2740">
        <f t="shared" si="42"/>
        <v>49837181</v>
      </c>
    </row>
    <row r="2741" spans="1:14" x14ac:dyDescent="0.15">
      <c r="A2741" s="1">
        <v>201734</v>
      </c>
      <c r="B2741" s="2" t="s">
        <v>9</v>
      </c>
      <c r="C2741" s="2">
        <v>76031375</v>
      </c>
      <c r="D2741" s="2" t="s">
        <v>10</v>
      </c>
      <c r="E2741" s="2">
        <v>3191400</v>
      </c>
      <c r="F2741" s="2" t="s">
        <v>11</v>
      </c>
      <c r="G2741" s="2">
        <v>500000</v>
      </c>
      <c r="H2741" s="2" t="s">
        <v>12</v>
      </c>
      <c r="I2741" s="2">
        <v>95</v>
      </c>
      <c r="J2741" s="2" t="s">
        <v>13</v>
      </c>
      <c r="K2741" s="2">
        <v>0</v>
      </c>
      <c r="L2741" s="2" t="s">
        <v>14</v>
      </c>
      <c r="M2741" s="2">
        <v>-3500</v>
      </c>
      <c r="N2741">
        <f t="shared" si="42"/>
        <v>50781762.5</v>
      </c>
    </row>
    <row r="2742" spans="1:14" x14ac:dyDescent="0.15">
      <c r="A2742" s="1">
        <v>201735</v>
      </c>
      <c r="B2742" s="2" t="s">
        <v>9</v>
      </c>
      <c r="C2742" s="2">
        <v>74273660</v>
      </c>
      <c r="D2742" s="2" t="s">
        <v>10</v>
      </c>
      <c r="E2742" s="2">
        <v>3194700</v>
      </c>
      <c r="F2742" s="2" t="s">
        <v>11</v>
      </c>
      <c r="G2742" s="2">
        <v>500000</v>
      </c>
      <c r="H2742" s="2" t="s">
        <v>12</v>
      </c>
      <c r="I2742" s="2">
        <v>95</v>
      </c>
      <c r="J2742" s="2" t="s">
        <v>13</v>
      </c>
      <c r="K2742" s="2">
        <v>0</v>
      </c>
      <c r="L2742" s="2" t="s">
        <v>14</v>
      </c>
      <c r="M2742" s="2">
        <v>-3500</v>
      </c>
      <c r="N2742">
        <f t="shared" si="42"/>
        <v>49916105</v>
      </c>
    </row>
    <row r="2743" spans="1:14" x14ac:dyDescent="0.15">
      <c r="A2743" s="1">
        <v>201736</v>
      </c>
      <c r="B2743" s="2" t="s">
        <v>9</v>
      </c>
      <c r="C2743" s="2">
        <v>74326280</v>
      </c>
      <c r="D2743" s="2" t="s">
        <v>10</v>
      </c>
      <c r="E2743" s="2">
        <v>3198000</v>
      </c>
      <c r="F2743" s="2" t="s">
        <v>11</v>
      </c>
      <c r="G2743" s="2">
        <v>500000</v>
      </c>
      <c r="H2743" s="2" t="s">
        <v>12</v>
      </c>
      <c r="I2743" s="2">
        <v>95</v>
      </c>
      <c r="J2743" s="2" t="s">
        <v>13</v>
      </c>
      <c r="K2743" s="2">
        <v>0</v>
      </c>
      <c r="L2743" s="2" t="s">
        <v>14</v>
      </c>
      <c r="M2743" s="2">
        <v>-3500</v>
      </c>
      <c r="N2743">
        <f t="shared" si="42"/>
        <v>49955615</v>
      </c>
    </row>
    <row r="2744" spans="1:14" x14ac:dyDescent="0.15">
      <c r="A2744" s="1">
        <v>201737</v>
      </c>
      <c r="B2744" s="2" t="s">
        <v>9</v>
      </c>
      <c r="C2744" s="2">
        <v>76193083</v>
      </c>
      <c r="D2744" s="2" t="s">
        <v>10</v>
      </c>
      <c r="E2744" s="2">
        <v>3201300</v>
      </c>
      <c r="F2744" s="2" t="s">
        <v>11</v>
      </c>
      <c r="G2744" s="2">
        <v>500000</v>
      </c>
      <c r="H2744" s="2" t="s">
        <v>12</v>
      </c>
      <c r="I2744" s="2">
        <v>95</v>
      </c>
      <c r="J2744" s="2" t="s">
        <v>13</v>
      </c>
      <c r="K2744" s="2">
        <v>0</v>
      </c>
      <c r="L2744" s="2" t="s">
        <v>14</v>
      </c>
      <c r="M2744" s="2">
        <v>-3500</v>
      </c>
      <c r="N2744">
        <f t="shared" si="42"/>
        <v>50902216.5</v>
      </c>
    </row>
    <row r="2745" spans="1:14" x14ac:dyDescent="0.15">
      <c r="A2745" s="1">
        <v>201738</v>
      </c>
      <c r="B2745" s="2" t="s">
        <v>9</v>
      </c>
      <c r="C2745" s="2">
        <v>75375720</v>
      </c>
      <c r="D2745" s="2" t="s">
        <v>10</v>
      </c>
      <c r="E2745" s="2">
        <v>3204600</v>
      </c>
      <c r="F2745" s="2" t="s">
        <v>11</v>
      </c>
      <c r="G2745" s="2">
        <v>500000</v>
      </c>
      <c r="H2745" s="2" t="s">
        <v>12</v>
      </c>
      <c r="I2745" s="2">
        <v>95</v>
      </c>
      <c r="J2745" s="2" t="s">
        <v>13</v>
      </c>
      <c r="K2745" s="2">
        <v>0</v>
      </c>
      <c r="L2745" s="2" t="s">
        <v>14</v>
      </c>
      <c r="M2745" s="2">
        <v>-3500</v>
      </c>
      <c r="N2745">
        <f t="shared" si="42"/>
        <v>50506735</v>
      </c>
    </row>
    <row r="2746" spans="1:14" x14ac:dyDescent="0.15">
      <c r="A2746" s="1">
        <v>201739</v>
      </c>
      <c r="B2746" s="2" t="s">
        <v>9</v>
      </c>
      <c r="C2746" s="2">
        <v>75792539</v>
      </c>
      <c r="D2746" s="2" t="s">
        <v>10</v>
      </c>
      <c r="E2746" s="2">
        <v>3207900</v>
      </c>
      <c r="F2746" s="2" t="s">
        <v>11</v>
      </c>
      <c r="G2746" s="2">
        <v>500000</v>
      </c>
      <c r="H2746" s="2" t="s">
        <v>12</v>
      </c>
      <c r="I2746" s="2">
        <v>95</v>
      </c>
      <c r="J2746" s="2" t="s">
        <v>13</v>
      </c>
      <c r="K2746" s="2">
        <v>0</v>
      </c>
      <c r="L2746" s="2" t="s">
        <v>14</v>
      </c>
      <c r="M2746" s="2">
        <v>-3500</v>
      </c>
      <c r="N2746">
        <f t="shared" si="42"/>
        <v>50728344.5</v>
      </c>
    </row>
    <row r="2747" spans="1:14" x14ac:dyDescent="0.15">
      <c r="A2747" s="1">
        <v>201740</v>
      </c>
      <c r="B2747" s="2" t="s">
        <v>9</v>
      </c>
      <c r="C2747" s="2">
        <v>76355377</v>
      </c>
      <c r="D2747" s="2" t="s">
        <v>10</v>
      </c>
      <c r="E2747" s="2">
        <v>3211200</v>
      </c>
      <c r="F2747" s="2" t="s">
        <v>11</v>
      </c>
      <c r="G2747" s="2">
        <v>500000</v>
      </c>
      <c r="H2747" s="2" t="s">
        <v>12</v>
      </c>
      <c r="I2747" s="2">
        <v>95</v>
      </c>
      <c r="J2747" s="2" t="s">
        <v>13</v>
      </c>
      <c r="K2747" s="2">
        <v>0</v>
      </c>
      <c r="L2747" s="2" t="s">
        <v>14</v>
      </c>
      <c r="M2747" s="2">
        <v>-3500</v>
      </c>
      <c r="N2747">
        <f t="shared" si="42"/>
        <v>51022963.5</v>
      </c>
    </row>
    <row r="2748" spans="1:14" x14ac:dyDescent="0.15">
      <c r="A2748" s="1">
        <v>201741</v>
      </c>
      <c r="B2748" s="2" t="s">
        <v>9</v>
      </c>
      <c r="C2748" s="2">
        <v>74929705</v>
      </c>
      <c r="D2748" s="2" t="s">
        <v>10</v>
      </c>
      <c r="E2748" s="2">
        <v>3214500</v>
      </c>
      <c r="F2748" s="2" t="s">
        <v>11</v>
      </c>
      <c r="G2748" s="2">
        <v>500000</v>
      </c>
      <c r="H2748" s="2" t="s">
        <v>12</v>
      </c>
      <c r="I2748" s="2">
        <v>95</v>
      </c>
      <c r="J2748" s="2" t="s">
        <v>13</v>
      </c>
      <c r="K2748" s="2">
        <v>0</v>
      </c>
      <c r="L2748" s="2" t="s">
        <v>14</v>
      </c>
      <c r="M2748" s="2">
        <v>-3500</v>
      </c>
      <c r="N2748">
        <f t="shared" si="42"/>
        <v>50323327.5</v>
      </c>
    </row>
    <row r="2749" spans="1:14" x14ac:dyDescent="0.15">
      <c r="A2749" s="1">
        <v>201742</v>
      </c>
      <c r="B2749" s="2" t="s">
        <v>9</v>
      </c>
      <c r="C2749" s="2">
        <v>74984047</v>
      </c>
      <c r="D2749" s="2" t="s">
        <v>10</v>
      </c>
      <c r="E2749" s="2">
        <v>3218160</v>
      </c>
      <c r="F2749" s="2" t="s">
        <v>11</v>
      </c>
      <c r="G2749" s="2">
        <v>500000</v>
      </c>
      <c r="H2749" s="2" t="s">
        <v>12</v>
      </c>
      <c r="I2749" s="2">
        <v>95</v>
      </c>
      <c r="J2749" s="2" t="s">
        <v>13</v>
      </c>
      <c r="K2749" s="2">
        <v>0</v>
      </c>
      <c r="L2749" s="2" t="s">
        <v>14</v>
      </c>
      <c r="M2749" s="2">
        <v>-3500</v>
      </c>
      <c r="N2749">
        <f t="shared" si="42"/>
        <v>50365138.5</v>
      </c>
    </row>
    <row r="2750" spans="1:14" x14ac:dyDescent="0.15">
      <c r="A2750" s="1">
        <v>201743</v>
      </c>
      <c r="B2750" s="2" t="s">
        <v>9</v>
      </c>
      <c r="C2750" s="2">
        <v>75038453</v>
      </c>
      <c r="D2750" s="2" t="s">
        <v>10</v>
      </c>
      <c r="E2750" s="2">
        <v>3221820</v>
      </c>
      <c r="F2750" s="2" t="s">
        <v>11</v>
      </c>
      <c r="G2750" s="2">
        <v>500000</v>
      </c>
      <c r="H2750" s="2" t="s">
        <v>12</v>
      </c>
      <c r="I2750" s="2">
        <v>95</v>
      </c>
      <c r="J2750" s="2" t="s">
        <v>13</v>
      </c>
      <c r="K2750" s="2">
        <v>0</v>
      </c>
      <c r="L2750" s="2" t="s">
        <v>14</v>
      </c>
      <c r="M2750" s="2">
        <v>-3500</v>
      </c>
      <c r="N2750">
        <f t="shared" si="42"/>
        <v>50406981.5</v>
      </c>
    </row>
    <row r="2751" spans="1:14" x14ac:dyDescent="0.15">
      <c r="A2751" s="1">
        <v>201744</v>
      </c>
      <c r="B2751" s="2" t="s">
        <v>9</v>
      </c>
      <c r="C2751" s="2">
        <v>76924457</v>
      </c>
      <c r="D2751" s="2" t="s">
        <v>10</v>
      </c>
      <c r="E2751" s="2">
        <v>3225480</v>
      </c>
      <c r="F2751" s="2" t="s">
        <v>11</v>
      </c>
      <c r="G2751" s="2">
        <v>500000</v>
      </c>
      <c r="H2751" s="2" t="s">
        <v>12</v>
      </c>
      <c r="I2751" s="2">
        <v>95</v>
      </c>
      <c r="J2751" s="2" t="s">
        <v>13</v>
      </c>
      <c r="K2751" s="2">
        <v>0</v>
      </c>
      <c r="L2751" s="2" t="s">
        <v>14</v>
      </c>
      <c r="M2751" s="2">
        <v>-3500</v>
      </c>
      <c r="N2751">
        <f t="shared" si="42"/>
        <v>51364623.5</v>
      </c>
    </row>
    <row r="2752" spans="1:14" x14ac:dyDescent="0.15">
      <c r="A2752" s="1">
        <v>201745</v>
      </c>
      <c r="B2752" s="2" t="s">
        <v>9</v>
      </c>
      <c r="C2752" s="2">
        <v>75147455</v>
      </c>
      <c r="D2752" s="2" t="s">
        <v>10</v>
      </c>
      <c r="E2752" s="2">
        <v>3229140</v>
      </c>
      <c r="F2752" s="2" t="s">
        <v>11</v>
      </c>
      <c r="G2752" s="2">
        <v>500000</v>
      </c>
      <c r="H2752" s="2" t="s">
        <v>12</v>
      </c>
      <c r="I2752" s="2">
        <v>95</v>
      </c>
      <c r="J2752" s="2" t="s">
        <v>13</v>
      </c>
      <c r="K2752" s="2">
        <v>0</v>
      </c>
      <c r="L2752" s="2" t="s">
        <v>14</v>
      </c>
      <c r="M2752" s="2">
        <v>-3500</v>
      </c>
      <c r="N2752">
        <f t="shared" si="42"/>
        <v>50490762.5</v>
      </c>
    </row>
    <row r="2753" spans="1:14" x14ac:dyDescent="0.15">
      <c r="A2753" s="1">
        <v>201746</v>
      </c>
      <c r="B2753" s="2" t="s">
        <v>9</v>
      </c>
      <c r="C2753" s="2">
        <v>75202053</v>
      </c>
      <c r="D2753" s="2" t="s">
        <v>10</v>
      </c>
      <c r="E2753" s="2">
        <v>3232800</v>
      </c>
      <c r="F2753" s="2" t="s">
        <v>11</v>
      </c>
      <c r="G2753" s="2">
        <v>500000</v>
      </c>
      <c r="H2753" s="2" t="s">
        <v>12</v>
      </c>
      <c r="I2753" s="2">
        <v>95</v>
      </c>
      <c r="J2753" s="2" t="s">
        <v>13</v>
      </c>
      <c r="K2753" s="2">
        <v>0</v>
      </c>
      <c r="L2753" s="2" t="s">
        <v>14</v>
      </c>
      <c r="M2753" s="2">
        <v>-3500</v>
      </c>
      <c r="N2753">
        <f t="shared" si="42"/>
        <v>50532701.5</v>
      </c>
    </row>
    <row r="2754" spans="1:14" x14ac:dyDescent="0.15">
      <c r="A2754" s="1">
        <v>201747</v>
      </c>
      <c r="B2754" s="2" t="s">
        <v>9</v>
      </c>
      <c r="C2754" s="2">
        <v>77092243</v>
      </c>
      <c r="D2754" s="2" t="s">
        <v>10</v>
      </c>
      <c r="E2754" s="2">
        <v>3236460</v>
      </c>
      <c r="F2754" s="2" t="s">
        <v>11</v>
      </c>
      <c r="G2754" s="2">
        <v>500000</v>
      </c>
      <c r="H2754" s="2" t="s">
        <v>12</v>
      </c>
      <c r="I2754" s="2">
        <v>95</v>
      </c>
      <c r="J2754" s="2" t="s">
        <v>13</v>
      </c>
      <c r="K2754" s="2">
        <v>0</v>
      </c>
      <c r="L2754" s="2" t="s">
        <v>14</v>
      </c>
      <c r="M2754" s="2">
        <v>-3500</v>
      </c>
      <c r="N2754">
        <f t="shared" si="42"/>
        <v>51492436.5</v>
      </c>
    </row>
    <row r="2755" spans="1:14" x14ac:dyDescent="0.15">
      <c r="A2755" s="1">
        <v>201748</v>
      </c>
      <c r="B2755" s="2" t="s">
        <v>9</v>
      </c>
      <c r="C2755" s="2">
        <v>76266607</v>
      </c>
      <c r="D2755" s="2" t="s">
        <v>10</v>
      </c>
      <c r="E2755" s="2">
        <v>3240120</v>
      </c>
      <c r="F2755" s="2" t="s">
        <v>11</v>
      </c>
      <c r="G2755" s="2">
        <v>500000</v>
      </c>
      <c r="H2755" s="2" t="s">
        <v>12</v>
      </c>
      <c r="I2755" s="2">
        <v>95</v>
      </c>
      <c r="J2755" s="2" t="s">
        <v>13</v>
      </c>
      <c r="K2755" s="2">
        <v>0</v>
      </c>
      <c r="L2755" s="2" t="s">
        <v>14</v>
      </c>
      <c r="M2755" s="2">
        <v>-3500</v>
      </c>
      <c r="N2755">
        <f t="shared" si="42"/>
        <v>51094258.5</v>
      </c>
    </row>
    <row r="2756" spans="1:14" x14ac:dyDescent="0.15">
      <c r="A2756" s="1">
        <v>201749</v>
      </c>
      <c r="B2756" s="2" t="s">
        <v>9</v>
      </c>
      <c r="C2756" s="2">
        <v>76689731</v>
      </c>
      <c r="D2756" s="2" t="s">
        <v>10</v>
      </c>
      <c r="E2756" s="2">
        <v>3243780</v>
      </c>
      <c r="F2756" s="2" t="s">
        <v>11</v>
      </c>
      <c r="G2756" s="2">
        <v>500000</v>
      </c>
      <c r="H2756" s="2" t="s">
        <v>12</v>
      </c>
      <c r="I2756" s="2">
        <v>95</v>
      </c>
      <c r="J2756" s="2" t="s">
        <v>13</v>
      </c>
      <c r="K2756" s="2">
        <v>0</v>
      </c>
      <c r="L2756" s="2" t="s">
        <v>14</v>
      </c>
      <c r="M2756" s="2">
        <v>-3500</v>
      </c>
      <c r="N2756">
        <f t="shared" si="42"/>
        <v>51320460.5</v>
      </c>
    </row>
    <row r="2757" spans="1:14" x14ac:dyDescent="0.15">
      <c r="A2757" s="1">
        <v>201750</v>
      </c>
      <c r="B2757" s="2" t="s">
        <v>9</v>
      </c>
      <c r="C2757" s="2">
        <v>77260617</v>
      </c>
      <c r="D2757" s="2" t="s">
        <v>10</v>
      </c>
      <c r="E2757" s="2">
        <v>3247440</v>
      </c>
      <c r="F2757" s="2" t="s">
        <v>11</v>
      </c>
      <c r="G2757" s="2">
        <v>500000</v>
      </c>
      <c r="H2757" s="2" t="s">
        <v>12</v>
      </c>
      <c r="I2757" s="2">
        <v>95</v>
      </c>
      <c r="J2757" s="2" t="s">
        <v>13</v>
      </c>
      <c r="K2757" s="2">
        <v>0</v>
      </c>
      <c r="L2757" s="2" t="s">
        <v>14</v>
      </c>
      <c r="M2757" s="2">
        <v>-3500</v>
      </c>
      <c r="N2757">
        <f t="shared" ref="N2757:N2820" si="43">($C$3*C2757+$E$3*E2757+$I$3*I2757+$K$3*K2757)/10000</f>
        <v>51620543.5</v>
      </c>
    </row>
    <row r="2758" spans="1:14" x14ac:dyDescent="0.15">
      <c r="A2758" s="1">
        <v>201751</v>
      </c>
      <c r="B2758" s="2" t="s">
        <v>9</v>
      </c>
      <c r="C2758" s="2">
        <v>75817422</v>
      </c>
      <c r="D2758" s="2" t="s">
        <v>10</v>
      </c>
      <c r="E2758" s="2">
        <v>3251100</v>
      </c>
      <c r="F2758" s="2" t="s">
        <v>11</v>
      </c>
      <c r="G2758" s="2">
        <v>500000</v>
      </c>
      <c r="H2758" s="2" t="s">
        <v>12</v>
      </c>
      <c r="I2758" s="2">
        <v>95</v>
      </c>
      <c r="J2758" s="2" t="s">
        <v>13</v>
      </c>
      <c r="K2758" s="2">
        <v>0</v>
      </c>
      <c r="L2758" s="2" t="s">
        <v>14</v>
      </c>
      <c r="M2758" s="2">
        <v>-3500</v>
      </c>
      <c r="N2758">
        <f t="shared" si="43"/>
        <v>50913586</v>
      </c>
    </row>
    <row r="2759" spans="1:14" x14ac:dyDescent="0.15">
      <c r="A2759" s="1">
        <v>201752</v>
      </c>
      <c r="B2759" s="2" t="s">
        <v>9</v>
      </c>
      <c r="C2759" s="2">
        <v>75871992</v>
      </c>
      <c r="D2759" s="2" t="s">
        <v>10</v>
      </c>
      <c r="E2759" s="2">
        <v>3254760</v>
      </c>
      <c r="F2759" s="2" t="s">
        <v>11</v>
      </c>
      <c r="G2759" s="2">
        <v>500000</v>
      </c>
      <c r="H2759" s="2" t="s">
        <v>12</v>
      </c>
      <c r="I2759" s="2">
        <v>95</v>
      </c>
      <c r="J2759" s="2" t="s">
        <v>13</v>
      </c>
      <c r="K2759" s="2">
        <v>0</v>
      </c>
      <c r="L2759" s="2" t="s">
        <v>14</v>
      </c>
      <c r="M2759" s="2">
        <v>-3500</v>
      </c>
      <c r="N2759">
        <f t="shared" si="43"/>
        <v>50955511</v>
      </c>
    </row>
    <row r="2760" spans="1:14" x14ac:dyDescent="0.15">
      <c r="A2760" s="1">
        <v>201753</v>
      </c>
      <c r="B2760" s="2" t="s">
        <v>9</v>
      </c>
      <c r="C2760" s="2">
        <v>75926624</v>
      </c>
      <c r="D2760" s="2" t="s">
        <v>10</v>
      </c>
      <c r="E2760" s="2">
        <v>3258420</v>
      </c>
      <c r="F2760" s="2" t="s">
        <v>11</v>
      </c>
      <c r="G2760" s="2">
        <v>500000</v>
      </c>
      <c r="H2760" s="2" t="s">
        <v>12</v>
      </c>
      <c r="I2760" s="2">
        <v>95</v>
      </c>
      <c r="J2760" s="2" t="s">
        <v>13</v>
      </c>
      <c r="K2760" s="2">
        <v>0</v>
      </c>
      <c r="L2760" s="2" t="s">
        <v>14</v>
      </c>
      <c r="M2760" s="2">
        <v>-3500</v>
      </c>
      <c r="N2760">
        <f t="shared" si="43"/>
        <v>50997467</v>
      </c>
    </row>
    <row r="2761" spans="1:14" x14ac:dyDescent="0.15">
      <c r="A2761" s="1">
        <v>201754</v>
      </c>
      <c r="B2761" s="2" t="s">
        <v>9</v>
      </c>
      <c r="C2761" s="2">
        <v>77834524</v>
      </c>
      <c r="D2761" s="2" t="s">
        <v>10</v>
      </c>
      <c r="E2761" s="2">
        <v>3262080</v>
      </c>
      <c r="F2761" s="2" t="s">
        <v>11</v>
      </c>
      <c r="G2761" s="2">
        <v>500000</v>
      </c>
      <c r="H2761" s="2" t="s">
        <v>12</v>
      </c>
      <c r="I2761" s="2">
        <v>95</v>
      </c>
      <c r="J2761" s="2" t="s">
        <v>13</v>
      </c>
      <c r="K2761" s="2">
        <v>0</v>
      </c>
      <c r="L2761" s="2" t="s">
        <v>14</v>
      </c>
      <c r="M2761" s="2">
        <v>-3500</v>
      </c>
      <c r="N2761">
        <f t="shared" si="43"/>
        <v>51966057</v>
      </c>
    </row>
    <row r="2762" spans="1:14" x14ac:dyDescent="0.15">
      <c r="A2762" s="1">
        <v>201755</v>
      </c>
      <c r="B2762" s="2" t="s">
        <v>9</v>
      </c>
      <c r="C2762" s="2">
        <v>76036084</v>
      </c>
      <c r="D2762" s="2" t="s">
        <v>10</v>
      </c>
      <c r="E2762" s="2">
        <v>3265740</v>
      </c>
      <c r="F2762" s="2" t="s">
        <v>11</v>
      </c>
      <c r="G2762" s="2">
        <v>500000</v>
      </c>
      <c r="H2762" s="2" t="s">
        <v>12</v>
      </c>
      <c r="I2762" s="2">
        <v>95</v>
      </c>
      <c r="J2762" s="2" t="s">
        <v>13</v>
      </c>
      <c r="K2762" s="2">
        <v>0</v>
      </c>
      <c r="L2762" s="2" t="s">
        <v>14</v>
      </c>
      <c r="M2762" s="2">
        <v>-3500</v>
      </c>
      <c r="N2762">
        <f t="shared" si="43"/>
        <v>51081477</v>
      </c>
    </row>
    <row r="2763" spans="1:14" x14ac:dyDescent="0.15">
      <c r="A2763" s="1">
        <v>201756</v>
      </c>
      <c r="B2763" s="2" t="s">
        <v>9</v>
      </c>
      <c r="C2763" s="2">
        <v>76090908</v>
      </c>
      <c r="D2763" s="2" t="s">
        <v>10</v>
      </c>
      <c r="E2763" s="2">
        <v>3269400</v>
      </c>
      <c r="F2763" s="2" t="s">
        <v>11</v>
      </c>
      <c r="G2763" s="2">
        <v>500000</v>
      </c>
      <c r="H2763" s="2" t="s">
        <v>12</v>
      </c>
      <c r="I2763" s="2">
        <v>95</v>
      </c>
      <c r="J2763" s="2" t="s">
        <v>13</v>
      </c>
      <c r="K2763" s="2">
        <v>0</v>
      </c>
      <c r="L2763" s="2" t="s">
        <v>14</v>
      </c>
      <c r="M2763" s="2">
        <v>-3500</v>
      </c>
      <c r="N2763">
        <f t="shared" si="43"/>
        <v>51123529</v>
      </c>
    </row>
    <row r="2764" spans="1:14" x14ac:dyDescent="0.15">
      <c r="A2764" s="1">
        <v>201757</v>
      </c>
      <c r="B2764" s="2" t="s">
        <v>9</v>
      </c>
      <c r="C2764" s="2">
        <v>78003012</v>
      </c>
      <c r="D2764" s="2" t="s">
        <v>10</v>
      </c>
      <c r="E2764" s="2">
        <v>3273060</v>
      </c>
      <c r="F2764" s="2" t="s">
        <v>11</v>
      </c>
      <c r="G2764" s="2">
        <v>500000</v>
      </c>
      <c r="H2764" s="2" t="s">
        <v>12</v>
      </c>
      <c r="I2764" s="2">
        <v>95</v>
      </c>
      <c r="J2764" s="2" t="s">
        <v>13</v>
      </c>
      <c r="K2764" s="2">
        <v>0</v>
      </c>
      <c r="L2764" s="2" t="s">
        <v>14</v>
      </c>
      <c r="M2764" s="2">
        <v>-3500</v>
      </c>
      <c r="N2764">
        <f t="shared" si="43"/>
        <v>52094221</v>
      </c>
    </row>
    <row r="2765" spans="1:14" x14ac:dyDescent="0.15">
      <c r="A2765" s="1">
        <v>201758</v>
      </c>
      <c r="B2765" s="2" t="s">
        <v>9</v>
      </c>
      <c r="C2765" s="2">
        <v>77167199</v>
      </c>
      <c r="D2765" s="2" t="s">
        <v>10</v>
      </c>
      <c r="E2765" s="2">
        <v>3276720</v>
      </c>
      <c r="F2765" s="2" t="s">
        <v>11</v>
      </c>
      <c r="G2765" s="2">
        <v>500000</v>
      </c>
      <c r="H2765" s="2" t="s">
        <v>12</v>
      </c>
      <c r="I2765" s="2">
        <v>95</v>
      </c>
      <c r="J2765" s="2" t="s">
        <v>13</v>
      </c>
      <c r="K2765" s="2">
        <v>0</v>
      </c>
      <c r="L2765" s="2" t="s">
        <v>14</v>
      </c>
      <c r="M2765" s="2">
        <v>-3500</v>
      </c>
      <c r="N2765">
        <f t="shared" si="43"/>
        <v>51690954.5</v>
      </c>
    </row>
    <row r="2766" spans="1:14" x14ac:dyDescent="0.15">
      <c r="A2766" s="1">
        <v>201759</v>
      </c>
      <c r="B2766" s="2" t="s">
        <v>9</v>
      </c>
      <c r="C2766" s="2">
        <v>77594892</v>
      </c>
      <c r="D2766" s="2" t="s">
        <v>10</v>
      </c>
      <c r="E2766" s="2">
        <v>3280380</v>
      </c>
      <c r="F2766" s="2" t="s">
        <v>11</v>
      </c>
      <c r="G2766" s="2">
        <v>500000</v>
      </c>
      <c r="H2766" s="2" t="s">
        <v>12</v>
      </c>
      <c r="I2766" s="2">
        <v>95</v>
      </c>
      <c r="J2766" s="2" t="s">
        <v>13</v>
      </c>
      <c r="K2766" s="2">
        <v>0</v>
      </c>
      <c r="L2766" s="2" t="s">
        <v>14</v>
      </c>
      <c r="M2766" s="2">
        <v>-3500</v>
      </c>
      <c r="N2766">
        <f t="shared" si="43"/>
        <v>51919441</v>
      </c>
    </row>
    <row r="2767" spans="1:14" x14ac:dyDescent="0.15">
      <c r="A2767" s="1">
        <v>201760</v>
      </c>
      <c r="B2767" s="2" t="s">
        <v>9</v>
      </c>
      <c r="C2767" s="2">
        <v>78172086</v>
      </c>
      <c r="D2767" s="2" t="s">
        <v>10</v>
      </c>
      <c r="E2767" s="2">
        <v>3284040</v>
      </c>
      <c r="F2767" s="2" t="s">
        <v>11</v>
      </c>
      <c r="G2767" s="2">
        <v>500000</v>
      </c>
      <c r="H2767" s="2" t="s">
        <v>12</v>
      </c>
      <c r="I2767" s="2">
        <v>95</v>
      </c>
      <c r="J2767" s="2" t="s">
        <v>13</v>
      </c>
      <c r="K2767" s="2">
        <v>0</v>
      </c>
      <c r="L2767" s="2" t="s">
        <v>14</v>
      </c>
      <c r="M2767" s="2">
        <v>-3500</v>
      </c>
      <c r="N2767">
        <f t="shared" si="43"/>
        <v>52222678</v>
      </c>
    </row>
    <row r="2768" spans="1:14" x14ac:dyDescent="0.15">
      <c r="A2768" s="1">
        <v>201761</v>
      </c>
      <c r="B2768" s="2" t="s">
        <v>9</v>
      </c>
      <c r="C2768" s="2">
        <v>76709468</v>
      </c>
      <c r="D2768" s="2" t="s">
        <v>10</v>
      </c>
      <c r="E2768" s="2">
        <v>3287700</v>
      </c>
      <c r="F2768" s="2" t="s">
        <v>11</v>
      </c>
      <c r="G2768" s="2">
        <v>500000</v>
      </c>
      <c r="H2768" s="2" t="s">
        <v>12</v>
      </c>
      <c r="I2768" s="2">
        <v>95</v>
      </c>
      <c r="J2768" s="2" t="s">
        <v>13</v>
      </c>
      <c r="K2768" s="2">
        <v>0</v>
      </c>
      <c r="L2768" s="2" t="s">
        <v>14</v>
      </c>
      <c r="M2768" s="2">
        <v>-3500</v>
      </c>
      <c r="N2768">
        <f t="shared" si="43"/>
        <v>51506009</v>
      </c>
    </row>
    <row r="2769" spans="1:14" x14ac:dyDescent="0.15">
      <c r="A2769" s="1">
        <v>201762</v>
      </c>
      <c r="B2769" s="2" t="s">
        <v>9</v>
      </c>
      <c r="C2769" s="2">
        <v>76764266</v>
      </c>
      <c r="D2769" s="2" t="s">
        <v>10</v>
      </c>
      <c r="E2769" s="2">
        <v>3291360</v>
      </c>
      <c r="F2769" s="2" t="s">
        <v>11</v>
      </c>
      <c r="G2769" s="2">
        <v>500000</v>
      </c>
      <c r="H2769" s="2" t="s">
        <v>12</v>
      </c>
      <c r="I2769" s="2">
        <v>95</v>
      </c>
      <c r="J2769" s="2" t="s">
        <v>13</v>
      </c>
      <c r="K2769" s="2">
        <v>0</v>
      </c>
      <c r="L2769" s="2" t="s">
        <v>14</v>
      </c>
      <c r="M2769" s="2">
        <v>-3500</v>
      </c>
      <c r="N2769">
        <f t="shared" si="43"/>
        <v>51548048</v>
      </c>
    </row>
    <row r="2770" spans="1:14" x14ac:dyDescent="0.15">
      <c r="A2770" s="1">
        <v>201763</v>
      </c>
      <c r="B2770" s="2" t="s">
        <v>9</v>
      </c>
      <c r="C2770" s="2">
        <v>76819127</v>
      </c>
      <c r="D2770" s="2" t="s">
        <v>10</v>
      </c>
      <c r="E2770" s="2">
        <v>3295020</v>
      </c>
      <c r="F2770" s="2" t="s">
        <v>11</v>
      </c>
      <c r="G2770" s="2">
        <v>500000</v>
      </c>
      <c r="H2770" s="2" t="s">
        <v>12</v>
      </c>
      <c r="I2770" s="2">
        <v>95</v>
      </c>
      <c r="J2770" s="2" t="s">
        <v>13</v>
      </c>
      <c r="K2770" s="2">
        <v>0</v>
      </c>
      <c r="L2770" s="2" t="s">
        <v>14</v>
      </c>
      <c r="M2770" s="2">
        <v>-3500</v>
      </c>
      <c r="N2770">
        <f t="shared" si="43"/>
        <v>51590118.5</v>
      </c>
    </row>
    <row r="2771" spans="1:14" x14ac:dyDescent="0.15">
      <c r="A2771" s="1">
        <v>201764</v>
      </c>
      <c r="B2771" s="2" t="s">
        <v>9</v>
      </c>
      <c r="C2771" s="2">
        <v>78749029</v>
      </c>
      <c r="D2771" s="2" t="s">
        <v>10</v>
      </c>
      <c r="E2771" s="2">
        <v>3298680</v>
      </c>
      <c r="F2771" s="2" t="s">
        <v>11</v>
      </c>
      <c r="G2771" s="2">
        <v>500000</v>
      </c>
      <c r="H2771" s="2" t="s">
        <v>12</v>
      </c>
      <c r="I2771" s="2">
        <v>95</v>
      </c>
      <c r="J2771" s="2" t="s">
        <v>13</v>
      </c>
      <c r="K2771" s="2">
        <v>0</v>
      </c>
      <c r="L2771" s="2" t="s">
        <v>14</v>
      </c>
      <c r="M2771" s="2">
        <v>-3500</v>
      </c>
      <c r="N2771">
        <f t="shared" si="43"/>
        <v>52569709.5</v>
      </c>
    </row>
    <row r="2772" spans="1:14" x14ac:dyDescent="0.15">
      <c r="A2772" s="1">
        <v>201765</v>
      </c>
      <c r="B2772" s="2" t="s">
        <v>9</v>
      </c>
      <c r="C2772" s="2">
        <v>76929042</v>
      </c>
      <c r="D2772" s="2" t="s">
        <v>10</v>
      </c>
      <c r="E2772" s="2">
        <v>3302340</v>
      </c>
      <c r="F2772" s="2" t="s">
        <v>11</v>
      </c>
      <c r="G2772" s="2">
        <v>500000</v>
      </c>
      <c r="H2772" s="2" t="s">
        <v>12</v>
      </c>
      <c r="I2772" s="2">
        <v>95</v>
      </c>
      <c r="J2772" s="2" t="s">
        <v>13</v>
      </c>
      <c r="K2772" s="2">
        <v>0</v>
      </c>
      <c r="L2772" s="2" t="s">
        <v>14</v>
      </c>
      <c r="M2772" s="2">
        <v>-3500</v>
      </c>
      <c r="N2772">
        <f t="shared" si="43"/>
        <v>51674356</v>
      </c>
    </row>
    <row r="2773" spans="1:14" x14ac:dyDescent="0.15">
      <c r="A2773" s="1">
        <v>201766</v>
      </c>
      <c r="B2773" s="2" t="s">
        <v>9</v>
      </c>
      <c r="C2773" s="2">
        <v>76984094</v>
      </c>
      <c r="D2773" s="2" t="s">
        <v>10</v>
      </c>
      <c r="E2773" s="2">
        <v>3306000</v>
      </c>
      <c r="F2773" s="2" t="s">
        <v>11</v>
      </c>
      <c r="G2773" s="2">
        <v>500000</v>
      </c>
      <c r="H2773" s="2" t="s">
        <v>12</v>
      </c>
      <c r="I2773" s="2">
        <v>95</v>
      </c>
      <c r="J2773" s="2" t="s">
        <v>13</v>
      </c>
      <c r="K2773" s="2">
        <v>0</v>
      </c>
      <c r="L2773" s="2" t="s">
        <v>14</v>
      </c>
      <c r="M2773" s="2">
        <v>-3500</v>
      </c>
      <c r="N2773">
        <f t="shared" si="43"/>
        <v>51716522</v>
      </c>
    </row>
    <row r="2774" spans="1:14" x14ac:dyDescent="0.15">
      <c r="A2774" s="1">
        <v>201767</v>
      </c>
      <c r="B2774" s="2" t="s">
        <v>9</v>
      </c>
      <c r="C2774" s="2">
        <v>78918217</v>
      </c>
      <c r="D2774" s="2" t="s">
        <v>10</v>
      </c>
      <c r="E2774" s="2">
        <v>3309660</v>
      </c>
      <c r="F2774" s="2" t="s">
        <v>11</v>
      </c>
      <c r="G2774" s="2">
        <v>500000</v>
      </c>
      <c r="H2774" s="2" t="s">
        <v>12</v>
      </c>
      <c r="I2774" s="2">
        <v>95</v>
      </c>
      <c r="J2774" s="2" t="s">
        <v>13</v>
      </c>
      <c r="K2774" s="2">
        <v>0</v>
      </c>
      <c r="L2774" s="2" t="s">
        <v>14</v>
      </c>
      <c r="M2774" s="2">
        <v>-3500</v>
      </c>
      <c r="N2774">
        <f t="shared" si="43"/>
        <v>52698223.5</v>
      </c>
    </row>
    <row r="2775" spans="1:14" x14ac:dyDescent="0.15">
      <c r="A2775" s="1">
        <v>201768</v>
      </c>
      <c r="B2775" s="2" t="s">
        <v>9</v>
      </c>
      <c r="C2775" s="2">
        <v>78072175</v>
      </c>
      <c r="D2775" s="2" t="s">
        <v>10</v>
      </c>
      <c r="E2775" s="2">
        <v>3313320</v>
      </c>
      <c r="F2775" s="2" t="s">
        <v>11</v>
      </c>
      <c r="G2775" s="2">
        <v>500000</v>
      </c>
      <c r="H2775" s="2" t="s">
        <v>12</v>
      </c>
      <c r="I2775" s="2">
        <v>95</v>
      </c>
      <c r="J2775" s="2" t="s">
        <v>13</v>
      </c>
      <c r="K2775" s="2">
        <v>0</v>
      </c>
      <c r="L2775" s="2" t="s">
        <v>14</v>
      </c>
      <c r="M2775" s="2">
        <v>-3500</v>
      </c>
      <c r="N2775">
        <f t="shared" si="43"/>
        <v>52289842.5</v>
      </c>
    </row>
    <row r="2776" spans="1:14" x14ac:dyDescent="0.15">
      <c r="A2776" s="1">
        <v>201769</v>
      </c>
      <c r="B2776" s="2" t="s">
        <v>9</v>
      </c>
      <c r="C2776" s="2">
        <v>78504459</v>
      </c>
      <c r="D2776" s="2" t="s">
        <v>10</v>
      </c>
      <c r="E2776" s="2">
        <v>3316980</v>
      </c>
      <c r="F2776" s="2" t="s">
        <v>11</v>
      </c>
      <c r="G2776" s="2">
        <v>500000</v>
      </c>
      <c r="H2776" s="2" t="s">
        <v>12</v>
      </c>
      <c r="I2776" s="2">
        <v>95</v>
      </c>
      <c r="J2776" s="2" t="s">
        <v>13</v>
      </c>
      <c r="K2776" s="2">
        <v>0</v>
      </c>
      <c r="L2776" s="2" t="s">
        <v>14</v>
      </c>
      <c r="M2776" s="2">
        <v>-3500</v>
      </c>
      <c r="N2776">
        <f t="shared" si="43"/>
        <v>52520624.5</v>
      </c>
    </row>
    <row r="2777" spans="1:14" x14ac:dyDescent="0.15">
      <c r="A2777" s="1">
        <v>201770</v>
      </c>
      <c r="B2777" s="2" t="s">
        <v>9</v>
      </c>
      <c r="C2777" s="2">
        <v>79087992</v>
      </c>
      <c r="D2777" s="2" t="s">
        <v>10</v>
      </c>
      <c r="E2777" s="2">
        <v>3320640</v>
      </c>
      <c r="F2777" s="2" t="s">
        <v>11</v>
      </c>
      <c r="G2777" s="2">
        <v>500000</v>
      </c>
      <c r="H2777" s="2" t="s">
        <v>12</v>
      </c>
      <c r="I2777" s="2">
        <v>95</v>
      </c>
      <c r="J2777" s="2" t="s">
        <v>13</v>
      </c>
      <c r="K2777" s="2">
        <v>0</v>
      </c>
      <c r="L2777" s="2" t="s">
        <v>14</v>
      </c>
      <c r="M2777" s="2">
        <v>-3500</v>
      </c>
      <c r="N2777">
        <f t="shared" si="43"/>
        <v>52827031</v>
      </c>
    </row>
    <row r="2778" spans="1:14" x14ac:dyDescent="0.15">
      <c r="A2778" s="1">
        <v>201771</v>
      </c>
      <c r="B2778" s="2" t="s">
        <v>9</v>
      </c>
      <c r="C2778" s="2">
        <v>77605845</v>
      </c>
      <c r="D2778" s="2" t="s">
        <v>10</v>
      </c>
      <c r="E2778" s="2">
        <v>3324300</v>
      </c>
      <c r="F2778" s="2" t="s">
        <v>11</v>
      </c>
      <c r="G2778" s="2">
        <v>500000</v>
      </c>
      <c r="H2778" s="2" t="s">
        <v>12</v>
      </c>
      <c r="I2778" s="2">
        <v>95</v>
      </c>
      <c r="J2778" s="2" t="s">
        <v>13</v>
      </c>
      <c r="K2778" s="2">
        <v>0</v>
      </c>
      <c r="L2778" s="2" t="s">
        <v>14</v>
      </c>
      <c r="M2778" s="2">
        <v>-3500</v>
      </c>
      <c r="N2778">
        <f t="shared" si="43"/>
        <v>52100597.5</v>
      </c>
    </row>
    <row r="2779" spans="1:14" x14ac:dyDescent="0.15">
      <c r="A2779" s="1">
        <v>201772</v>
      </c>
      <c r="B2779" s="2" t="s">
        <v>9</v>
      </c>
      <c r="C2779" s="2">
        <v>77660870</v>
      </c>
      <c r="D2779" s="2" t="s">
        <v>10</v>
      </c>
      <c r="E2779" s="2">
        <v>3327960</v>
      </c>
      <c r="F2779" s="2" t="s">
        <v>11</v>
      </c>
      <c r="G2779" s="2">
        <v>500000</v>
      </c>
      <c r="H2779" s="2" t="s">
        <v>12</v>
      </c>
      <c r="I2779" s="2">
        <v>95</v>
      </c>
      <c r="J2779" s="2" t="s">
        <v>13</v>
      </c>
      <c r="K2779" s="2">
        <v>0</v>
      </c>
      <c r="L2779" s="2" t="s">
        <v>14</v>
      </c>
      <c r="M2779" s="2">
        <v>-3500</v>
      </c>
      <c r="N2779">
        <f t="shared" si="43"/>
        <v>52142750</v>
      </c>
    </row>
    <row r="2780" spans="1:14" x14ac:dyDescent="0.15">
      <c r="A2780" s="1">
        <v>201773</v>
      </c>
      <c r="B2780" s="2" t="s">
        <v>9</v>
      </c>
      <c r="C2780" s="2">
        <v>77715960</v>
      </c>
      <c r="D2780" s="2" t="s">
        <v>10</v>
      </c>
      <c r="E2780" s="2">
        <v>3331620</v>
      </c>
      <c r="F2780" s="2" t="s">
        <v>11</v>
      </c>
      <c r="G2780" s="2">
        <v>500000</v>
      </c>
      <c r="H2780" s="2" t="s">
        <v>12</v>
      </c>
      <c r="I2780" s="2">
        <v>95</v>
      </c>
      <c r="J2780" s="2" t="s">
        <v>13</v>
      </c>
      <c r="K2780" s="2">
        <v>0</v>
      </c>
      <c r="L2780" s="2" t="s">
        <v>14</v>
      </c>
      <c r="M2780" s="2">
        <v>-3500</v>
      </c>
      <c r="N2780">
        <f t="shared" si="43"/>
        <v>52184935</v>
      </c>
    </row>
    <row r="2781" spans="1:14" x14ac:dyDescent="0.15">
      <c r="A2781" s="1">
        <v>201774</v>
      </c>
      <c r="B2781" s="2" t="s">
        <v>9</v>
      </c>
      <c r="C2781" s="2">
        <v>79667970</v>
      </c>
      <c r="D2781" s="2" t="s">
        <v>10</v>
      </c>
      <c r="E2781" s="2">
        <v>3335280</v>
      </c>
      <c r="F2781" s="2" t="s">
        <v>11</v>
      </c>
      <c r="G2781" s="2">
        <v>500000</v>
      </c>
      <c r="H2781" s="2" t="s">
        <v>12</v>
      </c>
      <c r="I2781" s="2">
        <v>95</v>
      </c>
      <c r="J2781" s="2" t="s">
        <v>13</v>
      </c>
      <c r="K2781" s="2">
        <v>0</v>
      </c>
      <c r="L2781" s="2" t="s">
        <v>14</v>
      </c>
      <c r="M2781" s="2">
        <v>-3500</v>
      </c>
      <c r="N2781">
        <f t="shared" si="43"/>
        <v>53175580</v>
      </c>
    </row>
    <row r="2782" spans="1:14" x14ac:dyDescent="0.15">
      <c r="A2782" s="1">
        <v>201775</v>
      </c>
      <c r="B2782" s="2" t="s">
        <v>9</v>
      </c>
      <c r="C2782" s="2">
        <v>77826331</v>
      </c>
      <c r="D2782" s="2" t="s">
        <v>10</v>
      </c>
      <c r="E2782" s="2">
        <v>3338940</v>
      </c>
      <c r="F2782" s="2" t="s">
        <v>11</v>
      </c>
      <c r="G2782" s="2">
        <v>500000</v>
      </c>
      <c r="H2782" s="2" t="s">
        <v>12</v>
      </c>
      <c r="I2782" s="2">
        <v>95</v>
      </c>
      <c r="J2782" s="2" t="s">
        <v>13</v>
      </c>
      <c r="K2782" s="2">
        <v>0</v>
      </c>
      <c r="L2782" s="2" t="s">
        <v>14</v>
      </c>
      <c r="M2782" s="2">
        <v>-3500</v>
      </c>
      <c r="N2782">
        <f t="shared" si="43"/>
        <v>52269400.5</v>
      </c>
    </row>
    <row r="2783" spans="1:14" x14ac:dyDescent="0.15">
      <c r="A2783" s="1">
        <v>201776</v>
      </c>
      <c r="B2783" s="2" t="s">
        <v>9</v>
      </c>
      <c r="C2783" s="2">
        <v>77881611</v>
      </c>
      <c r="D2783" s="2" t="s">
        <v>10</v>
      </c>
      <c r="E2783" s="2">
        <v>3342600</v>
      </c>
      <c r="F2783" s="2" t="s">
        <v>11</v>
      </c>
      <c r="G2783" s="2">
        <v>500000</v>
      </c>
      <c r="H2783" s="2" t="s">
        <v>12</v>
      </c>
      <c r="I2783" s="2">
        <v>95</v>
      </c>
      <c r="J2783" s="2" t="s">
        <v>13</v>
      </c>
      <c r="K2783" s="2">
        <v>0</v>
      </c>
      <c r="L2783" s="2" t="s">
        <v>14</v>
      </c>
      <c r="M2783" s="2">
        <v>-3500</v>
      </c>
      <c r="N2783">
        <f t="shared" si="43"/>
        <v>52311680.5</v>
      </c>
    </row>
    <row r="2784" spans="1:14" x14ac:dyDescent="0.15">
      <c r="A2784" s="1">
        <v>201777</v>
      </c>
      <c r="B2784" s="2" t="s">
        <v>9</v>
      </c>
      <c r="C2784" s="2">
        <v>79837858</v>
      </c>
      <c r="D2784" s="2" t="s">
        <v>10</v>
      </c>
      <c r="E2784" s="2">
        <v>3346260</v>
      </c>
      <c r="F2784" s="2" t="s">
        <v>11</v>
      </c>
      <c r="G2784" s="2">
        <v>500000</v>
      </c>
      <c r="H2784" s="2" t="s">
        <v>12</v>
      </c>
      <c r="I2784" s="2">
        <v>95</v>
      </c>
      <c r="J2784" s="2" t="s">
        <v>13</v>
      </c>
      <c r="K2784" s="2">
        <v>0</v>
      </c>
      <c r="L2784" s="2" t="s">
        <v>14</v>
      </c>
      <c r="M2784" s="2">
        <v>-3500</v>
      </c>
      <c r="N2784">
        <f t="shared" si="43"/>
        <v>53304444</v>
      </c>
    </row>
    <row r="2785" spans="1:14" x14ac:dyDescent="0.15">
      <c r="A2785" s="1">
        <v>201778</v>
      </c>
      <c r="B2785" s="2" t="s">
        <v>9</v>
      </c>
      <c r="C2785" s="2">
        <v>78981537</v>
      </c>
      <c r="D2785" s="2" t="s">
        <v>10</v>
      </c>
      <c r="E2785" s="2">
        <v>3349920</v>
      </c>
      <c r="F2785" s="2" t="s">
        <v>11</v>
      </c>
      <c r="G2785" s="2">
        <v>500000</v>
      </c>
      <c r="H2785" s="2" t="s">
        <v>12</v>
      </c>
      <c r="I2785" s="2">
        <v>95</v>
      </c>
      <c r="J2785" s="2" t="s">
        <v>13</v>
      </c>
      <c r="K2785" s="2">
        <v>0</v>
      </c>
      <c r="L2785" s="2" t="s">
        <v>14</v>
      </c>
      <c r="M2785" s="2">
        <v>-3500</v>
      </c>
      <c r="N2785">
        <f t="shared" si="43"/>
        <v>52890923.5</v>
      </c>
    </row>
    <row r="2786" spans="1:14" x14ac:dyDescent="0.15">
      <c r="A2786" s="1">
        <v>201779</v>
      </c>
      <c r="B2786" s="2" t="s">
        <v>9</v>
      </c>
      <c r="C2786" s="2">
        <v>79418433</v>
      </c>
      <c r="D2786" s="2" t="s">
        <v>10</v>
      </c>
      <c r="E2786" s="2">
        <v>3353580</v>
      </c>
      <c r="F2786" s="2" t="s">
        <v>11</v>
      </c>
      <c r="G2786" s="2">
        <v>500000</v>
      </c>
      <c r="H2786" s="2" t="s">
        <v>12</v>
      </c>
      <c r="I2786" s="2">
        <v>95</v>
      </c>
      <c r="J2786" s="2" t="s">
        <v>13</v>
      </c>
      <c r="K2786" s="2">
        <v>0</v>
      </c>
      <c r="L2786" s="2" t="s">
        <v>14</v>
      </c>
      <c r="M2786" s="2">
        <v>-3500</v>
      </c>
      <c r="N2786">
        <f t="shared" si="43"/>
        <v>53124011.5</v>
      </c>
    </row>
    <row r="2787" spans="1:14" x14ac:dyDescent="0.15">
      <c r="A2787" s="1">
        <v>201780</v>
      </c>
      <c r="B2787" s="2" t="s">
        <v>9</v>
      </c>
      <c r="C2787" s="2">
        <v>80008334</v>
      </c>
      <c r="D2787" s="2" t="s">
        <v>10</v>
      </c>
      <c r="E2787" s="2">
        <v>3357240</v>
      </c>
      <c r="F2787" s="2" t="s">
        <v>11</v>
      </c>
      <c r="G2787" s="2">
        <v>500000</v>
      </c>
      <c r="H2787" s="2" t="s">
        <v>12</v>
      </c>
      <c r="I2787" s="2">
        <v>95</v>
      </c>
      <c r="J2787" s="2" t="s">
        <v>13</v>
      </c>
      <c r="K2787" s="2">
        <v>0</v>
      </c>
      <c r="L2787" s="2" t="s">
        <v>14</v>
      </c>
      <c r="M2787" s="2">
        <v>-3500</v>
      </c>
      <c r="N2787">
        <f t="shared" si="43"/>
        <v>53433602</v>
      </c>
    </row>
    <row r="2788" spans="1:14" x14ac:dyDescent="0.15">
      <c r="A2788" s="1">
        <v>201781</v>
      </c>
      <c r="B2788" s="2" t="s">
        <v>9</v>
      </c>
      <c r="C2788" s="2">
        <v>78506551</v>
      </c>
      <c r="D2788" s="2" t="s">
        <v>10</v>
      </c>
      <c r="E2788" s="2">
        <v>3360900</v>
      </c>
      <c r="F2788" s="2" t="s">
        <v>11</v>
      </c>
      <c r="G2788" s="2">
        <v>500000</v>
      </c>
      <c r="H2788" s="2" t="s">
        <v>12</v>
      </c>
      <c r="I2788" s="2">
        <v>95</v>
      </c>
      <c r="J2788" s="2" t="s">
        <v>13</v>
      </c>
      <c r="K2788" s="2">
        <v>0</v>
      </c>
      <c r="L2788" s="2" t="s">
        <v>14</v>
      </c>
      <c r="M2788" s="2">
        <v>-3500</v>
      </c>
      <c r="N2788">
        <f t="shared" si="43"/>
        <v>52697350.5</v>
      </c>
    </row>
    <row r="2789" spans="1:14" x14ac:dyDescent="0.15">
      <c r="A2789" s="1">
        <v>201782</v>
      </c>
      <c r="B2789" s="2" t="s">
        <v>9</v>
      </c>
      <c r="C2789" s="2">
        <v>78561805</v>
      </c>
      <c r="D2789" s="2" t="s">
        <v>10</v>
      </c>
      <c r="E2789" s="2">
        <v>3364560</v>
      </c>
      <c r="F2789" s="2" t="s">
        <v>11</v>
      </c>
      <c r="G2789" s="2">
        <v>500000</v>
      </c>
      <c r="H2789" s="2" t="s">
        <v>12</v>
      </c>
      <c r="I2789" s="2">
        <v>95</v>
      </c>
      <c r="J2789" s="2" t="s">
        <v>13</v>
      </c>
      <c r="K2789" s="2">
        <v>0</v>
      </c>
      <c r="L2789" s="2" t="s">
        <v>14</v>
      </c>
      <c r="M2789" s="2">
        <v>-3500</v>
      </c>
      <c r="N2789">
        <f t="shared" si="43"/>
        <v>52739617.5</v>
      </c>
    </row>
    <row r="2790" spans="1:14" x14ac:dyDescent="0.15">
      <c r="A2790" s="1">
        <v>201783</v>
      </c>
      <c r="B2790" s="2" t="s">
        <v>9</v>
      </c>
      <c r="C2790" s="2">
        <v>78617123</v>
      </c>
      <c r="D2790" s="2" t="s">
        <v>10</v>
      </c>
      <c r="E2790" s="2">
        <v>3368220</v>
      </c>
      <c r="F2790" s="2" t="s">
        <v>11</v>
      </c>
      <c r="G2790" s="2">
        <v>500000</v>
      </c>
      <c r="H2790" s="2" t="s">
        <v>12</v>
      </c>
      <c r="I2790" s="2">
        <v>95</v>
      </c>
      <c r="J2790" s="2" t="s">
        <v>13</v>
      </c>
      <c r="K2790" s="2">
        <v>0</v>
      </c>
      <c r="L2790" s="2" t="s">
        <v>14</v>
      </c>
      <c r="M2790" s="2">
        <v>-3500</v>
      </c>
      <c r="N2790">
        <f t="shared" si="43"/>
        <v>52781916.5</v>
      </c>
    </row>
    <row r="2791" spans="1:14" x14ac:dyDescent="0.15">
      <c r="A2791" s="1">
        <v>201784</v>
      </c>
      <c r="B2791" s="2" t="s">
        <v>9</v>
      </c>
      <c r="C2791" s="2">
        <v>80591347</v>
      </c>
      <c r="D2791" s="2" t="s">
        <v>10</v>
      </c>
      <c r="E2791" s="2">
        <v>3371880</v>
      </c>
      <c r="F2791" s="2" t="s">
        <v>11</v>
      </c>
      <c r="G2791" s="2">
        <v>500000</v>
      </c>
      <c r="H2791" s="2" t="s">
        <v>12</v>
      </c>
      <c r="I2791" s="2">
        <v>95</v>
      </c>
      <c r="J2791" s="2" t="s">
        <v>13</v>
      </c>
      <c r="K2791" s="2">
        <v>0</v>
      </c>
      <c r="L2791" s="2" t="s">
        <v>14</v>
      </c>
      <c r="M2791" s="2">
        <v>-3500</v>
      </c>
      <c r="N2791">
        <f t="shared" si="43"/>
        <v>53783668.5</v>
      </c>
    </row>
    <row r="2792" spans="1:14" x14ac:dyDescent="0.15">
      <c r="A2792" s="1">
        <v>201785</v>
      </c>
      <c r="B2792" s="2" t="s">
        <v>9</v>
      </c>
      <c r="C2792" s="2">
        <v>78727949</v>
      </c>
      <c r="D2792" s="2" t="s">
        <v>10</v>
      </c>
      <c r="E2792" s="2">
        <v>3375540</v>
      </c>
      <c r="F2792" s="2" t="s">
        <v>11</v>
      </c>
      <c r="G2792" s="2">
        <v>500000</v>
      </c>
      <c r="H2792" s="2" t="s">
        <v>12</v>
      </c>
      <c r="I2792" s="2">
        <v>95</v>
      </c>
      <c r="J2792" s="2" t="s">
        <v>13</v>
      </c>
      <c r="K2792" s="2">
        <v>0</v>
      </c>
      <c r="L2792" s="2" t="s">
        <v>14</v>
      </c>
      <c r="M2792" s="2">
        <v>-3500</v>
      </c>
      <c r="N2792">
        <f t="shared" si="43"/>
        <v>52866609.5</v>
      </c>
    </row>
    <row r="2793" spans="1:14" x14ac:dyDescent="0.15">
      <c r="A2793" s="1">
        <v>201786</v>
      </c>
      <c r="B2793" s="2" t="s">
        <v>9</v>
      </c>
      <c r="C2793" s="2">
        <v>78783458</v>
      </c>
      <c r="D2793" s="2" t="s">
        <v>10</v>
      </c>
      <c r="E2793" s="2">
        <v>3379200</v>
      </c>
      <c r="F2793" s="2" t="s">
        <v>11</v>
      </c>
      <c r="G2793" s="2">
        <v>500000</v>
      </c>
      <c r="H2793" s="2" t="s">
        <v>12</v>
      </c>
      <c r="I2793" s="2">
        <v>95</v>
      </c>
      <c r="J2793" s="2" t="s">
        <v>13</v>
      </c>
      <c r="K2793" s="2">
        <v>0</v>
      </c>
      <c r="L2793" s="2" t="s">
        <v>14</v>
      </c>
      <c r="M2793" s="2">
        <v>-3500</v>
      </c>
      <c r="N2793">
        <f t="shared" si="43"/>
        <v>52909004</v>
      </c>
    </row>
    <row r="2794" spans="1:14" x14ac:dyDescent="0.15">
      <c r="A2794" s="1">
        <v>201787</v>
      </c>
      <c r="B2794" s="2" t="s">
        <v>9</v>
      </c>
      <c r="C2794" s="2">
        <v>80761936</v>
      </c>
      <c r="D2794" s="2" t="s">
        <v>10</v>
      </c>
      <c r="E2794" s="2">
        <v>3382860</v>
      </c>
      <c r="F2794" s="2" t="s">
        <v>11</v>
      </c>
      <c r="G2794" s="2">
        <v>500000</v>
      </c>
      <c r="H2794" s="2" t="s">
        <v>12</v>
      </c>
      <c r="I2794" s="2">
        <v>95</v>
      </c>
      <c r="J2794" s="2" t="s">
        <v>13</v>
      </c>
      <c r="K2794" s="2">
        <v>0</v>
      </c>
      <c r="L2794" s="2" t="s">
        <v>14</v>
      </c>
      <c r="M2794" s="2">
        <v>-3500</v>
      </c>
      <c r="N2794">
        <f t="shared" si="43"/>
        <v>53912883</v>
      </c>
    </row>
    <row r="2795" spans="1:14" x14ac:dyDescent="0.15">
      <c r="A2795" s="1">
        <v>201788</v>
      </c>
      <c r="B2795" s="2" t="s">
        <v>9</v>
      </c>
      <c r="C2795" s="2">
        <v>79895284</v>
      </c>
      <c r="D2795" s="2" t="s">
        <v>10</v>
      </c>
      <c r="E2795" s="2">
        <v>3386520</v>
      </c>
      <c r="F2795" s="2" t="s">
        <v>11</v>
      </c>
      <c r="G2795" s="2">
        <v>500000</v>
      </c>
      <c r="H2795" s="2" t="s">
        <v>12</v>
      </c>
      <c r="I2795" s="2">
        <v>95</v>
      </c>
      <c r="J2795" s="2" t="s">
        <v>13</v>
      </c>
      <c r="K2795" s="2">
        <v>0</v>
      </c>
      <c r="L2795" s="2" t="s">
        <v>14</v>
      </c>
      <c r="M2795" s="2">
        <v>-3500</v>
      </c>
      <c r="N2795">
        <f t="shared" si="43"/>
        <v>53494197</v>
      </c>
    </row>
    <row r="2796" spans="1:14" x14ac:dyDescent="0.15">
      <c r="A2796" s="1">
        <v>201789</v>
      </c>
      <c r="B2796" s="2" t="s">
        <v>9</v>
      </c>
      <c r="C2796" s="2">
        <v>80336815</v>
      </c>
      <c r="D2796" s="2" t="s">
        <v>10</v>
      </c>
      <c r="E2796" s="2">
        <v>3390180</v>
      </c>
      <c r="F2796" s="2" t="s">
        <v>11</v>
      </c>
      <c r="G2796" s="2">
        <v>500000</v>
      </c>
      <c r="H2796" s="2" t="s">
        <v>12</v>
      </c>
      <c r="I2796" s="2">
        <v>95</v>
      </c>
      <c r="J2796" s="2" t="s">
        <v>13</v>
      </c>
      <c r="K2796" s="2">
        <v>0</v>
      </c>
      <c r="L2796" s="2" t="s">
        <v>14</v>
      </c>
      <c r="M2796" s="2">
        <v>-3500</v>
      </c>
      <c r="N2796">
        <f t="shared" si="43"/>
        <v>53729602.5</v>
      </c>
    </row>
    <row r="2797" spans="1:14" x14ac:dyDescent="0.15">
      <c r="A2797" s="1">
        <v>201790</v>
      </c>
      <c r="B2797" s="2" t="s">
        <v>9</v>
      </c>
      <c r="C2797" s="2">
        <v>80933113</v>
      </c>
      <c r="D2797" s="2" t="s">
        <v>10</v>
      </c>
      <c r="E2797" s="2">
        <v>3393840</v>
      </c>
      <c r="F2797" s="2" t="s">
        <v>11</v>
      </c>
      <c r="G2797" s="2">
        <v>500000</v>
      </c>
      <c r="H2797" s="2" t="s">
        <v>12</v>
      </c>
      <c r="I2797" s="2">
        <v>95</v>
      </c>
      <c r="J2797" s="2" t="s">
        <v>13</v>
      </c>
      <c r="K2797" s="2">
        <v>0</v>
      </c>
      <c r="L2797" s="2" t="s">
        <v>14</v>
      </c>
      <c r="M2797" s="2">
        <v>-3500</v>
      </c>
      <c r="N2797">
        <f t="shared" si="43"/>
        <v>54042391.5</v>
      </c>
    </row>
    <row r="2798" spans="1:14" x14ac:dyDescent="0.15">
      <c r="A2798" s="1">
        <v>201791</v>
      </c>
      <c r="B2798" s="2" t="s">
        <v>9</v>
      </c>
      <c r="C2798" s="2">
        <v>79411589</v>
      </c>
      <c r="D2798" s="2" t="s">
        <v>10</v>
      </c>
      <c r="E2798" s="2">
        <v>3397500</v>
      </c>
      <c r="F2798" s="2" t="s">
        <v>11</v>
      </c>
      <c r="G2798" s="2">
        <v>500000</v>
      </c>
      <c r="H2798" s="2" t="s">
        <v>12</v>
      </c>
      <c r="I2798" s="2">
        <v>95</v>
      </c>
      <c r="J2798" s="2" t="s">
        <v>13</v>
      </c>
      <c r="K2798" s="2">
        <v>0</v>
      </c>
      <c r="L2798" s="2" t="s">
        <v>14</v>
      </c>
      <c r="M2798" s="2">
        <v>-3500</v>
      </c>
      <c r="N2798">
        <f t="shared" si="43"/>
        <v>53296269.5</v>
      </c>
    </row>
    <row r="2799" spans="1:14" x14ac:dyDescent="0.15">
      <c r="A2799" s="1">
        <v>201792</v>
      </c>
      <c r="B2799" s="2" t="s">
        <v>9</v>
      </c>
      <c r="C2799" s="2">
        <v>79467071</v>
      </c>
      <c r="D2799" s="2" t="s">
        <v>10</v>
      </c>
      <c r="E2799" s="2">
        <v>3401160</v>
      </c>
      <c r="F2799" s="2" t="s">
        <v>11</v>
      </c>
      <c r="G2799" s="2">
        <v>500000</v>
      </c>
      <c r="H2799" s="2" t="s">
        <v>12</v>
      </c>
      <c r="I2799" s="2">
        <v>95</v>
      </c>
      <c r="J2799" s="2" t="s">
        <v>13</v>
      </c>
      <c r="K2799" s="2">
        <v>0</v>
      </c>
      <c r="L2799" s="2" t="s">
        <v>14</v>
      </c>
      <c r="M2799" s="2">
        <v>-3500</v>
      </c>
      <c r="N2799">
        <f t="shared" si="43"/>
        <v>53338650.5</v>
      </c>
    </row>
    <row r="2800" spans="1:14" x14ac:dyDescent="0.15">
      <c r="A2800" s="1">
        <v>201793</v>
      </c>
      <c r="B2800" s="2" t="s">
        <v>9</v>
      </c>
      <c r="C2800" s="2">
        <v>79522617</v>
      </c>
      <c r="D2800" s="2" t="s">
        <v>10</v>
      </c>
      <c r="E2800" s="2">
        <v>3404820</v>
      </c>
      <c r="F2800" s="2" t="s">
        <v>11</v>
      </c>
      <c r="G2800" s="2">
        <v>500000</v>
      </c>
      <c r="H2800" s="2" t="s">
        <v>12</v>
      </c>
      <c r="I2800" s="2">
        <v>95</v>
      </c>
      <c r="J2800" s="2" t="s">
        <v>13</v>
      </c>
      <c r="K2800" s="2">
        <v>0</v>
      </c>
      <c r="L2800" s="2" t="s">
        <v>14</v>
      </c>
      <c r="M2800" s="2">
        <v>-3500</v>
      </c>
      <c r="N2800">
        <f t="shared" si="43"/>
        <v>53381063.5</v>
      </c>
    </row>
    <row r="2801" spans="1:14" x14ac:dyDescent="0.15">
      <c r="A2801" s="1">
        <v>201794</v>
      </c>
      <c r="B2801" s="2" t="s">
        <v>9</v>
      </c>
      <c r="C2801" s="2">
        <v>81519159</v>
      </c>
      <c r="D2801" s="2" t="s">
        <v>10</v>
      </c>
      <c r="E2801" s="2">
        <v>3408480</v>
      </c>
      <c r="F2801" s="2" t="s">
        <v>11</v>
      </c>
      <c r="G2801" s="2">
        <v>500000</v>
      </c>
      <c r="H2801" s="2" t="s">
        <v>12</v>
      </c>
      <c r="I2801" s="2">
        <v>95</v>
      </c>
      <c r="J2801" s="2" t="s">
        <v>13</v>
      </c>
      <c r="K2801" s="2">
        <v>0</v>
      </c>
      <c r="L2801" s="2" t="s">
        <v>14</v>
      </c>
      <c r="M2801" s="2">
        <v>-3500</v>
      </c>
      <c r="N2801">
        <f t="shared" si="43"/>
        <v>54393974.5</v>
      </c>
    </row>
    <row r="2802" spans="1:14" x14ac:dyDescent="0.15">
      <c r="A2802" s="1">
        <v>201795</v>
      </c>
      <c r="B2802" s="2" t="s">
        <v>9</v>
      </c>
      <c r="C2802" s="2">
        <v>79633900</v>
      </c>
      <c r="D2802" s="2" t="s">
        <v>10</v>
      </c>
      <c r="E2802" s="2">
        <v>3412140</v>
      </c>
      <c r="F2802" s="2" t="s">
        <v>11</v>
      </c>
      <c r="G2802" s="2">
        <v>500000</v>
      </c>
      <c r="H2802" s="2" t="s">
        <v>12</v>
      </c>
      <c r="I2802" s="2">
        <v>95</v>
      </c>
      <c r="J2802" s="2" t="s">
        <v>13</v>
      </c>
      <c r="K2802" s="2">
        <v>0</v>
      </c>
      <c r="L2802" s="2" t="s">
        <v>14</v>
      </c>
      <c r="M2802" s="2">
        <v>-3500</v>
      </c>
      <c r="N2802">
        <f t="shared" si="43"/>
        <v>53465985</v>
      </c>
    </row>
    <row r="2803" spans="1:14" x14ac:dyDescent="0.15">
      <c r="A2803" s="1">
        <v>201796</v>
      </c>
      <c r="B2803" s="2" t="s">
        <v>9</v>
      </c>
      <c r="C2803" s="2">
        <v>79689637</v>
      </c>
      <c r="D2803" s="2" t="s">
        <v>10</v>
      </c>
      <c r="E2803" s="2">
        <v>3415800</v>
      </c>
      <c r="F2803" s="2" t="s">
        <v>11</v>
      </c>
      <c r="G2803" s="2">
        <v>500000</v>
      </c>
      <c r="H2803" s="2" t="s">
        <v>12</v>
      </c>
      <c r="I2803" s="2">
        <v>95</v>
      </c>
      <c r="J2803" s="2" t="s">
        <v>13</v>
      </c>
      <c r="K2803" s="2">
        <v>0</v>
      </c>
      <c r="L2803" s="2" t="s">
        <v>14</v>
      </c>
      <c r="M2803" s="2">
        <v>-3500</v>
      </c>
      <c r="N2803">
        <f t="shared" si="43"/>
        <v>53508493.5</v>
      </c>
    </row>
    <row r="2804" spans="1:14" x14ac:dyDescent="0.15">
      <c r="A2804" s="1">
        <v>201797</v>
      </c>
      <c r="B2804" s="2" t="s">
        <v>9</v>
      </c>
      <c r="C2804" s="2">
        <v>81690449</v>
      </c>
      <c r="D2804" s="2" t="s">
        <v>10</v>
      </c>
      <c r="E2804" s="2">
        <v>3419460</v>
      </c>
      <c r="F2804" s="2" t="s">
        <v>11</v>
      </c>
      <c r="G2804" s="2">
        <v>500000</v>
      </c>
      <c r="H2804" s="2" t="s">
        <v>12</v>
      </c>
      <c r="I2804" s="2">
        <v>95</v>
      </c>
      <c r="J2804" s="2" t="s">
        <v>13</v>
      </c>
      <c r="K2804" s="2">
        <v>0</v>
      </c>
      <c r="L2804" s="2" t="s">
        <v>14</v>
      </c>
      <c r="M2804" s="2">
        <v>-3500</v>
      </c>
      <c r="N2804">
        <f t="shared" si="43"/>
        <v>54523539.5</v>
      </c>
    </row>
    <row r="2805" spans="1:14" x14ac:dyDescent="0.15">
      <c r="A2805" s="1">
        <v>201798</v>
      </c>
      <c r="B2805" s="2" t="s">
        <v>9</v>
      </c>
      <c r="C2805" s="2">
        <v>80813417</v>
      </c>
      <c r="D2805" s="2" t="s">
        <v>10</v>
      </c>
      <c r="E2805" s="2">
        <v>3423120</v>
      </c>
      <c r="F2805" s="2" t="s">
        <v>11</v>
      </c>
      <c r="G2805" s="2">
        <v>500000</v>
      </c>
      <c r="H2805" s="2" t="s">
        <v>12</v>
      </c>
      <c r="I2805" s="2">
        <v>95</v>
      </c>
      <c r="J2805" s="2" t="s">
        <v>13</v>
      </c>
      <c r="K2805" s="2">
        <v>0</v>
      </c>
      <c r="L2805" s="2" t="s">
        <v>14</v>
      </c>
      <c r="M2805" s="2">
        <v>-3500</v>
      </c>
      <c r="N2805">
        <f t="shared" si="43"/>
        <v>54099663.5</v>
      </c>
    </row>
    <row r="2806" spans="1:14" x14ac:dyDescent="0.15">
      <c r="A2806" s="1">
        <v>201799</v>
      </c>
      <c r="B2806" s="2" t="s">
        <v>9</v>
      </c>
      <c r="C2806" s="2">
        <v>81259603</v>
      </c>
      <c r="D2806" s="2" t="s">
        <v>10</v>
      </c>
      <c r="E2806" s="2">
        <v>3426780</v>
      </c>
      <c r="F2806" s="2" t="s">
        <v>11</v>
      </c>
      <c r="G2806" s="2">
        <v>500000</v>
      </c>
      <c r="H2806" s="2" t="s">
        <v>12</v>
      </c>
      <c r="I2806" s="2">
        <v>95</v>
      </c>
      <c r="J2806" s="2" t="s">
        <v>13</v>
      </c>
      <c r="K2806" s="2">
        <v>0</v>
      </c>
      <c r="L2806" s="2" t="s">
        <v>14</v>
      </c>
      <c r="M2806" s="2">
        <v>-3500</v>
      </c>
      <c r="N2806">
        <f t="shared" si="43"/>
        <v>54337396.5</v>
      </c>
    </row>
    <row r="2807" spans="1:14" x14ac:dyDescent="0.15">
      <c r="A2807" s="1">
        <v>201800</v>
      </c>
      <c r="B2807" s="2" t="s">
        <v>9</v>
      </c>
      <c r="C2807" s="2">
        <v>81862327</v>
      </c>
      <c r="D2807" s="2" t="s">
        <v>10</v>
      </c>
      <c r="E2807" s="2">
        <v>3430440</v>
      </c>
      <c r="F2807" s="2" t="s">
        <v>11</v>
      </c>
      <c r="G2807" s="2">
        <v>500000</v>
      </c>
      <c r="H2807" s="2" t="s">
        <v>12</v>
      </c>
      <c r="I2807" s="2">
        <v>95</v>
      </c>
      <c r="J2807" s="2" t="s">
        <v>13</v>
      </c>
      <c r="K2807" s="2">
        <v>0</v>
      </c>
      <c r="L2807" s="2" t="s">
        <v>14</v>
      </c>
      <c r="M2807" s="2">
        <v>-3500</v>
      </c>
      <c r="N2807">
        <f t="shared" si="43"/>
        <v>54653398.5</v>
      </c>
    </row>
    <row r="2808" spans="1:14" x14ac:dyDescent="0.15">
      <c r="A2808" s="1">
        <v>201801</v>
      </c>
      <c r="B2808" s="2" t="s">
        <v>9</v>
      </c>
      <c r="C2808" s="2">
        <v>80320957</v>
      </c>
      <c r="D2808" s="2" t="s">
        <v>10</v>
      </c>
      <c r="E2808" s="2">
        <v>3434100</v>
      </c>
      <c r="F2808" s="2" t="s">
        <v>11</v>
      </c>
      <c r="G2808" s="2">
        <v>500000</v>
      </c>
      <c r="H2808" s="2" t="s">
        <v>12</v>
      </c>
      <c r="I2808" s="2">
        <v>95</v>
      </c>
      <c r="J2808" s="2" t="s">
        <v>13</v>
      </c>
      <c r="K2808" s="2">
        <v>0</v>
      </c>
      <c r="L2808" s="2" t="s">
        <v>14</v>
      </c>
      <c r="M2808" s="2">
        <v>-3500</v>
      </c>
      <c r="N2808">
        <f t="shared" si="43"/>
        <v>53897353.5</v>
      </c>
    </row>
    <row r="2809" spans="1:14" x14ac:dyDescent="0.15">
      <c r="A2809" s="1">
        <v>201802</v>
      </c>
      <c r="B2809" s="2" t="s">
        <v>9</v>
      </c>
      <c r="C2809" s="2">
        <v>80376667</v>
      </c>
      <c r="D2809" s="2" t="s">
        <v>10</v>
      </c>
      <c r="E2809" s="2">
        <v>3437760</v>
      </c>
      <c r="F2809" s="2" t="s">
        <v>11</v>
      </c>
      <c r="G2809" s="2">
        <v>500000</v>
      </c>
      <c r="H2809" s="2" t="s">
        <v>12</v>
      </c>
      <c r="I2809" s="2">
        <v>95</v>
      </c>
      <c r="J2809" s="2" t="s">
        <v>13</v>
      </c>
      <c r="K2809" s="2">
        <v>0</v>
      </c>
      <c r="L2809" s="2" t="s">
        <v>14</v>
      </c>
      <c r="M2809" s="2">
        <v>-3500</v>
      </c>
      <c r="N2809">
        <f t="shared" si="43"/>
        <v>53939848.5</v>
      </c>
    </row>
    <row r="2810" spans="1:14" x14ac:dyDescent="0.15">
      <c r="A2810" s="1">
        <v>201803</v>
      </c>
      <c r="B2810" s="2" t="s">
        <v>9</v>
      </c>
      <c r="C2810" s="2">
        <v>80432440</v>
      </c>
      <c r="D2810" s="2" t="s">
        <v>10</v>
      </c>
      <c r="E2810" s="2">
        <v>3441420</v>
      </c>
      <c r="F2810" s="2" t="s">
        <v>11</v>
      </c>
      <c r="G2810" s="2">
        <v>500000</v>
      </c>
      <c r="H2810" s="2" t="s">
        <v>12</v>
      </c>
      <c r="I2810" s="2">
        <v>95</v>
      </c>
      <c r="J2810" s="2" t="s">
        <v>13</v>
      </c>
      <c r="K2810" s="2">
        <v>0</v>
      </c>
      <c r="L2810" s="2" t="s">
        <v>14</v>
      </c>
      <c r="M2810" s="2">
        <v>-3500</v>
      </c>
      <c r="N2810">
        <f t="shared" si="43"/>
        <v>53982375</v>
      </c>
    </row>
    <row r="2811" spans="1:14" x14ac:dyDescent="0.15">
      <c r="A2811" s="1">
        <v>201804</v>
      </c>
      <c r="B2811" s="2" t="s">
        <v>9</v>
      </c>
      <c r="C2811" s="2">
        <v>82451407</v>
      </c>
      <c r="D2811" s="2" t="s">
        <v>10</v>
      </c>
      <c r="E2811" s="2">
        <v>3445080</v>
      </c>
      <c r="F2811" s="2" t="s">
        <v>11</v>
      </c>
      <c r="G2811" s="2">
        <v>500000</v>
      </c>
      <c r="H2811" s="2" t="s">
        <v>12</v>
      </c>
      <c r="I2811" s="2">
        <v>95</v>
      </c>
      <c r="J2811" s="2" t="s">
        <v>13</v>
      </c>
      <c r="K2811" s="2">
        <v>0</v>
      </c>
      <c r="L2811" s="2" t="s">
        <v>14</v>
      </c>
      <c r="M2811" s="2">
        <v>-3500</v>
      </c>
      <c r="N2811">
        <f t="shared" si="43"/>
        <v>55006498.5</v>
      </c>
    </row>
    <row r="2812" spans="1:14" x14ac:dyDescent="0.15">
      <c r="A2812" s="1">
        <v>201805</v>
      </c>
      <c r="B2812" s="2" t="s">
        <v>9</v>
      </c>
      <c r="C2812" s="2">
        <v>80544180</v>
      </c>
      <c r="D2812" s="2" t="s">
        <v>10</v>
      </c>
      <c r="E2812" s="2">
        <v>3448740</v>
      </c>
      <c r="F2812" s="2" t="s">
        <v>11</v>
      </c>
      <c r="G2812" s="2">
        <v>500000</v>
      </c>
      <c r="H2812" s="2" t="s">
        <v>12</v>
      </c>
      <c r="I2812" s="2">
        <v>95</v>
      </c>
      <c r="J2812" s="2" t="s">
        <v>13</v>
      </c>
      <c r="K2812" s="2">
        <v>0</v>
      </c>
      <c r="L2812" s="2" t="s">
        <v>14</v>
      </c>
      <c r="M2812" s="2">
        <v>-3500</v>
      </c>
      <c r="N2812">
        <f t="shared" si="43"/>
        <v>54067525</v>
      </c>
    </row>
    <row r="2813" spans="1:14" x14ac:dyDescent="0.15">
      <c r="A2813" s="1">
        <v>201806</v>
      </c>
      <c r="B2813" s="2" t="s">
        <v>9</v>
      </c>
      <c r="C2813" s="2">
        <v>80600145</v>
      </c>
      <c r="D2813" s="2" t="s">
        <v>10</v>
      </c>
      <c r="E2813" s="2">
        <v>3452400</v>
      </c>
      <c r="F2813" s="2" t="s">
        <v>11</v>
      </c>
      <c r="G2813" s="2">
        <v>500000</v>
      </c>
      <c r="H2813" s="2" t="s">
        <v>12</v>
      </c>
      <c r="I2813" s="2">
        <v>95</v>
      </c>
      <c r="J2813" s="2" t="s">
        <v>13</v>
      </c>
      <c r="K2813" s="2">
        <v>0</v>
      </c>
      <c r="L2813" s="2" t="s">
        <v>14</v>
      </c>
      <c r="M2813" s="2">
        <v>-3500</v>
      </c>
      <c r="N2813">
        <f t="shared" si="43"/>
        <v>54110147.5</v>
      </c>
    </row>
    <row r="2814" spans="1:14" x14ac:dyDescent="0.15">
      <c r="A2814" s="1">
        <v>201807</v>
      </c>
      <c r="B2814" s="2" t="s">
        <v>9</v>
      </c>
      <c r="C2814" s="2">
        <v>82623398</v>
      </c>
      <c r="D2814" s="2" t="s">
        <v>10</v>
      </c>
      <c r="E2814" s="2">
        <v>3456060</v>
      </c>
      <c r="F2814" s="2" t="s">
        <v>11</v>
      </c>
      <c r="G2814" s="2">
        <v>500000</v>
      </c>
      <c r="H2814" s="2" t="s">
        <v>12</v>
      </c>
      <c r="I2814" s="2">
        <v>95</v>
      </c>
      <c r="J2814" s="2" t="s">
        <v>13</v>
      </c>
      <c r="K2814" s="2">
        <v>0</v>
      </c>
      <c r="L2814" s="2" t="s">
        <v>14</v>
      </c>
      <c r="M2814" s="2">
        <v>-3500</v>
      </c>
      <c r="N2814">
        <f t="shared" si="43"/>
        <v>55136414</v>
      </c>
    </row>
    <row r="2815" spans="1:14" x14ac:dyDescent="0.15">
      <c r="A2815" s="1">
        <v>201808</v>
      </c>
      <c r="B2815" s="2" t="s">
        <v>9</v>
      </c>
      <c r="C2815" s="2">
        <v>81735934</v>
      </c>
      <c r="D2815" s="2" t="s">
        <v>10</v>
      </c>
      <c r="E2815" s="2">
        <v>3459720</v>
      </c>
      <c r="F2815" s="2" t="s">
        <v>11</v>
      </c>
      <c r="G2815" s="2">
        <v>500000</v>
      </c>
      <c r="H2815" s="2" t="s">
        <v>12</v>
      </c>
      <c r="I2815" s="2">
        <v>95</v>
      </c>
      <c r="J2815" s="2" t="s">
        <v>13</v>
      </c>
      <c r="K2815" s="2">
        <v>0</v>
      </c>
      <c r="L2815" s="2" t="s">
        <v>14</v>
      </c>
      <c r="M2815" s="2">
        <v>-3500</v>
      </c>
      <c r="N2815">
        <f t="shared" si="43"/>
        <v>54707322</v>
      </c>
    </row>
    <row r="2816" spans="1:14" x14ac:dyDescent="0.15">
      <c r="A2816" s="1">
        <v>201809</v>
      </c>
      <c r="B2816" s="2" t="s">
        <v>9</v>
      </c>
      <c r="C2816" s="2">
        <v>82186796</v>
      </c>
      <c r="D2816" s="2" t="s">
        <v>10</v>
      </c>
      <c r="E2816" s="2">
        <v>3463380</v>
      </c>
      <c r="F2816" s="2" t="s">
        <v>11</v>
      </c>
      <c r="G2816" s="2">
        <v>500000</v>
      </c>
      <c r="H2816" s="2" t="s">
        <v>12</v>
      </c>
      <c r="I2816" s="2">
        <v>95</v>
      </c>
      <c r="J2816" s="2" t="s">
        <v>13</v>
      </c>
      <c r="K2816" s="2">
        <v>0</v>
      </c>
      <c r="L2816" s="2" t="s">
        <v>14</v>
      </c>
      <c r="M2816" s="2">
        <v>-3500</v>
      </c>
      <c r="N2816">
        <f t="shared" si="43"/>
        <v>54947393</v>
      </c>
    </row>
    <row r="2817" spans="1:14" x14ac:dyDescent="0.15">
      <c r="A2817" s="1">
        <v>201810</v>
      </c>
      <c r="B2817" s="2" t="s">
        <v>9</v>
      </c>
      <c r="C2817" s="2">
        <v>82795977</v>
      </c>
      <c r="D2817" s="2" t="s">
        <v>10</v>
      </c>
      <c r="E2817" s="2">
        <v>3467040</v>
      </c>
      <c r="F2817" s="2" t="s">
        <v>11</v>
      </c>
      <c r="G2817" s="2">
        <v>500000</v>
      </c>
      <c r="H2817" s="2" t="s">
        <v>12</v>
      </c>
      <c r="I2817" s="2">
        <v>95</v>
      </c>
      <c r="J2817" s="2" t="s">
        <v>13</v>
      </c>
      <c r="K2817" s="2">
        <v>0</v>
      </c>
      <c r="L2817" s="2" t="s">
        <v>14</v>
      </c>
      <c r="M2817" s="2">
        <v>-3500</v>
      </c>
      <c r="N2817">
        <f t="shared" si="43"/>
        <v>55266623.5</v>
      </c>
    </row>
    <row r="2818" spans="1:14" x14ac:dyDescent="0.15">
      <c r="A2818" s="1">
        <v>201811</v>
      </c>
      <c r="B2818" s="2" t="s">
        <v>9</v>
      </c>
      <c r="C2818" s="2">
        <v>81234656</v>
      </c>
      <c r="D2818" s="2" t="s">
        <v>10</v>
      </c>
      <c r="E2818" s="2">
        <v>3470700</v>
      </c>
      <c r="F2818" s="2" t="s">
        <v>11</v>
      </c>
      <c r="G2818" s="2">
        <v>500000</v>
      </c>
      <c r="H2818" s="2" t="s">
        <v>12</v>
      </c>
      <c r="I2818" s="2">
        <v>95</v>
      </c>
      <c r="J2818" s="2" t="s">
        <v>13</v>
      </c>
      <c r="K2818" s="2">
        <v>0</v>
      </c>
      <c r="L2818" s="2" t="s">
        <v>14</v>
      </c>
      <c r="M2818" s="2">
        <v>-3500</v>
      </c>
      <c r="N2818">
        <f t="shared" si="43"/>
        <v>54500603</v>
      </c>
    </row>
    <row r="2819" spans="1:14" x14ac:dyDescent="0.15">
      <c r="A2819" s="1">
        <v>201812</v>
      </c>
      <c r="B2819" s="2" t="s">
        <v>9</v>
      </c>
      <c r="C2819" s="2">
        <v>81290593</v>
      </c>
      <c r="D2819" s="2" t="s">
        <v>10</v>
      </c>
      <c r="E2819" s="2">
        <v>3474360</v>
      </c>
      <c r="F2819" s="2" t="s">
        <v>11</v>
      </c>
      <c r="G2819" s="2">
        <v>500000</v>
      </c>
      <c r="H2819" s="2" t="s">
        <v>12</v>
      </c>
      <c r="I2819" s="2">
        <v>95</v>
      </c>
      <c r="J2819" s="2" t="s">
        <v>13</v>
      </c>
      <c r="K2819" s="2">
        <v>0</v>
      </c>
      <c r="L2819" s="2" t="s">
        <v>14</v>
      </c>
      <c r="M2819" s="2">
        <v>-3500</v>
      </c>
      <c r="N2819">
        <f t="shared" si="43"/>
        <v>54543211.5</v>
      </c>
    </row>
    <row r="2820" spans="1:14" x14ac:dyDescent="0.15">
      <c r="A2820" s="1">
        <v>201813</v>
      </c>
      <c r="B2820" s="2" t="s">
        <v>9</v>
      </c>
      <c r="C2820" s="2">
        <v>81346595</v>
      </c>
      <c r="D2820" s="2" t="s">
        <v>10</v>
      </c>
      <c r="E2820" s="2">
        <v>3478020</v>
      </c>
      <c r="F2820" s="2" t="s">
        <v>11</v>
      </c>
      <c r="G2820" s="2">
        <v>500000</v>
      </c>
      <c r="H2820" s="2" t="s">
        <v>12</v>
      </c>
      <c r="I2820" s="2">
        <v>95</v>
      </c>
      <c r="J2820" s="2" t="s">
        <v>13</v>
      </c>
      <c r="K2820" s="2">
        <v>0</v>
      </c>
      <c r="L2820" s="2" t="s">
        <v>14</v>
      </c>
      <c r="M2820" s="2">
        <v>-3500</v>
      </c>
      <c r="N2820">
        <f t="shared" si="43"/>
        <v>54585852.5</v>
      </c>
    </row>
    <row r="2821" spans="1:14" x14ac:dyDescent="0.15">
      <c r="A2821" s="1">
        <v>201814</v>
      </c>
      <c r="B2821" s="2" t="s">
        <v>9</v>
      </c>
      <c r="C2821" s="2">
        <v>83388092</v>
      </c>
      <c r="D2821" s="2" t="s">
        <v>10</v>
      </c>
      <c r="E2821" s="2">
        <v>3481680</v>
      </c>
      <c r="F2821" s="2" t="s">
        <v>11</v>
      </c>
      <c r="G2821" s="2">
        <v>500000</v>
      </c>
      <c r="H2821" s="2" t="s">
        <v>12</v>
      </c>
      <c r="I2821" s="2">
        <v>95</v>
      </c>
      <c r="J2821" s="2" t="s">
        <v>13</v>
      </c>
      <c r="K2821" s="2">
        <v>0</v>
      </c>
      <c r="L2821" s="2" t="s">
        <v>14</v>
      </c>
      <c r="M2821" s="2">
        <v>-3500</v>
      </c>
      <c r="N2821">
        <f t="shared" ref="N2821:N2884" si="44">($C$3*C2821+$E$3*E2821+$I$3*I2821+$K$3*K2821)/10000</f>
        <v>55621241</v>
      </c>
    </row>
    <row r="2822" spans="1:14" x14ac:dyDescent="0.15">
      <c r="A2822" s="1">
        <v>201815</v>
      </c>
      <c r="B2822" s="2" t="s">
        <v>9</v>
      </c>
      <c r="C2822" s="2">
        <v>81458791</v>
      </c>
      <c r="D2822" s="2" t="s">
        <v>10</v>
      </c>
      <c r="E2822" s="2">
        <v>3485340</v>
      </c>
      <c r="F2822" s="2" t="s">
        <v>11</v>
      </c>
      <c r="G2822" s="2">
        <v>500000</v>
      </c>
      <c r="H2822" s="2" t="s">
        <v>12</v>
      </c>
      <c r="I2822" s="2">
        <v>95</v>
      </c>
      <c r="J2822" s="2" t="s">
        <v>13</v>
      </c>
      <c r="K2822" s="2">
        <v>0</v>
      </c>
      <c r="L2822" s="2" t="s">
        <v>14</v>
      </c>
      <c r="M2822" s="2">
        <v>-3500</v>
      </c>
      <c r="N2822">
        <f t="shared" si="44"/>
        <v>54671230.5</v>
      </c>
    </row>
    <row r="2823" spans="1:14" x14ac:dyDescent="0.15">
      <c r="A2823" s="1">
        <v>201816</v>
      </c>
      <c r="B2823" s="2" t="s">
        <v>9</v>
      </c>
      <c r="C2823" s="2">
        <v>81514985</v>
      </c>
      <c r="D2823" s="2" t="s">
        <v>10</v>
      </c>
      <c r="E2823" s="2">
        <v>3489000</v>
      </c>
      <c r="F2823" s="2" t="s">
        <v>11</v>
      </c>
      <c r="G2823" s="2">
        <v>500000</v>
      </c>
      <c r="H2823" s="2" t="s">
        <v>12</v>
      </c>
      <c r="I2823" s="2">
        <v>95</v>
      </c>
      <c r="J2823" s="2" t="s">
        <v>13</v>
      </c>
      <c r="K2823" s="2">
        <v>0</v>
      </c>
      <c r="L2823" s="2" t="s">
        <v>14</v>
      </c>
      <c r="M2823" s="2">
        <v>-3500</v>
      </c>
      <c r="N2823">
        <f t="shared" si="44"/>
        <v>54713967.5</v>
      </c>
    </row>
    <row r="2824" spans="1:14" x14ac:dyDescent="0.15">
      <c r="A2824" s="1">
        <v>201817</v>
      </c>
      <c r="B2824" s="2" t="s">
        <v>9</v>
      </c>
      <c r="C2824" s="2">
        <v>83560783</v>
      </c>
      <c r="D2824" s="2" t="s">
        <v>10</v>
      </c>
      <c r="E2824" s="2">
        <v>3492660</v>
      </c>
      <c r="F2824" s="2" t="s">
        <v>11</v>
      </c>
      <c r="G2824" s="2">
        <v>500000</v>
      </c>
      <c r="H2824" s="2" t="s">
        <v>12</v>
      </c>
      <c r="I2824" s="2">
        <v>95</v>
      </c>
      <c r="J2824" s="2" t="s">
        <v>13</v>
      </c>
      <c r="K2824" s="2">
        <v>0</v>
      </c>
      <c r="L2824" s="2" t="s">
        <v>14</v>
      </c>
      <c r="M2824" s="2">
        <v>-3500</v>
      </c>
      <c r="N2824">
        <f t="shared" si="44"/>
        <v>55751506.5</v>
      </c>
    </row>
    <row r="2825" spans="1:14" x14ac:dyDescent="0.15">
      <c r="A2825" s="1">
        <v>201818</v>
      </c>
      <c r="B2825" s="2" t="s">
        <v>9</v>
      </c>
      <c r="C2825" s="2">
        <v>82662838</v>
      </c>
      <c r="D2825" s="2" t="s">
        <v>10</v>
      </c>
      <c r="E2825" s="2">
        <v>3496320</v>
      </c>
      <c r="F2825" s="2" t="s">
        <v>11</v>
      </c>
      <c r="G2825" s="2">
        <v>500000</v>
      </c>
      <c r="H2825" s="2" t="s">
        <v>12</v>
      </c>
      <c r="I2825" s="2">
        <v>95</v>
      </c>
      <c r="J2825" s="2" t="s">
        <v>13</v>
      </c>
      <c r="K2825" s="2">
        <v>0</v>
      </c>
      <c r="L2825" s="2" t="s">
        <v>14</v>
      </c>
      <c r="M2825" s="2">
        <v>-3500</v>
      </c>
      <c r="N2825">
        <f t="shared" si="44"/>
        <v>55317174</v>
      </c>
    </row>
    <row r="2826" spans="1:14" x14ac:dyDescent="0.15">
      <c r="A2826" s="1">
        <v>201819</v>
      </c>
      <c r="B2826" s="2" t="s">
        <v>9</v>
      </c>
      <c r="C2826" s="2">
        <v>83118397</v>
      </c>
      <c r="D2826" s="2" t="s">
        <v>10</v>
      </c>
      <c r="E2826" s="2">
        <v>3499980</v>
      </c>
      <c r="F2826" s="2" t="s">
        <v>11</v>
      </c>
      <c r="G2826" s="2">
        <v>500000</v>
      </c>
      <c r="H2826" s="2" t="s">
        <v>12</v>
      </c>
      <c r="I2826" s="2">
        <v>95</v>
      </c>
      <c r="J2826" s="2" t="s">
        <v>13</v>
      </c>
      <c r="K2826" s="2">
        <v>0</v>
      </c>
      <c r="L2826" s="2" t="s">
        <v>14</v>
      </c>
      <c r="M2826" s="2">
        <v>-3500</v>
      </c>
      <c r="N2826">
        <f t="shared" si="44"/>
        <v>55559593.5</v>
      </c>
    </row>
    <row r="2827" spans="1:14" x14ac:dyDescent="0.15">
      <c r="A2827" s="1">
        <v>201820</v>
      </c>
      <c r="B2827" s="2" t="s">
        <v>9</v>
      </c>
      <c r="C2827" s="2">
        <v>83734064</v>
      </c>
      <c r="D2827" s="2" t="s">
        <v>10</v>
      </c>
      <c r="E2827" s="2">
        <v>3503640</v>
      </c>
      <c r="F2827" s="2" t="s">
        <v>11</v>
      </c>
      <c r="G2827" s="2">
        <v>500000</v>
      </c>
      <c r="H2827" s="2" t="s">
        <v>12</v>
      </c>
      <c r="I2827" s="2">
        <v>95</v>
      </c>
      <c r="J2827" s="2" t="s">
        <v>13</v>
      </c>
      <c r="K2827" s="2">
        <v>0</v>
      </c>
      <c r="L2827" s="2" t="s">
        <v>14</v>
      </c>
      <c r="M2827" s="2">
        <v>-3500</v>
      </c>
      <c r="N2827">
        <f t="shared" si="44"/>
        <v>55882067</v>
      </c>
    </row>
    <row r="2828" spans="1:14" x14ac:dyDescent="0.15">
      <c r="A2828" s="1">
        <v>201821</v>
      </c>
      <c r="B2828" s="2" t="s">
        <v>9</v>
      </c>
      <c r="C2828" s="2">
        <v>82152686</v>
      </c>
      <c r="D2828" s="2" t="s">
        <v>10</v>
      </c>
      <c r="E2828" s="2">
        <v>3507300</v>
      </c>
      <c r="F2828" s="2" t="s">
        <v>11</v>
      </c>
      <c r="G2828" s="2">
        <v>500000</v>
      </c>
      <c r="H2828" s="2" t="s">
        <v>12</v>
      </c>
      <c r="I2828" s="2">
        <v>95</v>
      </c>
      <c r="J2828" s="2" t="s">
        <v>13</v>
      </c>
      <c r="K2828" s="2">
        <v>0</v>
      </c>
      <c r="L2828" s="2" t="s">
        <v>14</v>
      </c>
      <c r="M2828" s="2">
        <v>-3500</v>
      </c>
      <c r="N2828">
        <f t="shared" si="44"/>
        <v>55106018</v>
      </c>
    </row>
    <row r="2829" spans="1:14" x14ac:dyDescent="0.15">
      <c r="A2829" s="1">
        <v>201822</v>
      </c>
      <c r="B2829" s="2" t="s">
        <v>9</v>
      </c>
      <c r="C2829" s="2">
        <v>82208850</v>
      </c>
      <c r="D2829" s="2" t="s">
        <v>10</v>
      </c>
      <c r="E2829" s="2">
        <v>3510960</v>
      </c>
      <c r="F2829" s="2" t="s">
        <v>11</v>
      </c>
      <c r="G2829" s="2">
        <v>500000</v>
      </c>
      <c r="H2829" s="2" t="s">
        <v>12</v>
      </c>
      <c r="I2829" s="2">
        <v>95</v>
      </c>
      <c r="J2829" s="2" t="s">
        <v>13</v>
      </c>
      <c r="K2829" s="2">
        <v>0</v>
      </c>
      <c r="L2829" s="2" t="s">
        <v>14</v>
      </c>
      <c r="M2829" s="2">
        <v>-3500</v>
      </c>
      <c r="N2829">
        <f t="shared" si="44"/>
        <v>55148740</v>
      </c>
    </row>
    <row r="2830" spans="1:14" x14ac:dyDescent="0.15">
      <c r="A2830" s="1">
        <v>201823</v>
      </c>
      <c r="B2830" s="2" t="s">
        <v>9</v>
      </c>
      <c r="C2830" s="2">
        <v>82265081</v>
      </c>
      <c r="D2830" s="2" t="s">
        <v>10</v>
      </c>
      <c r="E2830" s="2">
        <v>3514620</v>
      </c>
      <c r="F2830" s="2" t="s">
        <v>11</v>
      </c>
      <c r="G2830" s="2">
        <v>500000</v>
      </c>
      <c r="H2830" s="2" t="s">
        <v>12</v>
      </c>
      <c r="I2830" s="2">
        <v>95</v>
      </c>
      <c r="J2830" s="2" t="s">
        <v>13</v>
      </c>
      <c r="K2830" s="2">
        <v>0</v>
      </c>
      <c r="L2830" s="2" t="s">
        <v>14</v>
      </c>
      <c r="M2830" s="2">
        <v>-3500</v>
      </c>
      <c r="N2830">
        <f t="shared" si="44"/>
        <v>55191495.5</v>
      </c>
    </row>
    <row r="2831" spans="1:14" x14ac:dyDescent="0.15">
      <c r="A2831" s="1">
        <v>201824</v>
      </c>
      <c r="B2831" s="2" t="s">
        <v>9</v>
      </c>
      <c r="C2831" s="2">
        <v>84329213</v>
      </c>
      <c r="D2831" s="2" t="s">
        <v>10</v>
      </c>
      <c r="E2831" s="2">
        <v>3518280</v>
      </c>
      <c r="F2831" s="2" t="s">
        <v>11</v>
      </c>
      <c r="G2831" s="2">
        <v>500000</v>
      </c>
      <c r="H2831" s="2" t="s">
        <v>12</v>
      </c>
      <c r="I2831" s="2">
        <v>95</v>
      </c>
      <c r="J2831" s="2" t="s">
        <v>13</v>
      </c>
      <c r="K2831" s="2">
        <v>0</v>
      </c>
      <c r="L2831" s="2" t="s">
        <v>14</v>
      </c>
      <c r="M2831" s="2">
        <v>-3500</v>
      </c>
      <c r="N2831">
        <f t="shared" si="44"/>
        <v>56238201.5</v>
      </c>
    </row>
    <row r="2832" spans="1:14" x14ac:dyDescent="0.15">
      <c r="A2832" s="1">
        <v>201825</v>
      </c>
      <c r="B2832" s="2" t="s">
        <v>9</v>
      </c>
      <c r="C2832" s="2">
        <v>82377733</v>
      </c>
      <c r="D2832" s="2" t="s">
        <v>10</v>
      </c>
      <c r="E2832" s="2">
        <v>3521940</v>
      </c>
      <c r="F2832" s="2" t="s">
        <v>11</v>
      </c>
      <c r="G2832" s="2">
        <v>500000</v>
      </c>
      <c r="H2832" s="2" t="s">
        <v>12</v>
      </c>
      <c r="I2832" s="2">
        <v>95</v>
      </c>
      <c r="J2832" s="2" t="s">
        <v>13</v>
      </c>
      <c r="K2832" s="2">
        <v>0</v>
      </c>
      <c r="L2832" s="2" t="s">
        <v>14</v>
      </c>
      <c r="M2832" s="2">
        <v>-3500</v>
      </c>
      <c r="N2832">
        <f t="shared" si="44"/>
        <v>55277101.5</v>
      </c>
    </row>
    <row r="2833" spans="1:14" x14ac:dyDescent="0.15">
      <c r="A2833" s="1">
        <v>201826</v>
      </c>
      <c r="B2833" s="2" t="s">
        <v>9</v>
      </c>
      <c r="C2833" s="2">
        <v>82434153</v>
      </c>
      <c r="D2833" s="2" t="s">
        <v>10</v>
      </c>
      <c r="E2833" s="2">
        <v>3525600</v>
      </c>
      <c r="F2833" s="2" t="s">
        <v>11</v>
      </c>
      <c r="G2833" s="2">
        <v>500000</v>
      </c>
      <c r="H2833" s="2" t="s">
        <v>12</v>
      </c>
      <c r="I2833" s="2">
        <v>95</v>
      </c>
      <c r="J2833" s="2" t="s">
        <v>13</v>
      </c>
      <c r="K2833" s="2">
        <v>0</v>
      </c>
      <c r="L2833" s="2" t="s">
        <v>14</v>
      </c>
      <c r="M2833" s="2">
        <v>-3500</v>
      </c>
      <c r="N2833">
        <f t="shared" si="44"/>
        <v>55319951.5</v>
      </c>
    </row>
    <row r="2834" spans="1:14" x14ac:dyDescent="0.15">
      <c r="A2834" s="1">
        <v>201827</v>
      </c>
      <c r="B2834" s="2" t="s">
        <v>9</v>
      </c>
      <c r="C2834" s="2">
        <v>84502606</v>
      </c>
      <c r="D2834" s="2" t="s">
        <v>10</v>
      </c>
      <c r="E2834" s="2">
        <v>3529260</v>
      </c>
      <c r="F2834" s="2" t="s">
        <v>11</v>
      </c>
      <c r="G2834" s="2">
        <v>500000</v>
      </c>
      <c r="H2834" s="2" t="s">
        <v>12</v>
      </c>
      <c r="I2834" s="2">
        <v>95</v>
      </c>
      <c r="J2834" s="2" t="s">
        <v>13</v>
      </c>
      <c r="K2834" s="2">
        <v>0</v>
      </c>
      <c r="L2834" s="2" t="s">
        <v>14</v>
      </c>
      <c r="M2834" s="2">
        <v>-3500</v>
      </c>
      <c r="N2834">
        <f t="shared" si="44"/>
        <v>56368818</v>
      </c>
    </row>
    <row r="2835" spans="1:14" x14ac:dyDescent="0.15">
      <c r="A2835" s="1">
        <v>201828</v>
      </c>
      <c r="B2835" s="2" t="s">
        <v>9</v>
      </c>
      <c r="C2835" s="2">
        <v>83594127</v>
      </c>
      <c r="D2835" s="2" t="s">
        <v>10</v>
      </c>
      <c r="E2835" s="2">
        <v>3532920</v>
      </c>
      <c r="F2835" s="2" t="s">
        <v>11</v>
      </c>
      <c r="G2835" s="2">
        <v>500000</v>
      </c>
      <c r="H2835" s="2" t="s">
        <v>12</v>
      </c>
      <c r="I2835" s="2">
        <v>95</v>
      </c>
      <c r="J2835" s="2" t="s">
        <v>13</v>
      </c>
      <c r="K2835" s="2">
        <v>0</v>
      </c>
      <c r="L2835" s="2" t="s">
        <v>14</v>
      </c>
      <c r="M2835" s="2">
        <v>-3500</v>
      </c>
      <c r="N2835">
        <f t="shared" si="44"/>
        <v>55929218.5</v>
      </c>
    </row>
    <row r="2836" spans="1:14" x14ac:dyDescent="0.15">
      <c r="A2836" s="1">
        <v>201829</v>
      </c>
      <c r="B2836" s="2" t="s">
        <v>9</v>
      </c>
      <c r="C2836" s="2">
        <v>84054404</v>
      </c>
      <c r="D2836" s="2" t="s">
        <v>10</v>
      </c>
      <c r="E2836" s="2">
        <v>3536580</v>
      </c>
      <c r="F2836" s="2" t="s">
        <v>11</v>
      </c>
      <c r="G2836" s="2">
        <v>500000</v>
      </c>
      <c r="H2836" s="2" t="s">
        <v>12</v>
      </c>
      <c r="I2836" s="2">
        <v>95</v>
      </c>
      <c r="J2836" s="2" t="s">
        <v>13</v>
      </c>
      <c r="K2836" s="2">
        <v>0</v>
      </c>
      <c r="L2836" s="2" t="s">
        <v>14</v>
      </c>
      <c r="M2836" s="2">
        <v>-3500</v>
      </c>
      <c r="N2836">
        <f t="shared" si="44"/>
        <v>56173997</v>
      </c>
    </row>
    <row r="2837" spans="1:14" x14ac:dyDescent="0.15">
      <c r="A2837" s="1">
        <v>201830</v>
      </c>
      <c r="B2837" s="2" t="s">
        <v>9</v>
      </c>
      <c r="C2837" s="2">
        <v>84676586</v>
      </c>
      <c r="D2837" s="2" t="s">
        <v>10</v>
      </c>
      <c r="E2837" s="2">
        <v>3540240</v>
      </c>
      <c r="F2837" s="2" t="s">
        <v>11</v>
      </c>
      <c r="G2837" s="2">
        <v>500000</v>
      </c>
      <c r="H2837" s="2" t="s">
        <v>12</v>
      </c>
      <c r="I2837" s="2">
        <v>95</v>
      </c>
      <c r="J2837" s="2" t="s">
        <v>13</v>
      </c>
      <c r="K2837" s="2">
        <v>0</v>
      </c>
      <c r="L2837" s="2" t="s">
        <v>14</v>
      </c>
      <c r="M2837" s="2">
        <v>-3500</v>
      </c>
      <c r="N2837">
        <f t="shared" si="44"/>
        <v>56499728</v>
      </c>
    </row>
    <row r="2838" spans="1:14" x14ac:dyDescent="0.15">
      <c r="A2838" s="1">
        <v>201831</v>
      </c>
      <c r="B2838" s="2" t="s">
        <v>9</v>
      </c>
      <c r="C2838" s="2">
        <v>83075044</v>
      </c>
      <c r="D2838" s="2" t="s">
        <v>10</v>
      </c>
      <c r="E2838" s="2">
        <v>3543900</v>
      </c>
      <c r="F2838" s="2" t="s">
        <v>11</v>
      </c>
      <c r="G2838" s="2">
        <v>500000</v>
      </c>
      <c r="H2838" s="2" t="s">
        <v>12</v>
      </c>
      <c r="I2838" s="2">
        <v>100</v>
      </c>
      <c r="J2838" s="2" t="s">
        <v>13</v>
      </c>
      <c r="K2838" s="2">
        <v>0</v>
      </c>
      <c r="L2838" s="2" t="s">
        <v>14</v>
      </c>
      <c r="M2838" s="2">
        <v>-3500</v>
      </c>
      <c r="N2838">
        <f t="shared" si="44"/>
        <v>55713622</v>
      </c>
    </row>
    <row r="2839" spans="1:14" x14ac:dyDescent="0.15">
      <c r="A2839" s="1">
        <v>201832</v>
      </c>
      <c r="B2839" s="2" t="s">
        <v>9</v>
      </c>
      <c r="C2839" s="2">
        <v>83131440</v>
      </c>
      <c r="D2839" s="2" t="s">
        <v>10</v>
      </c>
      <c r="E2839" s="2">
        <v>3547560</v>
      </c>
      <c r="F2839" s="2" t="s">
        <v>11</v>
      </c>
      <c r="G2839" s="2">
        <v>500000</v>
      </c>
      <c r="H2839" s="2" t="s">
        <v>12</v>
      </c>
      <c r="I2839" s="2">
        <v>100</v>
      </c>
      <c r="J2839" s="2" t="s">
        <v>13</v>
      </c>
      <c r="K2839" s="2">
        <v>0</v>
      </c>
      <c r="L2839" s="2" t="s">
        <v>14</v>
      </c>
      <c r="M2839" s="2">
        <v>-3500</v>
      </c>
      <c r="N2839">
        <f t="shared" si="44"/>
        <v>55756460</v>
      </c>
    </row>
    <row r="2840" spans="1:14" x14ac:dyDescent="0.15">
      <c r="A2840" s="1">
        <v>201833</v>
      </c>
      <c r="B2840" s="2" t="s">
        <v>9</v>
      </c>
      <c r="C2840" s="2">
        <v>83187897</v>
      </c>
      <c r="D2840" s="2" t="s">
        <v>10</v>
      </c>
      <c r="E2840" s="2">
        <v>3551220</v>
      </c>
      <c r="F2840" s="2" t="s">
        <v>11</v>
      </c>
      <c r="G2840" s="2">
        <v>500000</v>
      </c>
      <c r="H2840" s="2" t="s">
        <v>12</v>
      </c>
      <c r="I2840" s="2">
        <v>100</v>
      </c>
      <c r="J2840" s="2" t="s">
        <v>13</v>
      </c>
      <c r="K2840" s="2">
        <v>0</v>
      </c>
      <c r="L2840" s="2" t="s">
        <v>14</v>
      </c>
      <c r="M2840" s="2">
        <v>-3500</v>
      </c>
      <c r="N2840">
        <f t="shared" si="44"/>
        <v>55799328.5</v>
      </c>
    </row>
    <row r="2841" spans="1:14" x14ac:dyDescent="0.15">
      <c r="A2841" s="1">
        <v>201834</v>
      </c>
      <c r="B2841" s="2" t="s">
        <v>9</v>
      </c>
      <c r="C2841" s="2">
        <v>85274770</v>
      </c>
      <c r="D2841" s="2" t="s">
        <v>10</v>
      </c>
      <c r="E2841" s="2">
        <v>3554880</v>
      </c>
      <c r="F2841" s="2" t="s">
        <v>11</v>
      </c>
      <c r="G2841" s="2">
        <v>500000</v>
      </c>
      <c r="H2841" s="2" t="s">
        <v>12</v>
      </c>
      <c r="I2841" s="2">
        <v>100</v>
      </c>
      <c r="J2841" s="2" t="s">
        <v>13</v>
      </c>
      <c r="K2841" s="2">
        <v>0</v>
      </c>
      <c r="L2841" s="2" t="s">
        <v>14</v>
      </c>
      <c r="M2841" s="2">
        <v>-3500</v>
      </c>
      <c r="N2841">
        <f t="shared" si="44"/>
        <v>56857405</v>
      </c>
    </row>
    <row r="2842" spans="1:14" x14ac:dyDescent="0.15">
      <c r="A2842" s="1">
        <v>201835</v>
      </c>
      <c r="B2842" s="2" t="s">
        <v>9</v>
      </c>
      <c r="C2842" s="2">
        <v>83301004</v>
      </c>
      <c r="D2842" s="2" t="s">
        <v>10</v>
      </c>
      <c r="E2842" s="2">
        <v>3558540</v>
      </c>
      <c r="F2842" s="2" t="s">
        <v>11</v>
      </c>
      <c r="G2842" s="2">
        <v>500000</v>
      </c>
      <c r="H2842" s="2" t="s">
        <v>12</v>
      </c>
      <c r="I2842" s="2">
        <v>100</v>
      </c>
      <c r="J2842" s="2" t="s">
        <v>13</v>
      </c>
      <c r="K2842" s="2">
        <v>0</v>
      </c>
      <c r="L2842" s="2" t="s">
        <v>14</v>
      </c>
      <c r="M2842" s="2">
        <v>-3500</v>
      </c>
      <c r="N2842">
        <f t="shared" si="44"/>
        <v>55885162</v>
      </c>
    </row>
    <row r="2843" spans="1:14" x14ac:dyDescent="0.15">
      <c r="A2843" s="1">
        <v>201836</v>
      </c>
      <c r="B2843" s="2" t="s">
        <v>9</v>
      </c>
      <c r="C2843" s="2">
        <v>83357654</v>
      </c>
      <c r="D2843" s="2" t="s">
        <v>10</v>
      </c>
      <c r="E2843" s="2">
        <v>3562200</v>
      </c>
      <c r="F2843" s="2" t="s">
        <v>11</v>
      </c>
      <c r="G2843" s="2">
        <v>500000</v>
      </c>
      <c r="H2843" s="2" t="s">
        <v>12</v>
      </c>
      <c r="I2843" s="2">
        <v>100</v>
      </c>
      <c r="J2843" s="2" t="s">
        <v>13</v>
      </c>
      <c r="K2843" s="2">
        <v>0</v>
      </c>
      <c r="L2843" s="2" t="s">
        <v>14</v>
      </c>
      <c r="M2843" s="2">
        <v>-3500</v>
      </c>
      <c r="N2843">
        <f t="shared" si="44"/>
        <v>55928127</v>
      </c>
    </row>
    <row r="2844" spans="1:14" x14ac:dyDescent="0.15">
      <c r="A2844" s="1">
        <v>201837</v>
      </c>
      <c r="B2844" s="2" t="s">
        <v>9</v>
      </c>
      <c r="C2844" s="2">
        <v>85448864</v>
      </c>
      <c r="D2844" s="2" t="s">
        <v>10</v>
      </c>
      <c r="E2844" s="2">
        <v>3565860</v>
      </c>
      <c r="F2844" s="2" t="s">
        <v>11</v>
      </c>
      <c r="G2844" s="2">
        <v>500000</v>
      </c>
      <c r="H2844" s="2" t="s">
        <v>12</v>
      </c>
      <c r="I2844" s="2">
        <v>100</v>
      </c>
      <c r="J2844" s="2" t="s">
        <v>13</v>
      </c>
      <c r="K2844" s="2">
        <v>0</v>
      </c>
      <c r="L2844" s="2" t="s">
        <v>14</v>
      </c>
      <c r="M2844" s="2">
        <v>-3500</v>
      </c>
      <c r="N2844">
        <f t="shared" si="44"/>
        <v>56988372</v>
      </c>
    </row>
    <row r="2845" spans="1:14" x14ac:dyDescent="0.15">
      <c r="A2845" s="1">
        <v>201838</v>
      </c>
      <c r="B2845" s="2" t="s">
        <v>9</v>
      </c>
      <c r="C2845" s="2">
        <v>84529801</v>
      </c>
      <c r="D2845" s="2" t="s">
        <v>10</v>
      </c>
      <c r="E2845" s="2">
        <v>3569520</v>
      </c>
      <c r="F2845" s="2" t="s">
        <v>11</v>
      </c>
      <c r="G2845" s="2">
        <v>500000</v>
      </c>
      <c r="H2845" s="2" t="s">
        <v>12</v>
      </c>
      <c r="I2845" s="2">
        <v>100</v>
      </c>
      <c r="J2845" s="2" t="s">
        <v>13</v>
      </c>
      <c r="K2845" s="2">
        <v>0</v>
      </c>
      <c r="L2845" s="2" t="s">
        <v>14</v>
      </c>
      <c r="M2845" s="2">
        <v>-3500</v>
      </c>
      <c r="N2845">
        <f t="shared" si="44"/>
        <v>56543480.5</v>
      </c>
    </row>
    <row r="2846" spans="1:14" x14ac:dyDescent="0.15">
      <c r="A2846" s="1">
        <v>201839</v>
      </c>
      <c r="B2846" s="2" t="s">
        <v>9</v>
      </c>
      <c r="C2846" s="2">
        <v>84994817</v>
      </c>
      <c r="D2846" s="2" t="s">
        <v>10</v>
      </c>
      <c r="E2846" s="2">
        <v>3573180</v>
      </c>
      <c r="F2846" s="2" t="s">
        <v>11</v>
      </c>
      <c r="G2846" s="2">
        <v>500000</v>
      </c>
      <c r="H2846" s="2" t="s">
        <v>12</v>
      </c>
      <c r="I2846" s="2">
        <v>100</v>
      </c>
      <c r="J2846" s="2" t="s">
        <v>13</v>
      </c>
      <c r="K2846" s="2">
        <v>0</v>
      </c>
      <c r="L2846" s="2" t="s">
        <v>14</v>
      </c>
      <c r="M2846" s="2">
        <v>-3500</v>
      </c>
      <c r="N2846">
        <f t="shared" si="44"/>
        <v>56790628.5</v>
      </c>
    </row>
    <row r="2847" spans="1:14" x14ac:dyDescent="0.15">
      <c r="A2847" s="1">
        <v>201840</v>
      </c>
      <c r="B2847" s="2" t="s">
        <v>9</v>
      </c>
      <c r="C2847" s="2">
        <v>85623545</v>
      </c>
      <c r="D2847" s="2" t="s">
        <v>10</v>
      </c>
      <c r="E2847" s="2">
        <v>3576840</v>
      </c>
      <c r="F2847" s="2" t="s">
        <v>11</v>
      </c>
      <c r="G2847" s="2">
        <v>500000</v>
      </c>
      <c r="H2847" s="2" t="s">
        <v>12</v>
      </c>
      <c r="I2847" s="2">
        <v>100</v>
      </c>
      <c r="J2847" s="2" t="s">
        <v>13</v>
      </c>
      <c r="K2847" s="2">
        <v>0</v>
      </c>
      <c r="L2847" s="2" t="s">
        <v>14</v>
      </c>
      <c r="M2847" s="2">
        <v>-3500</v>
      </c>
      <c r="N2847">
        <f t="shared" si="44"/>
        <v>57119632.5</v>
      </c>
    </row>
    <row r="2848" spans="1:14" x14ac:dyDescent="0.15">
      <c r="A2848" s="1">
        <v>201841</v>
      </c>
      <c r="B2848" s="2" t="s">
        <v>9</v>
      </c>
      <c r="C2848" s="2">
        <v>84001734</v>
      </c>
      <c r="D2848" s="2" t="s">
        <v>10</v>
      </c>
      <c r="E2848" s="2">
        <v>3580500</v>
      </c>
      <c r="F2848" s="2" t="s">
        <v>11</v>
      </c>
      <c r="G2848" s="2">
        <v>500000</v>
      </c>
      <c r="H2848" s="2" t="s">
        <v>12</v>
      </c>
      <c r="I2848" s="2">
        <v>100</v>
      </c>
      <c r="J2848" s="2" t="s">
        <v>13</v>
      </c>
      <c r="K2848" s="2">
        <v>0</v>
      </c>
      <c r="L2848" s="2" t="s">
        <v>14</v>
      </c>
      <c r="M2848" s="2">
        <v>-3500</v>
      </c>
      <c r="N2848">
        <f t="shared" si="44"/>
        <v>56323367</v>
      </c>
    </row>
    <row r="2849" spans="1:14" x14ac:dyDescent="0.15">
      <c r="A2849" s="1">
        <v>201842</v>
      </c>
      <c r="B2849" s="2" t="s">
        <v>9</v>
      </c>
      <c r="C2849" s="2">
        <v>84058356</v>
      </c>
      <c r="D2849" s="2" t="s">
        <v>10</v>
      </c>
      <c r="E2849" s="2">
        <v>3584160</v>
      </c>
      <c r="F2849" s="2" t="s">
        <v>11</v>
      </c>
      <c r="G2849" s="2">
        <v>500000</v>
      </c>
      <c r="H2849" s="2" t="s">
        <v>12</v>
      </c>
      <c r="I2849" s="2">
        <v>100</v>
      </c>
      <c r="J2849" s="2" t="s">
        <v>13</v>
      </c>
      <c r="K2849" s="2">
        <v>0</v>
      </c>
      <c r="L2849" s="2" t="s">
        <v>14</v>
      </c>
      <c r="M2849" s="2">
        <v>-3500</v>
      </c>
      <c r="N2849">
        <f t="shared" si="44"/>
        <v>56366318</v>
      </c>
    </row>
    <row r="2850" spans="1:14" x14ac:dyDescent="0.15">
      <c r="A2850" s="1">
        <v>201843</v>
      </c>
      <c r="B2850" s="2" t="s">
        <v>9</v>
      </c>
      <c r="C2850" s="2">
        <v>84115042</v>
      </c>
      <c r="D2850" s="2" t="s">
        <v>10</v>
      </c>
      <c r="E2850" s="2">
        <v>3587820</v>
      </c>
      <c r="F2850" s="2" t="s">
        <v>11</v>
      </c>
      <c r="G2850" s="2">
        <v>500000</v>
      </c>
      <c r="H2850" s="2" t="s">
        <v>12</v>
      </c>
      <c r="I2850" s="2">
        <v>100</v>
      </c>
      <c r="J2850" s="2" t="s">
        <v>13</v>
      </c>
      <c r="K2850" s="2">
        <v>0</v>
      </c>
      <c r="L2850" s="2" t="s">
        <v>14</v>
      </c>
      <c r="M2850" s="2">
        <v>-3500</v>
      </c>
      <c r="N2850">
        <f t="shared" si="44"/>
        <v>56409301</v>
      </c>
    </row>
    <row r="2851" spans="1:14" x14ac:dyDescent="0.15">
      <c r="A2851" s="1">
        <v>201844</v>
      </c>
      <c r="B2851" s="2" t="s">
        <v>9</v>
      </c>
      <c r="C2851" s="2">
        <v>86224763</v>
      </c>
      <c r="D2851" s="2" t="s">
        <v>10</v>
      </c>
      <c r="E2851" s="2">
        <v>3591480</v>
      </c>
      <c r="F2851" s="2" t="s">
        <v>11</v>
      </c>
      <c r="G2851" s="2">
        <v>500000</v>
      </c>
      <c r="H2851" s="2" t="s">
        <v>12</v>
      </c>
      <c r="I2851" s="2">
        <v>100</v>
      </c>
      <c r="J2851" s="2" t="s">
        <v>13</v>
      </c>
      <c r="K2851" s="2">
        <v>0</v>
      </c>
      <c r="L2851" s="2" t="s">
        <v>14</v>
      </c>
      <c r="M2851" s="2">
        <v>-3500</v>
      </c>
      <c r="N2851">
        <f t="shared" si="44"/>
        <v>57478801.5</v>
      </c>
    </row>
    <row r="2852" spans="1:14" x14ac:dyDescent="0.15">
      <c r="A2852" s="1">
        <v>201845</v>
      </c>
      <c r="B2852" s="2" t="s">
        <v>9</v>
      </c>
      <c r="C2852" s="2">
        <v>84228606</v>
      </c>
      <c r="D2852" s="2" t="s">
        <v>10</v>
      </c>
      <c r="E2852" s="2">
        <v>3595140</v>
      </c>
      <c r="F2852" s="2" t="s">
        <v>11</v>
      </c>
      <c r="G2852" s="2">
        <v>500000</v>
      </c>
      <c r="H2852" s="2" t="s">
        <v>12</v>
      </c>
      <c r="I2852" s="2">
        <v>100</v>
      </c>
      <c r="J2852" s="2" t="s">
        <v>13</v>
      </c>
      <c r="K2852" s="2">
        <v>0</v>
      </c>
      <c r="L2852" s="2" t="s">
        <v>14</v>
      </c>
      <c r="M2852" s="2">
        <v>-3500</v>
      </c>
      <c r="N2852">
        <f t="shared" si="44"/>
        <v>56495363</v>
      </c>
    </row>
    <row r="2853" spans="1:14" x14ac:dyDescent="0.15">
      <c r="A2853" s="1">
        <v>201846</v>
      </c>
      <c r="B2853" s="2" t="s">
        <v>9</v>
      </c>
      <c r="C2853" s="2">
        <v>84285483</v>
      </c>
      <c r="D2853" s="2" t="s">
        <v>10</v>
      </c>
      <c r="E2853" s="2">
        <v>3598800</v>
      </c>
      <c r="F2853" s="2" t="s">
        <v>11</v>
      </c>
      <c r="G2853" s="2">
        <v>500000</v>
      </c>
      <c r="H2853" s="2" t="s">
        <v>12</v>
      </c>
      <c r="I2853" s="2">
        <v>100</v>
      </c>
      <c r="J2853" s="2" t="s">
        <v>13</v>
      </c>
      <c r="K2853" s="2">
        <v>0</v>
      </c>
      <c r="L2853" s="2" t="s">
        <v>14</v>
      </c>
      <c r="M2853" s="2">
        <v>-3500</v>
      </c>
      <c r="N2853">
        <f t="shared" si="44"/>
        <v>56538441.5</v>
      </c>
    </row>
    <row r="2854" spans="1:14" x14ac:dyDescent="0.15">
      <c r="A2854" s="1">
        <v>201847</v>
      </c>
      <c r="B2854" s="2" t="s">
        <v>9</v>
      </c>
      <c r="C2854" s="2">
        <v>86399557</v>
      </c>
      <c r="D2854" s="2" t="s">
        <v>10</v>
      </c>
      <c r="E2854" s="2">
        <v>3602460</v>
      </c>
      <c r="F2854" s="2" t="s">
        <v>11</v>
      </c>
      <c r="G2854" s="2">
        <v>500000</v>
      </c>
      <c r="H2854" s="2" t="s">
        <v>12</v>
      </c>
      <c r="I2854" s="2">
        <v>100</v>
      </c>
      <c r="J2854" s="2" t="s">
        <v>13</v>
      </c>
      <c r="K2854" s="2">
        <v>0</v>
      </c>
      <c r="L2854" s="2" t="s">
        <v>14</v>
      </c>
      <c r="M2854" s="2">
        <v>-3500</v>
      </c>
      <c r="N2854">
        <f t="shared" si="44"/>
        <v>57610118.5</v>
      </c>
    </row>
    <row r="2855" spans="1:14" x14ac:dyDescent="0.15">
      <c r="A2855" s="1">
        <v>201848</v>
      </c>
      <c r="B2855" s="2" t="s">
        <v>9</v>
      </c>
      <c r="C2855" s="2">
        <v>85469861</v>
      </c>
      <c r="D2855" s="2" t="s">
        <v>10</v>
      </c>
      <c r="E2855" s="2">
        <v>3606120</v>
      </c>
      <c r="F2855" s="2" t="s">
        <v>11</v>
      </c>
      <c r="G2855" s="2">
        <v>500000</v>
      </c>
      <c r="H2855" s="2" t="s">
        <v>12</v>
      </c>
      <c r="I2855" s="2">
        <v>100</v>
      </c>
      <c r="J2855" s="2" t="s">
        <v>13</v>
      </c>
      <c r="K2855" s="2">
        <v>0</v>
      </c>
      <c r="L2855" s="2" t="s">
        <v>14</v>
      </c>
      <c r="M2855" s="2">
        <v>-3500</v>
      </c>
      <c r="N2855">
        <f t="shared" si="44"/>
        <v>57159910.5</v>
      </c>
    </row>
    <row r="2856" spans="1:14" x14ac:dyDescent="0.15">
      <c r="A2856" s="1">
        <v>201849</v>
      </c>
      <c r="B2856" s="2" t="s">
        <v>9</v>
      </c>
      <c r="C2856" s="2">
        <v>85939638</v>
      </c>
      <c r="D2856" s="2" t="s">
        <v>10</v>
      </c>
      <c r="E2856" s="2">
        <v>3609780</v>
      </c>
      <c r="F2856" s="2" t="s">
        <v>11</v>
      </c>
      <c r="G2856" s="2">
        <v>500000</v>
      </c>
      <c r="H2856" s="2" t="s">
        <v>12</v>
      </c>
      <c r="I2856" s="2">
        <v>100</v>
      </c>
      <c r="J2856" s="2" t="s">
        <v>13</v>
      </c>
      <c r="K2856" s="2">
        <v>0</v>
      </c>
      <c r="L2856" s="2" t="s">
        <v>14</v>
      </c>
      <c r="M2856" s="2">
        <v>-3500</v>
      </c>
      <c r="N2856">
        <f t="shared" si="44"/>
        <v>57409439</v>
      </c>
    </row>
    <row r="2857" spans="1:14" x14ac:dyDescent="0.15">
      <c r="A2857" s="1">
        <v>201850</v>
      </c>
      <c r="B2857" s="2" t="s">
        <v>9</v>
      </c>
      <c r="C2857" s="2">
        <v>86574940</v>
      </c>
      <c r="D2857" s="2" t="s">
        <v>10</v>
      </c>
      <c r="E2857" s="2">
        <v>3613440</v>
      </c>
      <c r="F2857" s="2" t="s">
        <v>11</v>
      </c>
      <c r="G2857" s="2">
        <v>500000</v>
      </c>
      <c r="H2857" s="2" t="s">
        <v>12</v>
      </c>
      <c r="I2857" s="2">
        <v>100</v>
      </c>
      <c r="J2857" s="2" t="s">
        <v>13</v>
      </c>
      <c r="K2857" s="2">
        <v>0</v>
      </c>
      <c r="L2857" s="2" t="s">
        <v>14</v>
      </c>
      <c r="M2857" s="2">
        <v>-3500</v>
      </c>
      <c r="N2857">
        <f t="shared" si="44"/>
        <v>57741730</v>
      </c>
    </row>
    <row r="2858" spans="1:14" x14ac:dyDescent="0.15">
      <c r="A2858" s="1">
        <v>201851</v>
      </c>
      <c r="B2858" s="2" t="s">
        <v>9</v>
      </c>
      <c r="C2858" s="2">
        <v>84932755</v>
      </c>
      <c r="D2858" s="2" t="s">
        <v>10</v>
      </c>
      <c r="E2858" s="2">
        <v>3617100</v>
      </c>
      <c r="F2858" s="2" t="s">
        <v>11</v>
      </c>
      <c r="G2858" s="2">
        <v>500000</v>
      </c>
      <c r="H2858" s="2" t="s">
        <v>12</v>
      </c>
      <c r="I2858" s="2">
        <v>100</v>
      </c>
      <c r="J2858" s="2" t="s">
        <v>13</v>
      </c>
      <c r="K2858" s="2">
        <v>0</v>
      </c>
      <c r="L2858" s="2" t="s">
        <v>14</v>
      </c>
      <c r="M2858" s="2">
        <v>-3500</v>
      </c>
      <c r="N2858">
        <f t="shared" si="44"/>
        <v>56935277.5</v>
      </c>
    </row>
    <row r="2859" spans="1:14" x14ac:dyDescent="0.15">
      <c r="A2859" s="1">
        <v>201852</v>
      </c>
      <c r="B2859" s="2" t="s">
        <v>9</v>
      </c>
      <c r="C2859" s="2">
        <v>84989605</v>
      </c>
      <c r="D2859" s="2" t="s">
        <v>10</v>
      </c>
      <c r="E2859" s="2">
        <v>3620760</v>
      </c>
      <c r="F2859" s="2" t="s">
        <v>11</v>
      </c>
      <c r="G2859" s="2">
        <v>500000</v>
      </c>
      <c r="H2859" s="2" t="s">
        <v>12</v>
      </c>
      <c r="I2859" s="2">
        <v>100</v>
      </c>
      <c r="J2859" s="2" t="s">
        <v>13</v>
      </c>
      <c r="K2859" s="2">
        <v>0</v>
      </c>
      <c r="L2859" s="2" t="s">
        <v>14</v>
      </c>
      <c r="M2859" s="2">
        <v>-3500</v>
      </c>
      <c r="N2859">
        <f t="shared" si="44"/>
        <v>56978342.5</v>
      </c>
    </row>
    <row r="2860" spans="1:14" x14ac:dyDescent="0.15">
      <c r="A2860" s="1">
        <v>201853</v>
      </c>
      <c r="B2860" s="2" t="s">
        <v>9</v>
      </c>
      <c r="C2860" s="2">
        <v>85046519</v>
      </c>
      <c r="D2860" s="2" t="s">
        <v>10</v>
      </c>
      <c r="E2860" s="2">
        <v>3624420</v>
      </c>
      <c r="F2860" s="2" t="s">
        <v>11</v>
      </c>
      <c r="G2860" s="2">
        <v>500000</v>
      </c>
      <c r="H2860" s="2" t="s">
        <v>12</v>
      </c>
      <c r="I2860" s="2">
        <v>100</v>
      </c>
      <c r="J2860" s="2" t="s">
        <v>13</v>
      </c>
      <c r="K2860" s="2">
        <v>0</v>
      </c>
      <c r="L2860" s="2" t="s">
        <v>14</v>
      </c>
      <c r="M2860" s="2">
        <v>-3500</v>
      </c>
      <c r="N2860">
        <f t="shared" si="44"/>
        <v>57021439.5</v>
      </c>
    </row>
    <row r="2861" spans="1:14" x14ac:dyDescent="0.15">
      <c r="A2861" s="1">
        <v>201854</v>
      </c>
      <c r="B2861" s="2" t="s">
        <v>9</v>
      </c>
      <c r="C2861" s="2">
        <v>87179193</v>
      </c>
      <c r="D2861" s="2" t="s">
        <v>10</v>
      </c>
      <c r="E2861" s="2">
        <v>3628080</v>
      </c>
      <c r="F2861" s="2" t="s">
        <v>11</v>
      </c>
      <c r="G2861" s="2">
        <v>500000</v>
      </c>
      <c r="H2861" s="2" t="s">
        <v>12</v>
      </c>
      <c r="I2861" s="2">
        <v>100</v>
      </c>
      <c r="J2861" s="2" t="s">
        <v>13</v>
      </c>
      <c r="K2861" s="2">
        <v>0</v>
      </c>
      <c r="L2861" s="2" t="s">
        <v>14</v>
      </c>
      <c r="M2861" s="2">
        <v>-3500</v>
      </c>
      <c r="N2861">
        <f t="shared" si="44"/>
        <v>58102416.5</v>
      </c>
    </row>
    <row r="2862" spans="1:14" x14ac:dyDescent="0.15">
      <c r="A2862" s="1">
        <v>201855</v>
      </c>
      <c r="B2862" s="2" t="s">
        <v>9</v>
      </c>
      <c r="C2862" s="2">
        <v>85160540</v>
      </c>
      <c r="D2862" s="2" t="s">
        <v>10</v>
      </c>
      <c r="E2862" s="2">
        <v>3631740</v>
      </c>
      <c r="F2862" s="2" t="s">
        <v>11</v>
      </c>
      <c r="G2862" s="2">
        <v>500000</v>
      </c>
      <c r="H2862" s="2" t="s">
        <v>12</v>
      </c>
      <c r="I2862" s="2">
        <v>100</v>
      </c>
      <c r="J2862" s="2" t="s">
        <v>13</v>
      </c>
      <c r="K2862" s="2">
        <v>0</v>
      </c>
      <c r="L2862" s="2" t="s">
        <v>14</v>
      </c>
      <c r="M2862" s="2">
        <v>-3500</v>
      </c>
      <c r="N2862">
        <f t="shared" si="44"/>
        <v>57107730</v>
      </c>
    </row>
    <row r="2863" spans="1:14" x14ac:dyDescent="0.15">
      <c r="A2863" s="1">
        <v>201856</v>
      </c>
      <c r="B2863" s="2" t="s">
        <v>9</v>
      </c>
      <c r="C2863" s="2">
        <v>85217645</v>
      </c>
      <c r="D2863" s="2" t="s">
        <v>10</v>
      </c>
      <c r="E2863" s="2">
        <v>3635400</v>
      </c>
      <c r="F2863" s="2" t="s">
        <v>11</v>
      </c>
      <c r="G2863" s="2">
        <v>500000</v>
      </c>
      <c r="H2863" s="2" t="s">
        <v>12</v>
      </c>
      <c r="I2863" s="2">
        <v>100</v>
      </c>
      <c r="J2863" s="2" t="s">
        <v>13</v>
      </c>
      <c r="K2863" s="2">
        <v>0</v>
      </c>
      <c r="L2863" s="2" t="s">
        <v>14</v>
      </c>
      <c r="M2863" s="2">
        <v>-3500</v>
      </c>
      <c r="N2863">
        <f t="shared" si="44"/>
        <v>57150922.5</v>
      </c>
    </row>
    <row r="2864" spans="1:14" x14ac:dyDescent="0.15">
      <c r="A2864" s="1">
        <v>201857</v>
      </c>
      <c r="B2864" s="2" t="s">
        <v>9</v>
      </c>
      <c r="C2864" s="2">
        <v>87354688</v>
      </c>
      <c r="D2864" s="2" t="s">
        <v>10</v>
      </c>
      <c r="E2864" s="2">
        <v>3639060</v>
      </c>
      <c r="F2864" s="2" t="s">
        <v>11</v>
      </c>
      <c r="G2864" s="2">
        <v>500000</v>
      </c>
      <c r="H2864" s="2" t="s">
        <v>12</v>
      </c>
      <c r="I2864" s="2">
        <v>100</v>
      </c>
      <c r="J2864" s="2" t="s">
        <v>13</v>
      </c>
      <c r="K2864" s="2">
        <v>0</v>
      </c>
      <c r="L2864" s="2" t="s">
        <v>14</v>
      </c>
      <c r="M2864" s="2">
        <v>-3500</v>
      </c>
      <c r="N2864">
        <f t="shared" si="44"/>
        <v>58234084</v>
      </c>
    </row>
    <row r="2865" spans="1:14" x14ac:dyDescent="0.15">
      <c r="A2865" s="1">
        <v>201858</v>
      </c>
      <c r="B2865" s="2" t="s">
        <v>9</v>
      </c>
      <c r="C2865" s="2">
        <v>86414307</v>
      </c>
      <c r="D2865" s="2" t="s">
        <v>10</v>
      </c>
      <c r="E2865" s="2">
        <v>3642720</v>
      </c>
      <c r="F2865" s="2" t="s">
        <v>11</v>
      </c>
      <c r="G2865" s="2">
        <v>500000</v>
      </c>
      <c r="H2865" s="2" t="s">
        <v>12</v>
      </c>
      <c r="I2865" s="2">
        <v>100</v>
      </c>
      <c r="J2865" s="2" t="s">
        <v>13</v>
      </c>
      <c r="K2865" s="2">
        <v>0</v>
      </c>
      <c r="L2865" s="2" t="s">
        <v>14</v>
      </c>
      <c r="M2865" s="2">
        <v>-3500</v>
      </c>
      <c r="N2865">
        <f t="shared" si="44"/>
        <v>57778533.5</v>
      </c>
    </row>
    <row r="2866" spans="1:14" x14ac:dyDescent="0.15">
      <c r="A2866" s="1">
        <v>201859</v>
      </c>
      <c r="B2866" s="2" t="s">
        <v>9</v>
      </c>
      <c r="C2866" s="2">
        <v>86888864</v>
      </c>
      <c r="D2866" s="2" t="s">
        <v>10</v>
      </c>
      <c r="E2866" s="2">
        <v>3646380</v>
      </c>
      <c r="F2866" s="2" t="s">
        <v>11</v>
      </c>
      <c r="G2866" s="2">
        <v>500000</v>
      </c>
      <c r="H2866" s="2" t="s">
        <v>12</v>
      </c>
      <c r="I2866" s="2">
        <v>100</v>
      </c>
      <c r="J2866" s="2" t="s">
        <v>13</v>
      </c>
      <c r="K2866" s="2">
        <v>0</v>
      </c>
      <c r="L2866" s="2" t="s">
        <v>14</v>
      </c>
      <c r="M2866" s="2">
        <v>-3500</v>
      </c>
      <c r="N2866">
        <f t="shared" si="44"/>
        <v>58030452</v>
      </c>
    </row>
    <row r="2867" spans="1:14" x14ac:dyDescent="0.15">
      <c r="A2867" s="1">
        <v>201860</v>
      </c>
      <c r="B2867" s="2" t="s">
        <v>9</v>
      </c>
      <c r="C2867" s="2">
        <v>87530770</v>
      </c>
      <c r="D2867" s="2" t="s">
        <v>10</v>
      </c>
      <c r="E2867" s="2">
        <v>3650040</v>
      </c>
      <c r="F2867" s="2" t="s">
        <v>11</v>
      </c>
      <c r="G2867" s="2">
        <v>500000</v>
      </c>
      <c r="H2867" s="2" t="s">
        <v>12</v>
      </c>
      <c r="I2867" s="2">
        <v>100</v>
      </c>
      <c r="J2867" s="2" t="s">
        <v>13</v>
      </c>
      <c r="K2867" s="2">
        <v>0</v>
      </c>
      <c r="L2867" s="2" t="s">
        <v>14</v>
      </c>
      <c r="M2867" s="2">
        <v>-3500</v>
      </c>
      <c r="N2867">
        <f t="shared" si="44"/>
        <v>58366045</v>
      </c>
    </row>
    <row r="2868" spans="1:14" x14ac:dyDescent="0.15">
      <c r="A2868" s="1">
        <v>201861</v>
      </c>
      <c r="B2868" s="2" t="s">
        <v>9</v>
      </c>
      <c r="C2868" s="2">
        <v>85868107</v>
      </c>
      <c r="D2868" s="2" t="s">
        <v>10</v>
      </c>
      <c r="E2868" s="2">
        <v>3653700</v>
      </c>
      <c r="F2868" s="2" t="s">
        <v>11</v>
      </c>
      <c r="G2868" s="2">
        <v>500000</v>
      </c>
      <c r="H2868" s="2" t="s">
        <v>12</v>
      </c>
      <c r="I2868" s="2">
        <v>100</v>
      </c>
      <c r="J2868" s="2" t="s">
        <v>13</v>
      </c>
      <c r="K2868" s="2">
        <v>0</v>
      </c>
      <c r="L2868" s="2" t="s">
        <v>14</v>
      </c>
      <c r="M2868" s="2">
        <v>-3500</v>
      </c>
      <c r="N2868">
        <f t="shared" si="44"/>
        <v>57549353.5</v>
      </c>
    </row>
    <row r="2869" spans="1:14" x14ac:dyDescent="0.15">
      <c r="A2869" s="1">
        <v>201862</v>
      </c>
      <c r="B2869" s="2" t="s">
        <v>9</v>
      </c>
      <c r="C2869" s="2">
        <v>85925185</v>
      </c>
      <c r="D2869" s="2" t="s">
        <v>10</v>
      </c>
      <c r="E2869" s="2">
        <v>3657360</v>
      </c>
      <c r="F2869" s="2" t="s">
        <v>11</v>
      </c>
      <c r="G2869" s="2">
        <v>500000</v>
      </c>
      <c r="H2869" s="2" t="s">
        <v>12</v>
      </c>
      <c r="I2869" s="2">
        <v>100</v>
      </c>
      <c r="J2869" s="2" t="s">
        <v>13</v>
      </c>
      <c r="K2869" s="2">
        <v>0</v>
      </c>
      <c r="L2869" s="2" t="s">
        <v>14</v>
      </c>
      <c r="M2869" s="2">
        <v>-3500</v>
      </c>
      <c r="N2869">
        <f t="shared" si="44"/>
        <v>57592532.5</v>
      </c>
    </row>
    <row r="2870" spans="1:14" x14ac:dyDescent="0.15">
      <c r="A2870" s="1">
        <v>201863</v>
      </c>
      <c r="B2870" s="2" t="s">
        <v>9</v>
      </c>
      <c r="C2870" s="2">
        <v>85982326</v>
      </c>
      <c r="D2870" s="2" t="s">
        <v>10</v>
      </c>
      <c r="E2870" s="2">
        <v>3661020</v>
      </c>
      <c r="F2870" s="2" t="s">
        <v>11</v>
      </c>
      <c r="G2870" s="2">
        <v>500000</v>
      </c>
      <c r="H2870" s="2" t="s">
        <v>12</v>
      </c>
      <c r="I2870" s="2">
        <v>100</v>
      </c>
      <c r="J2870" s="2" t="s">
        <v>13</v>
      </c>
      <c r="K2870" s="2">
        <v>0</v>
      </c>
      <c r="L2870" s="2" t="s">
        <v>14</v>
      </c>
      <c r="M2870" s="2">
        <v>-3500</v>
      </c>
      <c r="N2870">
        <f t="shared" si="44"/>
        <v>57635743</v>
      </c>
    </row>
    <row r="2871" spans="1:14" x14ac:dyDescent="0.15">
      <c r="A2871" s="1">
        <v>201864</v>
      </c>
      <c r="B2871" s="2" t="s">
        <v>9</v>
      </c>
      <c r="C2871" s="2">
        <v>88138058</v>
      </c>
      <c r="D2871" s="2" t="s">
        <v>10</v>
      </c>
      <c r="E2871" s="2">
        <v>3664680</v>
      </c>
      <c r="F2871" s="2" t="s">
        <v>11</v>
      </c>
      <c r="G2871" s="2">
        <v>500000</v>
      </c>
      <c r="H2871" s="2" t="s">
        <v>12</v>
      </c>
      <c r="I2871" s="2">
        <v>100</v>
      </c>
      <c r="J2871" s="2" t="s">
        <v>13</v>
      </c>
      <c r="K2871" s="2">
        <v>0</v>
      </c>
      <c r="L2871" s="2" t="s">
        <v>14</v>
      </c>
      <c r="M2871" s="2">
        <v>-3500</v>
      </c>
      <c r="N2871">
        <f t="shared" si="44"/>
        <v>58728249</v>
      </c>
    </row>
    <row r="2872" spans="1:14" x14ac:dyDescent="0.15">
      <c r="A2872" s="1">
        <v>201865</v>
      </c>
      <c r="B2872" s="2" t="s">
        <v>9</v>
      </c>
      <c r="C2872" s="2">
        <v>86096802</v>
      </c>
      <c r="D2872" s="2" t="s">
        <v>10</v>
      </c>
      <c r="E2872" s="2">
        <v>3668340</v>
      </c>
      <c r="F2872" s="2" t="s">
        <v>11</v>
      </c>
      <c r="G2872" s="2">
        <v>500000</v>
      </c>
      <c r="H2872" s="2" t="s">
        <v>12</v>
      </c>
      <c r="I2872" s="2">
        <v>100</v>
      </c>
      <c r="J2872" s="2" t="s">
        <v>13</v>
      </c>
      <c r="K2872" s="2">
        <v>0</v>
      </c>
      <c r="L2872" s="2" t="s">
        <v>14</v>
      </c>
      <c r="M2872" s="2">
        <v>-3500</v>
      </c>
      <c r="N2872">
        <f t="shared" si="44"/>
        <v>57722261</v>
      </c>
    </row>
    <row r="2873" spans="1:14" x14ac:dyDescent="0.15">
      <c r="A2873" s="1">
        <v>201866</v>
      </c>
      <c r="B2873" s="2" t="s">
        <v>9</v>
      </c>
      <c r="C2873" s="2">
        <v>86154136</v>
      </c>
      <c r="D2873" s="2" t="s">
        <v>10</v>
      </c>
      <c r="E2873" s="2">
        <v>3672000</v>
      </c>
      <c r="F2873" s="2" t="s">
        <v>11</v>
      </c>
      <c r="G2873" s="2">
        <v>500000</v>
      </c>
      <c r="H2873" s="2" t="s">
        <v>12</v>
      </c>
      <c r="I2873" s="2">
        <v>100</v>
      </c>
      <c r="J2873" s="2" t="s">
        <v>13</v>
      </c>
      <c r="K2873" s="2">
        <v>0</v>
      </c>
      <c r="L2873" s="2" t="s">
        <v>14</v>
      </c>
      <c r="M2873" s="2">
        <v>-3500</v>
      </c>
      <c r="N2873">
        <f t="shared" si="44"/>
        <v>57765568</v>
      </c>
    </row>
    <row r="2874" spans="1:14" x14ac:dyDescent="0.15">
      <c r="A2874" s="1">
        <v>201867</v>
      </c>
      <c r="B2874" s="2" t="s">
        <v>9</v>
      </c>
      <c r="C2874" s="2">
        <v>88314254</v>
      </c>
      <c r="D2874" s="2" t="s">
        <v>10</v>
      </c>
      <c r="E2874" s="2">
        <v>3675660</v>
      </c>
      <c r="F2874" s="2" t="s">
        <v>11</v>
      </c>
      <c r="G2874" s="2">
        <v>500000</v>
      </c>
      <c r="H2874" s="2" t="s">
        <v>12</v>
      </c>
      <c r="I2874" s="2">
        <v>100</v>
      </c>
      <c r="J2874" s="2" t="s">
        <v>13</v>
      </c>
      <c r="K2874" s="2">
        <v>0</v>
      </c>
      <c r="L2874" s="2" t="s">
        <v>14</v>
      </c>
      <c r="M2874" s="2">
        <v>-3500</v>
      </c>
      <c r="N2874">
        <f t="shared" si="44"/>
        <v>58860267</v>
      </c>
    </row>
    <row r="2875" spans="1:14" x14ac:dyDescent="0.15">
      <c r="A2875" s="1">
        <v>201868</v>
      </c>
      <c r="B2875" s="2" t="s">
        <v>9</v>
      </c>
      <c r="C2875" s="2">
        <v>87363138</v>
      </c>
      <c r="D2875" s="2" t="s">
        <v>10</v>
      </c>
      <c r="E2875" s="2">
        <v>3679320</v>
      </c>
      <c r="F2875" s="2" t="s">
        <v>11</v>
      </c>
      <c r="G2875" s="2">
        <v>500000</v>
      </c>
      <c r="H2875" s="2" t="s">
        <v>12</v>
      </c>
      <c r="I2875" s="2">
        <v>100</v>
      </c>
      <c r="J2875" s="2" t="s">
        <v>13</v>
      </c>
      <c r="K2875" s="2">
        <v>0</v>
      </c>
      <c r="L2875" s="2" t="s">
        <v>14</v>
      </c>
      <c r="M2875" s="2">
        <v>-3500</v>
      </c>
      <c r="N2875">
        <f t="shared" si="44"/>
        <v>58399349</v>
      </c>
    </row>
    <row r="2876" spans="1:14" x14ac:dyDescent="0.15">
      <c r="A2876" s="1">
        <v>201869</v>
      </c>
      <c r="B2876" s="2" t="s">
        <v>9</v>
      </c>
      <c r="C2876" s="2">
        <v>87842497</v>
      </c>
      <c r="D2876" s="2" t="s">
        <v>10</v>
      </c>
      <c r="E2876" s="2">
        <v>3682980</v>
      </c>
      <c r="F2876" s="2" t="s">
        <v>11</v>
      </c>
      <c r="G2876" s="2">
        <v>500000</v>
      </c>
      <c r="H2876" s="2" t="s">
        <v>12</v>
      </c>
      <c r="I2876" s="2">
        <v>100</v>
      </c>
      <c r="J2876" s="2" t="s">
        <v>13</v>
      </c>
      <c r="K2876" s="2">
        <v>0</v>
      </c>
      <c r="L2876" s="2" t="s">
        <v>14</v>
      </c>
      <c r="M2876" s="2">
        <v>-3500</v>
      </c>
      <c r="N2876">
        <f t="shared" si="44"/>
        <v>58653668.5</v>
      </c>
    </row>
    <row r="2877" spans="1:14" x14ac:dyDescent="0.15">
      <c r="A2877" s="1">
        <v>201870</v>
      </c>
      <c r="B2877" s="2" t="s">
        <v>9</v>
      </c>
      <c r="C2877" s="2">
        <v>88491036</v>
      </c>
      <c r="D2877" s="2" t="s">
        <v>10</v>
      </c>
      <c r="E2877" s="2">
        <v>3686640</v>
      </c>
      <c r="F2877" s="2" t="s">
        <v>11</v>
      </c>
      <c r="G2877" s="2">
        <v>500000</v>
      </c>
      <c r="H2877" s="2" t="s">
        <v>12</v>
      </c>
      <c r="I2877" s="2">
        <v>100</v>
      </c>
      <c r="J2877" s="2" t="s">
        <v>13</v>
      </c>
      <c r="K2877" s="2">
        <v>0</v>
      </c>
      <c r="L2877" s="2" t="s">
        <v>14</v>
      </c>
      <c r="M2877" s="2">
        <v>-3500</v>
      </c>
      <c r="N2877">
        <f t="shared" si="44"/>
        <v>58992578</v>
      </c>
    </row>
    <row r="2878" spans="1:14" x14ac:dyDescent="0.15">
      <c r="A2878" s="1">
        <v>201871</v>
      </c>
      <c r="B2878" s="2" t="s">
        <v>9</v>
      </c>
      <c r="C2878" s="2">
        <v>86807788</v>
      </c>
      <c r="D2878" s="2" t="s">
        <v>10</v>
      </c>
      <c r="E2878" s="2">
        <v>3690300</v>
      </c>
      <c r="F2878" s="2" t="s">
        <v>11</v>
      </c>
      <c r="G2878" s="2">
        <v>500000</v>
      </c>
      <c r="H2878" s="2" t="s">
        <v>12</v>
      </c>
      <c r="I2878" s="2">
        <v>100</v>
      </c>
      <c r="J2878" s="2" t="s">
        <v>13</v>
      </c>
      <c r="K2878" s="2">
        <v>0</v>
      </c>
      <c r="L2878" s="2" t="s">
        <v>14</v>
      </c>
      <c r="M2878" s="2">
        <v>-3500</v>
      </c>
      <c r="N2878">
        <f t="shared" si="44"/>
        <v>58165594</v>
      </c>
    </row>
    <row r="2879" spans="1:14" x14ac:dyDescent="0.15">
      <c r="A2879" s="1">
        <v>201872</v>
      </c>
      <c r="B2879" s="2" t="s">
        <v>9</v>
      </c>
      <c r="C2879" s="2">
        <v>86865094</v>
      </c>
      <c r="D2879" s="2" t="s">
        <v>10</v>
      </c>
      <c r="E2879" s="2">
        <v>3693960</v>
      </c>
      <c r="F2879" s="2" t="s">
        <v>11</v>
      </c>
      <c r="G2879" s="2">
        <v>500000</v>
      </c>
      <c r="H2879" s="2" t="s">
        <v>12</v>
      </c>
      <c r="I2879" s="2">
        <v>100</v>
      </c>
      <c r="J2879" s="2" t="s">
        <v>13</v>
      </c>
      <c r="K2879" s="2">
        <v>0</v>
      </c>
      <c r="L2879" s="2" t="s">
        <v>14</v>
      </c>
      <c r="M2879" s="2">
        <v>-3500</v>
      </c>
      <c r="N2879">
        <f t="shared" si="44"/>
        <v>58208887</v>
      </c>
    </row>
    <row r="2880" spans="1:14" x14ac:dyDescent="0.15">
      <c r="A2880" s="1">
        <v>201873</v>
      </c>
      <c r="B2880" s="2" t="s">
        <v>9</v>
      </c>
      <c r="C2880" s="2">
        <v>86922465</v>
      </c>
      <c r="D2880" s="2" t="s">
        <v>10</v>
      </c>
      <c r="E2880" s="2">
        <v>3697620</v>
      </c>
      <c r="F2880" s="2" t="s">
        <v>11</v>
      </c>
      <c r="G2880" s="2">
        <v>500000</v>
      </c>
      <c r="H2880" s="2" t="s">
        <v>12</v>
      </c>
      <c r="I2880" s="2">
        <v>100</v>
      </c>
      <c r="J2880" s="2" t="s">
        <v>13</v>
      </c>
      <c r="K2880" s="2">
        <v>0</v>
      </c>
      <c r="L2880" s="2" t="s">
        <v>14</v>
      </c>
      <c r="M2880" s="2">
        <v>-3500</v>
      </c>
      <c r="N2880">
        <f t="shared" si="44"/>
        <v>58252212.5</v>
      </c>
    </row>
    <row r="2881" spans="1:14" x14ac:dyDescent="0.15">
      <c r="A2881" s="1">
        <v>201874</v>
      </c>
      <c r="B2881" s="2" t="s">
        <v>9</v>
      </c>
      <c r="C2881" s="2">
        <v>89101359</v>
      </c>
      <c r="D2881" s="2" t="s">
        <v>10</v>
      </c>
      <c r="E2881" s="2">
        <v>3701280</v>
      </c>
      <c r="F2881" s="2" t="s">
        <v>11</v>
      </c>
      <c r="G2881" s="2">
        <v>500000</v>
      </c>
      <c r="H2881" s="2" t="s">
        <v>12</v>
      </c>
      <c r="I2881" s="2">
        <v>100</v>
      </c>
      <c r="J2881" s="2" t="s">
        <v>13</v>
      </c>
      <c r="K2881" s="2">
        <v>0</v>
      </c>
      <c r="L2881" s="2" t="s">
        <v>14</v>
      </c>
      <c r="M2881" s="2">
        <v>-3500</v>
      </c>
      <c r="N2881">
        <f t="shared" si="44"/>
        <v>59356299.5</v>
      </c>
    </row>
    <row r="2882" spans="1:14" x14ac:dyDescent="0.15">
      <c r="A2882" s="1">
        <v>201875</v>
      </c>
      <c r="B2882" s="2" t="s">
        <v>9</v>
      </c>
      <c r="C2882" s="2">
        <v>87037396</v>
      </c>
      <c r="D2882" s="2" t="s">
        <v>10</v>
      </c>
      <c r="E2882" s="2">
        <v>3704940</v>
      </c>
      <c r="F2882" s="2" t="s">
        <v>11</v>
      </c>
      <c r="G2882" s="2">
        <v>500000</v>
      </c>
      <c r="H2882" s="2" t="s">
        <v>12</v>
      </c>
      <c r="I2882" s="2">
        <v>100</v>
      </c>
      <c r="J2882" s="2" t="s">
        <v>13</v>
      </c>
      <c r="K2882" s="2">
        <v>0</v>
      </c>
      <c r="L2882" s="2" t="s">
        <v>14</v>
      </c>
      <c r="M2882" s="2">
        <v>-3500</v>
      </c>
      <c r="N2882">
        <f t="shared" si="44"/>
        <v>58338958</v>
      </c>
    </row>
    <row r="2883" spans="1:14" x14ac:dyDescent="0.15">
      <c r="A2883" s="1">
        <v>201876</v>
      </c>
      <c r="B2883" s="2" t="s">
        <v>9</v>
      </c>
      <c r="C2883" s="2">
        <v>87094957</v>
      </c>
      <c r="D2883" s="2" t="s">
        <v>10</v>
      </c>
      <c r="E2883" s="2">
        <v>3708600</v>
      </c>
      <c r="F2883" s="2" t="s">
        <v>11</v>
      </c>
      <c r="G2883" s="2">
        <v>500000</v>
      </c>
      <c r="H2883" s="2" t="s">
        <v>12</v>
      </c>
      <c r="I2883" s="2">
        <v>100</v>
      </c>
      <c r="J2883" s="2" t="s">
        <v>13</v>
      </c>
      <c r="K2883" s="2">
        <v>0</v>
      </c>
      <c r="L2883" s="2" t="s">
        <v>14</v>
      </c>
      <c r="M2883" s="2">
        <v>-3500</v>
      </c>
      <c r="N2883">
        <f t="shared" si="44"/>
        <v>58382378.5</v>
      </c>
    </row>
    <row r="2884" spans="1:14" x14ac:dyDescent="0.15">
      <c r="A2884" s="1">
        <v>201877</v>
      </c>
      <c r="B2884" s="2" t="s">
        <v>9</v>
      </c>
      <c r="C2884" s="2">
        <v>89278255</v>
      </c>
      <c r="D2884" s="2" t="s">
        <v>10</v>
      </c>
      <c r="E2884" s="2">
        <v>3712260</v>
      </c>
      <c r="F2884" s="2" t="s">
        <v>11</v>
      </c>
      <c r="G2884" s="2">
        <v>500000</v>
      </c>
      <c r="H2884" s="2" t="s">
        <v>12</v>
      </c>
      <c r="I2884" s="2">
        <v>100</v>
      </c>
      <c r="J2884" s="2" t="s">
        <v>13</v>
      </c>
      <c r="K2884" s="2">
        <v>0</v>
      </c>
      <c r="L2884" s="2" t="s">
        <v>14</v>
      </c>
      <c r="M2884" s="2">
        <v>-3500</v>
      </c>
      <c r="N2884">
        <f t="shared" si="44"/>
        <v>59488667.5</v>
      </c>
    </row>
    <row r="2885" spans="1:14" x14ac:dyDescent="0.15">
      <c r="A2885" s="1">
        <v>201878</v>
      </c>
      <c r="B2885" s="2" t="s">
        <v>9</v>
      </c>
      <c r="C2885" s="2">
        <v>88316354</v>
      </c>
      <c r="D2885" s="2" t="s">
        <v>10</v>
      </c>
      <c r="E2885" s="2">
        <v>3715920</v>
      </c>
      <c r="F2885" s="2" t="s">
        <v>11</v>
      </c>
      <c r="G2885" s="2">
        <v>500000</v>
      </c>
      <c r="H2885" s="2" t="s">
        <v>12</v>
      </c>
      <c r="I2885" s="2">
        <v>100</v>
      </c>
      <c r="J2885" s="2" t="s">
        <v>13</v>
      </c>
      <c r="K2885" s="2">
        <v>0</v>
      </c>
      <c r="L2885" s="2" t="s">
        <v>14</v>
      </c>
      <c r="M2885" s="2">
        <v>-3500</v>
      </c>
      <c r="N2885">
        <f t="shared" ref="N2885:N2948" si="45">($C$3*C2885+$E$3*E2885+$I$3*I2885+$K$3*K2885)/10000</f>
        <v>59022357</v>
      </c>
    </row>
    <row r="2886" spans="1:14" x14ac:dyDescent="0.15">
      <c r="A2886" s="1">
        <v>201879</v>
      </c>
      <c r="B2886" s="2" t="s">
        <v>9</v>
      </c>
      <c r="C2886" s="2">
        <v>88800538</v>
      </c>
      <c r="D2886" s="2" t="s">
        <v>10</v>
      </c>
      <c r="E2886" s="2">
        <v>3719580</v>
      </c>
      <c r="F2886" s="2" t="s">
        <v>11</v>
      </c>
      <c r="G2886" s="2">
        <v>500000</v>
      </c>
      <c r="H2886" s="2" t="s">
        <v>12</v>
      </c>
      <c r="I2886" s="2">
        <v>100</v>
      </c>
      <c r="J2886" s="2" t="s">
        <v>13</v>
      </c>
      <c r="K2886" s="2">
        <v>0</v>
      </c>
      <c r="L2886" s="2" t="s">
        <v>14</v>
      </c>
      <c r="M2886" s="2">
        <v>-3500</v>
      </c>
      <c r="N2886">
        <f t="shared" si="45"/>
        <v>59279089</v>
      </c>
    </row>
    <row r="2887" spans="1:14" x14ac:dyDescent="0.15">
      <c r="A2887" s="1">
        <v>201880</v>
      </c>
      <c r="B2887" s="2" t="s">
        <v>9</v>
      </c>
      <c r="C2887" s="2">
        <v>89455741</v>
      </c>
      <c r="D2887" s="2" t="s">
        <v>10</v>
      </c>
      <c r="E2887" s="2">
        <v>3723240</v>
      </c>
      <c r="F2887" s="2" t="s">
        <v>11</v>
      </c>
      <c r="G2887" s="2">
        <v>500000</v>
      </c>
      <c r="H2887" s="2" t="s">
        <v>12</v>
      </c>
      <c r="I2887" s="2">
        <v>100</v>
      </c>
      <c r="J2887" s="2" t="s">
        <v>13</v>
      </c>
      <c r="K2887" s="2">
        <v>0</v>
      </c>
      <c r="L2887" s="2" t="s">
        <v>14</v>
      </c>
      <c r="M2887" s="2">
        <v>-3500</v>
      </c>
      <c r="N2887">
        <f t="shared" si="45"/>
        <v>59621330.5</v>
      </c>
    </row>
    <row r="2888" spans="1:14" x14ac:dyDescent="0.15">
      <c r="A2888" s="1">
        <v>201881</v>
      </c>
      <c r="B2888" s="2" t="s">
        <v>9</v>
      </c>
      <c r="C2888" s="2">
        <v>87751800</v>
      </c>
      <c r="D2888" s="2" t="s">
        <v>10</v>
      </c>
      <c r="E2888" s="2">
        <v>3726900</v>
      </c>
      <c r="F2888" s="2" t="s">
        <v>11</v>
      </c>
      <c r="G2888" s="2">
        <v>500000</v>
      </c>
      <c r="H2888" s="2" t="s">
        <v>12</v>
      </c>
      <c r="I2888" s="2">
        <v>100</v>
      </c>
      <c r="J2888" s="2" t="s">
        <v>13</v>
      </c>
      <c r="K2888" s="2">
        <v>0</v>
      </c>
      <c r="L2888" s="2" t="s">
        <v>14</v>
      </c>
      <c r="M2888" s="2">
        <v>-3500</v>
      </c>
      <c r="N2888">
        <f t="shared" si="45"/>
        <v>58784000</v>
      </c>
    </row>
    <row r="2889" spans="1:14" x14ac:dyDescent="0.15">
      <c r="A2889" s="1">
        <v>201882</v>
      </c>
      <c r="B2889" s="2" t="s">
        <v>9</v>
      </c>
      <c r="C2889" s="2">
        <v>87809335</v>
      </c>
      <c r="D2889" s="2" t="s">
        <v>10</v>
      </c>
      <c r="E2889" s="2">
        <v>3730560</v>
      </c>
      <c r="F2889" s="2" t="s">
        <v>11</v>
      </c>
      <c r="G2889" s="2">
        <v>500000</v>
      </c>
      <c r="H2889" s="2" t="s">
        <v>12</v>
      </c>
      <c r="I2889" s="2">
        <v>100</v>
      </c>
      <c r="J2889" s="2" t="s">
        <v>13</v>
      </c>
      <c r="K2889" s="2">
        <v>0</v>
      </c>
      <c r="L2889" s="2" t="s">
        <v>14</v>
      </c>
      <c r="M2889" s="2">
        <v>-3500</v>
      </c>
      <c r="N2889">
        <f t="shared" si="45"/>
        <v>58827407.5</v>
      </c>
    </row>
    <row r="2890" spans="1:14" x14ac:dyDescent="0.15">
      <c r="A2890" s="1">
        <v>201883</v>
      </c>
      <c r="B2890" s="2" t="s">
        <v>9</v>
      </c>
      <c r="C2890" s="2">
        <v>87866932</v>
      </c>
      <c r="D2890" s="2" t="s">
        <v>10</v>
      </c>
      <c r="E2890" s="2">
        <v>3734220</v>
      </c>
      <c r="F2890" s="2" t="s">
        <v>11</v>
      </c>
      <c r="G2890" s="2">
        <v>500000</v>
      </c>
      <c r="H2890" s="2" t="s">
        <v>12</v>
      </c>
      <c r="I2890" s="2">
        <v>100</v>
      </c>
      <c r="J2890" s="2" t="s">
        <v>13</v>
      </c>
      <c r="K2890" s="2">
        <v>0</v>
      </c>
      <c r="L2890" s="2" t="s">
        <v>14</v>
      </c>
      <c r="M2890" s="2">
        <v>-3500</v>
      </c>
      <c r="N2890">
        <f t="shared" si="45"/>
        <v>58870846</v>
      </c>
    </row>
    <row r="2891" spans="1:14" x14ac:dyDescent="0.15">
      <c r="A2891" s="1">
        <v>201884</v>
      </c>
      <c r="B2891" s="2" t="s">
        <v>9</v>
      </c>
      <c r="C2891" s="2">
        <v>90069097</v>
      </c>
      <c r="D2891" s="2" t="s">
        <v>10</v>
      </c>
      <c r="E2891" s="2">
        <v>3737880</v>
      </c>
      <c r="F2891" s="2" t="s">
        <v>11</v>
      </c>
      <c r="G2891" s="2">
        <v>500000</v>
      </c>
      <c r="H2891" s="2" t="s">
        <v>12</v>
      </c>
      <c r="I2891" s="2">
        <v>100</v>
      </c>
      <c r="J2891" s="2" t="s">
        <v>13</v>
      </c>
      <c r="K2891" s="2">
        <v>0</v>
      </c>
      <c r="L2891" s="2" t="s">
        <v>14</v>
      </c>
      <c r="M2891" s="2">
        <v>-3500</v>
      </c>
      <c r="N2891">
        <f t="shared" si="45"/>
        <v>59986568.5</v>
      </c>
    </row>
    <row r="2892" spans="1:14" x14ac:dyDescent="0.15">
      <c r="A2892" s="1">
        <v>201885</v>
      </c>
      <c r="B2892" s="2" t="s">
        <v>9</v>
      </c>
      <c r="C2892" s="2">
        <v>87982321</v>
      </c>
      <c r="D2892" s="2" t="s">
        <v>10</v>
      </c>
      <c r="E2892" s="2">
        <v>3741540</v>
      </c>
      <c r="F2892" s="2" t="s">
        <v>11</v>
      </c>
      <c r="G2892" s="2">
        <v>500000</v>
      </c>
      <c r="H2892" s="2" t="s">
        <v>12</v>
      </c>
      <c r="I2892" s="2">
        <v>100</v>
      </c>
      <c r="J2892" s="2" t="s">
        <v>13</v>
      </c>
      <c r="K2892" s="2">
        <v>0</v>
      </c>
      <c r="L2892" s="2" t="s">
        <v>14</v>
      </c>
      <c r="M2892" s="2">
        <v>-3500</v>
      </c>
      <c r="N2892">
        <f t="shared" si="45"/>
        <v>58957820.5</v>
      </c>
    </row>
    <row r="2893" spans="1:14" x14ac:dyDescent="0.15">
      <c r="A2893" s="1">
        <v>201886</v>
      </c>
      <c r="B2893" s="2" t="s">
        <v>9</v>
      </c>
      <c r="C2893" s="2">
        <v>88040110</v>
      </c>
      <c r="D2893" s="2" t="s">
        <v>10</v>
      </c>
      <c r="E2893" s="2">
        <v>3745200</v>
      </c>
      <c r="F2893" s="2" t="s">
        <v>11</v>
      </c>
      <c r="G2893" s="2">
        <v>500000</v>
      </c>
      <c r="H2893" s="2" t="s">
        <v>12</v>
      </c>
      <c r="I2893" s="2">
        <v>100</v>
      </c>
      <c r="J2893" s="2" t="s">
        <v>13</v>
      </c>
      <c r="K2893" s="2">
        <v>0</v>
      </c>
      <c r="L2893" s="2" t="s">
        <v>14</v>
      </c>
      <c r="M2893" s="2">
        <v>-3500</v>
      </c>
      <c r="N2893">
        <f t="shared" si="45"/>
        <v>59001355</v>
      </c>
    </row>
    <row r="2894" spans="1:14" x14ac:dyDescent="0.15">
      <c r="A2894" s="1">
        <v>201887</v>
      </c>
      <c r="B2894" s="2" t="s">
        <v>9</v>
      </c>
      <c r="C2894" s="2">
        <v>90246694</v>
      </c>
      <c r="D2894" s="2" t="s">
        <v>10</v>
      </c>
      <c r="E2894" s="2">
        <v>3748860</v>
      </c>
      <c r="F2894" s="2" t="s">
        <v>11</v>
      </c>
      <c r="G2894" s="2">
        <v>500000</v>
      </c>
      <c r="H2894" s="2" t="s">
        <v>12</v>
      </c>
      <c r="I2894" s="2">
        <v>100</v>
      </c>
      <c r="J2894" s="2" t="s">
        <v>13</v>
      </c>
      <c r="K2894" s="2">
        <v>0</v>
      </c>
      <c r="L2894" s="2" t="s">
        <v>14</v>
      </c>
      <c r="M2894" s="2">
        <v>-3500</v>
      </c>
      <c r="N2894">
        <f t="shared" si="45"/>
        <v>60119287</v>
      </c>
    </row>
    <row r="2895" spans="1:14" x14ac:dyDescent="0.15">
      <c r="A2895" s="1">
        <v>201888</v>
      </c>
      <c r="B2895" s="2" t="s">
        <v>9</v>
      </c>
      <c r="C2895" s="2">
        <v>89273956</v>
      </c>
      <c r="D2895" s="2" t="s">
        <v>10</v>
      </c>
      <c r="E2895" s="2">
        <v>3752520</v>
      </c>
      <c r="F2895" s="2" t="s">
        <v>11</v>
      </c>
      <c r="G2895" s="2">
        <v>500000</v>
      </c>
      <c r="H2895" s="2" t="s">
        <v>12</v>
      </c>
      <c r="I2895" s="2">
        <v>100</v>
      </c>
      <c r="J2895" s="2" t="s">
        <v>13</v>
      </c>
      <c r="K2895" s="2">
        <v>0</v>
      </c>
      <c r="L2895" s="2" t="s">
        <v>14</v>
      </c>
      <c r="M2895" s="2">
        <v>-3500</v>
      </c>
      <c r="N2895">
        <f t="shared" si="45"/>
        <v>59647558</v>
      </c>
    </row>
    <row r="2896" spans="1:14" x14ac:dyDescent="0.15">
      <c r="A2896" s="1">
        <v>201889</v>
      </c>
      <c r="B2896" s="2" t="s">
        <v>9</v>
      </c>
      <c r="C2896" s="2">
        <v>89762983</v>
      </c>
      <c r="D2896" s="2" t="s">
        <v>10</v>
      </c>
      <c r="E2896" s="2">
        <v>3756180</v>
      </c>
      <c r="F2896" s="2" t="s">
        <v>11</v>
      </c>
      <c r="G2896" s="2">
        <v>500000</v>
      </c>
      <c r="H2896" s="2" t="s">
        <v>12</v>
      </c>
      <c r="I2896" s="2">
        <v>100</v>
      </c>
      <c r="J2896" s="2" t="s">
        <v>13</v>
      </c>
      <c r="K2896" s="2">
        <v>0</v>
      </c>
      <c r="L2896" s="2" t="s">
        <v>14</v>
      </c>
      <c r="M2896" s="2">
        <v>-3500</v>
      </c>
      <c r="N2896">
        <f t="shared" si="45"/>
        <v>59906711.5</v>
      </c>
    </row>
    <row r="2897" spans="1:14" x14ac:dyDescent="0.15">
      <c r="A2897" s="1">
        <v>201890</v>
      </c>
      <c r="B2897" s="2" t="s">
        <v>9</v>
      </c>
      <c r="C2897" s="2">
        <v>90424879</v>
      </c>
      <c r="D2897" s="2" t="s">
        <v>10</v>
      </c>
      <c r="E2897" s="2">
        <v>3759840</v>
      </c>
      <c r="F2897" s="2" t="s">
        <v>11</v>
      </c>
      <c r="G2897" s="2">
        <v>500000</v>
      </c>
      <c r="H2897" s="2" t="s">
        <v>12</v>
      </c>
      <c r="I2897" s="2">
        <v>100</v>
      </c>
      <c r="J2897" s="2" t="s">
        <v>13</v>
      </c>
      <c r="K2897" s="2">
        <v>0</v>
      </c>
      <c r="L2897" s="2" t="s">
        <v>14</v>
      </c>
      <c r="M2897" s="2">
        <v>-3500</v>
      </c>
      <c r="N2897">
        <f t="shared" si="45"/>
        <v>60252299.5</v>
      </c>
    </row>
    <row r="2898" spans="1:14" x14ac:dyDescent="0.15">
      <c r="A2898" s="1">
        <v>201891</v>
      </c>
      <c r="B2898" s="2" t="s">
        <v>9</v>
      </c>
      <c r="C2898" s="2">
        <v>88700142</v>
      </c>
      <c r="D2898" s="2" t="s">
        <v>10</v>
      </c>
      <c r="E2898" s="2">
        <v>3763500</v>
      </c>
      <c r="F2898" s="2" t="s">
        <v>11</v>
      </c>
      <c r="G2898" s="2">
        <v>500000</v>
      </c>
      <c r="H2898" s="2" t="s">
        <v>12</v>
      </c>
      <c r="I2898" s="2">
        <v>100</v>
      </c>
      <c r="J2898" s="2" t="s">
        <v>13</v>
      </c>
      <c r="K2898" s="2">
        <v>0</v>
      </c>
      <c r="L2898" s="2" t="s">
        <v>14</v>
      </c>
      <c r="M2898" s="2">
        <v>-3500</v>
      </c>
      <c r="N2898">
        <f t="shared" si="45"/>
        <v>59404571</v>
      </c>
    </row>
    <row r="2899" spans="1:14" x14ac:dyDescent="0.15">
      <c r="A2899" s="1">
        <v>201892</v>
      </c>
      <c r="B2899" s="2" t="s">
        <v>9</v>
      </c>
      <c r="C2899" s="2">
        <v>88757904</v>
      </c>
      <c r="D2899" s="2" t="s">
        <v>10</v>
      </c>
      <c r="E2899" s="2">
        <v>3767160</v>
      </c>
      <c r="F2899" s="2" t="s">
        <v>11</v>
      </c>
      <c r="G2899" s="2">
        <v>500000</v>
      </c>
      <c r="H2899" s="2" t="s">
        <v>12</v>
      </c>
      <c r="I2899" s="2">
        <v>100</v>
      </c>
      <c r="J2899" s="2" t="s">
        <v>13</v>
      </c>
      <c r="K2899" s="2">
        <v>0</v>
      </c>
      <c r="L2899" s="2" t="s">
        <v>14</v>
      </c>
      <c r="M2899" s="2">
        <v>-3500</v>
      </c>
      <c r="N2899">
        <f t="shared" si="45"/>
        <v>59448092</v>
      </c>
    </row>
    <row r="2900" spans="1:14" x14ac:dyDescent="0.15">
      <c r="A2900" s="1">
        <v>201893</v>
      </c>
      <c r="B2900" s="2" t="s">
        <v>9</v>
      </c>
      <c r="C2900" s="2">
        <v>88815731</v>
      </c>
      <c r="D2900" s="2" t="s">
        <v>10</v>
      </c>
      <c r="E2900" s="2">
        <v>3770820</v>
      </c>
      <c r="F2900" s="2" t="s">
        <v>11</v>
      </c>
      <c r="G2900" s="2">
        <v>500000</v>
      </c>
      <c r="H2900" s="2" t="s">
        <v>12</v>
      </c>
      <c r="I2900" s="2">
        <v>100</v>
      </c>
      <c r="J2900" s="2" t="s">
        <v>13</v>
      </c>
      <c r="K2900" s="2">
        <v>0</v>
      </c>
      <c r="L2900" s="2" t="s">
        <v>14</v>
      </c>
      <c r="M2900" s="2">
        <v>-3500</v>
      </c>
      <c r="N2900">
        <f t="shared" si="45"/>
        <v>59491645.5</v>
      </c>
    </row>
    <row r="2901" spans="1:14" x14ac:dyDescent="0.15">
      <c r="A2901" s="1">
        <v>201894</v>
      </c>
      <c r="B2901" s="2" t="s">
        <v>9</v>
      </c>
      <c r="C2901" s="2">
        <v>91041270</v>
      </c>
      <c r="D2901" s="2" t="s">
        <v>10</v>
      </c>
      <c r="E2901" s="2">
        <v>3774480</v>
      </c>
      <c r="F2901" s="2" t="s">
        <v>11</v>
      </c>
      <c r="G2901" s="2">
        <v>500000</v>
      </c>
      <c r="H2901" s="2" t="s">
        <v>12</v>
      </c>
      <c r="I2901" s="2">
        <v>100</v>
      </c>
      <c r="J2901" s="2" t="s">
        <v>13</v>
      </c>
      <c r="K2901" s="2">
        <v>0</v>
      </c>
      <c r="L2901" s="2" t="s">
        <v>14</v>
      </c>
      <c r="M2901" s="2">
        <v>-3500</v>
      </c>
      <c r="N2901">
        <f t="shared" si="45"/>
        <v>60619055</v>
      </c>
    </row>
    <row r="2902" spans="1:14" x14ac:dyDescent="0.15">
      <c r="A2902" s="1">
        <v>201895</v>
      </c>
      <c r="B2902" s="2" t="s">
        <v>9</v>
      </c>
      <c r="C2902" s="2">
        <v>88931575</v>
      </c>
      <c r="D2902" s="2" t="s">
        <v>10</v>
      </c>
      <c r="E2902" s="2">
        <v>3778140</v>
      </c>
      <c r="F2902" s="2" t="s">
        <v>11</v>
      </c>
      <c r="G2902" s="2">
        <v>500000</v>
      </c>
      <c r="H2902" s="2" t="s">
        <v>12</v>
      </c>
      <c r="I2902" s="2">
        <v>100</v>
      </c>
      <c r="J2902" s="2" t="s">
        <v>13</v>
      </c>
      <c r="K2902" s="2">
        <v>0</v>
      </c>
      <c r="L2902" s="2" t="s">
        <v>14</v>
      </c>
      <c r="M2902" s="2">
        <v>-3500</v>
      </c>
      <c r="N2902">
        <f t="shared" si="45"/>
        <v>59578847.5</v>
      </c>
    </row>
    <row r="2903" spans="1:14" x14ac:dyDescent="0.15">
      <c r="A2903" s="1">
        <v>201896</v>
      </c>
      <c r="B2903" s="2" t="s">
        <v>9</v>
      </c>
      <c r="C2903" s="2">
        <v>88989592</v>
      </c>
      <c r="D2903" s="2" t="s">
        <v>10</v>
      </c>
      <c r="E2903" s="2">
        <v>3781800</v>
      </c>
      <c r="F2903" s="2" t="s">
        <v>11</v>
      </c>
      <c r="G2903" s="2">
        <v>500000</v>
      </c>
      <c r="H2903" s="2" t="s">
        <v>12</v>
      </c>
      <c r="I2903" s="2">
        <v>100</v>
      </c>
      <c r="J2903" s="2" t="s">
        <v>13</v>
      </c>
      <c r="K2903" s="2">
        <v>0</v>
      </c>
      <c r="L2903" s="2" t="s">
        <v>14</v>
      </c>
      <c r="M2903" s="2">
        <v>-3500</v>
      </c>
      <c r="N2903">
        <f t="shared" si="45"/>
        <v>59622496</v>
      </c>
    </row>
    <row r="2904" spans="1:14" x14ac:dyDescent="0.15">
      <c r="A2904" s="1">
        <v>201897</v>
      </c>
      <c r="B2904" s="2" t="s">
        <v>9</v>
      </c>
      <c r="C2904" s="2">
        <v>91219570</v>
      </c>
      <c r="D2904" s="2" t="s">
        <v>10</v>
      </c>
      <c r="E2904" s="2">
        <v>3785460</v>
      </c>
      <c r="F2904" s="2" t="s">
        <v>11</v>
      </c>
      <c r="G2904" s="2">
        <v>500000</v>
      </c>
      <c r="H2904" s="2" t="s">
        <v>12</v>
      </c>
      <c r="I2904" s="2">
        <v>100</v>
      </c>
      <c r="J2904" s="2" t="s">
        <v>13</v>
      </c>
      <c r="K2904" s="2">
        <v>0</v>
      </c>
      <c r="L2904" s="2" t="s">
        <v>14</v>
      </c>
      <c r="M2904" s="2">
        <v>-3500</v>
      </c>
      <c r="N2904">
        <f t="shared" si="45"/>
        <v>60752125</v>
      </c>
    </row>
    <row r="2905" spans="1:14" x14ac:dyDescent="0.15">
      <c r="A2905" s="1">
        <v>201898</v>
      </c>
      <c r="B2905" s="2" t="s">
        <v>9</v>
      </c>
      <c r="C2905" s="2">
        <v>90235943</v>
      </c>
      <c r="D2905" s="2" t="s">
        <v>10</v>
      </c>
      <c r="E2905" s="2">
        <v>3789120</v>
      </c>
      <c r="F2905" s="2" t="s">
        <v>11</v>
      </c>
      <c r="G2905" s="2">
        <v>500000</v>
      </c>
      <c r="H2905" s="2" t="s">
        <v>12</v>
      </c>
      <c r="I2905" s="2">
        <v>100</v>
      </c>
      <c r="J2905" s="2" t="s">
        <v>13</v>
      </c>
      <c r="K2905" s="2">
        <v>0</v>
      </c>
      <c r="L2905" s="2" t="s">
        <v>14</v>
      </c>
      <c r="M2905" s="2">
        <v>-3500</v>
      </c>
      <c r="N2905">
        <f t="shared" si="45"/>
        <v>60274951.5</v>
      </c>
    </row>
    <row r="2906" spans="1:14" x14ac:dyDescent="0.15">
      <c r="A2906" s="1">
        <v>201899</v>
      </c>
      <c r="B2906" s="2" t="s">
        <v>9</v>
      </c>
      <c r="C2906" s="2">
        <v>90729836</v>
      </c>
      <c r="D2906" s="2" t="s">
        <v>10</v>
      </c>
      <c r="E2906" s="2">
        <v>3792780</v>
      </c>
      <c r="F2906" s="2" t="s">
        <v>11</v>
      </c>
      <c r="G2906" s="2">
        <v>500000</v>
      </c>
      <c r="H2906" s="2" t="s">
        <v>12</v>
      </c>
      <c r="I2906" s="2">
        <v>100</v>
      </c>
      <c r="J2906" s="2" t="s">
        <v>13</v>
      </c>
      <c r="K2906" s="2">
        <v>0</v>
      </c>
      <c r="L2906" s="2" t="s">
        <v>14</v>
      </c>
      <c r="M2906" s="2">
        <v>-3500</v>
      </c>
      <c r="N2906">
        <f t="shared" si="45"/>
        <v>60536538</v>
      </c>
    </row>
    <row r="2907" spans="1:14" x14ac:dyDescent="0.15">
      <c r="A2907" s="1">
        <v>201900</v>
      </c>
      <c r="B2907" s="2" t="s">
        <v>9</v>
      </c>
      <c r="C2907" s="2">
        <v>91398455</v>
      </c>
      <c r="D2907" s="2" t="s">
        <v>10</v>
      </c>
      <c r="E2907" s="2">
        <v>3796440</v>
      </c>
      <c r="F2907" s="2" t="s">
        <v>11</v>
      </c>
      <c r="G2907" s="2">
        <v>500000</v>
      </c>
      <c r="H2907" s="2" t="s">
        <v>12</v>
      </c>
      <c r="I2907" s="2">
        <v>100</v>
      </c>
      <c r="J2907" s="2" t="s">
        <v>13</v>
      </c>
      <c r="K2907" s="2">
        <v>0</v>
      </c>
      <c r="L2907" s="2" t="s">
        <v>14</v>
      </c>
      <c r="M2907" s="2">
        <v>-3500</v>
      </c>
      <c r="N2907">
        <f t="shared" si="45"/>
        <v>60885487.5</v>
      </c>
    </row>
    <row r="2908" spans="1:14" x14ac:dyDescent="0.15">
      <c r="A2908" s="1">
        <v>201901</v>
      </c>
      <c r="B2908" s="2" t="s">
        <v>9</v>
      </c>
      <c r="C2908" s="2">
        <v>89652816</v>
      </c>
      <c r="D2908" s="2" t="s">
        <v>10</v>
      </c>
      <c r="E2908" s="2">
        <v>3800100</v>
      </c>
      <c r="F2908" s="2" t="s">
        <v>11</v>
      </c>
      <c r="G2908" s="2">
        <v>500000</v>
      </c>
      <c r="H2908" s="2" t="s">
        <v>12</v>
      </c>
      <c r="I2908" s="2">
        <v>100</v>
      </c>
      <c r="J2908" s="2" t="s">
        <v>13</v>
      </c>
      <c r="K2908" s="2">
        <v>0</v>
      </c>
      <c r="L2908" s="2" t="s">
        <v>14</v>
      </c>
      <c r="M2908" s="2">
        <v>-3500</v>
      </c>
      <c r="N2908">
        <f t="shared" si="45"/>
        <v>60027308</v>
      </c>
    </row>
    <row r="2909" spans="1:14" x14ac:dyDescent="0.15">
      <c r="A2909" s="1">
        <v>201902</v>
      </c>
      <c r="B2909" s="2" t="s">
        <v>9</v>
      </c>
      <c r="C2909" s="2">
        <v>89711692</v>
      </c>
      <c r="D2909" s="2" t="s">
        <v>10</v>
      </c>
      <c r="E2909" s="2">
        <v>3803940</v>
      </c>
      <c r="F2909" s="2" t="s">
        <v>11</v>
      </c>
      <c r="G2909" s="2">
        <v>500000</v>
      </c>
      <c r="H2909" s="2" t="s">
        <v>12</v>
      </c>
      <c r="I2909" s="2">
        <v>100</v>
      </c>
      <c r="J2909" s="2" t="s">
        <v>13</v>
      </c>
      <c r="K2909" s="2">
        <v>0</v>
      </c>
      <c r="L2909" s="2" t="s">
        <v>14</v>
      </c>
      <c r="M2909" s="2">
        <v>-3500</v>
      </c>
      <c r="N2909">
        <f t="shared" si="45"/>
        <v>60072106</v>
      </c>
    </row>
    <row r="2910" spans="1:14" x14ac:dyDescent="0.15">
      <c r="A2910" s="1">
        <v>201903</v>
      </c>
      <c r="B2910" s="2" t="s">
        <v>9</v>
      </c>
      <c r="C2910" s="2">
        <v>89770630</v>
      </c>
      <c r="D2910" s="2" t="s">
        <v>10</v>
      </c>
      <c r="E2910" s="2">
        <v>3807780</v>
      </c>
      <c r="F2910" s="2" t="s">
        <v>11</v>
      </c>
      <c r="G2910" s="2">
        <v>500000</v>
      </c>
      <c r="H2910" s="2" t="s">
        <v>12</v>
      </c>
      <c r="I2910" s="2">
        <v>100</v>
      </c>
      <c r="J2910" s="2" t="s">
        <v>13</v>
      </c>
      <c r="K2910" s="2">
        <v>0</v>
      </c>
      <c r="L2910" s="2" t="s">
        <v>14</v>
      </c>
      <c r="M2910" s="2">
        <v>-3500</v>
      </c>
      <c r="N2910">
        <f t="shared" si="45"/>
        <v>60116935</v>
      </c>
    </row>
    <row r="2911" spans="1:14" x14ac:dyDescent="0.15">
      <c r="A2911" s="1">
        <v>201904</v>
      </c>
      <c r="B2911" s="2" t="s">
        <v>9</v>
      </c>
      <c r="C2911" s="2">
        <v>92020599</v>
      </c>
      <c r="D2911" s="2" t="s">
        <v>10</v>
      </c>
      <c r="E2911" s="2">
        <v>3811620</v>
      </c>
      <c r="F2911" s="2" t="s">
        <v>11</v>
      </c>
      <c r="G2911" s="2">
        <v>500000</v>
      </c>
      <c r="H2911" s="2" t="s">
        <v>12</v>
      </c>
      <c r="I2911" s="2">
        <v>100</v>
      </c>
      <c r="J2911" s="2" t="s">
        <v>13</v>
      </c>
      <c r="K2911" s="2">
        <v>0</v>
      </c>
      <c r="L2911" s="2" t="s">
        <v>14</v>
      </c>
      <c r="M2911" s="2">
        <v>-3500</v>
      </c>
      <c r="N2911">
        <f t="shared" si="45"/>
        <v>61257279.5</v>
      </c>
    </row>
    <row r="2912" spans="1:14" x14ac:dyDescent="0.15">
      <c r="A2912" s="1">
        <v>201905</v>
      </c>
      <c r="B2912" s="2" t="s">
        <v>9</v>
      </c>
      <c r="C2912" s="2">
        <v>89888699</v>
      </c>
      <c r="D2912" s="2" t="s">
        <v>10</v>
      </c>
      <c r="E2912" s="2">
        <v>3815460</v>
      </c>
      <c r="F2912" s="2" t="s">
        <v>11</v>
      </c>
      <c r="G2912" s="2">
        <v>500000</v>
      </c>
      <c r="H2912" s="2" t="s">
        <v>12</v>
      </c>
      <c r="I2912" s="2">
        <v>100</v>
      </c>
      <c r="J2912" s="2" t="s">
        <v>13</v>
      </c>
      <c r="K2912" s="2">
        <v>0</v>
      </c>
      <c r="L2912" s="2" t="s">
        <v>14</v>
      </c>
      <c r="M2912" s="2">
        <v>-3500</v>
      </c>
      <c r="N2912">
        <f t="shared" si="45"/>
        <v>60206689.5</v>
      </c>
    </row>
    <row r="2913" spans="1:14" x14ac:dyDescent="0.15">
      <c r="A2913" s="1">
        <v>201906</v>
      </c>
      <c r="B2913" s="2" t="s">
        <v>9</v>
      </c>
      <c r="C2913" s="2">
        <v>89947830</v>
      </c>
      <c r="D2913" s="2" t="s">
        <v>10</v>
      </c>
      <c r="E2913" s="2">
        <v>3819300</v>
      </c>
      <c r="F2913" s="2" t="s">
        <v>11</v>
      </c>
      <c r="G2913" s="2">
        <v>500000</v>
      </c>
      <c r="H2913" s="2" t="s">
        <v>12</v>
      </c>
      <c r="I2913" s="2">
        <v>100</v>
      </c>
      <c r="J2913" s="2" t="s">
        <v>13</v>
      </c>
      <c r="K2913" s="2">
        <v>0</v>
      </c>
      <c r="L2913" s="2" t="s">
        <v>14</v>
      </c>
      <c r="M2913" s="2">
        <v>-3500</v>
      </c>
      <c r="N2913">
        <f t="shared" si="45"/>
        <v>60251615</v>
      </c>
    </row>
    <row r="2914" spans="1:14" x14ac:dyDescent="0.15">
      <c r="A2914" s="1">
        <v>201907</v>
      </c>
      <c r="B2914" s="2" t="s">
        <v>9</v>
      </c>
      <c r="C2914" s="2">
        <v>92202318</v>
      </c>
      <c r="D2914" s="2" t="s">
        <v>10</v>
      </c>
      <c r="E2914" s="2">
        <v>3823140</v>
      </c>
      <c r="F2914" s="2" t="s">
        <v>11</v>
      </c>
      <c r="G2914" s="2">
        <v>500000</v>
      </c>
      <c r="H2914" s="2" t="s">
        <v>12</v>
      </c>
      <c r="I2914" s="2">
        <v>100</v>
      </c>
      <c r="J2914" s="2" t="s">
        <v>13</v>
      </c>
      <c r="K2914" s="2">
        <v>0</v>
      </c>
      <c r="L2914" s="2" t="s">
        <v>14</v>
      </c>
      <c r="M2914" s="2">
        <v>-3500</v>
      </c>
      <c r="N2914">
        <f t="shared" si="45"/>
        <v>61394219</v>
      </c>
    </row>
    <row r="2915" spans="1:14" x14ac:dyDescent="0.15">
      <c r="A2915" s="1">
        <v>201908</v>
      </c>
      <c r="B2915" s="2" t="s">
        <v>9</v>
      </c>
      <c r="C2915" s="2">
        <v>91208588</v>
      </c>
      <c r="D2915" s="2" t="s">
        <v>10</v>
      </c>
      <c r="E2915" s="2">
        <v>3826980</v>
      </c>
      <c r="F2915" s="2" t="s">
        <v>11</v>
      </c>
      <c r="G2915" s="2">
        <v>500000</v>
      </c>
      <c r="H2915" s="2" t="s">
        <v>12</v>
      </c>
      <c r="I2915" s="2">
        <v>100</v>
      </c>
      <c r="J2915" s="2" t="s">
        <v>13</v>
      </c>
      <c r="K2915" s="2">
        <v>0</v>
      </c>
      <c r="L2915" s="2" t="s">
        <v>14</v>
      </c>
      <c r="M2915" s="2">
        <v>-3500</v>
      </c>
      <c r="N2915">
        <f t="shared" si="45"/>
        <v>60912714</v>
      </c>
    </row>
    <row r="2916" spans="1:14" x14ac:dyDescent="0.15">
      <c r="A2916" s="1">
        <v>201909</v>
      </c>
      <c r="B2916" s="2" t="s">
        <v>9</v>
      </c>
      <c r="C2916" s="2">
        <v>91708300</v>
      </c>
      <c r="D2916" s="2" t="s">
        <v>10</v>
      </c>
      <c r="E2916" s="2">
        <v>3830820</v>
      </c>
      <c r="F2916" s="2" t="s">
        <v>11</v>
      </c>
      <c r="G2916" s="2">
        <v>500000</v>
      </c>
      <c r="H2916" s="2" t="s">
        <v>12</v>
      </c>
      <c r="I2916" s="2">
        <v>100</v>
      </c>
      <c r="J2916" s="2" t="s">
        <v>13</v>
      </c>
      <c r="K2916" s="2">
        <v>0</v>
      </c>
      <c r="L2916" s="2" t="s">
        <v>14</v>
      </c>
      <c r="M2916" s="2">
        <v>-3500</v>
      </c>
      <c r="N2916">
        <f t="shared" si="45"/>
        <v>61177930</v>
      </c>
    </row>
    <row r="2917" spans="1:14" x14ac:dyDescent="0.15">
      <c r="A2917" s="1">
        <v>201910</v>
      </c>
      <c r="B2917" s="2" t="s">
        <v>9</v>
      </c>
      <c r="C2917" s="2">
        <v>92384626</v>
      </c>
      <c r="D2917" s="2" t="s">
        <v>10</v>
      </c>
      <c r="E2917" s="2">
        <v>3834660</v>
      </c>
      <c r="F2917" s="2" t="s">
        <v>11</v>
      </c>
      <c r="G2917" s="2">
        <v>500000</v>
      </c>
      <c r="H2917" s="2" t="s">
        <v>12</v>
      </c>
      <c r="I2917" s="2">
        <v>100</v>
      </c>
      <c r="J2917" s="2" t="s">
        <v>13</v>
      </c>
      <c r="K2917" s="2">
        <v>0</v>
      </c>
      <c r="L2917" s="2" t="s">
        <v>14</v>
      </c>
      <c r="M2917" s="2">
        <v>-3500</v>
      </c>
      <c r="N2917">
        <f t="shared" si="45"/>
        <v>61531453</v>
      </c>
    </row>
    <row r="2918" spans="1:14" x14ac:dyDescent="0.15">
      <c r="A2918" s="1">
        <v>201911</v>
      </c>
      <c r="B2918" s="2" t="s">
        <v>9</v>
      </c>
      <c r="C2918" s="2">
        <v>90618671</v>
      </c>
      <c r="D2918" s="2" t="s">
        <v>10</v>
      </c>
      <c r="E2918" s="2">
        <v>3838500</v>
      </c>
      <c r="F2918" s="2" t="s">
        <v>11</v>
      </c>
      <c r="G2918" s="2">
        <v>500000</v>
      </c>
      <c r="H2918" s="2" t="s">
        <v>12</v>
      </c>
      <c r="I2918" s="2">
        <v>100</v>
      </c>
      <c r="J2918" s="2" t="s">
        <v>13</v>
      </c>
      <c r="K2918" s="2">
        <v>0</v>
      </c>
      <c r="L2918" s="2" t="s">
        <v>14</v>
      </c>
      <c r="M2918" s="2">
        <v>-3500</v>
      </c>
      <c r="N2918">
        <f t="shared" si="45"/>
        <v>60663835.5</v>
      </c>
    </row>
    <row r="2919" spans="1:14" x14ac:dyDescent="0.15">
      <c r="A2919" s="1">
        <v>201912</v>
      </c>
      <c r="B2919" s="2" t="s">
        <v>9</v>
      </c>
      <c r="C2919" s="2">
        <v>90677184</v>
      </c>
      <c r="D2919" s="2" t="s">
        <v>10</v>
      </c>
      <c r="E2919" s="2">
        <v>3842220</v>
      </c>
      <c r="F2919" s="2" t="s">
        <v>11</v>
      </c>
      <c r="G2919" s="2">
        <v>500000</v>
      </c>
      <c r="H2919" s="2" t="s">
        <v>12</v>
      </c>
      <c r="I2919" s="2">
        <v>100</v>
      </c>
      <c r="J2919" s="2" t="s">
        <v>13</v>
      </c>
      <c r="K2919" s="2">
        <v>0</v>
      </c>
      <c r="L2919" s="2" t="s">
        <v>14</v>
      </c>
      <c r="M2919" s="2">
        <v>-3500</v>
      </c>
      <c r="N2919">
        <f t="shared" si="45"/>
        <v>60707972</v>
      </c>
    </row>
    <row r="2920" spans="1:14" x14ac:dyDescent="0.15">
      <c r="A2920" s="1">
        <v>201913</v>
      </c>
      <c r="B2920" s="2" t="s">
        <v>9</v>
      </c>
      <c r="C2920" s="2">
        <v>90735763</v>
      </c>
      <c r="D2920" s="2" t="s">
        <v>10</v>
      </c>
      <c r="E2920" s="2">
        <v>3845940</v>
      </c>
      <c r="F2920" s="2" t="s">
        <v>11</v>
      </c>
      <c r="G2920" s="2">
        <v>500000</v>
      </c>
      <c r="H2920" s="2" t="s">
        <v>12</v>
      </c>
      <c r="I2920" s="2">
        <v>100</v>
      </c>
      <c r="J2920" s="2" t="s">
        <v>13</v>
      </c>
      <c r="K2920" s="2">
        <v>0</v>
      </c>
      <c r="L2920" s="2" t="s">
        <v>14</v>
      </c>
      <c r="M2920" s="2">
        <v>-3500</v>
      </c>
      <c r="N2920">
        <f t="shared" si="45"/>
        <v>60752141.5</v>
      </c>
    </row>
    <row r="2921" spans="1:14" x14ac:dyDescent="0.15">
      <c r="A2921" s="1">
        <v>201914</v>
      </c>
      <c r="B2921" s="2" t="s">
        <v>9</v>
      </c>
      <c r="C2921" s="2">
        <v>93008903</v>
      </c>
      <c r="D2921" s="2" t="s">
        <v>10</v>
      </c>
      <c r="E2921" s="2">
        <v>3849660</v>
      </c>
      <c r="F2921" s="2" t="s">
        <v>11</v>
      </c>
      <c r="G2921" s="2">
        <v>500000</v>
      </c>
      <c r="H2921" s="2" t="s">
        <v>12</v>
      </c>
      <c r="I2921" s="2">
        <v>100</v>
      </c>
      <c r="J2921" s="2" t="s">
        <v>13</v>
      </c>
      <c r="K2921" s="2">
        <v>0</v>
      </c>
      <c r="L2921" s="2" t="s">
        <v>14</v>
      </c>
      <c r="M2921" s="2">
        <v>-3500</v>
      </c>
      <c r="N2921">
        <f t="shared" si="45"/>
        <v>61903591.5</v>
      </c>
    </row>
    <row r="2922" spans="1:14" x14ac:dyDescent="0.15">
      <c r="A2922" s="1">
        <v>201915</v>
      </c>
      <c r="B2922" s="2" t="s">
        <v>9</v>
      </c>
      <c r="C2922" s="2">
        <v>90853110</v>
      </c>
      <c r="D2922" s="2" t="s">
        <v>10</v>
      </c>
      <c r="E2922" s="2">
        <v>3853380</v>
      </c>
      <c r="F2922" s="2" t="s">
        <v>11</v>
      </c>
      <c r="G2922" s="2">
        <v>500000</v>
      </c>
      <c r="H2922" s="2" t="s">
        <v>12</v>
      </c>
      <c r="I2922" s="2">
        <v>100</v>
      </c>
      <c r="J2922" s="2" t="s">
        <v>13</v>
      </c>
      <c r="K2922" s="2">
        <v>0</v>
      </c>
      <c r="L2922" s="2" t="s">
        <v>14</v>
      </c>
      <c r="M2922" s="2">
        <v>-3500</v>
      </c>
      <c r="N2922">
        <f t="shared" si="45"/>
        <v>60840575</v>
      </c>
    </row>
    <row r="2923" spans="1:14" x14ac:dyDescent="0.15">
      <c r="A2923" s="1">
        <v>201916</v>
      </c>
      <c r="B2923" s="2" t="s">
        <v>9</v>
      </c>
      <c r="C2923" s="2">
        <v>90911880</v>
      </c>
      <c r="D2923" s="2" t="s">
        <v>10</v>
      </c>
      <c r="E2923" s="2">
        <v>3857100</v>
      </c>
      <c r="F2923" s="2" t="s">
        <v>11</v>
      </c>
      <c r="G2923" s="2">
        <v>500000</v>
      </c>
      <c r="H2923" s="2" t="s">
        <v>12</v>
      </c>
      <c r="I2923" s="2">
        <v>100</v>
      </c>
      <c r="J2923" s="2" t="s">
        <v>13</v>
      </c>
      <c r="K2923" s="2">
        <v>0</v>
      </c>
      <c r="L2923" s="2" t="s">
        <v>14</v>
      </c>
      <c r="M2923" s="2">
        <v>-3500</v>
      </c>
      <c r="N2923">
        <f t="shared" si="45"/>
        <v>60884840</v>
      </c>
    </row>
    <row r="2924" spans="1:14" x14ac:dyDescent="0.15">
      <c r="A2924" s="1">
        <v>201917</v>
      </c>
      <c r="B2924" s="2" t="s">
        <v>9</v>
      </c>
      <c r="C2924" s="2">
        <v>93189511</v>
      </c>
      <c r="D2924" s="2" t="s">
        <v>10</v>
      </c>
      <c r="E2924" s="2">
        <v>3860820</v>
      </c>
      <c r="F2924" s="2" t="s">
        <v>11</v>
      </c>
      <c r="G2924" s="2">
        <v>500000</v>
      </c>
      <c r="H2924" s="2" t="s">
        <v>12</v>
      </c>
      <c r="I2924" s="2">
        <v>100</v>
      </c>
      <c r="J2924" s="2" t="s">
        <v>13</v>
      </c>
      <c r="K2924" s="2">
        <v>0</v>
      </c>
      <c r="L2924" s="2" t="s">
        <v>14</v>
      </c>
      <c r="M2924" s="2">
        <v>-3500</v>
      </c>
      <c r="N2924">
        <f t="shared" si="45"/>
        <v>62038535.5</v>
      </c>
    </row>
    <row r="2925" spans="1:14" x14ac:dyDescent="0.15">
      <c r="A2925" s="1">
        <v>201918</v>
      </c>
      <c r="B2925" s="2" t="s">
        <v>9</v>
      </c>
      <c r="C2925" s="2">
        <v>92184132</v>
      </c>
      <c r="D2925" s="2" t="s">
        <v>10</v>
      </c>
      <c r="E2925" s="2">
        <v>3864540</v>
      </c>
      <c r="F2925" s="2" t="s">
        <v>11</v>
      </c>
      <c r="G2925" s="2">
        <v>500000</v>
      </c>
      <c r="H2925" s="2" t="s">
        <v>12</v>
      </c>
      <c r="I2925" s="2">
        <v>100</v>
      </c>
      <c r="J2925" s="2" t="s">
        <v>13</v>
      </c>
      <c r="K2925" s="2">
        <v>0</v>
      </c>
      <c r="L2925" s="2" t="s">
        <v>14</v>
      </c>
      <c r="M2925" s="2">
        <v>-3500</v>
      </c>
      <c r="N2925">
        <f t="shared" si="45"/>
        <v>61550726</v>
      </c>
    </row>
    <row r="2926" spans="1:14" x14ac:dyDescent="0.15">
      <c r="A2926" s="1">
        <v>201919</v>
      </c>
      <c r="B2926" s="2" t="s">
        <v>9</v>
      </c>
      <c r="C2926" s="2">
        <v>92688175</v>
      </c>
      <c r="D2926" s="2" t="s">
        <v>10</v>
      </c>
      <c r="E2926" s="2">
        <v>3868260</v>
      </c>
      <c r="F2926" s="2" t="s">
        <v>11</v>
      </c>
      <c r="G2926" s="2">
        <v>500000</v>
      </c>
      <c r="H2926" s="2" t="s">
        <v>12</v>
      </c>
      <c r="I2926" s="2">
        <v>100</v>
      </c>
      <c r="J2926" s="2" t="s">
        <v>13</v>
      </c>
      <c r="K2926" s="2">
        <v>0</v>
      </c>
      <c r="L2926" s="2" t="s">
        <v>14</v>
      </c>
      <c r="M2926" s="2">
        <v>-3500</v>
      </c>
      <c r="N2926">
        <f t="shared" si="45"/>
        <v>61817627.5</v>
      </c>
    </row>
    <row r="2927" spans="1:14" x14ac:dyDescent="0.15">
      <c r="A2927" s="1">
        <v>201920</v>
      </c>
      <c r="B2927" s="2" t="s">
        <v>9</v>
      </c>
      <c r="C2927" s="2">
        <v>93370709</v>
      </c>
      <c r="D2927" s="2" t="s">
        <v>10</v>
      </c>
      <c r="E2927" s="2">
        <v>3871980</v>
      </c>
      <c r="F2927" s="2" t="s">
        <v>11</v>
      </c>
      <c r="G2927" s="2">
        <v>500000</v>
      </c>
      <c r="H2927" s="2" t="s">
        <v>12</v>
      </c>
      <c r="I2927" s="2">
        <v>100</v>
      </c>
      <c r="J2927" s="2" t="s">
        <v>13</v>
      </c>
      <c r="K2927" s="2">
        <v>0</v>
      </c>
      <c r="L2927" s="2" t="s">
        <v>14</v>
      </c>
      <c r="M2927" s="2">
        <v>-3500</v>
      </c>
      <c r="N2927">
        <f t="shared" si="45"/>
        <v>62173774.5</v>
      </c>
    </row>
    <row r="2928" spans="1:14" x14ac:dyDescent="0.15">
      <c r="A2928" s="1">
        <v>201921</v>
      </c>
      <c r="B2928" s="2" t="s">
        <v>9</v>
      </c>
      <c r="C2928" s="2">
        <v>91582963</v>
      </c>
      <c r="D2928" s="2" t="s">
        <v>10</v>
      </c>
      <c r="E2928" s="2">
        <v>3875700</v>
      </c>
      <c r="F2928" s="2" t="s">
        <v>11</v>
      </c>
      <c r="G2928" s="2">
        <v>500000</v>
      </c>
      <c r="H2928" s="2" t="s">
        <v>12</v>
      </c>
      <c r="I2928" s="2">
        <v>100</v>
      </c>
      <c r="J2928" s="2" t="s">
        <v>13</v>
      </c>
      <c r="K2928" s="2">
        <v>0</v>
      </c>
      <c r="L2928" s="2" t="s">
        <v>14</v>
      </c>
      <c r="M2928" s="2">
        <v>-3500</v>
      </c>
      <c r="N2928">
        <f t="shared" si="45"/>
        <v>61294781.5</v>
      </c>
    </row>
    <row r="2929" spans="1:14" x14ac:dyDescent="0.15">
      <c r="A2929" s="1">
        <v>201922</v>
      </c>
      <c r="B2929" s="2" t="s">
        <v>9</v>
      </c>
      <c r="C2929" s="2">
        <v>91641705</v>
      </c>
      <c r="D2929" s="2" t="s">
        <v>10</v>
      </c>
      <c r="E2929" s="2">
        <v>3879420</v>
      </c>
      <c r="F2929" s="2" t="s">
        <v>11</v>
      </c>
      <c r="G2929" s="2">
        <v>500000</v>
      </c>
      <c r="H2929" s="2" t="s">
        <v>12</v>
      </c>
      <c r="I2929" s="2">
        <v>100</v>
      </c>
      <c r="J2929" s="2" t="s">
        <v>13</v>
      </c>
      <c r="K2929" s="2">
        <v>0</v>
      </c>
      <c r="L2929" s="2" t="s">
        <v>14</v>
      </c>
      <c r="M2929" s="2">
        <v>-3500</v>
      </c>
      <c r="N2929">
        <f t="shared" si="45"/>
        <v>61339032.5</v>
      </c>
    </row>
    <row r="2930" spans="1:14" x14ac:dyDescent="0.15">
      <c r="A2930" s="1">
        <v>201923</v>
      </c>
      <c r="B2930" s="2" t="s">
        <v>9</v>
      </c>
      <c r="C2930" s="2">
        <v>91700511</v>
      </c>
      <c r="D2930" s="2" t="s">
        <v>10</v>
      </c>
      <c r="E2930" s="2">
        <v>3883140</v>
      </c>
      <c r="F2930" s="2" t="s">
        <v>11</v>
      </c>
      <c r="G2930" s="2">
        <v>500000</v>
      </c>
      <c r="H2930" s="2" t="s">
        <v>12</v>
      </c>
      <c r="I2930" s="2">
        <v>100</v>
      </c>
      <c r="J2930" s="2" t="s">
        <v>13</v>
      </c>
      <c r="K2930" s="2">
        <v>0</v>
      </c>
      <c r="L2930" s="2" t="s">
        <v>14</v>
      </c>
      <c r="M2930" s="2">
        <v>-3500</v>
      </c>
      <c r="N2930">
        <f t="shared" si="45"/>
        <v>61383315.5</v>
      </c>
    </row>
    <row r="2931" spans="1:14" x14ac:dyDescent="0.15">
      <c r="A2931" s="1">
        <v>201924</v>
      </c>
      <c r="B2931" s="2" t="s">
        <v>9</v>
      </c>
      <c r="C2931" s="2">
        <v>93997416</v>
      </c>
      <c r="D2931" s="2" t="s">
        <v>10</v>
      </c>
      <c r="E2931" s="2">
        <v>3886860</v>
      </c>
      <c r="F2931" s="2" t="s">
        <v>11</v>
      </c>
      <c r="G2931" s="2">
        <v>500000</v>
      </c>
      <c r="H2931" s="2" t="s">
        <v>12</v>
      </c>
      <c r="I2931" s="2">
        <v>100</v>
      </c>
      <c r="J2931" s="2" t="s">
        <v>13</v>
      </c>
      <c r="K2931" s="2">
        <v>0</v>
      </c>
      <c r="L2931" s="2" t="s">
        <v>14</v>
      </c>
      <c r="M2931" s="2">
        <v>-3500</v>
      </c>
      <c r="N2931">
        <f t="shared" si="45"/>
        <v>62546648</v>
      </c>
    </row>
    <row r="2932" spans="1:14" x14ac:dyDescent="0.15">
      <c r="A2932" s="1">
        <v>201925</v>
      </c>
      <c r="B2932" s="2" t="s">
        <v>9</v>
      </c>
      <c r="C2932" s="2">
        <v>91818316</v>
      </c>
      <c r="D2932" s="2" t="s">
        <v>10</v>
      </c>
      <c r="E2932" s="2">
        <v>3890580</v>
      </c>
      <c r="F2932" s="2" t="s">
        <v>11</v>
      </c>
      <c r="G2932" s="2">
        <v>500000</v>
      </c>
      <c r="H2932" s="2" t="s">
        <v>12</v>
      </c>
      <c r="I2932" s="2">
        <v>100</v>
      </c>
      <c r="J2932" s="2" t="s">
        <v>13</v>
      </c>
      <c r="K2932" s="2">
        <v>0</v>
      </c>
      <c r="L2932" s="2" t="s">
        <v>14</v>
      </c>
      <c r="M2932" s="2">
        <v>-3500</v>
      </c>
      <c r="N2932">
        <f t="shared" si="45"/>
        <v>61471978</v>
      </c>
    </row>
    <row r="2933" spans="1:14" x14ac:dyDescent="0.15">
      <c r="A2933" s="1">
        <v>201926</v>
      </c>
      <c r="B2933" s="2" t="s">
        <v>9</v>
      </c>
      <c r="C2933" s="2">
        <v>91877314</v>
      </c>
      <c r="D2933" s="2" t="s">
        <v>10</v>
      </c>
      <c r="E2933" s="2">
        <v>3894300</v>
      </c>
      <c r="F2933" s="2" t="s">
        <v>11</v>
      </c>
      <c r="G2933" s="2">
        <v>500000</v>
      </c>
      <c r="H2933" s="2" t="s">
        <v>12</v>
      </c>
      <c r="I2933" s="2">
        <v>100</v>
      </c>
      <c r="J2933" s="2" t="s">
        <v>13</v>
      </c>
      <c r="K2933" s="2">
        <v>0</v>
      </c>
      <c r="L2933" s="2" t="s">
        <v>14</v>
      </c>
      <c r="M2933" s="2">
        <v>-3500</v>
      </c>
      <c r="N2933">
        <f t="shared" si="45"/>
        <v>61516357</v>
      </c>
    </row>
    <row r="2934" spans="1:14" x14ac:dyDescent="0.15">
      <c r="A2934" s="1">
        <v>201927</v>
      </c>
      <c r="B2934" s="2" t="s">
        <v>9</v>
      </c>
      <c r="C2934" s="2">
        <v>94178726</v>
      </c>
      <c r="D2934" s="2" t="s">
        <v>10</v>
      </c>
      <c r="E2934" s="2">
        <v>3898020</v>
      </c>
      <c r="F2934" s="2" t="s">
        <v>11</v>
      </c>
      <c r="G2934" s="2">
        <v>500000</v>
      </c>
      <c r="H2934" s="2" t="s">
        <v>12</v>
      </c>
      <c r="I2934" s="2">
        <v>100</v>
      </c>
      <c r="J2934" s="2" t="s">
        <v>13</v>
      </c>
      <c r="K2934" s="2">
        <v>0</v>
      </c>
      <c r="L2934" s="2" t="s">
        <v>14</v>
      </c>
      <c r="M2934" s="2">
        <v>-3500</v>
      </c>
      <c r="N2934">
        <f t="shared" si="45"/>
        <v>62681943</v>
      </c>
    </row>
    <row r="2935" spans="1:14" x14ac:dyDescent="0.15">
      <c r="A2935" s="1">
        <v>201928</v>
      </c>
      <c r="B2935" s="2" t="s">
        <v>9</v>
      </c>
      <c r="C2935" s="2">
        <v>93162274</v>
      </c>
      <c r="D2935" s="2" t="s">
        <v>10</v>
      </c>
      <c r="E2935" s="2">
        <v>3901740</v>
      </c>
      <c r="F2935" s="2" t="s">
        <v>11</v>
      </c>
      <c r="G2935" s="2">
        <v>500000</v>
      </c>
      <c r="H2935" s="2" t="s">
        <v>12</v>
      </c>
      <c r="I2935" s="2">
        <v>100</v>
      </c>
      <c r="J2935" s="2" t="s">
        <v>13</v>
      </c>
      <c r="K2935" s="2">
        <v>0</v>
      </c>
      <c r="L2935" s="2" t="s">
        <v>14</v>
      </c>
      <c r="M2935" s="2">
        <v>-3500</v>
      </c>
      <c r="N2935">
        <f t="shared" si="45"/>
        <v>62188597</v>
      </c>
    </row>
    <row r="2936" spans="1:14" x14ac:dyDescent="0.15">
      <c r="A2936" s="1">
        <v>201929</v>
      </c>
      <c r="B2936" s="2" t="s">
        <v>9</v>
      </c>
      <c r="C2936" s="2">
        <v>93671261</v>
      </c>
      <c r="D2936" s="2" t="s">
        <v>10</v>
      </c>
      <c r="E2936" s="2">
        <v>3905460</v>
      </c>
      <c r="F2936" s="2" t="s">
        <v>11</v>
      </c>
      <c r="G2936" s="2">
        <v>500000</v>
      </c>
      <c r="H2936" s="2" t="s">
        <v>12</v>
      </c>
      <c r="I2936" s="2">
        <v>100</v>
      </c>
      <c r="J2936" s="2" t="s">
        <v>13</v>
      </c>
      <c r="K2936" s="2">
        <v>0</v>
      </c>
      <c r="L2936" s="2" t="s">
        <v>14</v>
      </c>
      <c r="M2936" s="2">
        <v>-3500</v>
      </c>
      <c r="N2936">
        <f t="shared" si="45"/>
        <v>62457970.5</v>
      </c>
    </row>
    <row r="2937" spans="1:14" x14ac:dyDescent="0.15">
      <c r="A2937" s="1">
        <v>201930</v>
      </c>
      <c r="B2937" s="2" t="s">
        <v>9</v>
      </c>
      <c r="C2937" s="2">
        <v>94360626</v>
      </c>
      <c r="D2937" s="2" t="s">
        <v>10</v>
      </c>
      <c r="E2937" s="2">
        <v>3909180</v>
      </c>
      <c r="F2937" s="2" t="s">
        <v>11</v>
      </c>
      <c r="G2937" s="2">
        <v>500000</v>
      </c>
      <c r="H2937" s="2" t="s">
        <v>12</v>
      </c>
      <c r="I2937" s="2">
        <v>100</v>
      </c>
      <c r="J2937" s="2" t="s">
        <v>13</v>
      </c>
      <c r="K2937" s="2">
        <v>0</v>
      </c>
      <c r="L2937" s="2" t="s">
        <v>14</v>
      </c>
      <c r="M2937" s="2">
        <v>-3500</v>
      </c>
      <c r="N2937">
        <f t="shared" si="45"/>
        <v>62817533</v>
      </c>
    </row>
    <row r="2938" spans="1:14" x14ac:dyDescent="0.15">
      <c r="A2938" s="1">
        <v>201931</v>
      </c>
      <c r="B2938" s="2" t="s">
        <v>9</v>
      </c>
      <c r="C2938" s="2">
        <v>92551589</v>
      </c>
      <c r="D2938" s="2" t="s">
        <v>10</v>
      </c>
      <c r="E2938" s="2">
        <v>3912900</v>
      </c>
      <c r="F2938" s="2" t="s">
        <v>11</v>
      </c>
      <c r="G2938" s="2">
        <v>500000</v>
      </c>
      <c r="H2938" s="2" t="s">
        <v>12</v>
      </c>
      <c r="I2938" s="2">
        <v>100</v>
      </c>
      <c r="J2938" s="2" t="s">
        <v>13</v>
      </c>
      <c r="K2938" s="2">
        <v>0</v>
      </c>
      <c r="L2938" s="2" t="s">
        <v>14</v>
      </c>
      <c r="M2938" s="2">
        <v>-3500</v>
      </c>
      <c r="N2938">
        <f t="shared" si="45"/>
        <v>61927894.5</v>
      </c>
    </row>
    <row r="2939" spans="1:14" x14ac:dyDescent="0.15">
      <c r="A2939" s="1">
        <v>201932</v>
      </c>
      <c r="B2939" s="2" t="s">
        <v>9</v>
      </c>
      <c r="C2939" s="2">
        <v>92610560</v>
      </c>
      <c r="D2939" s="2" t="s">
        <v>10</v>
      </c>
      <c r="E2939" s="2">
        <v>3916620</v>
      </c>
      <c r="F2939" s="2" t="s">
        <v>11</v>
      </c>
      <c r="G2939" s="2">
        <v>500000</v>
      </c>
      <c r="H2939" s="2" t="s">
        <v>12</v>
      </c>
      <c r="I2939" s="2">
        <v>100</v>
      </c>
      <c r="J2939" s="2" t="s">
        <v>13</v>
      </c>
      <c r="K2939" s="2">
        <v>0</v>
      </c>
      <c r="L2939" s="2" t="s">
        <v>14</v>
      </c>
      <c r="M2939" s="2">
        <v>-3500</v>
      </c>
      <c r="N2939">
        <f t="shared" si="45"/>
        <v>61972260</v>
      </c>
    </row>
    <row r="2940" spans="1:14" x14ac:dyDescent="0.15">
      <c r="A2940" s="1">
        <v>201933</v>
      </c>
      <c r="B2940" s="2" t="s">
        <v>9</v>
      </c>
      <c r="C2940" s="2">
        <v>92669596</v>
      </c>
      <c r="D2940" s="2" t="s">
        <v>10</v>
      </c>
      <c r="E2940" s="2">
        <v>3920340</v>
      </c>
      <c r="F2940" s="2" t="s">
        <v>11</v>
      </c>
      <c r="G2940" s="2">
        <v>500000</v>
      </c>
      <c r="H2940" s="2" t="s">
        <v>12</v>
      </c>
      <c r="I2940" s="2">
        <v>100</v>
      </c>
      <c r="J2940" s="2" t="s">
        <v>13</v>
      </c>
      <c r="K2940" s="2">
        <v>0</v>
      </c>
      <c r="L2940" s="2" t="s">
        <v>14</v>
      </c>
      <c r="M2940" s="2">
        <v>-3500</v>
      </c>
      <c r="N2940">
        <f t="shared" si="45"/>
        <v>62016658</v>
      </c>
    </row>
    <row r="2941" spans="1:14" x14ac:dyDescent="0.15">
      <c r="A2941" s="1">
        <v>201934</v>
      </c>
      <c r="B2941" s="2" t="s">
        <v>9</v>
      </c>
      <c r="C2941" s="2">
        <v>94990368</v>
      </c>
      <c r="D2941" s="2" t="s">
        <v>10</v>
      </c>
      <c r="E2941" s="2">
        <v>3924060</v>
      </c>
      <c r="F2941" s="2" t="s">
        <v>11</v>
      </c>
      <c r="G2941" s="2">
        <v>500000</v>
      </c>
      <c r="H2941" s="2" t="s">
        <v>12</v>
      </c>
      <c r="I2941" s="2">
        <v>100</v>
      </c>
      <c r="J2941" s="2" t="s">
        <v>13</v>
      </c>
      <c r="K2941" s="2">
        <v>0</v>
      </c>
      <c r="L2941" s="2" t="s">
        <v>14</v>
      </c>
      <c r="M2941" s="2">
        <v>-3500</v>
      </c>
      <c r="N2941">
        <f t="shared" si="45"/>
        <v>63191924</v>
      </c>
    </row>
    <row r="2942" spans="1:14" x14ac:dyDescent="0.15">
      <c r="A2942" s="1">
        <v>201935</v>
      </c>
      <c r="B2942" s="2" t="s">
        <v>9</v>
      </c>
      <c r="C2942" s="2">
        <v>92787856</v>
      </c>
      <c r="D2942" s="2" t="s">
        <v>10</v>
      </c>
      <c r="E2942" s="2">
        <v>3927780</v>
      </c>
      <c r="F2942" s="2" t="s">
        <v>11</v>
      </c>
      <c r="G2942" s="2">
        <v>500000</v>
      </c>
      <c r="H2942" s="2" t="s">
        <v>12</v>
      </c>
      <c r="I2942" s="2">
        <v>100</v>
      </c>
      <c r="J2942" s="2" t="s">
        <v>13</v>
      </c>
      <c r="K2942" s="2">
        <v>0</v>
      </c>
      <c r="L2942" s="2" t="s">
        <v>14</v>
      </c>
      <c r="M2942" s="2">
        <v>-3500</v>
      </c>
      <c r="N2942">
        <f t="shared" si="45"/>
        <v>62105548</v>
      </c>
    </row>
    <row r="2943" spans="1:14" x14ac:dyDescent="0.15">
      <c r="A2943" s="1">
        <v>201936</v>
      </c>
      <c r="B2943" s="2" t="s">
        <v>9</v>
      </c>
      <c r="C2943" s="2">
        <v>92847083</v>
      </c>
      <c r="D2943" s="2" t="s">
        <v>10</v>
      </c>
      <c r="E2943" s="2">
        <v>3931500</v>
      </c>
      <c r="F2943" s="2" t="s">
        <v>11</v>
      </c>
      <c r="G2943" s="2">
        <v>500000</v>
      </c>
      <c r="H2943" s="2" t="s">
        <v>12</v>
      </c>
      <c r="I2943" s="2">
        <v>100</v>
      </c>
      <c r="J2943" s="2" t="s">
        <v>13</v>
      </c>
      <c r="K2943" s="2">
        <v>0</v>
      </c>
      <c r="L2943" s="2" t="s">
        <v>14</v>
      </c>
      <c r="M2943" s="2">
        <v>-3500</v>
      </c>
      <c r="N2943">
        <f t="shared" si="45"/>
        <v>62150041.5</v>
      </c>
    </row>
    <row r="2944" spans="1:14" x14ac:dyDescent="0.15">
      <c r="A2944" s="1">
        <v>201937</v>
      </c>
      <c r="B2944" s="2" t="s">
        <v>9</v>
      </c>
      <c r="C2944" s="2">
        <v>95172382</v>
      </c>
      <c r="D2944" s="2" t="s">
        <v>10</v>
      </c>
      <c r="E2944" s="2">
        <v>3935220</v>
      </c>
      <c r="F2944" s="2" t="s">
        <v>11</v>
      </c>
      <c r="G2944" s="2">
        <v>500000</v>
      </c>
      <c r="H2944" s="2" t="s">
        <v>12</v>
      </c>
      <c r="I2944" s="2">
        <v>100</v>
      </c>
      <c r="J2944" s="2" t="s">
        <v>13</v>
      </c>
      <c r="K2944" s="2">
        <v>0</v>
      </c>
      <c r="L2944" s="2" t="s">
        <v>14</v>
      </c>
      <c r="M2944" s="2">
        <v>-3500</v>
      </c>
      <c r="N2944">
        <f t="shared" si="45"/>
        <v>63327571</v>
      </c>
    </row>
    <row r="2945" spans="1:14" x14ac:dyDescent="0.15">
      <c r="A2945" s="1">
        <v>201938</v>
      </c>
      <c r="B2945" s="2" t="s">
        <v>9</v>
      </c>
      <c r="C2945" s="2">
        <v>94144804</v>
      </c>
      <c r="D2945" s="2" t="s">
        <v>10</v>
      </c>
      <c r="E2945" s="2">
        <v>3938940</v>
      </c>
      <c r="F2945" s="2" t="s">
        <v>11</v>
      </c>
      <c r="G2945" s="2">
        <v>500000</v>
      </c>
      <c r="H2945" s="2" t="s">
        <v>12</v>
      </c>
      <c r="I2945" s="2">
        <v>100</v>
      </c>
      <c r="J2945" s="2" t="s">
        <v>13</v>
      </c>
      <c r="K2945" s="2">
        <v>0</v>
      </c>
      <c r="L2945" s="2" t="s">
        <v>14</v>
      </c>
      <c r="M2945" s="2">
        <v>-3500</v>
      </c>
      <c r="N2945">
        <f t="shared" si="45"/>
        <v>62828662</v>
      </c>
    </row>
    <row r="2946" spans="1:14" x14ac:dyDescent="0.15">
      <c r="A2946" s="1">
        <v>201939</v>
      </c>
      <c r="B2946" s="2" t="s">
        <v>9</v>
      </c>
      <c r="C2946" s="2">
        <v>94658758</v>
      </c>
      <c r="D2946" s="2" t="s">
        <v>10</v>
      </c>
      <c r="E2946" s="2">
        <v>3942660</v>
      </c>
      <c r="F2946" s="2" t="s">
        <v>11</v>
      </c>
      <c r="G2946" s="2">
        <v>500000</v>
      </c>
      <c r="H2946" s="2" t="s">
        <v>12</v>
      </c>
      <c r="I2946" s="2">
        <v>100</v>
      </c>
      <c r="J2946" s="2" t="s">
        <v>13</v>
      </c>
      <c r="K2946" s="2">
        <v>0</v>
      </c>
      <c r="L2946" s="2" t="s">
        <v>14</v>
      </c>
      <c r="M2946" s="2">
        <v>-3500</v>
      </c>
      <c r="N2946">
        <f t="shared" si="45"/>
        <v>63100519</v>
      </c>
    </row>
    <row r="2947" spans="1:14" x14ac:dyDescent="0.15">
      <c r="A2947" s="1">
        <v>201940</v>
      </c>
      <c r="B2947" s="2" t="s">
        <v>9</v>
      </c>
      <c r="C2947" s="2">
        <v>95354983</v>
      </c>
      <c r="D2947" s="2" t="s">
        <v>10</v>
      </c>
      <c r="E2947" s="2">
        <v>3946380</v>
      </c>
      <c r="F2947" s="2" t="s">
        <v>11</v>
      </c>
      <c r="G2947" s="2">
        <v>500000</v>
      </c>
      <c r="H2947" s="2" t="s">
        <v>12</v>
      </c>
      <c r="I2947" s="2">
        <v>100</v>
      </c>
      <c r="J2947" s="2" t="s">
        <v>13</v>
      </c>
      <c r="K2947" s="2">
        <v>0</v>
      </c>
      <c r="L2947" s="2" t="s">
        <v>14</v>
      </c>
      <c r="M2947" s="2">
        <v>-3500</v>
      </c>
      <c r="N2947">
        <f t="shared" si="45"/>
        <v>63463511.5</v>
      </c>
    </row>
    <row r="2948" spans="1:14" x14ac:dyDescent="0.15">
      <c r="A2948" s="1">
        <v>201941</v>
      </c>
      <c r="B2948" s="2" t="s">
        <v>9</v>
      </c>
      <c r="C2948" s="2">
        <v>93524550</v>
      </c>
      <c r="D2948" s="2" t="s">
        <v>10</v>
      </c>
      <c r="E2948" s="2">
        <v>3950100</v>
      </c>
      <c r="F2948" s="2" t="s">
        <v>11</v>
      </c>
      <c r="G2948" s="2">
        <v>500000</v>
      </c>
      <c r="H2948" s="2" t="s">
        <v>12</v>
      </c>
      <c r="I2948" s="2">
        <v>100</v>
      </c>
      <c r="J2948" s="2" t="s">
        <v>13</v>
      </c>
      <c r="K2948" s="2">
        <v>0</v>
      </c>
      <c r="L2948" s="2" t="s">
        <v>14</v>
      </c>
      <c r="M2948" s="2">
        <v>-3500</v>
      </c>
      <c r="N2948">
        <f t="shared" si="45"/>
        <v>62563175</v>
      </c>
    </row>
    <row r="2949" spans="1:14" x14ac:dyDescent="0.15">
      <c r="A2949" s="1">
        <v>201942</v>
      </c>
      <c r="B2949" s="2" t="s">
        <v>9</v>
      </c>
      <c r="C2949" s="2">
        <v>93583749</v>
      </c>
      <c r="D2949" s="2" t="s">
        <v>10</v>
      </c>
      <c r="E2949" s="2">
        <v>3953820</v>
      </c>
      <c r="F2949" s="2" t="s">
        <v>11</v>
      </c>
      <c r="G2949" s="2">
        <v>500000</v>
      </c>
      <c r="H2949" s="2" t="s">
        <v>12</v>
      </c>
      <c r="I2949" s="2">
        <v>100</v>
      </c>
      <c r="J2949" s="2" t="s">
        <v>13</v>
      </c>
      <c r="K2949" s="2">
        <v>0</v>
      </c>
      <c r="L2949" s="2" t="s">
        <v>14</v>
      </c>
      <c r="M2949" s="2">
        <v>-3500</v>
      </c>
      <c r="N2949">
        <f t="shared" ref="N2949:N3012" si="46">($C$3*C2949+$E$3*E2949+$I$3*I2949+$K$3*K2949)/10000</f>
        <v>62607654.5</v>
      </c>
    </row>
    <row r="2950" spans="1:14" x14ac:dyDescent="0.15">
      <c r="A2950" s="1">
        <v>201943</v>
      </c>
      <c r="B2950" s="2" t="s">
        <v>9</v>
      </c>
      <c r="C2950" s="2">
        <v>93643012</v>
      </c>
      <c r="D2950" s="2" t="s">
        <v>10</v>
      </c>
      <c r="E2950" s="2">
        <v>3957540</v>
      </c>
      <c r="F2950" s="2" t="s">
        <v>11</v>
      </c>
      <c r="G2950" s="2">
        <v>500000</v>
      </c>
      <c r="H2950" s="2" t="s">
        <v>12</v>
      </c>
      <c r="I2950" s="2">
        <v>100</v>
      </c>
      <c r="J2950" s="2" t="s">
        <v>13</v>
      </c>
      <c r="K2950" s="2">
        <v>0</v>
      </c>
      <c r="L2950" s="2" t="s">
        <v>14</v>
      </c>
      <c r="M2950" s="2">
        <v>-3500</v>
      </c>
      <c r="N2950">
        <f t="shared" si="46"/>
        <v>62652166</v>
      </c>
    </row>
    <row r="2951" spans="1:14" x14ac:dyDescent="0.15">
      <c r="A2951" s="1">
        <v>201944</v>
      </c>
      <c r="B2951" s="2" t="s">
        <v>9</v>
      </c>
      <c r="C2951" s="2">
        <v>95987761</v>
      </c>
      <c r="D2951" s="2" t="s">
        <v>10</v>
      </c>
      <c r="E2951" s="2">
        <v>3961260</v>
      </c>
      <c r="F2951" s="2" t="s">
        <v>11</v>
      </c>
      <c r="G2951" s="2">
        <v>500000</v>
      </c>
      <c r="H2951" s="2" t="s">
        <v>12</v>
      </c>
      <c r="I2951" s="2">
        <v>100</v>
      </c>
      <c r="J2951" s="2" t="s">
        <v>13</v>
      </c>
      <c r="K2951" s="2">
        <v>0</v>
      </c>
      <c r="L2951" s="2" t="s">
        <v>14</v>
      </c>
      <c r="M2951" s="2">
        <v>-3500</v>
      </c>
      <c r="N2951">
        <f t="shared" si="46"/>
        <v>63839420.5</v>
      </c>
    </row>
    <row r="2952" spans="1:14" x14ac:dyDescent="0.15">
      <c r="A2952" s="1">
        <v>201945</v>
      </c>
      <c r="B2952" s="2" t="s">
        <v>9</v>
      </c>
      <c r="C2952" s="2">
        <v>93761730</v>
      </c>
      <c r="D2952" s="2" t="s">
        <v>10</v>
      </c>
      <c r="E2952" s="2">
        <v>3964980</v>
      </c>
      <c r="F2952" s="2" t="s">
        <v>11</v>
      </c>
      <c r="G2952" s="2">
        <v>500000</v>
      </c>
      <c r="H2952" s="2" t="s">
        <v>12</v>
      </c>
      <c r="I2952" s="2">
        <v>100</v>
      </c>
      <c r="J2952" s="2" t="s">
        <v>13</v>
      </c>
      <c r="K2952" s="2">
        <v>0</v>
      </c>
      <c r="L2952" s="2" t="s">
        <v>14</v>
      </c>
      <c r="M2952" s="2">
        <v>-3500</v>
      </c>
      <c r="N2952">
        <f t="shared" si="46"/>
        <v>62741285</v>
      </c>
    </row>
    <row r="2953" spans="1:14" x14ac:dyDescent="0.15">
      <c r="A2953" s="1">
        <v>201946</v>
      </c>
      <c r="B2953" s="2" t="s">
        <v>9</v>
      </c>
      <c r="C2953" s="2">
        <v>93821185</v>
      </c>
      <c r="D2953" s="2" t="s">
        <v>10</v>
      </c>
      <c r="E2953" s="2">
        <v>3968700</v>
      </c>
      <c r="F2953" s="2" t="s">
        <v>11</v>
      </c>
      <c r="G2953" s="2">
        <v>500000</v>
      </c>
      <c r="H2953" s="2" t="s">
        <v>12</v>
      </c>
      <c r="I2953" s="2">
        <v>100</v>
      </c>
      <c r="J2953" s="2" t="s">
        <v>13</v>
      </c>
      <c r="K2953" s="2">
        <v>0</v>
      </c>
      <c r="L2953" s="2" t="s">
        <v>14</v>
      </c>
      <c r="M2953" s="2">
        <v>-3500</v>
      </c>
      <c r="N2953">
        <f t="shared" si="46"/>
        <v>62785892.5</v>
      </c>
    </row>
    <row r="2954" spans="1:14" x14ac:dyDescent="0.15">
      <c r="A2954" s="1">
        <v>201947</v>
      </c>
      <c r="B2954" s="2" t="s">
        <v>9</v>
      </c>
      <c r="C2954" s="2">
        <v>96170477</v>
      </c>
      <c r="D2954" s="2" t="s">
        <v>10</v>
      </c>
      <c r="E2954" s="2">
        <v>3972420</v>
      </c>
      <c r="F2954" s="2" t="s">
        <v>11</v>
      </c>
      <c r="G2954" s="2">
        <v>500000</v>
      </c>
      <c r="H2954" s="2" t="s">
        <v>12</v>
      </c>
      <c r="I2954" s="2">
        <v>100</v>
      </c>
      <c r="J2954" s="2" t="s">
        <v>13</v>
      </c>
      <c r="K2954" s="2">
        <v>0</v>
      </c>
      <c r="L2954" s="2" t="s">
        <v>14</v>
      </c>
      <c r="M2954" s="2">
        <v>-3500</v>
      </c>
      <c r="N2954">
        <f t="shared" si="46"/>
        <v>63975418.5</v>
      </c>
    </row>
    <row r="2955" spans="1:14" x14ac:dyDescent="0.15">
      <c r="A2955" s="1">
        <v>201948</v>
      </c>
      <c r="B2955" s="2" t="s">
        <v>9</v>
      </c>
      <c r="C2955" s="2">
        <v>95131725</v>
      </c>
      <c r="D2955" s="2" t="s">
        <v>10</v>
      </c>
      <c r="E2955" s="2">
        <v>3976140</v>
      </c>
      <c r="F2955" s="2" t="s">
        <v>11</v>
      </c>
      <c r="G2955" s="2">
        <v>500000</v>
      </c>
      <c r="H2955" s="2" t="s">
        <v>12</v>
      </c>
      <c r="I2955" s="2">
        <v>100</v>
      </c>
      <c r="J2955" s="2" t="s">
        <v>13</v>
      </c>
      <c r="K2955" s="2">
        <v>0</v>
      </c>
      <c r="L2955" s="2" t="s">
        <v>14</v>
      </c>
      <c r="M2955" s="2">
        <v>-3500</v>
      </c>
      <c r="N2955">
        <f t="shared" si="46"/>
        <v>63470922.5</v>
      </c>
    </row>
    <row r="2956" spans="1:14" x14ac:dyDescent="0.15">
      <c r="A2956" s="1">
        <v>201949</v>
      </c>
      <c r="B2956" s="2" t="s">
        <v>9</v>
      </c>
      <c r="C2956" s="2">
        <v>95650663</v>
      </c>
      <c r="D2956" s="2" t="s">
        <v>10</v>
      </c>
      <c r="E2956" s="2">
        <v>3979860</v>
      </c>
      <c r="F2956" s="2" t="s">
        <v>11</v>
      </c>
      <c r="G2956" s="2">
        <v>500000</v>
      </c>
      <c r="H2956" s="2" t="s">
        <v>12</v>
      </c>
      <c r="I2956" s="2">
        <v>100</v>
      </c>
      <c r="J2956" s="2" t="s">
        <v>13</v>
      </c>
      <c r="K2956" s="2">
        <v>0</v>
      </c>
      <c r="L2956" s="2" t="s">
        <v>14</v>
      </c>
      <c r="M2956" s="2">
        <v>-3500</v>
      </c>
      <c r="N2956">
        <f t="shared" si="46"/>
        <v>63745271.5</v>
      </c>
    </row>
    <row r="2957" spans="1:14" x14ac:dyDescent="0.15">
      <c r="A2957" s="1">
        <v>201950</v>
      </c>
      <c r="B2957" s="2" t="s">
        <v>9</v>
      </c>
      <c r="C2957" s="2">
        <v>96353781</v>
      </c>
      <c r="D2957" s="2" t="s">
        <v>10</v>
      </c>
      <c r="E2957" s="2">
        <v>3983580</v>
      </c>
      <c r="F2957" s="2" t="s">
        <v>11</v>
      </c>
      <c r="G2957" s="2">
        <v>500000</v>
      </c>
      <c r="H2957" s="2" t="s">
        <v>12</v>
      </c>
      <c r="I2957" s="2">
        <v>100</v>
      </c>
      <c r="J2957" s="2" t="s">
        <v>13</v>
      </c>
      <c r="K2957" s="2">
        <v>0</v>
      </c>
      <c r="L2957" s="2" t="s">
        <v>14</v>
      </c>
      <c r="M2957" s="2">
        <v>-3500</v>
      </c>
      <c r="N2957">
        <f t="shared" si="46"/>
        <v>64111710.5</v>
      </c>
    </row>
    <row r="2958" spans="1:14" x14ac:dyDescent="0.15">
      <c r="A2958" s="1">
        <v>201951</v>
      </c>
      <c r="B2958" s="2" t="s">
        <v>9</v>
      </c>
      <c r="C2958" s="2">
        <v>94501845</v>
      </c>
      <c r="D2958" s="2" t="s">
        <v>10</v>
      </c>
      <c r="E2958" s="2">
        <v>3987300</v>
      </c>
      <c r="F2958" s="2" t="s">
        <v>11</v>
      </c>
      <c r="G2958" s="2">
        <v>500000</v>
      </c>
      <c r="H2958" s="2" t="s">
        <v>12</v>
      </c>
      <c r="I2958" s="2">
        <v>100</v>
      </c>
      <c r="J2958" s="2" t="s">
        <v>13</v>
      </c>
      <c r="K2958" s="2">
        <v>0</v>
      </c>
      <c r="L2958" s="2" t="s">
        <v>14</v>
      </c>
      <c r="M2958" s="2">
        <v>-3500</v>
      </c>
      <c r="N2958">
        <f t="shared" si="46"/>
        <v>63200622.5</v>
      </c>
    </row>
    <row r="2959" spans="1:14" x14ac:dyDescent="0.15">
      <c r="A2959" s="1">
        <v>201952</v>
      </c>
      <c r="B2959" s="2" t="s">
        <v>9</v>
      </c>
      <c r="C2959" s="2">
        <v>94561272</v>
      </c>
      <c r="D2959" s="2" t="s">
        <v>10</v>
      </c>
      <c r="E2959" s="2">
        <v>3991020</v>
      </c>
      <c r="F2959" s="2" t="s">
        <v>11</v>
      </c>
      <c r="G2959" s="2">
        <v>500000</v>
      </c>
      <c r="H2959" s="2" t="s">
        <v>12</v>
      </c>
      <c r="I2959" s="2">
        <v>100</v>
      </c>
      <c r="J2959" s="2" t="s">
        <v>13</v>
      </c>
      <c r="K2959" s="2">
        <v>0</v>
      </c>
      <c r="L2959" s="2" t="s">
        <v>14</v>
      </c>
      <c r="M2959" s="2">
        <v>-3500</v>
      </c>
      <c r="N2959">
        <f t="shared" si="46"/>
        <v>63245216</v>
      </c>
    </row>
    <row r="2960" spans="1:14" x14ac:dyDescent="0.15">
      <c r="A2960" s="1">
        <v>201953</v>
      </c>
      <c r="B2960" s="2" t="s">
        <v>9</v>
      </c>
      <c r="C2960" s="2">
        <v>94620764</v>
      </c>
      <c r="D2960" s="2" t="s">
        <v>10</v>
      </c>
      <c r="E2960" s="2">
        <v>3994740</v>
      </c>
      <c r="F2960" s="2" t="s">
        <v>11</v>
      </c>
      <c r="G2960" s="2">
        <v>500000</v>
      </c>
      <c r="H2960" s="2" t="s">
        <v>12</v>
      </c>
      <c r="I2960" s="2">
        <v>100</v>
      </c>
      <c r="J2960" s="2" t="s">
        <v>13</v>
      </c>
      <c r="K2960" s="2">
        <v>0</v>
      </c>
      <c r="L2960" s="2" t="s">
        <v>14</v>
      </c>
      <c r="M2960" s="2">
        <v>-3500</v>
      </c>
      <c r="N2960">
        <f t="shared" si="46"/>
        <v>63289842</v>
      </c>
    </row>
    <row r="2961" spans="1:14" x14ac:dyDescent="0.15">
      <c r="A2961" s="1">
        <v>201954</v>
      </c>
      <c r="B2961" s="2" t="s">
        <v>9</v>
      </c>
      <c r="C2961" s="2">
        <v>96989596</v>
      </c>
      <c r="D2961" s="2" t="s">
        <v>10</v>
      </c>
      <c r="E2961" s="2">
        <v>3998460</v>
      </c>
      <c r="F2961" s="2" t="s">
        <v>11</v>
      </c>
      <c r="G2961" s="2">
        <v>500000</v>
      </c>
      <c r="H2961" s="2" t="s">
        <v>12</v>
      </c>
      <c r="I2961" s="2">
        <v>100</v>
      </c>
      <c r="J2961" s="2" t="s">
        <v>13</v>
      </c>
      <c r="K2961" s="2">
        <v>0</v>
      </c>
      <c r="L2961" s="2" t="s">
        <v>14</v>
      </c>
      <c r="M2961" s="2">
        <v>-3500</v>
      </c>
      <c r="N2961">
        <f t="shared" si="46"/>
        <v>64489138</v>
      </c>
    </row>
    <row r="2962" spans="1:14" x14ac:dyDescent="0.15">
      <c r="A2962" s="1">
        <v>201955</v>
      </c>
      <c r="B2962" s="2" t="s">
        <v>9</v>
      </c>
      <c r="C2962" s="2">
        <v>94739940</v>
      </c>
      <c r="D2962" s="2" t="s">
        <v>10</v>
      </c>
      <c r="E2962" s="2">
        <v>4002180</v>
      </c>
      <c r="F2962" s="2" t="s">
        <v>11</v>
      </c>
      <c r="G2962" s="2">
        <v>500000</v>
      </c>
      <c r="H2962" s="2" t="s">
        <v>12</v>
      </c>
      <c r="I2962" s="2">
        <v>100</v>
      </c>
      <c r="J2962" s="2" t="s">
        <v>13</v>
      </c>
      <c r="K2962" s="2">
        <v>0</v>
      </c>
      <c r="L2962" s="2" t="s">
        <v>14</v>
      </c>
      <c r="M2962" s="2">
        <v>-3500</v>
      </c>
      <c r="N2962">
        <f t="shared" si="46"/>
        <v>63379190</v>
      </c>
    </row>
    <row r="2963" spans="1:14" x14ac:dyDescent="0.15">
      <c r="A2963" s="1">
        <v>201956</v>
      </c>
      <c r="B2963" s="2" t="s">
        <v>9</v>
      </c>
      <c r="C2963" s="2">
        <v>94799621</v>
      </c>
      <c r="D2963" s="2" t="s">
        <v>10</v>
      </c>
      <c r="E2963" s="2">
        <v>4005900</v>
      </c>
      <c r="F2963" s="2" t="s">
        <v>11</v>
      </c>
      <c r="G2963" s="2">
        <v>500000</v>
      </c>
      <c r="H2963" s="2" t="s">
        <v>12</v>
      </c>
      <c r="I2963" s="2">
        <v>100</v>
      </c>
      <c r="J2963" s="2" t="s">
        <v>13</v>
      </c>
      <c r="K2963" s="2">
        <v>0</v>
      </c>
      <c r="L2963" s="2" t="s">
        <v>14</v>
      </c>
      <c r="M2963" s="2">
        <v>-3500</v>
      </c>
      <c r="N2963">
        <f t="shared" si="46"/>
        <v>63423910.5</v>
      </c>
    </row>
    <row r="2964" spans="1:14" x14ac:dyDescent="0.15">
      <c r="A2964" s="1">
        <v>201957</v>
      </c>
      <c r="B2964" s="2" t="s">
        <v>9</v>
      </c>
      <c r="C2964" s="2">
        <v>97173013</v>
      </c>
      <c r="D2964" s="2" t="s">
        <v>10</v>
      </c>
      <c r="E2964" s="2">
        <v>4009620</v>
      </c>
      <c r="F2964" s="2" t="s">
        <v>11</v>
      </c>
      <c r="G2964" s="2">
        <v>500000</v>
      </c>
      <c r="H2964" s="2" t="s">
        <v>12</v>
      </c>
      <c r="I2964" s="2">
        <v>100</v>
      </c>
      <c r="J2964" s="2" t="s">
        <v>13</v>
      </c>
      <c r="K2964" s="2">
        <v>0</v>
      </c>
      <c r="L2964" s="2" t="s">
        <v>14</v>
      </c>
      <c r="M2964" s="2">
        <v>-3500</v>
      </c>
      <c r="N2964">
        <f t="shared" si="46"/>
        <v>64625486.5</v>
      </c>
    </row>
    <row r="2965" spans="1:14" x14ac:dyDescent="0.15">
      <c r="A2965" s="1">
        <v>201958</v>
      </c>
      <c r="B2965" s="2" t="s">
        <v>9</v>
      </c>
      <c r="C2965" s="2">
        <v>96123032</v>
      </c>
      <c r="D2965" s="2" t="s">
        <v>10</v>
      </c>
      <c r="E2965" s="2">
        <v>4013340</v>
      </c>
      <c r="F2965" s="2" t="s">
        <v>11</v>
      </c>
      <c r="G2965" s="2">
        <v>500000</v>
      </c>
      <c r="H2965" s="2" t="s">
        <v>12</v>
      </c>
      <c r="I2965" s="2">
        <v>100</v>
      </c>
      <c r="J2965" s="2" t="s">
        <v>13</v>
      </c>
      <c r="K2965" s="2">
        <v>0</v>
      </c>
      <c r="L2965" s="2" t="s">
        <v>14</v>
      </c>
      <c r="M2965" s="2">
        <v>-3500</v>
      </c>
      <c r="N2965">
        <f t="shared" si="46"/>
        <v>64115376</v>
      </c>
    </row>
    <row r="2966" spans="1:14" x14ac:dyDescent="0.15">
      <c r="A2966" s="1">
        <v>201959</v>
      </c>
      <c r="B2966" s="2" t="s">
        <v>9</v>
      </c>
      <c r="C2966" s="2">
        <v>96646981</v>
      </c>
      <c r="D2966" s="2" t="s">
        <v>10</v>
      </c>
      <c r="E2966" s="2">
        <v>4017060</v>
      </c>
      <c r="F2966" s="2" t="s">
        <v>11</v>
      </c>
      <c r="G2966" s="2">
        <v>500000</v>
      </c>
      <c r="H2966" s="2" t="s">
        <v>12</v>
      </c>
      <c r="I2966" s="2">
        <v>100</v>
      </c>
      <c r="J2966" s="2" t="s">
        <v>13</v>
      </c>
      <c r="K2966" s="2">
        <v>0</v>
      </c>
      <c r="L2966" s="2" t="s">
        <v>14</v>
      </c>
      <c r="M2966" s="2">
        <v>-3500</v>
      </c>
      <c r="N2966">
        <f t="shared" si="46"/>
        <v>64392230.5</v>
      </c>
    </row>
    <row r="2967" spans="1:14" x14ac:dyDescent="0.15">
      <c r="A2967" s="1">
        <v>201960</v>
      </c>
      <c r="B2967" s="2" t="s">
        <v>9</v>
      </c>
      <c r="C2967" s="2">
        <v>97357018</v>
      </c>
      <c r="D2967" s="2" t="s">
        <v>10</v>
      </c>
      <c r="E2967" s="2">
        <v>4020780</v>
      </c>
      <c r="F2967" s="2" t="s">
        <v>11</v>
      </c>
      <c r="G2967" s="2">
        <v>500000</v>
      </c>
      <c r="H2967" s="2" t="s">
        <v>12</v>
      </c>
      <c r="I2967" s="2">
        <v>100</v>
      </c>
      <c r="J2967" s="2" t="s">
        <v>13</v>
      </c>
      <c r="K2967" s="2">
        <v>0</v>
      </c>
      <c r="L2967" s="2" t="s">
        <v>14</v>
      </c>
      <c r="M2967" s="2">
        <v>-3500</v>
      </c>
      <c r="N2967">
        <f t="shared" si="46"/>
        <v>64762129</v>
      </c>
    </row>
    <row r="2968" spans="1:14" x14ac:dyDescent="0.15">
      <c r="A2968" s="1">
        <v>201961</v>
      </c>
      <c r="B2968" s="2" t="s">
        <v>9</v>
      </c>
      <c r="C2968" s="2">
        <v>95483474</v>
      </c>
      <c r="D2968" s="2" t="s">
        <v>10</v>
      </c>
      <c r="E2968" s="2">
        <v>4024500</v>
      </c>
      <c r="F2968" s="2" t="s">
        <v>11</v>
      </c>
      <c r="G2968" s="2">
        <v>500000</v>
      </c>
      <c r="H2968" s="2" t="s">
        <v>12</v>
      </c>
      <c r="I2968" s="2">
        <v>100</v>
      </c>
      <c r="J2968" s="2" t="s">
        <v>13</v>
      </c>
      <c r="K2968" s="2">
        <v>0</v>
      </c>
      <c r="L2968" s="2" t="s">
        <v>14</v>
      </c>
      <c r="M2968" s="2">
        <v>-3500</v>
      </c>
      <c r="N2968">
        <f t="shared" si="46"/>
        <v>63840237</v>
      </c>
    </row>
    <row r="2969" spans="1:14" x14ac:dyDescent="0.15">
      <c r="A2969" s="1">
        <v>201962</v>
      </c>
      <c r="B2969" s="2" t="s">
        <v>9</v>
      </c>
      <c r="C2969" s="2">
        <v>95543130</v>
      </c>
      <c r="D2969" s="2" t="s">
        <v>10</v>
      </c>
      <c r="E2969" s="2">
        <v>4028220</v>
      </c>
      <c r="F2969" s="2" t="s">
        <v>11</v>
      </c>
      <c r="G2969" s="2">
        <v>500000</v>
      </c>
      <c r="H2969" s="2" t="s">
        <v>12</v>
      </c>
      <c r="I2969" s="2">
        <v>100</v>
      </c>
      <c r="J2969" s="2" t="s">
        <v>13</v>
      </c>
      <c r="K2969" s="2">
        <v>0</v>
      </c>
      <c r="L2969" s="2" t="s">
        <v>14</v>
      </c>
      <c r="M2969" s="2">
        <v>-3500</v>
      </c>
      <c r="N2969">
        <f t="shared" si="46"/>
        <v>63884945</v>
      </c>
    </row>
    <row r="2970" spans="1:14" x14ac:dyDescent="0.15">
      <c r="A2970" s="1">
        <v>201963</v>
      </c>
      <c r="B2970" s="2" t="s">
        <v>9</v>
      </c>
      <c r="C2970" s="2">
        <v>95602850</v>
      </c>
      <c r="D2970" s="2" t="s">
        <v>10</v>
      </c>
      <c r="E2970" s="2">
        <v>4031940</v>
      </c>
      <c r="F2970" s="2" t="s">
        <v>11</v>
      </c>
      <c r="G2970" s="2">
        <v>500000</v>
      </c>
      <c r="H2970" s="2" t="s">
        <v>12</v>
      </c>
      <c r="I2970" s="2">
        <v>100</v>
      </c>
      <c r="J2970" s="2" t="s">
        <v>13</v>
      </c>
      <c r="K2970" s="2">
        <v>0</v>
      </c>
      <c r="L2970" s="2" t="s">
        <v>14</v>
      </c>
      <c r="M2970" s="2">
        <v>-3500</v>
      </c>
      <c r="N2970">
        <f t="shared" si="46"/>
        <v>63929685</v>
      </c>
    </row>
    <row r="2971" spans="1:14" x14ac:dyDescent="0.15">
      <c r="A2971" s="1">
        <v>201964</v>
      </c>
      <c r="B2971" s="2" t="s">
        <v>9</v>
      </c>
      <c r="C2971" s="2">
        <v>97995870</v>
      </c>
      <c r="D2971" s="2" t="s">
        <v>10</v>
      </c>
      <c r="E2971" s="2">
        <v>4035660</v>
      </c>
      <c r="F2971" s="2" t="s">
        <v>11</v>
      </c>
      <c r="G2971" s="2">
        <v>500000</v>
      </c>
      <c r="H2971" s="2" t="s">
        <v>12</v>
      </c>
      <c r="I2971" s="2">
        <v>100</v>
      </c>
      <c r="J2971" s="2" t="s">
        <v>13</v>
      </c>
      <c r="K2971" s="2">
        <v>0</v>
      </c>
      <c r="L2971" s="2" t="s">
        <v>14</v>
      </c>
      <c r="M2971" s="2">
        <v>-3500</v>
      </c>
      <c r="N2971">
        <f t="shared" si="46"/>
        <v>65141075</v>
      </c>
    </row>
    <row r="2972" spans="1:14" x14ac:dyDescent="0.15">
      <c r="A2972" s="1">
        <v>201965</v>
      </c>
      <c r="B2972" s="2" t="s">
        <v>9</v>
      </c>
      <c r="C2972" s="2">
        <v>95722482</v>
      </c>
      <c r="D2972" s="2" t="s">
        <v>10</v>
      </c>
      <c r="E2972" s="2">
        <v>4039380</v>
      </c>
      <c r="F2972" s="2" t="s">
        <v>11</v>
      </c>
      <c r="G2972" s="2">
        <v>500000</v>
      </c>
      <c r="H2972" s="2" t="s">
        <v>12</v>
      </c>
      <c r="I2972" s="2">
        <v>100</v>
      </c>
      <c r="J2972" s="2" t="s">
        <v>13</v>
      </c>
      <c r="K2972" s="2">
        <v>0</v>
      </c>
      <c r="L2972" s="2" t="s">
        <v>14</v>
      </c>
      <c r="M2972" s="2">
        <v>-3500</v>
      </c>
      <c r="N2972">
        <f t="shared" si="46"/>
        <v>64019261</v>
      </c>
    </row>
    <row r="2973" spans="1:14" x14ac:dyDescent="0.15">
      <c r="A2973" s="1">
        <v>201966</v>
      </c>
      <c r="B2973" s="2" t="s">
        <v>9</v>
      </c>
      <c r="C2973" s="2">
        <v>95782393</v>
      </c>
      <c r="D2973" s="2" t="s">
        <v>10</v>
      </c>
      <c r="E2973" s="2">
        <v>4043100</v>
      </c>
      <c r="F2973" s="2" t="s">
        <v>11</v>
      </c>
      <c r="G2973" s="2">
        <v>500000</v>
      </c>
      <c r="H2973" s="2" t="s">
        <v>12</v>
      </c>
      <c r="I2973" s="2">
        <v>100</v>
      </c>
      <c r="J2973" s="2" t="s">
        <v>13</v>
      </c>
      <c r="K2973" s="2">
        <v>0</v>
      </c>
      <c r="L2973" s="2" t="s">
        <v>14</v>
      </c>
      <c r="M2973" s="2">
        <v>-3500</v>
      </c>
      <c r="N2973">
        <f t="shared" si="46"/>
        <v>64064096.5</v>
      </c>
    </row>
    <row r="2974" spans="1:14" x14ac:dyDescent="0.15">
      <c r="A2974" s="1">
        <v>201967</v>
      </c>
      <c r="B2974" s="2" t="s">
        <v>9</v>
      </c>
      <c r="C2974" s="2">
        <v>98179988</v>
      </c>
      <c r="D2974" s="2" t="s">
        <v>10</v>
      </c>
      <c r="E2974" s="2">
        <v>4046820</v>
      </c>
      <c r="F2974" s="2" t="s">
        <v>11</v>
      </c>
      <c r="G2974" s="2">
        <v>500000</v>
      </c>
      <c r="H2974" s="2" t="s">
        <v>12</v>
      </c>
      <c r="I2974" s="2">
        <v>100</v>
      </c>
      <c r="J2974" s="2" t="s">
        <v>13</v>
      </c>
      <c r="K2974" s="2">
        <v>0</v>
      </c>
      <c r="L2974" s="2" t="s">
        <v>14</v>
      </c>
      <c r="M2974" s="2">
        <v>-3500</v>
      </c>
      <c r="N2974">
        <f t="shared" si="46"/>
        <v>65277774</v>
      </c>
    </row>
    <row r="2975" spans="1:14" x14ac:dyDescent="0.15">
      <c r="A2975" s="1">
        <v>201968</v>
      </c>
      <c r="B2975" s="2" t="s">
        <v>9</v>
      </c>
      <c r="C2975" s="2">
        <v>97118731</v>
      </c>
      <c r="D2975" s="2" t="s">
        <v>10</v>
      </c>
      <c r="E2975" s="2">
        <v>4050540</v>
      </c>
      <c r="F2975" s="2" t="s">
        <v>11</v>
      </c>
      <c r="G2975" s="2">
        <v>500000</v>
      </c>
      <c r="H2975" s="2" t="s">
        <v>12</v>
      </c>
      <c r="I2975" s="2">
        <v>100</v>
      </c>
      <c r="J2975" s="2" t="s">
        <v>13</v>
      </c>
      <c r="K2975" s="2">
        <v>0</v>
      </c>
      <c r="L2975" s="2" t="s">
        <v>14</v>
      </c>
      <c r="M2975" s="2">
        <v>-3500</v>
      </c>
      <c r="N2975">
        <f t="shared" si="46"/>
        <v>64762025.5</v>
      </c>
    </row>
    <row r="2976" spans="1:14" x14ac:dyDescent="0.15">
      <c r="A2976" s="1">
        <v>201969</v>
      </c>
      <c r="B2976" s="2" t="s">
        <v>9</v>
      </c>
      <c r="C2976" s="2">
        <v>97647707</v>
      </c>
      <c r="D2976" s="2" t="s">
        <v>10</v>
      </c>
      <c r="E2976" s="2">
        <v>4054260</v>
      </c>
      <c r="F2976" s="2" t="s">
        <v>11</v>
      </c>
      <c r="G2976" s="2">
        <v>500000</v>
      </c>
      <c r="H2976" s="2" t="s">
        <v>12</v>
      </c>
      <c r="I2976" s="2">
        <v>100</v>
      </c>
      <c r="J2976" s="2" t="s">
        <v>13</v>
      </c>
      <c r="K2976" s="2">
        <v>0</v>
      </c>
      <c r="L2976" s="2" t="s">
        <v>14</v>
      </c>
      <c r="M2976" s="2">
        <v>-3500</v>
      </c>
      <c r="N2976">
        <f t="shared" si="46"/>
        <v>65041393.5</v>
      </c>
    </row>
    <row r="2977" spans="1:14" x14ac:dyDescent="0.15">
      <c r="A2977" s="1">
        <v>201970</v>
      </c>
      <c r="B2977" s="2" t="s">
        <v>9</v>
      </c>
      <c r="C2977" s="2">
        <v>98364695</v>
      </c>
      <c r="D2977" s="2" t="s">
        <v>10</v>
      </c>
      <c r="E2977" s="2">
        <v>4057980</v>
      </c>
      <c r="F2977" s="2" t="s">
        <v>11</v>
      </c>
      <c r="G2977" s="2">
        <v>500000</v>
      </c>
      <c r="H2977" s="2" t="s">
        <v>12</v>
      </c>
      <c r="I2977" s="2">
        <v>100</v>
      </c>
      <c r="J2977" s="2" t="s">
        <v>13</v>
      </c>
      <c r="K2977" s="2">
        <v>0</v>
      </c>
      <c r="L2977" s="2" t="s">
        <v>14</v>
      </c>
      <c r="M2977" s="2">
        <v>-3500</v>
      </c>
      <c r="N2977">
        <f t="shared" si="46"/>
        <v>65414767.5</v>
      </c>
    </row>
    <row r="2978" spans="1:14" x14ac:dyDescent="0.15">
      <c r="A2978" s="1">
        <v>201971</v>
      </c>
      <c r="B2978" s="2" t="s">
        <v>9</v>
      </c>
      <c r="C2978" s="2">
        <v>96469437</v>
      </c>
      <c r="D2978" s="2" t="s">
        <v>10</v>
      </c>
      <c r="E2978" s="2">
        <v>4061700</v>
      </c>
      <c r="F2978" s="2" t="s">
        <v>11</v>
      </c>
      <c r="G2978" s="2">
        <v>500000</v>
      </c>
      <c r="H2978" s="2" t="s">
        <v>12</v>
      </c>
      <c r="I2978" s="2">
        <v>100</v>
      </c>
      <c r="J2978" s="2" t="s">
        <v>13</v>
      </c>
      <c r="K2978" s="2">
        <v>0</v>
      </c>
      <c r="L2978" s="2" t="s">
        <v>14</v>
      </c>
      <c r="M2978" s="2">
        <v>-3500</v>
      </c>
      <c r="N2978">
        <f t="shared" si="46"/>
        <v>64482018.5</v>
      </c>
    </row>
    <row r="2979" spans="1:14" x14ac:dyDescent="0.15">
      <c r="A2979" s="1">
        <v>201972</v>
      </c>
      <c r="B2979" s="2" t="s">
        <v>9</v>
      </c>
      <c r="C2979" s="2">
        <v>96529321</v>
      </c>
      <c r="D2979" s="2" t="s">
        <v>10</v>
      </c>
      <c r="E2979" s="2">
        <v>4065420</v>
      </c>
      <c r="F2979" s="2" t="s">
        <v>11</v>
      </c>
      <c r="G2979" s="2">
        <v>500000</v>
      </c>
      <c r="H2979" s="2" t="s">
        <v>12</v>
      </c>
      <c r="I2979" s="2">
        <v>100</v>
      </c>
      <c r="J2979" s="2" t="s">
        <v>13</v>
      </c>
      <c r="K2979" s="2">
        <v>0</v>
      </c>
      <c r="L2979" s="2" t="s">
        <v>14</v>
      </c>
      <c r="M2979" s="2">
        <v>-3500</v>
      </c>
      <c r="N2979">
        <f t="shared" si="46"/>
        <v>64526840.5</v>
      </c>
    </row>
    <row r="2980" spans="1:14" x14ac:dyDescent="0.15">
      <c r="A2980" s="1">
        <v>201973</v>
      </c>
      <c r="B2980" s="2" t="s">
        <v>9</v>
      </c>
      <c r="C2980" s="2">
        <v>96589269</v>
      </c>
      <c r="D2980" s="2" t="s">
        <v>10</v>
      </c>
      <c r="E2980" s="2">
        <v>4069140</v>
      </c>
      <c r="F2980" s="2" t="s">
        <v>11</v>
      </c>
      <c r="G2980" s="2">
        <v>500000</v>
      </c>
      <c r="H2980" s="2" t="s">
        <v>12</v>
      </c>
      <c r="I2980" s="2">
        <v>100</v>
      </c>
      <c r="J2980" s="2" t="s">
        <v>13</v>
      </c>
      <c r="K2980" s="2">
        <v>0</v>
      </c>
      <c r="L2980" s="2" t="s">
        <v>14</v>
      </c>
      <c r="M2980" s="2">
        <v>-3500</v>
      </c>
      <c r="N2980">
        <f t="shared" si="46"/>
        <v>64571694.5</v>
      </c>
    </row>
    <row r="2981" spans="1:14" x14ac:dyDescent="0.15">
      <c r="A2981" s="1">
        <v>201974</v>
      </c>
      <c r="B2981" s="2" t="s">
        <v>9</v>
      </c>
      <c r="C2981" s="2">
        <v>99006582</v>
      </c>
      <c r="D2981" s="2" t="s">
        <v>10</v>
      </c>
      <c r="E2981" s="2">
        <v>4072860</v>
      </c>
      <c r="F2981" s="2" t="s">
        <v>11</v>
      </c>
      <c r="G2981" s="2">
        <v>500000</v>
      </c>
      <c r="H2981" s="2" t="s">
        <v>12</v>
      </c>
      <c r="I2981" s="2">
        <v>100</v>
      </c>
      <c r="J2981" s="2" t="s">
        <v>13</v>
      </c>
      <c r="K2981" s="2">
        <v>0</v>
      </c>
      <c r="L2981" s="2" t="s">
        <v>14</v>
      </c>
      <c r="M2981" s="2">
        <v>-3500</v>
      </c>
      <c r="N2981">
        <f t="shared" si="46"/>
        <v>65795231</v>
      </c>
    </row>
    <row r="2982" spans="1:14" x14ac:dyDescent="0.15">
      <c r="A2982" s="1">
        <v>201975</v>
      </c>
      <c r="B2982" s="2" t="s">
        <v>9</v>
      </c>
      <c r="C2982" s="2">
        <v>96709358</v>
      </c>
      <c r="D2982" s="2" t="s">
        <v>10</v>
      </c>
      <c r="E2982" s="2">
        <v>4076580</v>
      </c>
      <c r="F2982" s="2" t="s">
        <v>11</v>
      </c>
      <c r="G2982" s="2">
        <v>500000</v>
      </c>
      <c r="H2982" s="2" t="s">
        <v>12</v>
      </c>
      <c r="I2982" s="2">
        <v>100</v>
      </c>
      <c r="J2982" s="2" t="s">
        <v>13</v>
      </c>
      <c r="K2982" s="2">
        <v>0</v>
      </c>
      <c r="L2982" s="2" t="s">
        <v>14</v>
      </c>
      <c r="M2982" s="2">
        <v>-3500</v>
      </c>
      <c r="N2982">
        <f t="shared" si="46"/>
        <v>64661499</v>
      </c>
    </row>
    <row r="2983" spans="1:14" x14ac:dyDescent="0.15">
      <c r="A2983" s="1">
        <v>201976</v>
      </c>
      <c r="B2983" s="2" t="s">
        <v>9</v>
      </c>
      <c r="C2983" s="2">
        <v>96769499</v>
      </c>
      <c r="D2983" s="2" t="s">
        <v>10</v>
      </c>
      <c r="E2983" s="2">
        <v>4080300</v>
      </c>
      <c r="F2983" s="2" t="s">
        <v>11</v>
      </c>
      <c r="G2983" s="2">
        <v>500000</v>
      </c>
      <c r="H2983" s="2" t="s">
        <v>12</v>
      </c>
      <c r="I2983" s="2">
        <v>100</v>
      </c>
      <c r="J2983" s="2" t="s">
        <v>13</v>
      </c>
      <c r="K2983" s="2">
        <v>0</v>
      </c>
      <c r="L2983" s="2" t="s">
        <v>14</v>
      </c>
      <c r="M2983" s="2">
        <v>-3500</v>
      </c>
      <c r="N2983">
        <f t="shared" si="46"/>
        <v>64706449.5</v>
      </c>
    </row>
    <row r="2984" spans="1:14" x14ac:dyDescent="0.15">
      <c r="A2984" s="1">
        <v>201977</v>
      </c>
      <c r="B2984" s="2" t="s">
        <v>9</v>
      </c>
      <c r="C2984" s="2">
        <v>99191403</v>
      </c>
      <c r="D2984" s="2" t="s">
        <v>10</v>
      </c>
      <c r="E2984" s="2">
        <v>4084020</v>
      </c>
      <c r="F2984" s="2" t="s">
        <v>11</v>
      </c>
      <c r="G2984" s="2">
        <v>500000</v>
      </c>
      <c r="H2984" s="2" t="s">
        <v>12</v>
      </c>
      <c r="I2984" s="2">
        <v>100</v>
      </c>
      <c r="J2984" s="2" t="s">
        <v>13</v>
      </c>
      <c r="K2984" s="2">
        <v>0</v>
      </c>
      <c r="L2984" s="2" t="s">
        <v>14</v>
      </c>
      <c r="M2984" s="2">
        <v>-3500</v>
      </c>
      <c r="N2984">
        <f t="shared" si="46"/>
        <v>65932281.5</v>
      </c>
    </row>
    <row r="2985" spans="1:14" x14ac:dyDescent="0.15">
      <c r="A2985" s="1">
        <v>201978</v>
      </c>
      <c r="B2985" s="2" t="s">
        <v>9</v>
      </c>
      <c r="C2985" s="2">
        <v>98118819</v>
      </c>
      <c r="D2985" s="2" t="s">
        <v>10</v>
      </c>
      <c r="E2985" s="2">
        <v>4087740</v>
      </c>
      <c r="F2985" s="2" t="s">
        <v>11</v>
      </c>
      <c r="G2985" s="2">
        <v>500000</v>
      </c>
      <c r="H2985" s="2" t="s">
        <v>12</v>
      </c>
      <c r="I2985" s="2">
        <v>100</v>
      </c>
      <c r="J2985" s="2" t="s">
        <v>13</v>
      </c>
      <c r="K2985" s="2">
        <v>0</v>
      </c>
      <c r="L2985" s="2" t="s">
        <v>14</v>
      </c>
      <c r="M2985" s="2">
        <v>-3500</v>
      </c>
      <c r="N2985">
        <f t="shared" si="46"/>
        <v>65410869.5</v>
      </c>
    </row>
    <row r="2986" spans="1:14" x14ac:dyDescent="0.15">
      <c r="A2986" s="1">
        <v>201979</v>
      </c>
      <c r="B2986" s="2" t="s">
        <v>9</v>
      </c>
      <c r="C2986" s="2">
        <v>98652844</v>
      </c>
      <c r="D2986" s="2" t="s">
        <v>10</v>
      </c>
      <c r="E2986" s="2">
        <v>4091460</v>
      </c>
      <c r="F2986" s="2" t="s">
        <v>11</v>
      </c>
      <c r="G2986" s="2">
        <v>500000</v>
      </c>
      <c r="H2986" s="2" t="s">
        <v>12</v>
      </c>
      <c r="I2986" s="2">
        <v>100</v>
      </c>
      <c r="J2986" s="2" t="s">
        <v>13</v>
      </c>
      <c r="K2986" s="2">
        <v>0</v>
      </c>
      <c r="L2986" s="2" t="s">
        <v>14</v>
      </c>
      <c r="M2986" s="2">
        <v>-3500</v>
      </c>
      <c r="N2986">
        <f t="shared" si="46"/>
        <v>65692762</v>
      </c>
    </row>
    <row r="2987" spans="1:14" x14ac:dyDescent="0.15">
      <c r="A2987" s="1">
        <v>201980</v>
      </c>
      <c r="B2987" s="2" t="s">
        <v>9</v>
      </c>
      <c r="C2987" s="2">
        <v>99376813</v>
      </c>
      <c r="D2987" s="2" t="s">
        <v>10</v>
      </c>
      <c r="E2987" s="2">
        <v>4095180</v>
      </c>
      <c r="F2987" s="2" t="s">
        <v>11</v>
      </c>
      <c r="G2987" s="2">
        <v>500000</v>
      </c>
      <c r="H2987" s="2" t="s">
        <v>12</v>
      </c>
      <c r="I2987" s="2">
        <v>100</v>
      </c>
      <c r="J2987" s="2" t="s">
        <v>13</v>
      </c>
      <c r="K2987" s="2">
        <v>0</v>
      </c>
      <c r="L2987" s="2" t="s">
        <v>14</v>
      </c>
      <c r="M2987" s="2">
        <v>-3500</v>
      </c>
      <c r="N2987">
        <f t="shared" si="46"/>
        <v>66069626.5</v>
      </c>
    </row>
    <row r="2988" spans="1:14" x14ac:dyDescent="0.15">
      <c r="A2988" s="1">
        <v>201981</v>
      </c>
      <c r="B2988" s="2" t="s">
        <v>9</v>
      </c>
      <c r="C2988" s="2">
        <v>97459734</v>
      </c>
      <c r="D2988" s="2" t="s">
        <v>10</v>
      </c>
      <c r="E2988" s="2">
        <v>4098900</v>
      </c>
      <c r="F2988" s="2" t="s">
        <v>11</v>
      </c>
      <c r="G2988" s="2">
        <v>500000</v>
      </c>
      <c r="H2988" s="2" t="s">
        <v>12</v>
      </c>
      <c r="I2988" s="2">
        <v>100</v>
      </c>
      <c r="J2988" s="2" t="s">
        <v>13</v>
      </c>
      <c r="K2988" s="2">
        <v>0</v>
      </c>
      <c r="L2988" s="2" t="s">
        <v>14</v>
      </c>
      <c r="M2988" s="2">
        <v>-3500</v>
      </c>
      <c r="N2988">
        <f t="shared" si="46"/>
        <v>65125967</v>
      </c>
    </row>
    <row r="2989" spans="1:14" x14ac:dyDescent="0.15">
      <c r="A2989" s="1">
        <v>201982</v>
      </c>
      <c r="B2989" s="2" t="s">
        <v>9</v>
      </c>
      <c r="C2989" s="2">
        <v>97519847</v>
      </c>
      <c r="D2989" s="2" t="s">
        <v>10</v>
      </c>
      <c r="E2989" s="2">
        <v>4102620</v>
      </c>
      <c r="F2989" s="2" t="s">
        <v>11</v>
      </c>
      <c r="G2989" s="2">
        <v>500000</v>
      </c>
      <c r="H2989" s="2" t="s">
        <v>12</v>
      </c>
      <c r="I2989" s="2">
        <v>100</v>
      </c>
      <c r="J2989" s="2" t="s">
        <v>13</v>
      </c>
      <c r="K2989" s="2">
        <v>0</v>
      </c>
      <c r="L2989" s="2" t="s">
        <v>14</v>
      </c>
      <c r="M2989" s="2">
        <v>-3500</v>
      </c>
      <c r="N2989">
        <f t="shared" si="46"/>
        <v>65170903.5</v>
      </c>
    </row>
    <row r="2990" spans="1:14" x14ac:dyDescent="0.15">
      <c r="A2990" s="1">
        <v>201983</v>
      </c>
      <c r="B2990" s="2" t="s">
        <v>9</v>
      </c>
      <c r="C2990" s="2">
        <v>97580024</v>
      </c>
      <c r="D2990" s="2" t="s">
        <v>10</v>
      </c>
      <c r="E2990" s="2">
        <v>4106340</v>
      </c>
      <c r="F2990" s="2" t="s">
        <v>11</v>
      </c>
      <c r="G2990" s="2">
        <v>500000</v>
      </c>
      <c r="H2990" s="2" t="s">
        <v>12</v>
      </c>
      <c r="I2990" s="2">
        <v>100</v>
      </c>
      <c r="J2990" s="2" t="s">
        <v>13</v>
      </c>
      <c r="K2990" s="2">
        <v>0</v>
      </c>
      <c r="L2990" s="2" t="s">
        <v>14</v>
      </c>
      <c r="M2990" s="2">
        <v>-3500</v>
      </c>
      <c r="N2990">
        <f t="shared" si="46"/>
        <v>65215872</v>
      </c>
    </row>
    <row r="2991" spans="1:14" x14ac:dyDescent="0.15">
      <c r="A2991" s="1">
        <v>201984</v>
      </c>
      <c r="B2991" s="2" t="s">
        <v>9</v>
      </c>
      <c r="C2991" s="2">
        <v>100021735</v>
      </c>
      <c r="D2991" s="2" t="s">
        <v>10</v>
      </c>
      <c r="E2991" s="2">
        <v>4110060</v>
      </c>
      <c r="F2991" s="2" t="s">
        <v>11</v>
      </c>
      <c r="G2991" s="2">
        <v>500000</v>
      </c>
      <c r="H2991" s="2" t="s">
        <v>12</v>
      </c>
      <c r="I2991" s="2">
        <v>100</v>
      </c>
      <c r="J2991" s="2" t="s">
        <v>13</v>
      </c>
      <c r="K2991" s="2">
        <v>0</v>
      </c>
      <c r="L2991" s="2" t="s">
        <v>14</v>
      </c>
      <c r="M2991" s="2">
        <v>-3500</v>
      </c>
      <c r="N2991">
        <f t="shared" si="46"/>
        <v>66451607.5</v>
      </c>
    </row>
    <row r="2992" spans="1:14" x14ac:dyDescent="0.15">
      <c r="A2992" s="1">
        <v>201985</v>
      </c>
      <c r="B2992" s="2" t="s">
        <v>9</v>
      </c>
      <c r="C2992" s="2">
        <v>97700570</v>
      </c>
      <c r="D2992" s="2" t="s">
        <v>10</v>
      </c>
      <c r="E2992" s="2">
        <v>4113780</v>
      </c>
      <c r="F2992" s="2" t="s">
        <v>11</v>
      </c>
      <c r="G2992" s="2">
        <v>500000</v>
      </c>
      <c r="H2992" s="2" t="s">
        <v>12</v>
      </c>
      <c r="I2992" s="2">
        <v>100</v>
      </c>
      <c r="J2992" s="2" t="s">
        <v>13</v>
      </c>
      <c r="K2992" s="2">
        <v>0</v>
      </c>
      <c r="L2992" s="2" t="s">
        <v>14</v>
      </c>
      <c r="M2992" s="2">
        <v>-3500</v>
      </c>
      <c r="N2992">
        <f t="shared" si="46"/>
        <v>65305905</v>
      </c>
    </row>
    <row r="2993" spans="1:14" x14ac:dyDescent="0.15">
      <c r="A2993" s="1">
        <v>201986</v>
      </c>
      <c r="B2993" s="2" t="s">
        <v>9</v>
      </c>
      <c r="C2993" s="2">
        <v>97760939</v>
      </c>
      <c r="D2993" s="2" t="s">
        <v>10</v>
      </c>
      <c r="E2993" s="2">
        <v>4117500</v>
      </c>
      <c r="F2993" s="2" t="s">
        <v>11</v>
      </c>
      <c r="G2993" s="2">
        <v>500000</v>
      </c>
      <c r="H2993" s="2" t="s">
        <v>12</v>
      </c>
      <c r="I2993" s="2">
        <v>100</v>
      </c>
      <c r="J2993" s="2" t="s">
        <v>13</v>
      </c>
      <c r="K2993" s="2">
        <v>0</v>
      </c>
      <c r="L2993" s="2" t="s">
        <v>14</v>
      </c>
      <c r="M2993" s="2">
        <v>-3500</v>
      </c>
      <c r="N2993">
        <f t="shared" si="46"/>
        <v>65350969.5</v>
      </c>
    </row>
    <row r="2994" spans="1:14" x14ac:dyDescent="0.15">
      <c r="A2994" s="1">
        <v>201987</v>
      </c>
      <c r="B2994" s="2" t="s">
        <v>9</v>
      </c>
      <c r="C2994" s="2">
        <v>100207258</v>
      </c>
      <c r="D2994" s="2" t="s">
        <v>10</v>
      </c>
      <c r="E2994" s="2">
        <v>4121220</v>
      </c>
      <c r="F2994" s="2" t="s">
        <v>11</v>
      </c>
      <c r="G2994" s="2">
        <v>500000</v>
      </c>
      <c r="H2994" s="2" t="s">
        <v>12</v>
      </c>
      <c r="I2994" s="2">
        <v>100</v>
      </c>
      <c r="J2994" s="2" t="s">
        <v>13</v>
      </c>
      <c r="K2994" s="2">
        <v>0</v>
      </c>
      <c r="L2994" s="2" t="s">
        <v>14</v>
      </c>
      <c r="M2994" s="2">
        <v>-3500</v>
      </c>
      <c r="N2994">
        <f t="shared" si="46"/>
        <v>66589009</v>
      </c>
    </row>
    <row r="2995" spans="1:14" x14ac:dyDescent="0.15">
      <c r="A2995" s="1">
        <v>201988</v>
      </c>
      <c r="B2995" s="2" t="s">
        <v>9</v>
      </c>
      <c r="C2995" s="2">
        <v>99123296</v>
      </c>
      <c r="D2995" s="2" t="s">
        <v>10</v>
      </c>
      <c r="E2995" s="2">
        <v>4124940</v>
      </c>
      <c r="F2995" s="2" t="s">
        <v>11</v>
      </c>
      <c r="G2995" s="2">
        <v>500000</v>
      </c>
      <c r="H2995" s="2" t="s">
        <v>12</v>
      </c>
      <c r="I2995" s="2">
        <v>100</v>
      </c>
      <c r="J2995" s="2" t="s">
        <v>13</v>
      </c>
      <c r="K2995" s="2">
        <v>0</v>
      </c>
      <c r="L2995" s="2" t="s">
        <v>14</v>
      </c>
      <c r="M2995" s="2">
        <v>-3500</v>
      </c>
      <c r="N2995">
        <f t="shared" si="46"/>
        <v>66061908</v>
      </c>
    </row>
    <row r="2996" spans="1:14" x14ac:dyDescent="0.15">
      <c r="A2996" s="1">
        <v>201989</v>
      </c>
      <c r="B2996" s="2" t="s">
        <v>9</v>
      </c>
      <c r="C2996" s="2">
        <v>99662392</v>
      </c>
      <c r="D2996" s="2" t="s">
        <v>10</v>
      </c>
      <c r="E2996" s="2">
        <v>4128660</v>
      </c>
      <c r="F2996" s="2" t="s">
        <v>11</v>
      </c>
      <c r="G2996" s="2">
        <v>500000</v>
      </c>
      <c r="H2996" s="2" t="s">
        <v>12</v>
      </c>
      <c r="I2996" s="2">
        <v>100</v>
      </c>
      <c r="J2996" s="2" t="s">
        <v>13</v>
      </c>
      <c r="K2996" s="2">
        <v>0</v>
      </c>
      <c r="L2996" s="2" t="s">
        <v>14</v>
      </c>
      <c r="M2996" s="2">
        <v>-3500</v>
      </c>
      <c r="N2996">
        <f t="shared" si="46"/>
        <v>66346336</v>
      </c>
    </row>
    <row r="2997" spans="1:14" x14ac:dyDescent="0.15">
      <c r="A2997" s="1">
        <v>201990</v>
      </c>
      <c r="B2997" s="2" t="s">
        <v>9</v>
      </c>
      <c r="C2997" s="2">
        <v>100393370</v>
      </c>
      <c r="D2997" s="2" t="s">
        <v>10</v>
      </c>
      <c r="E2997" s="2">
        <v>4132380</v>
      </c>
      <c r="F2997" s="2" t="s">
        <v>11</v>
      </c>
      <c r="G2997" s="2">
        <v>500000</v>
      </c>
      <c r="H2997" s="2" t="s">
        <v>12</v>
      </c>
      <c r="I2997" s="2">
        <v>100</v>
      </c>
      <c r="J2997" s="2" t="s">
        <v>13</v>
      </c>
      <c r="K2997" s="2">
        <v>0</v>
      </c>
      <c r="L2997" s="2" t="s">
        <v>14</v>
      </c>
      <c r="M2997" s="2">
        <v>-3500</v>
      </c>
      <c r="N2997">
        <f t="shared" si="46"/>
        <v>66726705</v>
      </c>
    </row>
    <row r="2998" spans="1:14" x14ac:dyDescent="0.15">
      <c r="A2998" s="1">
        <v>201991</v>
      </c>
      <c r="B2998" s="2" t="s">
        <v>9</v>
      </c>
      <c r="C2998" s="2">
        <v>98454367</v>
      </c>
      <c r="D2998" s="2" t="s">
        <v>10</v>
      </c>
      <c r="E2998" s="2">
        <v>4136100</v>
      </c>
      <c r="F2998" s="2" t="s">
        <v>11</v>
      </c>
      <c r="G2998" s="2">
        <v>500000</v>
      </c>
      <c r="H2998" s="2" t="s">
        <v>12</v>
      </c>
      <c r="I2998" s="2">
        <v>100</v>
      </c>
      <c r="J2998" s="2" t="s">
        <v>13</v>
      </c>
      <c r="K2998" s="2">
        <v>0</v>
      </c>
      <c r="L2998" s="2" t="s">
        <v>14</v>
      </c>
      <c r="M2998" s="2">
        <v>-3500</v>
      </c>
      <c r="N2998">
        <f t="shared" si="46"/>
        <v>65772083.5</v>
      </c>
    </row>
    <row r="2999" spans="1:14" x14ac:dyDescent="0.15">
      <c r="A2999" s="1">
        <v>201992</v>
      </c>
      <c r="B2999" s="2" t="s">
        <v>9</v>
      </c>
      <c r="C2999" s="2">
        <v>98514707</v>
      </c>
      <c r="D2999" s="2" t="s">
        <v>10</v>
      </c>
      <c r="E2999" s="2">
        <v>4139820</v>
      </c>
      <c r="F2999" s="2" t="s">
        <v>11</v>
      </c>
      <c r="G2999" s="2">
        <v>500000</v>
      </c>
      <c r="H2999" s="2" t="s">
        <v>12</v>
      </c>
      <c r="I2999" s="2">
        <v>100</v>
      </c>
      <c r="J2999" s="2" t="s">
        <v>13</v>
      </c>
      <c r="K2999" s="2">
        <v>0</v>
      </c>
      <c r="L2999" s="2" t="s">
        <v>14</v>
      </c>
      <c r="M2999" s="2">
        <v>-3500</v>
      </c>
      <c r="N2999">
        <f t="shared" si="46"/>
        <v>65817133.5</v>
      </c>
    </row>
    <row r="3000" spans="1:14" x14ac:dyDescent="0.15">
      <c r="A3000" s="1">
        <v>201993</v>
      </c>
      <c r="B3000" s="2" t="s">
        <v>9</v>
      </c>
      <c r="C3000" s="2">
        <v>98575113</v>
      </c>
      <c r="D3000" s="2" t="s">
        <v>10</v>
      </c>
      <c r="E3000" s="2">
        <v>4143540</v>
      </c>
      <c r="F3000" s="2" t="s">
        <v>11</v>
      </c>
      <c r="G3000" s="2">
        <v>500000</v>
      </c>
      <c r="H3000" s="2" t="s">
        <v>12</v>
      </c>
      <c r="I3000" s="2">
        <v>100</v>
      </c>
      <c r="J3000" s="2" t="s">
        <v>13</v>
      </c>
      <c r="K3000" s="2">
        <v>0</v>
      </c>
      <c r="L3000" s="2" t="s">
        <v>14</v>
      </c>
      <c r="M3000" s="2">
        <v>-3500</v>
      </c>
      <c r="N3000">
        <f t="shared" si="46"/>
        <v>65862216.5</v>
      </c>
    </row>
    <row r="3001" spans="1:14" x14ac:dyDescent="0.15">
      <c r="A3001" s="1">
        <v>201994</v>
      </c>
      <c r="B3001" s="2" t="s">
        <v>9</v>
      </c>
      <c r="C3001" s="2">
        <v>101041328</v>
      </c>
      <c r="D3001" s="2" t="s">
        <v>10</v>
      </c>
      <c r="E3001" s="2">
        <v>4147260</v>
      </c>
      <c r="F3001" s="2" t="s">
        <v>11</v>
      </c>
      <c r="G3001" s="2">
        <v>500000</v>
      </c>
      <c r="H3001" s="2" t="s">
        <v>12</v>
      </c>
      <c r="I3001" s="2">
        <v>100</v>
      </c>
      <c r="J3001" s="2" t="s">
        <v>13</v>
      </c>
      <c r="K3001" s="2">
        <v>0</v>
      </c>
      <c r="L3001" s="2" t="s">
        <v>14</v>
      </c>
      <c r="M3001" s="2">
        <v>-3500</v>
      </c>
      <c r="N3001">
        <f t="shared" si="46"/>
        <v>67110204</v>
      </c>
    </row>
    <row r="3002" spans="1:14" x14ac:dyDescent="0.15">
      <c r="A3002" s="1">
        <v>201995</v>
      </c>
      <c r="B3002" s="2" t="s">
        <v>9</v>
      </c>
      <c r="C3002" s="2">
        <v>98696116</v>
      </c>
      <c r="D3002" s="2" t="s">
        <v>10</v>
      </c>
      <c r="E3002" s="2">
        <v>4150980</v>
      </c>
      <c r="F3002" s="2" t="s">
        <v>11</v>
      </c>
      <c r="G3002" s="2">
        <v>500000</v>
      </c>
      <c r="H3002" s="2" t="s">
        <v>12</v>
      </c>
      <c r="I3002" s="2">
        <v>100</v>
      </c>
      <c r="J3002" s="2" t="s">
        <v>13</v>
      </c>
      <c r="K3002" s="2">
        <v>0</v>
      </c>
      <c r="L3002" s="2" t="s">
        <v>14</v>
      </c>
      <c r="M3002" s="2">
        <v>-3500</v>
      </c>
      <c r="N3002">
        <f t="shared" si="46"/>
        <v>65952478</v>
      </c>
    </row>
    <row r="3003" spans="1:14" x14ac:dyDescent="0.15">
      <c r="A3003" s="1">
        <v>201996</v>
      </c>
      <c r="B3003" s="2" t="s">
        <v>9</v>
      </c>
      <c r="C3003" s="2">
        <v>98756713</v>
      </c>
      <c r="D3003" s="2" t="s">
        <v>10</v>
      </c>
      <c r="E3003" s="2">
        <v>4154700</v>
      </c>
      <c r="F3003" s="2" t="s">
        <v>11</v>
      </c>
      <c r="G3003" s="2">
        <v>500000</v>
      </c>
      <c r="H3003" s="2" t="s">
        <v>12</v>
      </c>
      <c r="I3003" s="2">
        <v>100</v>
      </c>
      <c r="J3003" s="2" t="s">
        <v>13</v>
      </c>
      <c r="K3003" s="2">
        <v>0</v>
      </c>
      <c r="L3003" s="2" t="s">
        <v>14</v>
      </c>
      <c r="M3003" s="2">
        <v>-3500</v>
      </c>
      <c r="N3003">
        <f t="shared" si="46"/>
        <v>65997656.5</v>
      </c>
    </row>
    <row r="3004" spans="1:14" x14ac:dyDescent="0.15">
      <c r="A3004" s="1">
        <v>201997</v>
      </c>
      <c r="B3004" s="2" t="s">
        <v>9</v>
      </c>
      <c r="C3004" s="2">
        <v>101227553</v>
      </c>
      <c r="D3004" s="2" t="s">
        <v>10</v>
      </c>
      <c r="E3004" s="2">
        <v>4158420</v>
      </c>
      <c r="F3004" s="2" t="s">
        <v>11</v>
      </c>
      <c r="G3004" s="2">
        <v>500000</v>
      </c>
      <c r="H3004" s="2" t="s">
        <v>12</v>
      </c>
      <c r="I3004" s="2">
        <v>100</v>
      </c>
      <c r="J3004" s="2" t="s">
        <v>13</v>
      </c>
      <c r="K3004" s="2">
        <v>0</v>
      </c>
      <c r="L3004" s="2" t="s">
        <v>14</v>
      </c>
      <c r="M3004" s="2">
        <v>-3500</v>
      </c>
      <c r="N3004">
        <f t="shared" si="46"/>
        <v>67247956.5</v>
      </c>
    </row>
    <row r="3005" spans="1:14" x14ac:dyDescent="0.15">
      <c r="A3005" s="1">
        <v>201998</v>
      </c>
      <c r="B3005" s="2" t="s">
        <v>9</v>
      </c>
      <c r="C3005" s="2">
        <v>100132161</v>
      </c>
      <c r="D3005" s="2" t="s">
        <v>10</v>
      </c>
      <c r="E3005" s="2">
        <v>4162140</v>
      </c>
      <c r="F3005" s="2" t="s">
        <v>11</v>
      </c>
      <c r="G3005" s="2">
        <v>500000</v>
      </c>
      <c r="H3005" s="2" t="s">
        <v>12</v>
      </c>
      <c r="I3005" s="2">
        <v>100</v>
      </c>
      <c r="J3005" s="2" t="s">
        <v>13</v>
      </c>
      <c r="K3005" s="2">
        <v>0</v>
      </c>
      <c r="L3005" s="2" t="s">
        <v>14</v>
      </c>
      <c r="M3005" s="2">
        <v>-3500</v>
      </c>
      <c r="N3005">
        <f t="shared" si="46"/>
        <v>66715140.5</v>
      </c>
    </row>
    <row r="3006" spans="1:14" x14ac:dyDescent="0.15">
      <c r="A3006" s="1">
        <v>201999</v>
      </c>
      <c r="B3006" s="2" t="s">
        <v>9</v>
      </c>
      <c r="C3006" s="2">
        <v>100676350</v>
      </c>
      <c r="D3006" s="2" t="s">
        <v>10</v>
      </c>
      <c r="E3006" s="2">
        <v>4165860</v>
      </c>
      <c r="F3006" s="2" t="s">
        <v>11</v>
      </c>
      <c r="G3006" s="2">
        <v>500000</v>
      </c>
      <c r="H3006" s="2" t="s">
        <v>12</v>
      </c>
      <c r="I3006" s="2">
        <v>100</v>
      </c>
      <c r="J3006" s="2" t="s">
        <v>13</v>
      </c>
      <c r="K3006" s="2">
        <v>0</v>
      </c>
      <c r="L3006" s="2" t="s">
        <v>14</v>
      </c>
      <c r="M3006" s="2">
        <v>-3500</v>
      </c>
      <c r="N3006">
        <f t="shared" si="46"/>
        <v>67002115</v>
      </c>
    </row>
    <row r="3007" spans="1:14" x14ac:dyDescent="0.15">
      <c r="A3007" s="1">
        <v>202000</v>
      </c>
      <c r="B3007" s="2" t="s">
        <v>9</v>
      </c>
      <c r="C3007" s="2">
        <v>101414366</v>
      </c>
      <c r="D3007" s="2" t="s">
        <v>10</v>
      </c>
      <c r="E3007" s="2">
        <v>4169580</v>
      </c>
      <c r="F3007" s="2" t="s">
        <v>11</v>
      </c>
      <c r="G3007" s="2">
        <v>500000</v>
      </c>
      <c r="H3007" s="2" t="s">
        <v>12</v>
      </c>
      <c r="I3007" s="2">
        <v>100</v>
      </c>
      <c r="J3007" s="2" t="s">
        <v>13</v>
      </c>
      <c r="K3007" s="2">
        <v>0</v>
      </c>
      <c r="L3007" s="2" t="s">
        <v>14</v>
      </c>
      <c r="M3007" s="2">
        <v>-3500</v>
      </c>
      <c r="N3007">
        <f t="shared" si="46"/>
        <v>67386003</v>
      </c>
    </row>
    <row r="3008" spans="1:14" x14ac:dyDescent="0.15">
      <c r="A3008" s="1">
        <v>202001</v>
      </c>
      <c r="B3008" s="2" t="s">
        <v>9</v>
      </c>
      <c r="C3008" s="2">
        <v>99453333</v>
      </c>
      <c r="D3008" s="2" t="s">
        <v>10</v>
      </c>
      <c r="E3008" s="2">
        <v>4173300</v>
      </c>
      <c r="F3008" s="2" t="s">
        <v>11</v>
      </c>
      <c r="G3008" s="2">
        <v>500000</v>
      </c>
      <c r="H3008" s="2" t="s">
        <v>12</v>
      </c>
      <c r="I3008" s="2">
        <v>100</v>
      </c>
      <c r="J3008" s="2" t="s">
        <v>13</v>
      </c>
      <c r="K3008" s="2">
        <v>0</v>
      </c>
      <c r="L3008" s="2" t="s">
        <v>14</v>
      </c>
      <c r="M3008" s="2">
        <v>-3500</v>
      </c>
      <c r="N3008">
        <f t="shared" si="46"/>
        <v>66420366.5</v>
      </c>
    </row>
    <row r="3009" spans="1:14" x14ac:dyDescent="0.15">
      <c r="A3009" s="1">
        <v>202002</v>
      </c>
      <c r="B3009" s="2" t="s">
        <v>9</v>
      </c>
      <c r="C3009" s="2">
        <v>99513903</v>
      </c>
      <c r="D3009" s="2" t="s">
        <v>10</v>
      </c>
      <c r="E3009" s="2">
        <v>4177020</v>
      </c>
      <c r="F3009" s="2" t="s">
        <v>11</v>
      </c>
      <c r="G3009" s="2">
        <v>500000</v>
      </c>
      <c r="H3009" s="2" t="s">
        <v>12</v>
      </c>
      <c r="I3009" s="2">
        <v>100</v>
      </c>
      <c r="J3009" s="2" t="s">
        <v>13</v>
      </c>
      <c r="K3009" s="2">
        <v>0</v>
      </c>
      <c r="L3009" s="2" t="s">
        <v>14</v>
      </c>
      <c r="M3009" s="2">
        <v>-3500</v>
      </c>
      <c r="N3009">
        <f t="shared" si="46"/>
        <v>66465531.5</v>
      </c>
    </row>
    <row r="3010" spans="1:14" x14ac:dyDescent="0.15">
      <c r="A3010" s="1">
        <v>202003</v>
      </c>
      <c r="B3010" s="2" t="s">
        <v>9</v>
      </c>
      <c r="C3010" s="2">
        <v>99574537</v>
      </c>
      <c r="D3010" s="2" t="s">
        <v>10</v>
      </c>
      <c r="E3010" s="2">
        <v>4180740</v>
      </c>
      <c r="F3010" s="2" t="s">
        <v>11</v>
      </c>
      <c r="G3010" s="2">
        <v>500000</v>
      </c>
      <c r="H3010" s="2" t="s">
        <v>12</v>
      </c>
      <c r="I3010" s="2">
        <v>100</v>
      </c>
      <c r="J3010" s="2" t="s">
        <v>13</v>
      </c>
      <c r="K3010" s="2">
        <v>0</v>
      </c>
      <c r="L3010" s="2" t="s">
        <v>14</v>
      </c>
      <c r="M3010" s="2">
        <v>-3500</v>
      </c>
      <c r="N3010">
        <f t="shared" si="46"/>
        <v>66510728.5</v>
      </c>
    </row>
    <row r="3011" spans="1:14" x14ac:dyDescent="0.15">
      <c r="A3011" s="1">
        <v>202004</v>
      </c>
      <c r="B3011" s="2" t="s">
        <v>9</v>
      </c>
      <c r="C3011" s="2">
        <v>102065362</v>
      </c>
      <c r="D3011" s="2" t="s">
        <v>10</v>
      </c>
      <c r="E3011" s="2">
        <v>4184460</v>
      </c>
      <c r="F3011" s="2" t="s">
        <v>11</v>
      </c>
      <c r="G3011" s="2">
        <v>500000</v>
      </c>
      <c r="H3011" s="2" t="s">
        <v>12</v>
      </c>
      <c r="I3011" s="2">
        <v>100</v>
      </c>
      <c r="J3011" s="2" t="s">
        <v>13</v>
      </c>
      <c r="K3011" s="2">
        <v>0</v>
      </c>
      <c r="L3011" s="2" t="s">
        <v>14</v>
      </c>
      <c r="M3011" s="2">
        <v>-3500</v>
      </c>
      <c r="N3011">
        <f t="shared" si="46"/>
        <v>67771021</v>
      </c>
    </row>
    <row r="3012" spans="1:14" x14ac:dyDescent="0.15">
      <c r="A3012" s="1">
        <v>202005</v>
      </c>
      <c r="B3012" s="2" t="s">
        <v>9</v>
      </c>
      <c r="C3012" s="2">
        <v>99695995</v>
      </c>
      <c r="D3012" s="2" t="s">
        <v>10</v>
      </c>
      <c r="E3012" s="2">
        <v>4188180</v>
      </c>
      <c r="F3012" s="2" t="s">
        <v>11</v>
      </c>
      <c r="G3012" s="2">
        <v>500000</v>
      </c>
      <c r="H3012" s="2" t="s">
        <v>12</v>
      </c>
      <c r="I3012" s="2">
        <v>100</v>
      </c>
      <c r="J3012" s="2" t="s">
        <v>13</v>
      </c>
      <c r="K3012" s="2">
        <v>0</v>
      </c>
      <c r="L3012" s="2" t="s">
        <v>14</v>
      </c>
      <c r="M3012" s="2">
        <v>-3500</v>
      </c>
      <c r="N3012">
        <f t="shared" si="46"/>
        <v>66601217.5</v>
      </c>
    </row>
    <row r="3013" spans="1:14" x14ac:dyDescent="0.15">
      <c r="A3013" s="1">
        <v>202006</v>
      </c>
      <c r="B3013" s="2" t="s">
        <v>9</v>
      </c>
      <c r="C3013" s="2">
        <v>99756821</v>
      </c>
      <c r="D3013" s="2" t="s">
        <v>10</v>
      </c>
      <c r="E3013" s="2">
        <v>4191900</v>
      </c>
      <c r="F3013" s="2" t="s">
        <v>11</v>
      </c>
      <c r="G3013" s="2">
        <v>500000</v>
      </c>
      <c r="H3013" s="2" t="s">
        <v>12</v>
      </c>
      <c r="I3013" s="2">
        <v>100</v>
      </c>
      <c r="J3013" s="2" t="s">
        <v>13</v>
      </c>
      <c r="K3013" s="2">
        <v>0</v>
      </c>
      <c r="L3013" s="2" t="s">
        <v>14</v>
      </c>
      <c r="M3013" s="2">
        <v>-3500</v>
      </c>
      <c r="N3013">
        <f t="shared" ref="N3013:N3076" si="47">($C$3*C3013+$E$3*E3013+$I$3*I3013+$K$3*K3013)/10000</f>
        <v>66646510.5</v>
      </c>
    </row>
    <row r="3014" spans="1:14" x14ac:dyDescent="0.15">
      <c r="A3014" s="1">
        <v>202007</v>
      </c>
      <c r="B3014" s="2" t="s">
        <v>9</v>
      </c>
      <c r="C3014" s="2">
        <v>102252289</v>
      </c>
      <c r="D3014" s="2" t="s">
        <v>10</v>
      </c>
      <c r="E3014" s="2">
        <v>4195620</v>
      </c>
      <c r="F3014" s="2" t="s">
        <v>11</v>
      </c>
      <c r="G3014" s="2">
        <v>500000</v>
      </c>
      <c r="H3014" s="2" t="s">
        <v>12</v>
      </c>
      <c r="I3014" s="2">
        <v>100</v>
      </c>
      <c r="J3014" s="2" t="s">
        <v>13</v>
      </c>
      <c r="K3014" s="2">
        <v>0</v>
      </c>
      <c r="L3014" s="2" t="s">
        <v>14</v>
      </c>
      <c r="M3014" s="2">
        <v>-3500</v>
      </c>
      <c r="N3014">
        <f t="shared" si="47"/>
        <v>67909124.5</v>
      </c>
    </row>
    <row r="3015" spans="1:14" x14ac:dyDescent="0.15">
      <c r="A3015" s="1">
        <v>202008</v>
      </c>
      <c r="B3015" s="2" t="s">
        <v>9</v>
      </c>
      <c r="C3015" s="2">
        <v>101145416</v>
      </c>
      <c r="D3015" s="2" t="s">
        <v>10</v>
      </c>
      <c r="E3015" s="2">
        <v>4199340</v>
      </c>
      <c r="F3015" s="2" t="s">
        <v>11</v>
      </c>
      <c r="G3015" s="2">
        <v>500000</v>
      </c>
      <c r="H3015" s="2" t="s">
        <v>12</v>
      </c>
      <c r="I3015" s="2">
        <v>100</v>
      </c>
      <c r="J3015" s="2" t="s">
        <v>13</v>
      </c>
      <c r="K3015" s="2">
        <v>0</v>
      </c>
      <c r="L3015" s="2" t="s">
        <v>14</v>
      </c>
      <c r="M3015" s="2">
        <v>-3500</v>
      </c>
      <c r="N3015">
        <f t="shared" si="47"/>
        <v>67370568</v>
      </c>
    </row>
    <row r="3016" spans="1:14" x14ac:dyDescent="0.15">
      <c r="A3016" s="1">
        <v>202009</v>
      </c>
      <c r="B3016" s="2" t="s">
        <v>9</v>
      </c>
      <c r="C3016" s="2">
        <v>101694719</v>
      </c>
      <c r="D3016" s="2" t="s">
        <v>10</v>
      </c>
      <c r="E3016" s="2">
        <v>4203060</v>
      </c>
      <c r="F3016" s="2" t="s">
        <v>11</v>
      </c>
      <c r="G3016" s="2">
        <v>500000</v>
      </c>
      <c r="H3016" s="2" t="s">
        <v>12</v>
      </c>
      <c r="I3016" s="2">
        <v>100</v>
      </c>
      <c r="J3016" s="2" t="s">
        <v>13</v>
      </c>
      <c r="K3016" s="2">
        <v>0</v>
      </c>
      <c r="L3016" s="2" t="s">
        <v>14</v>
      </c>
      <c r="M3016" s="2">
        <v>-3500</v>
      </c>
      <c r="N3016">
        <f t="shared" si="47"/>
        <v>67660099.5</v>
      </c>
    </row>
    <row r="3017" spans="1:14" x14ac:dyDescent="0.15">
      <c r="A3017" s="1">
        <v>202010</v>
      </c>
      <c r="B3017" s="2" t="s">
        <v>9</v>
      </c>
      <c r="C3017" s="2">
        <v>102439803</v>
      </c>
      <c r="D3017" s="2" t="s">
        <v>10</v>
      </c>
      <c r="E3017" s="2">
        <v>4206780</v>
      </c>
      <c r="F3017" s="2" t="s">
        <v>11</v>
      </c>
      <c r="G3017" s="2">
        <v>500000</v>
      </c>
      <c r="H3017" s="2" t="s">
        <v>12</v>
      </c>
      <c r="I3017" s="2">
        <v>100</v>
      </c>
      <c r="J3017" s="2" t="s">
        <v>13</v>
      </c>
      <c r="K3017" s="2">
        <v>0</v>
      </c>
      <c r="L3017" s="2" t="s">
        <v>14</v>
      </c>
      <c r="M3017" s="2">
        <v>-3500</v>
      </c>
      <c r="N3017">
        <f t="shared" si="47"/>
        <v>68047521.5</v>
      </c>
    </row>
    <row r="3018" spans="1:14" x14ac:dyDescent="0.15">
      <c r="A3018" s="1">
        <v>202011</v>
      </c>
      <c r="B3018" s="2" t="s">
        <v>9</v>
      </c>
      <c r="C3018" s="2">
        <v>100456633</v>
      </c>
      <c r="D3018" s="2" t="s">
        <v>10</v>
      </c>
      <c r="E3018" s="2">
        <v>4210500</v>
      </c>
      <c r="F3018" s="2" t="s">
        <v>11</v>
      </c>
      <c r="G3018" s="2">
        <v>500000</v>
      </c>
      <c r="H3018" s="2" t="s">
        <v>12</v>
      </c>
      <c r="I3018" s="2">
        <v>100</v>
      </c>
      <c r="J3018" s="2" t="s">
        <v>13</v>
      </c>
      <c r="K3018" s="2">
        <v>0</v>
      </c>
      <c r="L3018" s="2" t="s">
        <v>14</v>
      </c>
      <c r="M3018" s="2">
        <v>-3500</v>
      </c>
      <c r="N3018">
        <f t="shared" si="47"/>
        <v>67070816.5</v>
      </c>
    </row>
    <row r="3019" spans="1:14" x14ac:dyDescent="0.15">
      <c r="A3019" s="1">
        <v>202012</v>
      </c>
      <c r="B3019" s="2" t="s">
        <v>9</v>
      </c>
      <c r="C3019" s="2">
        <v>100517431</v>
      </c>
      <c r="D3019" s="2" t="s">
        <v>10</v>
      </c>
      <c r="E3019" s="2">
        <v>4214220</v>
      </c>
      <c r="F3019" s="2" t="s">
        <v>11</v>
      </c>
      <c r="G3019" s="2">
        <v>500000</v>
      </c>
      <c r="H3019" s="2" t="s">
        <v>12</v>
      </c>
      <c r="I3019" s="2">
        <v>100</v>
      </c>
      <c r="J3019" s="2" t="s">
        <v>13</v>
      </c>
      <c r="K3019" s="2">
        <v>0</v>
      </c>
      <c r="L3019" s="2" t="s">
        <v>14</v>
      </c>
      <c r="M3019" s="2">
        <v>-3500</v>
      </c>
      <c r="N3019">
        <f t="shared" si="47"/>
        <v>67116095.5</v>
      </c>
    </row>
    <row r="3020" spans="1:14" x14ac:dyDescent="0.15">
      <c r="A3020" s="1">
        <v>202013</v>
      </c>
      <c r="B3020" s="2" t="s">
        <v>9</v>
      </c>
      <c r="C3020" s="2">
        <v>100578294</v>
      </c>
      <c r="D3020" s="2" t="s">
        <v>10</v>
      </c>
      <c r="E3020" s="2">
        <v>4217940</v>
      </c>
      <c r="F3020" s="2" t="s">
        <v>11</v>
      </c>
      <c r="G3020" s="2">
        <v>500000</v>
      </c>
      <c r="H3020" s="2" t="s">
        <v>12</v>
      </c>
      <c r="I3020" s="2">
        <v>100</v>
      </c>
      <c r="J3020" s="2" t="s">
        <v>13</v>
      </c>
      <c r="K3020" s="2">
        <v>0</v>
      </c>
      <c r="L3020" s="2" t="s">
        <v>14</v>
      </c>
      <c r="M3020" s="2">
        <v>-3500</v>
      </c>
      <c r="N3020">
        <f t="shared" si="47"/>
        <v>67161407</v>
      </c>
    </row>
    <row r="3021" spans="1:14" x14ac:dyDescent="0.15">
      <c r="A3021" s="1">
        <v>202014</v>
      </c>
      <c r="B3021" s="2" t="s">
        <v>9</v>
      </c>
      <c r="C3021" s="2">
        <v>103093835</v>
      </c>
      <c r="D3021" s="2" t="s">
        <v>10</v>
      </c>
      <c r="E3021" s="2">
        <v>4221660</v>
      </c>
      <c r="F3021" s="2" t="s">
        <v>11</v>
      </c>
      <c r="G3021" s="2">
        <v>500000</v>
      </c>
      <c r="H3021" s="2" t="s">
        <v>12</v>
      </c>
      <c r="I3021" s="2">
        <v>100</v>
      </c>
      <c r="J3021" s="2" t="s">
        <v>13</v>
      </c>
      <c r="K3021" s="2">
        <v>0</v>
      </c>
      <c r="L3021" s="2" t="s">
        <v>14</v>
      </c>
      <c r="M3021" s="2">
        <v>-3500</v>
      </c>
      <c r="N3021">
        <f t="shared" si="47"/>
        <v>68434057.5</v>
      </c>
    </row>
    <row r="3022" spans="1:14" x14ac:dyDescent="0.15">
      <c r="A3022" s="1">
        <v>202015</v>
      </c>
      <c r="B3022" s="2" t="s">
        <v>9</v>
      </c>
      <c r="C3022" s="2">
        <v>100700209</v>
      </c>
      <c r="D3022" s="2" t="s">
        <v>10</v>
      </c>
      <c r="E3022" s="2">
        <v>4225380</v>
      </c>
      <c r="F3022" s="2" t="s">
        <v>11</v>
      </c>
      <c r="G3022" s="2">
        <v>500000</v>
      </c>
      <c r="H3022" s="2" t="s">
        <v>12</v>
      </c>
      <c r="I3022" s="2">
        <v>100</v>
      </c>
      <c r="J3022" s="2" t="s">
        <v>13</v>
      </c>
      <c r="K3022" s="2">
        <v>0</v>
      </c>
      <c r="L3022" s="2" t="s">
        <v>14</v>
      </c>
      <c r="M3022" s="2">
        <v>-3500</v>
      </c>
      <c r="N3022">
        <f t="shared" si="47"/>
        <v>67252124.5</v>
      </c>
    </row>
    <row r="3023" spans="1:14" x14ac:dyDescent="0.15">
      <c r="A3023" s="1">
        <v>202016</v>
      </c>
      <c r="B3023" s="2" t="s">
        <v>9</v>
      </c>
      <c r="C3023" s="2">
        <v>100761263</v>
      </c>
      <c r="D3023" s="2" t="s">
        <v>10</v>
      </c>
      <c r="E3023" s="2">
        <v>4229100</v>
      </c>
      <c r="F3023" s="2" t="s">
        <v>11</v>
      </c>
      <c r="G3023" s="2">
        <v>500000</v>
      </c>
      <c r="H3023" s="2" t="s">
        <v>12</v>
      </c>
      <c r="I3023" s="2">
        <v>100</v>
      </c>
      <c r="J3023" s="2" t="s">
        <v>13</v>
      </c>
      <c r="K3023" s="2">
        <v>0</v>
      </c>
      <c r="L3023" s="2" t="s">
        <v>14</v>
      </c>
      <c r="M3023" s="2">
        <v>-3500</v>
      </c>
      <c r="N3023">
        <f t="shared" si="47"/>
        <v>67297531.5</v>
      </c>
    </row>
    <row r="3024" spans="1:14" x14ac:dyDescent="0.15">
      <c r="A3024" s="1">
        <v>202017</v>
      </c>
      <c r="B3024" s="2" t="s">
        <v>9</v>
      </c>
      <c r="C3024" s="2">
        <v>103281463</v>
      </c>
      <c r="D3024" s="2" t="s">
        <v>10</v>
      </c>
      <c r="E3024" s="2">
        <v>4232820</v>
      </c>
      <c r="F3024" s="2" t="s">
        <v>11</v>
      </c>
      <c r="G3024" s="2">
        <v>500000</v>
      </c>
      <c r="H3024" s="2" t="s">
        <v>12</v>
      </c>
      <c r="I3024" s="2">
        <v>100</v>
      </c>
      <c r="J3024" s="2" t="s">
        <v>13</v>
      </c>
      <c r="K3024" s="2">
        <v>0</v>
      </c>
      <c r="L3024" s="2" t="s">
        <v>14</v>
      </c>
      <c r="M3024" s="2">
        <v>-3500</v>
      </c>
      <c r="N3024">
        <f t="shared" si="47"/>
        <v>68572511.5</v>
      </c>
    </row>
    <row r="3025" spans="1:14" x14ac:dyDescent="0.15">
      <c r="A3025" s="1">
        <v>202018</v>
      </c>
      <c r="B3025" s="2" t="s">
        <v>9</v>
      </c>
      <c r="C3025" s="2">
        <v>102163062</v>
      </c>
      <c r="D3025" s="2" t="s">
        <v>10</v>
      </c>
      <c r="E3025" s="2">
        <v>4236540</v>
      </c>
      <c r="F3025" s="2" t="s">
        <v>11</v>
      </c>
      <c r="G3025" s="2">
        <v>500000</v>
      </c>
      <c r="H3025" s="2" t="s">
        <v>12</v>
      </c>
      <c r="I3025" s="2">
        <v>100</v>
      </c>
      <c r="J3025" s="2" t="s">
        <v>13</v>
      </c>
      <c r="K3025" s="2">
        <v>0</v>
      </c>
      <c r="L3025" s="2" t="s">
        <v>14</v>
      </c>
      <c r="M3025" s="2">
        <v>-3500</v>
      </c>
      <c r="N3025">
        <f t="shared" si="47"/>
        <v>68028191</v>
      </c>
    </row>
    <row r="3026" spans="1:14" x14ac:dyDescent="0.15">
      <c r="A3026" s="1">
        <v>202019</v>
      </c>
      <c r="B3026" s="2" t="s">
        <v>9</v>
      </c>
      <c r="C3026" s="2">
        <v>102717497</v>
      </c>
      <c r="D3026" s="2" t="s">
        <v>10</v>
      </c>
      <c r="E3026" s="2">
        <v>4240260</v>
      </c>
      <c r="F3026" s="2" t="s">
        <v>11</v>
      </c>
      <c r="G3026" s="2">
        <v>500000</v>
      </c>
      <c r="H3026" s="2" t="s">
        <v>12</v>
      </c>
      <c r="I3026" s="2">
        <v>100</v>
      </c>
      <c r="J3026" s="2" t="s">
        <v>13</v>
      </c>
      <c r="K3026" s="2">
        <v>0</v>
      </c>
      <c r="L3026" s="2" t="s">
        <v>14</v>
      </c>
      <c r="M3026" s="2">
        <v>-3500</v>
      </c>
      <c r="N3026">
        <f t="shared" si="47"/>
        <v>68320288.5</v>
      </c>
    </row>
    <row r="3027" spans="1:14" x14ac:dyDescent="0.15">
      <c r="A3027" s="1">
        <v>202020</v>
      </c>
      <c r="B3027" s="2" t="s">
        <v>9</v>
      </c>
      <c r="C3027" s="2">
        <v>103469681</v>
      </c>
      <c r="D3027" s="2" t="s">
        <v>10</v>
      </c>
      <c r="E3027" s="2">
        <v>4243980</v>
      </c>
      <c r="F3027" s="2" t="s">
        <v>11</v>
      </c>
      <c r="G3027" s="2">
        <v>500000</v>
      </c>
      <c r="H3027" s="2" t="s">
        <v>12</v>
      </c>
      <c r="I3027" s="2">
        <v>100</v>
      </c>
      <c r="J3027" s="2" t="s">
        <v>13</v>
      </c>
      <c r="K3027" s="2">
        <v>0</v>
      </c>
      <c r="L3027" s="2" t="s">
        <v>14</v>
      </c>
      <c r="M3027" s="2">
        <v>-3500</v>
      </c>
      <c r="N3027">
        <f t="shared" si="47"/>
        <v>68711260.5</v>
      </c>
    </row>
    <row r="3028" spans="1:14" x14ac:dyDescent="0.15">
      <c r="A3028" s="1">
        <v>202021</v>
      </c>
      <c r="B3028" s="2" t="s">
        <v>9</v>
      </c>
      <c r="C3028" s="2">
        <v>101464268</v>
      </c>
      <c r="D3028" s="2" t="s">
        <v>10</v>
      </c>
      <c r="E3028" s="2">
        <v>4247700</v>
      </c>
      <c r="F3028" s="2" t="s">
        <v>11</v>
      </c>
      <c r="G3028" s="2">
        <v>500000</v>
      </c>
      <c r="H3028" s="2" t="s">
        <v>12</v>
      </c>
      <c r="I3028" s="2">
        <v>100</v>
      </c>
      <c r="J3028" s="2" t="s">
        <v>13</v>
      </c>
      <c r="K3028" s="2">
        <v>0</v>
      </c>
      <c r="L3028" s="2" t="s">
        <v>14</v>
      </c>
      <c r="M3028" s="2">
        <v>-3500</v>
      </c>
      <c r="N3028">
        <f t="shared" si="47"/>
        <v>67723434</v>
      </c>
    </row>
    <row r="3029" spans="1:14" x14ac:dyDescent="0.15">
      <c r="A3029" s="1">
        <v>202022</v>
      </c>
      <c r="B3029" s="2" t="s">
        <v>9</v>
      </c>
      <c r="C3029" s="2">
        <v>101525295</v>
      </c>
      <c r="D3029" s="2" t="s">
        <v>10</v>
      </c>
      <c r="E3029" s="2">
        <v>4251420</v>
      </c>
      <c r="F3029" s="2" t="s">
        <v>11</v>
      </c>
      <c r="G3029" s="2">
        <v>500000</v>
      </c>
      <c r="H3029" s="2" t="s">
        <v>12</v>
      </c>
      <c r="I3029" s="2">
        <v>100</v>
      </c>
      <c r="J3029" s="2" t="s">
        <v>13</v>
      </c>
      <c r="K3029" s="2">
        <v>0</v>
      </c>
      <c r="L3029" s="2" t="s">
        <v>14</v>
      </c>
      <c r="M3029" s="2">
        <v>-3500</v>
      </c>
      <c r="N3029">
        <f t="shared" si="47"/>
        <v>67768827.5</v>
      </c>
    </row>
    <row r="3030" spans="1:14" x14ac:dyDescent="0.15">
      <c r="A3030" s="1">
        <v>202023</v>
      </c>
      <c r="B3030" s="2" t="s">
        <v>9</v>
      </c>
      <c r="C3030" s="2">
        <v>101586385</v>
      </c>
      <c r="D3030" s="2" t="s">
        <v>10</v>
      </c>
      <c r="E3030" s="2">
        <v>4255140</v>
      </c>
      <c r="F3030" s="2" t="s">
        <v>11</v>
      </c>
      <c r="G3030" s="2">
        <v>500000</v>
      </c>
      <c r="H3030" s="2" t="s">
        <v>12</v>
      </c>
      <c r="I3030" s="2">
        <v>100</v>
      </c>
      <c r="J3030" s="2" t="s">
        <v>13</v>
      </c>
      <c r="K3030" s="2">
        <v>0</v>
      </c>
      <c r="L3030" s="2" t="s">
        <v>14</v>
      </c>
      <c r="M3030" s="2">
        <v>-3500</v>
      </c>
      <c r="N3030">
        <f t="shared" si="47"/>
        <v>67814252.5</v>
      </c>
    </row>
    <row r="3031" spans="1:14" x14ac:dyDescent="0.15">
      <c r="A3031" s="1">
        <v>202024</v>
      </c>
      <c r="B3031" s="2" t="s">
        <v>9</v>
      </c>
      <c r="C3031" s="2">
        <v>104126748</v>
      </c>
      <c r="D3031" s="2" t="s">
        <v>10</v>
      </c>
      <c r="E3031" s="2">
        <v>4258860</v>
      </c>
      <c r="F3031" s="2" t="s">
        <v>11</v>
      </c>
      <c r="G3031" s="2">
        <v>500000</v>
      </c>
      <c r="H3031" s="2" t="s">
        <v>12</v>
      </c>
      <c r="I3031" s="2">
        <v>100</v>
      </c>
      <c r="J3031" s="2" t="s">
        <v>13</v>
      </c>
      <c r="K3031" s="2">
        <v>0</v>
      </c>
      <c r="L3031" s="2" t="s">
        <v>14</v>
      </c>
      <c r="M3031" s="2">
        <v>-3500</v>
      </c>
      <c r="N3031">
        <f t="shared" si="47"/>
        <v>69099314</v>
      </c>
    </row>
    <row r="3032" spans="1:14" x14ac:dyDescent="0.15">
      <c r="A3032" s="1">
        <v>202025</v>
      </c>
      <c r="B3032" s="2" t="s">
        <v>9</v>
      </c>
      <c r="C3032" s="2">
        <v>101708758</v>
      </c>
      <c r="D3032" s="2" t="s">
        <v>10</v>
      </c>
      <c r="E3032" s="2">
        <v>4262580</v>
      </c>
      <c r="F3032" s="2" t="s">
        <v>11</v>
      </c>
      <c r="G3032" s="2">
        <v>500000</v>
      </c>
      <c r="H3032" s="2" t="s">
        <v>12</v>
      </c>
      <c r="I3032" s="2">
        <v>100</v>
      </c>
      <c r="J3032" s="2" t="s">
        <v>13</v>
      </c>
      <c r="K3032" s="2">
        <v>0</v>
      </c>
      <c r="L3032" s="2" t="s">
        <v>14</v>
      </c>
      <c r="M3032" s="2">
        <v>-3500</v>
      </c>
      <c r="N3032">
        <f t="shared" si="47"/>
        <v>67905199</v>
      </c>
    </row>
    <row r="3033" spans="1:14" x14ac:dyDescent="0.15">
      <c r="A3033" s="1">
        <v>202026</v>
      </c>
      <c r="B3033" s="2" t="s">
        <v>9</v>
      </c>
      <c r="C3033" s="2">
        <v>101770041</v>
      </c>
      <c r="D3033" s="2" t="s">
        <v>10</v>
      </c>
      <c r="E3033" s="2">
        <v>4266300</v>
      </c>
      <c r="F3033" s="2" t="s">
        <v>11</v>
      </c>
      <c r="G3033" s="2">
        <v>500000</v>
      </c>
      <c r="H3033" s="2" t="s">
        <v>12</v>
      </c>
      <c r="I3033" s="2">
        <v>100</v>
      </c>
      <c r="J3033" s="2" t="s">
        <v>13</v>
      </c>
      <c r="K3033" s="2">
        <v>0</v>
      </c>
      <c r="L3033" s="2" t="s">
        <v>14</v>
      </c>
      <c r="M3033" s="2">
        <v>-3500</v>
      </c>
      <c r="N3033">
        <f t="shared" si="47"/>
        <v>67950720.5</v>
      </c>
    </row>
    <row r="3034" spans="1:14" x14ac:dyDescent="0.15">
      <c r="A3034" s="1">
        <v>202027</v>
      </c>
      <c r="B3034" s="2" t="s">
        <v>9</v>
      </c>
      <c r="C3034" s="2">
        <v>104315079</v>
      </c>
      <c r="D3034" s="2" t="s">
        <v>10</v>
      </c>
      <c r="E3034" s="2">
        <v>4270020</v>
      </c>
      <c r="F3034" s="2" t="s">
        <v>11</v>
      </c>
      <c r="G3034" s="2">
        <v>500000</v>
      </c>
      <c r="H3034" s="2" t="s">
        <v>12</v>
      </c>
      <c r="I3034" s="2">
        <v>100</v>
      </c>
      <c r="J3034" s="2" t="s">
        <v>13</v>
      </c>
      <c r="K3034" s="2">
        <v>0</v>
      </c>
      <c r="L3034" s="2" t="s">
        <v>14</v>
      </c>
      <c r="M3034" s="2">
        <v>-3500</v>
      </c>
      <c r="N3034">
        <f t="shared" si="47"/>
        <v>69238119.5</v>
      </c>
    </row>
    <row r="3035" spans="1:14" x14ac:dyDescent="0.15">
      <c r="A3035" s="1">
        <v>202028</v>
      </c>
      <c r="B3035" s="2" t="s">
        <v>9</v>
      </c>
      <c r="C3035" s="2">
        <v>103185096</v>
      </c>
      <c r="D3035" s="2" t="s">
        <v>10</v>
      </c>
      <c r="E3035" s="2">
        <v>4273740</v>
      </c>
      <c r="F3035" s="2" t="s">
        <v>11</v>
      </c>
      <c r="G3035" s="2">
        <v>500000</v>
      </c>
      <c r="H3035" s="2" t="s">
        <v>12</v>
      </c>
      <c r="I3035" s="2">
        <v>100</v>
      </c>
      <c r="J3035" s="2" t="s">
        <v>13</v>
      </c>
      <c r="K3035" s="2">
        <v>0</v>
      </c>
      <c r="L3035" s="2" t="s">
        <v>14</v>
      </c>
      <c r="M3035" s="2">
        <v>-3500</v>
      </c>
      <c r="N3035">
        <f t="shared" si="47"/>
        <v>68688008</v>
      </c>
    </row>
    <row r="3036" spans="1:14" x14ac:dyDescent="0.15">
      <c r="A3036" s="1">
        <v>202029</v>
      </c>
      <c r="B3036" s="2" t="s">
        <v>9</v>
      </c>
      <c r="C3036" s="2">
        <v>103744686</v>
      </c>
      <c r="D3036" s="2" t="s">
        <v>10</v>
      </c>
      <c r="E3036" s="2">
        <v>4277460</v>
      </c>
      <c r="F3036" s="2" t="s">
        <v>11</v>
      </c>
      <c r="G3036" s="2">
        <v>500000</v>
      </c>
      <c r="H3036" s="2" t="s">
        <v>12</v>
      </c>
      <c r="I3036" s="2">
        <v>100</v>
      </c>
      <c r="J3036" s="2" t="s">
        <v>13</v>
      </c>
      <c r="K3036" s="2">
        <v>0</v>
      </c>
      <c r="L3036" s="2" t="s">
        <v>14</v>
      </c>
      <c r="M3036" s="2">
        <v>-3500</v>
      </c>
      <c r="N3036">
        <f t="shared" si="47"/>
        <v>68982683</v>
      </c>
    </row>
    <row r="3037" spans="1:14" x14ac:dyDescent="0.15">
      <c r="A3037" s="1">
        <v>202030</v>
      </c>
      <c r="B3037" s="2" t="s">
        <v>9</v>
      </c>
      <c r="C3037" s="2">
        <v>104503998</v>
      </c>
      <c r="D3037" s="2" t="s">
        <v>10</v>
      </c>
      <c r="E3037" s="2">
        <v>4281180</v>
      </c>
      <c r="F3037" s="2" t="s">
        <v>11</v>
      </c>
      <c r="G3037" s="2">
        <v>500000</v>
      </c>
      <c r="H3037" s="2" t="s">
        <v>12</v>
      </c>
      <c r="I3037" s="2">
        <v>100</v>
      </c>
      <c r="J3037" s="2" t="s">
        <v>13</v>
      </c>
      <c r="K3037" s="2">
        <v>0</v>
      </c>
      <c r="L3037" s="2" t="s">
        <v>14</v>
      </c>
      <c r="M3037" s="2">
        <v>-3500</v>
      </c>
      <c r="N3037">
        <f t="shared" si="47"/>
        <v>69377219</v>
      </c>
    </row>
    <row r="3038" spans="1:14" x14ac:dyDescent="0.15">
      <c r="A3038" s="1">
        <v>202031</v>
      </c>
      <c r="B3038" s="2" t="s">
        <v>9</v>
      </c>
      <c r="C3038" s="2">
        <v>102476236</v>
      </c>
      <c r="D3038" s="2" t="s">
        <v>10</v>
      </c>
      <c r="E3038" s="2">
        <v>4284900</v>
      </c>
      <c r="F3038" s="2" t="s">
        <v>11</v>
      </c>
      <c r="G3038" s="2">
        <v>500000</v>
      </c>
      <c r="H3038" s="2" t="s">
        <v>12</v>
      </c>
      <c r="I3038" s="2">
        <v>105</v>
      </c>
      <c r="J3038" s="2" t="s">
        <v>13</v>
      </c>
      <c r="K3038" s="2">
        <v>0</v>
      </c>
      <c r="L3038" s="2" t="s">
        <v>14</v>
      </c>
      <c r="M3038" s="2">
        <v>-3500</v>
      </c>
      <c r="N3038">
        <f t="shared" si="47"/>
        <v>68378243</v>
      </c>
    </row>
    <row r="3039" spans="1:14" x14ac:dyDescent="0.15">
      <c r="A3039" s="1">
        <v>202032</v>
      </c>
      <c r="B3039" s="2" t="s">
        <v>9</v>
      </c>
      <c r="C3039" s="2">
        <v>102537492</v>
      </c>
      <c r="D3039" s="2" t="s">
        <v>10</v>
      </c>
      <c r="E3039" s="2">
        <v>4288500</v>
      </c>
      <c r="F3039" s="2" t="s">
        <v>11</v>
      </c>
      <c r="G3039" s="2">
        <v>500000</v>
      </c>
      <c r="H3039" s="2" t="s">
        <v>12</v>
      </c>
      <c r="I3039" s="2">
        <v>105</v>
      </c>
      <c r="J3039" s="2" t="s">
        <v>13</v>
      </c>
      <c r="K3039" s="2">
        <v>0</v>
      </c>
      <c r="L3039" s="2" t="s">
        <v>14</v>
      </c>
      <c r="M3039" s="2">
        <v>-3500</v>
      </c>
      <c r="N3039">
        <f t="shared" si="47"/>
        <v>68423271</v>
      </c>
    </row>
    <row r="3040" spans="1:14" x14ac:dyDescent="0.15">
      <c r="A3040" s="1">
        <v>202033</v>
      </c>
      <c r="B3040" s="2" t="s">
        <v>9</v>
      </c>
      <c r="C3040" s="2">
        <v>102598812</v>
      </c>
      <c r="D3040" s="2" t="s">
        <v>10</v>
      </c>
      <c r="E3040" s="2">
        <v>4292340</v>
      </c>
      <c r="F3040" s="2" t="s">
        <v>11</v>
      </c>
      <c r="G3040" s="2">
        <v>500000</v>
      </c>
      <c r="H3040" s="2" t="s">
        <v>12</v>
      </c>
      <c r="I3040" s="2">
        <v>105</v>
      </c>
      <c r="J3040" s="2" t="s">
        <v>13</v>
      </c>
      <c r="K3040" s="2">
        <v>0</v>
      </c>
      <c r="L3040" s="2" t="s">
        <v>14</v>
      </c>
      <c r="M3040" s="2">
        <v>-3500</v>
      </c>
      <c r="N3040">
        <f t="shared" si="47"/>
        <v>68469291</v>
      </c>
    </row>
    <row r="3041" spans="1:14" x14ac:dyDescent="0.15">
      <c r="A3041" s="1">
        <v>202034</v>
      </c>
      <c r="B3041" s="2" t="s">
        <v>9</v>
      </c>
      <c r="C3041" s="2">
        <v>105164101</v>
      </c>
      <c r="D3041" s="2" t="s">
        <v>10</v>
      </c>
      <c r="E3041" s="2">
        <v>4296060</v>
      </c>
      <c r="F3041" s="2" t="s">
        <v>11</v>
      </c>
      <c r="G3041" s="2">
        <v>500000</v>
      </c>
      <c r="H3041" s="2" t="s">
        <v>12</v>
      </c>
      <c r="I3041" s="2">
        <v>105</v>
      </c>
      <c r="J3041" s="2" t="s">
        <v>13</v>
      </c>
      <c r="K3041" s="2">
        <v>0</v>
      </c>
      <c r="L3041" s="2" t="s">
        <v>14</v>
      </c>
      <c r="M3041" s="2">
        <v>-3500</v>
      </c>
      <c r="N3041">
        <f t="shared" si="47"/>
        <v>69766815.5</v>
      </c>
    </row>
    <row r="3042" spans="1:14" x14ac:dyDescent="0.15">
      <c r="A3042" s="1">
        <v>202035</v>
      </c>
      <c r="B3042" s="2" t="s">
        <v>9</v>
      </c>
      <c r="C3042" s="2">
        <v>102721640</v>
      </c>
      <c r="D3042" s="2" t="s">
        <v>10</v>
      </c>
      <c r="E3042" s="2">
        <v>4299780</v>
      </c>
      <c r="F3042" s="2" t="s">
        <v>11</v>
      </c>
      <c r="G3042" s="2">
        <v>500000</v>
      </c>
      <c r="H3042" s="2" t="s">
        <v>12</v>
      </c>
      <c r="I3042" s="2">
        <v>105</v>
      </c>
      <c r="J3042" s="2" t="s">
        <v>13</v>
      </c>
      <c r="K3042" s="2">
        <v>0</v>
      </c>
      <c r="L3042" s="2" t="s">
        <v>14</v>
      </c>
      <c r="M3042" s="2">
        <v>-3500</v>
      </c>
      <c r="N3042">
        <f t="shared" si="47"/>
        <v>68560465</v>
      </c>
    </row>
    <row r="3043" spans="1:14" x14ac:dyDescent="0.15">
      <c r="A3043" s="1">
        <v>202036</v>
      </c>
      <c r="B3043" s="2" t="s">
        <v>9</v>
      </c>
      <c r="C3043" s="2">
        <v>102783152</v>
      </c>
      <c r="D3043" s="2" t="s">
        <v>10</v>
      </c>
      <c r="E3043" s="2">
        <v>4303500</v>
      </c>
      <c r="F3043" s="2" t="s">
        <v>11</v>
      </c>
      <c r="G3043" s="2">
        <v>500000</v>
      </c>
      <c r="H3043" s="2" t="s">
        <v>12</v>
      </c>
      <c r="I3043" s="2">
        <v>105</v>
      </c>
      <c r="J3043" s="2" t="s">
        <v>13</v>
      </c>
      <c r="K3043" s="2">
        <v>0</v>
      </c>
      <c r="L3043" s="2" t="s">
        <v>14</v>
      </c>
      <c r="M3043" s="2">
        <v>-3500</v>
      </c>
      <c r="N3043">
        <f t="shared" si="47"/>
        <v>68606101</v>
      </c>
    </row>
    <row r="3044" spans="1:14" x14ac:dyDescent="0.15">
      <c r="A3044" s="1">
        <v>202037</v>
      </c>
      <c r="B3044" s="2" t="s">
        <v>9</v>
      </c>
      <c r="C3044" s="2">
        <v>105353133</v>
      </c>
      <c r="D3044" s="2" t="s">
        <v>10</v>
      </c>
      <c r="E3044" s="2">
        <v>4307220</v>
      </c>
      <c r="F3044" s="2" t="s">
        <v>11</v>
      </c>
      <c r="G3044" s="2">
        <v>500000</v>
      </c>
      <c r="H3044" s="2" t="s">
        <v>12</v>
      </c>
      <c r="I3044" s="2">
        <v>105</v>
      </c>
      <c r="J3044" s="2" t="s">
        <v>13</v>
      </c>
      <c r="K3044" s="2">
        <v>0</v>
      </c>
      <c r="L3044" s="2" t="s">
        <v>14</v>
      </c>
      <c r="M3044" s="2">
        <v>-3500</v>
      </c>
      <c r="N3044">
        <f t="shared" si="47"/>
        <v>69905971.5</v>
      </c>
    </row>
    <row r="3045" spans="1:14" x14ac:dyDescent="0.15">
      <c r="A3045" s="1">
        <v>202038</v>
      </c>
      <c r="B3045" s="2" t="s">
        <v>9</v>
      </c>
      <c r="C3045" s="2">
        <v>104211519</v>
      </c>
      <c r="D3045" s="2" t="s">
        <v>10</v>
      </c>
      <c r="E3045" s="2">
        <v>4310940</v>
      </c>
      <c r="F3045" s="2" t="s">
        <v>11</v>
      </c>
      <c r="G3045" s="2">
        <v>500000</v>
      </c>
      <c r="H3045" s="2" t="s">
        <v>12</v>
      </c>
      <c r="I3045" s="2">
        <v>105</v>
      </c>
      <c r="J3045" s="2" t="s">
        <v>13</v>
      </c>
      <c r="K3045" s="2">
        <v>0</v>
      </c>
      <c r="L3045" s="2" t="s">
        <v>14</v>
      </c>
      <c r="M3045" s="2">
        <v>-3500</v>
      </c>
      <c r="N3045">
        <f t="shared" si="47"/>
        <v>69350044.5</v>
      </c>
    </row>
    <row r="3046" spans="1:14" x14ac:dyDescent="0.15">
      <c r="A3046" s="1">
        <v>202039</v>
      </c>
      <c r="B3046" s="2" t="s">
        <v>9</v>
      </c>
      <c r="C3046" s="2">
        <v>104776286</v>
      </c>
      <c r="D3046" s="2" t="s">
        <v>10</v>
      </c>
      <c r="E3046" s="2">
        <v>4314660</v>
      </c>
      <c r="F3046" s="2" t="s">
        <v>11</v>
      </c>
      <c r="G3046" s="2">
        <v>500000</v>
      </c>
      <c r="H3046" s="2" t="s">
        <v>12</v>
      </c>
      <c r="I3046" s="2">
        <v>105</v>
      </c>
      <c r="J3046" s="2" t="s">
        <v>13</v>
      </c>
      <c r="K3046" s="2">
        <v>0</v>
      </c>
      <c r="L3046" s="2" t="s">
        <v>14</v>
      </c>
      <c r="M3046" s="2">
        <v>-3500</v>
      </c>
      <c r="N3046">
        <f t="shared" si="47"/>
        <v>69647308</v>
      </c>
    </row>
    <row r="3047" spans="1:14" x14ac:dyDescent="0.15">
      <c r="A3047" s="1">
        <v>202040</v>
      </c>
      <c r="B3047" s="2" t="s">
        <v>9</v>
      </c>
      <c r="C3047" s="2">
        <v>105542755</v>
      </c>
      <c r="D3047" s="2" t="s">
        <v>10</v>
      </c>
      <c r="E3047" s="2">
        <v>4318380</v>
      </c>
      <c r="F3047" s="2" t="s">
        <v>11</v>
      </c>
      <c r="G3047" s="2">
        <v>500000</v>
      </c>
      <c r="H3047" s="2" t="s">
        <v>12</v>
      </c>
      <c r="I3047" s="2">
        <v>105</v>
      </c>
      <c r="J3047" s="2" t="s">
        <v>13</v>
      </c>
      <c r="K3047" s="2">
        <v>0</v>
      </c>
      <c r="L3047" s="2" t="s">
        <v>14</v>
      </c>
      <c r="M3047" s="2">
        <v>-3500</v>
      </c>
      <c r="N3047">
        <f t="shared" si="47"/>
        <v>70045422.5</v>
      </c>
    </row>
    <row r="3048" spans="1:14" x14ac:dyDescent="0.15">
      <c r="A3048" s="1">
        <v>202041</v>
      </c>
      <c r="B3048" s="2" t="s">
        <v>9</v>
      </c>
      <c r="C3048" s="2">
        <v>103492540</v>
      </c>
      <c r="D3048" s="2" t="s">
        <v>10</v>
      </c>
      <c r="E3048" s="2">
        <v>4322100</v>
      </c>
      <c r="F3048" s="2" t="s">
        <v>11</v>
      </c>
      <c r="G3048" s="2">
        <v>500000</v>
      </c>
      <c r="H3048" s="2" t="s">
        <v>12</v>
      </c>
      <c r="I3048" s="2">
        <v>105</v>
      </c>
      <c r="J3048" s="2" t="s">
        <v>13</v>
      </c>
      <c r="K3048" s="2">
        <v>0</v>
      </c>
      <c r="L3048" s="2" t="s">
        <v>14</v>
      </c>
      <c r="M3048" s="2">
        <v>-3500</v>
      </c>
      <c r="N3048">
        <f t="shared" si="47"/>
        <v>69035195</v>
      </c>
    </row>
    <row r="3049" spans="1:14" x14ac:dyDescent="0.15">
      <c r="A3049" s="1">
        <v>202042</v>
      </c>
      <c r="B3049" s="2" t="s">
        <v>9</v>
      </c>
      <c r="C3049" s="2">
        <v>103554023</v>
      </c>
      <c r="D3049" s="2" t="s">
        <v>10</v>
      </c>
      <c r="E3049" s="2">
        <v>4325820</v>
      </c>
      <c r="F3049" s="2" t="s">
        <v>11</v>
      </c>
      <c r="G3049" s="2">
        <v>500000</v>
      </c>
      <c r="H3049" s="2" t="s">
        <v>12</v>
      </c>
      <c r="I3049" s="2">
        <v>105</v>
      </c>
      <c r="J3049" s="2" t="s">
        <v>13</v>
      </c>
      <c r="K3049" s="2">
        <v>0</v>
      </c>
      <c r="L3049" s="2" t="s">
        <v>14</v>
      </c>
      <c r="M3049" s="2">
        <v>-3500</v>
      </c>
      <c r="N3049">
        <f t="shared" si="47"/>
        <v>69080816.5</v>
      </c>
    </row>
    <row r="3050" spans="1:14" x14ac:dyDescent="0.15">
      <c r="A3050" s="1">
        <v>202043</v>
      </c>
      <c r="B3050" s="2" t="s">
        <v>9</v>
      </c>
      <c r="C3050" s="2">
        <v>103615572</v>
      </c>
      <c r="D3050" s="2" t="s">
        <v>10</v>
      </c>
      <c r="E3050" s="2">
        <v>4329540</v>
      </c>
      <c r="F3050" s="2" t="s">
        <v>11</v>
      </c>
      <c r="G3050" s="2">
        <v>500000</v>
      </c>
      <c r="H3050" s="2" t="s">
        <v>12</v>
      </c>
      <c r="I3050" s="2">
        <v>105</v>
      </c>
      <c r="J3050" s="2" t="s">
        <v>13</v>
      </c>
      <c r="K3050" s="2">
        <v>0</v>
      </c>
      <c r="L3050" s="2" t="s">
        <v>14</v>
      </c>
      <c r="M3050" s="2">
        <v>-3500</v>
      </c>
      <c r="N3050">
        <f t="shared" si="47"/>
        <v>69126471</v>
      </c>
    </row>
    <row r="3051" spans="1:14" x14ac:dyDescent="0.15">
      <c r="A3051" s="1">
        <v>202044</v>
      </c>
      <c r="B3051" s="2" t="s">
        <v>9</v>
      </c>
      <c r="C3051" s="2">
        <v>106205895</v>
      </c>
      <c r="D3051" s="2" t="s">
        <v>10</v>
      </c>
      <c r="E3051" s="2">
        <v>4333260</v>
      </c>
      <c r="F3051" s="2" t="s">
        <v>11</v>
      </c>
      <c r="G3051" s="2">
        <v>500000</v>
      </c>
      <c r="H3051" s="2" t="s">
        <v>12</v>
      </c>
      <c r="I3051" s="2">
        <v>105</v>
      </c>
      <c r="J3051" s="2" t="s">
        <v>13</v>
      </c>
      <c r="K3051" s="2">
        <v>0</v>
      </c>
      <c r="L3051" s="2" t="s">
        <v>14</v>
      </c>
      <c r="M3051" s="2">
        <v>-3500</v>
      </c>
      <c r="N3051">
        <f t="shared" si="47"/>
        <v>70436512.5</v>
      </c>
    </row>
    <row r="3052" spans="1:14" x14ac:dyDescent="0.15">
      <c r="A3052" s="1">
        <v>202045</v>
      </c>
      <c r="B3052" s="2" t="s">
        <v>9</v>
      </c>
      <c r="C3052" s="2">
        <v>103738858</v>
      </c>
      <c r="D3052" s="2" t="s">
        <v>10</v>
      </c>
      <c r="E3052" s="2">
        <v>4336980</v>
      </c>
      <c r="F3052" s="2" t="s">
        <v>11</v>
      </c>
      <c r="G3052" s="2">
        <v>500000</v>
      </c>
      <c r="H3052" s="2" t="s">
        <v>12</v>
      </c>
      <c r="I3052" s="2">
        <v>105</v>
      </c>
      <c r="J3052" s="2" t="s">
        <v>13</v>
      </c>
      <c r="K3052" s="2">
        <v>0</v>
      </c>
      <c r="L3052" s="2" t="s">
        <v>14</v>
      </c>
      <c r="M3052" s="2">
        <v>-3500</v>
      </c>
      <c r="N3052">
        <f t="shared" si="47"/>
        <v>69217874</v>
      </c>
    </row>
    <row r="3053" spans="1:14" x14ac:dyDescent="0.15">
      <c r="A3053" s="1">
        <v>202046</v>
      </c>
      <c r="B3053" s="2" t="s">
        <v>9</v>
      </c>
      <c r="C3053" s="2">
        <v>103800597</v>
      </c>
      <c r="D3053" s="2" t="s">
        <v>10</v>
      </c>
      <c r="E3053" s="2">
        <v>4340700</v>
      </c>
      <c r="F3053" s="2" t="s">
        <v>11</v>
      </c>
      <c r="G3053" s="2">
        <v>500000</v>
      </c>
      <c r="H3053" s="2" t="s">
        <v>12</v>
      </c>
      <c r="I3053" s="2">
        <v>105</v>
      </c>
      <c r="J3053" s="2" t="s">
        <v>13</v>
      </c>
      <c r="K3053" s="2">
        <v>0</v>
      </c>
      <c r="L3053" s="2" t="s">
        <v>14</v>
      </c>
      <c r="M3053" s="2">
        <v>-3500</v>
      </c>
      <c r="N3053">
        <f t="shared" si="47"/>
        <v>69263623.5</v>
      </c>
    </row>
    <row r="3054" spans="1:14" x14ac:dyDescent="0.15">
      <c r="A3054" s="1">
        <v>202047</v>
      </c>
      <c r="B3054" s="2" t="s">
        <v>9</v>
      </c>
      <c r="C3054" s="2">
        <v>106395629</v>
      </c>
      <c r="D3054" s="2" t="s">
        <v>10</v>
      </c>
      <c r="E3054" s="2">
        <v>4344420</v>
      </c>
      <c r="F3054" s="2" t="s">
        <v>11</v>
      </c>
      <c r="G3054" s="2">
        <v>500000</v>
      </c>
      <c r="H3054" s="2" t="s">
        <v>12</v>
      </c>
      <c r="I3054" s="2">
        <v>105</v>
      </c>
      <c r="J3054" s="2" t="s">
        <v>13</v>
      </c>
      <c r="K3054" s="2">
        <v>0</v>
      </c>
      <c r="L3054" s="2" t="s">
        <v>14</v>
      </c>
      <c r="M3054" s="2">
        <v>-3500</v>
      </c>
      <c r="N3054">
        <f t="shared" si="47"/>
        <v>70576019.5</v>
      </c>
    </row>
    <row r="3055" spans="1:14" x14ac:dyDescent="0.15">
      <c r="A3055" s="1">
        <v>202048</v>
      </c>
      <c r="B3055" s="2" t="s">
        <v>9</v>
      </c>
      <c r="C3055" s="2">
        <v>105242331</v>
      </c>
      <c r="D3055" s="2" t="s">
        <v>10</v>
      </c>
      <c r="E3055" s="2">
        <v>4348140</v>
      </c>
      <c r="F3055" s="2" t="s">
        <v>11</v>
      </c>
      <c r="G3055" s="2">
        <v>500000</v>
      </c>
      <c r="H3055" s="2" t="s">
        <v>12</v>
      </c>
      <c r="I3055" s="2">
        <v>105</v>
      </c>
      <c r="J3055" s="2" t="s">
        <v>13</v>
      </c>
      <c r="K3055" s="2">
        <v>0</v>
      </c>
      <c r="L3055" s="2" t="s">
        <v>14</v>
      </c>
      <c r="M3055" s="2">
        <v>-3500</v>
      </c>
      <c r="N3055">
        <f t="shared" si="47"/>
        <v>70014250.5</v>
      </c>
    </row>
    <row r="3056" spans="1:14" x14ac:dyDescent="0.15">
      <c r="A3056" s="1">
        <v>202049</v>
      </c>
      <c r="B3056" s="2" t="s">
        <v>9</v>
      </c>
      <c r="C3056" s="2">
        <v>105812297</v>
      </c>
      <c r="D3056" s="2" t="s">
        <v>10</v>
      </c>
      <c r="E3056" s="2">
        <v>4351860</v>
      </c>
      <c r="F3056" s="2" t="s">
        <v>11</v>
      </c>
      <c r="G3056" s="2">
        <v>500000</v>
      </c>
      <c r="H3056" s="2" t="s">
        <v>12</v>
      </c>
      <c r="I3056" s="2">
        <v>105</v>
      </c>
      <c r="J3056" s="2" t="s">
        <v>13</v>
      </c>
      <c r="K3056" s="2">
        <v>0</v>
      </c>
      <c r="L3056" s="2" t="s">
        <v>14</v>
      </c>
      <c r="M3056" s="2">
        <v>-3500</v>
      </c>
      <c r="N3056">
        <f t="shared" si="47"/>
        <v>70314113.5</v>
      </c>
    </row>
    <row r="3057" spans="1:14" x14ac:dyDescent="0.15">
      <c r="A3057" s="1">
        <v>202050</v>
      </c>
      <c r="B3057" s="2" t="s">
        <v>9</v>
      </c>
      <c r="C3057" s="2">
        <v>106585952</v>
      </c>
      <c r="D3057" s="2" t="s">
        <v>10</v>
      </c>
      <c r="E3057" s="2">
        <v>4355580</v>
      </c>
      <c r="F3057" s="2" t="s">
        <v>11</v>
      </c>
      <c r="G3057" s="2">
        <v>500000</v>
      </c>
      <c r="H3057" s="2" t="s">
        <v>12</v>
      </c>
      <c r="I3057" s="2">
        <v>105</v>
      </c>
      <c r="J3057" s="2" t="s">
        <v>13</v>
      </c>
      <c r="K3057" s="2">
        <v>0</v>
      </c>
      <c r="L3057" s="2" t="s">
        <v>14</v>
      </c>
      <c r="M3057" s="2">
        <v>-3500</v>
      </c>
      <c r="N3057">
        <f t="shared" si="47"/>
        <v>70715821</v>
      </c>
    </row>
    <row r="3058" spans="1:14" x14ac:dyDescent="0.15">
      <c r="A3058" s="1">
        <v>202051</v>
      </c>
      <c r="B3058" s="2" t="s">
        <v>9</v>
      </c>
      <c r="C3058" s="2">
        <v>104513177</v>
      </c>
      <c r="D3058" s="2" t="s">
        <v>10</v>
      </c>
      <c r="E3058" s="2">
        <v>4359300</v>
      </c>
      <c r="F3058" s="2" t="s">
        <v>11</v>
      </c>
      <c r="G3058" s="2">
        <v>500000</v>
      </c>
      <c r="H3058" s="2" t="s">
        <v>12</v>
      </c>
      <c r="I3058" s="2">
        <v>105</v>
      </c>
      <c r="J3058" s="2" t="s">
        <v>13</v>
      </c>
      <c r="K3058" s="2">
        <v>0</v>
      </c>
      <c r="L3058" s="2" t="s">
        <v>14</v>
      </c>
      <c r="M3058" s="2">
        <v>-3500</v>
      </c>
      <c r="N3058">
        <f t="shared" si="47"/>
        <v>69694313.5</v>
      </c>
    </row>
    <row r="3059" spans="1:14" x14ac:dyDescent="0.15">
      <c r="A3059" s="1">
        <v>202052</v>
      </c>
      <c r="B3059" s="2" t="s">
        <v>9</v>
      </c>
      <c r="C3059" s="2">
        <v>104574890</v>
      </c>
      <c r="D3059" s="2" t="s">
        <v>10</v>
      </c>
      <c r="E3059" s="2">
        <v>4363020</v>
      </c>
      <c r="F3059" s="2" t="s">
        <v>11</v>
      </c>
      <c r="G3059" s="2">
        <v>500000</v>
      </c>
      <c r="H3059" s="2" t="s">
        <v>12</v>
      </c>
      <c r="I3059" s="2">
        <v>105</v>
      </c>
      <c r="J3059" s="2" t="s">
        <v>13</v>
      </c>
      <c r="K3059" s="2">
        <v>0</v>
      </c>
      <c r="L3059" s="2" t="s">
        <v>14</v>
      </c>
      <c r="M3059" s="2">
        <v>-3500</v>
      </c>
      <c r="N3059">
        <f t="shared" si="47"/>
        <v>69740050</v>
      </c>
    </row>
    <row r="3060" spans="1:14" x14ac:dyDescent="0.15">
      <c r="A3060" s="1">
        <v>202053</v>
      </c>
      <c r="B3060" s="2" t="s">
        <v>9</v>
      </c>
      <c r="C3060" s="2">
        <v>104636666</v>
      </c>
      <c r="D3060" s="2" t="s">
        <v>10</v>
      </c>
      <c r="E3060" s="2">
        <v>4366740</v>
      </c>
      <c r="F3060" s="2" t="s">
        <v>11</v>
      </c>
      <c r="G3060" s="2">
        <v>500000</v>
      </c>
      <c r="H3060" s="2" t="s">
        <v>12</v>
      </c>
      <c r="I3060" s="2">
        <v>105</v>
      </c>
      <c r="J3060" s="2" t="s">
        <v>13</v>
      </c>
      <c r="K3060" s="2">
        <v>0</v>
      </c>
      <c r="L3060" s="2" t="s">
        <v>14</v>
      </c>
      <c r="M3060" s="2">
        <v>-3500</v>
      </c>
      <c r="N3060">
        <f t="shared" si="47"/>
        <v>69785818</v>
      </c>
    </row>
    <row r="3061" spans="1:14" x14ac:dyDescent="0.15">
      <c r="A3061" s="1">
        <v>202054</v>
      </c>
      <c r="B3061" s="2" t="s">
        <v>9</v>
      </c>
      <c r="C3061" s="2">
        <v>107252128</v>
      </c>
      <c r="D3061" s="2" t="s">
        <v>10</v>
      </c>
      <c r="E3061" s="2">
        <v>4370460</v>
      </c>
      <c r="F3061" s="2" t="s">
        <v>11</v>
      </c>
      <c r="G3061" s="2">
        <v>500000</v>
      </c>
      <c r="H3061" s="2" t="s">
        <v>12</v>
      </c>
      <c r="I3061" s="2">
        <v>105</v>
      </c>
      <c r="J3061" s="2" t="s">
        <v>13</v>
      </c>
      <c r="K3061" s="2">
        <v>0</v>
      </c>
      <c r="L3061" s="2" t="s">
        <v>14</v>
      </c>
      <c r="M3061" s="2">
        <v>-3500</v>
      </c>
      <c r="N3061">
        <f t="shared" si="47"/>
        <v>71108429</v>
      </c>
    </row>
    <row r="3062" spans="1:14" x14ac:dyDescent="0.15">
      <c r="A3062" s="1">
        <v>202055</v>
      </c>
      <c r="B3062" s="2" t="s">
        <v>9</v>
      </c>
      <c r="C3062" s="2">
        <v>104760409</v>
      </c>
      <c r="D3062" s="2" t="s">
        <v>10</v>
      </c>
      <c r="E3062" s="2">
        <v>4374180</v>
      </c>
      <c r="F3062" s="2" t="s">
        <v>11</v>
      </c>
      <c r="G3062" s="2">
        <v>500000</v>
      </c>
      <c r="H3062" s="2" t="s">
        <v>12</v>
      </c>
      <c r="I3062" s="2">
        <v>105</v>
      </c>
      <c r="J3062" s="2" t="s">
        <v>13</v>
      </c>
      <c r="K3062" s="2">
        <v>0</v>
      </c>
      <c r="L3062" s="2" t="s">
        <v>14</v>
      </c>
      <c r="M3062" s="2">
        <v>-3500</v>
      </c>
      <c r="N3062">
        <f t="shared" si="47"/>
        <v>69877449.5</v>
      </c>
    </row>
    <row r="3063" spans="1:14" x14ac:dyDescent="0.15">
      <c r="A3063" s="1">
        <v>202056</v>
      </c>
      <c r="B3063" s="2" t="s">
        <v>9</v>
      </c>
      <c r="C3063" s="2">
        <v>104822377</v>
      </c>
      <c r="D3063" s="2" t="s">
        <v>10</v>
      </c>
      <c r="E3063" s="2">
        <v>4377900</v>
      </c>
      <c r="F3063" s="2" t="s">
        <v>11</v>
      </c>
      <c r="G3063" s="2">
        <v>500000</v>
      </c>
      <c r="H3063" s="2" t="s">
        <v>12</v>
      </c>
      <c r="I3063" s="2">
        <v>105</v>
      </c>
      <c r="J3063" s="2" t="s">
        <v>13</v>
      </c>
      <c r="K3063" s="2">
        <v>0</v>
      </c>
      <c r="L3063" s="2" t="s">
        <v>14</v>
      </c>
      <c r="M3063" s="2">
        <v>-3500</v>
      </c>
      <c r="N3063">
        <f t="shared" si="47"/>
        <v>69923313.5</v>
      </c>
    </row>
    <row r="3064" spans="1:14" x14ac:dyDescent="0.15">
      <c r="A3064" s="1">
        <v>202057</v>
      </c>
      <c r="B3064" s="2" t="s">
        <v>9</v>
      </c>
      <c r="C3064" s="2">
        <v>107442564</v>
      </c>
      <c r="D3064" s="2" t="s">
        <v>10</v>
      </c>
      <c r="E3064" s="2">
        <v>4381620</v>
      </c>
      <c r="F3064" s="2" t="s">
        <v>11</v>
      </c>
      <c r="G3064" s="2">
        <v>500000</v>
      </c>
      <c r="H3064" s="2" t="s">
        <v>12</v>
      </c>
      <c r="I3064" s="2">
        <v>105</v>
      </c>
      <c r="J3064" s="2" t="s">
        <v>13</v>
      </c>
      <c r="K3064" s="2">
        <v>0</v>
      </c>
      <c r="L3064" s="2" t="s">
        <v>14</v>
      </c>
      <c r="M3064" s="2">
        <v>-3500</v>
      </c>
      <c r="N3064">
        <f t="shared" si="47"/>
        <v>71248287</v>
      </c>
    </row>
    <row r="3065" spans="1:14" x14ac:dyDescent="0.15">
      <c r="A3065" s="1">
        <v>202058</v>
      </c>
      <c r="B3065" s="2" t="s">
        <v>9</v>
      </c>
      <c r="C3065" s="2">
        <v>106277532</v>
      </c>
      <c r="D3065" s="2" t="s">
        <v>10</v>
      </c>
      <c r="E3065" s="2">
        <v>4385340</v>
      </c>
      <c r="F3065" s="2" t="s">
        <v>11</v>
      </c>
      <c r="G3065" s="2">
        <v>500000</v>
      </c>
      <c r="H3065" s="2" t="s">
        <v>12</v>
      </c>
      <c r="I3065" s="2">
        <v>105</v>
      </c>
      <c r="J3065" s="2" t="s">
        <v>13</v>
      </c>
      <c r="K3065" s="2">
        <v>0</v>
      </c>
      <c r="L3065" s="2" t="s">
        <v>14</v>
      </c>
      <c r="M3065" s="2">
        <v>-3500</v>
      </c>
      <c r="N3065">
        <f t="shared" si="47"/>
        <v>70680651</v>
      </c>
    </row>
    <row r="3066" spans="1:14" x14ac:dyDescent="0.15">
      <c r="A3066" s="1">
        <v>202059</v>
      </c>
      <c r="B3066" s="2" t="s">
        <v>9</v>
      </c>
      <c r="C3066" s="2">
        <v>106852717</v>
      </c>
      <c r="D3066" s="2" t="s">
        <v>10</v>
      </c>
      <c r="E3066" s="2">
        <v>4389060</v>
      </c>
      <c r="F3066" s="2" t="s">
        <v>11</v>
      </c>
      <c r="G3066" s="2">
        <v>500000</v>
      </c>
      <c r="H3066" s="2" t="s">
        <v>12</v>
      </c>
      <c r="I3066" s="2">
        <v>105</v>
      </c>
      <c r="J3066" s="2" t="s">
        <v>13</v>
      </c>
      <c r="K3066" s="2">
        <v>0</v>
      </c>
      <c r="L3066" s="2" t="s">
        <v>14</v>
      </c>
      <c r="M3066" s="2">
        <v>-3500</v>
      </c>
      <c r="N3066">
        <f t="shared" si="47"/>
        <v>70983123.5</v>
      </c>
    </row>
    <row r="3067" spans="1:14" x14ac:dyDescent="0.15">
      <c r="A3067" s="1">
        <v>202060</v>
      </c>
      <c r="B3067" s="2" t="s">
        <v>9</v>
      </c>
      <c r="C3067" s="2">
        <v>107633591</v>
      </c>
      <c r="D3067" s="2" t="s">
        <v>10</v>
      </c>
      <c r="E3067" s="2">
        <v>4392780</v>
      </c>
      <c r="F3067" s="2" t="s">
        <v>11</v>
      </c>
      <c r="G3067" s="2">
        <v>500000</v>
      </c>
      <c r="H3067" s="2" t="s">
        <v>12</v>
      </c>
      <c r="I3067" s="2">
        <v>105</v>
      </c>
      <c r="J3067" s="2" t="s">
        <v>13</v>
      </c>
      <c r="K3067" s="2">
        <v>0</v>
      </c>
      <c r="L3067" s="2" t="s">
        <v>14</v>
      </c>
      <c r="M3067" s="2">
        <v>-3500</v>
      </c>
      <c r="N3067">
        <f t="shared" si="47"/>
        <v>71388440.5</v>
      </c>
    </row>
    <row r="3068" spans="1:14" x14ac:dyDescent="0.15">
      <c r="A3068" s="1">
        <v>202061</v>
      </c>
      <c r="B3068" s="2" t="s">
        <v>9</v>
      </c>
      <c r="C3068" s="2">
        <v>105538149</v>
      </c>
      <c r="D3068" s="2" t="s">
        <v>10</v>
      </c>
      <c r="E3068" s="2">
        <v>4396500</v>
      </c>
      <c r="F3068" s="2" t="s">
        <v>11</v>
      </c>
      <c r="G3068" s="2">
        <v>500000</v>
      </c>
      <c r="H3068" s="2" t="s">
        <v>12</v>
      </c>
      <c r="I3068" s="2">
        <v>105</v>
      </c>
      <c r="J3068" s="2" t="s">
        <v>13</v>
      </c>
      <c r="K3068" s="2">
        <v>0</v>
      </c>
      <c r="L3068" s="2" t="s">
        <v>14</v>
      </c>
      <c r="M3068" s="2">
        <v>-3500</v>
      </c>
      <c r="N3068">
        <f t="shared" si="47"/>
        <v>70355599.5</v>
      </c>
    </row>
    <row r="3069" spans="1:14" x14ac:dyDescent="0.15">
      <c r="A3069" s="1">
        <v>202062</v>
      </c>
      <c r="B3069" s="2" t="s">
        <v>9</v>
      </c>
      <c r="C3069" s="2">
        <v>105600090</v>
      </c>
      <c r="D3069" s="2" t="s">
        <v>10</v>
      </c>
      <c r="E3069" s="2">
        <v>4400220</v>
      </c>
      <c r="F3069" s="2" t="s">
        <v>11</v>
      </c>
      <c r="G3069" s="2">
        <v>500000</v>
      </c>
      <c r="H3069" s="2" t="s">
        <v>12</v>
      </c>
      <c r="I3069" s="2">
        <v>105</v>
      </c>
      <c r="J3069" s="2" t="s">
        <v>13</v>
      </c>
      <c r="K3069" s="2">
        <v>0</v>
      </c>
      <c r="L3069" s="2" t="s">
        <v>14</v>
      </c>
      <c r="M3069" s="2">
        <v>-3500</v>
      </c>
      <c r="N3069">
        <f t="shared" si="47"/>
        <v>70401450</v>
      </c>
    </row>
    <row r="3070" spans="1:14" x14ac:dyDescent="0.15">
      <c r="A3070" s="1">
        <v>202063</v>
      </c>
      <c r="B3070" s="2" t="s">
        <v>9</v>
      </c>
      <c r="C3070" s="2">
        <v>105662094</v>
      </c>
      <c r="D3070" s="2" t="s">
        <v>10</v>
      </c>
      <c r="E3070" s="2">
        <v>4403940</v>
      </c>
      <c r="F3070" s="2" t="s">
        <v>11</v>
      </c>
      <c r="G3070" s="2">
        <v>500000</v>
      </c>
      <c r="H3070" s="2" t="s">
        <v>12</v>
      </c>
      <c r="I3070" s="2">
        <v>105</v>
      </c>
      <c r="J3070" s="2" t="s">
        <v>13</v>
      </c>
      <c r="K3070" s="2">
        <v>0</v>
      </c>
      <c r="L3070" s="2" t="s">
        <v>14</v>
      </c>
      <c r="M3070" s="2">
        <v>-3500</v>
      </c>
      <c r="N3070">
        <f t="shared" si="47"/>
        <v>70447332</v>
      </c>
    </row>
    <row r="3071" spans="1:14" x14ac:dyDescent="0.15">
      <c r="A3071" s="1">
        <v>202064</v>
      </c>
      <c r="B3071" s="2" t="s">
        <v>9</v>
      </c>
      <c r="C3071" s="2">
        <v>108302802</v>
      </c>
      <c r="D3071" s="2" t="s">
        <v>10</v>
      </c>
      <c r="E3071" s="2">
        <v>4407660</v>
      </c>
      <c r="F3071" s="2" t="s">
        <v>11</v>
      </c>
      <c r="G3071" s="2">
        <v>500000</v>
      </c>
      <c r="H3071" s="2" t="s">
        <v>12</v>
      </c>
      <c r="I3071" s="2">
        <v>105</v>
      </c>
      <c r="J3071" s="2" t="s">
        <v>13</v>
      </c>
      <c r="K3071" s="2">
        <v>0</v>
      </c>
      <c r="L3071" s="2" t="s">
        <v>14</v>
      </c>
      <c r="M3071" s="2">
        <v>-3500</v>
      </c>
      <c r="N3071">
        <f t="shared" si="47"/>
        <v>71782566</v>
      </c>
    </row>
    <row r="3072" spans="1:14" x14ac:dyDescent="0.15">
      <c r="A3072" s="1">
        <v>202065</v>
      </c>
      <c r="B3072" s="2" t="s">
        <v>9</v>
      </c>
      <c r="C3072" s="2">
        <v>105786295</v>
      </c>
      <c r="D3072" s="2" t="s">
        <v>10</v>
      </c>
      <c r="E3072" s="2">
        <v>4411380</v>
      </c>
      <c r="F3072" s="2" t="s">
        <v>11</v>
      </c>
      <c r="G3072" s="2">
        <v>500000</v>
      </c>
      <c r="H3072" s="2" t="s">
        <v>12</v>
      </c>
      <c r="I3072" s="2">
        <v>105</v>
      </c>
      <c r="J3072" s="2" t="s">
        <v>13</v>
      </c>
      <c r="K3072" s="2">
        <v>0</v>
      </c>
      <c r="L3072" s="2" t="s">
        <v>14</v>
      </c>
      <c r="M3072" s="2">
        <v>-3500</v>
      </c>
      <c r="N3072">
        <f t="shared" si="47"/>
        <v>70539192.5</v>
      </c>
    </row>
    <row r="3073" spans="1:14" x14ac:dyDescent="0.15">
      <c r="A3073" s="1">
        <v>202066</v>
      </c>
      <c r="B3073" s="2" t="s">
        <v>9</v>
      </c>
      <c r="C3073" s="2">
        <v>105848491</v>
      </c>
      <c r="D3073" s="2" t="s">
        <v>10</v>
      </c>
      <c r="E3073" s="2">
        <v>4415100</v>
      </c>
      <c r="F3073" s="2" t="s">
        <v>11</v>
      </c>
      <c r="G3073" s="2">
        <v>500000</v>
      </c>
      <c r="H3073" s="2" t="s">
        <v>12</v>
      </c>
      <c r="I3073" s="2">
        <v>105</v>
      </c>
      <c r="J3073" s="2" t="s">
        <v>13</v>
      </c>
      <c r="K3073" s="2">
        <v>0</v>
      </c>
      <c r="L3073" s="2" t="s">
        <v>14</v>
      </c>
      <c r="M3073" s="2">
        <v>-3500</v>
      </c>
      <c r="N3073">
        <f t="shared" si="47"/>
        <v>70585170.5</v>
      </c>
    </row>
    <row r="3074" spans="1:14" x14ac:dyDescent="0.15">
      <c r="A3074" s="1">
        <v>202067</v>
      </c>
      <c r="B3074" s="2" t="s">
        <v>9</v>
      </c>
      <c r="C3074" s="2">
        <v>108493940</v>
      </c>
      <c r="D3074" s="2" t="s">
        <v>10</v>
      </c>
      <c r="E3074" s="2">
        <v>4418820</v>
      </c>
      <c r="F3074" s="2" t="s">
        <v>11</v>
      </c>
      <c r="G3074" s="2">
        <v>500000</v>
      </c>
      <c r="H3074" s="2" t="s">
        <v>12</v>
      </c>
      <c r="I3074" s="2">
        <v>105</v>
      </c>
      <c r="J3074" s="2" t="s">
        <v>13</v>
      </c>
      <c r="K3074" s="2">
        <v>0</v>
      </c>
      <c r="L3074" s="2" t="s">
        <v>14</v>
      </c>
      <c r="M3074" s="2">
        <v>-3500</v>
      </c>
      <c r="N3074">
        <f t="shared" si="47"/>
        <v>71922775</v>
      </c>
    </row>
    <row r="3075" spans="1:14" x14ac:dyDescent="0.15">
      <c r="A3075" s="1">
        <v>202068</v>
      </c>
      <c r="B3075" s="2" t="s">
        <v>9</v>
      </c>
      <c r="C3075" s="2">
        <v>107317123</v>
      </c>
      <c r="D3075" s="2" t="s">
        <v>10</v>
      </c>
      <c r="E3075" s="2">
        <v>4422540</v>
      </c>
      <c r="F3075" s="2" t="s">
        <v>11</v>
      </c>
      <c r="G3075" s="2">
        <v>500000</v>
      </c>
      <c r="H3075" s="2" t="s">
        <v>12</v>
      </c>
      <c r="I3075" s="2">
        <v>105</v>
      </c>
      <c r="J3075" s="2" t="s">
        <v>13</v>
      </c>
      <c r="K3075" s="2">
        <v>0</v>
      </c>
      <c r="L3075" s="2" t="s">
        <v>14</v>
      </c>
      <c r="M3075" s="2">
        <v>-3500</v>
      </c>
      <c r="N3075">
        <f t="shared" si="47"/>
        <v>71349246.5</v>
      </c>
    </row>
    <row r="3076" spans="1:14" x14ac:dyDescent="0.15">
      <c r="A3076" s="1">
        <v>202069</v>
      </c>
      <c r="B3076" s="2" t="s">
        <v>9</v>
      </c>
      <c r="C3076" s="2">
        <v>107897548</v>
      </c>
      <c r="D3076" s="2" t="s">
        <v>10</v>
      </c>
      <c r="E3076" s="2">
        <v>4426260</v>
      </c>
      <c r="F3076" s="2" t="s">
        <v>11</v>
      </c>
      <c r="G3076" s="2">
        <v>500000</v>
      </c>
      <c r="H3076" s="2" t="s">
        <v>12</v>
      </c>
      <c r="I3076" s="2">
        <v>105</v>
      </c>
      <c r="J3076" s="2" t="s">
        <v>13</v>
      </c>
      <c r="K3076" s="2">
        <v>0</v>
      </c>
      <c r="L3076" s="2" t="s">
        <v>14</v>
      </c>
      <c r="M3076" s="2">
        <v>-3500</v>
      </c>
      <c r="N3076">
        <f t="shared" si="47"/>
        <v>71654339</v>
      </c>
    </row>
    <row r="3077" spans="1:14" x14ac:dyDescent="0.15">
      <c r="A3077" s="1">
        <v>202070</v>
      </c>
      <c r="B3077" s="2" t="s">
        <v>9</v>
      </c>
      <c r="C3077" s="2">
        <v>108685668</v>
      </c>
      <c r="D3077" s="2" t="s">
        <v>10</v>
      </c>
      <c r="E3077" s="2">
        <v>4429980</v>
      </c>
      <c r="F3077" s="2" t="s">
        <v>11</v>
      </c>
      <c r="G3077" s="2">
        <v>500000</v>
      </c>
      <c r="H3077" s="2" t="s">
        <v>12</v>
      </c>
      <c r="I3077" s="2">
        <v>105</v>
      </c>
      <c r="J3077" s="2" t="s">
        <v>13</v>
      </c>
      <c r="K3077" s="2">
        <v>0</v>
      </c>
      <c r="L3077" s="2" t="s">
        <v>14</v>
      </c>
      <c r="M3077" s="2">
        <v>-3500</v>
      </c>
      <c r="N3077">
        <f t="shared" ref="N3077:N3140" si="48">($C$3*C3077+$E$3*E3077+$I$3*I3077+$K$3*K3077)/10000</f>
        <v>72063279</v>
      </c>
    </row>
    <row r="3078" spans="1:14" x14ac:dyDescent="0.15">
      <c r="A3078" s="1">
        <v>202071</v>
      </c>
      <c r="B3078" s="2" t="s">
        <v>9</v>
      </c>
      <c r="C3078" s="2">
        <v>106567456</v>
      </c>
      <c r="D3078" s="2" t="s">
        <v>10</v>
      </c>
      <c r="E3078" s="2">
        <v>4433700</v>
      </c>
      <c r="F3078" s="2" t="s">
        <v>11</v>
      </c>
      <c r="G3078" s="2">
        <v>500000</v>
      </c>
      <c r="H3078" s="2" t="s">
        <v>12</v>
      </c>
      <c r="I3078" s="2">
        <v>105</v>
      </c>
      <c r="J3078" s="2" t="s">
        <v>13</v>
      </c>
      <c r="K3078" s="2">
        <v>0</v>
      </c>
      <c r="L3078" s="2" t="s">
        <v>14</v>
      </c>
      <c r="M3078" s="2">
        <v>-3500</v>
      </c>
      <c r="N3078">
        <f t="shared" si="48"/>
        <v>71019053</v>
      </c>
    </row>
    <row r="3079" spans="1:14" x14ac:dyDescent="0.15">
      <c r="A3079" s="1">
        <v>202072</v>
      </c>
      <c r="B3079" s="2" t="s">
        <v>9</v>
      </c>
      <c r="C3079" s="2">
        <v>106628432</v>
      </c>
      <c r="D3079" s="2" t="s">
        <v>10</v>
      </c>
      <c r="E3079" s="2">
        <v>4437180</v>
      </c>
      <c r="F3079" s="2" t="s">
        <v>11</v>
      </c>
      <c r="G3079" s="2">
        <v>500000</v>
      </c>
      <c r="H3079" s="2" t="s">
        <v>12</v>
      </c>
      <c r="I3079" s="2">
        <v>105</v>
      </c>
      <c r="J3079" s="2" t="s">
        <v>13</v>
      </c>
      <c r="K3079" s="2">
        <v>0</v>
      </c>
      <c r="L3079" s="2" t="s">
        <v>14</v>
      </c>
      <c r="M3079" s="2">
        <v>-3500</v>
      </c>
      <c r="N3079">
        <f t="shared" si="48"/>
        <v>71063461</v>
      </c>
    </row>
    <row r="3080" spans="1:14" x14ac:dyDescent="0.15">
      <c r="A3080" s="1">
        <v>202073</v>
      </c>
      <c r="B3080" s="2" t="s">
        <v>9</v>
      </c>
      <c r="C3080" s="2">
        <v>106689472</v>
      </c>
      <c r="D3080" s="2" t="s">
        <v>10</v>
      </c>
      <c r="E3080" s="2">
        <v>4440660</v>
      </c>
      <c r="F3080" s="2" t="s">
        <v>11</v>
      </c>
      <c r="G3080" s="2">
        <v>500000</v>
      </c>
      <c r="H3080" s="2" t="s">
        <v>12</v>
      </c>
      <c r="I3080" s="2">
        <v>105</v>
      </c>
      <c r="J3080" s="2" t="s">
        <v>13</v>
      </c>
      <c r="K3080" s="2">
        <v>0</v>
      </c>
      <c r="L3080" s="2" t="s">
        <v>14</v>
      </c>
      <c r="M3080" s="2">
        <v>-3500</v>
      </c>
      <c r="N3080">
        <f t="shared" si="48"/>
        <v>71107901</v>
      </c>
    </row>
    <row r="3081" spans="1:14" x14ac:dyDescent="0.15">
      <c r="A3081" s="1">
        <v>202074</v>
      </c>
      <c r="B3081" s="2" t="s">
        <v>9</v>
      </c>
      <c r="C3081" s="2">
        <v>109354249</v>
      </c>
      <c r="D3081" s="2" t="s">
        <v>10</v>
      </c>
      <c r="E3081" s="2">
        <v>4444140</v>
      </c>
      <c r="F3081" s="2" t="s">
        <v>11</v>
      </c>
      <c r="G3081" s="2">
        <v>500000</v>
      </c>
      <c r="H3081" s="2" t="s">
        <v>12</v>
      </c>
      <c r="I3081" s="2">
        <v>105</v>
      </c>
      <c r="J3081" s="2" t="s">
        <v>13</v>
      </c>
      <c r="K3081" s="2">
        <v>0</v>
      </c>
      <c r="L3081" s="2" t="s">
        <v>14</v>
      </c>
      <c r="M3081" s="2">
        <v>-3500</v>
      </c>
      <c r="N3081">
        <f t="shared" si="48"/>
        <v>72454209.5</v>
      </c>
    </row>
    <row r="3082" spans="1:14" x14ac:dyDescent="0.15">
      <c r="A3082" s="1">
        <v>202075</v>
      </c>
      <c r="B3082" s="2" t="s">
        <v>9</v>
      </c>
      <c r="C3082" s="2">
        <v>106811745</v>
      </c>
      <c r="D3082" s="2" t="s">
        <v>10</v>
      </c>
      <c r="E3082" s="2">
        <v>4447620</v>
      </c>
      <c r="F3082" s="2" t="s">
        <v>11</v>
      </c>
      <c r="G3082" s="2">
        <v>500000</v>
      </c>
      <c r="H3082" s="2" t="s">
        <v>12</v>
      </c>
      <c r="I3082" s="2">
        <v>105</v>
      </c>
      <c r="J3082" s="2" t="s">
        <v>13</v>
      </c>
      <c r="K3082" s="2">
        <v>0</v>
      </c>
      <c r="L3082" s="2" t="s">
        <v>14</v>
      </c>
      <c r="M3082" s="2">
        <v>-3500</v>
      </c>
      <c r="N3082">
        <f t="shared" si="48"/>
        <v>71196877.5</v>
      </c>
    </row>
    <row r="3083" spans="1:14" x14ac:dyDescent="0.15">
      <c r="A3083" s="1">
        <v>202076</v>
      </c>
      <c r="B3083" s="2" t="s">
        <v>9</v>
      </c>
      <c r="C3083" s="2">
        <v>106872975</v>
      </c>
      <c r="D3083" s="2" t="s">
        <v>10</v>
      </c>
      <c r="E3083" s="2">
        <v>4451100</v>
      </c>
      <c r="F3083" s="2" t="s">
        <v>11</v>
      </c>
      <c r="G3083" s="2">
        <v>500000</v>
      </c>
      <c r="H3083" s="2" t="s">
        <v>12</v>
      </c>
      <c r="I3083" s="2">
        <v>105</v>
      </c>
      <c r="J3083" s="2" t="s">
        <v>13</v>
      </c>
      <c r="K3083" s="2">
        <v>0</v>
      </c>
      <c r="L3083" s="2" t="s">
        <v>14</v>
      </c>
      <c r="M3083" s="2">
        <v>-3500</v>
      </c>
      <c r="N3083">
        <f t="shared" si="48"/>
        <v>71241412.5</v>
      </c>
    </row>
    <row r="3084" spans="1:14" x14ac:dyDescent="0.15">
      <c r="A3084" s="1">
        <v>202077</v>
      </c>
      <c r="B3084" s="2" t="s">
        <v>9</v>
      </c>
      <c r="C3084" s="2">
        <v>109542423</v>
      </c>
      <c r="D3084" s="2" t="s">
        <v>10</v>
      </c>
      <c r="E3084" s="2">
        <v>4454580</v>
      </c>
      <c r="F3084" s="2" t="s">
        <v>11</v>
      </c>
      <c r="G3084" s="2">
        <v>500000</v>
      </c>
      <c r="H3084" s="2" t="s">
        <v>12</v>
      </c>
      <c r="I3084" s="2">
        <v>105</v>
      </c>
      <c r="J3084" s="2" t="s">
        <v>13</v>
      </c>
      <c r="K3084" s="2">
        <v>0</v>
      </c>
      <c r="L3084" s="2" t="s">
        <v>14</v>
      </c>
      <c r="M3084" s="2">
        <v>-3500</v>
      </c>
      <c r="N3084">
        <f t="shared" si="48"/>
        <v>72590056.5</v>
      </c>
    </row>
    <row r="3085" spans="1:14" x14ac:dyDescent="0.15">
      <c r="A3085" s="1">
        <v>202078</v>
      </c>
      <c r="B3085" s="2" t="s">
        <v>9</v>
      </c>
      <c r="C3085" s="2">
        <v>108352648</v>
      </c>
      <c r="D3085" s="2" t="s">
        <v>10</v>
      </c>
      <c r="E3085" s="2">
        <v>4458060</v>
      </c>
      <c r="F3085" s="2" t="s">
        <v>11</v>
      </c>
      <c r="G3085" s="2">
        <v>500000</v>
      </c>
      <c r="H3085" s="2" t="s">
        <v>12</v>
      </c>
      <c r="I3085" s="2">
        <v>105</v>
      </c>
      <c r="J3085" s="2" t="s">
        <v>13</v>
      </c>
      <c r="K3085" s="2">
        <v>0</v>
      </c>
      <c r="L3085" s="2" t="s">
        <v>14</v>
      </c>
      <c r="M3085" s="2">
        <v>-3500</v>
      </c>
      <c r="N3085">
        <f t="shared" si="48"/>
        <v>72009089</v>
      </c>
    </row>
    <row r="3086" spans="1:14" x14ac:dyDescent="0.15">
      <c r="A3086" s="1">
        <v>202079</v>
      </c>
      <c r="B3086" s="2" t="s">
        <v>9</v>
      </c>
      <c r="C3086" s="2">
        <v>108937079</v>
      </c>
      <c r="D3086" s="2" t="s">
        <v>10</v>
      </c>
      <c r="E3086" s="2">
        <v>4461540</v>
      </c>
      <c r="F3086" s="2" t="s">
        <v>11</v>
      </c>
      <c r="G3086" s="2">
        <v>500000</v>
      </c>
      <c r="H3086" s="2" t="s">
        <v>12</v>
      </c>
      <c r="I3086" s="2">
        <v>105</v>
      </c>
      <c r="J3086" s="2" t="s">
        <v>13</v>
      </c>
      <c r="K3086" s="2">
        <v>0</v>
      </c>
      <c r="L3086" s="2" t="s">
        <v>14</v>
      </c>
      <c r="M3086" s="2">
        <v>-3500</v>
      </c>
      <c r="N3086">
        <f t="shared" si="48"/>
        <v>72315224.5</v>
      </c>
    </row>
    <row r="3087" spans="1:14" x14ac:dyDescent="0.15">
      <c r="A3087" s="1">
        <v>202080</v>
      </c>
      <c r="B3087" s="2" t="s">
        <v>9</v>
      </c>
      <c r="C3087" s="2">
        <v>109731186</v>
      </c>
      <c r="D3087" s="2" t="s">
        <v>10</v>
      </c>
      <c r="E3087" s="2">
        <v>4465020</v>
      </c>
      <c r="F3087" s="2" t="s">
        <v>11</v>
      </c>
      <c r="G3087" s="2">
        <v>500000</v>
      </c>
      <c r="H3087" s="2" t="s">
        <v>12</v>
      </c>
      <c r="I3087" s="2">
        <v>105</v>
      </c>
      <c r="J3087" s="2" t="s">
        <v>13</v>
      </c>
      <c r="K3087" s="2">
        <v>0</v>
      </c>
      <c r="L3087" s="2" t="s">
        <v>14</v>
      </c>
      <c r="M3087" s="2">
        <v>-3500</v>
      </c>
      <c r="N3087">
        <f t="shared" si="48"/>
        <v>72726198</v>
      </c>
    </row>
    <row r="3088" spans="1:14" x14ac:dyDescent="0.15">
      <c r="A3088" s="1">
        <v>202081</v>
      </c>
      <c r="B3088" s="2" t="s">
        <v>9</v>
      </c>
      <c r="C3088" s="2">
        <v>107589166</v>
      </c>
      <c r="D3088" s="2" t="s">
        <v>10</v>
      </c>
      <c r="E3088" s="2">
        <v>4468500</v>
      </c>
      <c r="F3088" s="2" t="s">
        <v>11</v>
      </c>
      <c r="G3088" s="2">
        <v>500000</v>
      </c>
      <c r="H3088" s="2" t="s">
        <v>12</v>
      </c>
      <c r="I3088" s="2">
        <v>105</v>
      </c>
      <c r="J3088" s="2" t="s">
        <v>13</v>
      </c>
      <c r="K3088" s="2">
        <v>0</v>
      </c>
      <c r="L3088" s="2" t="s">
        <v>14</v>
      </c>
      <c r="M3088" s="2">
        <v>-3500</v>
      </c>
      <c r="N3088">
        <f t="shared" si="48"/>
        <v>71669108</v>
      </c>
    </row>
    <row r="3089" spans="1:14" x14ac:dyDescent="0.15">
      <c r="A3089" s="1">
        <v>202082</v>
      </c>
      <c r="B3089" s="2" t="s">
        <v>9</v>
      </c>
      <c r="C3089" s="2">
        <v>107654843</v>
      </c>
      <c r="D3089" s="2" t="s">
        <v>10</v>
      </c>
      <c r="E3089" s="2">
        <v>4472880</v>
      </c>
      <c r="F3089" s="2" t="s">
        <v>11</v>
      </c>
      <c r="G3089" s="2">
        <v>500000</v>
      </c>
      <c r="H3089" s="2" t="s">
        <v>12</v>
      </c>
      <c r="I3089" s="2">
        <v>105</v>
      </c>
      <c r="J3089" s="2" t="s">
        <v>13</v>
      </c>
      <c r="K3089" s="2">
        <v>0</v>
      </c>
      <c r="L3089" s="2" t="s">
        <v>14</v>
      </c>
      <c r="M3089" s="2">
        <v>-3500</v>
      </c>
      <c r="N3089">
        <f t="shared" si="48"/>
        <v>71719466.5</v>
      </c>
    </row>
    <row r="3090" spans="1:14" x14ac:dyDescent="0.15">
      <c r="A3090" s="1">
        <v>202083</v>
      </c>
      <c r="B3090" s="2" t="s">
        <v>9</v>
      </c>
      <c r="C3090" s="2">
        <v>107720585</v>
      </c>
      <c r="D3090" s="2" t="s">
        <v>10</v>
      </c>
      <c r="E3090" s="2">
        <v>4477260</v>
      </c>
      <c r="F3090" s="2" t="s">
        <v>11</v>
      </c>
      <c r="G3090" s="2">
        <v>500000</v>
      </c>
      <c r="H3090" s="2" t="s">
        <v>12</v>
      </c>
      <c r="I3090" s="2">
        <v>105</v>
      </c>
      <c r="J3090" s="2" t="s">
        <v>13</v>
      </c>
      <c r="K3090" s="2">
        <v>0</v>
      </c>
      <c r="L3090" s="2" t="s">
        <v>14</v>
      </c>
      <c r="M3090" s="2">
        <v>-3500</v>
      </c>
      <c r="N3090">
        <f t="shared" si="48"/>
        <v>71769857.5</v>
      </c>
    </row>
    <row r="3091" spans="1:14" x14ac:dyDescent="0.15">
      <c r="A3091" s="1">
        <v>202084</v>
      </c>
      <c r="B3091" s="2" t="s">
        <v>9</v>
      </c>
      <c r="C3091" s="2">
        <v>110415327</v>
      </c>
      <c r="D3091" s="2" t="s">
        <v>10</v>
      </c>
      <c r="E3091" s="2">
        <v>4481640</v>
      </c>
      <c r="F3091" s="2" t="s">
        <v>11</v>
      </c>
      <c r="G3091" s="2">
        <v>500000</v>
      </c>
      <c r="H3091" s="2" t="s">
        <v>12</v>
      </c>
      <c r="I3091" s="2">
        <v>105</v>
      </c>
      <c r="J3091" s="2" t="s">
        <v>13</v>
      </c>
      <c r="K3091" s="2">
        <v>0</v>
      </c>
      <c r="L3091" s="2" t="s">
        <v>14</v>
      </c>
      <c r="M3091" s="2">
        <v>-3500</v>
      </c>
      <c r="N3091">
        <f t="shared" si="48"/>
        <v>73134748.5</v>
      </c>
    </row>
    <row r="3092" spans="1:14" x14ac:dyDescent="0.15">
      <c r="A3092" s="1">
        <v>202085</v>
      </c>
      <c r="B3092" s="2" t="s">
        <v>9</v>
      </c>
      <c r="C3092" s="2">
        <v>107852263</v>
      </c>
      <c r="D3092" s="2" t="s">
        <v>10</v>
      </c>
      <c r="E3092" s="2">
        <v>4486020</v>
      </c>
      <c r="F3092" s="2" t="s">
        <v>11</v>
      </c>
      <c r="G3092" s="2">
        <v>500000</v>
      </c>
      <c r="H3092" s="2" t="s">
        <v>12</v>
      </c>
      <c r="I3092" s="2">
        <v>105</v>
      </c>
      <c r="J3092" s="2" t="s">
        <v>13</v>
      </c>
      <c r="K3092" s="2">
        <v>0</v>
      </c>
      <c r="L3092" s="2" t="s">
        <v>14</v>
      </c>
      <c r="M3092" s="2">
        <v>-3500</v>
      </c>
      <c r="N3092">
        <f t="shared" si="48"/>
        <v>71870736.5</v>
      </c>
    </row>
    <row r="3093" spans="1:14" x14ac:dyDescent="0.15">
      <c r="A3093" s="1">
        <v>202086</v>
      </c>
      <c r="B3093" s="2" t="s">
        <v>9</v>
      </c>
      <c r="C3093" s="2">
        <v>107918197</v>
      </c>
      <c r="D3093" s="2" t="s">
        <v>10</v>
      </c>
      <c r="E3093" s="2">
        <v>4490400</v>
      </c>
      <c r="F3093" s="2" t="s">
        <v>11</v>
      </c>
      <c r="G3093" s="2">
        <v>500000</v>
      </c>
      <c r="H3093" s="2" t="s">
        <v>12</v>
      </c>
      <c r="I3093" s="2">
        <v>105</v>
      </c>
      <c r="J3093" s="2" t="s">
        <v>13</v>
      </c>
      <c r="K3093" s="2">
        <v>0</v>
      </c>
      <c r="L3093" s="2" t="s">
        <v>14</v>
      </c>
      <c r="M3093" s="2">
        <v>-3500</v>
      </c>
      <c r="N3093">
        <f t="shared" si="48"/>
        <v>71921223.5</v>
      </c>
    </row>
    <row r="3094" spans="1:14" x14ac:dyDescent="0.15">
      <c r="A3094" s="1">
        <v>202087</v>
      </c>
      <c r="B3094" s="2" t="s">
        <v>9</v>
      </c>
      <c r="C3094" s="2">
        <v>110617957</v>
      </c>
      <c r="D3094" s="2" t="s">
        <v>10</v>
      </c>
      <c r="E3094" s="2">
        <v>4494780</v>
      </c>
      <c r="F3094" s="2" t="s">
        <v>11</v>
      </c>
      <c r="G3094" s="2">
        <v>500000</v>
      </c>
      <c r="H3094" s="2" t="s">
        <v>12</v>
      </c>
      <c r="I3094" s="2">
        <v>105</v>
      </c>
      <c r="J3094" s="2" t="s">
        <v>13</v>
      </c>
      <c r="K3094" s="2">
        <v>0</v>
      </c>
      <c r="L3094" s="2" t="s">
        <v>14</v>
      </c>
      <c r="M3094" s="2">
        <v>-3500</v>
      </c>
      <c r="N3094">
        <f t="shared" si="48"/>
        <v>73288623.5</v>
      </c>
    </row>
    <row r="3095" spans="1:14" x14ac:dyDescent="0.15">
      <c r="A3095" s="1">
        <v>202088</v>
      </c>
      <c r="B3095" s="2" t="s">
        <v>9</v>
      </c>
      <c r="C3095" s="2">
        <v>109420653</v>
      </c>
      <c r="D3095" s="2" t="s">
        <v>10</v>
      </c>
      <c r="E3095" s="2">
        <v>4499160</v>
      </c>
      <c r="F3095" s="2" t="s">
        <v>11</v>
      </c>
      <c r="G3095" s="2">
        <v>500000</v>
      </c>
      <c r="H3095" s="2" t="s">
        <v>12</v>
      </c>
      <c r="I3095" s="2">
        <v>105</v>
      </c>
      <c r="J3095" s="2" t="s">
        <v>13</v>
      </c>
      <c r="K3095" s="2">
        <v>0</v>
      </c>
      <c r="L3095" s="2" t="s">
        <v>14</v>
      </c>
      <c r="M3095" s="2">
        <v>-3500</v>
      </c>
      <c r="N3095">
        <f t="shared" si="48"/>
        <v>72707491.5</v>
      </c>
    </row>
    <row r="3096" spans="1:14" x14ac:dyDescent="0.15">
      <c r="A3096" s="1">
        <v>202089</v>
      </c>
      <c r="B3096" s="2" t="s">
        <v>9</v>
      </c>
      <c r="C3096" s="2">
        <v>110015016</v>
      </c>
      <c r="D3096" s="2" t="s">
        <v>10</v>
      </c>
      <c r="E3096" s="2">
        <v>4503540</v>
      </c>
      <c r="F3096" s="2" t="s">
        <v>11</v>
      </c>
      <c r="G3096" s="2">
        <v>500000</v>
      </c>
      <c r="H3096" s="2" t="s">
        <v>12</v>
      </c>
      <c r="I3096" s="2">
        <v>105</v>
      </c>
      <c r="J3096" s="2" t="s">
        <v>13</v>
      </c>
      <c r="K3096" s="2">
        <v>0</v>
      </c>
      <c r="L3096" s="2" t="s">
        <v>14</v>
      </c>
      <c r="M3096" s="2">
        <v>-3500</v>
      </c>
      <c r="N3096">
        <f t="shared" si="48"/>
        <v>73022193</v>
      </c>
    </row>
    <row r="3097" spans="1:14" x14ac:dyDescent="0.15">
      <c r="A3097" s="1">
        <v>202090</v>
      </c>
      <c r="B3097" s="2" t="s">
        <v>9</v>
      </c>
      <c r="C3097" s="2">
        <v>110821179</v>
      </c>
      <c r="D3097" s="2" t="s">
        <v>10</v>
      </c>
      <c r="E3097" s="2">
        <v>4507920</v>
      </c>
      <c r="F3097" s="2" t="s">
        <v>11</v>
      </c>
      <c r="G3097" s="2">
        <v>500000</v>
      </c>
      <c r="H3097" s="2" t="s">
        <v>12</v>
      </c>
      <c r="I3097" s="2">
        <v>105</v>
      </c>
      <c r="J3097" s="2" t="s">
        <v>13</v>
      </c>
      <c r="K3097" s="2">
        <v>0</v>
      </c>
      <c r="L3097" s="2" t="s">
        <v>14</v>
      </c>
      <c r="M3097" s="2">
        <v>-3500</v>
      </c>
      <c r="N3097">
        <f t="shared" si="48"/>
        <v>73442794.5</v>
      </c>
    </row>
    <row r="3098" spans="1:14" x14ac:dyDescent="0.15">
      <c r="A3098" s="1">
        <v>202091</v>
      </c>
      <c r="B3098" s="2" t="s">
        <v>9</v>
      </c>
      <c r="C3098" s="2">
        <v>108659961</v>
      </c>
      <c r="D3098" s="2" t="s">
        <v>10</v>
      </c>
      <c r="E3098" s="2">
        <v>4512300</v>
      </c>
      <c r="F3098" s="2" t="s">
        <v>11</v>
      </c>
      <c r="G3098" s="2">
        <v>500000</v>
      </c>
      <c r="H3098" s="2" t="s">
        <v>12</v>
      </c>
      <c r="I3098" s="2">
        <v>105</v>
      </c>
      <c r="J3098" s="2" t="s">
        <v>13</v>
      </c>
      <c r="K3098" s="2">
        <v>0</v>
      </c>
      <c r="L3098" s="2" t="s">
        <v>14</v>
      </c>
      <c r="M3098" s="2">
        <v>-3500</v>
      </c>
      <c r="N3098">
        <f t="shared" si="48"/>
        <v>72379705.5</v>
      </c>
    </row>
    <row r="3099" spans="1:14" x14ac:dyDescent="0.15">
      <c r="A3099" s="1">
        <v>202092</v>
      </c>
      <c r="B3099" s="2" t="s">
        <v>9</v>
      </c>
      <c r="C3099" s="2">
        <v>108725872</v>
      </c>
      <c r="D3099" s="2" t="s">
        <v>10</v>
      </c>
      <c r="E3099" s="2">
        <v>4516680</v>
      </c>
      <c r="F3099" s="2" t="s">
        <v>11</v>
      </c>
      <c r="G3099" s="2">
        <v>500000</v>
      </c>
      <c r="H3099" s="2" t="s">
        <v>12</v>
      </c>
      <c r="I3099" s="2">
        <v>105</v>
      </c>
      <c r="J3099" s="2" t="s">
        <v>13</v>
      </c>
      <c r="K3099" s="2">
        <v>0</v>
      </c>
      <c r="L3099" s="2" t="s">
        <v>14</v>
      </c>
      <c r="M3099" s="2">
        <v>-3500</v>
      </c>
      <c r="N3099">
        <f t="shared" si="48"/>
        <v>72430181</v>
      </c>
    </row>
    <row r="3100" spans="1:14" x14ac:dyDescent="0.15">
      <c r="A3100" s="1">
        <v>202093</v>
      </c>
      <c r="B3100" s="2" t="s">
        <v>9</v>
      </c>
      <c r="C3100" s="2">
        <v>108791846</v>
      </c>
      <c r="D3100" s="2" t="s">
        <v>10</v>
      </c>
      <c r="E3100" s="2">
        <v>4521060</v>
      </c>
      <c r="F3100" s="2" t="s">
        <v>11</v>
      </c>
      <c r="G3100" s="2">
        <v>500000</v>
      </c>
      <c r="H3100" s="2" t="s">
        <v>12</v>
      </c>
      <c r="I3100" s="2">
        <v>105</v>
      </c>
      <c r="J3100" s="2" t="s">
        <v>13</v>
      </c>
      <c r="K3100" s="2">
        <v>0</v>
      </c>
      <c r="L3100" s="2" t="s">
        <v>14</v>
      </c>
      <c r="M3100" s="2">
        <v>-3500</v>
      </c>
      <c r="N3100">
        <f t="shared" si="48"/>
        <v>72480688</v>
      </c>
    </row>
    <row r="3101" spans="1:14" x14ac:dyDescent="0.15">
      <c r="A3101" s="1">
        <v>202094</v>
      </c>
      <c r="B3101" s="2" t="s">
        <v>9</v>
      </c>
      <c r="C3101" s="2">
        <v>111512956</v>
      </c>
      <c r="D3101" s="2" t="s">
        <v>10</v>
      </c>
      <c r="E3101" s="2">
        <v>4525440</v>
      </c>
      <c r="F3101" s="2" t="s">
        <v>11</v>
      </c>
      <c r="G3101" s="2">
        <v>500000</v>
      </c>
      <c r="H3101" s="2" t="s">
        <v>12</v>
      </c>
      <c r="I3101" s="2">
        <v>105</v>
      </c>
      <c r="J3101" s="2" t="s">
        <v>13</v>
      </c>
      <c r="K3101" s="2">
        <v>0</v>
      </c>
      <c r="L3101" s="2" t="s">
        <v>14</v>
      </c>
      <c r="M3101" s="2">
        <v>-3500</v>
      </c>
      <c r="N3101">
        <f t="shared" si="48"/>
        <v>73858763</v>
      </c>
    </row>
    <row r="3102" spans="1:14" x14ac:dyDescent="0.15">
      <c r="A3102" s="1">
        <v>202095</v>
      </c>
      <c r="B3102" s="2" t="s">
        <v>9</v>
      </c>
      <c r="C3102" s="2">
        <v>108923988</v>
      </c>
      <c r="D3102" s="2" t="s">
        <v>10</v>
      </c>
      <c r="E3102" s="2">
        <v>4529820</v>
      </c>
      <c r="F3102" s="2" t="s">
        <v>11</v>
      </c>
      <c r="G3102" s="2">
        <v>500000</v>
      </c>
      <c r="H3102" s="2" t="s">
        <v>12</v>
      </c>
      <c r="I3102" s="2">
        <v>105</v>
      </c>
      <c r="J3102" s="2" t="s">
        <v>13</v>
      </c>
      <c r="K3102" s="2">
        <v>0</v>
      </c>
      <c r="L3102" s="2" t="s">
        <v>14</v>
      </c>
      <c r="M3102" s="2">
        <v>-3500</v>
      </c>
      <c r="N3102">
        <f t="shared" si="48"/>
        <v>72581799</v>
      </c>
    </row>
    <row r="3103" spans="1:14" x14ac:dyDescent="0.15">
      <c r="A3103" s="1">
        <v>202096</v>
      </c>
      <c r="B3103" s="2" t="s">
        <v>9</v>
      </c>
      <c r="C3103" s="2">
        <v>108990156</v>
      </c>
      <c r="D3103" s="2" t="s">
        <v>10</v>
      </c>
      <c r="E3103" s="2">
        <v>4534200</v>
      </c>
      <c r="F3103" s="2" t="s">
        <v>11</v>
      </c>
      <c r="G3103" s="2">
        <v>500000</v>
      </c>
      <c r="H3103" s="2" t="s">
        <v>12</v>
      </c>
      <c r="I3103" s="2">
        <v>105</v>
      </c>
      <c r="J3103" s="2" t="s">
        <v>13</v>
      </c>
      <c r="K3103" s="2">
        <v>0</v>
      </c>
      <c r="L3103" s="2" t="s">
        <v>14</v>
      </c>
      <c r="M3103" s="2">
        <v>-3500</v>
      </c>
      <c r="N3103">
        <f t="shared" si="48"/>
        <v>72632403</v>
      </c>
    </row>
    <row r="3104" spans="1:14" x14ac:dyDescent="0.15">
      <c r="A3104" s="1">
        <v>202097</v>
      </c>
      <c r="B3104" s="2" t="s">
        <v>9</v>
      </c>
      <c r="C3104" s="2">
        <v>111716299</v>
      </c>
      <c r="D3104" s="2" t="s">
        <v>10</v>
      </c>
      <c r="E3104" s="2">
        <v>4538580</v>
      </c>
      <c r="F3104" s="2" t="s">
        <v>11</v>
      </c>
      <c r="G3104" s="2">
        <v>500000</v>
      </c>
      <c r="H3104" s="2" t="s">
        <v>12</v>
      </c>
      <c r="I3104" s="2">
        <v>105</v>
      </c>
      <c r="J3104" s="2" t="s">
        <v>13</v>
      </c>
      <c r="K3104" s="2">
        <v>0</v>
      </c>
      <c r="L3104" s="2" t="s">
        <v>14</v>
      </c>
      <c r="M3104" s="2">
        <v>-3500</v>
      </c>
      <c r="N3104">
        <f t="shared" si="48"/>
        <v>74012994.5</v>
      </c>
    </row>
    <row r="3105" spans="1:14" x14ac:dyDescent="0.15">
      <c r="A3105" s="1">
        <v>202098</v>
      </c>
      <c r="B3105" s="2" t="s">
        <v>9</v>
      </c>
      <c r="C3105" s="2">
        <v>110506678</v>
      </c>
      <c r="D3105" s="2" t="s">
        <v>10</v>
      </c>
      <c r="E3105" s="2">
        <v>4542960</v>
      </c>
      <c r="F3105" s="2" t="s">
        <v>11</v>
      </c>
      <c r="G3105" s="2">
        <v>500000</v>
      </c>
      <c r="H3105" s="2" t="s">
        <v>12</v>
      </c>
      <c r="I3105" s="2">
        <v>105</v>
      </c>
      <c r="J3105" s="2" t="s">
        <v>13</v>
      </c>
      <c r="K3105" s="2">
        <v>0</v>
      </c>
      <c r="L3105" s="2" t="s">
        <v>14</v>
      </c>
      <c r="M3105" s="2">
        <v>-3500</v>
      </c>
      <c r="N3105">
        <f t="shared" si="48"/>
        <v>73425704</v>
      </c>
    </row>
    <row r="3106" spans="1:14" x14ac:dyDescent="0.15">
      <c r="A3106" s="1">
        <v>202099</v>
      </c>
      <c r="B3106" s="2" t="s">
        <v>9</v>
      </c>
      <c r="C3106" s="2">
        <v>111106509</v>
      </c>
      <c r="D3106" s="2" t="s">
        <v>10</v>
      </c>
      <c r="E3106" s="2">
        <v>4547340</v>
      </c>
      <c r="F3106" s="2" t="s">
        <v>11</v>
      </c>
      <c r="G3106" s="2">
        <v>500000</v>
      </c>
      <c r="H3106" s="2" t="s">
        <v>12</v>
      </c>
      <c r="I3106" s="2">
        <v>105</v>
      </c>
      <c r="J3106" s="2" t="s">
        <v>13</v>
      </c>
      <c r="K3106" s="2">
        <v>0</v>
      </c>
      <c r="L3106" s="2" t="s">
        <v>14</v>
      </c>
      <c r="M3106" s="2">
        <v>-3500</v>
      </c>
      <c r="N3106">
        <f t="shared" si="48"/>
        <v>73743139.5</v>
      </c>
    </row>
    <row r="3107" spans="1:14" x14ac:dyDescent="0.15">
      <c r="A3107" s="1">
        <v>202100</v>
      </c>
      <c r="B3107" s="2" t="s">
        <v>9</v>
      </c>
      <c r="C3107" s="2">
        <v>111920235</v>
      </c>
      <c r="D3107" s="2" t="s">
        <v>10</v>
      </c>
      <c r="E3107" s="2">
        <v>4551720</v>
      </c>
      <c r="F3107" s="2" t="s">
        <v>11</v>
      </c>
      <c r="G3107" s="2">
        <v>500000</v>
      </c>
      <c r="H3107" s="2" t="s">
        <v>12</v>
      </c>
      <c r="I3107" s="2">
        <v>105</v>
      </c>
      <c r="J3107" s="2" t="s">
        <v>13</v>
      </c>
      <c r="K3107" s="2">
        <v>0</v>
      </c>
      <c r="L3107" s="2" t="s">
        <v>14</v>
      </c>
      <c r="M3107" s="2">
        <v>-3500</v>
      </c>
      <c r="N3107">
        <f t="shared" si="48"/>
        <v>74167522.5</v>
      </c>
    </row>
    <row r="3108" spans="1:14" x14ac:dyDescent="0.15">
      <c r="A3108" s="1">
        <v>202101</v>
      </c>
      <c r="B3108" s="2" t="s">
        <v>9</v>
      </c>
      <c r="C3108" s="2">
        <v>109735133</v>
      </c>
      <c r="D3108" s="2" t="s">
        <v>10</v>
      </c>
      <c r="E3108" s="2">
        <v>4556100</v>
      </c>
      <c r="F3108" s="2" t="s">
        <v>11</v>
      </c>
      <c r="G3108" s="2">
        <v>500000</v>
      </c>
      <c r="H3108" s="2" t="s">
        <v>12</v>
      </c>
      <c r="I3108" s="2">
        <v>105</v>
      </c>
      <c r="J3108" s="2" t="s">
        <v>13</v>
      </c>
      <c r="K3108" s="2">
        <v>0</v>
      </c>
      <c r="L3108" s="2" t="s">
        <v>14</v>
      </c>
      <c r="M3108" s="2">
        <v>-3500</v>
      </c>
      <c r="N3108">
        <f t="shared" si="48"/>
        <v>73092491.5</v>
      </c>
    </row>
    <row r="3109" spans="1:14" x14ac:dyDescent="0.15">
      <c r="A3109" s="1">
        <v>202102</v>
      </c>
      <c r="B3109" s="2" t="s">
        <v>9</v>
      </c>
      <c r="C3109" s="2">
        <v>109801277</v>
      </c>
      <c r="D3109" s="2" t="s">
        <v>10</v>
      </c>
      <c r="E3109" s="2">
        <v>4560480</v>
      </c>
      <c r="F3109" s="2" t="s">
        <v>11</v>
      </c>
      <c r="G3109" s="2">
        <v>500000</v>
      </c>
      <c r="H3109" s="2" t="s">
        <v>12</v>
      </c>
      <c r="I3109" s="2">
        <v>105</v>
      </c>
      <c r="J3109" s="2" t="s">
        <v>13</v>
      </c>
      <c r="K3109" s="2">
        <v>0</v>
      </c>
      <c r="L3109" s="2" t="s">
        <v>14</v>
      </c>
      <c r="M3109" s="2">
        <v>-3500</v>
      </c>
      <c r="N3109">
        <f t="shared" si="48"/>
        <v>73143083.5</v>
      </c>
    </row>
    <row r="3110" spans="1:14" x14ac:dyDescent="0.15">
      <c r="A3110" s="1">
        <v>202103</v>
      </c>
      <c r="B3110" s="2" t="s">
        <v>9</v>
      </c>
      <c r="C3110" s="2">
        <v>109867483</v>
      </c>
      <c r="D3110" s="2" t="s">
        <v>10</v>
      </c>
      <c r="E3110" s="2">
        <v>4564860</v>
      </c>
      <c r="F3110" s="2" t="s">
        <v>11</v>
      </c>
      <c r="G3110" s="2">
        <v>500000</v>
      </c>
      <c r="H3110" s="2" t="s">
        <v>12</v>
      </c>
      <c r="I3110" s="2">
        <v>105</v>
      </c>
      <c r="J3110" s="2" t="s">
        <v>13</v>
      </c>
      <c r="K3110" s="2">
        <v>0</v>
      </c>
      <c r="L3110" s="2" t="s">
        <v>14</v>
      </c>
      <c r="M3110" s="2">
        <v>-3500</v>
      </c>
      <c r="N3110">
        <f t="shared" si="48"/>
        <v>73193706.5</v>
      </c>
    </row>
    <row r="3111" spans="1:14" x14ac:dyDescent="0.15">
      <c r="A3111" s="1">
        <v>202104</v>
      </c>
      <c r="B3111" s="2" t="s">
        <v>9</v>
      </c>
      <c r="C3111" s="2">
        <v>112615066</v>
      </c>
      <c r="D3111" s="2" t="s">
        <v>10</v>
      </c>
      <c r="E3111" s="2">
        <v>4569240</v>
      </c>
      <c r="F3111" s="2" t="s">
        <v>11</v>
      </c>
      <c r="G3111" s="2">
        <v>500000</v>
      </c>
      <c r="H3111" s="2" t="s">
        <v>12</v>
      </c>
      <c r="I3111" s="2">
        <v>105</v>
      </c>
      <c r="J3111" s="2" t="s">
        <v>13</v>
      </c>
      <c r="K3111" s="2">
        <v>0</v>
      </c>
      <c r="L3111" s="2" t="s">
        <v>14</v>
      </c>
      <c r="M3111" s="2">
        <v>-3500</v>
      </c>
      <c r="N3111">
        <f t="shared" si="48"/>
        <v>74585018</v>
      </c>
    </row>
    <row r="3112" spans="1:14" x14ac:dyDescent="0.15">
      <c r="A3112" s="1">
        <v>202105</v>
      </c>
      <c r="B3112" s="2" t="s">
        <v>9</v>
      </c>
      <c r="C3112" s="2">
        <v>110000091</v>
      </c>
      <c r="D3112" s="2" t="s">
        <v>10</v>
      </c>
      <c r="E3112" s="2">
        <v>4573620</v>
      </c>
      <c r="F3112" s="2" t="s">
        <v>11</v>
      </c>
      <c r="G3112" s="2">
        <v>500000</v>
      </c>
      <c r="H3112" s="2" t="s">
        <v>12</v>
      </c>
      <c r="I3112" s="2">
        <v>105</v>
      </c>
      <c r="J3112" s="2" t="s">
        <v>13</v>
      </c>
      <c r="K3112" s="2">
        <v>0</v>
      </c>
      <c r="L3112" s="2" t="s">
        <v>14</v>
      </c>
      <c r="M3112" s="2">
        <v>-3500</v>
      </c>
      <c r="N3112">
        <f t="shared" si="48"/>
        <v>73295050.5</v>
      </c>
    </row>
    <row r="3113" spans="1:14" x14ac:dyDescent="0.15">
      <c r="A3113" s="1">
        <v>202106</v>
      </c>
      <c r="B3113" s="2" t="s">
        <v>9</v>
      </c>
      <c r="C3113" s="2">
        <v>110066491</v>
      </c>
      <c r="D3113" s="2" t="s">
        <v>10</v>
      </c>
      <c r="E3113" s="2">
        <v>4578000</v>
      </c>
      <c r="F3113" s="2" t="s">
        <v>11</v>
      </c>
      <c r="G3113" s="2">
        <v>500000</v>
      </c>
      <c r="H3113" s="2" t="s">
        <v>12</v>
      </c>
      <c r="I3113" s="2">
        <v>105</v>
      </c>
      <c r="J3113" s="2" t="s">
        <v>13</v>
      </c>
      <c r="K3113" s="2">
        <v>0</v>
      </c>
      <c r="L3113" s="2" t="s">
        <v>14</v>
      </c>
      <c r="M3113" s="2">
        <v>-3500</v>
      </c>
      <c r="N3113">
        <f t="shared" si="48"/>
        <v>73345770.5</v>
      </c>
    </row>
    <row r="3114" spans="1:14" x14ac:dyDescent="0.15">
      <c r="A3114" s="1">
        <v>202107</v>
      </c>
      <c r="B3114" s="2" t="s">
        <v>9</v>
      </c>
      <c r="C3114" s="2">
        <v>112819125</v>
      </c>
      <c r="D3114" s="2" t="s">
        <v>10</v>
      </c>
      <c r="E3114" s="2">
        <v>4582380</v>
      </c>
      <c r="F3114" s="2" t="s">
        <v>11</v>
      </c>
      <c r="G3114" s="2">
        <v>500000</v>
      </c>
      <c r="H3114" s="2" t="s">
        <v>12</v>
      </c>
      <c r="I3114" s="2">
        <v>105</v>
      </c>
      <c r="J3114" s="2" t="s">
        <v>13</v>
      </c>
      <c r="K3114" s="2">
        <v>0</v>
      </c>
      <c r="L3114" s="2" t="s">
        <v>14</v>
      </c>
      <c r="M3114" s="2">
        <v>-3500</v>
      </c>
      <c r="N3114">
        <f t="shared" si="48"/>
        <v>74739607.5</v>
      </c>
    </row>
    <row r="3115" spans="1:14" x14ac:dyDescent="0.15">
      <c r="A3115" s="1">
        <v>202108</v>
      </c>
      <c r="B3115" s="2" t="s">
        <v>9</v>
      </c>
      <c r="C3115" s="2">
        <v>111597136</v>
      </c>
      <c r="D3115" s="2" t="s">
        <v>10</v>
      </c>
      <c r="E3115" s="2">
        <v>4586760</v>
      </c>
      <c r="F3115" s="2" t="s">
        <v>11</v>
      </c>
      <c r="G3115" s="2">
        <v>500000</v>
      </c>
      <c r="H3115" s="2" t="s">
        <v>12</v>
      </c>
      <c r="I3115" s="2">
        <v>105</v>
      </c>
      <c r="J3115" s="2" t="s">
        <v>13</v>
      </c>
      <c r="K3115" s="2">
        <v>0</v>
      </c>
      <c r="L3115" s="2" t="s">
        <v>14</v>
      </c>
      <c r="M3115" s="2">
        <v>-3500</v>
      </c>
      <c r="N3115">
        <f t="shared" si="48"/>
        <v>74146133</v>
      </c>
    </row>
    <row r="3116" spans="1:14" x14ac:dyDescent="0.15">
      <c r="A3116" s="1">
        <v>202109</v>
      </c>
      <c r="B3116" s="2" t="s">
        <v>9</v>
      </c>
      <c r="C3116" s="2">
        <v>112202456</v>
      </c>
      <c r="D3116" s="2" t="s">
        <v>10</v>
      </c>
      <c r="E3116" s="2">
        <v>4591140</v>
      </c>
      <c r="F3116" s="2" t="s">
        <v>11</v>
      </c>
      <c r="G3116" s="2">
        <v>500000</v>
      </c>
      <c r="H3116" s="2" t="s">
        <v>12</v>
      </c>
      <c r="I3116" s="2">
        <v>105</v>
      </c>
      <c r="J3116" s="2" t="s">
        <v>13</v>
      </c>
      <c r="K3116" s="2">
        <v>0</v>
      </c>
      <c r="L3116" s="2" t="s">
        <v>14</v>
      </c>
      <c r="M3116" s="2">
        <v>-3500</v>
      </c>
      <c r="N3116">
        <f t="shared" si="48"/>
        <v>74466313</v>
      </c>
    </row>
    <row r="3117" spans="1:14" x14ac:dyDescent="0.15">
      <c r="A3117" s="1">
        <v>202110</v>
      </c>
      <c r="B3117" s="2" t="s">
        <v>9</v>
      </c>
      <c r="C3117" s="2">
        <v>113023775</v>
      </c>
      <c r="D3117" s="2" t="s">
        <v>10</v>
      </c>
      <c r="E3117" s="2">
        <v>4595520</v>
      </c>
      <c r="F3117" s="2" t="s">
        <v>11</v>
      </c>
      <c r="G3117" s="2">
        <v>500000</v>
      </c>
      <c r="H3117" s="2" t="s">
        <v>12</v>
      </c>
      <c r="I3117" s="2">
        <v>105</v>
      </c>
      <c r="J3117" s="2" t="s">
        <v>13</v>
      </c>
      <c r="K3117" s="2">
        <v>0</v>
      </c>
      <c r="L3117" s="2" t="s">
        <v>14</v>
      </c>
      <c r="M3117" s="2">
        <v>-3500</v>
      </c>
      <c r="N3117">
        <f t="shared" si="48"/>
        <v>74894492.5</v>
      </c>
    </row>
    <row r="3118" spans="1:14" x14ac:dyDescent="0.15">
      <c r="A3118" s="1">
        <v>202111</v>
      </c>
      <c r="B3118" s="2" t="s">
        <v>9</v>
      </c>
      <c r="C3118" s="2">
        <v>110814682</v>
      </c>
      <c r="D3118" s="2" t="s">
        <v>10</v>
      </c>
      <c r="E3118" s="2">
        <v>4599900</v>
      </c>
      <c r="F3118" s="2" t="s">
        <v>11</v>
      </c>
      <c r="G3118" s="2">
        <v>500000</v>
      </c>
      <c r="H3118" s="2" t="s">
        <v>12</v>
      </c>
      <c r="I3118" s="2">
        <v>105</v>
      </c>
      <c r="J3118" s="2" t="s">
        <v>13</v>
      </c>
      <c r="K3118" s="2">
        <v>0</v>
      </c>
      <c r="L3118" s="2" t="s">
        <v>14</v>
      </c>
      <c r="M3118" s="2">
        <v>-3500</v>
      </c>
      <c r="N3118">
        <f t="shared" si="48"/>
        <v>73807466</v>
      </c>
    </row>
    <row r="3119" spans="1:14" x14ac:dyDescent="0.15">
      <c r="A3119" s="1">
        <v>202112</v>
      </c>
      <c r="B3119" s="2" t="s">
        <v>9</v>
      </c>
      <c r="C3119" s="2">
        <v>110881058</v>
      </c>
      <c r="D3119" s="2" t="s">
        <v>10</v>
      </c>
      <c r="E3119" s="2">
        <v>4604280</v>
      </c>
      <c r="F3119" s="2" t="s">
        <v>11</v>
      </c>
      <c r="G3119" s="2">
        <v>500000</v>
      </c>
      <c r="H3119" s="2" t="s">
        <v>12</v>
      </c>
      <c r="I3119" s="2">
        <v>105</v>
      </c>
      <c r="J3119" s="2" t="s">
        <v>13</v>
      </c>
      <c r="K3119" s="2">
        <v>0</v>
      </c>
      <c r="L3119" s="2" t="s">
        <v>14</v>
      </c>
      <c r="M3119" s="2">
        <v>-3500</v>
      </c>
      <c r="N3119">
        <f t="shared" si="48"/>
        <v>73858174</v>
      </c>
    </row>
    <row r="3120" spans="1:14" x14ac:dyDescent="0.15">
      <c r="A3120" s="1">
        <v>202113</v>
      </c>
      <c r="B3120" s="2" t="s">
        <v>9</v>
      </c>
      <c r="C3120" s="2">
        <v>110947497</v>
      </c>
      <c r="D3120" s="2" t="s">
        <v>10</v>
      </c>
      <c r="E3120" s="2">
        <v>4608660</v>
      </c>
      <c r="F3120" s="2" t="s">
        <v>11</v>
      </c>
      <c r="G3120" s="2">
        <v>500000</v>
      </c>
      <c r="H3120" s="2" t="s">
        <v>12</v>
      </c>
      <c r="I3120" s="2">
        <v>105</v>
      </c>
      <c r="J3120" s="2" t="s">
        <v>13</v>
      </c>
      <c r="K3120" s="2">
        <v>0</v>
      </c>
      <c r="L3120" s="2" t="s">
        <v>14</v>
      </c>
      <c r="M3120" s="2">
        <v>-3500</v>
      </c>
      <c r="N3120">
        <f t="shared" si="48"/>
        <v>73908913.5</v>
      </c>
    </row>
    <row r="3121" spans="1:14" x14ac:dyDescent="0.15">
      <c r="A3121" s="1">
        <v>202114</v>
      </c>
      <c r="B3121" s="2" t="s">
        <v>9</v>
      </c>
      <c r="C3121" s="2">
        <v>113721660</v>
      </c>
      <c r="D3121" s="2" t="s">
        <v>10</v>
      </c>
      <c r="E3121" s="2">
        <v>4613040</v>
      </c>
      <c r="F3121" s="2" t="s">
        <v>11</v>
      </c>
      <c r="G3121" s="2">
        <v>500000</v>
      </c>
      <c r="H3121" s="2" t="s">
        <v>12</v>
      </c>
      <c r="I3121" s="2">
        <v>105</v>
      </c>
      <c r="J3121" s="2" t="s">
        <v>13</v>
      </c>
      <c r="K3121" s="2">
        <v>0</v>
      </c>
      <c r="L3121" s="2" t="s">
        <v>14</v>
      </c>
      <c r="M3121" s="2">
        <v>-3500</v>
      </c>
      <c r="N3121">
        <f t="shared" si="48"/>
        <v>75313515</v>
      </c>
    </row>
    <row r="3122" spans="1:14" x14ac:dyDescent="0.15">
      <c r="A3122" s="1">
        <v>202115</v>
      </c>
      <c r="B3122" s="2" t="s">
        <v>9</v>
      </c>
      <c r="C3122" s="2">
        <v>111080570</v>
      </c>
      <c r="D3122" s="2" t="s">
        <v>10</v>
      </c>
      <c r="E3122" s="2">
        <v>4617420</v>
      </c>
      <c r="F3122" s="2" t="s">
        <v>11</v>
      </c>
      <c r="G3122" s="2">
        <v>500000</v>
      </c>
      <c r="H3122" s="2" t="s">
        <v>12</v>
      </c>
      <c r="I3122" s="2">
        <v>105</v>
      </c>
      <c r="J3122" s="2" t="s">
        <v>13</v>
      </c>
      <c r="K3122" s="2">
        <v>0</v>
      </c>
      <c r="L3122" s="2" t="s">
        <v>14</v>
      </c>
      <c r="M3122" s="2">
        <v>-3500</v>
      </c>
      <c r="N3122">
        <f t="shared" si="48"/>
        <v>74010490</v>
      </c>
    </row>
    <row r="3123" spans="1:14" x14ac:dyDescent="0.15">
      <c r="A3123" s="1">
        <v>202116</v>
      </c>
      <c r="B3123" s="2" t="s">
        <v>9</v>
      </c>
      <c r="C3123" s="2">
        <v>111147201</v>
      </c>
      <c r="D3123" s="2" t="s">
        <v>10</v>
      </c>
      <c r="E3123" s="2">
        <v>4621800</v>
      </c>
      <c r="F3123" s="2" t="s">
        <v>11</v>
      </c>
      <c r="G3123" s="2">
        <v>500000</v>
      </c>
      <c r="H3123" s="2" t="s">
        <v>12</v>
      </c>
      <c r="I3123" s="2">
        <v>105</v>
      </c>
      <c r="J3123" s="2" t="s">
        <v>13</v>
      </c>
      <c r="K3123" s="2">
        <v>0</v>
      </c>
      <c r="L3123" s="2" t="s">
        <v>14</v>
      </c>
      <c r="M3123" s="2">
        <v>-3500</v>
      </c>
      <c r="N3123">
        <f t="shared" si="48"/>
        <v>74061325.5</v>
      </c>
    </row>
    <row r="3124" spans="1:14" x14ac:dyDescent="0.15">
      <c r="A3124" s="1">
        <v>202117</v>
      </c>
      <c r="B3124" s="2" t="s">
        <v>9</v>
      </c>
      <c r="C3124" s="2">
        <v>113926432</v>
      </c>
      <c r="D3124" s="2" t="s">
        <v>10</v>
      </c>
      <c r="E3124" s="2">
        <v>4626180</v>
      </c>
      <c r="F3124" s="2" t="s">
        <v>11</v>
      </c>
      <c r="G3124" s="2">
        <v>500000</v>
      </c>
      <c r="H3124" s="2" t="s">
        <v>12</v>
      </c>
      <c r="I3124" s="2">
        <v>105</v>
      </c>
      <c r="J3124" s="2" t="s">
        <v>13</v>
      </c>
      <c r="K3124" s="2">
        <v>0</v>
      </c>
      <c r="L3124" s="2" t="s">
        <v>14</v>
      </c>
      <c r="M3124" s="2">
        <v>-3500</v>
      </c>
      <c r="N3124">
        <f t="shared" si="48"/>
        <v>75468461</v>
      </c>
    </row>
    <row r="3125" spans="1:14" x14ac:dyDescent="0.15">
      <c r="A3125" s="1">
        <v>202118</v>
      </c>
      <c r="B3125" s="2" t="s">
        <v>9</v>
      </c>
      <c r="C3125" s="2">
        <v>112692024</v>
      </c>
      <c r="D3125" s="2" t="s">
        <v>10</v>
      </c>
      <c r="E3125" s="2">
        <v>4630560</v>
      </c>
      <c r="F3125" s="2" t="s">
        <v>11</v>
      </c>
      <c r="G3125" s="2">
        <v>500000</v>
      </c>
      <c r="H3125" s="2" t="s">
        <v>12</v>
      </c>
      <c r="I3125" s="2">
        <v>105</v>
      </c>
      <c r="J3125" s="2" t="s">
        <v>13</v>
      </c>
      <c r="K3125" s="2">
        <v>0</v>
      </c>
      <c r="L3125" s="2" t="s">
        <v>14</v>
      </c>
      <c r="M3125" s="2">
        <v>-3500</v>
      </c>
      <c r="N3125">
        <f t="shared" si="48"/>
        <v>74868777</v>
      </c>
    </row>
    <row r="3126" spans="1:14" x14ac:dyDescent="0.15">
      <c r="A3126" s="1">
        <v>202119</v>
      </c>
      <c r="B3126" s="2" t="s">
        <v>9</v>
      </c>
      <c r="C3126" s="2">
        <v>113302855</v>
      </c>
      <c r="D3126" s="2" t="s">
        <v>10</v>
      </c>
      <c r="E3126" s="2">
        <v>4634940</v>
      </c>
      <c r="F3126" s="2" t="s">
        <v>11</v>
      </c>
      <c r="G3126" s="2">
        <v>500000</v>
      </c>
      <c r="H3126" s="2" t="s">
        <v>12</v>
      </c>
      <c r="I3126" s="2">
        <v>105</v>
      </c>
      <c r="J3126" s="2" t="s">
        <v>13</v>
      </c>
      <c r="K3126" s="2">
        <v>0</v>
      </c>
      <c r="L3126" s="2" t="s">
        <v>14</v>
      </c>
      <c r="M3126" s="2">
        <v>-3500</v>
      </c>
      <c r="N3126">
        <f t="shared" si="48"/>
        <v>75191712.5</v>
      </c>
    </row>
    <row r="3127" spans="1:14" x14ac:dyDescent="0.15">
      <c r="A3127" s="1">
        <v>202120</v>
      </c>
      <c r="B3127" s="2" t="s">
        <v>9</v>
      </c>
      <c r="C3127" s="2">
        <v>114131798</v>
      </c>
      <c r="D3127" s="2" t="s">
        <v>10</v>
      </c>
      <c r="E3127" s="2">
        <v>4639320</v>
      </c>
      <c r="F3127" s="2" t="s">
        <v>11</v>
      </c>
      <c r="G3127" s="2">
        <v>500000</v>
      </c>
      <c r="H3127" s="2" t="s">
        <v>12</v>
      </c>
      <c r="I3127" s="2">
        <v>105</v>
      </c>
      <c r="J3127" s="2" t="s">
        <v>13</v>
      </c>
      <c r="K3127" s="2">
        <v>0</v>
      </c>
      <c r="L3127" s="2" t="s">
        <v>14</v>
      </c>
      <c r="M3127" s="2">
        <v>-3500</v>
      </c>
      <c r="N3127">
        <f t="shared" si="48"/>
        <v>75623704</v>
      </c>
    </row>
    <row r="3128" spans="1:14" x14ac:dyDescent="0.15">
      <c r="A3128" s="1">
        <v>202121</v>
      </c>
      <c r="B3128" s="2" t="s">
        <v>9</v>
      </c>
      <c r="C3128" s="2">
        <v>111898606</v>
      </c>
      <c r="D3128" s="2" t="s">
        <v>10</v>
      </c>
      <c r="E3128" s="2">
        <v>4643700</v>
      </c>
      <c r="F3128" s="2" t="s">
        <v>11</v>
      </c>
      <c r="G3128" s="2">
        <v>500000</v>
      </c>
      <c r="H3128" s="2" t="s">
        <v>12</v>
      </c>
      <c r="I3128" s="2">
        <v>105</v>
      </c>
      <c r="J3128" s="2" t="s">
        <v>13</v>
      </c>
      <c r="K3128" s="2">
        <v>0</v>
      </c>
      <c r="L3128" s="2" t="s">
        <v>14</v>
      </c>
      <c r="M3128" s="2">
        <v>-3500</v>
      </c>
      <c r="N3128">
        <f t="shared" si="48"/>
        <v>74524628</v>
      </c>
    </row>
    <row r="3129" spans="1:14" x14ac:dyDescent="0.15">
      <c r="A3129" s="1">
        <v>202122</v>
      </c>
      <c r="B3129" s="2" t="s">
        <v>9</v>
      </c>
      <c r="C3129" s="2">
        <v>111965213</v>
      </c>
      <c r="D3129" s="2" t="s">
        <v>10</v>
      </c>
      <c r="E3129" s="2">
        <v>4648080</v>
      </c>
      <c r="F3129" s="2" t="s">
        <v>11</v>
      </c>
      <c r="G3129" s="2">
        <v>500000</v>
      </c>
      <c r="H3129" s="2" t="s">
        <v>12</v>
      </c>
      <c r="I3129" s="2">
        <v>105</v>
      </c>
      <c r="J3129" s="2" t="s">
        <v>13</v>
      </c>
      <c r="K3129" s="2">
        <v>0</v>
      </c>
      <c r="L3129" s="2" t="s">
        <v>14</v>
      </c>
      <c r="M3129" s="2">
        <v>-3500</v>
      </c>
      <c r="N3129">
        <f t="shared" si="48"/>
        <v>74575451.5</v>
      </c>
    </row>
    <row r="3130" spans="1:14" x14ac:dyDescent="0.15">
      <c r="A3130" s="1">
        <v>202123</v>
      </c>
      <c r="B3130" s="2" t="s">
        <v>9</v>
      </c>
      <c r="C3130" s="2">
        <v>112031886</v>
      </c>
      <c r="D3130" s="2" t="s">
        <v>10</v>
      </c>
      <c r="E3130" s="2">
        <v>4652460</v>
      </c>
      <c r="F3130" s="2" t="s">
        <v>11</v>
      </c>
      <c r="G3130" s="2">
        <v>500000</v>
      </c>
      <c r="H3130" s="2" t="s">
        <v>12</v>
      </c>
      <c r="I3130" s="2">
        <v>105</v>
      </c>
      <c r="J3130" s="2" t="s">
        <v>13</v>
      </c>
      <c r="K3130" s="2">
        <v>0</v>
      </c>
      <c r="L3130" s="2" t="s">
        <v>14</v>
      </c>
      <c r="M3130" s="2">
        <v>-3500</v>
      </c>
      <c r="N3130">
        <f t="shared" si="48"/>
        <v>74626308</v>
      </c>
    </row>
    <row r="3131" spans="1:14" x14ac:dyDescent="0.15">
      <c r="A3131" s="1">
        <v>202124</v>
      </c>
      <c r="B3131" s="2" t="s">
        <v>9</v>
      </c>
      <c r="C3131" s="2">
        <v>114832735</v>
      </c>
      <c r="D3131" s="2" t="s">
        <v>10</v>
      </c>
      <c r="E3131" s="2">
        <v>4656840</v>
      </c>
      <c r="F3131" s="2" t="s">
        <v>11</v>
      </c>
      <c r="G3131" s="2">
        <v>500000</v>
      </c>
      <c r="H3131" s="2" t="s">
        <v>12</v>
      </c>
      <c r="I3131" s="2">
        <v>105</v>
      </c>
      <c r="J3131" s="2" t="s">
        <v>13</v>
      </c>
      <c r="K3131" s="2">
        <v>0</v>
      </c>
      <c r="L3131" s="2" t="s">
        <v>14</v>
      </c>
      <c r="M3131" s="2">
        <v>-3500</v>
      </c>
      <c r="N3131">
        <f t="shared" si="48"/>
        <v>76044252.5</v>
      </c>
    </row>
    <row r="3132" spans="1:14" x14ac:dyDescent="0.15">
      <c r="A3132" s="1">
        <v>202125</v>
      </c>
      <c r="B3132" s="2" t="s">
        <v>9</v>
      </c>
      <c r="C3132" s="2">
        <v>112165424</v>
      </c>
      <c r="D3132" s="2" t="s">
        <v>10</v>
      </c>
      <c r="E3132" s="2">
        <v>4661220</v>
      </c>
      <c r="F3132" s="2" t="s">
        <v>11</v>
      </c>
      <c r="G3132" s="2">
        <v>500000</v>
      </c>
      <c r="H3132" s="2" t="s">
        <v>12</v>
      </c>
      <c r="I3132" s="2">
        <v>105</v>
      </c>
      <c r="J3132" s="2" t="s">
        <v>13</v>
      </c>
      <c r="K3132" s="2">
        <v>0</v>
      </c>
      <c r="L3132" s="2" t="s">
        <v>14</v>
      </c>
      <c r="M3132" s="2">
        <v>-3500</v>
      </c>
      <c r="N3132">
        <f t="shared" si="48"/>
        <v>74728117</v>
      </c>
    </row>
    <row r="3133" spans="1:14" x14ac:dyDescent="0.15">
      <c r="A3133" s="1">
        <v>202126</v>
      </c>
      <c r="B3133" s="2" t="s">
        <v>9</v>
      </c>
      <c r="C3133" s="2">
        <v>112232288</v>
      </c>
      <c r="D3133" s="2" t="s">
        <v>10</v>
      </c>
      <c r="E3133" s="2">
        <v>4665600</v>
      </c>
      <c r="F3133" s="2" t="s">
        <v>11</v>
      </c>
      <c r="G3133" s="2">
        <v>500000</v>
      </c>
      <c r="H3133" s="2" t="s">
        <v>12</v>
      </c>
      <c r="I3133" s="2">
        <v>105</v>
      </c>
      <c r="J3133" s="2" t="s">
        <v>13</v>
      </c>
      <c r="K3133" s="2">
        <v>0</v>
      </c>
      <c r="L3133" s="2" t="s">
        <v>14</v>
      </c>
      <c r="M3133" s="2">
        <v>-3500</v>
      </c>
      <c r="N3133">
        <f t="shared" si="48"/>
        <v>74779069</v>
      </c>
    </row>
    <row r="3134" spans="1:14" x14ac:dyDescent="0.15">
      <c r="A3134" s="1">
        <v>202127</v>
      </c>
      <c r="B3134" s="2" t="s">
        <v>9</v>
      </c>
      <c r="C3134" s="2">
        <v>115038223</v>
      </c>
      <c r="D3134" s="2" t="s">
        <v>10</v>
      </c>
      <c r="E3134" s="2">
        <v>4669980</v>
      </c>
      <c r="F3134" s="2" t="s">
        <v>11</v>
      </c>
      <c r="G3134" s="2">
        <v>500000</v>
      </c>
      <c r="H3134" s="2" t="s">
        <v>12</v>
      </c>
      <c r="I3134" s="2">
        <v>105</v>
      </c>
      <c r="J3134" s="2" t="s">
        <v>13</v>
      </c>
      <c r="K3134" s="2">
        <v>0</v>
      </c>
      <c r="L3134" s="2" t="s">
        <v>14</v>
      </c>
      <c r="M3134" s="2">
        <v>-3500</v>
      </c>
      <c r="N3134">
        <f t="shared" si="48"/>
        <v>76199556.5</v>
      </c>
    </row>
    <row r="3135" spans="1:14" x14ac:dyDescent="0.15">
      <c r="A3135" s="1">
        <v>202128</v>
      </c>
      <c r="B3135" s="2" t="s">
        <v>9</v>
      </c>
      <c r="C3135" s="2">
        <v>113791343</v>
      </c>
      <c r="D3135" s="2" t="s">
        <v>10</v>
      </c>
      <c r="E3135" s="2">
        <v>4674360</v>
      </c>
      <c r="F3135" s="2" t="s">
        <v>11</v>
      </c>
      <c r="G3135" s="2">
        <v>500000</v>
      </c>
      <c r="H3135" s="2" t="s">
        <v>12</v>
      </c>
      <c r="I3135" s="2">
        <v>105</v>
      </c>
      <c r="J3135" s="2" t="s">
        <v>13</v>
      </c>
      <c r="K3135" s="2">
        <v>0</v>
      </c>
      <c r="L3135" s="2" t="s">
        <v>14</v>
      </c>
      <c r="M3135" s="2">
        <v>-3500</v>
      </c>
      <c r="N3135">
        <f t="shared" si="48"/>
        <v>75593636.5</v>
      </c>
    </row>
    <row r="3136" spans="1:14" x14ac:dyDescent="0.15">
      <c r="A3136" s="1">
        <v>202129</v>
      </c>
      <c r="B3136" s="2" t="s">
        <v>9</v>
      </c>
      <c r="C3136" s="2">
        <v>114407706</v>
      </c>
      <c r="D3136" s="2" t="s">
        <v>10</v>
      </c>
      <c r="E3136" s="2">
        <v>4678740</v>
      </c>
      <c r="F3136" s="2" t="s">
        <v>11</v>
      </c>
      <c r="G3136" s="2">
        <v>500000</v>
      </c>
      <c r="H3136" s="2" t="s">
        <v>12</v>
      </c>
      <c r="I3136" s="2">
        <v>105</v>
      </c>
      <c r="J3136" s="2" t="s">
        <v>13</v>
      </c>
      <c r="K3136" s="2">
        <v>0</v>
      </c>
      <c r="L3136" s="2" t="s">
        <v>14</v>
      </c>
      <c r="M3136" s="2">
        <v>-3500</v>
      </c>
      <c r="N3136">
        <f t="shared" si="48"/>
        <v>75919338</v>
      </c>
    </row>
    <row r="3137" spans="1:14" x14ac:dyDescent="0.15">
      <c r="A3137" s="1">
        <v>202130</v>
      </c>
      <c r="B3137" s="2" t="s">
        <v>9</v>
      </c>
      <c r="C3137" s="2">
        <v>115244302</v>
      </c>
      <c r="D3137" s="2" t="s">
        <v>10</v>
      </c>
      <c r="E3137" s="2">
        <v>4683120</v>
      </c>
      <c r="F3137" s="2" t="s">
        <v>11</v>
      </c>
      <c r="G3137" s="2">
        <v>500000</v>
      </c>
      <c r="H3137" s="2" t="s">
        <v>12</v>
      </c>
      <c r="I3137" s="2">
        <v>105</v>
      </c>
      <c r="J3137" s="2" t="s">
        <v>13</v>
      </c>
      <c r="K3137" s="2">
        <v>0</v>
      </c>
      <c r="L3137" s="2" t="s">
        <v>14</v>
      </c>
      <c r="M3137" s="2">
        <v>-3500</v>
      </c>
      <c r="N3137">
        <f t="shared" si="48"/>
        <v>76355156</v>
      </c>
    </row>
    <row r="3138" spans="1:14" x14ac:dyDescent="0.15">
      <c r="A3138" s="1">
        <v>202131</v>
      </c>
      <c r="B3138" s="2" t="s">
        <v>9</v>
      </c>
      <c r="C3138" s="2">
        <v>112986906</v>
      </c>
      <c r="D3138" s="2" t="s">
        <v>10</v>
      </c>
      <c r="E3138" s="2">
        <v>4687500</v>
      </c>
      <c r="F3138" s="2" t="s">
        <v>11</v>
      </c>
      <c r="G3138" s="2">
        <v>500000</v>
      </c>
      <c r="H3138" s="2" t="s">
        <v>12</v>
      </c>
      <c r="I3138" s="2">
        <v>105</v>
      </c>
      <c r="J3138" s="2" t="s">
        <v>13</v>
      </c>
      <c r="K3138" s="2">
        <v>0</v>
      </c>
      <c r="L3138" s="2" t="s">
        <v>14</v>
      </c>
      <c r="M3138" s="2">
        <v>-3500</v>
      </c>
      <c r="N3138">
        <f t="shared" si="48"/>
        <v>75243978</v>
      </c>
    </row>
    <row r="3139" spans="1:14" x14ac:dyDescent="0.15">
      <c r="A3139" s="1">
        <v>202132</v>
      </c>
      <c r="B3139" s="2" t="s">
        <v>9</v>
      </c>
      <c r="C3139" s="2">
        <v>113053745</v>
      </c>
      <c r="D3139" s="2" t="s">
        <v>10</v>
      </c>
      <c r="E3139" s="2">
        <v>4691880</v>
      </c>
      <c r="F3139" s="2" t="s">
        <v>11</v>
      </c>
      <c r="G3139" s="2">
        <v>500000</v>
      </c>
      <c r="H3139" s="2" t="s">
        <v>12</v>
      </c>
      <c r="I3139" s="2">
        <v>105</v>
      </c>
      <c r="J3139" s="2" t="s">
        <v>13</v>
      </c>
      <c r="K3139" s="2">
        <v>0</v>
      </c>
      <c r="L3139" s="2" t="s">
        <v>14</v>
      </c>
      <c r="M3139" s="2">
        <v>-3500</v>
      </c>
      <c r="N3139">
        <f t="shared" si="48"/>
        <v>75294917.5</v>
      </c>
    </row>
    <row r="3140" spans="1:14" x14ac:dyDescent="0.15">
      <c r="A3140" s="1">
        <v>202133</v>
      </c>
      <c r="B3140" s="2" t="s">
        <v>9</v>
      </c>
      <c r="C3140" s="2">
        <v>113120650</v>
      </c>
      <c r="D3140" s="2" t="s">
        <v>10</v>
      </c>
      <c r="E3140" s="2">
        <v>4696260</v>
      </c>
      <c r="F3140" s="2" t="s">
        <v>11</v>
      </c>
      <c r="G3140" s="2">
        <v>500000</v>
      </c>
      <c r="H3140" s="2" t="s">
        <v>12</v>
      </c>
      <c r="I3140" s="2">
        <v>105</v>
      </c>
      <c r="J3140" s="2" t="s">
        <v>13</v>
      </c>
      <c r="K3140" s="2">
        <v>0</v>
      </c>
      <c r="L3140" s="2" t="s">
        <v>14</v>
      </c>
      <c r="M3140" s="2">
        <v>-3500</v>
      </c>
      <c r="N3140">
        <f t="shared" si="48"/>
        <v>75345890</v>
      </c>
    </row>
    <row r="3141" spans="1:14" x14ac:dyDescent="0.15">
      <c r="A3141" s="1">
        <v>202134</v>
      </c>
      <c r="B3141" s="2" t="s">
        <v>9</v>
      </c>
      <c r="C3141" s="2">
        <v>115948293</v>
      </c>
      <c r="D3141" s="2" t="s">
        <v>10</v>
      </c>
      <c r="E3141" s="2">
        <v>4700640</v>
      </c>
      <c r="F3141" s="2" t="s">
        <v>11</v>
      </c>
      <c r="G3141" s="2">
        <v>500000</v>
      </c>
      <c r="H3141" s="2" t="s">
        <v>12</v>
      </c>
      <c r="I3141" s="2">
        <v>105</v>
      </c>
      <c r="J3141" s="2" t="s">
        <v>13</v>
      </c>
      <c r="K3141" s="2">
        <v>0</v>
      </c>
      <c r="L3141" s="2" t="s">
        <v>14</v>
      </c>
      <c r="M3141" s="2">
        <v>-3500</v>
      </c>
      <c r="N3141">
        <f t="shared" ref="N3141:N3204" si="49">($C$3*C3141+$E$3*E3141+$I$3*I3141+$K$3*K3141)/10000</f>
        <v>76777231.5</v>
      </c>
    </row>
    <row r="3142" spans="1:14" x14ac:dyDescent="0.15">
      <c r="A3142" s="1">
        <v>202135</v>
      </c>
      <c r="B3142" s="2" t="s">
        <v>9</v>
      </c>
      <c r="C3142" s="2">
        <v>113254653</v>
      </c>
      <c r="D3142" s="2" t="s">
        <v>10</v>
      </c>
      <c r="E3142" s="2">
        <v>4705020</v>
      </c>
      <c r="F3142" s="2" t="s">
        <v>11</v>
      </c>
      <c r="G3142" s="2">
        <v>500000</v>
      </c>
      <c r="H3142" s="2" t="s">
        <v>12</v>
      </c>
      <c r="I3142" s="2">
        <v>105</v>
      </c>
      <c r="J3142" s="2" t="s">
        <v>13</v>
      </c>
      <c r="K3142" s="2">
        <v>0</v>
      </c>
      <c r="L3142" s="2" t="s">
        <v>14</v>
      </c>
      <c r="M3142" s="2">
        <v>-3500</v>
      </c>
      <c r="N3142">
        <f t="shared" si="49"/>
        <v>75447931.5</v>
      </c>
    </row>
    <row r="3143" spans="1:14" x14ac:dyDescent="0.15">
      <c r="A3143" s="1">
        <v>202136</v>
      </c>
      <c r="B3143" s="2" t="s">
        <v>9</v>
      </c>
      <c r="C3143" s="2">
        <v>113321751</v>
      </c>
      <c r="D3143" s="2" t="s">
        <v>10</v>
      </c>
      <c r="E3143" s="2">
        <v>4709400</v>
      </c>
      <c r="F3143" s="2" t="s">
        <v>11</v>
      </c>
      <c r="G3143" s="2">
        <v>500000</v>
      </c>
      <c r="H3143" s="2" t="s">
        <v>12</v>
      </c>
      <c r="I3143" s="2">
        <v>105</v>
      </c>
      <c r="J3143" s="2" t="s">
        <v>13</v>
      </c>
      <c r="K3143" s="2">
        <v>0</v>
      </c>
      <c r="L3143" s="2" t="s">
        <v>14</v>
      </c>
      <c r="M3143" s="2">
        <v>-3500</v>
      </c>
      <c r="N3143">
        <f t="shared" si="49"/>
        <v>75499000.5</v>
      </c>
    </row>
    <row r="3144" spans="1:14" x14ac:dyDescent="0.15">
      <c r="A3144" s="1">
        <v>202137</v>
      </c>
      <c r="B3144" s="2" t="s">
        <v>9</v>
      </c>
      <c r="C3144" s="2">
        <v>116154496</v>
      </c>
      <c r="D3144" s="2" t="s">
        <v>10</v>
      </c>
      <c r="E3144" s="2">
        <v>4713780</v>
      </c>
      <c r="F3144" s="2" t="s">
        <v>11</v>
      </c>
      <c r="G3144" s="2">
        <v>500000</v>
      </c>
      <c r="H3144" s="2" t="s">
        <v>12</v>
      </c>
      <c r="I3144" s="2">
        <v>105</v>
      </c>
      <c r="J3144" s="2" t="s">
        <v>13</v>
      </c>
      <c r="K3144" s="2">
        <v>0</v>
      </c>
      <c r="L3144" s="2" t="s">
        <v>14</v>
      </c>
      <c r="M3144" s="2">
        <v>-3500</v>
      </c>
      <c r="N3144">
        <f t="shared" si="49"/>
        <v>76932893</v>
      </c>
    </row>
    <row r="3145" spans="1:14" x14ac:dyDescent="0.15">
      <c r="A3145" s="1">
        <v>202138</v>
      </c>
      <c r="B3145" s="2" t="s">
        <v>9</v>
      </c>
      <c r="C3145" s="2">
        <v>114895094</v>
      </c>
      <c r="D3145" s="2" t="s">
        <v>10</v>
      </c>
      <c r="E3145" s="2">
        <v>4718160</v>
      </c>
      <c r="F3145" s="2" t="s">
        <v>11</v>
      </c>
      <c r="G3145" s="2">
        <v>500000</v>
      </c>
      <c r="H3145" s="2" t="s">
        <v>12</v>
      </c>
      <c r="I3145" s="2">
        <v>105</v>
      </c>
      <c r="J3145" s="2" t="s">
        <v>13</v>
      </c>
      <c r="K3145" s="2">
        <v>0</v>
      </c>
      <c r="L3145" s="2" t="s">
        <v>14</v>
      </c>
      <c r="M3145" s="2">
        <v>-3500</v>
      </c>
      <c r="N3145">
        <f t="shared" si="49"/>
        <v>76320712</v>
      </c>
    </row>
    <row r="3146" spans="1:14" x14ac:dyDescent="0.15">
      <c r="A3146" s="1">
        <v>202139</v>
      </c>
      <c r="B3146" s="2" t="s">
        <v>9</v>
      </c>
      <c r="C3146" s="2">
        <v>115517012</v>
      </c>
      <c r="D3146" s="2" t="s">
        <v>10</v>
      </c>
      <c r="E3146" s="2">
        <v>4722540</v>
      </c>
      <c r="F3146" s="2" t="s">
        <v>11</v>
      </c>
      <c r="G3146" s="2">
        <v>500000</v>
      </c>
      <c r="H3146" s="2" t="s">
        <v>12</v>
      </c>
      <c r="I3146" s="2">
        <v>105</v>
      </c>
      <c r="J3146" s="2" t="s">
        <v>13</v>
      </c>
      <c r="K3146" s="2">
        <v>0</v>
      </c>
      <c r="L3146" s="2" t="s">
        <v>14</v>
      </c>
      <c r="M3146" s="2">
        <v>-3500</v>
      </c>
      <c r="N3146">
        <f t="shared" si="49"/>
        <v>76649191</v>
      </c>
    </row>
    <row r="3147" spans="1:14" x14ac:dyDescent="0.15">
      <c r="A3147" s="1">
        <v>202140</v>
      </c>
      <c r="B3147" s="2" t="s">
        <v>9</v>
      </c>
      <c r="C3147" s="2">
        <v>116361290</v>
      </c>
      <c r="D3147" s="2" t="s">
        <v>10</v>
      </c>
      <c r="E3147" s="2">
        <v>4726920</v>
      </c>
      <c r="F3147" s="2" t="s">
        <v>11</v>
      </c>
      <c r="G3147" s="2">
        <v>500000</v>
      </c>
      <c r="H3147" s="2" t="s">
        <v>12</v>
      </c>
      <c r="I3147" s="2">
        <v>105</v>
      </c>
      <c r="J3147" s="2" t="s">
        <v>13</v>
      </c>
      <c r="K3147" s="2">
        <v>0</v>
      </c>
      <c r="L3147" s="2" t="s">
        <v>14</v>
      </c>
      <c r="M3147" s="2">
        <v>-3500</v>
      </c>
      <c r="N3147">
        <f t="shared" si="49"/>
        <v>77088850</v>
      </c>
    </row>
    <row r="3148" spans="1:14" x14ac:dyDescent="0.15">
      <c r="A3148" s="1">
        <v>202141</v>
      </c>
      <c r="B3148" s="2" t="s">
        <v>9</v>
      </c>
      <c r="C3148" s="2">
        <v>114079580</v>
      </c>
      <c r="D3148" s="2" t="s">
        <v>10</v>
      </c>
      <c r="E3148" s="2">
        <v>4731300</v>
      </c>
      <c r="F3148" s="2" t="s">
        <v>11</v>
      </c>
      <c r="G3148" s="2">
        <v>500000</v>
      </c>
      <c r="H3148" s="2" t="s">
        <v>12</v>
      </c>
      <c r="I3148" s="2">
        <v>105</v>
      </c>
      <c r="J3148" s="2" t="s">
        <v>13</v>
      </c>
      <c r="K3148" s="2">
        <v>0</v>
      </c>
      <c r="L3148" s="2" t="s">
        <v>14</v>
      </c>
      <c r="M3148" s="2">
        <v>-3500</v>
      </c>
      <c r="N3148">
        <f t="shared" si="49"/>
        <v>75965515</v>
      </c>
    </row>
    <row r="3149" spans="1:14" x14ac:dyDescent="0.15">
      <c r="A3149" s="1">
        <v>202142</v>
      </c>
      <c r="B3149" s="2" t="s">
        <v>9</v>
      </c>
      <c r="C3149" s="2">
        <v>114146653</v>
      </c>
      <c r="D3149" s="2" t="s">
        <v>10</v>
      </c>
      <c r="E3149" s="2">
        <v>4735680</v>
      </c>
      <c r="F3149" s="2" t="s">
        <v>11</v>
      </c>
      <c r="G3149" s="2">
        <v>500000</v>
      </c>
      <c r="H3149" s="2" t="s">
        <v>12</v>
      </c>
      <c r="I3149" s="2">
        <v>105</v>
      </c>
      <c r="J3149" s="2" t="s">
        <v>13</v>
      </c>
      <c r="K3149" s="2">
        <v>0</v>
      </c>
      <c r="L3149" s="2" t="s">
        <v>14</v>
      </c>
      <c r="M3149" s="2">
        <v>-3500</v>
      </c>
      <c r="N3149">
        <f t="shared" si="49"/>
        <v>76016571.5</v>
      </c>
    </row>
    <row r="3150" spans="1:14" x14ac:dyDescent="0.15">
      <c r="A3150" s="1">
        <v>202143</v>
      </c>
      <c r="B3150" s="2" t="s">
        <v>9</v>
      </c>
      <c r="C3150" s="2">
        <v>114213791</v>
      </c>
      <c r="D3150" s="2" t="s">
        <v>10</v>
      </c>
      <c r="E3150" s="2">
        <v>4740060</v>
      </c>
      <c r="F3150" s="2" t="s">
        <v>11</v>
      </c>
      <c r="G3150" s="2">
        <v>500000</v>
      </c>
      <c r="H3150" s="2" t="s">
        <v>12</v>
      </c>
      <c r="I3150" s="2">
        <v>105</v>
      </c>
      <c r="J3150" s="2" t="s">
        <v>13</v>
      </c>
      <c r="K3150" s="2">
        <v>0</v>
      </c>
      <c r="L3150" s="2" t="s">
        <v>14</v>
      </c>
      <c r="M3150" s="2">
        <v>-3500</v>
      </c>
      <c r="N3150">
        <f t="shared" si="49"/>
        <v>76067660.5</v>
      </c>
    </row>
    <row r="3151" spans="1:14" x14ac:dyDescent="0.15">
      <c r="A3151" s="1">
        <v>202144</v>
      </c>
      <c r="B3151" s="2" t="s">
        <v>9</v>
      </c>
      <c r="C3151" s="2">
        <v>117068334</v>
      </c>
      <c r="D3151" s="2" t="s">
        <v>10</v>
      </c>
      <c r="E3151" s="2">
        <v>4744440</v>
      </c>
      <c r="F3151" s="2" t="s">
        <v>11</v>
      </c>
      <c r="G3151" s="2">
        <v>500000</v>
      </c>
      <c r="H3151" s="2" t="s">
        <v>12</v>
      </c>
      <c r="I3151" s="2">
        <v>105</v>
      </c>
      <c r="J3151" s="2" t="s">
        <v>13</v>
      </c>
      <c r="K3151" s="2">
        <v>0</v>
      </c>
      <c r="L3151" s="2" t="s">
        <v>14</v>
      </c>
      <c r="M3151" s="2">
        <v>-3500</v>
      </c>
      <c r="N3151">
        <f t="shared" si="49"/>
        <v>77512452</v>
      </c>
    </row>
    <row r="3152" spans="1:14" x14ac:dyDescent="0.15">
      <c r="A3152" s="1">
        <v>202145</v>
      </c>
      <c r="B3152" s="2" t="s">
        <v>9</v>
      </c>
      <c r="C3152" s="2">
        <v>114348259</v>
      </c>
      <c r="D3152" s="2" t="s">
        <v>10</v>
      </c>
      <c r="E3152" s="2">
        <v>4748820</v>
      </c>
      <c r="F3152" s="2" t="s">
        <v>11</v>
      </c>
      <c r="G3152" s="2">
        <v>500000</v>
      </c>
      <c r="H3152" s="2" t="s">
        <v>12</v>
      </c>
      <c r="I3152" s="2">
        <v>105</v>
      </c>
      <c r="J3152" s="2" t="s">
        <v>13</v>
      </c>
      <c r="K3152" s="2">
        <v>0</v>
      </c>
      <c r="L3152" s="2" t="s">
        <v>14</v>
      </c>
      <c r="M3152" s="2">
        <v>-3500</v>
      </c>
      <c r="N3152">
        <f t="shared" si="49"/>
        <v>76169934.5</v>
      </c>
    </row>
    <row r="3153" spans="1:14" x14ac:dyDescent="0.15">
      <c r="A3153" s="1">
        <v>202146</v>
      </c>
      <c r="B3153" s="2" t="s">
        <v>9</v>
      </c>
      <c r="C3153" s="2">
        <v>114415590</v>
      </c>
      <c r="D3153" s="2" t="s">
        <v>10</v>
      </c>
      <c r="E3153" s="2">
        <v>4753200</v>
      </c>
      <c r="F3153" s="2" t="s">
        <v>11</v>
      </c>
      <c r="G3153" s="2">
        <v>500000</v>
      </c>
      <c r="H3153" s="2" t="s">
        <v>12</v>
      </c>
      <c r="I3153" s="2">
        <v>105</v>
      </c>
      <c r="J3153" s="2" t="s">
        <v>13</v>
      </c>
      <c r="K3153" s="2">
        <v>0</v>
      </c>
      <c r="L3153" s="2" t="s">
        <v>14</v>
      </c>
      <c r="M3153" s="2">
        <v>-3500</v>
      </c>
      <c r="N3153">
        <f t="shared" si="49"/>
        <v>76221120</v>
      </c>
    </row>
    <row r="3154" spans="1:14" x14ac:dyDescent="0.15">
      <c r="A3154" s="1">
        <v>202147</v>
      </c>
      <c r="B3154" s="2" t="s">
        <v>9</v>
      </c>
      <c r="C3154" s="2">
        <v>117275251</v>
      </c>
      <c r="D3154" s="2" t="s">
        <v>10</v>
      </c>
      <c r="E3154" s="2">
        <v>4757580</v>
      </c>
      <c r="F3154" s="2" t="s">
        <v>11</v>
      </c>
      <c r="G3154" s="2">
        <v>500000</v>
      </c>
      <c r="H3154" s="2" t="s">
        <v>12</v>
      </c>
      <c r="I3154" s="2">
        <v>105</v>
      </c>
      <c r="J3154" s="2" t="s">
        <v>13</v>
      </c>
      <c r="K3154" s="2">
        <v>0</v>
      </c>
      <c r="L3154" s="2" t="s">
        <v>14</v>
      </c>
      <c r="M3154" s="2">
        <v>-3500</v>
      </c>
      <c r="N3154">
        <f t="shared" si="49"/>
        <v>77668470.5</v>
      </c>
    </row>
    <row r="3155" spans="1:14" x14ac:dyDescent="0.15">
      <c r="A3155" s="1">
        <v>202148</v>
      </c>
      <c r="B3155" s="2" t="s">
        <v>9</v>
      </c>
      <c r="C3155" s="2">
        <v>116003278</v>
      </c>
      <c r="D3155" s="2" t="s">
        <v>10</v>
      </c>
      <c r="E3155" s="2">
        <v>4761960</v>
      </c>
      <c r="F3155" s="2" t="s">
        <v>11</v>
      </c>
      <c r="G3155" s="2">
        <v>500000</v>
      </c>
      <c r="H3155" s="2" t="s">
        <v>12</v>
      </c>
      <c r="I3155" s="2">
        <v>105</v>
      </c>
      <c r="J3155" s="2" t="s">
        <v>13</v>
      </c>
      <c r="K3155" s="2">
        <v>0</v>
      </c>
      <c r="L3155" s="2" t="s">
        <v>14</v>
      </c>
      <c r="M3155" s="2">
        <v>-3500</v>
      </c>
      <c r="N3155">
        <f t="shared" si="49"/>
        <v>77050004</v>
      </c>
    </row>
    <row r="3156" spans="1:14" x14ac:dyDescent="0.15">
      <c r="A3156" s="1">
        <v>202149</v>
      </c>
      <c r="B3156" s="2" t="s">
        <v>9</v>
      </c>
      <c r="C3156" s="2">
        <v>116630768</v>
      </c>
      <c r="D3156" s="2" t="s">
        <v>10</v>
      </c>
      <c r="E3156" s="2">
        <v>4766340</v>
      </c>
      <c r="F3156" s="2" t="s">
        <v>11</v>
      </c>
      <c r="G3156" s="2">
        <v>500000</v>
      </c>
      <c r="H3156" s="2" t="s">
        <v>12</v>
      </c>
      <c r="I3156" s="2">
        <v>105</v>
      </c>
      <c r="J3156" s="2" t="s">
        <v>13</v>
      </c>
      <c r="K3156" s="2">
        <v>0</v>
      </c>
      <c r="L3156" s="2" t="s">
        <v>14</v>
      </c>
      <c r="M3156" s="2">
        <v>-3500</v>
      </c>
      <c r="N3156">
        <f t="shared" si="49"/>
        <v>77381269</v>
      </c>
    </row>
    <row r="3157" spans="1:14" x14ac:dyDescent="0.15">
      <c r="A3157" s="1">
        <v>202150</v>
      </c>
      <c r="B3157" s="2" t="s">
        <v>9</v>
      </c>
      <c r="C3157" s="2">
        <v>117482761</v>
      </c>
      <c r="D3157" s="2" t="s">
        <v>10</v>
      </c>
      <c r="E3157" s="2">
        <v>4770720</v>
      </c>
      <c r="F3157" s="2" t="s">
        <v>11</v>
      </c>
      <c r="G3157" s="2">
        <v>500000</v>
      </c>
      <c r="H3157" s="2" t="s">
        <v>12</v>
      </c>
      <c r="I3157" s="2">
        <v>105</v>
      </c>
      <c r="J3157" s="2" t="s">
        <v>13</v>
      </c>
      <c r="K3157" s="2">
        <v>0</v>
      </c>
      <c r="L3157" s="2" t="s">
        <v>14</v>
      </c>
      <c r="M3157" s="2">
        <v>-3500</v>
      </c>
      <c r="N3157">
        <f t="shared" si="49"/>
        <v>77824785.5</v>
      </c>
    </row>
    <row r="3158" spans="1:14" x14ac:dyDescent="0.15">
      <c r="A3158" s="1">
        <v>202151</v>
      </c>
      <c r="B3158" s="2" t="s">
        <v>9</v>
      </c>
      <c r="C3158" s="2">
        <v>115176632</v>
      </c>
      <c r="D3158" s="2" t="s">
        <v>10</v>
      </c>
      <c r="E3158" s="2">
        <v>4775100</v>
      </c>
      <c r="F3158" s="2" t="s">
        <v>11</v>
      </c>
      <c r="G3158" s="2">
        <v>500000</v>
      </c>
      <c r="H3158" s="2" t="s">
        <v>12</v>
      </c>
      <c r="I3158" s="2">
        <v>105</v>
      </c>
      <c r="J3158" s="2" t="s">
        <v>13</v>
      </c>
      <c r="K3158" s="2">
        <v>0</v>
      </c>
      <c r="L3158" s="2" t="s">
        <v>14</v>
      </c>
      <c r="M3158" s="2">
        <v>-3500</v>
      </c>
      <c r="N3158">
        <f t="shared" si="49"/>
        <v>76689241</v>
      </c>
    </row>
    <row r="3159" spans="1:14" x14ac:dyDescent="0.15">
      <c r="A3159" s="1">
        <v>202152</v>
      </c>
      <c r="B3159" s="2" t="s">
        <v>9</v>
      </c>
      <c r="C3159" s="2">
        <v>115243937</v>
      </c>
      <c r="D3159" s="2" t="s">
        <v>10</v>
      </c>
      <c r="E3159" s="2">
        <v>4779480</v>
      </c>
      <c r="F3159" s="2" t="s">
        <v>11</v>
      </c>
      <c r="G3159" s="2">
        <v>500000</v>
      </c>
      <c r="H3159" s="2" t="s">
        <v>12</v>
      </c>
      <c r="I3159" s="2">
        <v>105</v>
      </c>
      <c r="J3159" s="2" t="s">
        <v>13</v>
      </c>
      <c r="K3159" s="2">
        <v>0</v>
      </c>
      <c r="L3159" s="2" t="s">
        <v>14</v>
      </c>
      <c r="M3159" s="2">
        <v>-3500</v>
      </c>
      <c r="N3159">
        <f t="shared" si="49"/>
        <v>76740413.5</v>
      </c>
    </row>
    <row r="3160" spans="1:14" x14ac:dyDescent="0.15">
      <c r="A3160" s="1">
        <v>202153</v>
      </c>
      <c r="B3160" s="2" t="s">
        <v>9</v>
      </c>
      <c r="C3160" s="2">
        <v>115311307</v>
      </c>
      <c r="D3160" s="2" t="s">
        <v>10</v>
      </c>
      <c r="E3160" s="2">
        <v>4783860</v>
      </c>
      <c r="F3160" s="2" t="s">
        <v>11</v>
      </c>
      <c r="G3160" s="2">
        <v>500000</v>
      </c>
      <c r="H3160" s="2" t="s">
        <v>12</v>
      </c>
      <c r="I3160" s="2">
        <v>105</v>
      </c>
      <c r="J3160" s="2" t="s">
        <v>13</v>
      </c>
      <c r="K3160" s="2">
        <v>0</v>
      </c>
      <c r="L3160" s="2" t="s">
        <v>14</v>
      </c>
      <c r="M3160" s="2">
        <v>-3500</v>
      </c>
      <c r="N3160">
        <f t="shared" si="49"/>
        <v>76791618.5</v>
      </c>
    </row>
    <row r="3161" spans="1:14" x14ac:dyDescent="0.15">
      <c r="A3161" s="1">
        <v>202154</v>
      </c>
      <c r="B3161" s="2" t="s">
        <v>9</v>
      </c>
      <c r="C3161" s="2">
        <v>118192858</v>
      </c>
      <c r="D3161" s="2" t="s">
        <v>10</v>
      </c>
      <c r="E3161" s="2">
        <v>4788240</v>
      </c>
      <c r="F3161" s="2" t="s">
        <v>11</v>
      </c>
      <c r="G3161" s="2">
        <v>500000</v>
      </c>
      <c r="H3161" s="2" t="s">
        <v>12</v>
      </c>
      <c r="I3161" s="2">
        <v>105</v>
      </c>
      <c r="J3161" s="2" t="s">
        <v>13</v>
      </c>
      <c r="K3161" s="2">
        <v>0</v>
      </c>
      <c r="L3161" s="2" t="s">
        <v>14</v>
      </c>
      <c r="M3161" s="2">
        <v>-3500</v>
      </c>
      <c r="N3161">
        <f t="shared" si="49"/>
        <v>78249914</v>
      </c>
    </row>
    <row r="3162" spans="1:14" x14ac:dyDescent="0.15">
      <c r="A3162" s="1">
        <v>202155</v>
      </c>
      <c r="B3162" s="2" t="s">
        <v>9</v>
      </c>
      <c r="C3162" s="2">
        <v>115446240</v>
      </c>
      <c r="D3162" s="2" t="s">
        <v>10</v>
      </c>
      <c r="E3162" s="2">
        <v>4792620</v>
      </c>
      <c r="F3162" s="2" t="s">
        <v>11</v>
      </c>
      <c r="G3162" s="2">
        <v>500000</v>
      </c>
      <c r="H3162" s="2" t="s">
        <v>12</v>
      </c>
      <c r="I3162" s="2">
        <v>105</v>
      </c>
      <c r="J3162" s="2" t="s">
        <v>13</v>
      </c>
      <c r="K3162" s="2">
        <v>0</v>
      </c>
      <c r="L3162" s="2" t="s">
        <v>14</v>
      </c>
      <c r="M3162" s="2">
        <v>-3500</v>
      </c>
      <c r="N3162">
        <f t="shared" si="49"/>
        <v>76894125</v>
      </c>
    </row>
    <row r="3163" spans="1:14" x14ac:dyDescent="0.15">
      <c r="A3163" s="1">
        <v>202156</v>
      </c>
      <c r="B3163" s="2" t="s">
        <v>9</v>
      </c>
      <c r="C3163" s="2">
        <v>115513802</v>
      </c>
      <c r="D3163" s="2" t="s">
        <v>10</v>
      </c>
      <c r="E3163" s="2">
        <v>4797000</v>
      </c>
      <c r="F3163" s="2" t="s">
        <v>11</v>
      </c>
      <c r="G3163" s="2">
        <v>500000</v>
      </c>
      <c r="H3163" s="2" t="s">
        <v>12</v>
      </c>
      <c r="I3163" s="2">
        <v>105</v>
      </c>
      <c r="J3163" s="2" t="s">
        <v>13</v>
      </c>
      <c r="K3163" s="2">
        <v>0</v>
      </c>
      <c r="L3163" s="2" t="s">
        <v>14</v>
      </c>
      <c r="M3163" s="2">
        <v>-3500</v>
      </c>
      <c r="N3163">
        <f t="shared" si="49"/>
        <v>76945426</v>
      </c>
    </row>
    <row r="3164" spans="1:14" x14ac:dyDescent="0.15">
      <c r="A3164" s="1">
        <v>202157</v>
      </c>
      <c r="B3164" s="2" t="s">
        <v>9</v>
      </c>
      <c r="C3164" s="2">
        <v>118400489</v>
      </c>
      <c r="D3164" s="2" t="s">
        <v>10</v>
      </c>
      <c r="E3164" s="2">
        <v>4801380</v>
      </c>
      <c r="F3164" s="2" t="s">
        <v>11</v>
      </c>
      <c r="G3164" s="2">
        <v>500000</v>
      </c>
      <c r="H3164" s="2" t="s">
        <v>12</v>
      </c>
      <c r="I3164" s="2">
        <v>105</v>
      </c>
      <c r="J3164" s="2" t="s">
        <v>13</v>
      </c>
      <c r="K3164" s="2">
        <v>0</v>
      </c>
      <c r="L3164" s="2" t="s">
        <v>14</v>
      </c>
      <c r="M3164" s="2">
        <v>-3500</v>
      </c>
      <c r="N3164">
        <f t="shared" si="49"/>
        <v>78406289.5</v>
      </c>
    </row>
    <row r="3165" spans="1:14" x14ac:dyDescent="0.15">
      <c r="A3165" s="1">
        <v>202158</v>
      </c>
      <c r="B3165" s="2" t="s">
        <v>9</v>
      </c>
      <c r="C3165" s="2">
        <v>117115891</v>
      </c>
      <c r="D3165" s="2" t="s">
        <v>10</v>
      </c>
      <c r="E3165" s="2">
        <v>4805760</v>
      </c>
      <c r="F3165" s="2" t="s">
        <v>11</v>
      </c>
      <c r="G3165" s="2">
        <v>500000</v>
      </c>
      <c r="H3165" s="2" t="s">
        <v>12</v>
      </c>
      <c r="I3165" s="2">
        <v>105</v>
      </c>
      <c r="J3165" s="2" t="s">
        <v>13</v>
      </c>
      <c r="K3165" s="2">
        <v>0</v>
      </c>
      <c r="L3165" s="2" t="s">
        <v>14</v>
      </c>
      <c r="M3165" s="2">
        <v>-3500</v>
      </c>
      <c r="N3165">
        <f t="shared" si="49"/>
        <v>77781510.5</v>
      </c>
    </row>
    <row r="3166" spans="1:14" x14ac:dyDescent="0.15">
      <c r="A3166" s="1">
        <v>202159</v>
      </c>
      <c r="B3166" s="2" t="s">
        <v>9</v>
      </c>
      <c r="C3166" s="2">
        <v>117748978</v>
      </c>
      <c r="D3166" s="2" t="s">
        <v>10</v>
      </c>
      <c r="E3166" s="2">
        <v>4810140</v>
      </c>
      <c r="F3166" s="2" t="s">
        <v>11</v>
      </c>
      <c r="G3166" s="2">
        <v>500000</v>
      </c>
      <c r="H3166" s="2" t="s">
        <v>12</v>
      </c>
      <c r="I3166" s="2">
        <v>105</v>
      </c>
      <c r="J3166" s="2" t="s">
        <v>13</v>
      </c>
      <c r="K3166" s="2">
        <v>0</v>
      </c>
      <c r="L3166" s="2" t="s">
        <v>14</v>
      </c>
      <c r="M3166" s="2">
        <v>-3500</v>
      </c>
      <c r="N3166">
        <f t="shared" si="49"/>
        <v>78115574</v>
      </c>
    </row>
    <row r="3167" spans="1:14" x14ac:dyDescent="0.15">
      <c r="A3167" s="1">
        <v>202160</v>
      </c>
      <c r="B3167" s="2" t="s">
        <v>9</v>
      </c>
      <c r="C3167" s="2">
        <v>118608715</v>
      </c>
      <c r="D3167" s="2" t="s">
        <v>10</v>
      </c>
      <c r="E3167" s="2">
        <v>4814520</v>
      </c>
      <c r="F3167" s="2" t="s">
        <v>11</v>
      </c>
      <c r="G3167" s="2">
        <v>500000</v>
      </c>
      <c r="H3167" s="2" t="s">
        <v>12</v>
      </c>
      <c r="I3167" s="2">
        <v>105</v>
      </c>
      <c r="J3167" s="2" t="s">
        <v>13</v>
      </c>
      <c r="K3167" s="2">
        <v>0</v>
      </c>
      <c r="L3167" s="2" t="s">
        <v>14</v>
      </c>
      <c r="M3167" s="2">
        <v>-3500</v>
      </c>
      <c r="N3167">
        <f t="shared" si="49"/>
        <v>78562962.5</v>
      </c>
    </row>
    <row r="3168" spans="1:14" x14ac:dyDescent="0.15">
      <c r="A3168" s="1">
        <v>202161</v>
      </c>
      <c r="B3168" s="2" t="s">
        <v>9</v>
      </c>
      <c r="C3168" s="2">
        <v>116278058</v>
      </c>
      <c r="D3168" s="2" t="s">
        <v>10</v>
      </c>
      <c r="E3168" s="2">
        <v>4818900</v>
      </c>
      <c r="F3168" s="2" t="s">
        <v>11</v>
      </c>
      <c r="G3168" s="2">
        <v>500000</v>
      </c>
      <c r="H3168" s="2" t="s">
        <v>12</v>
      </c>
      <c r="I3168" s="2">
        <v>105</v>
      </c>
      <c r="J3168" s="2" t="s">
        <v>13</v>
      </c>
      <c r="K3168" s="2">
        <v>0</v>
      </c>
      <c r="L3168" s="2" t="s">
        <v>14</v>
      </c>
      <c r="M3168" s="2">
        <v>-3500</v>
      </c>
      <c r="N3168">
        <f t="shared" si="49"/>
        <v>77415154</v>
      </c>
    </row>
    <row r="3169" spans="1:14" x14ac:dyDescent="0.15">
      <c r="A3169" s="1">
        <v>202162</v>
      </c>
      <c r="B3169" s="2" t="s">
        <v>9</v>
      </c>
      <c r="C3169" s="2">
        <v>116345597</v>
      </c>
      <c r="D3169" s="2" t="s">
        <v>10</v>
      </c>
      <c r="E3169" s="2">
        <v>4823280</v>
      </c>
      <c r="F3169" s="2" t="s">
        <v>11</v>
      </c>
      <c r="G3169" s="2">
        <v>500000</v>
      </c>
      <c r="H3169" s="2" t="s">
        <v>12</v>
      </c>
      <c r="I3169" s="2">
        <v>105</v>
      </c>
      <c r="J3169" s="2" t="s">
        <v>13</v>
      </c>
      <c r="K3169" s="2">
        <v>0</v>
      </c>
      <c r="L3169" s="2" t="s">
        <v>14</v>
      </c>
      <c r="M3169" s="2">
        <v>-3500</v>
      </c>
      <c r="N3169">
        <f t="shared" si="49"/>
        <v>77466443.5</v>
      </c>
    </row>
    <row r="3170" spans="1:14" x14ac:dyDescent="0.15">
      <c r="A3170" s="1">
        <v>202163</v>
      </c>
      <c r="B3170" s="2" t="s">
        <v>9</v>
      </c>
      <c r="C3170" s="2">
        <v>116413199</v>
      </c>
      <c r="D3170" s="2" t="s">
        <v>10</v>
      </c>
      <c r="E3170" s="2">
        <v>4827660</v>
      </c>
      <c r="F3170" s="2" t="s">
        <v>11</v>
      </c>
      <c r="G3170" s="2">
        <v>500000</v>
      </c>
      <c r="H3170" s="2" t="s">
        <v>12</v>
      </c>
      <c r="I3170" s="2">
        <v>105</v>
      </c>
      <c r="J3170" s="2" t="s">
        <v>13</v>
      </c>
      <c r="K3170" s="2">
        <v>0</v>
      </c>
      <c r="L3170" s="2" t="s">
        <v>14</v>
      </c>
      <c r="M3170" s="2">
        <v>-3500</v>
      </c>
      <c r="N3170">
        <f t="shared" si="49"/>
        <v>77517764.5</v>
      </c>
    </row>
    <row r="3171" spans="1:14" x14ac:dyDescent="0.15">
      <c r="A3171" s="1">
        <v>202164</v>
      </c>
      <c r="B3171" s="2" t="s">
        <v>9</v>
      </c>
      <c r="C3171" s="2">
        <v>119321863</v>
      </c>
      <c r="D3171" s="2" t="s">
        <v>10</v>
      </c>
      <c r="E3171" s="2">
        <v>4832040</v>
      </c>
      <c r="F3171" s="2" t="s">
        <v>11</v>
      </c>
      <c r="G3171" s="2">
        <v>500000</v>
      </c>
      <c r="H3171" s="2" t="s">
        <v>12</v>
      </c>
      <c r="I3171" s="2">
        <v>105</v>
      </c>
      <c r="J3171" s="2" t="s">
        <v>13</v>
      </c>
      <c r="K3171" s="2">
        <v>0</v>
      </c>
      <c r="L3171" s="2" t="s">
        <v>14</v>
      </c>
      <c r="M3171" s="2">
        <v>-3500</v>
      </c>
      <c r="N3171">
        <f t="shared" si="49"/>
        <v>78989616.5</v>
      </c>
    </row>
    <row r="3172" spans="1:14" x14ac:dyDescent="0.15">
      <c r="A3172" s="1">
        <v>202165</v>
      </c>
      <c r="B3172" s="2" t="s">
        <v>9</v>
      </c>
      <c r="C3172" s="2">
        <v>116548597</v>
      </c>
      <c r="D3172" s="2" t="s">
        <v>10</v>
      </c>
      <c r="E3172" s="2">
        <v>4836420</v>
      </c>
      <c r="F3172" s="2" t="s">
        <v>11</v>
      </c>
      <c r="G3172" s="2">
        <v>500000</v>
      </c>
      <c r="H3172" s="2" t="s">
        <v>12</v>
      </c>
      <c r="I3172" s="2">
        <v>105</v>
      </c>
      <c r="J3172" s="2" t="s">
        <v>13</v>
      </c>
      <c r="K3172" s="2">
        <v>0</v>
      </c>
      <c r="L3172" s="2" t="s">
        <v>14</v>
      </c>
      <c r="M3172" s="2">
        <v>-3500</v>
      </c>
      <c r="N3172">
        <f t="shared" si="49"/>
        <v>77620503.5</v>
      </c>
    </row>
    <row r="3173" spans="1:14" x14ac:dyDescent="0.15">
      <c r="A3173" s="1">
        <v>202166</v>
      </c>
      <c r="B3173" s="2" t="s">
        <v>9</v>
      </c>
      <c r="C3173" s="2">
        <v>116616393</v>
      </c>
      <c r="D3173" s="2" t="s">
        <v>10</v>
      </c>
      <c r="E3173" s="2">
        <v>4840800</v>
      </c>
      <c r="F3173" s="2" t="s">
        <v>11</v>
      </c>
      <c r="G3173" s="2">
        <v>500000</v>
      </c>
      <c r="H3173" s="2" t="s">
        <v>12</v>
      </c>
      <c r="I3173" s="2">
        <v>105</v>
      </c>
      <c r="J3173" s="2" t="s">
        <v>13</v>
      </c>
      <c r="K3173" s="2">
        <v>0</v>
      </c>
      <c r="L3173" s="2" t="s">
        <v>14</v>
      </c>
      <c r="M3173" s="2">
        <v>-3500</v>
      </c>
      <c r="N3173">
        <f t="shared" si="49"/>
        <v>77671921.5</v>
      </c>
    </row>
    <row r="3174" spans="1:14" x14ac:dyDescent="0.15">
      <c r="A3174" s="1">
        <v>202167</v>
      </c>
      <c r="B3174" s="2" t="s">
        <v>9</v>
      </c>
      <c r="C3174" s="2">
        <v>119530209</v>
      </c>
      <c r="D3174" s="2" t="s">
        <v>10</v>
      </c>
      <c r="E3174" s="2">
        <v>4845180</v>
      </c>
      <c r="F3174" s="2" t="s">
        <v>11</v>
      </c>
      <c r="G3174" s="2">
        <v>500000</v>
      </c>
      <c r="H3174" s="2" t="s">
        <v>12</v>
      </c>
      <c r="I3174" s="2">
        <v>105</v>
      </c>
      <c r="J3174" s="2" t="s">
        <v>13</v>
      </c>
      <c r="K3174" s="2">
        <v>0</v>
      </c>
      <c r="L3174" s="2" t="s">
        <v>14</v>
      </c>
      <c r="M3174" s="2">
        <v>-3500</v>
      </c>
      <c r="N3174">
        <f t="shared" si="49"/>
        <v>79146349.5</v>
      </c>
    </row>
    <row r="3175" spans="1:14" x14ac:dyDescent="0.15">
      <c r="A3175" s="1">
        <v>202168</v>
      </c>
      <c r="B3175" s="2" t="s">
        <v>9</v>
      </c>
      <c r="C3175" s="2">
        <v>118232936</v>
      </c>
      <c r="D3175" s="2" t="s">
        <v>10</v>
      </c>
      <c r="E3175" s="2">
        <v>4849560</v>
      </c>
      <c r="F3175" s="2" t="s">
        <v>11</v>
      </c>
      <c r="G3175" s="2">
        <v>500000</v>
      </c>
      <c r="H3175" s="2" t="s">
        <v>12</v>
      </c>
      <c r="I3175" s="2">
        <v>105</v>
      </c>
      <c r="J3175" s="2" t="s">
        <v>13</v>
      </c>
      <c r="K3175" s="2">
        <v>0</v>
      </c>
      <c r="L3175" s="2" t="s">
        <v>14</v>
      </c>
      <c r="M3175" s="2">
        <v>-3500</v>
      </c>
      <c r="N3175">
        <f t="shared" si="49"/>
        <v>78515233</v>
      </c>
    </row>
    <row r="3176" spans="1:14" x14ac:dyDescent="0.15">
      <c r="A3176" s="1">
        <v>202169</v>
      </c>
      <c r="B3176" s="2" t="s">
        <v>9</v>
      </c>
      <c r="C3176" s="2">
        <v>118871640</v>
      </c>
      <c r="D3176" s="2" t="s">
        <v>10</v>
      </c>
      <c r="E3176" s="2">
        <v>4853940</v>
      </c>
      <c r="F3176" s="2" t="s">
        <v>11</v>
      </c>
      <c r="G3176" s="2">
        <v>500000</v>
      </c>
      <c r="H3176" s="2" t="s">
        <v>12</v>
      </c>
      <c r="I3176" s="2">
        <v>105</v>
      </c>
      <c r="J3176" s="2" t="s">
        <v>13</v>
      </c>
      <c r="K3176" s="2">
        <v>0</v>
      </c>
      <c r="L3176" s="2" t="s">
        <v>14</v>
      </c>
      <c r="M3176" s="2">
        <v>-3500</v>
      </c>
      <c r="N3176">
        <f t="shared" si="49"/>
        <v>78852105</v>
      </c>
    </row>
    <row r="3177" spans="1:14" x14ac:dyDescent="0.15">
      <c r="A3177" s="1">
        <v>202170</v>
      </c>
      <c r="B3177" s="2" t="s">
        <v>9</v>
      </c>
      <c r="C3177" s="2">
        <v>119739149</v>
      </c>
      <c r="D3177" s="2" t="s">
        <v>10</v>
      </c>
      <c r="E3177" s="2">
        <v>4858320</v>
      </c>
      <c r="F3177" s="2" t="s">
        <v>11</v>
      </c>
      <c r="G3177" s="2">
        <v>500000</v>
      </c>
      <c r="H3177" s="2" t="s">
        <v>12</v>
      </c>
      <c r="I3177" s="2">
        <v>105</v>
      </c>
      <c r="J3177" s="2" t="s">
        <v>13</v>
      </c>
      <c r="K3177" s="2">
        <v>0</v>
      </c>
      <c r="L3177" s="2" t="s">
        <v>14</v>
      </c>
      <c r="M3177" s="2">
        <v>-3500</v>
      </c>
      <c r="N3177">
        <f t="shared" si="49"/>
        <v>79303379.5</v>
      </c>
    </row>
    <row r="3178" spans="1:14" x14ac:dyDescent="0.15">
      <c r="A3178" s="1">
        <v>202171</v>
      </c>
      <c r="B3178" s="2" t="s">
        <v>9</v>
      </c>
      <c r="C3178" s="2">
        <v>117383861</v>
      </c>
      <c r="D3178" s="2" t="s">
        <v>10</v>
      </c>
      <c r="E3178" s="2">
        <v>4862700</v>
      </c>
      <c r="F3178" s="2" t="s">
        <v>11</v>
      </c>
      <c r="G3178" s="2">
        <v>500000</v>
      </c>
      <c r="H3178" s="2" t="s">
        <v>12</v>
      </c>
      <c r="I3178" s="2">
        <v>105</v>
      </c>
      <c r="J3178" s="2" t="s">
        <v>13</v>
      </c>
      <c r="K3178" s="2">
        <v>0</v>
      </c>
      <c r="L3178" s="2" t="s">
        <v>14</v>
      </c>
      <c r="M3178" s="2">
        <v>-3500</v>
      </c>
      <c r="N3178">
        <f t="shared" si="49"/>
        <v>78143255.5</v>
      </c>
    </row>
    <row r="3179" spans="1:14" x14ac:dyDescent="0.15">
      <c r="A3179" s="1">
        <v>202172</v>
      </c>
      <c r="B3179" s="2" t="s">
        <v>9</v>
      </c>
      <c r="C3179" s="2">
        <v>117451632</v>
      </c>
      <c r="D3179" s="2" t="s">
        <v>10</v>
      </c>
      <c r="E3179" s="2">
        <v>4867080</v>
      </c>
      <c r="F3179" s="2" t="s">
        <v>11</v>
      </c>
      <c r="G3179" s="2">
        <v>500000</v>
      </c>
      <c r="H3179" s="2" t="s">
        <v>12</v>
      </c>
      <c r="I3179" s="2">
        <v>105</v>
      </c>
      <c r="J3179" s="2" t="s">
        <v>13</v>
      </c>
      <c r="K3179" s="2">
        <v>0</v>
      </c>
      <c r="L3179" s="2" t="s">
        <v>14</v>
      </c>
      <c r="M3179" s="2">
        <v>-3500</v>
      </c>
      <c r="N3179">
        <f t="shared" si="49"/>
        <v>78194661</v>
      </c>
    </row>
    <row r="3180" spans="1:14" x14ac:dyDescent="0.15">
      <c r="A3180" s="1">
        <v>202173</v>
      </c>
      <c r="B3180" s="2" t="s">
        <v>9</v>
      </c>
      <c r="C3180" s="2">
        <v>117519467</v>
      </c>
      <c r="D3180" s="2" t="s">
        <v>10</v>
      </c>
      <c r="E3180" s="2">
        <v>4871460</v>
      </c>
      <c r="F3180" s="2" t="s">
        <v>11</v>
      </c>
      <c r="G3180" s="2">
        <v>500000</v>
      </c>
      <c r="H3180" s="2" t="s">
        <v>12</v>
      </c>
      <c r="I3180" s="2">
        <v>105</v>
      </c>
      <c r="J3180" s="2" t="s">
        <v>13</v>
      </c>
      <c r="K3180" s="2">
        <v>0</v>
      </c>
      <c r="L3180" s="2" t="s">
        <v>14</v>
      </c>
      <c r="M3180" s="2">
        <v>-3500</v>
      </c>
      <c r="N3180">
        <f t="shared" si="49"/>
        <v>78246098.5</v>
      </c>
    </row>
    <row r="3181" spans="1:14" x14ac:dyDescent="0.15">
      <c r="A3181" s="1">
        <v>202174</v>
      </c>
      <c r="B3181" s="2" t="s">
        <v>9</v>
      </c>
      <c r="C3181" s="2">
        <v>120455352</v>
      </c>
      <c r="D3181" s="2" t="s">
        <v>10</v>
      </c>
      <c r="E3181" s="2">
        <v>4875840</v>
      </c>
      <c r="F3181" s="2" t="s">
        <v>11</v>
      </c>
      <c r="G3181" s="2">
        <v>500000</v>
      </c>
      <c r="H3181" s="2" t="s">
        <v>12</v>
      </c>
      <c r="I3181" s="2">
        <v>105</v>
      </c>
      <c r="J3181" s="2" t="s">
        <v>13</v>
      </c>
      <c r="K3181" s="2">
        <v>0</v>
      </c>
      <c r="L3181" s="2" t="s">
        <v>14</v>
      </c>
      <c r="M3181" s="2">
        <v>-3500</v>
      </c>
      <c r="N3181">
        <f t="shared" si="49"/>
        <v>79731561</v>
      </c>
    </row>
    <row r="3182" spans="1:14" x14ac:dyDescent="0.15">
      <c r="A3182" s="1">
        <v>202175</v>
      </c>
      <c r="B3182" s="2" t="s">
        <v>9</v>
      </c>
      <c r="C3182" s="2">
        <v>117655331</v>
      </c>
      <c r="D3182" s="2" t="s">
        <v>10</v>
      </c>
      <c r="E3182" s="2">
        <v>4880220</v>
      </c>
      <c r="F3182" s="2" t="s">
        <v>11</v>
      </c>
      <c r="G3182" s="2">
        <v>500000</v>
      </c>
      <c r="H3182" s="2" t="s">
        <v>12</v>
      </c>
      <c r="I3182" s="2">
        <v>105</v>
      </c>
      <c r="J3182" s="2" t="s">
        <v>13</v>
      </c>
      <c r="K3182" s="2">
        <v>0</v>
      </c>
      <c r="L3182" s="2" t="s">
        <v>14</v>
      </c>
      <c r="M3182" s="2">
        <v>-3500</v>
      </c>
      <c r="N3182">
        <f t="shared" si="49"/>
        <v>78349070.5</v>
      </c>
    </row>
    <row r="3183" spans="1:14" x14ac:dyDescent="0.15">
      <c r="A3183" s="1">
        <v>202176</v>
      </c>
      <c r="B3183" s="2" t="s">
        <v>9</v>
      </c>
      <c r="C3183" s="2">
        <v>117723359</v>
      </c>
      <c r="D3183" s="2" t="s">
        <v>10</v>
      </c>
      <c r="E3183" s="2">
        <v>4884600</v>
      </c>
      <c r="F3183" s="2" t="s">
        <v>11</v>
      </c>
      <c r="G3183" s="2">
        <v>500000</v>
      </c>
      <c r="H3183" s="2" t="s">
        <v>12</v>
      </c>
      <c r="I3183" s="2">
        <v>105</v>
      </c>
      <c r="J3183" s="2" t="s">
        <v>13</v>
      </c>
      <c r="K3183" s="2">
        <v>0</v>
      </c>
      <c r="L3183" s="2" t="s">
        <v>14</v>
      </c>
      <c r="M3183" s="2">
        <v>-3500</v>
      </c>
      <c r="N3183">
        <f t="shared" si="49"/>
        <v>78400604.5</v>
      </c>
    </row>
    <row r="3184" spans="1:14" x14ac:dyDescent="0.15">
      <c r="A3184" s="1">
        <v>202177</v>
      </c>
      <c r="B3184" s="2" t="s">
        <v>9</v>
      </c>
      <c r="C3184" s="2">
        <v>120664413</v>
      </c>
      <c r="D3184" s="2" t="s">
        <v>10</v>
      </c>
      <c r="E3184" s="2">
        <v>4888980</v>
      </c>
      <c r="F3184" s="2" t="s">
        <v>11</v>
      </c>
      <c r="G3184" s="2">
        <v>500000</v>
      </c>
      <c r="H3184" s="2" t="s">
        <v>12</v>
      </c>
      <c r="I3184" s="2">
        <v>105</v>
      </c>
      <c r="J3184" s="2" t="s">
        <v>13</v>
      </c>
      <c r="K3184" s="2">
        <v>0</v>
      </c>
      <c r="L3184" s="2" t="s">
        <v>14</v>
      </c>
      <c r="M3184" s="2">
        <v>-3500</v>
      </c>
      <c r="N3184">
        <f t="shared" si="49"/>
        <v>79888651.5</v>
      </c>
    </row>
    <row r="3185" spans="1:14" x14ac:dyDescent="0.15">
      <c r="A3185" s="1">
        <v>202178</v>
      </c>
      <c r="B3185" s="2" t="s">
        <v>9</v>
      </c>
      <c r="C3185" s="2">
        <v>119354413</v>
      </c>
      <c r="D3185" s="2" t="s">
        <v>10</v>
      </c>
      <c r="E3185" s="2">
        <v>4893360</v>
      </c>
      <c r="F3185" s="2" t="s">
        <v>11</v>
      </c>
      <c r="G3185" s="2">
        <v>500000</v>
      </c>
      <c r="H3185" s="2" t="s">
        <v>12</v>
      </c>
      <c r="I3185" s="2">
        <v>105</v>
      </c>
      <c r="J3185" s="2" t="s">
        <v>13</v>
      </c>
      <c r="K3185" s="2">
        <v>0</v>
      </c>
      <c r="L3185" s="2" t="s">
        <v>14</v>
      </c>
      <c r="M3185" s="2">
        <v>-3500</v>
      </c>
      <c r="N3185">
        <f t="shared" si="49"/>
        <v>79251171.5</v>
      </c>
    </row>
    <row r="3186" spans="1:14" x14ac:dyDescent="0.15">
      <c r="A3186" s="1">
        <v>202179</v>
      </c>
      <c r="B3186" s="2" t="s">
        <v>9</v>
      </c>
      <c r="C3186" s="2">
        <v>119998756</v>
      </c>
      <c r="D3186" s="2" t="s">
        <v>10</v>
      </c>
      <c r="E3186" s="2">
        <v>4897740</v>
      </c>
      <c r="F3186" s="2" t="s">
        <v>11</v>
      </c>
      <c r="G3186" s="2">
        <v>500000</v>
      </c>
      <c r="H3186" s="2" t="s">
        <v>12</v>
      </c>
      <c r="I3186" s="2">
        <v>105</v>
      </c>
      <c r="J3186" s="2" t="s">
        <v>13</v>
      </c>
      <c r="K3186" s="2">
        <v>0</v>
      </c>
      <c r="L3186" s="2" t="s">
        <v>14</v>
      </c>
      <c r="M3186" s="2">
        <v>-3500</v>
      </c>
      <c r="N3186">
        <f t="shared" si="49"/>
        <v>79590863</v>
      </c>
    </row>
    <row r="3187" spans="1:14" x14ac:dyDescent="0.15">
      <c r="A3187" s="1">
        <v>202180</v>
      </c>
      <c r="B3187" s="2" t="s">
        <v>9</v>
      </c>
      <c r="C3187" s="2">
        <v>120874068</v>
      </c>
      <c r="D3187" s="2" t="s">
        <v>10</v>
      </c>
      <c r="E3187" s="2">
        <v>4902120</v>
      </c>
      <c r="F3187" s="2" t="s">
        <v>11</v>
      </c>
      <c r="G3187" s="2">
        <v>500000</v>
      </c>
      <c r="H3187" s="2" t="s">
        <v>12</v>
      </c>
      <c r="I3187" s="2">
        <v>105</v>
      </c>
      <c r="J3187" s="2" t="s">
        <v>13</v>
      </c>
      <c r="K3187" s="2">
        <v>0</v>
      </c>
      <c r="L3187" s="2" t="s">
        <v>14</v>
      </c>
      <c r="M3187" s="2">
        <v>-3500</v>
      </c>
      <c r="N3187">
        <f t="shared" si="49"/>
        <v>80046039</v>
      </c>
    </row>
    <row r="3188" spans="1:14" x14ac:dyDescent="0.15">
      <c r="A3188" s="1">
        <v>202181</v>
      </c>
      <c r="B3188" s="2" t="s">
        <v>9</v>
      </c>
      <c r="C3188" s="2">
        <v>118494040</v>
      </c>
      <c r="D3188" s="2" t="s">
        <v>10</v>
      </c>
      <c r="E3188" s="2">
        <v>4906500</v>
      </c>
      <c r="F3188" s="2" t="s">
        <v>11</v>
      </c>
      <c r="G3188" s="2">
        <v>500000</v>
      </c>
      <c r="H3188" s="2" t="s">
        <v>12</v>
      </c>
      <c r="I3188" s="2">
        <v>105</v>
      </c>
      <c r="J3188" s="2" t="s">
        <v>13</v>
      </c>
      <c r="K3188" s="2">
        <v>0</v>
      </c>
      <c r="L3188" s="2" t="s">
        <v>14</v>
      </c>
      <c r="M3188" s="2">
        <v>-3500</v>
      </c>
      <c r="N3188">
        <f t="shared" si="49"/>
        <v>78873545</v>
      </c>
    </row>
    <row r="3189" spans="1:14" x14ac:dyDescent="0.15">
      <c r="A3189" s="1">
        <v>202182</v>
      </c>
      <c r="B3189" s="2" t="s">
        <v>9</v>
      </c>
      <c r="C3189" s="2">
        <v>118562043</v>
      </c>
      <c r="D3189" s="2" t="s">
        <v>10</v>
      </c>
      <c r="E3189" s="2">
        <v>4910880</v>
      </c>
      <c r="F3189" s="2" t="s">
        <v>11</v>
      </c>
      <c r="G3189" s="2">
        <v>500000</v>
      </c>
      <c r="H3189" s="2" t="s">
        <v>12</v>
      </c>
      <c r="I3189" s="2">
        <v>105</v>
      </c>
      <c r="J3189" s="2" t="s">
        <v>13</v>
      </c>
      <c r="K3189" s="2">
        <v>0</v>
      </c>
      <c r="L3189" s="2" t="s">
        <v>14</v>
      </c>
      <c r="M3189" s="2">
        <v>-3500</v>
      </c>
      <c r="N3189">
        <f t="shared" si="49"/>
        <v>78925066.5</v>
      </c>
    </row>
    <row r="3190" spans="1:14" x14ac:dyDescent="0.15">
      <c r="A3190" s="1">
        <v>202183</v>
      </c>
      <c r="B3190" s="2" t="s">
        <v>9</v>
      </c>
      <c r="C3190" s="2">
        <v>118630111</v>
      </c>
      <c r="D3190" s="2" t="s">
        <v>10</v>
      </c>
      <c r="E3190" s="2">
        <v>4915980</v>
      </c>
      <c r="F3190" s="2" t="s">
        <v>11</v>
      </c>
      <c r="G3190" s="2">
        <v>500000</v>
      </c>
      <c r="H3190" s="2" t="s">
        <v>12</v>
      </c>
      <c r="I3190" s="2">
        <v>105</v>
      </c>
      <c r="J3190" s="2" t="s">
        <v>13</v>
      </c>
      <c r="K3190" s="2">
        <v>0</v>
      </c>
      <c r="L3190" s="2" t="s">
        <v>14</v>
      </c>
      <c r="M3190" s="2">
        <v>-3500</v>
      </c>
      <c r="N3190">
        <f t="shared" si="49"/>
        <v>78979500.5</v>
      </c>
    </row>
    <row r="3191" spans="1:14" x14ac:dyDescent="0.15">
      <c r="A3191" s="1">
        <v>202184</v>
      </c>
      <c r="B3191" s="2" t="s">
        <v>9</v>
      </c>
      <c r="C3191" s="2">
        <v>121593323</v>
      </c>
      <c r="D3191" s="2" t="s">
        <v>10</v>
      </c>
      <c r="E3191" s="2">
        <v>4921080</v>
      </c>
      <c r="F3191" s="2" t="s">
        <v>11</v>
      </c>
      <c r="G3191" s="2">
        <v>500000</v>
      </c>
      <c r="H3191" s="2" t="s">
        <v>12</v>
      </c>
      <c r="I3191" s="2">
        <v>105</v>
      </c>
      <c r="J3191" s="2" t="s">
        <v>13</v>
      </c>
      <c r="K3191" s="2">
        <v>0</v>
      </c>
      <c r="L3191" s="2" t="s">
        <v>14</v>
      </c>
      <c r="M3191" s="2">
        <v>-3500</v>
      </c>
      <c r="N3191">
        <f t="shared" si="49"/>
        <v>80481506.5</v>
      </c>
    </row>
    <row r="3192" spans="1:14" x14ac:dyDescent="0.15">
      <c r="A3192" s="1">
        <v>202185</v>
      </c>
      <c r="B3192" s="2" t="s">
        <v>9</v>
      </c>
      <c r="C3192" s="2">
        <v>118766440</v>
      </c>
      <c r="D3192" s="2" t="s">
        <v>10</v>
      </c>
      <c r="E3192" s="2">
        <v>4926180</v>
      </c>
      <c r="F3192" s="2" t="s">
        <v>11</v>
      </c>
      <c r="G3192" s="2">
        <v>500000</v>
      </c>
      <c r="H3192" s="2" t="s">
        <v>12</v>
      </c>
      <c r="I3192" s="2">
        <v>105</v>
      </c>
      <c r="J3192" s="2" t="s">
        <v>13</v>
      </c>
      <c r="K3192" s="2">
        <v>0</v>
      </c>
      <c r="L3192" s="2" t="s">
        <v>14</v>
      </c>
      <c r="M3192" s="2">
        <v>-3500</v>
      </c>
      <c r="N3192">
        <f t="shared" si="49"/>
        <v>79088465</v>
      </c>
    </row>
    <row r="3193" spans="1:14" x14ac:dyDescent="0.15">
      <c r="A3193" s="1">
        <v>202186</v>
      </c>
      <c r="B3193" s="2" t="s">
        <v>9</v>
      </c>
      <c r="C3193" s="2">
        <v>118834701</v>
      </c>
      <c r="D3193" s="2" t="s">
        <v>10</v>
      </c>
      <c r="E3193" s="2">
        <v>4931280</v>
      </c>
      <c r="F3193" s="2" t="s">
        <v>11</v>
      </c>
      <c r="G3193" s="2">
        <v>500000</v>
      </c>
      <c r="H3193" s="2" t="s">
        <v>12</v>
      </c>
      <c r="I3193" s="2">
        <v>105</v>
      </c>
      <c r="J3193" s="2" t="s">
        <v>13</v>
      </c>
      <c r="K3193" s="2">
        <v>0</v>
      </c>
      <c r="L3193" s="2" t="s">
        <v>14</v>
      </c>
      <c r="M3193" s="2">
        <v>-3500</v>
      </c>
      <c r="N3193">
        <f t="shared" si="49"/>
        <v>79142995.5</v>
      </c>
    </row>
    <row r="3194" spans="1:14" x14ac:dyDescent="0.15">
      <c r="A3194" s="1">
        <v>202187</v>
      </c>
      <c r="B3194" s="2" t="s">
        <v>9</v>
      </c>
      <c r="C3194" s="2">
        <v>121803099</v>
      </c>
      <c r="D3194" s="2" t="s">
        <v>10</v>
      </c>
      <c r="E3194" s="2">
        <v>4936380</v>
      </c>
      <c r="F3194" s="2" t="s">
        <v>11</v>
      </c>
      <c r="G3194" s="2">
        <v>500000</v>
      </c>
      <c r="H3194" s="2" t="s">
        <v>12</v>
      </c>
      <c r="I3194" s="2">
        <v>105</v>
      </c>
      <c r="J3194" s="2" t="s">
        <v>13</v>
      </c>
      <c r="K3194" s="2">
        <v>0</v>
      </c>
      <c r="L3194" s="2" t="s">
        <v>14</v>
      </c>
      <c r="M3194" s="2">
        <v>-3500</v>
      </c>
      <c r="N3194">
        <f t="shared" si="49"/>
        <v>80647594.5</v>
      </c>
    </row>
    <row r="3195" spans="1:14" x14ac:dyDescent="0.15">
      <c r="A3195" s="1">
        <v>202188</v>
      </c>
      <c r="B3195" s="2" t="s">
        <v>9</v>
      </c>
      <c r="C3195" s="2">
        <v>120480320</v>
      </c>
      <c r="D3195" s="2" t="s">
        <v>10</v>
      </c>
      <c r="E3195" s="2">
        <v>4941480</v>
      </c>
      <c r="F3195" s="2" t="s">
        <v>11</v>
      </c>
      <c r="G3195" s="2">
        <v>500000</v>
      </c>
      <c r="H3195" s="2" t="s">
        <v>12</v>
      </c>
      <c r="I3195" s="2">
        <v>105</v>
      </c>
      <c r="J3195" s="2" t="s">
        <v>13</v>
      </c>
      <c r="K3195" s="2">
        <v>0</v>
      </c>
      <c r="L3195" s="2" t="s">
        <v>14</v>
      </c>
      <c r="M3195" s="2">
        <v>-3500</v>
      </c>
      <c r="N3195">
        <f t="shared" si="49"/>
        <v>80006605</v>
      </c>
    </row>
    <row r="3196" spans="1:14" x14ac:dyDescent="0.15">
      <c r="A3196" s="1">
        <v>202189</v>
      </c>
      <c r="B3196" s="2" t="s">
        <v>9</v>
      </c>
      <c r="C3196" s="2">
        <v>121130324</v>
      </c>
      <c r="D3196" s="2" t="s">
        <v>10</v>
      </c>
      <c r="E3196" s="2">
        <v>4946580</v>
      </c>
      <c r="F3196" s="2" t="s">
        <v>11</v>
      </c>
      <c r="G3196" s="2">
        <v>500000</v>
      </c>
      <c r="H3196" s="2" t="s">
        <v>12</v>
      </c>
      <c r="I3196" s="2">
        <v>105</v>
      </c>
      <c r="J3196" s="2" t="s">
        <v>13</v>
      </c>
      <c r="K3196" s="2">
        <v>0</v>
      </c>
      <c r="L3196" s="2" t="s">
        <v>14</v>
      </c>
      <c r="M3196" s="2">
        <v>-3500</v>
      </c>
      <c r="N3196">
        <f t="shared" si="49"/>
        <v>80352007</v>
      </c>
    </row>
    <row r="3197" spans="1:14" x14ac:dyDescent="0.15">
      <c r="A3197" s="1">
        <v>202190</v>
      </c>
      <c r="B3197" s="2" t="s">
        <v>9</v>
      </c>
      <c r="C3197" s="2">
        <v>122013468</v>
      </c>
      <c r="D3197" s="2" t="s">
        <v>10</v>
      </c>
      <c r="E3197" s="2">
        <v>4951680</v>
      </c>
      <c r="F3197" s="2" t="s">
        <v>11</v>
      </c>
      <c r="G3197" s="2">
        <v>500000</v>
      </c>
      <c r="H3197" s="2" t="s">
        <v>12</v>
      </c>
      <c r="I3197" s="2">
        <v>105</v>
      </c>
      <c r="J3197" s="2" t="s">
        <v>13</v>
      </c>
      <c r="K3197" s="2">
        <v>0</v>
      </c>
      <c r="L3197" s="2" t="s">
        <v>14</v>
      </c>
      <c r="M3197" s="2">
        <v>-3500</v>
      </c>
      <c r="N3197">
        <f t="shared" si="49"/>
        <v>80813979</v>
      </c>
    </row>
    <row r="3198" spans="1:14" x14ac:dyDescent="0.15">
      <c r="A3198" s="1">
        <v>202191</v>
      </c>
      <c r="B3198" s="2" t="s">
        <v>9</v>
      </c>
      <c r="C3198" s="2">
        <v>119608594</v>
      </c>
      <c r="D3198" s="2" t="s">
        <v>10</v>
      </c>
      <c r="E3198" s="2">
        <v>4956780</v>
      </c>
      <c r="F3198" s="2" t="s">
        <v>11</v>
      </c>
      <c r="G3198" s="2">
        <v>500000</v>
      </c>
      <c r="H3198" s="2" t="s">
        <v>12</v>
      </c>
      <c r="I3198" s="2">
        <v>105</v>
      </c>
      <c r="J3198" s="2" t="s">
        <v>13</v>
      </c>
      <c r="K3198" s="2">
        <v>0</v>
      </c>
      <c r="L3198" s="2" t="s">
        <v>14</v>
      </c>
      <c r="M3198" s="2">
        <v>-3500</v>
      </c>
      <c r="N3198">
        <f t="shared" si="49"/>
        <v>79631942</v>
      </c>
    </row>
    <row r="3199" spans="1:14" x14ac:dyDescent="0.15">
      <c r="A3199" s="1">
        <v>202192</v>
      </c>
      <c r="B3199" s="2" t="s">
        <v>9</v>
      </c>
      <c r="C3199" s="2">
        <v>119676831</v>
      </c>
      <c r="D3199" s="2" t="s">
        <v>10</v>
      </c>
      <c r="E3199" s="2">
        <v>4961880</v>
      </c>
      <c r="F3199" s="2" t="s">
        <v>11</v>
      </c>
      <c r="G3199" s="2">
        <v>500000</v>
      </c>
      <c r="H3199" s="2" t="s">
        <v>12</v>
      </c>
      <c r="I3199" s="2">
        <v>105</v>
      </c>
      <c r="J3199" s="2" t="s">
        <v>13</v>
      </c>
      <c r="K3199" s="2">
        <v>0</v>
      </c>
      <c r="L3199" s="2" t="s">
        <v>14</v>
      </c>
      <c r="M3199" s="2">
        <v>-3500</v>
      </c>
      <c r="N3199">
        <f t="shared" si="49"/>
        <v>79686460.5</v>
      </c>
    </row>
    <row r="3200" spans="1:14" x14ac:dyDescent="0.15">
      <c r="A3200" s="1">
        <v>202193</v>
      </c>
      <c r="B3200" s="2" t="s">
        <v>9</v>
      </c>
      <c r="C3200" s="2">
        <v>119745131</v>
      </c>
      <c r="D3200" s="2" t="s">
        <v>10</v>
      </c>
      <c r="E3200" s="2">
        <v>4966980</v>
      </c>
      <c r="F3200" s="2" t="s">
        <v>11</v>
      </c>
      <c r="G3200" s="2">
        <v>500000</v>
      </c>
      <c r="H3200" s="2" t="s">
        <v>12</v>
      </c>
      <c r="I3200" s="2">
        <v>105</v>
      </c>
      <c r="J3200" s="2" t="s">
        <v>13</v>
      </c>
      <c r="K3200" s="2">
        <v>0</v>
      </c>
      <c r="L3200" s="2" t="s">
        <v>14</v>
      </c>
      <c r="M3200" s="2">
        <v>-3500</v>
      </c>
      <c r="N3200">
        <f t="shared" si="49"/>
        <v>79741010.5</v>
      </c>
    </row>
    <row r="3201" spans="1:14" x14ac:dyDescent="0.15">
      <c r="A3201" s="1">
        <v>202194</v>
      </c>
      <c r="B3201" s="2" t="s">
        <v>9</v>
      </c>
      <c r="C3201" s="2">
        <v>122735776</v>
      </c>
      <c r="D3201" s="2" t="s">
        <v>10</v>
      </c>
      <c r="E3201" s="2">
        <v>4972080</v>
      </c>
      <c r="F3201" s="2" t="s">
        <v>11</v>
      </c>
      <c r="G3201" s="2">
        <v>500000</v>
      </c>
      <c r="H3201" s="2" t="s">
        <v>12</v>
      </c>
      <c r="I3201" s="2">
        <v>105</v>
      </c>
      <c r="J3201" s="2" t="s">
        <v>13</v>
      </c>
      <c r="K3201" s="2">
        <v>0</v>
      </c>
      <c r="L3201" s="2" t="s">
        <v>14</v>
      </c>
      <c r="M3201" s="2">
        <v>-3500</v>
      </c>
      <c r="N3201">
        <f t="shared" si="49"/>
        <v>81256733</v>
      </c>
    </row>
    <row r="3202" spans="1:14" x14ac:dyDescent="0.15">
      <c r="A3202" s="1">
        <v>202195</v>
      </c>
      <c r="B3202" s="2" t="s">
        <v>9</v>
      </c>
      <c r="C3202" s="2">
        <v>119881924</v>
      </c>
      <c r="D3202" s="2" t="s">
        <v>10</v>
      </c>
      <c r="E3202" s="2">
        <v>4977180</v>
      </c>
      <c r="F3202" s="2" t="s">
        <v>11</v>
      </c>
      <c r="G3202" s="2">
        <v>500000</v>
      </c>
      <c r="H3202" s="2" t="s">
        <v>12</v>
      </c>
      <c r="I3202" s="2">
        <v>105</v>
      </c>
      <c r="J3202" s="2" t="s">
        <v>13</v>
      </c>
      <c r="K3202" s="2">
        <v>0</v>
      </c>
      <c r="L3202" s="2" t="s">
        <v>14</v>
      </c>
      <c r="M3202" s="2">
        <v>-3500</v>
      </c>
      <c r="N3202">
        <f t="shared" si="49"/>
        <v>79850207</v>
      </c>
    </row>
    <row r="3203" spans="1:14" x14ac:dyDescent="0.15">
      <c r="A3203" s="1">
        <v>202196</v>
      </c>
      <c r="B3203" s="2" t="s">
        <v>9</v>
      </c>
      <c r="C3203" s="2">
        <v>119950418</v>
      </c>
      <c r="D3203" s="2" t="s">
        <v>10</v>
      </c>
      <c r="E3203" s="2">
        <v>4982280</v>
      </c>
      <c r="F3203" s="2" t="s">
        <v>11</v>
      </c>
      <c r="G3203" s="2">
        <v>500000</v>
      </c>
      <c r="H3203" s="2" t="s">
        <v>12</v>
      </c>
      <c r="I3203" s="2">
        <v>105</v>
      </c>
      <c r="J3203" s="2" t="s">
        <v>13</v>
      </c>
      <c r="K3203" s="2">
        <v>0</v>
      </c>
      <c r="L3203" s="2" t="s">
        <v>14</v>
      </c>
      <c r="M3203" s="2">
        <v>-3500</v>
      </c>
      <c r="N3203">
        <f t="shared" si="49"/>
        <v>79904854</v>
      </c>
    </row>
    <row r="3204" spans="1:14" x14ac:dyDescent="0.15">
      <c r="A3204" s="1">
        <v>202197</v>
      </c>
      <c r="B3204" s="2" t="s">
        <v>9</v>
      </c>
      <c r="C3204" s="2">
        <v>122946268</v>
      </c>
      <c r="D3204" s="2" t="s">
        <v>10</v>
      </c>
      <c r="E3204" s="2">
        <v>4987380</v>
      </c>
      <c r="F3204" s="2" t="s">
        <v>11</v>
      </c>
      <c r="G3204" s="2">
        <v>500000</v>
      </c>
      <c r="H3204" s="2" t="s">
        <v>12</v>
      </c>
      <c r="I3204" s="2">
        <v>105</v>
      </c>
      <c r="J3204" s="2" t="s">
        <v>13</v>
      </c>
      <c r="K3204" s="2">
        <v>0</v>
      </c>
      <c r="L3204" s="2" t="s">
        <v>14</v>
      </c>
      <c r="M3204" s="2">
        <v>-3500</v>
      </c>
      <c r="N3204">
        <f t="shared" si="49"/>
        <v>81423179</v>
      </c>
    </row>
    <row r="3205" spans="1:14" x14ac:dyDescent="0.15">
      <c r="A3205" s="1">
        <v>202198</v>
      </c>
      <c r="B3205" s="2" t="s">
        <v>9</v>
      </c>
      <c r="C3205" s="2">
        <v>121610660</v>
      </c>
      <c r="D3205" s="2" t="s">
        <v>10</v>
      </c>
      <c r="E3205" s="2">
        <v>4992480</v>
      </c>
      <c r="F3205" s="2" t="s">
        <v>11</v>
      </c>
      <c r="G3205" s="2">
        <v>500000</v>
      </c>
      <c r="H3205" s="2" t="s">
        <v>12</v>
      </c>
      <c r="I3205" s="2">
        <v>105</v>
      </c>
      <c r="J3205" s="2" t="s">
        <v>13</v>
      </c>
      <c r="K3205" s="2">
        <v>0</v>
      </c>
      <c r="L3205" s="2" t="s">
        <v>14</v>
      </c>
      <c r="M3205" s="2">
        <v>-3500</v>
      </c>
      <c r="N3205">
        <f t="shared" ref="N3205:N3268" si="50">($C$3*C3205+$E$3*E3205+$I$3*I3205+$K$3*K3205)/10000</f>
        <v>80775775</v>
      </c>
    </row>
    <row r="3206" spans="1:14" x14ac:dyDescent="0.15">
      <c r="A3206" s="1">
        <v>202199</v>
      </c>
      <c r="B3206" s="2" t="s">
        <v>9</v>
      </c>
      <c r="C3206" s="2">
        <v>122266345</v>
      </c>
      <c r="D3206" s="2" t="s">
        <v>10</v>
      </c>
      <c r="E3206" s="2">
        <v>4997580</v>
      </c>
      <c r="F3206" s="2" t="s">
        <v>11</v>
      </c>
      <c r="G3206" s="2">
        <v>500000</v>
      </c>
      <c r="H3206" s="2" t="s">
        <v>12</v>
      </c>
      <c r="I3206" s="2">
        <v>105</v>
      </c>
      <c r="J3206" s="2" t="s">
        <v>13</v>
      </c>
      <c r="K3206" s="2">
        <v>0</v>
      </c>
      <c r="L3206" s="2" t="s">
        <v>14</v>
      </c>
      <c r="M3206" s="2">
        <v>-3500</v>
      </c>
      <c r="N3206">
        <f t="shared" si="50"/>
        <v>81124017.5</v>
      </c>
    </row>
    <row r="3207" spans="1:14" x14ac:dyDescent="0.15">
      <c r="A3207" s="1">
        <v>202200</v>
      </c>
      <c r="B3207" s="2" t="s">
        <v>9</v>
      </c>
      <c r="C3207" s="2">
        <v>123157351</v>
      </c>
      <c r="D3207" s="2" t="s">
        <v>10</v>
      </c>
      <c r="E3207" s="2">
        <v>5002680</v>
      </c>
      <c r="F3207" s="2" t="s">
        <v>11</v>
      </c>
      <c r="G3207" s="2">
        <v>500000</v>
      </c>
      <c r="H3207" s="2" t="s">
        <v>12</v>
      </c>
      <c r="I3207" s="2">
        <v>105</v>
      </c>
      <c r="J3207" s="2" t="s">
        <v>13</v>
      </c>
      <c r="K3207" s="2">
        <v>0</v>
      </c>
      <c r="L3207" s="2" t="s">
        <v>14</v>
      </c>
      <c r="M3207" s="2">
        <v>-3500</v>
      </c>
      <c r="N3207">
        <f t="shared" si="50"/>
        <v>81589920.5</v>
      </c>
    </row>
    <row r="3208" spans="1:14" x14ac:dyDescent="0.15">
      <c r="A3208" s="1">
        <v>202201</v>
      </c>
      <c r="B3208" s="2" t="s">
        <v>9</v>
      </c>
      <c r="C3208" s="2">
        <v>120727525</v>
      </c>
      <c r="D3208" s="2" t="s">
        <v>10</v>
      </c>
      <c r="E3208" s="2">
        <v>5007780</v>
      </c>
      <c r="F3208" s="2" t="s">
        <v>11</v>
      </c>
      <c r="G3208" s="2">
        <v>500000</v>
      </c>
      <c r="H3208" s="2" t="s">
        <v>12</v>
      </c>
      <c r="I3208" s="2">
        <v>105</v>
      </c>
      <c r="J3208" s="2" t="s">
        <v>13</v>
      </c>
      <c r="K3208" s="2">
        <v>0</v>
      </c>
      <c r="L3208" s="2" t="s">
        <v>14</v>
      </c>
      <c r="M3208" s="2">
        <v>-3500</v>
      </c>
      <c r="N3208">
        <f t="shared" si="50"/>
        <v>80395407.5</v>
      </c>
    </row>
    <row r="3209" spans="1:14" x14ac:dyDescent="0.15">
      <c r="A3209" s="1">
        <v>202202</v>
      </c>
      <c r="B3209" s="2" t="s">
        <v>9</v>
      </c>
      <c r="C3209" s="2">
        <v>120795994</v>
      </c>
      <c r="D3209" s="2" t="s">
        <v>10</v>
      </c>
      <c r="E3209" s="2">
        <v>5012880</v>
      </c>
      <c r="F3209" s="2" t="s">
        <v>11</v>
      </c>
      <c r="G3209" s="2">
        <v>500000</v>
      </c>
      <c r="H3209" s="2" t="s">
        <v>12</v>
      </c>
      <c r="I3209" s="2">
        <v>105</v>
      </c>
      <c r="J3209" s="2" t="s">
        <v>13</v>
      </c>
      <c r="K3209" s="2">
        <v>0</v>
      </c>
      <c r="L3209" s="2" t="s">
        <v>14</v>
      </c>
      <c r="M3209" s="2">
        <v>-3500</v>
      </c>
      <c r="N3209">
        <f t="shared" si="50"/>
        <v>80450042</v>
      </c>
    </row>
    <row r="3210" spans="1:14" x14ac:dyDescent="0.15">
      <c r="A3210" s="1">
        <v>202203</v>
      </c>
      <c r="B3210" s="2" t="s">
        <v>9</v>
      </c>
      <c r="C3210" s="2">
        <v>120864527</v>
      </c>
      <c r="D3210" s="2" t="s">
        <v>10</v>
      </c>
      <c r="E3210" s="2">
        <v>5017980</v>
      </c>
      <c r="F3210" s="2" t="s">
        <v>11</v>
      </c>
      <c r="G3210" s="2">
        <v>500000</v>
      </c>
      <c r="H3210" s="2" t="s">
        <v>12</v>
      </c>
      <c r="I3210" s="2">
        <v>105</v>
      </c>
      <c r="J3210" s="2" t="s">
        <v>13</v>
      </c>
      <c r="K3210" s="2">
        <v>0</v>
      </c>
      <c r="L3210" s="2" t="s">
        <v>14</v>
      </c>
      <c r="M3210" s="2">
        <v>-3500</v>
      </c>
      <c r="N3210">
        <f t="shared" si="50"/>
        <v>80504708.5</v>
      </c>
    </row>
    <row r="3211" spans="1:14" x14ac:dyDescent="0.15">
      <c r="A3211" s="1">
        <v>202204</v>
      </c>
      <c r="B3211" s="2" t="s">
        <v>9</v>
      </c>
      <c r="C3211" s="2">
        <v>123882712</v>
      </c>
      <c r="D3211" s="2" t="s">
        <v>10</v>
      </c>
      <c r="E3211" s="2">
        <v>5023080</v>
      </c>
      <c r="F3211" s="2" t="s">
        <v>11</v>
      </c>
      <c r="G3211" s="2">
        <v>500000</v>
      </c>
      <c r="H3211" s="2" t="s">
        <v>12</v>
      </c>
      <c r="I3211" s="2">
        <v>105</v>
      </c>
      <c r="J3211" s="2" t="s">
        <v>13</v>
      </c>
      <c r="K3211" s="2">
        <v>0</v>
      </c>
      <c r="L3211" s="2" t="s">
        <v>14</v>
      </c>
      <c r="M3211" s="2">
        <v>-3500</v>
      </c>
      <c r="N3211">
        <f t="shared" si="50"/>
        <v>82034201</v>
      </c>
    </row>
    <row r="3212" spans="1:14" x14ac:dyDescent="0.15">
      <c r="A3212" s="1">
        <v>202205</v>
      </c>
      <c r="B3212" s="2" t="s">
        <v>9</v>
      </c>
      <c r="C3212" s="2">
        <v>121001786</v>
      </c>
      <c r="D3212" s="2" t="s">
        <v>10</v>
      </c>
      <c r="E3212" s="2">
        <v>5028180</v>
      </c>
      <c r="F3212" s="2" t="s">
        <v>11</v>
      </c>
      <c r="G3212" s="2">
        <v>500000</v>
      </c>
      <c r="H3212" s="2" t="s">
        <v>12</v>
      </c>
      <c r="I3212" s="2">
        <v>105</v>
      </c>
      <c r="J3212" s="2" t="s">
        <v>13</v>
      </c>
      <c r="K3212" s="2">
        <v>0</v>
      </c>
      <c r="L3212" s="2" t="s">
        <v>14</v>
      </c>
      <c r="M3212" s="2">
        <v>-3500</v>
      </c>
      <c r="N3212">
        <f t="shared" si="50"/>
        <v>80614138</v>
      </c>
    </row>
    <row r="3213" spans="1:14" x14ac:dyDescent="0.15">
      <c r="A3213" s="1">
        <v>202206</v>
      </c>
      <c r="B3213" s="2" t="s">
        <v>9</v>
      </c>
      <c r="C3213" s="2">
        <v>121070512</v>
      </c>
      <c r="D3213" s="2" t="s">
        <v>10</v>
      </c>
      <c r="E3213" s="2">
        <v>5033280</v>
      </c>
      <c r="F3213" s="2" t="s">
        <v>11</v>
      </c>
      <c r="G3213" s="2">
        <v>500000</v>
      </c>
      <c r="H3213" s="2" t="s">
        <v>12</v>
      </c>
      <c r="I3213" s="2">
        <v>105</v>
      </c>
      <c r="J3213" s="2" t="s">
        <v>13</v>
      </c>
      <c r="K3213" s="2">
        <v>0</v>
      </c>
      <c r="L3213" s="2" t="s">
        <v>14</v>
      </c>
      <c r="M3213" s="2">
        <v>-3500</v>
      </c>
      <c r="N3213">
        <f t="shared" si="50"/>
        <v>80668901</v>
      </c>
    </row>
    <row r="3214" spans="1:14" x14ac:dyDescent="0.15">
      <c r="A3214" s="1">
        <v>202207</v>
      </c>
      <c r="B3214" s="2" t="s">
        <v>9</v>
      </c>
      <c r="C3214" s="2">
        <v>124093918</v>
      </c>
      <c r="D3214" s="2" t="s">
        <v>10</v>
      </c>
      <c r="E3214" s="2">
        <v>5038380</v>
      </c>
      <c r="F3214" s="2" t="s">
        <v>11</v>
      </c>
      <c r="G3214" s="2">
        <v>500000</v>
      </c>
      <c r="H3214" s="2" t="s">
        <v>12</v>
      </c>
      <c r="I3214" s="2">
        <v>105</v>
      </c>
      <c r="J3214" s="2" t="s">
        <v>13</v>
      </c>
      <c r="K3214" s="2">
        <v>0</v>
      </c>
      <c r="L3214" s="2" t="s">
        <v>14</v>
      </c>
      <c r="M3214" s="2">
        <v>-3500</v>
      </c>
      <c r="N3214">
        <f t="shared" si="50"/>
        <v>82201004</v>
      </c>
    </row>
    <row r="3215" spans="1:14" x14ac:dyDescent="0.15">
      <c r="A3215" s="1">
        <v>202208</v>
      </c>
      <c r="B3215" s="2" t="s">
        <v>9</v>
      </c>
      <c r="C3215" s="2">
        <v>122745429</v>
      </c>
      <c r="D3215" s="2" t="s">
        <v>10</v>
      </c>
      <c r="E3215" s="2">
        <v>5043480</v>
      </c>
      <c r="F3215" s="2" t="s">
        <v>11</v>
      </c>
      <c r="G3215" s="2">
        <v>500000</v>
      </c>
      <c r="H3215" s="2" t="s">
        <v>12</v>
      </c>
      <c r="I3215" s="2">
        <v>105</v>
      </c>
      <c r="J3215" s="2" t="s">
        <v>13</v>
      </c>
      <c r="K3215" s="2">
        <v>0</v>
      </c>
      <c r="L3215" s="2" t="s">
        <v>14</v>
      </c>
      <c r="M3215" s="2">
        <v>-3500</v>
      </c>
      <c r="N3215">
        <f t="shared" si="50"/>
        <v>81547159.5</v>
      </c>
    </row>
    <row r="3216" spans="1:14" x14ac:dyDescent="0.15">
      <c r="A3216" s="1">
        <v>202209</v>
      </c>
      <c r="B3216" s="2" t="s">
        <v>9</v>
      </c>
      <c r="C3216" s="2">
        <v>123406818</v>
      </c>
      <c r="D3216" s="2" t="s">
        <v>10</v>
      </c>
      <c r="E3216" s="2">
        <v>5048580</v>
      </c>
      <c r="F3216" s="2" t="s">
        <v>11</v>
      </c>
      <c r="G3216" s="2">
        <v>500000</v>
      </c>
      <c r="H3216" s="2" t="s">
        <v>12</v>
      </c>
      <c r="I3216" s="2">
        <v>105</v>
      </c>
      <c r="J3216" s="2" t="s">
        <v>13</v>
      </c>
      <c r="K3216" s="2">
        <v>0</v>
      </c>
      <c r="L3216" s="2" t="s">
        <v>14</v>
      </c>
      <c r="M3216" s="2">
        <v>-3500</v>
      </c>
      <c r="N3216">
        <f t="shared" si="50"/>
        <v>81898254</v>
      </c>
    </row>
    <row r="3217" spans="1:14" x14ac:dyDescent="0.15">
      <c r="A3217" s="1">
        <v>202210</v>
      </c>
      <c r="B3217" s="2" t="s">
        <v>9</v>
      </c>
      <c r="C3217" s="2">
        <v>124305716</v>
      </c>
      <c r="D3217" s="2" t="s">
        <v>10</v>
      </c>
      <c r="E3217" s="2">
        <v>5053680</v>
      </c>
      <c r="F3217" s="2" t="s">
        <v>11</v>
      </c>
      <c r="G3217" s="2">
        <v>500000</v>
      </c>
      <c r="H3217" s="2" t="s">
        <v>12</v>
      </c>
      <c r="I3217" s="2">
        <v>105</v>
      </c>
      <c r="J3217" s="2" t="s">
        <v>13</v>
      </c>
      <c r="K3217" s="2">
        <v>0</v>
      </c>
      <c r="L3217" s="2" t="s">
        <v>14</v>
      </c>
      <c r="M3217" s="2">
        <v>-3500</v>
      </c>
      <c r="N3217">
        <f t="shared" si="50"/>
        <v>82368103</v>
      </c>
    </row>
    <row r="3218" spans="1:14" x14ac:dyDescent="0.15">
      <c r="A3218" s="1">
        <v>202211</v>
      </c>
      <c r="B3218" s="2" t="s">
        <v>9</v>
      </c>
      <c r="C3218" s="2">
        <v>121850831</v>
      </c>
      <c r="D3218" s="2" t="s">
        <v>10</v>
      </c>
      <c r="E3218" s="2">
        <v>5058780</v>
      </c>
      <c r="F3218" s="2" t="s">
        <v>11</v>
      </c>
      <c r="G3218" s="2">
        <v>500000</v>
      </c>
      <c r="H3218" s="2" t="s">
        <v>12</v>
      </c>
      <c r="I3218" s="2">
        <v>105</v>
      </c>
      <c r="J3218" s="2" t="s">
        <v>13</v>
      </c>
      <c r="K3218" s="2">
        <v>0</v>
      </c>
      <c r="L3218" s="2" t="s">
        <v>14</v>
      </c>
      <c r="M3218" s="2">
        <v>-3500</v>
      </c>
      <c r="N3218">
        <f t="shared" si="50"/>
        <v>81161060.5</v>
      </c>
    </row>
    <row r="3219" spans="1:14" x14ac:dyDescent="0.15">
      <c r="A3219" s="1">
        <v>202212</v>
      </c>
      <c r="B3219" s="2" t="s">
        <v>9</v>
      </c>
      <c r="C3219" s="2">
        <v>121919533</v>
      </c>
      <c r="D3219" s="2" t="s">
        <v>10</v>
      </c>
      <c r="E3219" s="2">
        <v>5063880</v>
      </c>
      <c r="F3219" s="2" t="s">
        <v>11</v>
      </c>
      <c r="G3219" s="2">
        <v>500000</v>
      </c>
      <c r="H3219" s="2" t="s">
        <v>12</v>
      </c>
      <c r="I3219" s="2">
        <v>105</v>
      </c>
      <c r="J3219" s="2" t="s">
        <v>13</v>
      </c>
      <c r="K3219" s="2">
        <v>0</v>
      </c>
      <c r="L3219" s="2" t="s">
        <v>14</v>
      </c>
      <c r="M3219" s="2">
        <v>-3500</v>
      </c>
      <c r="N3219">
        <f t="shared" si="50"/>
        <v>81215811.5</v>
      </c>
    </row>
    <row r="3220" spans="1:14" x14ac:dyDescent="0.15">
      <c r="A3220" s="1">
        <v>202213</v>
      </c>
      <c r="B3220" s="2" t="s">
        <v>9</v>
      </c>
      <c r="C3220" s="2">
        <v>121988298</v>
      </c>
      <c r="D3220" s="2" t="s">
        <v>10</v>
      </c>
      <c r="E3220" s="2">
        <v>5068980</v>
      </c>
      <c r="F3220" s="2" t="s">
        <v>11</v>
      </c>
      <c r="G3220" s="2">
        <v>500000</v>
      </c>
      <c r="H3220" s="2" t="s">
        <v>12</v>
      </c>
      <c r="I3220" s="2">
        <v>105</v>
      </c>
      <c r="J3220" s="2" t="s">
        <v>13</v>
      </c>
      <c r="K3220" s="2">
        <v>0</v>
      </c>
      <c r="L3220" s="2" t="s">
        <v>14</v>
      </c>
      <c r="M3220" s="2">
        <v>-3500</v>
      </c>
      <c r="N3220">
        <f t="shared" si="50"/>
        <v>81270594</v>
      </c>
    </row>
    <row r="3221" spans="1:14" x14ac:dyDescent="0.15">
      <c r="A3221" s="1">
        <v>202214</v>
      </c>
      <c r="B3221" s="2" t="s">
        <v>9</v>
      </c>
      <c r="C3221" s="2">
        <v>125034131</v>
      </c>
      <c r="D3221" s="2" t="s">
        <v>10</v>
      </c>
      <c r="E3221" s="2">
        <v>5074080</v>
      </c>
      <c r="F3221" s="2" t="s">
        <v>11</v>
      </c>
      <c r="G3221" s="2">
        <v>500000</v>
      </c>
      <c r="H3221" s="2" t="s">
        <v>12</v>
      </c>
      <c r="I3221" s="2">
        <v>105</v>
      </c>
      <c r="J3221" s="2" t="s">
        <v>13</v>
      </c>
      <c r="K3221" s="2">
        <v>0</v>
      </c>
      <c r="L3221" s="2" t="s">
        <v>14</v>
      </c>
      <c r="M3221" s="2">
        <v>-3500</v>
      </c>
      <c r="N3221">
        <f t="shared" si="50"/>
        <v>82813910.5</v>
      </c>
    </row>
    <row r="3222" spans="1:14" x14ac:dyDescent="0.15">
      <c r="A3222" s="1">
        <v>202215</v>
      </c>
      <c r="B3222" s="2" t="s">
        <v>9</v>
      </c>
      <c r="C3222" s="2">
        <v>122126022</v>
      </c>
      <c r="D3222" s="2" t="s">
        <v>10</v>
      </c>
      <c r="E3222" s="2">
        <v>5079180</v>
      </c>
      <c r="F3222" s="2" t="s">
        <v>11</v>
      </c>
      <c r="G3222" s="2">
        <v>500000</v>
      </c>
      <c r="H3222" s="2" t="s">
        <v>12</v>
      </c>
      <c r="I3222" s="2">
        <v>105</v>
      </c>
      <c r="J3222" s="2" t="s">
        <v>13</v>
      </c>
      <c r="K3222" s="2">
        <v>0</v>
      </c>
      <c r="L3222" s="2" t="s">
        <v>14</v>
      </c>
      <c r="M3222" s="2">
        <v>-3500</v>
      </c>
      <c r="N3222">
        <f t="shared" si="50"/>
        <v>81380256</v>
      </c>
    </row>
    <row r="3223" spans="1:14" x14ac:dyDescent="0.15">
      <c r="A3223" s="1">
        <v>202216</v>
      </c>
      <c r="B3223" s="2" t="s">
        <v>9</v>
      </c>
      <c r="C3223" s="2">
        <v>122194981</v>
      </c>
      <c r="D3223" s="2" t="s">
        <v>10</v>
      </c>
      <c r="E3223" s="2">
        <v>5084280</v>
      </c>
      <c r="F3223" s="2" t="s">
        <v>11</v>
      </c>
      <c r="G3223" s="2">
        <v>500000</v>
      </c>
      <c r="H3223" s="2" t="s">
        <v>12</v>
      </c>
      <c r="I3223" s="2">
        <v>105</v>
      </c>
      <c r="J3223" s="2" t="s">
        <v>13</v>
      </c>
      <c r="K3223" s="2">
        <v>0</v>
      </c>
      <c r="L3223" s="2" t="s">
        <v>14</v>
      </c>
      <c r="M3223" s="2">
        <v>-3500</v>
      </c>
      <c r="N3223">
        <f t="shared" si="50"/>
        <v>81435135.5</v>
      </c>
    </row>
    <row r="3224" spans="1:14" x14ac:dyDescent="0.15">
      <c r="A3224" s="1">
        <v>202217</v>
      </c>
      <c r="B3224" s="2" t="s">
        <v>9</v>
      </c>
      <c r="C3224" s="2">
        <v>125246051</v>
      </c>
      <c r="D3224" s="2" t="s">
        <v>10</v>
      </c>
      <c r="E3224" s="2">
        <v>5089380</v>
      </c>
      <c r="F3224" s="2" t="s">
        <v>11</v>
      </c>
      <c r="G3224" s="2">
        <v>500000</v>
      </c>
      <c r="H3224" s="2" t="s">
        <v>12</v>
      </c>
      <c r="I3224" s="2">
        <v>105</v>
      </c>
      <c r="J3224" s="2" t="s">
        <v>13</v>
      </c>
      <c r="K3224" s="2">
        <v>0</v>
      </c>
      <c r="L3224" s="2" t="s">
        <v>14</v>
      </c>
      <c r="M3224" s="2">
        <v>-3500</v>
      </c>
      <c r="N3224">
        <f t="shared" si="50"/>
        <v>82981070.5</v>
      </c>
    </row>
    <row r="3225" spans="1:14" x14ac:dyDescent="0.15">
      <c r="A3225" s="1">
        <v>202218</v>
      </c>
      <c r="B3225" s="2" t="s">
        <v>9</v>
      </c>
      <c r="C3225" s="2">
        <v>123884632</v>
      </c>
      <c r="D3225" s="2" t="s">
        <v>10</v>
      </c>
      <c r="E3225" s="2">
        <v>5094480</v>
      </c>
      <c r="F3225" s="2" t="s">
        <v>11</v>
      </c>
      <c r="G3225" s="2">
        <v>500000</v>
      </c>
      <c r="H3225" s="2" t="s">
        <v>12</v>
      </c>
      <c r="I3225" s="2">
        <v>105</v>
      </c>
      <c r="J3225" s="2" t="s">
        <v>13</v>
      </c>
      <c r="K3225" s="2">
        <v>0</v>
      </c>
      <c r="L3225" s="2" t="s">
        <v>14</v>
      </c>
      <c r="M3225" s="2">
        <v>-3500</v>
      </c>
      <c r="N3225">
        <f t="shared" si="50"/>
        <v>82320761</v>
      </c>
    </row>
    <row r="3226" spans="1:14" x14ac:dyDescent="0.15">
      <c r="A3226" s="1">
        <v>202219</v>
      </c>
      <c r="B3226" s="2" t="s">
        <v>9</v>
      </c>
      <c r="C3226" s="2">
        <v>124551743</v>
      </c>
      <c r="D3226" s="2" t="s">
        <v>10</v>
      </c>
      <c r="E3226" s="2">
        <v>5099580</v>
      </c>
      <c r="F3226" s="2" t="s">
        <v>11</v>
      </c>
      <c r="G3226" s="2">
        <v>500000</v>
      </c>
      <c r="H3226" s="2" t="s">
        <v>12</v>
      </c>
      <c r="I3226" s="2">
        <v>105</v>
      </c>
      <c r="J3226" s="2" t="s">
        <v>13</v>
      </c>
      <c r="K3226" s="2">
        <v>0</v>
      </c>
      <c r="L3226" s="2" t="s">
        <v>14</v>
      </c>
      <c r="M3226" s="2">
        <v>-3500</v>
      </c>
      <c r="N3226">
        <f t="shared" si="50"/>
        <v>82674716.5</v>
      </c>
    </row>
    <row r="3227" spans="1:14" x14ac:dyDescent="0.15">
      <c r="A3227" s="1">
        <v>202220</v>
      </c>
      <c r="B3227" s="2" t="s">
        <v>9</v>
      </c>
      <c r="C3227" s="2">
        <v>125458565</v>
      </c>
      <c r="D3227" s="2" t="s">
        <v>10</v>
      </c>
      <c r="E3227" s="2">
        <v>5104680</v>
      </c>
      <c r="F3227" s="2" t="s">
        <v>11</v>
      </c>
      <c r="G3227" s="2">
        <v>500000</v>
      </c>
      <c r="H3227" s="2" t="s">
        <v>12</v>
      </c>
      <c r="I3227" s="2">
        <v>105</v>
      </c>
      <c r="J3227" s="2" t="s">
        <v>13</v>
      </c>
      <c r="K3227" s="2">
        <v>0</v>
      </c>
      <c r="L3227" s="2" t="s">
        <v>14</v>
      </c>
      <c r="M3227" s="2">
        <v>-3500</v>
      </c>
      <c r="N3227">
        <f t="shared" si="50"/>
        <v>83148527.5</v>
      </c>
    </row>
    <row r="3228" spans="1:14" x14ac:dyDescent="0.15">
      <c r="A3228" s="1">
        <v>202221</v>
      </c>
      <c r="B3228" s="2" t="s">
        <v>9</v>
      </c>
      <c r="C3228" s="2">
        <v>122978512</v>
      </c>
      <c r="D3228" s="2" t="s">
        <v>10</v>
      </c>
      <c r="E3228" s="2">
        <v>5109780</v>
      </c>
      <c r="F3228" s="2" t="s">
        <v>11</v>
      </c>
      <c r="G3228" s="2">
        <v>500000</v>
      </c>
      <c r="H3228" s="2" t="s">
        <v>12</v>
      </c>
      <c r="I3228" s="2">
        <v>105</v>
      </c>
      <c r="J3228" s="2" t="s">
        <v>13</v>
      </c>
      <c r="K3228" s="2">
        <v>0</v>
      </c>
      <c r="L3228" s="2" t="s">
        <v>14</v>
      </c>
      <c r="M3228" s="2">
        <v>-3500</v>
      </c>
      <c r="N3228">
        <f t="shared" si="50"/>
        <v>81928901</v>
      </c>
    </row>
    <row r="3229" spans="1:14" x14ac:dyDescent="0.15">
      <c r="A3229" s="1">
        <v>202222</v>
      </c>
      <c r="B3229" s="2" t="s">
        <v>9</v>
      </c>
      <c r="C3229" s="2">
        <v>123047447</v>
      </c>
      <c r="D3229" s="2" t="s">
        <v>10</v>
      </c>
      <c r="E3229" s="2">
        <v>5114880</v>
      </c>
      <c r="F3229" s="2" t="s">
        <v>11</v>
      </c>
      <c r="G3229" s="2">
        <v>500000</v>
      </c>
      <c r="H3229" s="2" t="s">
        <v>12</v>
      </c>
      <c r="I3229" s="2">
        <v>105</v>
      </c>
      <c r="J3229" s="2" t="s">
        <v>13</v>
      </c>
      <c r="K3229" s="2">
        <v>0</v>
      </c>
      <c r="L3229" s="2" t="s">
        <v>14</v>
      </c>
      <c r="M3229" s="2">
        <v>-3500</v>
      </c>
      <c r="N3229">
        <f t="shared" si="50"/>
        <v>81983768.5</v>
      </c>
    </row>
    <row r="3230" spans="1:14" x14ac:dyDescent="0.15">
      <c r="A3230" s="1">
        <v>202223</v>
      </c>
      <c r="B3230" s="2" t="s">
        <v>9</v>
      </c>
      <c r="C3230" s="2">
        <v>123116446</v>
      </c>
      <c r="D3230" s="2" t="s">
        <v>10</v>
      </c>
      <c r="E3230" s="2">
        <v>5119980</v>
      </c>
      <c r="F3230" s="2" t="s">
        <v>11</v>
      </c>
      <c r="G3230" s="2">
        <v>500000</v>
      </c>
      <c r="H3230" s="2" t="s">
        <v>12</v>
      </c>
      <c r="I3230" s="2">
        <v>105</v>
      </c>
      <c r="J3230" s="2" t="s">
        <v>13</v>
      </c>
      <c r="K3230" s="2">
        <v>0</v>
      </c>
      <c r="L3230" s="2" t="s">
        <v>14</v>
      </c>
      <c r="M3230" s="2">
        <v>-3500</v>
      </c>
      <c r="N3230">
        <f t="shared" si="50"/>
        <v>82038668</v>
      </c>
    </row>
    <row r="3231" spans="1:14" x14ac:dyDescent="0.15">
      <c r="A3231" s="1">
        <v>202224</v>
      </c>
      <c r="B3231" s="2" t="s">
        <v>9</v>
      </c>
      <c r="C3231" s="2">
        <v>126190033</v>
      </c>
      <c r="D3231" s="2" t="s">
        <v>10</v>
      </c>
      <c r="E3231" s="2">
        <v>5125080</v>
      </c>
      <c r="F3231" s="2" t="s">
        <v>11</v>
      </c>
      <c r="G3231" s="2">
        <v>500000</v>
      </c>
      <c r="H3231" s="2" t="s">
        <v>12</v>
      </c>
      <c r="I3231" s="2">
        <v>105</v>
      </c>
      <c r="J3231" s="2" t="s">
        <v>13</v>
      </c>
      <c r="K3231" s="2">
        <v>0</v>
      </c>
      <c r="L3231" s="2" t="s">
        <v>14</v>
      </c>
      <c r="M3231" s="2">
        <v>-3500</v>
      </c>
      <c r="N3231">
        <f t="shared" si="50"/>
        <v>83595861.5</v>
      </c>
    </row>
    <row r="3232" spans="1:14" x14ac:dyDescent="0.15">
      <c r="A3232" s="1">
        <v>202225</v>
      </c>
      <c r="B3232" s="2" t="s">
        <v>9</v>
      </c>
      <c r="C3232" s="2">
        <v>123254634</v>
      </c>
      <c r="D3232" s="2" t="s">
        <v>10</v>
      </c>
      <c r="E3232" s="2">
        <v>5130180</v>
      </c>
      <c r="F3232" s="2" t="s">
        <v>11</v>
      </c>
      <c r="G3232" s="2">
        <v>500000</v>
      </c>
      <c r="H3232" s="2" t="s">
        <v>12</v>
      </c>
      <c r="I3232" s="2">
        <v>105</v>
      </c>
      <c r="J3232" s="2" t="s">
        <v>13</v>
      </c>
      <c r="K3232" s="2">
        <v>0</v>
      </c>
      <c r="L3232" s="2" t="s">
        <v>14</v>
      </c>
      <c r="M3232" s="2">
        <v>-3500</v>
      </c>
      <c r="N3232">
        <f t="shared" si="50"/>
        <v>82148562</v>
      </c>
    </row>
    <row r="3233" spans="1:14" x14ac:dyDescent="0.15">
      <c r="A3233" s="1">
        <v>202226</v>
      </c>
      <c r="B3233" s="2" t="s">
        <v>9</v>
      </c>
      <c r="C3233" s="2">
        <v>123323825</v>
      </c>
      <c r="D3233" s="2" t="s">
        <v>10</v>
      </c>
      <c r="E3233" s="2">
        <v>5135280</v>
      </c>
      <c r="F3233" s="2" t="s">
        <v>11</v>
      </c>
      <c r="G3233" s="2">
        <v>500000</v>
      </c>
      <c r="H3233" s="2" t="s">
        <v>12</v>
      </c>
      <c r="I3233" s="2">
        <v>105</v>
      </c>
      <c r="J3233" s="2" t="s">
        <v>13</v>
      </c>
      <c r="K3233" s="2">
        <v>0</v>
      </c>
      <c r="L3233" s="2" t="s">
        <v>14</v>
      </c>
      <c r="M3233" s="2">
        <v>-3500</v>
      </c>
      <c r="N3233">
        <f t="shared" si="50"/>
        <v>82203557.5</v>
      </c>
    </row>
    <row r="3234" spans="1:14" x14ac:dyDescent="0.15">
      <c r="A3234" s="1">
        <v>202227</v>
      </c>
      <c r="B3234" s="2" t="s">
        <v>9</v>
      </c>
      <c r="C3234" s="2">
        <v>126402668</v>
      </c>
      <c r="D3234" s="2" t="s">
        <v>10</v>
      </c>
      <c r="E3234" s="2">
        <v>5140380</v>
      </c>
      <c r="F3234" s="2" t="s">
        <v>11</v>
      </c>
      <c r="G3234" s="2">
        <v>500000</v>
      </c>
      <c r="H3234" s="2" t="s">
        <v>12</v>
      </c>
      <c r="I3234" s="2">
        <v>105</v>
      </c>
      <c r="J3234" s="2" t="s">
        <v>13</v>
      </c>
      <c r="K3234" s="2">
        <v>0</v>
      </c>
      <c r="L3234" s="2" t="s">
        <v>14</v>
      </c>
      <c r="M3234" s="2">
        <v>-3500</v>
      </c>
      <c r="N3234">
        <f t="shared" si="50"/>
        <v>83763379</v>
      </c>
    </row>
    <row r="3235" spans="1:14" x14ac:dyDescent="0.15">
      <c r="A3235" s="1">
        <v>202228</v>
      </c>
      <c r="B3235" s="2" t="s">
        <v>9</v>
      </c>
      <c r="C3235" s="2">
        <v>125028264</v>
      </c>
      <c r="D3235" s="2" t="s">
        <v>10</v>
      </c>
      <c r="E3235" s="2">
        <v>5145480</v>
      </c>
      <c r="F3235" s="2" t="s">
        <v>11</v>
      </c>
      <c r="G3235" s="2">
        <v>500000</v>
      </c>
      <c r="H3235" s="2" t="s">
        <v>12</v>
      </c>
      <c r="I3235" s="2">
        <v>105</v>
      </c>
      <c r="J3235" s="2" t="s">
        <v>13</v>
      </c>
      <c r="K3235" s="2">
        <v>0</v>
      </c>
      <c r="L3235" s="2" t="s">
        <v>14</v>
      </c>
      <c r="M3235" s="2">
        <v>-3500</v>
      </c>
      <c r="N3235">
        <f t="shared" si="50"/>
        <v>83096577</v>
      </c>
    </row>
    <row r="3236" spans="1:14" x14ac:dyDescent="0.15">
      <c r="A3236" s="1">
        <v>202229</v>
      </c>
      <c r="B3236" s="2" t="s">
        <v>9</v>
      </c>
      <c r="C3236" s="2">
        <v>125701123</v>
      </c>
      <c r="D3236" s="2" t="s">
        <v>10</v>
      </c>
      <c r="E3236" s="2">
        <v>5150580</v>
      </c>
      <c r="F3236" s="2" t="s">
        <v>11</v>
      </c>
      <c r="G3236" s="2">
        <v>500000</v>
      </c>
      <c r="H3236" s="2" t="s">
        <v>12</v>
      </c>
      <c r="I3236" s="2">
        <v>105</v>
      </c>
      <c r="J3236" s="2" t="s">
        <v>13</v>
      </c>
      <c r="K3236" s="2">
        <v>0</v>
      </c>
      <c r="L3236" s="2" t="s">
        <v>14</v>
      </c>
      <c r="M3236" s="2">
        <v>-3500</v>
      </c>
      <c r="N3236">
        <f t="shared" si="50"/>
        <v>83453406.5</v>
      </c>
    </row>
    <row r="3237" spans="1:14" x14ac:dyDescent="0.15">
      <c r="A3237" s="1">
        <v>202230</v>
      </c>
      <c r="B3237" s="2" t="s">
        <v>9</v>
      </c>
      <c r="C3237" s="2">
        <v>126615895</v>
      </c>
      <c r="D3237" s="2" t="s">
        <v>10</v>
      </c>
      <c r="E3237" s="2">
        <v>5155680</v>
      </c>
      <c r="F3237" s="2" t="s">
        <v>11</v>
      </c>
      <c r="G3237" s="2">
        <v>500000</v>
      </c>
      <c r="H3237" s="2" t="s">
        <v>12</v>
      </c>
      <c r="I3237" s="2">
        <v>105</v>
      </c>
      <c r="J3237" s="2" t="s">
        <v>13</v>
      </c>
      <c r="K3237" s="2">
        <v>0</v>
      </c>
      <c r="L3237" s="2" t="s">
        <v>14</v>
      </c>
      <c r="M3237" s="2">
        <v>-3500</v>
      </c>
      <c r="N3237">
        <f t="shared" si="50"/>
        <v>83931192.5</v>
      </c>
    </row>
    <row r="3238" spans="1:14" x14ac:dyDescent="0.15">
      <c r="A3238" s="1">
        <v>202231</v>
      </c>
      <c r="B3238" s="2" t="s">
        <v>9</v>
      </c>
      <c r="C3238" s="2">
        <v>124110571</v>
      </c>
      <c r="D3238" s="2" t="s">
        <v>10</v>
      </c>
      <c r="E3238" s="2">
        <v>5160780</v>
      </c>
      <c r="F3238" s="2" t="s">
        <v>11</v>
      </c>
      <c r="G3238" s="2">
        <v>500000</v>
      </c>
      <c r="H3238" s="2" t="s">
        <v>12</v>
      </c>
      <c r="I3238" s="2">
        <v>105</v>
      </c>
      <c r="J3238" s="2" t="s">
        <v>13</v>
      </c>
      <c r="K3238" s="2">
        <v>0</v>
      </c>
      <c r="L3238" s="2" t="s">
        <v>14</v>
      </c>
      <c r="M3238" s="2">
        <v>-3500</v>
      </c>
      <c r="N3238">
        <f t="shared" si="50"/>
        <v>82698930.5</v>
      </c>
    </row>
    <row r="3239" spans="1:14" x14ac:dyDescent="0.15">
      <c r="A3239" s="1">
        <v>202232</v>
      </c>
      <c r="B3239" s="2" t="s">
        <v>9</v>
      </c>
      <c r="C3239" s="2">
        <v>124179738</v>
      </c>
      <c r="D3239" s="2" t="s">
        <v>10</v>
      </c>
      <c r="E3239" s="2">
        <v>5165880</v>
      </c>
      <c r="F3239" s="2" t="s">
        <v>11</v>
      </c>
      <c r="G3239" s="2">
        <v>500000</v>
      </c>
      <c r="H3239" s="2" t="s">
        <v>12</v>
      </c>
      <c r="I3239" s="2">
        <v>105</v>
      </c>
      <c r="J3239" s="2" t="s">
        <v>13</v>
      </c>
      <c r="K3239" s="2">
        <v>0</v>
      </c>
      <c r="L3239" s="2" t="s">
        <v>14</v>
      </c>
      <c r="M3239" s="2">
        <v>-3500</v>
      </c>
      <c r="N3239">
        <f t="shared" si="50"/>
        <v>82753914</v>
      </c>
    </row>
    <row r="3240" spans="1:14" x14ac:dyDescent="0.15">
      <c r="A3240" s="1">
        <v>202233</v>
      </c>
      <c r="B3240" s="2" t="s">
        <v>9</v>
      </c>
      <c r="C3240" s="2">
        <v>124248968</v>
      </c>
      <c r="D3240" s="2" t="s">
        <v>10</v>
      </c>
      <c r="E3240" s="2">
        <v>5170980</v>
      </c>
      <c r="F3240" s="2" t="s">
        <v>11</v>
      </c>
      <c r="G3240" s="2">
        <v>500000</v>
      </c>
      <c r="H3240" s="2" t="s">
        <v>12</v>
      </c>
      <c r="I3240" s="2">
        <v>105</v>
      </c>
      <c r="J3240" s="2" t="s">
        <v>13</v>
      </c>
      <c r="K3240" s="2">
        <v>0</v>
      </c>
      <c r="L3240" s="2" t="s">
        <v>14</v>
      </c>
      <c r="M3240" s="2">
        <v>-3500</v>
      </c>
      <c r="N3240">
        <f t="shared" si="50"/>
        <v>82808929</v>
      </c>
    </row>
    <row r="3241" spans="1:14" x14ac:dyDescent="0.15">
      <c r="A3241" s="1">
        <v>202234</v>
      </c>
      <c r="B3241" s="2" t="s">
        <v>9</v>
      </c>
      <c r="C3241" s="2">
        <v>127350415</v>
      </c>
      <c r="D3241" s="2" t="s">
        <v>10</v>
      </c>
      <c r="E3241" s="2">
        <v>5176080</v>
      </c>
      <c r="F3241" s="2" t="s">
        <v>11</v>
      </c>
      <c r="G3241" s="2">
        <v>500000</v>
      </c>
      <c r="H3241" s="2" t="s">
        <v>12</v>
      </c>
      <c r="I3241" s="2">
        <v>105</v>
      </c>
      <c r="J3241" s="2" t="s">
        <v>13</v>
      </c>
      <c r="K3241" s="2">
        <v>0</v>
      </c>
      <c r="L3241" s="2" t="s">
        <v>14</v>
      </c>
      <c r="M3241" s="2">
        <v>-3500</v>
      </c>
      <c r="N3241">
        <f t="shared" si="50"/>
        <v>84380052.5</v>
      </c>
    </row>
    <row r="3242" spans="1:14" x14ac:dyDescent="0.15">
      <c r="A3242" s="1">
        <v>202235</v>
      </c>
      <c r="B3242" s="2" t="s">
        <v>9</v>
      </c>
      <c r="C3242" s="2">
        <v>124387622</v>
      </c>
      <c r="D3242" s="2" t="s">
        <v>10</v>
      </c>
      <c r="E3242" s="2">
        <v>5181180</v>
      </c>
      <c r="F3242" s="2" t="s">
        <v>11</v>
      </c>
      <c r="G3242" s="2">
        <v>500000</v>
      </c>
      <c r="H3242" s="2" t="s">
        <v>12</v>
      </c>
      <c r="I3242" s="2">
        <v>105</v>
      </c>
      <c r="J3242" s="2" t="s">
        <v>13</v>
      </c>
      <c r="K3242" s="2">
        <v>0</v>
      </c>
      <c r="L3242" s="2" t="s">
        <v>14</v>
      </c>
      <c r="M3242" s="2">
        <v>-3500</v>
      </c>
      <c r="N3242">
        <f t="shared" si="50"/>
        <v>82919056</v>
      </c>
    </row>
    <row r="3243" spans="1:14" x14ac:dyDescent="0.15">
      <c r="A3243" s="1">
        <v>202236</v>
      </c>
      <c r="B3243" s="2" t="s">
        <v>9</v>
      </c>
      <c r="C3243" s="2">
        <v>124457046</v>
      </c>
      <c r="D3243" s="2" t="s">
        <v>10</v>
      </c>
      <c r="E3243" s="2">
        <v>5186280</v>
      </c>
      <c r="F3243" s="2" t="s">
        <v>11</v>
      </c>
      <c r="G3243" s="2">
        <v>500000</v>
      </c>
      <c r="H3243" s="2" t="s">
        <v>12</v>
      </c>
      <c r="I3243" s="2">
        <v>105</v>
      </c>
      <c r="J3243" s="2" t="s">
        <v>13</v>
      </c>
      <c r="K3243" s="2">
        <v>0</v>
      </c>
      <c r="L3243" s="2" t="s">
        <v>14</v>
      </c>
      <c r="M3243" s="2">
        <v>-3500</v>
      </c>
      <c r="N3243">
        <f t="shared" si="50"/>
        <v>82974168</v>
      </c>
    </row>
    <row r="3244" spans="1:14" x14ac:dyDescent="0.15">
      <c r="A3244" s="1">
        <v>202237</v>
      </c>
      <c r="B3244" s="2" t="s">
        <v>9</v>
      </c>
      <c r="C3244" s="2">
        <v>127563767</v>
      </c>
      <c r="D3244" s="2" t="s">
        <v>10</v>
      </c>
      <c r="E3244" s="2">
        <v>5191380</v>
      </c>
      <c r="F3244" s="2" t="s">
        <v>11</v>
      </c>
      <c r="G3244" s="2">
        <v>500000</v>
      </c>
      <c r="H3244" s="2" t="s">
        <v>12</v>
      </c>
      <c r="I3244" s="2">
        <v>105</v>
      </c>
      <c r="J3244" s="2" t="s">
        <v>13</v>
      </c>
      <c r="K3244" s="2">
        <v>0</v>
      </c>
      <c r="L3244" s="2" t="s">
        <v>14</v>
      </c>
      <c r="M3244" s="2">
        <v>-3500</v>
      </c>
      <c r="N3244">
        <f t="shared" si="50"/>
        <v>84547928.5</v>
      </c>
    </row>
    <row r="3245" spans="1:14" x14ac:dyDescent="0.15">
      <c r="A3245" s="1">
        <v>202238</v>
      </c>
      <c r="B3245" s="2" t="s">
        <v>9</v>
      </c>
      <c r="C3245" s="2">
        <v>126176328</v>
      </c>
      <c r="D3245" s="2" t="s">
        <v>10</v>
      </c>
      <c r="E3245" s="2">
        <v>5196480</v>
      </c>
      <c r="F3245" s="2" t="s">
        <v>11</v>
      </c>
      <c r="G3245" s="2">
        <v>500000</v>
      </c>
      <c r="H3245" s="2" t="s">
        <v>12</v>
      </c>
      <c r="I3245" s="2">
        <v>105</v>
      </c>
      <c r="J3245" s="2" t="s">
        <v>13</v>
      </c>
      <c r="K3245" s="2">
        <v>0</v>
      </c>
      <c r="L3245" s="2" t="s">
        <v>14</v>
      </c>
      <c r="M3245" s="2">
        <v>-3500</v>
      </c>
      <c r="N3245">
        <f t="shared" si="50"/>
        <v>83874609</v>
      </c>
    </row>
    <row r="3246" spans="1:14" x14ac:dyDescent="0.15">
      <c r="A3246" s="1">
        <v>202239</v>
      </c>
      <c r="B3246" s="2" t="s">
        <v>9</v>
      </c>
      <c r="C3246" s="2">
        <v>126854954</v>
      </c>
      <c r="D3246" s="2" t="s">
        <v>10</v>
      </c>
      <c r="E3246" s="2">
        <v>5201580</v>
      </c>
      <c r="F3246" s="2" t="s">
        <v>11</v>
      </c>
      <c r="G3246" s="2">
        <v>500000</v>
      </c>
      <c r="H3246" s="2" t="s">
        <v>12</v>
      </c>
      <c r="I3246" s="2">
        <v>105</v>
      </c>
      <c r="J3246" s="2" t="s">
        <v>13</v>
      </c>
      <c r="K3246" s="2">
        <v>0</v>
      </c>
      <c r="L3246" s="2" t="s">
        <v>14</v>
      </c>
      <c r="M3246" s="2">
        <v>-3500</v>
      </c>
      <c r="N3246">
        <f t="shared" si="50"/>
        <v>84234322</v>
      </c>
    </row>
    <row r="3247" spans="1:14" x14ac:dyDescent="0.15">
      <c r="A3247" s="1">
        <v>202240</v>
      </c>
      <c r="B3247" s="2" t="s">
        <v>9</v>
      </c>
      <c r="C3247" s="2">
        <v>127777709</v>
      </c>
      <c r="D3247" s="2" t="s">
        <v>10</v>
      </c>
      <c r="E3247" s="2">
        <v>5206680</v>
      </c>
      <c r="F3247" s="2" t="s">
        <v>11</v>
      </c>
      <c r="G3247" s="2">
        <v>500000</v>
      </c>
      <c r="H3247" s="2" t="s">
        <v>12</v>
      </c>
      <c r="I3247" s="2">
        <v>105</v>
      </c>
      <c r="J3247" s="2" t="s">
        <v>13</v>
      </c>
      <c r="K3247" s="2">
        <v>0</v>
      </c>
      <c r="L3247" s="2" t="s">
        <v>14</v>
      </c>
      <c r="M3247" s="2">
        <v>-3500</v>
      </c>
      <c r="N3247">
        <f t="shared" si="50"/>
        <v>84716099.5</v>
      </c>
    </row>
    <row r="3248" spans="1:14" x14ac:dyDescent="0.15">
      <c r="A3248" s="1">
        <v>202241</v>
      </c>
      <c r="B3248" s="2" t="s">
        <v>9</v>
      </c>
      <c r="C3248" s="2">
        <v>125247005</v>
      </c>
      <c r="D3248" s="2" t="s">
        <v>10</v>
      </c>
      <c r="E3248" s="2">
        <v>5211780</v>
      </c>
      <c r="F3248" s="2" t="s">
        <v>11</v>
      </c>
      <c r="G3248" s="2">
        <v>500000</v>
      </c>
      <c r="H3248" s="2" t="s">
        <v>12</v>
      </c>
      <c r="I3248" s="2">
        <v>105</v>
      </c>
      <c r="J3248" s="2" t="s">
        <v>13</v>
      </c>
      <c r="K3248" s="2">
        <v>0</v>
      </c>
      <c r="L3248" s="2" t="s">
        <v>14</v>
      </c>
      <c r="M3248" s="2">
        <v>-3500</v>
      </c>
      <c r="N3248">
        <f t="shared" si="50"/>
        <v>83471147.5</v>
      </c>
    </row>
    <row r="3249" spans="1:14" x14ac:dyDescent="0.15">
      <c r="A3249" s="1">
        <v>202242</v>
      </c>
      <c r="B3249" s="2" t="s">
        <v>9</v>
      </c>
      <c r="C3249" s="2">
        <v>125316403</v>
      </c>
      <c r="D3249" s="2" t="s">
        <v>10</v>
      </c>
      <c r="E3249" s="2">
        <v>5216880</v>
      </c>
      <c r="F3249" s="2" t="s">
        <v>11</v>
      </c>
      <c r="G3249" s="2">
        <v>500000</v>
      </c>
      <c r="H3249" s="2" t="s">
        <v>12</v>
      </c>
      <c r="I3249" s="2">
        <v>105</v>
      </c>
      <c r="J3249" s="2" t="s">
        <v>13</v>
      </c>
      <c r="K3249" s="2">
        <v>0</v>
      </c>
      <c r="L3249" s="2" t="s">
        <v>14</v>
      </c>
      <c r="M3249" s="2">
        <v>-3500</v>
      </c>
      <c r="N3249">
        <f t="shared" si="50"/>
        <v>83526246.5</v>
      </c>
    </row>
    <row r="3250" spans="1:14" x14ac:dyDescent="0.15">
      <c r="A3250" s="1">
        <v>202243</v>
      </c>
      <c r="B3250" s="2" t="s">
        <v>9</v>
      </c>
      <c r="C3250" s="2">
        <v>125385867</v>
      </c>
      <c r="D3250" s="2" t="s">
        <v>10</v>
      </c>
      <c r="E3250" s="2">
        <v>5221980</v>
      </c>
      <c r="F3250" s="2" t="s">
        <v>11</v>
      </c>
      <c r="G3250" s="2">
        <v>500000</v>
      </c>
      <c r="H3250" s="2" t="s">
        <v>12</v>
      </c>
      <c r="I3250" s="2">
        <v>105</v>
      </c>
      <c r="J3250" s="2" t="s">
        <v>13</v>
      </c>
      <c r="K3250" s="2">
        <v>0</v>
      </c>
      <c r="L3250" s="2" t="s">
        <v>14</v>
      </c>
      <c r="M3250" s="2">
        <v>-3500</v>
      </c>
      <c r="N3250">
        <f t="shared" si="50"/>
        <v>83581378.5</v>
      </c>
    </row>
    <row r="3251" spans="1:14" x14ac:dyDescent="0.15">
      <c r="A3251" s="1">
        <v>202244</v>
      </c>
      <c r="B3251" s="2" t="s">
        <v>9</v>
      </c>
      <c r="C3251" s="2">
        <v>128515283</v>
      </c>
      <c r="D3251" s="2" t="s">
        <v>10</v>
      </c>
      <c r="E3251" s="2">
        <v>5227080</v>
      </c>
      <c r="F3251" s="2" t="s">
        <v>11</v>
      </c>
      <c r="G3251" s="2">
        <v>500000</v>
      </c>
      <c r="H3251" s="2" t="s">
        <v>12</v>
      </c>
      <c r="I3251" s="2">
        <v>105</v>
      </c>
      <c r="J3251" s="2" t="s">
        <v>13</v>
      </c>
      <c r="K3251" s="2">
        <v>0</v>
      </c>
      <c r="L3251" s="2" t="s">
        <v>14</v>
      </c>
      <c r="M3251" s="2">
        <v>-3500</v>
      </c>
      <c r="N3251">
        <f t="shared" si="50"/>
        <v>85166486.5</v>
      </c>
    </row>
    <row r="3252" spans="1:14" x14ac:dyDescent="0.15">
      <c r="A3252" s="1">
        <v>202245</v>
      </c>
      <c r="B3252" s="2" t="s">
        <v>9</v>
      </c>
      <c r="C3252" s="2">
        <v>125524987</v>
      </c>
      <c r="D3252" s="2" t="s">
        <v>10</v>
      </c>
      <c r="E3252" s="2">
        <v>5232180</v>
      </c>
      <c r="F3252" s="2" t="s">
        <v>11</v>
      </c>
      <c r="G3252" s="2">
        <v>500000</v>
      </c>
      <c r="H3252" s="2" t="s">
        <v>12</v>
      </c>
      <c r="I3252" s="2">
        <v>105</v>
      </c>
      <c r="J3252" s="2" t="s">
        <v>13</v>
      </c>
      <c r="K3252" s="2">
        <v>0</v>
      </c>
      <c r="L3252" s="2" t="s">
        <v>14</v>
      </c>
      <c r="M3252" s="2">
        <v>-3500</v>
      </c>
      <c r="N3252">
        <f t="shared" si="50"/>
        <v>83691738.5</v>
      </c>
    </row>
    <row r="3253" spans="1:14" x14ac:dyDescent="0.15">
      <c r="A3253" s="1">
        <v>202246</v>
      </c>
      <c r="B3253" s="2" t="s">
        <v>9</v>
      </c>
      <c r="C3253" s="2">
        <v>125594642</v>
      </c>
      <c r="D3253" s="2" t="s">
        <v>10</v>
      </c>
      <c r="E3253" s="2">
        <v>5237280</v>
      </c>
      <c r="F3253" s="2" t="s">
        <v>11</v>
      </c>
      <c r="G3253" s="2">
        <v>500000</v>
      </c>
      <c r="H3253" s="2" t="s">
        <v>12</v>
      </c>
      <c r="I3253" s="2">
        <v>105</v>
      </c>
      <c r="J3253" s="2" t="s">
        <v>13</v>
      </c>
      <c r="K3253" s="2">
        <v>0</v>
      </c>
      <c r="L3253" s="2" t="s">
        <v>14</v>
      </c>
      <c r="M3253" s="2">
        <v>-3500</v>
      </c>
      <c r="N3253">
        <f t="shared" si="50"/>
        <v>83746966</v>
      </c>
    </row>
    <row r="3254" spans="1:14" x14ac:dyDescent="0.15">
      <c r="A3254" s="1">
        <v>202247</v>
      </c>
      <c r="B3254" s="2" t="s">
        <v>9</v>
      </c>
      <c r="C3254" s="2">
        <v>128729346</v>
      </c>
      <c r="D3254" s="2" t="s">
        <v>10</v>
      </c>
      <c r="E3254" s="2">
        <v>5242380</v>
      </c>
      <c r="F3254" s="2" t="s">
        <v>11</v>
      </c>
      <c r="G3254" s="2">
        <v>500000</v>
      </c>
      <c r="H3254" s="2" t="s">
        <v>12</v>
      </c>
      <c r="I3254" s="2">
        <v>105</v>
      </c>
      <c r="J3254" s="2" t="s">
        <v>13</v>
      </c>
      <c r="K3254" s="2">
        <v>0</v>
      </c>
      <c r="L3254" s="2" t="s">
        <v>14</v>
      </c>
      <c r="M3254" s="2">
        <v>-3500</v>
      </c>
      <c r="N3254">
        <f t="shared" si="50"/>
        <v>85334718</v>
      </c>
    </row>
    <row r="3255" spans="1:14" x14ac:dyDescent="0.15">
      <c r="A3255" s="1">
        <v>202248</v>
      </c>
      <c r="B3255" s="2" t="s">
        <v>9</v>
      </c>
      <c r="C3255" s="2">
        <v>127328824</v>
      </c>
      <c r="D3255" s="2" t="s">
        <v>10</v>
      </c>
      <c r="E3255" s="2">
        <v>5247480</v>
      </c>
      <c r="F3255" s="2" t="s">
        <v>11</v>
      </c>
      <c r="G3255" s="2">
        <v>500000</v>
      </c>
      <c r="H3255" s="2" t="s">
        <v>12</v>
      </c>
      <c r="I3255" s="2">
        <v>105</v>
      </c>
      <c r="J3255" s="2" t="s">
        <v>13</v>
      </c>
      <c r="K3255" s="2">
        <v>0</v>
      </c>
      <c r="L3255" s="2" t="s">
        <v>14</v>
      </c>
      <c r="M3255" s="2">
        <v>-3500</v>
      </c>
      <c r="N3255">
        <f t="shared" si="50"/>
        <v>84654857</v>
      </c>
    </row>
    <row r="3256" spans="1:14" x14ac:dyDescent="0.15">
      <c r="A3256" s="1">
        <v>202249</v>
      </c>
      <c r="B3256" s="2" t="s">
        <v>9</v>
      </c>
      <c r="C3256" s="2">
        <v>128013237</v>
      </c>
      <c r="D3256" s="2" t="s">
        <v>10</v>
      </c>
      <c r="E3256" s="2">
        <v>5252580</v>
      </c>
      <c r="F3256" s="2" t="s">
        <v>11</v>
      </c>
      <c r="G3256" s="2">
        <v>500000</v>
      </c>
      <c r="H3256" s="2" t="s">
        <v>12</v>
      </c>
      <c r="I3256" s="2">
        <v>105</v>
      </c>
      <c r="J3256" s="2" t="s">
        <v>13</v>
      </c>
      <c r="K3256" s="2">
        <v>0</v>
      </c>
      <c r="L3256" s="2" t="s">
        <v>14</v>
      </c>
      <c r="M3256" s="2">
        <v>-3500</v>
      </c>
      <c r="N3256">
        <f t="shared" si="50"/>
        <v>85017463.5</v>
      </c>
    </row>
    <row r="3257" spans="1:14" x14ac:dyDescent="0.15">
      <c r="A3257" s="1">
        <v>202250</v>
      </c>
      <c r="B3257" s="2" t="s">
        <v>9</v>
      </c>
      <c r="C3257" s="2">
        <v>128944004</v>
      </c>
      <c r="D3257" s="2" t="s">
        <v>10</v>
      </c>
      <c r="E3257" s="2">
        <v>5257680</v>
      </c>
      <c r="F3257" s="2" t="s">
        <v>11</v>
      </c>
      <c r="G3257" s="2">
        <v>500000</v>
      </c>
      <c r="H3257" s="2" t="s">
        <v>12</v>
      </c>
      <c r="I3257" s="2">
        <v>105</v>
      </c>
      <c r="J3257" s="2" t="s">
        <v>13</v>
      </c>
      <c r="K3257" s="2">
        <v>0</v>
      </c>
      <c r="L3257" s="2" t="s">
        <v>14</v>
      </c>
      <c r="M3257" s="2">
        <v>-3500</v>
      </c>
      <c r="N3257">
        <f t="shared" si="50"/>
        <v>85503247</v>
      </c>
    </row>
    <row r="3258" spans="1:14" x14ac:dyDescent="0.15">
      <c r="A3258" s="1">
        <v>202251</v>
      </c>
      <c r="B3258" s="2" t="s">
        <v>9</v>
      </c>
      <c r="C3258" s="2">
        <v>126387814</v>
      </c>
      <c r="D3258" s="2" t="s">
        <v>10</v>
      </c>
      <c r="E3258" s="2">
        <v>5262780</v>
      </c>
      <c r="F3258" s="2" t="s">
        <v>11</v>
      </c>
      <c r="G3258" s="2">
        <v>500000</v>
      </c>
      <c r="H3258" s="2" t="s">
        <v>12</v>
      </c>
      <c r="I3258" s="2">
        <v>105</v>
      </c>
      <c r="J3258" s="2" t="s">
        <v>13</v>
      </c>
      <c r="K3258" s="2">
        <v>0</v>
      </c>
      <c r="L3258" s="2" t="s">
        <v>14</v>
      </c>
      <c r="M3258" s="2">
        <v>-3500</v>
      </c>
      <c r="N3258">
        <f t="shared" si="50"/>
        <v>84245552</v>
      </c>
    </row>
    <row r="3259" spans="1:14" x14ac:dyDescent="0.15">
      <c r="A3259" s="1">
        <v>202252</v>
      </c>
      <c r="B3259" s="2" t="s">
        <v>9</v>
      </c>
      <c r="C3259" s="2">
        <v>126457446</v>
      </c>
      <c r="D3259" s="2" t="s">
        <v>10</v>
      </c>
      <c r="E3259" s="2">
        <v>5267880</v>
      </c>
      <c r="F3259" s="2" t="s">
        <v>11</v>
      </c>
      <c r="G3259" s="2">
        <v>500000</v>
      </c>
      <c r="H3259" s="2" t="s">
        <v>12</v>
      </c>
      <c r="I3259" s="2">
        <v>105</v>
      </c>
      <c r="J3259" s="2" t="s">
        <v>13</v>
      </c>
      <c r="K3259" s="2">
        <v>0</v>
      </c>
      <c r="L3259" s="2" t="s">
        <v>14</v>
      </c>
      <c r="M3259" s="2">
        <v>-3500</v>
      </c>
      <c r="N3259">
        <f t="shared" si="50"/>
        <v>84300768</v>
      </c>
    </row>
    <row r="3260" spans="1:14" x14ac:dyDescent="0.15">
      <c r="A3260" s="1">
        <v>202253</v>
      </c>
      <c r="B3260" s="2" t="s">
        <v>9</v>
      </c>
      <c r="C3260" s="2">
        <v>126527142</v>
      </c>
      <c r="D3260" s="2" t="s">
        <v>10</v>
      </c>
      <c r="E3260" s="2">
        <v>5272980</v>
      </c>
      <c r="F3260" s="2" t="s">
        <v>11</v>
      </c>
      <c r="G3260" s="2">
        <v>500000</v>
      </c>
      <c r="H3260" s="2" t="s">
        <v>12</v>
      </c>
      <c r="I3260" s="2">
        <v>105</v>
      </c>
      <c r="J3260" s="2" t="s">
        <v>13</v>
      </c>
      <c r="K3260" s="2">
        <v>0</v>
      </c>
      <c r="L3260" s="2" t="s">
        <v>14</v>
      </c>
      <c r="M3260" s="2">
        <v>-3500</v>
      </c>
      <c r="N3260">
        <f t="shared" si="50"/>
        <v>84356016</v>
      </c>
    </row>
    <row r="3261" spans="1:14" x14ac:dyDescent="0.15">
      <c r="A3261" s="1">
        <v>202254</v>
      </c>
      <c r="B3261" s="2" t="s">
        <v>9</v>
      </c>
      <c r="C3261" s="2">
        <v>129684631</v>
      </c>
      <c r="D3261" s="2" t="s">
        <v>10</v>
      </c>
      <c r="E3261" s="2">
        <v>5278080</v>
      </c>
      <c r="F3261" s="2" t="s">
        <v>11</v>
      </c>
      <c r="G3261" s="2">
        <v>500000</v>
      </c>
      <c r="H3261" s="2" t="s">
        <v>12</v>
      </c>
      <c r="I3261" s="2">
        <v>105</v>
      </c>
      <c r="J3261" s="2" t="s">
        <v>13</v>
      </c>
      <c r="K3261" s="2">
        <v>0</v>
      </c>
      <c r="L3261" s="2" t="s">
        <v>14</v>
      </c>
      <c r="M3261" s="2">
        <v>-3500</v>
      </c>
      <c r="N3261">
        <f t="shared" si="50"/>
        <v>85955160.5</v>
      </c>
    </row>
    <row r="3262" spans="1:14" x14ac:dyDescent="0.15">
      <c r="A3262" s="1">
        <v>202255</v>
      </c>
      <c r="B3262" s="2" t="s">
        <v>9</v>
      </c>
      <c r="C3262" s="2">
        <v>126666726</v>
      </c>
      <c r="D3262" s="2" t="s">
        <v>10</v>
      </c>
      <c r="E3262" s="2">
        <v>5283180</v>
      </c>
      <c r="F3262" s="2" t="s">
        <v>11</v>
      </c>
      <c r="G3262" s="2">
        <v>500000</v>
      </c>
      <c r="H3262" s="2" t="s">
        <v>12</v>
      </c>
      <c r="I3262" s="2">
        <v>105</v>
      </c>
      <c r="J3262" s="2" t="s">
        <v>13</v>
      </c>
      <c r="K3262" s="2">
        <v>0</v>
      </c>
      <c r="L3262" s="2" t="s">
        <v>14</v>
      </c>
      <c r="M3262" s="2">
        <v>-3500</v>
      </c>
      <c r="N3262">
        <f t="shared" si="50"/>
        <v>84466608</v>
      </c>
    </row>
    <row r="3263" spans="1:14" x14ac:dyDescent="0.15">
      <c r="A3263" s="1">
        <v>202256</v>
      </c>
      <c r="B3263" s="2" t="s">
        <v>9</v>
      </c>
      <c r="C3263" s="2">
        <v>126736614</v>
      </c>
      <c r="D3263" s="2" t="s">
        <v>10</v>
      </c>
      <c r="E3263" s="2">
        <v>5288280</v>
      </c>
      <c r="F3263" s="2" t="s">
        <v>11</v>
      </c>
      <c r="G3263" s="2">
        <v>500000</v>
      </c>
      <c r="H3263" s="2" t="s">
        <v>12</v>
      </c>
      <c r="I3263" s="2">
        <v>105</v>
      </c>
      <c r="J3263" s="2" t="s">
        <v>13</v>
      </c>
      <c r="K3263" s="2">
        <v>0</v>
      </c>
      <c r="L3263" s="2" t="s">
        <v>14</v>
      </c>
      <c r="M3263" s="2">
        <v>-3500</v>
      </c>
      <c r="N3263">
        <f t="shared" si="50"/>
        <v>84521952</v>
      </c>
    </row>
    <row r="3264" spans="1:14" x14ac:dyDescent="0.15">
      <c r="A3264" s="1">
        <v>202257</v>
      </c>
      <c r="B3264" s="2" t="s">
        <v>9</v>
      </c>
      <c r="C3264" s="2">
        <v>129899411</v>
      </c>
      <c r="D3264" s="2" t="s">
        <v>10</v>
      </c>
      <c r="E3264" s="2">
        <v>5293380</v>
      </c>
      <c r="F3264" s="2" t="s">
        <v>11</v>
      </c>
      <c r="G3264" s="2">
        <v>500000</v>
      </c>
      <c r="H3264" s="2" t="s">
        <v>12</v>
      </c>
      <c r="I3264" s="2">
        <v>105</v>
      </c>
      <c r="J3264" s="2" t="s">
        <v>13</v>
      </c>
      <c r="K3264" s="2">
        <v>0</v>
      </c>
      <c r="L3264" s="2" t="s">
        <v>14</v>
      </c>
      <c r="M3264" s="2">
        <v>-3500</v>
      </c>
      <c r="N3264">
        <f t="shared" si="50"/>
        <v>86123750.5</v>
      </c>
    </row>
    <row r="3265" spans="1:14" x14ac:dyDescent="0.15">
      <c r="A3265" s="1">
        <v>202258</v>
      </c>
      <c r="B3265" s="2" t="s">
        <v>9</v>
      </c>
      <c r="C3265" s="2">
        <v>128485751</v>
      </c>
      <c r="D3265" s="2" t="s">
        <v>10</v>
      </c>
      <c r="E3265" s="2">
        <v>5298480</v>
      </c>
      <c r="F3265" s="2" t="s">
        <v>11</v>
      </c>
      <c r="G3265" s="2">
        <v>500000</v>
      </c>
      <c r="H3265" s="2" t="s">
        <v>12</v>
      </c>
      <c r="I3265" s="2">
        <v>105</v>
      </c>
      <c r="J3265" s="2" t="s">
        <v>13</v>
      </c>
      <c r="K3265" s="2">
        <v>0</v>
      </c>
      <c r="L3265" s="2" t="s">
        <v>14</v>
      </c>
      <c r="M3265" s="2">
        <v>-3500</v>
      </c>
      <c r="N3265">
        <f t="shared" si="50"/>
        <v>85437320.5</v>
      </c>
    </row>
    <row r="3266" spans="1:14" x14ac:dyDescent="0.15">
      <c r="A3266" s="1">
        <v>202259</v>
      </c>
      <c r="B3266" s="2" t="s">
        <v>9</v>
      </c>
      <c r="C3266" s="2">
        <v>129175974</v>
      </c>
      <c r="D3266" s="2" t="s">
        <v>10</v>
      </c>
      <c r="E3266" s="2">
        <v>5304330</v>
      </c>
      <c r="F3266" s="2" t="s">
        <v>11</v>
      </c>
      <c r="G3266" s="2">
        <v>500000</v>
      </c>
      <c r="H3266" s="2" t="s">
        <v>12</v>
      </c>
      <c r="I3266" s="2">
        <v>105</v>
      </c>
      <c r="J3266" s="2" t="s">
        <v>13</v>
      </c>
      <c r="K3266" s="2">
        <v>0</v>
      </c>
      <c r="L3266" s="2" t="s">
        <v>14</v>
      </c>
      <c r="M3266" s="2">
        <v>-3500</v>
      </c>
      <c r="N3266">
        <f t="shared" si="50"/>
        <v>85805832</v>
      </c>
    </row>
    <row r="3267" spans="1:14" x14ac:dyDescent="0.15">
      <c r="A3267" s="1">
        <v>202260</v>
      </c>
      <c r="B3267" s="2" t="s">
        <v>9</v>
      </c>
      <c r="C3267" s="2">
        <v>130114783</v>
      </c>
      <c r="D3267" s="2" t="s">
        <v>10</v>
      </c>
      <c r="E3267" s="2">
        <v>5310180</v>
      </c>
      <c r="F3267" s="2" t="s">
        <v>11</v>
      </c>
      <c r="G3267" s="2">
        <v>500000</v>
      </c>
      <c r="H3267" s="2" t="s">
        <v>12</v>
      </c>
      <c r="I3267" s="2">
        <v>105</v>
      </c>
      <c r="J3267" s="2" t="s">
        <v>13</v>
      </c>
      <c r="K3267" s="2">
        <v>0</v>
      </c>
      <c r="L3267" s="2" t="s">
        <v>14</v>
      </c>
      <c r="M3267" s="2">
        <v>-3500</v>
      </c>
      <c r="N3267">
        <f t="shared" si="50"/>
        <v>86298636.5</v>
      </c>
    </row>
    <row r="3268" spans="1:14" x14ac:dyDescent="0.15">
      <c r="A3268" s="1">
        <v>202261</v>
      </c>
      <c r="B3268" s="2" t="s">
        <v>9</v>
      </c>
      <c r="C3268" s="2">
        <v>127532999</v>
      </c>
      <c r="D3268" s="2" t="s">
        <v>10</v>
      </c>
      <c r="E3268" s="2">
        <v>5316030</v>
      </c>
      <c r="F3268" s="2" t="s">
        <v>11</v>
      </c>
      <c r="G3268" s="2">
        <v>500000</v>
      </c>
      <c r="H3268" s="2" t="s">
        <v>12</v>
      </c>
      <c r="I3268" s="2">
        <v>105</v>
      </c>
      <c r="J3268" s="2" t="s">
        <v>13</v>
      </c>
      <c r="K3268" s="2">
        <v>0</v>
      </c>
      <c r="L3268" s="2" t="s">
        <v>14</v>
      </c>
      <c r="M3268" s="2">
        <v>-3500</v>
      </c>
      <c r="N3268">
        <f t="shared" si="50"/>
        <v>85031144.5</v>
      </c>
    </row>
    <row r="3269" spans="1:14" x14ac:dyDescent="0.15">
      <c r="A3269" s="1">
        <v>202262</v>
      </c>
      <c r="B3269" s="2" t="s">
        <v>9</v>
      </c>
      <c r="C3269" s="2">
        <v>127602863</v>
      </c>
      <c r="D3269" s="2" t="s">
        <v>10</v>
      </c>
      <c r="E3269" s="2">
        <v>5321880</v>
      </c>
      <c r="F3269" s="2" t="s">
        <v>11</v>
      </c>
      <c r="G3269" s="2">
        <v>500000</v>
      </c>
      <c r="H3269" s="2" t="s">
        <v>12</v>
      </c>
      <c r="I3269" s="2">
        <v>105</v>
      </c>
      <c r="J3269" s="2" t="s">
        <v>13</v>
      </c>
      <c r="K3269" s="2">
        <v>0</v>
      </c>
      <c r="L3269" s="2" t="s">
        <v>14</v>
      </c>
      <c r="M3269" s="2">
        <v>-3500</v>
      </c>
      <c r="N3269">
        <f t="shared" ref="N3269:N3332" si="51">($C$3*C3269+$E$3*E3269+$I$3*I3269+$K$3*K3269)/10000</f>
        <v>85089476.5</v>
      </c>
    </row>
    <row r="3270" spans="1:14" x14ac:dyDescent="0.15">
      <c r="A3270" s="1">
        <v>202263</v>
      </c>
      <c r="B3270" s="2" t="s">
        <v>9</v>
      </c>
      <c r="C3270" s="2">
        <v>127672792</v>
      </c>
      <c r="D3270" s="2" t="s">
        <v>10</v>
      </c>
      <c r="E3270" s="2">
        <v>5327730</v>
      </c>
      <c r="F3270" s="2" t="s">
        <v>11</v>
      </c>
      <c r="G3270" s="2">
        <v>500000</v>
      </c>
      <c r="H3270" s="2" t="s">
        <v>12</v>
      </c>
      <c r="I3270" s="2">
        <v>105</v>
      </c>
      <c r="J3270" s="2" t="s">
        <v>13</v>
      </c>
      <c r="K3270" s="2">
        <v>0</v>
      </c>
      <c r="L3270" s="2" t="s">
        <v>14</v>
      </c>
      <c r="M3270" s="2">
        <v>-3500</v>
      </c>
      <c r="N3270">
        <f t="shared" si="51"/>
        <v>85147841</v>
      </c>
    </row>
    <row r="3271" spans="1:14" x14ac:dyDescent="0.15">
      <c r="A3271" s="1">
        <v>202264</v>
      </c>
      <c r="B3271" s="2" t="s">
        <v>9</v>
      </c>
      <c r="C3271" s="2">
        <v>130858463</v>
      </c>
      <c r="D3271" s="2" t="s">
        <v>10</v>
      </c>
      <c r="E3271" s="2">
        <v>5333580</v>
      </c>
      <c r="F3271" s="2" t="s">
        <v>11</v>
      </c>
      <c r="G3271" s="2">
        <v>500000</v>
      </c>
      <c r="H3271" s="2" t="s">
        <v>12</v>
      </c>
      <c r="I3271" s="2">
        <v>105</v>
      </c>
      <c r="J3271" s="2" t="s">
        <v>13</v>
      </c>
      <c r="K3271" s="2">
        <v>0</v>
      </c>
      <c r="L3271" s="2" t="s">
        <v>14</v>
      </c>
      <c r="M3271" s="2">
        <v>-3500</v>
      </c>
      <c r="N3271">
        <f t="shared" si="51"/>
        <v>86764076.5</v>
      </c>
    </row>
    <row r="3272" spans="1:14" x14ac:dyDescent="0.15">
      <c r="A3272" s="1">
        <v>202265</v>
      </c>
      <c r="B3272" s="2" t="s">
        <v>9</v>
      </c>
      <c r="C3272" s="2">
        <v>127812842</v>
      </c>
      <c r="D3272" s="2" t="s">
        <v>10</v>
      </c>
      <c r="E3272" s="2">
        <v>5339430</v>
      </c>
      <c r="F3272" s="2" t="s">
        <v>11</v>
      </c>
      <c r="G3272" s="2">
        <v>500000</v>
      </c>
      <c r="H3272" s="2" t="s">
        <v>12</v>
      </c>
      <c r="I3272" s="2">
        <v>105</v>
      </c>
      <c r="J3272" s="2" t="s">
        <v>13</v>
      </c>
      <c r="K3272" s="2">
        <v>0</v>
      </c>
      <c r="L3272" s="2" t="s">
        <v>14</v>
      </c>
      <c r="M3272" s="2">
        <v>-3500</v>
      </c>
      <c r="N3272">
        <f t="shared" si="51"/>
        <v>85264666</v>
      </c>
    </row>
    <row r="3273" spans="1:14" x14ac:dyDescent="0.15">
      <c r="A3273" s="1">
        <v>202266</v>
      </c>
      <c r="B3273" s="2" t="s">
        <v>9</v>
      </c>
      <c r="C3273" s="2">
        <v>127882964</v>
      </c>
      <c r="D3273" s="2" t="s">
        <v>10</v>
      </c>
      <c r="E3273" s="2">
        <v>5345280</v>
      </c>
      <c r="F3273" s="2" t="s">
        <v>11</v>
      </c>
      <c r="G3273" s="2">
        <v>500000</v>
      </c>
      <c r="H3273" s="2" t="s">
        <v>12</v>
      </c>
      <c r="I3273" s="2">
        <v>105</v>
      </c>
      <c r="J3273" s="2" t="s">
        <v>13</v>
      </c>
      <c r="K3273" s="2">
        <v>0</v>
      </c>
      <c r="L3273" s="2" t="s">
        <v>14</v>
      </c>
      <c r="M3273" s="2">
        <v>-3500</v>
      </c>
      <c r="N3273">
        <f t="shared" si="51"/>
        <v>85323127</v>
      </c>
    </row>
    <row r="3274" spans="1:14" x14ac:dyDescent="0.15">
      <c r="A3274" s="1">
        <v>202267</v>
      </c>
      <c r="B3274" s="2" t="s">
        <v>9</v>
      </c>
      <c r="C3274" s="2">
        <v>131073958</v>
      </c>
      <c r="D3274" s="2" t="s">
        <v>10</v>
      </c>
      <c r="E3274" s="2">
        <v>5351130</v>
      </c>
      <c r="F3274" s="2" t="s">
        <v>11</v>
      </c>
      <c r="G3274" s="2">
        <v>500000</v>
      </c>
      <c r="H3274" s="2" t="s">
        <v>12</v>
      </c>
      <c r="I3274" s="2">
        <v>105</v>
      </c>
      <c r="J3274" s="2" t="s">
        <v>13</v>
      </c>
      <c r="K3274" s="2">
        <v>0</v>
      </c>
      <c r="L3274" s="2" t="s">
        <v>14</v>
      </c>
      <c r="M3274" s="2">
        <v>-3500</v>
      </c>
      <c r="N3274">
        <f t="shared" si="51"/>
        <v>86942024</v>
      </c>
    </row>
    <row r="3275" spans="1:14" x14ac:dyDescent="0.15">
      <c r="A3275" s="1">
        <v>202268</v>
      </c>
      <c r="B3275" s="2" t="s">
        <v>9</v>
      </c>
      <c r="C3275" s="2">
        <v>129647111</v>
      </c>
      <c r="D3275" s="2" t="s">
        <v>10</v>
      </c>
      <c r="E3275" s="2">
        <v>5356980</v>
      </c>
      <c r="F3275" s="2" t="s">
        <v>11</v>
      </c>
      <c r="G3275" s="2">
        <v>500000</v>
      </c>
      <c r="H3275" s="2" t="s">
        <v>12</v>
      </c>
      <c r="I3275" s="2">
        <v>105</v>
      </c>
      <c r="J3275" s="2" t="s">
        <v>13</v>
      </c>
      <c r="K3275" s="2">
        <v>0</v>
      </c>
      <c r="L3275" s="2" t="s">
        <v>14</v>
      </c>
      <c r="M3275" s="2">
        <v>-3500</v>
      </c>
      <c r="N3275">
        <f t="shared" si="51"/>
        <v>86252000.5</v>
      </c>
    </row>
    <row r="3276" spans="1:14" x14ac:dyDescent="0.15">
      <c r="A3276" s="1">
        <v>202269</v>
      </c>
      <c r="B3276" s="2" t="s">
        <v>9</v>
      </c>
      <c r="C3276" s="2">
        <v>130343163</v>
      </c>
      <c r="D3276" s="2" t="s">
        <v>10</v>
      </c>
      <c r="E3276" s="2">
        <v>5362830</v>
      </c>
      <c r="F3276" s="2" t="s">
        <v>11</v>
      </c>
      <c r="G3276" s="2">
        <v>500000</v>
      </c>
      <c r="H3276" s="2" t="s">
        <v>12</v>
      </c>
      <c r="I3276" s="2">
        <v>105</v>
      </c>
      <c r="J3276" s="2" t="s">
        <v>13</v>
      </c>
      <c r="K3276" s="2">
        <v>0</v>
      </c>
      <c r="L3276" s="2" t="s">
        <v>14</v>
      </c>
      <c r="M3276" s="2">
        <v>-3500</v>
      </c>
      <c r="N3276">
        <f t="shared" si="51"/>
        <v>86623426.5</v>
      </c>
    </row>
    <row r="3277" spans="1:14" x14ac:dyDescent="0.15">
      <c r="A3277" s="1">
        <v>202270</v>
      </c>
      <c r="B3277" s="2" t="s">
        <v>9</v>
      </c>
      <c r="C3277" s="2">
        <v>131290044</v>
      </c>
      <c r="D3277" s="2" t="s">
        <v>10</v>
      </c>
      <c r="E3277" s="2">
        <v>5368680</v>
      </c>
      <c r="F3277" s="2" t="s">
        <v>11</v>
      </c>
      <c r="G3277" s="2">
        <v>500000</v>
      </c>
      <c r="H3277" s="2" t="s">
        <v>12</v>
      </c>
      <c r="I3277" s="2">
        <v>105</v>
      </c>
      <c r="J3277" s="2" t="s">
        <v>13</v>
      </c>
      <c r="K3277" s="2">
        <v>0</v>
      </c>
      <c r="L3277" s="2" t="s">
        <v>14</v>
      </c>
      <c r="M3277" s="2">
        <v>-3500</v>
      </c>
      <c r="N3277">
        <f t="shared" si="51"/>
        <v>87120267</v>
      </c>
    </row>
    <row r="3278" spans="1:14" x14ac:dyDescent="0.15">
      <c r="A3278" s="1">
        <v>202271</v>
      </c>
      <c r="B3278" s="2" t="s">
        <v>9</v>
      </c>
      <c r="C3278" s="2">
        <v>128682561</v>
      </c>
      <c r="D3278" s="2" t="s">
        <v>10</v>
      </c>
      <c r="E3278" s="2">
        <v>5374530</v>
      </c>
      <c r="F3278" s="2" t="s">
        <v>11</v>
      </c>
      <c r="G3278" s="2">
        <v>500000</v>
      </c>
      <c r="H3278" s="2" t="s">
        <v>12</v>
      </c>
      <c r="I3278" s="2">
        <v>105</v>
      </c>
      <c r="J3278" s="2" t="s">
        <v>13</v>
      </c>
      <c r="K3278" s="2">
        <v>0</v>
      </c>
      <c r="L3278" s="2" t="s">
        <v>14</v>
      </c>
      <c r="M3278" s="2">
        <v>-3500</v>
      </c>
      <c r="N3278">
        <f t="shared" si="51"/>
        <v>85839925.5</v>
      </c>
    </row>
    <row r="3279" spans="1:14" x14ac:dyDescent="0.15">
      <c r="A3279" s="1">
        <v>202272</v>
      </c>
      <c r="B3279" s="2" t="s">
        <v>9</v>
      </c>
      <c r="C3279" s="2">
        <v>128752656</v>
      </c>
      <c r="D3279" s="2" t="s">
        <v>10</v>
      </c>
      <c r="E3279" s="2">
        <v>5380380</v>
      </c>
      <c r="F3279" s="2" t="s">
        <v>11</v>
      </c>
      <c r="G3279" s="2">
        <v>500000</v>
      </c>
      <c r="H3279" s="2" t="s">
        <v>12</v>
      </c>
      <c r="I3279" s="2">
        <v>105</v>
      </c>
      <c r="J3279" s="2" t="s">
        <v>13</v>
      </c>
      <c r="K3279" s="2">
        <v>0</v>
      </c>
      <c r="L3279" s="2" t="s">
        <v>14</v>
      </c>
      <c r="M3279" s="2">
        <v>-3500</v>
      </c>
      <c r="N3279">
        <f t="shared" si="51"/>
        <v>85898373</v>
      </c>
    </row>
    <row r="3280" spans="1:14" x14ac:dyDescent="0.15">
      <c r="A3280" s="1">
        <v>202273</v>
      </c>
      <c r="B3280" s="2" t="s">
        <v>9</v>
      </c>
      <c r="C3280" s="2">
        <v>128822813</v>
      </c>
      <c r="D3280" s="2" t="s">
        <v>10</v>
      </c>
      <c r="E3280" s="2">
        <v>5386230</v>
      </c>
      <c r="F3280" s="2" t="s">
        <v>11</v>
      </c>
      <c r="G3280" s="2">
        <v>500000</v>
      </c>
      <c r="H3280" s="2" t="s">
        <v>12</v>
      </c>
      <c r="I3280" s="2">
        <v>105</v>
      </c>
      <c r="J3280" s="2" t="s">
        <v>13</v>
      </c>
      <c r="K3280" s="2">
        <v>0</v>
      </c>
      <c r="L3280" s="2" t="s">
        <v>14</v>
      </c>
      <c r="M3280" s="2">
        <v>-3500</v>
      </c>
      <c r="N3280">
        <f t="shared" si="51"/>
        <v>85956851.5</v>
      </c>
    </row>
    <row r="3281" spans="1:14" x14ac:dyDescent="0.15">
      <c r="A3281" s="1">
        <v>202274</v>
      </c>
      <c r="B3281" s="2" t="s">
        <v>9</v>
      </c>
      <c r="C3281" s="2">
        <v>132036768</v>
      </c>
      <c r="D3281" s="2" t="s">
        <v>10</v>
      </c>
      <c r="E3281" s="2">
        <v>5392080</v>
      </c>
      <c r="F3281" s="2" t="s">
        <v>11</v>
      </c>
      <c r="G3281" s="2">
        <v>500000</v>
      </c>
      <c r="H3281" s="2" t="s">
        <v>12</v>
      </c>
      <c r="I3281" s="2">
        <v>105</v>
      </c>
      <c r="J3281" s="2" t="s">
        <v>13</v>
      </c>
      <c r="K3281" s="2">
        <v>0</v>
      </c>
      <c r="L3281" s="2" t="s">
        <v>14</v>
      </c>
      <c r="M3281" s="2">
        <v>-3500</v>
      </c>
      <c r="N3281">
        <f t="shared" si="51"/>
        <v>87587229</v>
      </c>
    </row>
    <row r="3282" spans="1:14" x14ac:dyDescent="0.15">
      <c r="A3282" s="1">
        <v>202275</v>
      </c>
      <c r="B3282" s="2" t="s">
        <v>9</v>
      </c>
      <c r="C3282" s="2">
        <v>128963320</v>
      </c>
      <c r="D3282" s="2" t="s">
        <v>10</v>
      </c>
      <c r="E3282" s="2">
        <v>5397930</v>
      </c>
      <c r="F3282" s="2" t="s">
        <v>11</v>
      </c>
      <c r="G3282" s="2">
        <v>500000</v>
      </c>
      <c r="H3282" s="2" t="s">
        <v>12</v>
      </c>
      <c r="I3282" s="2">
        <v>105</v>
      </c>
      <c r="J3282" s="2" t="s">
        <v>13</v>
      </c>
      <c r="K3282" s="2">
        <v>0</v>
      </c>
      <c r="L3282" s="2" t="s">
        <v>14</v>
      </c>
      <c r="M3282" s="2">
        <v>-3500</v>
      </c>
      <c r="N3282">
        <f t="shared" si="51"/>
        <v>86073905</v>
      </c>
    </row>
    <row r="3283" spans="1:14" x14ac:dyDescent="0.15">
      <c r="A3283" s="1">
        <v>202276</v>
      </c>
      <c r="B3283" s="2" t="s">
        <v>9</v>
      </c>
      <c r="C3283" s="2">
        <v>129033670</v>
      </c>
      <c r="D3283" s="2" t="s">
        <v>10</v>
      </c>
      <c r="E3283" s="2">
        <v>5403780</v>
      </c>
      <c r="F3283" s="2" t="s">
        <v>11</v>
      </c>
      <c r="G3283" s="2">
        <v>500000</v>
      </c>
      <c r="H3283" s="2" t="s">
        <v>12</v>
      </c>
      <c r="I3283" s="2">
        <v>105</v>
      </c>
      <c r="J3283" s="2" t="s">
        <v>13</v>
      </c>
      <c r="K3283" s="2">
        <v>0</v>
      </c>
      <c r="L3283" s="2" t="s">
        <v>14</v>
      </c>
      <c r="M3283" s="2">
        <v>-3500</v>
      </c>
      <c r="N3283">
        <f t="shared" si="51"/>
        <v>86132480</v>
      </c>
    </row>
    <row r="3284" spans="1:14" x14ac:dyDescent="0.15">
      <c r="A3284" s="1">
        <v>202277</v>
      </c>
      <c r="B3284" s="2" t="s">
        <v>9</v>
      </c>
      <c r="C3284" s="2">
        <v>132252962</v>
      </c>
      <c r="D3284" s="2" t="s">
        <v>10</v>
      </c>
      <c r="E3284" s="2">
        <v>5409630</v>
      </c>
      <c r="F3284" s="2" t="s">
        <v>11</v>
      </c>
      <c r="G3284" s="2">
        <v>500000</v>
      </c>
      <c r="H3284" s="2" t="s">
        <v>12</v>
      </c>
      <c r="I3284" s="2">
        <v>105</v>
      </c>
      <c r="J3284" s="2" t="s">
        <v>13</v>
      </c>
      <c r="K3284" s="2">
        <v>0</v>
      </c>
      <c r="L3284" s="2" t="s">
        <v>14</v>
      </c>
      <c r="M3284" s="2">
        <v>-3500</v>
      </c>
      <c r="N3284">
        <f t="shared" si="51"/>
        <v>87765526</v>
      </c>
    </row>
    <row r="3285" spans="1:14" x14ac:dyDescent="0.15">
      <c r="A3285" s="1">
        <v>202278</v>
      </c>
      <c r="B3285" s="2" t="s">
        <v>9</v>
      </c>
      <c r="C3285" s="2">
        <v>130812870</v>
      </c>
      <c r="D3285" s="2" t="s">
        <v>10</v>
      </c>
      <c r="E3285" s="2">
        <v>5415480</v>
      </c>
      <c r="F3285" s="2" t="s">
        <v>11</v>
      </c>
      <c r="G3285" s="2">
        <v>500000</v>
      </c>
      <c r="H3285" s="2" t="s">
        <v>12</v>
      </c>
      <c r="I3285" s="2">
        <v>105</v>
      </c>
      <c r="J3285" s="2" t="s">
        <v>13</v>
      </c>
      <c r="K3285" s="2">
        <v>0</v>
      </c>
      <c r="L3285" s="2" t="s">
        <v>14</v>
      </c>
      <c r="M3285" s="2">
        <v>-3500</v>
      </c>
      <c r="N3285">
        <f t="shared" si="51"/>
        <v>87068880</v>
      </c>
    </row>
    <row r="3286" spans="1:14" x14ac:dyDescent="0.15">
      <c r="A3286" s="1">
        <v>202279</v>
      </c>
      <c r="B3286" s="2" t="s">
        <v>9</v>
      </c>
      <c r="C3286" s="2">
        <v>131514769</v>
      </c>
      <c r="D3286" s="2" t="s">
        <v>10</v>
      </c>
      <c r="E3286" s="2">
        <v>5421330</v>
      </c>
      <c r="F3286" s="2" t="s">
        <v>11</v>
      </c>
      <c r="G3286" s="2">
        <v>500000</v>
      </c>
      <c r="H3286" s="2" t="s">
        <v>12</v>
      </c>
      <c r="I3286" s="2">
        <v>105</v>
      </c>
      <c r="J3286" s="2" t="s">
        <v>13</v>
      </c>
      <c r="K3286" s="2">
        <v>0</v>
      </c>
      <c r="L3286" s="2" t="s">
        <v>14</v>
      </c>
      <c r="M3286" s="2">
        <v>-3500</v>
      </c>
      <c r="N3286">
        <f t="shared" si="51"/>
        <v>87443229.5</v>
      </c>
    </row>
    <row r="3287" spans="1:14" x14ac:dyDescent="0.15">
      <c r="A3287" s="1">
        <v>202280</v>
      </c>
      <c r="B3287" s="2" t="s">
        <v>9</v>
      </c>
      <c r="C3287" s="2">
        <v>132469748</v>
      </c>
      <c r="D3287" s="2" t="s">
        <v>10</v>
      </c>
      <c r="E3287" s="2">
        <v>5427180</v>
      </c>
      <c r="F3287" s="2" t="s">
        <v>11</v>
      </c>
      <c r="G3287" s="2">
        <v>500000</v>
      </c>
      <c r="H3287" s="2" t="s">
        <v>12</v>
      </c>
      <c r="I3287" s="2">
        <v>105</v>
      </c>
      <c r="J3287" s="2" t="s">
        <v>13</v>
      </c>
      <c r="K3287" s="2">
        <v>0</v>
      </c>
      <c r="L3287" s="2" t="s">
        <v>14</v>
      </c>
      <c r="M3287" s="2">
        <v>-3500</v>
      </c>
      <c r="N3287">
        <f t="shared" si="51"/>
        <v>87944119</v>
      </c>
    </row>
    <row r="3288" spans="1:14" x14ac:dyDescent="0.15">
      <c r="A3288" s="1">
        <v>202281</v>
      </c>
      <c r="B3288" s="2" t="s">
        <v>9</v>
      </c>
      <c r="C3288" s="2">
        <v>129836454</v>
      </c>
      <c r="D3288" s="2" t="s">
        <v>10</v>
      </c>
      <c r="E3288" s="2">
        <v>5433030</v>
      </c>
      <c r="F3288" s="2" t="s">
        <v>11</v>
      </c>
      <c r="G3288" s="2">
        <v>500000</v>
      </c>
      <c r="H3288" s="2" t="s">
        <v>12</v>
      </c>
      <c r="I3288" s="2">
        <v>110</v>
      </c>
      <c r="J3288" s="2" t="s">
        <v>13</v>
      </c>
      <c r="K3288" s="2">
        <v>0</v>
      </c>
      <c r="L3288" s="2" t="s">
        <v>14</v>
      </c>
      <c r="M3288" s="2">
        <v>-3500</v>
      </c>
      <c r="N3288">
        <f t="shared" si="51"/>
        <v>86650897</v>
      </c>
    </row>
    <row r="3289" spans="1:14" x14ac:dyDescent="0.15">
      <c r="A3289" s="1">
        <v>202282</v>
      </c>
      <c r="B3289" s="2" t="s">
        <v>9</v>
      </c>
      <c r="C3289" s="2">
        <v>129906779</v>
      </c>
      <c r="D3289" s="2" t="s">
        <v>10</v>
      </c>
      <c r="E3289" s="2">
        <v>5438880</v>
      </c>
      <c r="F3289" s="2" t="s">
        <v>11</v>
      </c>
      <c r="G3289" s="2">
        <v>500000</v>
      </c>
      <c r="H3289" s="2" t="s">
        <v>12</v>
      </c>
      <c r="I3289" s="2">
        <v>110</v>
      </c>
      <c r="J3289" s="2" t="s">
        <v>13</v>
      </c>
      <c r="K3289" s="2">
        <v>0</v>
      </c>
      <c r="L3289" s="2" t="s">
        <v>14</v>
      </c>
      <c r="M3289" s="2">
        <v>-3500</v>
      </c>
      <c r="N3289">
        <f t="shared" si="51"/>
        <v>86709459.5</v>
      </c>
    </row>
    <row r="3290" spans="1:14" x14ac:dyDescent="0.15">
      <c r="A3290" s="1">
        <v>202283</v>
      </c>
      <c r="B3290" s="2" t="s">
        <v>9</v>
      </c>
      <c r="C3290" s="2">
        <v>129977168</v>
      </c>
      <c r="D3290" s="2" t="s">
        <v>10</v>
      </c>
      <c r="E3290" s="2">
        <v>5444730</v>
      </c>
      <c r="F3290" s="2" t="s">
        <v>11</v>
      </c>
      <c r="G3290" s="2">
        <v>500000</v>
      </c>
      <c r="H3290" s="2" t="s">
        <v>12</v>
      </c>
      <c r="I3290" s="2">
        <v>110</v>
      </c>
      <c r="J3290" s="2" t="s">
        <v>13</v>
      </c>
      <c r="K3290" s="2">
        <v>0</v>
      </c>
      <c r="L3290" s="2" t="s">
        <v>14</v>
      </c>
      <c r="M3290" s="2">
        <v>-3500</v>
      </c>
      <c r="N3290">
        <f t="shared" si="51"/>
        <v>86768054</v>
      </c>
    </row>
    <row r="3291" spans="1:14" x14ac:dyDescent="0.15">
      <c r="A3291" s="1">
        <v>202284</v>
      </c>
      <c r="B3291" s="2" t="s">
        <v>9</v>
      </c>
      <c r="C3291" s="2">
        <v>133219515</v>
      </c>
      <c r="D3291" s="2" t="s">
        <v>10</v>
      </c>
      <c r="E3291" s="2">
        <v>5450580</v>
      </c>
      <c r="F3291" s="2" t="s">
        <v>11</v>
      </c>
      <c r="G3291" s="2">
        <v>500000</v>
      </c>
      <c r="H3291" s="2" t="s">
        <v>12</v>
      </c>
      <c r="I3291" s="2">
        <v>110</v>
      </c>
      <c r="J3291" s="2" t="s">
        <v>13</v>
      </c>
      <c r="K3291" s="2">
        <v>0</v>
      </c>
      <c r="L3291" s="2" t="s">
        <v>14</v>
      </c>
      <c r="M3291" s="2">
        <v>-3500</v>
      </c>
      <c r="N3291">
        <f t="shared" si="51"/>
        <v>88412627.5</v>
      </c>
    </row>
    <row r="3292" spans="1:14" x14ac:dyDescent="0.15">
      <c r="A3292" s="1">
        <v>202285</v>
      </c>
      <c r="B3292" s="2" t="s">
        <v>9</v>
      </c>
      <c r="C3292" s="2">
        <v>130118139</v>
      </c>
      <c r="D3292" s="2" t="s">
        <v>10</v>
      </c>
      <c r="E3292" s="2">
        <v>5456430</v>
      </c>
      <c r="F3292" s="2" t="s">
        <v>11</v>
      </c>
      <c r="G3292" s="2">
        <v>500000</v>
      </c>
      <c r="H3292" s="2" t="s">
        <v>12</v>
      </c>
      <c r="I3292" s="2">
        <v>110</v>
      </c>
      <c r="J3292" s="2" t="s">
        <v>13</v>
      </c>
      <c r="K3292" s="2">
        <v>0</v>
      </c>
      <c r="L3292" s="2" t="s">
        <v>14</v>
      </c>
      <c r="M3292" s="2">
        <v>-3500</v>
      </c>
      <c r="N3292">
        <f t="shared" si="51"/>
        <v>86885339.5</v>
      </c>
    </row>
    <row r="3293" spans="1:14" x14ac:dyDescent="0.15">
      <c r="A3293" s="1">
        <v>202286</v>
      </c>
      <c r="B3293" s="2" t="s">
        <v>9</v>
      </c>
      <c r="C3293" s="2">
        <v>130188720</v>
      </c>
      <c r="D3293" s="2" t="s">
        <v>10</v>
      </c>
      <c r="E3293" s="2">
        <v>5462280</v>
      </c>
      <c r="F3293" s="2" t="s">
        <v>11</v>
      </c>
      <c r="G3293" s="2">
        <v>500000</v>
      </c>
      <c r="H3293" s="2" t="s">
        <v>12</v>
      </c>
      <c r="I3293" s="2">
        <v>110</v>
      </c>
      <c r="J3293" s="2" t="s">
        <v>13</v>
      </c>
      <c r="K3293" s="2">
        <v>0</v>
      </c>
      <c r="L3293" s="2" t="s">
        <v>14</v>
      </c>
      <c r="M3293" s="2">
        <v>-3500</v>
      </c>
      <c r="N3293">
        <f t="shared" si="51"/>
        <v>86944030</v>
      </c>
    </row>
    <row r="3294" spans="1:14" x14ac:dyDescent="0.15">
      <c r="A3294" s="1">
        <v>202287</v>
      </c>
      <c r="B3294" s="2" t="s">
        <v>9</v>
      </c>
      <c r="C3294" s="2">
        <v>133436425</v>
      </c>
      <c r="D3294" s="2" t="s">
        <v>10</v>
      </c>
      <c r="E3294" s="2">
        <v>5468130</v>
      </c>
      <c r="F3294" s="2" t="s">
        <v>11</v>
      </c>
      <c r="G3294" s="2">
        <v>500000</v>
      </c>
      <c r="H3294" s="2" t="s">
        <v>12</v>
      </c>
      <c r="I3294" s="2">
        <v>110</v>
      </c>
      <c r="J3294" s="2" t="s">
        <v>13</v>
      </c>
      <c r="K3294" s="2">
        <v>0</v>
      </c>
      <c r="L3294" s="2" t="s">
        <v>14</v>
      </c>
      <c r="M3294" s="2">
        <v>-3500</v>
      </c>
      <c r="N3294">
        <f t="shared" si="51"/>
        <v>88591282.5</v>
      </c>
    </row>
    <row r="3295" spans="1:14" x14ac:dyDescent="0.15">
      <c r="A3295" s="1">
        <v>202288</v>
      </c>
      <c r="B3295" s="2" t="s">
        <v>9</v>
      </c>
      <c r="C3295" s="2">
        <v>131983044</v>
      </c>
      <c r="D3295" s="2" t="s">
        <v>10</v>
      </c>
      <c r="E3295" s="2">
        <v>5473980</v>
      </c>
      <c r="F3295" s="2" t="s">
        <v>11</v>
      </c>
      <c r="G3295" s="2">
        <v>500000</v>
      </c>
      <c r="H3295" s="2" t="s">
        <v>12</v>
      </c>
      <c r="I3295" s="2">
        <v>110</v>
      </c>
      <c r="J3295" s="2" t="s">
        <v>13</v>
      </c>
      <c r="K3295" s="2">
        <v>0</v>
      </c>
      <c r="L3295" s="2" t="s">
        <v>14</v>
      </c>
      <c r="M3295" s="2">
        <v>-3500</v>
      </c>
      <c r="N3295">
        <f t="shared" si="51"/>
        <v>87887992</v>
      </c>
    </row>
    <row r="3296" spans="1:14" x14ac:dyDescent="0.15">
      <c r="A3296" s="1">
        <v>202289</v>
      </c>
      <c r="B3296" s="2" t="s">
        <v>9</v>
      </c>
      <c r="C3296" s="2">
        <v>132690817</v>
      </c>
      <c r="D3296" s="2" t="s">
        <v>10</v>
      </c>
      <c r="E3296" s="2">
        <v>5479830</v>
      </c>
      <c r="F3296" s="2" t="s">
        <v>11</v>
      </c>
      <c r="G3296" s="2">
        <v>500000</v>
      </c>
      <c r="H3296" s="2" t="s">
        <v>12</v>
      </c>
      <c r="I3296" s="2">
        <v>110</v>
      </c>
      <c r="J3296" s="2" t="s">
        <v>13</v>
      </c>
      <c r="K3296" s="2">
        <v>0</v>
      </c>
      <c r="L3296" s="2" t="s">
        <v>14</v>
      </c>
      <c r="M3296" s="2">
        <v>-3500</v>
      </c>
      <c r="N3296">
        <f t="shared" si="51"/>
        <v>88265278.5</v>
      </c>
    </row>
    <row r="3297" spans="1:14" x14ac:dyDescent="0.15">
      <c r="A3297" s="1">
        <v>202290</v>
      </c>
      <c r="B3297" s="2" t="s">
        <v>9</v>
      </c>
      <c r="C3297" s="2">
        <v>133653927</v>
      </c>
      <c r="D3297" s="2" t="s">
        <v>10</v>
      </c>
      <c r="E3297" s="2">
        <v>5485680</v>
      </c>
      <c r="F3297" s="2" t="s">
        <v>11</v>
      </c>
      <c r="G3297" s="2">
        <v>500000</v>
      </c>
      <c r="H3297" s="2" t="s">
        <v>12</v>
      </c>
      <c r="I3297" s="2">
        <v>110</v>
      </c>
      <c r="J3297" s="2" t="s">
        <v>13</v>
      </c>
      <c r="K3297" s="2">
        <v>0</v>
      </c>
      <c r="L3297" s="2" t="s">
        <v>14</v>
      </c>
      <c r="M3297" s="2">
        <v>-3500</v>
      </c>
      <c r="N3297">
        <f t="shared" si="51"/>
        <v>88770233.5</v>
      </c>
    </row>
    <row r="3298" spans="1:14" x14ac:dyDescent="0.15">
      <c r="A3298" s="1">
        <v>202291</v>
      </c>
      <c r="B3298" s="2" t="s">
        <v>9</v>
      </c>
      <c r="C3298" s="2">
        <v>130994721</v>
      </c>
      <c r="D3298" s="2" t="s">
        <v>10</v>
      </c>
      <c r="E3298" s="2">
        <v>5491530</v>
      </c>
      <c r="F3298" s="2" t="s">
        <v>11</v>
      </c>
      <c r="G3298" s="2">
        <v>500000</v>
      </c>
      <c r="H3298" s="2" t="s">
        <v>12</v>
      </c>
      <c r="I3298" s="2">
        <v>110</v>
      </c>
      <c r="J3298" s="2" t="s">
        <v>13</v>
      </c>
      <c r="K3298" s="2">
        <v>0</v>
      </c>
      <c r="L3298" s="2" t="s">
        <v>14</v>
      </c>
      <c r="M3298" s="2">
        <v>-3500</v>
      </c>
      <c r="N3298">
        <f t="shared" si="51"/>
        <v>87464030.5</v>
      </c>
    </row>
    <row r="3299" spans="1:14" x14ac:dyDescent="0.15">
      <c r="A3299" s="1">
        <v>202292</v>
      </c>
      <c r="B3299" s="2" t="s">
        <v>9</v>
      </c>
      <c r="C3299" s="2">
        <v>131065278</v>
      </c>
      <c r="D3299" s="2" t="s">
        <v>10</v>
      </c>
      <c r="E3299" s="2">
        <v>5497380</v>
      </c>
      <c r="F3299" s="2" t="s">
        <v>11</v>
      </c>
      <c r="G3299" s="2">
        <v>500000</v>
      </c>
      <c r="H3299" s="2" t="s">
        <v>12</v>
      </c>
      <c r="I3299" s="2">
        <v>110</v>
      </c>
      <c r="J3299" s="2" t="s">
        <v>13</v>
      </c>
      <c r="K3299" s="2">
        <v>0</v>
      </c>
      <c r="L3299" s="2" t="s">
        <v>14</v>
      </c>
      <c r="M3299" s="2">
        <v>-3500</v>
      </c>
      <c r="N3299">
        <f t="shared" si="51"/>
        <v>87522709</v>
      </c>
    </row>
    <row r="3300" spans="1:14" x14ac:dyDescent="0.15">
      <c r="A3300" s="1">
        <v>202293</v>
      </c>
      <c r="B3300" s="2" t="s">
        <v>9</v>
      </c>
      <c r="C3300" s="2">
        <v>131135898</v>
      </c>
      <c r="D3300" s="2" t="s">
        <v>10</v>
      </c>
      <c r="E3300" s="2">
        <v>5503230</v>
      </c>
      <c r="F3300" s="2" t="s">
        <v>11</v>
      </c>
      <c r="G3300" s="2">
        <v>500000</v>
      </c>
      <c r="H3300" s="2" t="s">
        <v>12</v>
      </c>
      <c r="I3300" s="2">
        <v>110</v>
      </c>
      <c r="J3300" s="2" t="s">
        <v>13</v>
      </c>
      <c r="K3300" s="2">
        <v>0</v>
      </c>
      <c r="L3300" s="2" t="s">
        <v>14</v>
      </c>
      <c r="M3300" s="2">
        <v>-3500</v>
      </c>
      <c r="N3300">
        <f t="shared" si="51"/>
        <v>87581419</v>
      </c>
    </row>
    <row r="3301" spans="1:14" x14ac:dyDescent="0.15">
      <c r="A3301" s="1">
        <v>202294</v>
      </c>
      <c r="B3301" s="2" t="s">
        <v>9</v>
      </c>
      <c r="C3301" s="2">
        <v>134406745</v>
      </c>
      <c r="D3301" s="2" t="s">
        <v>10</v>
      </c>
      <c r="E3301" s="2">
        <v>5509080</v>
      </c>
      <c r="F3301" s="2" t="s">
        <v>11</v>
      </c>
      <c r="G3301" s="2">
        <v>500000</v>
      </c>
      <c r="H3301" s="2" t="s">
        <v>12</v>
      </c>
      <c r="I3301" s="2">
        <v>110</v>
      </c>
      <c r="J3301" s="2" t="s">
        <v>13</v>
      </c>
      <c r="K3301" s="2">
        <v>0</v>
      </c>
      <c r="L3301" s="2" t="s">
        <v>14</v>
      </c>
      <c r="M3301" s="2">
        <v>-3500</v>
      </c>
      <c r="N3301">
        <f t="shared" si="51"/>
        <v>89240242.5</v>
      </c>
    </row>
    <row r="3302" spans="1:14" x14ac:dyDescent="0.15">
      <c r="A3302" s="1">
        <v>202295</v>
      </c>
      <c r="B3302" s="2" t="s">
        <v>9</v>
      </c>
      <c r="C3302" s="2">
        <v>131277334</v>
      </c>
      <c r="D3302" s="2" t="s">
        <v>10</v>
      </c>
      <c r="E3302" s="2">
        <v>5514930</v>
      </c>
      <c r="F3302" s="2" t="s">
        <v>11</v>
      </c>
      <c r="G3302" s="2">
        <v>500000</v>
      </c>
      <c r="H3302" s="2" t="s">
        <v>12</v>
      </c>
      <c r="I3302" s="2">
        <v>110</v>
      </c>
      <c r="J3302" s="2" t="s">
        <v>13</v>
      </c>
      <c r="K3302" s="2">
        <v>0</v>
      </c>
      <c r="L3302" s="2" t="s">
        <v>14</v>
      </c>
      <c r="M3302" s="2">
        <v>-3500</v>
      </c>
      <c r="N3302">
        <f t="shared" si="51"/>
        <v>87698937</v>
      </c>
    </row>
    <row r="3303" spans="1:14" x14ac:dyDescent="0.15">
      <c r="A3303" s="1">
        <v>202296</v>
      </c>
      <c r="B3303" s="2" t="s">
        <v>9</v>
      </c>
      <c r="C3303" s="2">
        <v>131348147</v>
      </c>
      <c r="D3303" s="2" t="s">
        <v>10</v>
      </c>
      <c r="E3303" s="2">
        <v>5520780</v>
      </c>
      <c r="F3303" s="2" t="s">
        <v>11</v>
      </c>
      <c r="G3303" s="2">
        <v>500000</v>
      </c>
      <c r="H3303" s="2" t="s">
        <v>12</v>
      </c>
      <c r="I3303" s="2">
        <v>110</v>
      </c>
      <c r="J3303" s="2" t="s">
        <v>13</v>
      </c>
      <c r="K3303" s="2">
        <v>0</v>
      </c>
      <c r="L3303" s="2" t="s">
        <v>14</v>
      </c>
      <c r="M3303" s="2">
        <v>-3500</v>
      </c>
      <c r="N3303">
        <f t="shared" si="51"/>
        <v>87757743.5</v>
      </c>
    </row>
    <row r="3304" spans="1:14" x14ac:dyDescent="0.15">
      <c r="A3304" s="1">
        <v>202297</v>
      </c>
      <c r="B3304" s="2" t="s">
        <v>9</v>
      </c>
      <c r="C3304" s="2">
        <v>134624368</v>
      </c>
      <c r="D3304" s="2" t="s">
        <v>10</v>
      </c>
      <c r="E3304" s="2">
        <v>5526630</v>
      </c>
      <c r="F3304" s="2" t="s">
        <v>11</v>
      </c>
      <c r="G3304" s="2">
        <v>500000</v>
      </c>
      <c r="H3304" s="2" t="s">
        <v>12</v>
      </c>
      <c r="I3304" s="2">
        <v>110</v>
      </c>
      <c r="J3304" s="2" t="s">
        <v>13</v>
      </c>
      <c r="K3304" s="2">
        <v>0</v>
      </c>
      <c r="L3304" s="2" t="s">
        <v>14</v>
      </c>
      <c r="M3304" s="2">
        <v>-3500</v>
      </c>
      <c r="N3304">
        <f t="shared" si="51"/>
        <v>89419254</v>
      </c>
    </row>
    <row r="3305" spans="1:14" x14ac:dyDescent="0.15">
      <c r="A3305" s="1">
        <v>202298</v>
      </c>
      <c r="B3305" s="2" t="s">
        <v>9</v>
      </c>
      <c r="C3305" s="2">
        <v>133157645</v>
      </c>
      <c r="D3305" s="2" t="s">
        <v>10</v>
      </c>
      <c r="E3305" s="2">
        <v>5532480</v>
      </c>
      <c r="F3305" s="2" t="s">
        <v>11</v>
      </c>
      <c r="G3305" s="2">
        <v>500000</v>
      </c>
      <c r="H3305" s="2" t="s">
        <v>12</v>
      </c>
      <c r="I3305" s="2">
        <v>110</v>
      </c>
      <c r="J3305" s="2" t="s">
        <v>13</v>
      </c>
      <c r="K3305" s="2">
        <v>0</v>
      </c>
      <c r="L3305" s="2" t="s">
        <v>14</v>
      </c>
      <c r="M3305" s="2">
        <v>-3500</v>
      </c>
      <c r="N3305">
        <f t="shared" si="51"/>
        <v>88709292.5</v>
      </c>
    </row>
    <row r="3306" spans="1:14" x14ac:dyDescent="0.15">
      <c r="A3306" s="1">
        <v>202299</v>
      </c>
      <c r="B3306" s="2" t="s">
        <v>9</v>
      </c>
      <c r="C3306" s="2">
        <v>133871312</v>
      </c>
      <c r="D3306" s="2" t="s">
        <v>10</v>
      </c>
      <c r="E3306" s="2">
        <v>5538330</v>
      </c>
      <c r="F3306" s="2" t="s">
        <v>11</v>
      </c>
      <c r="G3306" s="2">
        <v>500000</v>
      </c>
      <c r="H3306" s="2" t="s">
        <v>12</v>
      </c>
      <c r="I3306" s="2">
        <v>110</v>
      </c>
      <c r="J3306" s="2" t="s">
        <v>13</v>
      </c>
      <c r="K3306" s="2">
        <v>0</v>
      </c>
      <c r="L3306" s="2" t="s">
        <v>14</v>
      </c>
      <c r="M3306" s="2">
        <v>-3500</v>
      </c>
      <c r="N3306">
        <f t="shared" si="51"/>
        <v>89089526</v>
      </c>
    </row>
    <row r="3307" spans="1:14" x14ac:dyDescent="0.15">
      <c r="A3307" s="1">
        <v>202300</v>
      </c>
      <c r="B3307" s="2" t="s">
        <v>9</v>
      </c>
      <c r="C3307" s="2">
        <v>134842579</v>
      </c>
      <c r="D3307" s="2" t="s">
        <v>10</v>
      </c>
      <c r="E3307" s="2">
        <v>5544180</v>
      </c>
      <c r="F3307" s="2" t="s">
        <v>11</v>
      </c>
      <c r="G3307" s="2">
        <v>500000</v>
      </c>
      <c r="H3307" s="2" t="s">
        <v>12</v>
      </c>
      <c r="I3307" s="2">
        <v>110</v>
      </c>
      <c r="J3307" s="2" t="s">
        <v>13</v>
      </c>
      <c r="K3307" s="2">
        <v>0</v>
      </c>
      <c r="L3307" s="2" t="s">
        <v>14</v>
      </c>
      <c r="M3307" s="2">
        <v>-3500</v>
      </c>
      <c r="N3307">
        <f t="shared" si="51"/>
        <v>89598559.5</v>
      </c>
    </row>
    <row r="3308" spans="1:14" x14ac:dyDescent="0.15">
      <c r="A3308" s="1">
        <v>202301</v>
      </c>
      <c r="B3308" s="2" t="s">
        <v>9</v>
      </c>
      <c r="C3308" s="2">
        <v>132157352</v>
      </c>
      <c r="D3308" s="2" t="s">
        <v>10</v>
      </c>
      <c r="E3308" s="2">
        <v>5550030</v>
      </c>
      <c r="F3308" s="2" t="s">
        <v>11</v>
      </c>
      <c r="G3308" s="2">
        <v>500000</v>
      </c>
      <c r="H3308" s="2" t="s">
        <v>12</v>
      </c>
      <c r="I3308" s="2">
        <v>110</v>
      </c>
      <c r="J3308" s="2" t="s">
        <v>13</v>
      </c>
      <c r="K3308" s="2">
        <v>0</v>
      </c>
      <c r="L3308" s="2" t="s">
        <v>14</v>
      </c>
      <c r="M3308" s="2">
        <v>-3500</v>
      </c>
      <c r="N3308">
        <f t="shared" si="51"/>
        <v>88279346</v>
      </c>
    </row>
    <row r="3309" spans="1:14" x14ac:dyDescent="0.15">
      <c r="A3309" s="1">
        <v>202302</v>
      </c>
      <c r="B3309" s="2" t="s">
        <v>9</v>
      </c>
      <c r="C3309" s="2">
        <v>132228138</v>
      </c>
      <c r="D3309" s="2" t="s">
        <v>10</v>
      </c>
      <c r="E3309" s="2">
        <v>5555880</v>
      </c>
      <c r="F3309" s="2" t="s">
        <v>11</v>
      </c>
      <c r="G3309" s="2">
        <v>500000</v>
      </c>
      <c r="H3309" s="2" t="s">
        <v>12</v>
      </c>
      <c r="I3309" s="2">
        <v>110</v>
      </c>
      <c r="J3309" s="2" t="s">
        <v>13</v>
      </c>
      <c r="K3309" s="2">
        <v>0</v>
      </c>
      <c r="L3309" s="2" t="s">
        <v>14</v>
      </c>
      <c r="M3309" s="2">
        <v>-3500</v>
      </c>
      <c r="N3309">
        <f t="shared" si="51"/>
        <v>88338139</v>
      </c>
    </row>
    <row r="3310" spans="1:14" x14ac:dyDescent="0.15">
      <c r="A3310" s="1">
        <v>202303</v>
      </c>
      <c r="B3310" s="2" t="s">
        <v>9</v>
      </c>
      <c r="C3310" s="2">
        <v>132298989</v>
      </c>
      <c r="D3310" s="2" t="s">
        <v>10</v>
      </c>
      <c r="E3310" s="2">
        <v>5561730</v>
      </c>
      <c r="F3310" s="2" t="s">
        <v>11</v>
      </c>
      <c r="G3310" s="2">
        <v>500000</v>
      </c>
      <c r="H3310" s="2" t="s">
        <v>12</v>
      </c>
      <c r="I3310" s="2">
        <v>110</v>
      </c>
      <c r="J3310" s="2" t="s">
        <v>13</v>
      </c>
      <c r="K3310" s="2">
        <v>0</v>
      </c>
      <c r="L3310" s="2" t="s">
        <v>14</v>
      </c>
      <c r="M3310" s="2">
        <v>-3500</v>
      </c>
      <c r="N3310">
        <f t="shared" si="51"/>
        <v>88396964.5</v>
      </c>
    </row>
    <row r="3311" spans="1:14" x14ac:dyDescent="0.15">
      <c r="A3311" s="1">
        <v>202304</v>
      </c>
      <c r="B3311" s="2" t="s">
        <v>9</v>
      </c>
      <c r="C3311" s="2">
        <v>135598440</v>
      </c>
      <c r="D3311" s="2" t="s">
        <v>10</v>
      </c>
      <c r="E3311" s="2">
        <v>5567580</v>
      </c>
      <c r="F3311" s="2" t="s">
        <v>11</v>
      </c>
      <c r="G3311" s="2">
        <v>500000</v>
      </c>
      <c r="H3311" s="2" t="s">
        <v>12</v>
      </c>
      <c r="I3311" s="2">
        <v>110</v>
      </c>
      <c r="J3311" s="2" t="s">
        <v>13</v>
      </c>
      <c r="K3311" s="2">
        <v>0</v>
      </c>
      <c r="L3311" s="2" t="s">
        <v>14</v>
      </c>
      <c r="M3311" s="2">
        <v>-3500</v>
      </c>
      <c r="N3311">
        <f t="shared" si="51"/>
        <v>90070090</v>
      </c>
    </row>
    <row r="3312" spans="1:14" x14ac:dyDescent="0.15">
      <c r="A3312" s="1">
        <v>202305</v>
      </c>
      <c r="B3312" s="2" t="s">
        <v>9</v>
      </c>
      <c r="C3312" s="2">
        <v>132440887</v>
      </c>
      <c r="D3312" s="2" t="s">
        <v>10</v>
      </c>
      <c r="E3312" s="2">
        <v>5573430</v>
      </c>
      <c r="F3312" s="2" t="s">
        <v>11</v>
      </c>
      <c r="G3312" s="2">
        <v>500000</v>
      </c>
      <c r="H3312" s="2" t="s">
        <v>12</v>
      </c>
      <c r="I3312" s="2">
        <v>110</v>
      </c>
      <c r="J3312" s="2" t="s">
        <v>13</v>
      </c>
      <c r="K3312" s="2">
        <v>0</v>
      </c>
      <c r="L3312" s="2" t="s">
        <v>14</v>
      </c>
      <c r="M3312" s="2">
        <v>-3500</v>
      </c>
      <c r="N3312">
        <f t="shared" si="51"/>
        <v>88514713.5</v>
      </c>
    </row>
    <row r="3313" spans="1:14" x14ac:dyDescent="0.15">
      <c r="A3313" s="1">
        <v>202306</v>
      </c>
      <c r="B3313" s="2" t="s">
        <v>9</v>
      </c>
      <c r="C3313" s="2">
        <v>132511933</v>
      </c>
      <c r="D3313" s="2" t="s">
        <v>10</v>
      </c>
      <c r="E3313" s="2">
        <v>5579280</v>
      </c>
      <c r="F3313" s="2" t="s">
        <v>11</v>
      </c>
      <c r="G3313" s="2">
        <v>500000</v>
      </c>
      <c r="H3313" s="2" t="s">
        <v>12</v>
      </c>
      <c r="I3313" s="2">
        <v>110</v>
      </c>
      <c r="J3313" s="2" t="s">
        <v>13</v>
      </c>
      <c r="K3313" s="2">
        <v>0</v>
      </c>
      <c r="L3313" s="2" t="s">
        <v>14</v>
      </c>
      <c r="M3313" s="2">
        <v>-3500</v>
      </c>
      <c r="N3313">
        <f t="shared" si="51"/>
        <v>88573636.5</v>
      </c>
    </row>
    <row r="3314" spans="1:14" x14ac:dyDescent="0.15">
      <c r="A3314" s="1">
        <v>202307</v>
      </c>
      <c r="B3314" s="2" t="s">
        <v>9</v>
      </c>
      <c r="C3314" s="2">
        <v>135816775</v>
      </c>
      <c r="D3314" s="2" t="s">
        <v>10</v>
      </c>
      <c r="E3314" s="2">
        <v>5585130</v>
      </c>
      <c r="F3314" s="2" t="s">
        <v>11</v>
      </c>
      <c r="G3314" s="2">
        <v>500000</v>
      </c>
      <c r="H3314" s="2" t="s">
        <v>12</v>
      </c>
      <c r="I3314" s="2">
        <v>110</v>
      </c>
      <c r="J3314" s="2" t="s">
        <v>13</v>
      </c>
      <c r="K3314" s="2">
        <v>0</v>
      </c>
      <c r="L3314" s="2" t="s">
        <v>14</v>
      </c>
      <c r="M3314" s="2">
        <v>-3500</v>
      </c>
      <c r="N3314">
        <f t="shared" si="51"/>
        <v>90249457.5</v>
      </c>
    </row>
    <row r="3315" spans="1:14" x14ac:dyDescent="0.15">
      <c r="A3315" s="1">
        <v>202308</v>
      </c>
      <c r="B3315" s="2" t="s">
        <v>9</v>
      </c>
      <c r="C3315" s="2">
        <v>134336660</v>
      </c>
      <c r="D3315" s="2" t="s">
        <v>10</v>
      </c>
      <c r="E3315" s="2">
        <v>5590980</v>
      </c>
      <c r="F3315" s="2" t="s">
        <v>11</v>
      </c>
      <c r="G3315" s="2">
        <v>500000</v>
      </c>
      <c r="H3315" s="2" t="s">
        <v>12</v>
      </c>
      <c r="I3315" s="2">
        <v>110</v>
      </c>
      <c r="J3315" s="2" t="s">
        <v>13</v>
      </c>
      <c r="K3315" s="2">
        <v>0</v>
      </c>
      <c r="L3315" s="2" t="s">
        <v>14</v>
      </c>
      <c r="M3315" s="2">
        <v>-3500</v>
      </c>
      <c r="N3315">
        <f t="shared" si="51"/>
        <v>89532800</v>
      </c>
    </row>
    <row r="3316" spans="1:14" x14ac:dyDescent="0.15">
      <c r="A3316" s="1">
        <v>202309</v>
      </c>
      <c r="B3316" s="2" t="s">
        <v>9</v>
      </c>
      <c r="C3316" s="2">
        <v>135056240</v>
      </c>
      <c r="D3316" s="2" t="s">
        <v>10</v>
      </c>
      <c r="E3316" s="2">
        <v>5596830</v>
      </c>
      <c r="F3316" s="2" t="s">
        <v>11</v>
      </c>
      <c r="G3316" s="2">
        <v>500000</v>
      </c>
      <c r="H3316" s="2" t="s">
        <v>12</v>
      </c>
      <c r="I3316" s="2">
        <v>110</v>
      </c>
      <c r="J3316" s="2" t="s">
        <v>13</v>
      </c>
      <c r="K3316" s="2">
        <v>0</v>
      </c>
      <c r="L3316" s="2" t="s">
        <v>14</v>
      </c>
      <c r="M3316" s="2">
        <v>-3500</v>
      </c>
      <c r="N3316">
        <f t="shared" si="51"/>
        <v>89915990</v>
      </c>
    </row>
    <row r="3317" spans="1:14" x14ac:dyDescent="0.15">
      <c r="A3317" s="1">
        <v>202310</v>
      </c>
      <c r="B3317" s="2" t="s">
        <v>9</v>
      </c>
      <c r="C3317" s="2">
        <v>136035699</v>
      </c>
      <c r="D3317" s="2" t="s">
        <v>10</v>
      </c>
      <c r="E3317" s="2">
        <v>5602680</v>
      </c>
      <c r="F3317" s="2" t="s">
        <v>11</v>
      </c>
      <c r="G3317" s="2">
        <v>500000</v>
      </c>
      <c r="H3317" s="2" t="s">
        <v>12</v>
      </c>
      <c r="I3317" s="2">
        <v>110</v>
      </c>
      <c r="J3317" s="2" t="s">
        <v>13</v>
      </c>
      <c r="K3317" s="2">
        <v>0</v>
      </c>
      <c r="L3317" s="2" t="s">
        <v>14</v>
      </c>
      <c r="M3317" s="2">
        <v>-3500</v>
      </c>
      <c r="N3317">
        <f t="shared" si="51"/>
        <v>90429119.5</v>
      </c>
    </row>
    <row r="3318" spans="1:14" x14ac:dyDescent="0.15">
      <c r="A3318" s="1">
        <v>202311</v>
      </c>
      <c r="B3318" s="2" t="s">
        <v>9</v>
      </c>
      <c r="C3318" s="2">
        <v>133324345</v>
      </c>
      <c r="D3318" s="2" t="s">
        <v>10</v>
      </c>
      <c r="E3318" s="2">
        <v>5608530</v>
      </c>
      <c r="F3318" s="2" t="s">
        <v>11</v>
      </c>
      <c r="G3318" s="2">
        <v>500000</v>
      </c>
      <c r="H3318" s="2" t="s">
        <v>12</v>
      </c>
      <c r="I3318" s="2">
        <v>110</v>
      </c>
      <c r="J3318" s="2" t="s">
        <v>13</v>
      </c>
      <c r="K3318" s="2">
        <v>0</v>
      </c>
      <c r="L3318" s="2" t="s">
        <v>14</v>
      </c>
      <c r="M3318" s="2">
        <v>-3500</v>
      </c>
      <c r="N3318">
        <f t="shared" si="51"/>
        <v>89096842.5</v>
      </c>
    </row>
    <row r="3319" spans="1:14" x14ac:dyDescent="0.15">
      <c r="A3319" s="1">
        <v>202312</v>
      </c>
      <c r="B3319" s="2" t="s">
        <v>9</v>
      </c>
      <c r="C3319" s="2">
        <v>133395362</v>
      </c>
      <c r="D3319" s="2" t="s">
        <v>10</v>
      </c>
      <c r="E3319" s="2">
        <v>5614380</v>
      </c>
      <c r="F3319" s="2" t="s">
        <v>11</v>
      </c>
      <c r="G3319" s="2">
        <v>500000</v>
      </c>
      <c r="H3319" s="2" t="s">
        <v>12</v>
      </c>
      <c r="I3319" s="2">
        <v>110</v>
      </c>
      <c r="J3319" s="2" t="s">
        <v>13</v>
      </c>
      <c r="K3319" s="2">
        <v>0</v>
      </c>
      <c r="L3319" s="2" t="s">
        <v>14</v>
      </c>
      <c r="M3319" s="2">
        <v>-3500</v>
      </c>
      <c r="N3319">
        <f t="shared" si="51"/>
        <v>89155751</v>
      </c>
    </row>
    <row r="3320" spans="1:14" x14ac:dyDescent="0.15">
      <c r="A3320" s="1">
        <v>202313</v>
      </c>
      <c r="B3320" s="2" t="s">
        <v>9</v>
      </c>
      <c r="C3320" s="2">
        <v>133466445</v>
      </c>
      <c r="D3320" s="2" t="s">
        <v>10</v>
      </c>
      <c r="E3320" s="2">
        <v>5620230</v>
      </c>
      <c r="F3320" s="2" t="s">
        <v>11</v>
      </c>
      <c r="G3320" s="2">
        <v>500000</v>
      </c>
      <c r="H3320" s="2" t="s">
        <v>12</v>
      </c>
      <c r="I3320" s="2">
        <v>110</v>
      </c>
      <c r="J3320" s="2" t="s">
        <v>13</v>
      </c>
      <c r="K3320" s="2">
        <v>0</v>
      </c>
      <c r="L3320" s="2" t="s">
        <v>14</v>
      </c>
      <c r="M3320" s="2">
        <v>-3500</v>
      </c>
      <c r="N3320">
        <f t="shared" si="51"/>
        <v>89214692.5</v>
      </c>
    </row>
    <row r="3321" spans="1:14" x14ac:dyDescent="0.15">
      <c r="A3321" s="1">
        <v>202314</v>
      </c>
      <c r="B3321" s="2" t="s">
        <v>9</v>
      </c>
      <c r="C3321" s="2">
        <v>136794603</v>
      </c>
      <c r="D3321" s="2" t="s">
        <v>10</v>
      </c>
      <c r="E3321" s="2">
        <v>5626080</v>
      </c>
      <c r="F3321" s="2" t="s">
        <v>11</v>
      </c>
      <c r="G3321" s="2">
        <v>500000</v>
      </c>
      <c r="H3321" s="2" t="s">
        <v>12</v>
      </c>
      <c r="I3321" s="2">
        <v>110</v>
      </c>
      <c r="J3321" s="2" t="s">
        <v>13</v>
      </c>
      <c r="K3321" s="2">
        <v>0</v>
      </c>
      <c r="L3321" s="2" t="s">
        <v>14</v>
      </c>
      <c r="M3321" s="2">
        <v>-3500</v>
      </c>
      <c r="N3321">
        <f t="shared" si="51"/>
        <v>90902171.5</v>
      </c>
    </row>
    <row r="3322" spans="1:14" x14ac:dyDescent="0.15">
      <c r="A3322" s="1">
        <v>202315</v>
      </c>
      <c r="B3322" s="2" t="s">
        <v>9</v>
      </c>
      <c r="C3322" s="2">
        <v>133608799</v>
      </c>
      <c r="D3322" s="2" t="s">
        <v>10</v>
      </c>
      <c r="E3322" s="2">
        <v>5631930</v>
      </c>
      <c r="F3322" s="2" t="s">
        <v>11</v>
      </c>
      <c r="G3322" s="2">
        <v>500000</v>
      </c>
      <c r="H3322" s="2" t="s">
        <v>12</v>
      </c>
      <c r="I3322" s="2">
        <v>110</v>
      </c>
      <c r="J3322" s="2" t="s">
        <v>13</v>
      </c>
      <c r="K3322" s="2">
        <v>0</v>
      </c>
      <c r="L3322" s="2" t="s">
        <v>14</v>
      </c>
      <c r="M3322" s="2">
        <v>-3500</v>
      </c>
      <c r="N3322">
        <f t="shared" si="51"/>
        <v>89332669.5</v>
      </c>
    </row>
    <row r="3323" spans="1:14" x14ac:dyDescent="0.15">
      <c r="A3323" s="1">
        <v>202316</v>
      </c>
      <c r="B3323" s="2" t="s">
        <v>9</v>
      </c>
      <c r="C3323" s="2">
        <v>133680074</v>
      </c>
      <c r="D3323" s="2" t="s">
        <v>10</v>
      </c>
      <c r="E3323" s="2">
        <v>5637780</v>
      </c>
      <c r="F3323" s="2" t="s">
        <v>11</v>
      </c>
      <c r="G3323" s="2">
        <v>500000</v>
      </c>
      <c r="H3323" s="2" t="s">
        <v>12</v>
      </c>
      <c r="I3323" s="2">
        <v>110</v>
      </c>
      <c r="J3323" s="2" t="s">
        <v>13</v>
      </c>
      <c r="K3323" s="2">
        <v>0</v>
      </c>
      <c r="L3323" s="2" t="s">
        <v>14</v>
      </c>
      <c r="M3323" s="2">
        <v>-3500</v>
      </c>
      <c r="N3323">
        <f t="shared" si="51"/>
        <v>89391707</v>
      </c>
    </row>
    <row r="3324" spans="1:14" x14ac:dyDescent="0.15">
      <c r="A3324" s="1">
        <v>202317</v>
      </c>
      <c r="B3324" s="2" t="s">
        <v>9</v>
      </c>
      <c r="C3324" s="2">
        <v>137013645</v>
      </c>
      <c r="D3324" s="2" t="s">
        <v>10</v>
      </c>
      <c r="E3324" s="2">
        <v>5643630</v>
      </c>
      <c r="F3324" s="2" t="s">
        <v>11</v>
      </c>
      <c r="G3324" s="2">
        <v>500000</v>
      </c>
      <c r="H3324" s="2" t="s">
        <v>12</v>
      </c>
      <c r="I3324" s="2">
        <v>110</v>
      </c>
      <c r="J3324" s="2" t="s">
        <v>13</v>
      </c>
      <c r="K3324" s="2">
        <v>0</v>
      </c>
      <c r="L3324" s="2" t="s">
        <v>14</v>
      </c>
      <c r="M3324" s="2">
        <v>-3500</v>
      </c>
      <c r="N3324">
        <f t="shared" si="51"/>
        <v>91081892.5</v>
      </c>
    </row>
    <row r="3325" spans="1:14" x14ac:dyDescent="0.15">
      <c r="A3325" s="1">
        <v>202318</v>
      </c>
      <c r="B3325" s="2" t="s">
        <v>9</v>
      </c>
      <c r="C3325" s="2">
        <v>135520084</v>
      </c>
      <c r="D3325" s="2" t="s">
        <v>10</v>
      </c>
      <c r="E3325" s="2">
        <v>5649480</v>
      </c>
      <c r="F3325" s="2" t="s">
        <v>11</v>
      </c>
      <c r="G3325" s="2">
        <v>500000</v>
      </c>
      <c r="H3325" s="2" t="s">
        <v>12</v>
      </c>
      <c r="I3325" s="2">
        <v>110</v>
      </c>
      <c r="J3325" s="2" t="s">
        <v>13</v>
      </c>
      <c r="K3325" s="2">
        <v>0</v>
      </c>
      <c r="L3325" s="2" t="s">
        <v>14</v>
      </c>
      <c r="M3325" s="2">
        <v>-3500</v>
      </c>
      <c r="N3325">
        <f t="shared" si="51"/>
        <v>90358512</v>
      </c>
    </row>
    <row r="3326" spans="1:14" x14ac:dyDescent="0.15">
      <c r="A3326" s="1">
        <v>202319</v>
      </c>
      <c r="B3326" s="2" t="s">
        <v>9</v>
      </c>
      <c r="C3326" s="2">
        <v>136245600</v>
      </c>
      <c r="D3326" s="2" t="s">
        <v>10</v>
      </c>
      <c r="E3326" s="2">
        <v>5655330</v>
      </c>
      <c r="F3326" s="2" t="s">
        <v>11</v>
      </c>
      <c r="G3326" s="2">
        <v>500000</v>
      </c>
      <c r="H3326" s="2" t="s">
        <v>12</v>
      </c>
      <c r="I3326" s="2">
        <v>110</v>
      </c>
      <c r="J3326" s="2" t="s">
        <v>13</v>
      </c>
      <c r="K3326" s="2">
        <v>0</v>
      </c>
      <c r="L3326" s="2" t="s">
        <v>14</v>
      </c>
      <c r="M3326" s="2">
        <v>-3500</v>
      </c>
      <c r="N3326">
        <f t="shared" si="51"/>
        <v>90744670</v>
      </c>
    </row>
    <row r="3327" spans="1:14" x14ac:dyDescent="0.15">
      <c r="A3327" s="1">
        <v>202320</v>
      </c>
      <c r="B3327" s="2" t="s">
        <v>9</v>
      </c>
      <c r="C3327" s="2">
        <v>137233275</v>
      </c>
      <c r="D3327" s="2" t="s">
        <v>10</v>
      </c>
      <c r="E3327" s="2">
        <v>5661180</v>
      </c>
      <c r="F3327" s="2" t="s">
        <v>11</v>
      </c>
      <c r="G3327" s="2">
        <v>500000</v>
      </c>
      <c r="H3327" s="2" t="s">
        <v>12</v>
      </c>
      <c r="I3327" s="2">
        <v>110</v>
      </c>
      <c r="J3327" s="2" t="s">
        <v>13</v>
      </c>
      <c r="K3327" s="2">
        <v>0</v>
      </c>
      <c r="L3327" s="2" t="s">
        <v>14</v>
      </c>
      <c r="M3327" s="2">
        <v>-3500</v>
      </c>
      <c r="N3327">
        <f t="shared" si="51"/>
        <v>91261907.5</v>
      </c>
    </row>
    <row r="3328" spans="1:14" x14ac:dyDescent="0.15">
      <c r="A3328" s="1">
        <v>202321</v>
      </c>
      <c r="B3328" s="2" t="s">
        <v>9</v>
      </c>
      <c r="C3328" s="2">
        <v>134495688</v>
      </c>
      <c r="D3328" s="2" t="s">
        <v>10</v>
      </c>
      <c r="E3328" s="2">
        <v>5667030</v>
      </c>
      <c r="F3328" s="2" t="s">
        <v>11</v>
      </c>
      <c r="G3328" s="2">
        <v>500000</v>
      </c>
      <c r="H3328" s="2" t="s">
        <v>12</v>
      </c>
      <c r="I3328" s="2">
        <v>110</v>
      </c>
      <c r="J3328" s="2" t="s">
        <v>13</v>
      </c>
      <c r="K3328" s="2">
        <v>0</v>
      </c>
      <c r="L3328" s="2" t="s">
        <v>14</v>
      </c>
      <c r="M3328" s="2">
        <v>-3500</v>
      </c>
      <c r="N3328">
        <f t="shared" si="51"/>
        <v>89916514</v>
      </c>
    </row>
    <row r="3329" spans="1:14" x14ac:dyDescent="0.15">
      <c r="A3329" s="1">
        <v>202322</v>
      </c>
      <c r="B3329" s="2" t="s">
        <v>9</v>
      </c>
      <c r="C3329" s="2">
        <v>134566936</v>
      </c>
      <c r="D3329" s="2" t="s">
        <v>10</v>
      </c>
      <c r="E3329" s="2">
        <v>5672880</v>
      </c>
      <c r="F3329" s="2" t="s">
        <v>11</v>
      </c>
      <c r="G3329" s="2">
        <v>500000</v>
      </c>
      <c r="H3329" s="2" t="s">
        <v>12</v>
      </c>
      <c r="I3329" s="2">
        <v>110</v>
      </c>
      <c r="J3329" s="2" t="s">
        <v>13</v>
      </c>
      <c r="K3329" s="2">
        <v>0</v>
      </c>
      <c r="L3329" s="2" t="s">
        <v>14</v>
      </c>
      <c r="M3329" s="2">
        <v>-3500</v>
      </c>
      <c r="N3329">
        <f t="shared" si="51"/>
        <v>89975538</v>
      </c>
    </row>
    <row r="3330" spans="1:14" x14ac:dyDescent="0.15">
      <c r="A3330" s="1">
        <v>202323</v>
      </c>
      <c r="B3330" s="2" t="s">
        <v>9</v>
      </c>
      <c r="C3330" s="2">
        <v>134638249</v>
      </c>
      <c r="D3330" s="2" t="s">
        <v>10</v>
      </c>
      <c r="E3330" s="2">
        <v>5678730</v>
      </c>
      <c r="F3330" s="2" t="s">
        <v>11</v>
      </c>
      <c r="G3330" s="2">
        <v>500000</v>
      </c>
      <c r="H3330" s="2" t="s">
        <v>12</v>
      </c>
      <c r="I3330" s="2">
        <v>110</v>
      </c>
      <c r="J3330" s="2" t="s">
        <v>13</v>
      </c>
      <c r="K3330" s="2">
        <v>0</v>
      </c>
      <c r="L3330" s="2" t="s">
        <v>14</v>
      </c>
      <c r="M3330" s="2">
        <v>-3500</v>
      </c>
      <c r="N3330">
        <f t="shared" si="51"/>
        <v>90034594.5</v>
      </c>
    </row>
    <row r="3331" spans="1:14" x14ac:dyDescent="0.15">
      <c r="A3331" s="1">
        <v>202324</v>
      </c>
      <c r="B3331" s="2" t="s">
        <v>9</v>
      </c>
      <c r="C3331" s="2">
        <v>137995228</v>
      </c>
      <c r="D3331" s="2" t="s">
        <v>10</v>
      </c>
      <c r="E3331" s="2">
        <v>5684580</v>
      </c>
      <c r="F3331" s="2" t="s">
        <v>11</v>
      </c>
      <c r="G3331" s="2">
        <v>500000</v>
      </c>
      <c r="H3331" s="2" t="s">
        <v>12</v>
      </c>
      <c r="I3331" s="2">
        <v>110</v>
      </c>
      <c r="J3331" s="2" t="s">
        <v>13</v>
      </c>
      <c r="K3331" s="2">
        <v>0</v>
      </c>
      <c r="L3331" s="2" t="s">
        <v>14</v>
      </c>
      <c r="M3331" s="2">
        <v>-3500</v>
      </c>
      <c r="N3331">
        <f t="shared" si="51"/>
        <v>91736484</v>
      </c>
    </row>
    <row r="3332" spans="1:14" x14ac:dyDescent="0.15">
      <c r="A3332" s="1">
        <v>202325</v>
      </c>
      <c r="B3332" s="2" t="s">
        <v>9</v>
      </c>
      <c r="C3332" s="2">
        <v>134781069</v>
      </c>
      <c r="D3332" s="2" t="s">
        <v>10</v>
      </c>
      <c r="E3332" s="2">
        <v>5690430</v>
      </c>
      <c r="F3332" s="2" t="s">
        <v>11</v>
      </c>
      <c r="G3332" s="2">
        <v>500000</v>
      </c>
      <c r="H3332" s="2" t="s">
        <v>12</v>
      </c>
      <c r="I3332" s="2">
        <v>110</v>
      </c>
      <c r="J3332" s="2" t="s">
        <v>13</v>
      </c>
      <c r="K3332" s="2">
        <v>0</v>
      </c>
      <c r="L3332" s="2" t="s">
        <v>14</v>
      </c>
      <c r="M3332" s="2">
        <v>-3500</v>
      </c>
      <c r="N3332">
        <f t="shared" si="51"/>
        <v>90152804.5</v>
      </c>
    </row>
    <row r="3333" spans="1:14" x14ac:dyDescent="0.15">
      <c r="A3333" s="1">
        <v>202326</v>
      </c>
      <c r="B3333" s="2" t="s">
        <v>9</v>
      </c>
      <c r="C3333" s="2">
        <v>134852575</v>
      </c>
      <c r="D3333" s="2" t="s">
        <v>10</v>
      </c>
      <c r="E3333" s="2">
        <v>5696280</v>
      </c>
      <c r="F3333" s="2" t="s">
        <v>11</v>
      </c>
      <c r="G3333" s="2">
        <v>500000</v>
      </c>
      <c r="H3333" s="2" t="s">
        <v>12</v>
      </c>
      <c r="I3333" s="2">
        <v>110</v>
      </c>
      <c r="J3333" s="2" t="s">
        <v>13</v>
      </c>
      <c r="K3333" s="2">
        <v>0</v>
      </c>
      <c r="L3333" s="2" t="s">
        <v>14</v>
      </c>
      <c r="M3333" s="2">
        <v>-3500</v>
      </c>
      <c r="N3333">
        <f t="shared" ref="N3333:N3396" si="52">($C$3*C3333+$E$3*E3333+$I$3*I3333+$K$3*K3333)/10000</f>
        <v>90211957.5</v>
      </c>
    </row>
    <row r="3334" spans="1:14" x14ac:dyDescent="0.15">
      <c r="A3334" s="1">
        <v>202327</v>
      </c>
      <c r="B3334" s="2" t="s">
        <v>9</v>
      </c>
      <c r="C3334" s="2">
        <v>138214978</v>
      </c>
      <c r="D3334" s="2" t="s">
        <v>10</v>
      </c>
      <c r="E3334" s="2">
        <v>5702130</v>
      </c>
      <c r="F3334" s="2" t="s">
        <v>11</v>
      </c>
      <c r="G3334" s="2">
        <v>500000</v>
      </c>
      <c r="H3334" s="2" t="s">
        <v>12</v>
      </c>
      <c r="I3334" s="2">
        <v>110</v>
      </c>
      <c r="J3334" s="2" t="s">
        <v>13</v>
      </c>
      <c r="K3334" s="2">
        <v>0</v>
      </c>
      <c r="L3334" s="2" t="s">
        <v>14</v>
      </c>
      <c r="M3334" s="2">
        <v>-3500</v>
      </c>
      <c r="N3334">
        <f t="shared" si="52"/>
        <v>91916559</v>
      </c>
    </row>
    <row r="3335" spans="1:14" x14ac:dyDescent="0.15">
      <c r="A3335" s="1">
        <v>202328</v>
      </c>
      <c r="B3335" s="2" t="s">
        <v>9</v>
      </c>
      <c r="C3335" s="2">
        <v>136707921</v>
      </c>
      <c r="D3335" s="2" t="s">
        <v>10</v>
      </c>
      <c r="E3335" s="2">
        <v>5707980</v>
      </c>
      <c r="F3335" s="2" t="s">
        <v>11</v>
      </c>
      <c r="G3335" s="2">
        <v>500000</v>
      </c>
      <c r="H3335" s="2" t="s">
        <v>12</v>
      </c>
      <c r="I3335" s="2">
        <v>110</v>
      </c>
      <c r="J3335" s="2" t="s">
        <v>13</v>
      </c>
      <c r="K3335" s="2">
        <v>0</v>
      </c>
      <c r="L3335" s="2" t="s">
        <v>14</v>
      </c>
      <c r="M3335" s="2">
        <v>-3500</v>
      </c>
      <c r="N3335">
        <f t="shared" si="52"/>
        <v>91186430.5</v>
      </c>
    </row>
    <row r="3336" spans="1:14" x14ac:dyDescent="0.15">
      <c r="A3336" s="1">
        <v>202329</v>
      </c>
      <c r="B3336" s="2" t="s">
        <v>9</v>
      </c>
      <c r="C3336" s="2">
        <v>137439394</v>
      </c>
      <c r="D3336" s="2" t="s">
        <v>10</v>
      </c>
      <c r="E3336" s="2">
        <v>5713830</v>
      </c>
      <c r="F3336" s="2" t="s">
        <v>11</v>
      </c>
      <c r="G3336" s="2">
        <v>500000</v>
      </c>
      <c r="H3336" s="2" t="s">
        <v>12</v>
      </c>
      <c r="I3336" s="2">
        <v>110</v>
      </c>
      <c r="J3336" s="2" t="s">
        <v>13</v>
      </c>
      <c r="K3336" s="2">
        <v>0</v>
      </c>
      <c r="L3336" s="2" t="s">
        <v>14</v>
      </c>
      <c r="M3336" s="2">
        <v>-3500</v>
      </c>
      <c r="N3336">
        <f t="shared" si="52"/>
        <v>91575567</v>
      </c>
    </row>
    <row r="3337" spans="1:14" x14ac:dyDescent="0.15">
      <c r="A3337" s="1">
        <v>202330</v>
      </c>
      <c r="B3337" s="2" t="s">
        <v>9</v>
      </c>
      <c r="C3337" s="2">
        <v>138435318</v>
      </c>
      <c r="D3337" s="2" t="s">
        <v>10</v>
      </c>
      <c r="E3337" s="2">
        <v>5719680</v>
      </c>
      <c r="F3337" s="2" t="s">
        <v>11</v>
      </c>
      <c r="G3337" s="2">
        <v>500000</v>
      </c>
      <c r="H3337" s="2" t="s">
        <v>12</v>
      </c>
      <c r="I3337" s="2">
        <v>110</v>
      </c>
      <c r="J3337" s="2" t="s">
        <v>13</v>
      </c>
      <c r="K3337" s="2">
        <v>0</v>
      </c>
      <c r="L3337" s="2" t="s">
        <v>14</v>
      </c>
      <c r="M3337" s="2">
        <v>-3500</v>
      </c>
      <c r="N3337">
        <f t="shared" si="52"/>
        <v>92096929</v>
      </c>
    </row>
    <row r="3338" spans="1:14" x14ac:dyDescent="0.15">
      <c r="A3338" s="1">
        <v>202331</v>
      </c>
      <c r="B3338" s="2" t="s">
        <v>9</v>
      </c>
      <c r="C3338" s="2">
        <v>135671390</v>
      </c>
      <c r="D3338" s="2" t="s">
        <v>10</v>
      </c>
      <c r="E3338" s="2">
        <v>5725530</v>
      </c>
      <c r="F3338" s="2" t="s">
        <v>11</v>
      </c>
      <c r="G3338" s="2">
        <v>500000</v>
      </c>
      <c r="H3338" s="2" t="s">
        <v>12</v>
      </c>
      <c r="I3338" s="2">
        <v>110</v>
      </c>
      <c r="J3338" s="2" t="s">
        <v>13</v>
      </c>
      <c r="K3338" s="2">
        <v>0</v>
      </c>
      <c r="L3338" s="2" t="s">
        <v>14</v>
      </c>
      <c r="M3338" s="2">
        <v>-3500</v>
      </c>
      <c r="N3338">
        <f t="shared" si="52"/>
        <v>90738365</v>
      </c>
    </row>
    <row r="3339" spans="1:14" x14ac:dyDescent="0.15">
      <c r="A3339" s="1">
        <v>202332</v>
      </c>
      <c r="B3339" s="2" t="s">
        <v>9</v>
      </c>
      <c r="C3339" s="2">
        <v>135742867</v>
      </c>
      <c r="D3339" s="2" t="s">
        <v>10</v>
      </c>
      <c r="E3339" s="2">
        <v>5731380</v>
      </c>
      <c r="F3339" s="2" t="s">
        <v>11</v>
      </c>
      <c r="G3339" s="2">
        <v>500000</v>
      </c>
      <c r="H3339" s="2" t="s">
        <v>12</v>
      </c>
      <c r="I3339" s="2">
        <v>110</v>
      </c>
      <c r="J3339" s="2" t="s">
        <v>13</v>
      </c>
      <c r="K3339" s="2">
        <v>0</v>
      </c>
      <c r="L3339" s="2" t="s">
        <v>14</v>
      </c>
      <c r="M3339" s="2">
        <v>-3500</v>
      </c>
      <c r="N3339">
        <f t="shared" si="52"/>
        <v>90797503.5</v>
      </c>
    </row>
    <row r="3340" spans="1:14" x14ac:dyDescent="0.15">
      <c r="A3340" s="1">
        <v>202333</v>
      </c>
      <c r="B3340" s="2" t="s">
        <v>9</v>
      </c>
      <c r="C3340" s="2">
        <v>135814409</v>
      </c>
      <c r="D3340" s="2" t="s">
        <v>10</v>
      </c>
      <c r="E3340" s="2">
        <v>5737230</v>
      </c>
      <c r="F3340" s="2" t="s">
        <v>11</v>
      </c>
      <c r="G3340" s="2">
        <v>500000</v>
      </c>
      <c r="H3340" s="2" t="s">
        <v>12</v>
      </c>
      <c r="I3340" s="2">
        <v>110</v>
      </c>
      <c r="J3340" s="2" t="s">
        <v>13</v>
      </c>
      <c r="K3340" s="2">
        <v>0</v>
      </c>
      <c r="L3340" s="2" t="s">
        <v>14</v>
      </c>
      <c r="M3340" s="2">
        <v>-3500</v>
      </c>
      <c r="N3340">
        <f t="shared" si="52"/>
        <v>90856674.5</v>
      </c>
    </row>
    <row r="3341" spans="1:14" x14ac:dyDescent="0.15">
      <c r="A3341" s="1">
        <v>202334</v>
      </c>
      <c r="B3341" s="2" t="s">
        <v>9</v>
      </c>
      <c r="C3341" s="2">
        <v>139200306</v>
      </c>
      <c r="D3341" s="2" t="s">
        <v>10</v>
      </c>
      <c r="E3341" s="2">
        <v>5743080</v>
      </c>
      <c r="F3341" s="2" t="s">
        <v>11</v>
      </c>
      <c r="G3341" s="2">
        <v>500000</v>
      </c>
      <c r="H3341" s="2" t="s">
        <v>12</v>
      </c>
      <c r="I3341" s="2">
        <v>110</v>
      </c>
      <c r="J3341" s="2" t="s">
        <v>13</v>
      </c>
      <c r="K3341" s="2">
        <v>0</v>
      </c>
      <c r="L3341" s="2" t="s">
        <v>14</v>
      </c>
      <c r="M3341" s="2">
        <v>-3500</v>
      </c>
      <c r="N3341">
        <f t="shared" si="52"/>
        <v>92573023</v>
      </c>
    </row>
    <row r="3342" spans="1:14" x14ac:dyDescent="0.15">
      <c r="A3342" s="1">
        <v>202335</v>
      </c>
      <c r="B3342" s="2" t="s">
        <v>9</v>
      </c>
      <c r="C3342" s="2">
        <v>135957683</v>
      </c>
      <c r="D3342" s="2" t="s">
        <v>10</v>
      </c>
      <c r="E3342" s="2">
        <v>5748930</v>
      </c>
      <c r="F3342" s="2" t="s">
        <v>11</v>
      </c>
      <c r="G3342" s="2">
        <v>500000</v>
      </c>
      <c r="H3342" s="2" t="s">
        <v>12</v>
      </c>
      <c r="I3342" s="2">
        <v>110</v>
      </c>
      <c r="J3342" s="2" t="s">
        <v>13</v>
      </c>
      <c r="K3342" s="2">
        <v>0</v>
      </c>
      <c r="L3342" s="2" t="s">
        <v>14</v>
      </c>
      <c r="M3342" s="2">
        <v>-3500</v>
      </c>
      <c r="N3342">
        <f t="shared" si="52"/>
        <v>90975111.5</v>
      </c>
    </row>
    <row r="3343" spans="1:14" x14ac:dyDescent="0.15">
      <c r="A3343" s="1">
        <v>202336</v>
      </c>
      <c r="B3343" s="2" t="s">
        <v>9</v>
      </c>
      <c r="C3343" s="2">
        <v>136029416</v>
      </c>
      <c r="D3343" s="2" t="s">
        <v>10</v>
      </c>
      <c r="E3343" s="2">
        <v>5754780</v>
      </c>
      <c r="F3343" s="2" t="s">
        <v>11</v>
      </c>
      <c r="G3343" s="2">
        <v>500000</v>
      </c>
      <c r="H3343" s="2" t="s">
        <v>12</v>
      </c>
      <c r="I3343" s="2">
        <v>110</v>
      </c>
      <c r="J3343" s="2" t="s">
        <v>13</v>
      </c>
      <c r="K3343" s="2">
        <v>0</v>
      </c>
      <c r="L3343" s="2" t="s">
        <v>14</v>
      </c>
      <c r="M3343" s="2">
        <v>-3500</v>
      </c>
      <c r="N3343">
        <f t="shared" si="52"/>
        <v>91034378</v>
      </c>
    </row>
    <row r="3344" spans="1:14" x14ac:dyDescent="0.15">
      <c r="A3344" s="1">
        <v>202337</v>
      </c>
      <c r="B3344" s="2" t="s">
        <v>9</v>
      </c>
      <c r="C3344" s="2">
        <v>139420757</v>
      </c>
      <c r="D3344" s="2" t="s">
        <v>10</v>
      </c>
      <c r="E3344" s="2">
        <v>5760630</v>
      </c>
      <c r="F3344" s="2" t="s">
        <v>11</v>
      </c>
      <c r="G3344" s="2">
        <v>500000</v>
      </c>
      <c r="H3344" s="2" t="s">
        <v>12</v>
      </c>
      <c r="I3344" s="2">
        <v>110</v>
      </c>
      <c r="J3344" s="2" t="s">
        <v>13</v>
      </c>
      <c r="K3344" s="2">
        <v>0</v>
      </c>
      <c r="L3344" s="2" t="s">
        <v>14</v>
      </c>
      <c r="M3344" s="2">
        <v>-3500</v>
      </c>
      <c r="N3344">
        <f t="shared" si="52"/>
        <v>92753448.5</v>
      </c>
    </row>
    <row r="3345" spans="1:14" x14ac:dyDescent="0.15">
      <c r="A3345" s="1">
        <v>202338</v>
      </c>
      <c r="B3345" s="2" t="s">
        <v>9</v>
      </c>
      <c r="C3345" s="2">
        <v>137900149</v>
      </c>
      <c r="D3345" s="2" t="s">
        <v>10</v>
      </c>
      <c r="E3345" s="2">
        <v>5766480</v>
      </c>
      <c r="F3345" s="2" t="s">
        <v>11</v>
      </c>
      <c r="G3345" s="2">
        <v>500000</v>
      </c>
      <c r="H3345" s="2" t="s">
        <v>12</v>
      </c>
      <c r="I3345" s="2">
        <v>110</v>
      </c>
      <c r="J3345" s="2" t="s">
        <v>13</v>
      </c>
      <c r="K3345" s="2">
        <v>0</v>
      </c>
      <c r="L3345" s="2" t="s">
        <v>14</v>
      </c>
      <c r="M3345" s="2">
        <v>-3500</v>
      </c>
      <c r="N3345">
        <f t="shared" si="52"/>
        <v>92016544.5</v>
      </c>
    </row>
    <row r="3346" spans="1:14" x14ac:dyDescent="0.15">
      <c r="A3346" s="1">
        <v>202339</v>
      </c>
      <c r="B3346" s="2" t="s">
        <v>9</v>
      </c>
      <c r="C3346" s="2">
        <v>138637598</v>
      </c>
      <c r="D3346" s="2" t="s">
        <v>10</v>
      </c>
      <c r="E3346" s="2">
        <v>5772330</v>
      </c>
      <c r="F3346" s="2" t="s">
        <v>11</v>
      </c>
      <c r="G3346" s="2">
        <v>500000</v>
      </c>
      <c r="H3346" s="2" t="s">
        <v>12</v>
      </c>
      <c r="I3346" s="2">
        <v>110</v>
      </c>
      <c r="J3346" s="2" t="s">
        <v>13</v>
      </c>
      <c r="K3346" s="2">
        <v>0</v>
      </c>
      <c r="L3346" s="2" t="s">
        <v>14</v>
      </c>
      <c r="M3346" s="2">
        <v>-3500</v>
      </c>
      <c r="N3346">
        <f t="shared" si="52"/>
        <v>92408669</v>
      </c>
    </row>
    <row r="3347" spans="1:14" x14ac:dyDescent="0.15">
      <c r="A3347" s="1">
        <v>202340</v>
      </c>
      <c r="B3347" s="2" t="s">
        <v>9</v>
      </c>
      <c r="C3347" s="2">
        <v>139641797</v>
      </c>
      <c r="D3347" s="2" t="s">
        <v>10</v>
      </c>
      <c r="E3347" s="2">
        <v>5778180</v>
      </c>
      <c r="F3347" s="2" t="s">
        <v>11</v>
      </c>
      <c r="G3347" s="2">
        <v>500000</v>
      </c>
      <c r="H3347" s="2" t="s">
        <v>12</v>
      </c>
      <c r="I3347" s="2">
        <v>110</v>
      </c>
      <c r="J3347" s="2" t="s">
        <v>13</v>
      </c>
      <c r="K3347" s="2">
        <v>0</v>
      </c>
      <c r="L3347" s="2" t="s">
        <v>14</v>
      </c>
      <c r="M3347" s="2">
        <v>-3500</v>
      </c>
      <c r="N3347">
        <f t="shared" si="52"/>
        <v>92934168.5</v>
      </c>
    </row>
    <row r="3348" spans="1:14" x14ac:dyDescent="0.15">
      <c r="A3348" s="1">
        <v>202341</v>
      </c>
      <c r="B3348" s="2" t="s">
        <v>9</v>
      </c>
      <c r="C3348" s="2">
        <v>136851424</v>
      </c>
      <c r="D3348" s="2" t="s">
        <v>10</v>
      </c>
      <c r="E3348" s="2">
        <v>5784030</v>
      </c>
      <c r="F3348" s="2" t="s">
        <v>11</v>
      </c>
      <c r="G3348" s="2">
        <v>500000</v>
      </c>
      <c r="H3348" s="2" t="s">
        <v>12</v>
      </c>
      <c r="I3348" s="2">
        <v>110</v>
      </c>
      <c r="J3348" s="2" t="s">
        <v>13</v>
      </c>
      <c r="K3348" s="2">
        <v>0</v>
      </c>
      <c r="L3348" s="2" t="s">
        <v>14</v>
      </c>
      <c r="M3348" s="2">
        <v>-3500</v>
      </c>
      <c r="N3348">
        <f t="shared" si="52"/>
        <v>91562382</v>
      </c>
    </row>
    <row r="3349" spans="1:14" x14ac:dyDescent="0.15">
      <c r="A3349" s="1">
        <v>202342</v>
      </c>
      <c r="B3349" s="2" t="s">
        <v>9</v>
      </c>
      <c r="C3349" s="2">
        <v>136923131</v>
      </c>
      <c r="D3349" s="2" t="s">
        <v>10</v>
      </c>
      <c r="E3349" s="2">
        <v>5789880</v>
      </c>
      <c r="F3349" s="2" t="s">
        <v>11</v>
      </c>
      <c r="G3349" s="2">
        <v>500000</v>
      </c>
      <c r="H3349" s="2" t="s">
        <v>12</v>
      </c>
      <c r="I3349" s="2">
        <v>110</v>
      </c>
      <c r="J3349" s="2" t="s">
        <v>13</v>
      </c>
      <c r="K3349" s="2">
        <v>0</v>
      </c>
      <c r="L3349" s="2" t="s">
        <v>14</v>
      </c>
      <c r="M3349" s="2">
        <v>-3500</v>
      </c>
      <c r="N3349">
        <f t="shared" si="52"/>
        <v>91621635.5</v>
      </c>
    </row>
    <row r="3350" spans="1:14" x14ac:dyDescent="0.15">
      <c r="A3350" s="1">
        <v>202343</v>
      </c>
      <c r="B3350" s="2" t="s">
        <v>9</v>
      </c>
      <c r="C3350" s="2">
        <v>136994904</v>
      </c>
      <c r="D3350" s="2" t="s">
        <v>10</v>
      </c>
      <c r="E3350" s="2">
        <v>5795730</v>
      </c>
      <c r="F3350" s="2" t="s">
        <v>11</v>
      </c>
      <c r="G3350" s="2">
        <v>500000</v>
      </c>
      <c r="H3350" s="2" t="s">
        <v>12</v>
      </c>
      <c r="I3350" s="2">
        <v>110</v>
      </c>
      <c r="J3350" s="2" t="s">
        <v>13</v>
      </c>
      <c r="K3350" s="2">
        <v>0</v>
      </c>
      <c r="L3350" s="2" t="s">
        <v>14</v>
      </c>
      <c r="M3350" s="2">
        <v>-3500</v>
      </c>
      <c r="N3350">
        <f t="shared" si="52"/>
        <v>91680922</v>
      </c>
    </row>
    <row r="3351" spans="1:14" x14ac:dyDescent="0.15">
      <c r="A3351" s="1">
        <v>202344</v>
      </c>
      <c r="B3351" s="2" t="s">
        <v>9</v>
      </c>
      <c r="C3351" s="2">
        <v>140409830</v>
      </c>
      <c r="D3351" s="2" t="s">
        <v>10</v>
      </c>
      <c r="E3351" s="2">
        <v>5801580</v>
      </c>
      <c r="F3351" s="2" t="s">
        <v>11</v>
      </c>
      <c r="G3351" s="2">
        <v>500000</v>
      </c>
      <c r="H3351" s="2" t="s">
        <v>12</v>
      </c>
      <c r="I3351" s="2">
        <v>110</v>
      </c>
      <c r="J3351" s="2" t="s">
        <v>13</v>
      </c>
      <c r="K3351" s="2">
        <v>0</v>
      </c>
      <c r="L3351" s="2" t="s">
        <v>14</v>
      </c>
      <c r="M3351" s="2">
        <v>-3500</v>
      </c>
      <c r="N3351">
        <f t="shared" si="52"/>
        <v>93411785</v>
      </c>
    </row>
    <row r="3352" spans="1:14" x14ac:dyDescent="0.15">
      <c r="A3352" s="1">
        <v>202345</v>
      </c>
      <c r="B3352" s="2" t="s">
        <v>9</v>
      </c>
      <c r="C3352" s="2">
        <v>137138638</v>
      </c>
      <c r="D3352" s="2" t="s">
        <v>10</v>
      </c>
      <c r="E3352" s="2">
        <v>5807430</v>
      </c>
      <c r="F3352" s="2" t="s">
        <v>11</v>
      </c>
      <c r="G3352" s="2">
        <v>500000</v>
      </c>
      <c r="H3352" s="2" t="s">
        <v>12</v>
      </c>
      <c r="I3352" s="2">
        <v>110</v>
      </c>
      <c r="J3352" s="2" t="s">
        <v>13</v>
      </c>
      <c r="K3352" s="2">
        <v>0</v>
      </c>
      <c r="L3352" s="2" t="s">
        <v>14</v>
      </c>
      <c r="M3352" s="2">
        <v>-3500</v>
      </c>
      <c r="N3352">
        <f t="shared" si="52"/>
        <v>91799589</v>
      </c>
    </row>
    <row r="3353" spans="1:14" x14ac:dyDescent="0.15">
      <c r="A3353" s="1">
        <v>202346</v>
      </c>
      <c r="B3353" s="2" t="s">
        <v>9</v>
      </c>
      <c r="C3353" s="2">
        <v>137210604</v>
      </c>
      <c r="D3353" s="2" t="s">
        <v>10</v>
      </c>
      <c r="E3353" s="2">
        <v>5813280</v>
      </c>
      <c r="F3353" s="2" t="s">
        <v>11</v>
      </c>
      <c r="G3353" s="2">
        <v>500000</v>
      </c>
      <c r="H3353" s="2" t="s">
        <v>12</v>
      </c>
      <c r="I3353" s="2">
        <v>110</v>
      </c>
      <c r="J3353" s="2" t="s">
        <v>13</v>
      </c>
      <c r="K3353" s="2">
        <v>0</v>
      </c>
      <c r="L3353" s="2" t="s">
        <v>14</v>
      </c>
      <c r="M3353" s="2">
        <v>-3500</v>
      </c>
      <c r="N3353">
        <f t="shared" si="52"/>
        <v>91858972</v>
      </c>
    </row>
    <row r="3354" spans="1:14" x14ac:dyDescent="0.15">
      <c r="A3354" s="1">
        <v>202347</v>
      </c>
      <c r="B3354" s="2" t="s">
        <v>9</v>
      </c>
      <c r="C3354" s="2">
        <v>140630989</v>
      </c>
      <c r="D3354" s="2" t="s">
        <v>10</v>
      </c>
      <c r="E3354" s="2">
        <v>5819130</v>
      </c>
      <c r="F3354" s="2" t="s">
        <v>11</v>
      </c>
      <c r="G3354" s="2">
        <v>500000</v>
      </c>
      <c r="H3354" s="2" t="s">
        <v>12</v>
      </c>
      <c r="I3354" s="2">
        <v>110</v>
      </c>
      <c r="J3354" s="2" t="s">
        <v>13</v>
      </c>
      <c r="K3354" s="2">
        <v>0</v>
      </c>
      <c r="L3354" s="2" t="s">
        <v>14</v>
      </c>
      <c r="M3354" s="2">
        <v>-3500</v>
      </c>
      <c r="N3354">
        <f t="shared" si="52"/>
        <v>93592564.5</v>
      </c>
    </row>
    <row r="3355" spans="1:14" x14ac:dyDescent="0.15">
      <c r="A3355" s="1">
        <v>202348</v>
      </c>
      <c r="B3355" s="2" t="s">
        <v>9</v>
      </c>
      <c r="C3355" s="2">
        <v>139096787</v>
      </c>
      <c r="D3355" s="2" t="s">
        <v>10</v>
      </c>
      <c r="E3355" s="2">
        <v>5824980</v>
      </c>
      <c r="F3355" s="2" t="s">
        <v>11</v>
      </c>
      <c r="G3355" s="2">
        <v>500000</v>
      </c>
      <c r="H3355" s="2" t="s">
        <v>12</v>
      </c>
      <c r="I3355" s="2">
        <v>110</v>
      </c>
      <c r="J3355" s="2" t="s">
        <v>13</v>
      </c>
      <c r="K3355" s="2">
        <v>0</v>
      </c>
      <c r="L3355" s="2" t="s">
        <v>14</v>
      </c>
      <c r="M3355" s="2">
        <v>-3500</v>
      </c>
      <c r="N3355">
        <f t="shared" si="52"/>
        <v>92848863.5</v>
      </c>
    </row>
    <row r="3356" spans="1:14" x14ac:dyDescent="0.15">
      <c r="A3356" s="1">
        <v>202349</v>
      </c>
      <c r="B3356" s="2" t="s">
        <v>9</v>
      </c>
      <c r="C3356" s="2">
        <v>139840237</v>
      </c>
      <c r="D3356" s="2" t="s">
        <v>10</v>
      </c>
      <c r="E3356" s="2">
        <v>5830830</v>
      </c>
      <c r="F3356" s="2" t="s">
        <v>11</v>
      </c>
      <c r="G3356" s="2">
        <v>500000</v>
      </c>
      <c r="H3356" s="2" t="s">
        <v>12</v>
      </c>
      <c r="I3356" s="2">
        <v>110</v>
      </c>
      <c r="J3356" s="2" t="s">
        <v>13</v>
      </c>
      <c r="K3356" s="2">
        <v>0</v>
      </c>
      <c r="L3356" s="2" t="s">
        <v>14</v>
      </c>
      <c r="M3356" s="2">
        <v>-3500</v>
      </c>
      <c r="N3356">
        <f t="shared" si="52"/>
        <v>93243988.5</v>
      </c>
    </row>
    <row r="3357" spans="1:14" x14ac:dyDescent="0.15">
      <c r="A3357" s="1">
        <v>202350</v>
      </c>
      <c r="B3357" s="2" t="s">
        <v>9</v>
      </c>
      <c r="C3357" s="2">
        <v>140852748</v>
      </c>
      <c r="D3357" s="2" t="s">
        <v>10</v>
      </c>
      <c r="E3357" s="2">
        <v>5836680</v>
      </c>
      <c r="F3357" s="2" t="s">
        <v>11</v>
      </c>
      <c r="G3357" s="2">
        <v>500000</v>
      </c>
      <c r="H3357" s="2" t="s">
        <v>12</v>
      </c>
      <c r="I3357" s="2">
        <v>110</v>
      </c>
      <c r="J3357" s="2" t="s">
        <v>13</v>
      </c>
      <c r="K3357" s="2">
        <v>0</v>
      </c>
      <c r="L3357" s="2" t="s">
        <v>14</v>
      </c>
      <c r="M3357" s="2">
        <v>-3500</v>
      </c>
      <c r="N3357">
        <f t="shared" si="52"/>
        <v>93773644</v>
      </c>
    </row>
    <row r="3358" spans="1:14" x14ac:dyDescent="0.15">
      <c r="A3358" s="1">
        <v>202351</v>
      </c>
      <c r="B3358" s="2" t="s">
        <v>9</v>
      </c>
      <c r="C3358" s="2">
        <v>138035828</v>
      </c>
      <c r="D3358" s="2" t="s">
        <v>10</v>
      </c>
      <c r="E3358" s="2">
        <v>5842530</v>
      </c>
      <c r="F3358" s="2" t="s">
        <v>11</v>
      </c>
      <c r="G3358" s="2">
        <v>500000</v>
      </c>
      <c r="H3358" s="2" t="s">
        <v>12</v>
      </c>
      <c r="I3358" s="2">
        <v>110</v>
      </c>
      <c r="J3358" s="2" t="s">
        <v>13</v>
      </c>
      <c r="K3358" s="2">
        <v>0</v>
      </c>
      <c r="L3358" s="2" t="s">
        <v>14</v>
      </c>
      <c r="M3358" s="2">
        <v>-3500</v>
      </c>
      <c r="N3358">
        <f t="shared" si="52"/>
        <v>92388584</v>
      </c>
    </row>
    <row r="3359" spans="1:14" x14ac:dyDescent="0.15">
      <c r="A3359" s="1">
        <v>202352</v>
      </c>
      <c r="B3359" s="2" t="s">
        <v>9</v>
      </c>
      <c r="C3359" s="2">
        <v>138107770</v>
      </c>
      <c r="D3359" s="2" t="s">
        <v>10</v>
      </c>
      <c r="E3359" s="2">
        <v>5848380</v>
      </c>
      <c r="F3359" s="2" t="s">
        <v>11</v>
      </c>
      <c r="G3359" s="2">
        <v>500000</v>
      </c>
      <c r="H3359" s="2" t="s">
        <v>12</v>
      </c>
      <c r="I3359" s="2">
        <v>110</v>
      </c>
      <c r="J3359" s="2" t="s">
        <v>13</v>
      </c>
      <c r="K3359" s="2">
        <v>0</v>
      </c>
      <c r="L3359" s="2" t="s">
        <v>14</v>
      </c>
      <c r="M3359" s="2">
        <v>-3500</v>
      </c>
      <c r="N3359">
        <f t="shared" si="52"/>
        <v>92447955</v>
      </c>
    </row>
    <row r="3360" spans="1:14" x14ac:dyDescent="0.15">
      <c r="A3360" s="1">
        <v>202353</v>
      </c>
      <c r="B3360" s="2" t="s">
        <v>9</v>
      </c>
      <c r="C3360" s="2">
        <v>138179776</v>
      </c>
      <c r="D3360" s="2" t="s">
        <v>10</v>
      </c>
      <c r="E3360" s="2">
        <v>5854230</v>
      </c>
      <c r="F3360" s="2" t="s">
        <v>11</v>
      </c>
      <c r="G3360" s="2">
        <v>500000</v>
      </c>
      <c r="H3360" s="2" t="s">
        <v>12</v>
      </c>
      <c r="I3360" s="2">
        <v>110</v>
      </c>
      <c r="J3360" s="2" t="s">
        <v>13</v>
      </c>
      <c r="K3360" s="2">
        <v>0</v>
      </c>
      <c r="L3360" s="2" t="s">
        <v>14</v>
      </c>
      <c r="M3360" s="2">
        <v>-3500</v>
      </c>
      <c r="N3360">
        <f t="shared" si="52"/>
        <v>92507358</v>
      </c>
    </row>
    <row r="3361" spans="1:14" x14ac:dyDescent="0.15">
      <c r="A3361" s="1">
        <v>202354</v>
      </c>
      <c r="B3361" s="2" t="s">
        <v>9</v>
      </c>
      <c r="C3361" s="2">
        <v>141623844</v>
      </c>
      <c r="D3361" s="2" t="s">
        <v>10</v>
      </c>
      <c r="E3361" s="2">
        <v>5860080</v>
      </c>
      <c r="F3361" s="2" t="s">
        <v>11</v>
      </c>
      <c r="G3361" s="2">
        <v>500000</v>
      </c>
      <c r="H3361" s="2" t="s">
        <v>12</v>
      </c>
      <c r="I3361" s="2">
        <v>110</v>
      </c>
      <c r="J3361" s="2" t="s">
        <v>13</v>
      </c>
      <c r="K3361" s="2">
        <v>0</v>
      </c>
      <c r="L3361" s="2" t="s">
        <v>14</v>
      </c>
      <c r="M3361" s="2">
        <v>-3500</v>
      </c>
      <c r="N3361">
        <f t="shared" si="52"/>
        <v>94252792</v>
      </c>
    </row>
    <row r="3362" spans="1:14" x14ac:dyDescent="0.15">
      <c r="A3362" s="1">
        <v>202355</v>
      </c>
      <c r="B3362" s="2" t="s">
        <v>9</v>
      </c>
      <c r="C3362" s="2">
        <v>138323983</v>
      </c>
      <c r="D3362" s="2" t="s">
        <v>10</v>
      </c>
      <c r="E3362" s="2">
        <v>5865930</v>
      </c>
      <c r="F3362" s="2" t="s">
        <v>11</v>
      </c>
      <c r="G3362" s="2">
        <v>500000</v>
      </c>
      <c r="H3362" s="2" t="s">
        <v>12</v>
      </c>
      <c r="I3362" s="2">
        <v>110</v>
      </c>
      <c r="J3362" s="2" t="s">
        <v>13</v>
      </c>
      <c r="K3362" s="2">
        <v>0</v>
      </c>
      <c r="L3362" s="2" t="s">
        <v>14</v>
      </c>
      <c r="M3362" s="2">
        <v>-3500</v>
      </c>
      <c r="N3362">
        <f t="shared" si="52"/>
        <v>92626261.5</v>
      </c>
    </row>
    <row r="3363" spans="1:14" x14ac:dyDescent="0.15">
      <c r="A3363" s="1">
        <v>202356</v>
      </c>
      <c r="B3363" s="2" t="s">
        <v>9</v>
      </c>
      <c r="C3363" s="2">
        <v>138396184</v>
      </c>
      <c r="D3363" s="2" t="s">
        <v>10</v>
      </c>
      <c r="E3363" s="2">
        <v>5871780</v>
      </c>
      <c r="F3363" s="2" t="s">
        <v>11</v>
      </c>
      <c r="G3363" s="2">
        <v>500000</v>
      </c>
      <c r="H3363" s="2" t="s">
        <v>12</v>
      </c>
      <c r="I3363" s="2">
        <v>110</v>
      </c>
      <c r="J3363" s="2" t="s">
        <v>13</v>
      </c>
      <c r="K3363" s="2">
        <v>0</v>
      </c>
      <c r="L3363" s="2" t="s">
        <v>14</v>
      </c>
      <c r="M3363" s="2">
        <v>-3500</v>
      </c>
      <c r="N3363">
        <f t="shared" si="52"/>
        <v>92685762</v>
      </c>
    </row>
    <row r="3364" spans="1:14" x14ac:dyDescent="0.15">
      <c r="A3364" s="1">
        <v>202357</v>
      </c>
      <c r="B3364" s="2" t="s">
        <v>9</v>
      </c>
      <c r="C3364" s="2">
        <v>141845730</v>
      </c>
      <c r="D3364" s="2" t="s">
        <v>10</v>
      </c>
      <c r="E3364" s="2">
        <v>5877630</v>
      </c>
      <c r="F3364" s="2" t="s">
        <v>11</v>
      </c>
      <c r="G3364" s="2">
        <v>500000</v>
      </c>
      <c r="H3364" s="2" t="s">
        <v>12</v>
      </c>
      <c r="I3364" s="2">
        <v>110</v>
      </c>
      <c r="J3364" s="2" t="s">
        <v>13</v>
      </c>
      <c r="K3364" s="2">
        <v>0</v>
      </c>
      <c r="L3364" s="2" t="s">
        <v>14</v>
      </c>
      <c r="M3364" s="2">
        <v>-3500</v>
      </c>
      <c r="N3364">
        <f t="shared" si="52"/>
        <v>94433935</v>
      </c>
    </row>
    <row r="3365" spans="1:14" x14ac:dyDescent="0.15">
      <c r="A3365" s="1">
        <v>202358</v>
      </c>
      <c r="B3365" s="2" t="s">
        <v>9</v>
      </c>
      <c r="C3365" s="2">
        <v>140297885</v>
      </c>
      <c r="D3365" s="2" t="s">
        <v>10</v>
      </c>
      <c r="E3365" s="2">
        <v>5883480</v>
      </c>
      <c r="F3365" s="2" t="s">
        <v>11</v>
      </c>
      <c r="G3365" s="2">
        <v>500000</v>
      </c>
      <c r="H3365" s="2" t="s">
        <v>12</v>
      </c>
      <c r="I3365" s="2">
        <v>110</v>
      </c>
      <c r="J3365" s="2" t="s">
        <v>13</v>
      </c>
      <c r="K3365" s="2">
        <v>0</v>
      </c>
      <c r="L3365" s="2" t="s">
        <v>14</v>
      </c>
      <c r="M3365" s="2">
        <v>-3500</v>
      </c>
      <c r="N3365">
        <f t="shared" si="52"/>
        <v>93683412.5</v>
      </c>
    </row>
    <row r="3366" spans="1:14" x14ac:dyDescent="0.15">
      <c r="A3366" s="1">
        <v>202359</v>
      </c>
      <c r="B3366" s="2" t="s">
        <v>9</v>
      </c>
      <c r="C3366" s="2">
        <v>141047360</v>
      </c>
      <c r="D3366" s="2" t="s">
        <v>10</v>
      </c>
      <c r="E3366" s="2">
        <v>5889330</v>
      </c>
      <c r="F3366" s="2" t="s">
        <v>11</v>
      </c>
      <c r="G3366" s="2">
        <v>500000</v>
      </c>
      <c r="H3366" s="2" t="s">
        <v>12</v>
      </c>
      <c r="I3366" s="2">
        <v>110</v>
      </c>
      <c r="J3366" s="2" t="s">
        <v>13</v>
      </c>
      <c r="K3366" s="2">
        <v>0</v>
      </c>
      <c r="L3366" s="2" t="s">
        <v>14</v>
      </c>
      <c r="M3366" s="2">
        <v>-3500</v>
      </c>
      <c r="N3366">
        <f t="shared" si="52"/>
        <v>94081550</v>
      </c>
    </row>
    <row r="3367" spans="1:14" x14ac:dyDescent="0.15">
      <c r="A3367" s="1">
        <v>202360</v>
      </c>
      <c r="B3367" s="2" t="s">
        <v>9</v>
      </c>
      <c r="C3367" s="2">
        <v>142068213</v>
      </c>
      <c r="D3367" s="2" t="s">
        <v>10</v>
      </c>
      <c r="E3367" s="2">
        <v>5895180</v>
      </c>
      <c r="F3367" s="2" t="s">
        <v>11</v>
      </c>
      <c r="G3367" s="2">
        <v>500000</v>
      </c>
      <c r="H3367" s="2" t="s">
        <v>12</v>
      </c>
      <c r="I3367" s="2">
        <v>110</v>
      </c>
      <c r="J3367" s="2" t="s">
        <v>13</v>
      </c>
      <c r="K3367" s="2">
        <v>0</v>
      </c>
      <c r="L3367" s="2" t="s">
        <v>14</v>
      </c>
      <c r="M3367" s="2">
        <v>-3500</v>
      </c>
      <c r="N3367">
        <f t="shared" si="52"/>
        <v>94615376.5</v>
      </c>
    </row>
    <row r="3368" spans="1:14" x14ac:dyDescent="0.15">
      <c r="A3368" s="1">
        <v>202361</v>
      </c>
      <c r="B3368" s="2" t="s">
        <v>9</v>
      </c>
      <c r="C3368" s="2">
        <v>139224635</v>
      </c>
      <c r="D3368" s="2" t="s">
        <v>10</v>
      </c>
      <c r="E3368" s="2">
        <v>5901030</v>
      </c>
      <c r="F3368" s="2" t="s">
        <v>11</v>
      </c>
      <c r="G3368" s="2">
        <v>500000</v>
      </c>
      <c r="H3368" s="2" t="s">
        <v>12</v>
      </c>
      <c r="I3368" s="2">
        <v>110</v>
      </c>
      <c r="J3368" s="2" t="s">
        <v>13</v>
      </c>
      <c r="K3368" s="2">
        <v>0</v>
      </c>
      <c r="L3368" s="2" t="s">
        <v>14</v>
      </c>
      <c r="M3368" s="2">
        <v>-3500</v>
      </c>
      <c r="N3368">
        <f t="shared" si="52"/>
        <v>93216987.5</v>
      </c>
    </row>
    <row r="3369" spans="1:14" x14ac:dyDescent="0.15">
      <c r="A3369" s="1">
        <v>202362</v>
      </c>
      <c r="B3369" s="2" t="s">
        <v>9</v>
      </c>
      <c r="C3369" s="2">
        <v>139296813</v>
      </c>
      <c r="D3369" s="2" t="s">
        <v>10</v>
      </c>
      <c r="E3369" s="2">
        <v>5906880</v>
      </c>
      <c r="F3369" s="2" t="s">
        <v>11</v>
      </c>
      <c r="G3369" s="2">
        <v>500000</v>
      </c>
      <c r="H3369" s="2" t="s">
        <v>12</v>
      </c>
      <c r="I3369" s="2">
        <v>110</v>
      </c>
      <c r="J3369" s="2" t="s">
        <v>13</v>
      </c>
      <c r="K3369" s="2">
        <v>0</v>
      </c>
      <c r="L3369" s="2" t="s">
        <v>14</v>
      </c>
      <c r="M3369" s="2">
        <v>-3500</v>
      </c>
      <c r="N3369">
        <f t="shared" si="52"/>
        <v>93276476.5</v>
      </c>
    </row>
    <row r="3370" spans="1:14" x14ac:dyDescent="0.15">
      <c r="A3370" s="1">
        <v>202363</v>
      </c>
      <c r="B3370" s="2" t="s">
        <v>9</v>
      </c>
      <c r="C3370" s="2">
        <v>139369054</v>
      </c>
      <c r="D3370" s="2" t="s">
        <v>10</v>
      </c>
      <c r="E3370" s="2">
        <v>5912730</v>
      </c>
      <c r="F3370" s="2" t="s">
        <v>11</v>
      </c>
      <c r="G3370" s="2">
        <v>500000</v>
      </c>
      <c r="H3370" s="2" t="s">
        <v>12</v>
      </c>
      <c r="I3370" s="2">
        <v>110</v>
      </c>
      <c r="J3370" s="2" t="s">
        <v>13</v>
      </c>
      <c r="K3370" s="2">
        <v>0</v>
      </c>
      <c r="L3370" s="2" t="s">
        <v>14</v>
      </c>
      <c r="M3370" s="2">
        <v>-3500</v>
      </c>
      <c r="N3370">
        <f t="shared" si="52"/>
        <v>93335997</v>
      </c>
    </row>
    <row r="3371" spans="1:14" x14ac:dyDescent="0.15">
      <c r="A3371" s="1">
        <v>202364</v>
      </c>
      <c r="B3371" s="2" t="s">
        <v>9</v>
      </c>
      <c r="C3371" s="2">
        <v>142842369</v>
      </c>
      <c r="D3371" s="2" t="s">
        <v>10</v>
      </c>
      <c r="E3371" s="2">
        <v>5918580</v>
      </c>
      <c r="F3371" s="2" t="s">
        <v>11</v>
      </c>
      <c r="G3371" s="2">
        <v>500000</v>
      </c>
      <c r="H3371" s="2" t="s">
        <v>12</v>
      </c>
      <c r="I3371" s="2">
        <v>110</v>
      </c>
      <c r="J3371" s="2" t="s">
        <v>13</v>
      </c>
      <c r="K3371" s="2">
        <v>0</v>
      </c>
      <c r="L3371" s="2" t="s">
        <v>14</v>
      </c>
      <c r="M3371" s="2">
        <v>-3500</v>
      </c>
      <c r="N3371">
        <f t="shared" si="52"/>
        <v>95096054.5</v>
      </c>
    </row>
    <row r="3372" spans="1:14" x14ac:dyDescent="0.15">
      <c r="A3372" s="1">
        <v>202365</v>
      </c>
      <c r="B3372" s="2" t="s">
        <v>9</v>
      </c>
      <c r="C3372" s="2">
        <v>139513730</v>
      </c>
      <c r="D3372" s="2" t="s">
        <v>10</v>
      </c>
      <c r="E3372" s="2">
        <v>5924430</v>
      </c>
      <c r="F3372" s="2" t="s">
        <v>11</v>
      </c>
      <c r="G3372" s="2">
        <v>500000</v>
      </c>
      <c r="H3372" s="2" t="s">
        <v>12</v>
      </c>
      <c r="I3372" s="2">
        <v>110</v>
      </c>
      <c r="J3372" s="2" t="s">
        <v>13</v>
      </c>
      <c r="K3372" s="2">
        <v>0</v>
      </c>
      <c r="L3372" s="2" t="s">
        <v>14</v>
      </c>
      <c r="M3372" s="2">
        <v>-3500</v>
      </c>
      <c r="N3372">
        <f t="shared" si="52"/>
        <v>93455135</v>
      </c>
    </row>
    <row r="3373" spans="1:14" x14ac:dyDescent="0.15">
      <c r="A3373" s="1">
        <v>202366</v>
      </c>
      <c r="B3373" s="2" t="s">
        <v>9</v>
      </c>
      <c r="C3373" s="2">
        <v>139586163</v>
      </c>
      <c r="D3373" s="2" t="s">
        <v>10</v>
      </c>
      <c r="E3373" s="2">
        <v>5930280</v>
      </c>
      <c r="F3373" s="2" t="s">
        <v>11</v>
      </c>
      <c r="G3373" s="2">
        <v>500000</v>
      </c>
      <c r="H3373" s="2" t="s">
        <v>12</v>
      </c>
      <c r="I3373" s="2">
        <v>110</v>
      </c>
      <c r="J3373" s="2" t="s">
        <v>13</v>
      </c>
      <c r="K3373" s="2">
        <v>0</v>
      </c>
      <c r="L3373" s="2" t="s">
        <v>14</v>
      </c>
      <c r="M3373" s="2">
        <v>-3500</v>
      </c>
      <c r="N3373">
        <f t="shared" si="52"/>
        <v>93514751.5</v>
      </c>
    </row>
    <row r="3374" spans="1:14" x14ac:dyDescent="0.15">
      <c r="A3374" s="1">
        <v>202367</v>
      </c>
      <c r="B3374" s="2" t="s">
        <v>9</v>
      </c>
      <c r="C3374" s="2">
        <v>143064970</v>
      </c>
      <c r="D3374" s="2" t="s">
        <v>10</v>
      </c>
      <c r="E3374" s="2">
        <v>5936130</v>
      </c>
      <c r="F3374" s="2" t="s">
        <v>11</v>
      </c>
      <c r="G3374" s="2">
        <v>500000</v>
      </c>
      <c r="H3374" s="2" t="s">
        <v>12</v>
      </c>
      <c r="I3374" s="2">
        <v>110</v>
      </c>
      <c r="J3374" s="2" t="s">
        <v>13</v>
      </c>
      <c r="K3374" s="2">
        <v>0</v>
      </c>
      <c r="L3374" s="2" t="s">
        <v>14</v>
      </c>
      <c r="M3374" s="2">
        <v>-3500</v>
      </c>
      <c r="N3374">
        <f t="shared" si="52"/>
        <v>95277555</v>
      </c>
    </row>
    <row r="3375" spans="1:14" x14ac:dyDescent="0.15">
      <c r="A3375" s="1">
        <v>202368</v>
      </c>
      <c r="B3375" s="2" t="s">
        <v>9</v>
      </c>
      <c r="C3375" s="2">
        <v>141503423</v>
      </c>
      <c r="D3375" s="2" t="s">
        <v>10</v>
      </c>
      <c r="E3375" s="2">
        <v>5941980</v>
      </c>
      <c r="F3375" s="2" t="s">
        <v>11</v>
      </c>
      <c r="G3375" s="2">
        <v>500000</v>
      </c>
      <c r="H3375" s="2" t="s">
        <v>12</v>
      </c>
      <c r="I3375" s="2">
        <v>110</v>
      </c>
      <c r="J3375" s="2" t="s">
        <v>13</v>
      </c>
      <c r="K3375" s="2">
        <v>0</v>
      </c>
      <c r="L3375" s="2" t="s">
        <v>14</v>
      </c>
      <c r="M3375" s="2">
        <v>-3500</v>
      </c>
      <c r="N3375">
        <f t="shared" si="52"/>
        <v>94520181.5</v>
      </c>
    </row>
    <row r="3376" spans="1:14" x14ac:dyDescent="0.15">
      <c r="A3376" s="1">
        <v>202369</v>
      </c>
      <c r="B3376" s="2" t="s">
        <v>9</v>
      </c>
      <c r="C3376" s="2">
        <v>142258939</v>
      </c>
      <c r="D3376" s="2" t="s">
        <v>10</v>
      </c>
      <c r="E3376" s="2">
        <v>5947830</v>
      </c>
      <c r="F3376" s="2" t="s">
        <v>11</v>
      </c>
      <c r="G3376" s="2">
        <v>500000</v>
      </c>
      <c r="H3376" s="2" t="s">
        <v>12</v>
      </c>
      <c r="I3376" s="2">
        <v>110</v>
      </c>
      <c r="J3376" s="2" t="s">
        <v>13</v>
      </c>
      <c r="K3376" s="2">
        <v>0</v>
      </c>
      <c r="L3376" s="2" t="s">
        <v>14</v>
      </c>
      <c r="M3376" s="2">
        <v>-3500</v>
      </c>
      <c r="N3376">
        <f t="shared" si="52"/>
        <v>94921339.5</v>
      </c>
    </row>
    <row r="3377" spans="1:14" x14ac:dyDescent="0.15">
      <c r="A3377" s="1">
        <v>202370</v>
      </c>
      <c r="B3377" s="2" t="s">
        <v>9</v>
      </c>
      <c r="C3377" s="2">
        <v>143288158</v>
      </c>
      <c r="D3377" s="2" t="s">
        <v>10</v>
      </c>
      <c r="E3377" s="2">
        <v>5954430</v>
      </c>
      <c r="F3377" s="2" t="s">
        <v>11</v>
      </c>
      <c r="G3377" s="2">
        <v>500000</v>
      </c>
      <c r="H3377" s="2" t="s">
        <v>12</v>
      </c>
      <c r="I3377" s="2">
        <v>110</v>
      </c>
      <c r="J3377" s="2" t="s">
        <v>13</v>
      </c>
      <c r="K3377" s="2">
        <v>0</v>
      </c>
      <c r="L3377" s="2" t="s">
        <v>14</v>
      </c>
      <c r="M3377" s="2">
        <v>-3500</v>
      </c>
      <c r="N3377">
        <f t="shared" si="52"/>
        <v>95462349</v>
      </c>
    </row>
    <row r="3378" spans="1:14" x14ac:dyDescent="0.15">
      <c r="A3378" s="1">
        <v>202371</v>
      </c>
      <c r="B3378" s="2" t="s">
        <v>9</v>
      </c>
      <c r="C3378" s="2">
        <v>140417814</v>
      </c>
      <c r="D3378" s="2" t="s">
        <v>10</v>
      </c>
      <c r="E3378" s="2">
        <v>5961030</v>
      </c>
      <c r="F3378" s="2" t="s">
        <v>11</v>
      </c>
      <c r="G3378" s="2">
        <v>500000</v>
      </c>
      <c r="H3378" s="2" t="s">
        <v>12</v>
      </c>
      <c r="I3378" s="2">
        <v>110</v>
      </c>
      <c r="J3378" s="2" t="s">
        <v>13</v>
      </c>
      <c r="K3378" s="2">
        <v>0</v>
      </c>
      <c r="L3378" s="2" t="s">
        <v>14</v>
      </c>
      <c r="M3378" s="2">
        <v>-3500</v>
      </c>
      <c r="N3378">
        <f t="shared" si="52"/>
        <v>94053577</v>
      </c>
    </row>
    <row r="3379" spans="1:14" x14ac:dyDescent="0.15">
      <c r="A3379" s="1">
        <v>202372</v>
      </c>
      <c r="B3379" s="2" t="s">
        <v>9</v>
      </c>
      <c r="C3379" s="2">
        <v>140490220</v>
      </c>
      <c r="D3379" s="2" t="s">
        <v>10</v>
      </c>
      <c r="E3379" s="2">
        <v>5967630</v>
      </c>
      <c r="F3379" s="2" t="s">
        <v>11</v>
      </c>
      <c r="G3379" s="2">
        <v>500000</v>
      </c>
      <c r="H3379" s="2" t="s">
        <v>12</v>
      </c>
      <c r="I3379" s="2">
        <v>110</v>
      </c>
      <c r="J3379" s="2" t="s">
        <v>13</v>
      </c>
      <c r="K3379" s="2">
        <v>0</v>
      </c>
      <c r="L3379" s="2" t="s">
        <v>14</v>
      </c>
      <c r="M3379" s="2">
        <v>-3500</v>
      </c>
      <c r="N3379">
        <f t="shared" si="52"/>
        <v>94116180</v>
      </c>
    </row>
    <row r="3380" spans="1:14" x14ac:dyDescent="0.15">
      <c r="A3380" s="1">
        <v>202373</v>
      </c>
      <c r="B3380" s="2" t="s">
        <v>9</v>
      </c>
      <c r="C3380" s="2">
        <v>140562690</v>
      </c>
      <c r="D3380" s="2" t="s">
        <v>10</v>
      </c>
      <c r="E3380" s="2">
        <v>5974230</v>
      </c>
      <c r="F3380" s="2" t="s">
        <v>11</v>
      </c>
      <c r="G3380" s="2">
        <v>500000</v>
      </c>
      <c r="H3380" s="2" t="s">
        <v>12</v>
      </c>
      <c r="I3380" s="2">
        <v>110</v>
      </c>
      <c r="J3380" s="2" t="s">
        <v>13</v>
      </c>
      <c r="K3380" s="2">
        <v>0</v>
      </c>
      <c r="L3380" s="2" t="s">
        <v>14</v>
      </c>
      <c r="M3380" s="2">
        <v>-3500</v>
      </c>
      <c r="N3380">
        <f t="shared" si="52"/>
        <v>94178815</v>
      </c>
    </row>
    <row r="3381" spans="1:14" x14ac:dyDescent="0.15">
      <c r="A3381" s="1">
        <v>202374</v>
      </c>
      <c r="B3381" s="2" t="s">
        <v>9</v>
      </c>
      <c r="C3381" s="2">
        <v>144065349</v>
      </c>
      <c r="D3381" s="2" t="s">
        <v>10</v>
      </c>
      <c r="E3381" s="2">
        <v>5980830</v>
      </c>
      <c r="F3381" s="2" t="s">
        <v>11</v>
      </c>
      <c r="G3381" s="2">
        <v>500000</v>
      </c>
      <c r="H3381" s="2" t="s">
        <v>12</v>
      </c>
      <c r="I3381" s="2">
        <v>110</v>
      </c>
      <c r="J3381" s="2" t="s">
        <v>13</v>
      </c>
      <c r="K3381" s="2">
        <v>0</v>
      </c>
      <c r="L3381" s="2" t="s">
        <v>14</v>
      </c>
      <c r="M3381" s="2">
        <v>-3500</v>
      </c>
      <c r="N3381">
        <f t="shared" si="52"/>
        <v>95956544.5</v>
      </c>
    </row>
    <row r="3382" spans="1:14" x14ac:dyDescent="0.15">
      <c r="A3382" s="1">
        <v>202375</v>
      </c>
      <c r="B3382" s="2" t="s">
        <v>9</v>
      </c>
      <c r="C3382" s="2">
        <v>140707820</v>
      </c>
      <c r="D3382" s="2" t="s">
        <v>10</v>
      </c>
      <c r="E3382" s="2">
        <v>5987430</v>
      </c>
      <c r="F3382" s="2" t="s">
        <v>11</v>
      </c>
      <c r="G3382" s="2">
        <v>500000</v>
      </c>
      <c r="H3382" s="2" t="s">
        <v>12</v>
      </c>
      <c r="I3382" s="2">
        <v>110</v>
      </c>
      <c r="J3382" s="2" t="s">
        <v>13</v>
      </c>
      <c r="K3382" s="2">
        <v>0</v>
      </c>
      <c r="L3382" s="2" t="s">
        <v>14</v>
      </c>
      <c r="M3382" s="2">
        <v>-3500</v>
      </c>
      <c r="N3382">
        <f t="shared" si="52"/>
        <v>94304180</v>
      </c>
    </row>
    <row r="3383" spans="1:14" x14ac:dyDescent="0.15">
      <c r="A3383" s="1">
        <v>202376</v>
      </c>
      <c r="B3383" s="2" t="s">
        <v>9</v>
      </c>
      <c r="C3383" s="2">
        <v>140780482</v>
      </c>
      <c r="D3383" s="2" t="s">
        <v>10</v>
      </c>
      <c r="E3383" s="2">
        <v>5994030</v>
      </c>
      <c r="F3383" s="2" t="s">
        <v>11</v>
      </c>
      <c r="G3383" s="2">
        <v>500000</v>
      </c>
      <c r="H3383" s="2" t="s">
        <v>12</v>
      </c>
      <c r="I3383" s="2">
        <v>110</v>
      </c>
      <c r="J3383" s="2" t="s">
        <v>13</v>
      </c>
      <c r="K3383" s="2">
        <v>0</v>
      </c>
      <c r="L3383" s="2" t="s">
        <v>14</v>
      </c>
      <c r="M3383" s="2">
        <v>-3500</v>
      </c>
      <c r="N3383">
        <f t="shared" si="52"/>
        <v>94366911</v>
      </c>
    </row>
    <row r="3384" spans="1:14" x14ac:dyDescent="0.15">
      <c r="A3384" s="1">
        <v>202377</v>
      </c>
      <c r="B3384" s="2" t="s">
        <v>9</v>
      </c>
      <c r="C3384" s="2">
        <v>144288653</v>
      </c>
      <c r="D3384" s="2" t="s">
        <v>10</v>
      </c>
      <c r="E3384" s="2">
        <v>6000630</v>
      </c>
      <c r="F3384" s="2" t="s">
        <v>11</v>
      </c>
      <c r="G3384" s="2">
        <v>500000</v>
      </c>
      <c r="H3384" s="2" t="s">
        <v>12</v>
      </c>
      <c r="I3384" s="2">
        <v>110</v>
      </c>
      <c r="J3384" s="2" t="s">
        <v>13</v>
      </c>
      <c r="K3384" s="2">
        <v>0</v>
      </c>
      <c r="L3384" s="2" t="s">
        <v>14</v>
      </c>
      <c r="M3384" s="2">
        <v>-3500</v>
      </c>
      <c r="N3384">
        <f t="shared" si="52"/>
        <v>96147396.5</v>
      </c>
    </row>
    <row r="3385" spans="1:14" x14ac:dyDescent="0.15">
      <c r="A3385" s="1">
        <v>202378</v>
      </c>
      <c r="B3385" s="2" t="s">
        <v>9</v>
      </c>
      <c r="C3385" s="2">
        <v>142713352</v>
      </c>
      <c r="D3385" s="2" t="s">
        <v>10</v>
      </c>
      <c r="E3385" s="2">
        <v>6007230</v>
      </c>
      <c r="F3385" s="2" t="s">
        <v>11</v>
      </c>
      <c r="G3385" s="2">
        <v>500000</v>
      </c>
      <c r="H3385" s="2" t="s">
        <v>12</v>
      </c>
      <c r="I3385" s="2">
        <v>110</v>
      </c>
      <c r="J3385" s="2" t="s">
        <v>13</v>
      </c>
      <c r="K3385" s="2">
        <v>0</v>
      </c>
      <c r="L3385" s="2" t="s">
        <v>14</v>
      </c>
      <c r="M3385" s="2">
        <v>-3500</v>
      </c>
      <c r="N3385">
        <f t="shared" si="52"/>
        <v>95386146</v>
      </c>
    </row>
    <row r="3386" spans="1:14" x14ac:dyDescent="0.15">
      <c r="A3386" s="1">
        <v>202379</v>
      </c>
      <c r="B3386" s="2" t="s">
        <v>9</v>
      </c>
      <c r="C3386" s="2">
        <v>143474929</v>
      </c>
      <c r="D3386" s="2" t="s">
        <v>10</v>
      </c>
      <c r="E3386" s="2">
        <v>6013830</v>
      </c>
      <c r="F3386" s="2" t="s">
        <v>11</v>
      </c>
      <c r="G3386" s="2">
        <v>500000</v>
      </c>
      <c r="H3386" s="2" t="s">
        <v>12</v>
      </c>
      <c r="I3386" s="2">
        <v>110</v>
      </c>
      <c r="J3386" s="2" t="s">
        <v>13</v>
      </c>
      <c r="K3386" s="2">
        <v>0</v>
      </c>
      <c r="L3386" s="2" t="s">
        <v>14</v>
      </c>
      <c r="M3386" s="2">
        <v>-3500</v>
      </c>
      <c r="N3386">
        <f t="shared" si="52"/>
        <v>95793334.5</v>
      </c>
    </row>
    <row r="3387" spans="1:14" x14ac:dyDescent="0.15">
      <c r="A3387" s="1">
        <v>202380</v>
      </c>
      <c r="B3387" s="2" t="s">
        <v>9</v>
      </c>
      <c r="C3387" s="2">
        <v>144512547</v>
      </c>
      <c r="D3387" s="2" t="s">
        <v>10</v>
      </c>
      <c r="E3387" s="2">
        <v>6020430</v>
      </c>
      <c r="F3387" s="2" t="s">
        <v>11</v>
      </c>
      <c r="G3387" s="2">
        <v>500000</v>
      </c>
      <c r="H3387" s="2" t="s">
        <v>12</v>
      </c>
      <c r="I3387" s="2">
        <v>110</v>
      </c>
      <c r="J3387" s="2" t="s">
        <v>13</v>
      </c>
      <c r="K3387" s="2">
        <v>0</v>
      </c>
      <c r="L3387" s="2" t="s">
        <v>14</v>
      </c>
      <c r="M3387" s="2">
        <v>-3500</v>
      </c>
      <c r="N3387">
        <f t="shared" si="52"/>
        <v>96338543.5</v>
      </c>
    </row>
    <row r="3388" spans="1:14" x14ac:dyDescent="0.15">
      <c r="A3388" s="1">
        <v>202381</v>
      </c>
      <c r="B3388" s="2" t="s">
        <v>9</v>
      </c>
      <c r="C3388" s="2">
        <v>141615334</v>
      </c>
      <c r="D3388" s="2" t="s">
        <v>10</v>
      </c>
      <c r="E3388" s="2">
        <v>6027030</v>
      </c>
      <c r="F3388" s="2" t="s">
        <v>11</v>
      </c>
      <c r="G3388" s="2">
        <v>500000</v>
      </c>
      <c r="H3388" s="2" t="s">
        <v>12</v>
      </c>
      <c r="I3388" s="2">
        <v>110</v>
      </c>
      <c r="J3388" s="2" t="s">
        <v>13</v>
      </c>
      <c r="K3388" s="2">
        <v>0</v>
      </c>
      <c r="L3388" s="2" t="s">
        <v>14</v>
      </c>
      <c r="M3388" s="2">
        <v>-3500</v>
      </c>
      <c r="N3388">
        <f t="shared" si="52"/>
        <v>94916337</v>
      </c>
    </row>
    <row r="3389" spans="1:14" x14ac:dyDescent="0.15">
      <c r="A3389" s="1">
        <v>202382</v>
      </c>
      <c r="B3389" s="2" t="s">
        <v>9</v>
      </c>
      <c r="C3389" s="2">
        <v>141687975</v>
      </c>
      <c r="D3389" s="2" t="s">
        <v>10</v>
      </c>
      <c r="E3389" s="2">
        <v>6033630</v>
      </c>
      <c r="F3389" s="2" t="s">
        <v>11</v>
      </c>
      <c r="G3389" s="2">
        <v>500000</v>
      </c>
      <c r="H3389" s="2" t="s">
        <v>12</v>
      </c>
      <c r="I3389" s="2">
        <v>110</v>
      </c>
      <c r="J3389" s="2" t="s">
        <v>13</v>
      </c>
      <c r="K3389" s="2">
        <v>0</v>
      </c>
      <c r="L3389" s="2" t="s">
        <v>14</v>
      </c>
      <c r="M3389" s="2">
        <v>-3500</v>
      </c>
      <c r="N3389">
        <f t="shared" si="52"/>
        <v>94979057.5</v>
      </c>
    </row>
    <row r="3390" spans="1:14" x14ac:dyDescent="0.15">
      <c r="A3390" s="1">
        <v>202383</v>
      </c>
      <c r="B3390" s="2" t="s">
        <v>9</v>
      </c>
      <c r="C3390" s="2">
        <v>141760679</v>
      </c>
      <c r="D3390" s="2" t="s">
        <v>10</v>
      </c>
      <c r="E3390" s="2">
        <v>6040230</v>
      </c>
      <c r="F3390" s="2" t="s">
        <v>11</v>
      </c>
      <c r="G3390" s="2">
        <v>500000</v>
      </c>
      <c r="H3390" s="2" t="s">
        <v>12</v>
      </c>
      <c r="I3390" s="2">
        <v>110</v>
      </c>
      <c r="J3390" s="2" t="s">
        <v>13</v>
      </c>
      <c r="K3390" s="2">
        <v>0</v>
      </c>
      <c r="L3390" s="2" t="s">
        <v>14</v>
      </c>
      <c r="M3390" s="2">
        <v>-3500</v>
      </c>
      <c r="N3390">
        <f t="shared" si="52"/>
        <v>95041809.5</v>
      </c>
    </row>
    <row r="3391" spans="1:14" x14ac:dyDescent="0.15">
      <c r="A3391" s="1">
        <v>202384</v>
      </c>
      <c r="B3391" s="2" t="s">
        <v>9</v>
      </c>
      <c r="C3391" s="2">
        <v>145292799</v>
      </c>
      <c r="D3391" s="2" t="s">
        <v>10</v>
      </c>
      <c r="E3391" s="2">
        <v>6046830</v>
      </c>
      <c r="F3391" s="2" t="s">
        <v>11</v>
      </c>
      <c r="G3391" s="2">
        <v>500000</v>
      </c>
      <c r="H3391" s="2" t="s">
        <v>12</v>
      </c>
      <c r="I3391" s="2">
        <v>110</v>
      </c>
      <c r="J3391" s="2" t="s">
        <v>13</v>
      </c>
      <c r="K3391" s="2">
        <v>0</v>
      </c>
      <c r="L3391" s="2" t="s">
        <v>14</v>
      </c>
      <c r="M3391" s="2">
        <v>-3500</v>
      </c>
      <c r="N3391">
        <f t="shared" si="52"/>
        <v>96834269.5</v>
      </c>
    </row>
    <row r="3392" spans="1:14" x14ac:dyDescent="0.15">
      <c r="A3392" s="1">
        <v>202385</v>
      </c>
      <c r="B3392" s="2" t="s">
        <v>9</v>
      </c>
      <c r="C3392" s="2">
        <v>141906277</v>
      </c>
      <c r="D3392" s="2" t="s">
        <v>10</v>
      </c>
      <c r="E3392" s="2">
        <v>6053430</v>
      </c>
      <c r="F3392" s="2" t="s">
        <v>11</v>
      </c>
      <c r="G3392" s="2">
        <v>500000</v>
      </c>
      <c r="H3392" s="2" t="s">
        <v>12</v>
      </c>
      <c r="I3392" s="2">
        <v>110</v>
      </c>
      <c r="J3392" s="2" t="s">
        <v>13</v>
      </c>
      <c r="K3392" s="2">
        <v>0</v>
      </c>
      <c r="L3392" s="2" t="s">
        <v>14</v>
      </c>
      <c r="M3392" s="2">
        <v>-3500</v>
      </c>
      <c r="N3392">
        <f t="shared" si="52"/>
        <v>95167408.5</v>
      </c>
    </row>
    <row r="3393" spans="1:14" x14ac:dyDescent="0.15">
      <c r="A3393" s="1">
        <v>202386</v>
      </c>
      <c r="B3393" s="2" t="s">
        <v>9</v>
      </c>
      <c r="C3393" s="2">
        <v>141979171</v>
      </c>
      <c r="D3393" s="2" t="s">
        <v>10</v>
      </c>
      <c r="E3393" s="2">
        <v>6060030</v>
      </c>
      <c r="F3393" s="2" t="s">
        <v>11</v>
      </c>
      <c r="G3393" s="2">
        <v>500000</v>
      </c>
      <c r="H3393" s="2" t="s">
        <v>12</v>
      </c>
      <c r="I3393" s="2">
        <v>110</v>
      </c>
      <c r="J3393" s="2" t="s">
        <v>13</v>
      </c>
      <c r="K3393" s="2">
        <v>0</v>
      </c>
      <c r="L3393" s="2" t="s">
        <v>14</v>
      </c>
      <c r="M3393" s="2">
        <v>-3500</v>
      </c>
      <c r="N3393">
        <f t="shared" si="52"/>
        <v>95230255.5</v>
      </c>
    </row>
    <row r="3394" spans="1:14" x14ac:dyDescent="0.15">
      <c r="A3394" s="1">
        <v>202387</v>
      </c>
      <c r="B3394" s="2" t="s">
        <v>9</v>
      </c>
      <c r="C3394" s="2">
        <v>145516815</v>
      </c>
      <c r="D3394" s="2" t="s">
        <v>10</v>
      </c>
      <c r="E3394" s="2">
        <v>6066630</v>
      </c>
      <c r="F3394" s="2" t="s">
        <v>11</v>
      </c>
      <c r="G3394" s="2">
        <v>500000</v>
      </c>
      <c r="H3394" s="2" t="s">
        <v>12</v>
      </c>
      <c r="I3394" s="2">
        <v>110</v>
      </c>
      <c r="J3394" s="2" t="s">
        <v>13</v>
      </c>
      <c r="K3394" s="2">
        <v>0</v>
      </c>
      <c r="L3394" s="2" t="s">
        <v>14</v>
      </c>
      <c r="M3394" s="2">
        <v>-3500</v>
      </c>
      <c r="N3394">
        <f t="shared" si="52"/>
        <v>97025477.5</v>
      </c>
    </row>
    <row r="3395" spans="1:14" x14ac:dyDescent="0.15">
      <c r="A3395" s="1">
        <v>202388</v>
      </c>
      <c r="B3395" s="2" t="s">
        <v>9</v>
      </c>
      <c r="C3395" s="2">
        <v>143927713</v>
      </c>
      <c r="D3395" s="2" t="s">
        <v>10</v>
      </c>
      <c r="E3395" s="2">
        <v>6073230</v>
      </c>
      <c r="F3395" s="2" t="s">
        <v>11</v>
      </c>
      <c r="G3395" s="2">
        <v>500000</v>
      </c>
      <c r="H3395" s="2" t="s">
        <v>12</v>
      </c>
      <c r="I3395" s="2">
        <v>110</v>
      </c>
      <c r="J3395" s="2" t="s">
        <v>13</v>
      </c>
      <c r="K3395" s="2">
        <v>0</v>
      </c>
      <c r="L3395" s="2" t="s">
        <v>14</v>
      </c>
      <c r="M3395" s="2">
        <v>-3500</v>
      </c>
      <c r="N3395">
        <f t="shared" si="52"/>
        <v>96257326.5</v>
      </c>
    </row>
    <row r="3396" spans="1:14" x14ac:dyDescent="0.15">
      <c r="A3396" s="1">
        <v>202389</v>
      </c>
      <c r="B3396" s="2" t="s">
        <v>9</v>
      </c>
      <c r="C3396" s="2">
        <v>144695379</v>
      </c>
      <c r="D3396" s="2" t="s">
        <v>10</v>
      </c>
      <c r="E3396" s="2">
        <v>6079830</v>
      </c>
      <c r="F3396" s="2" t="s">
        <v>11</v>
      </c>
      <c r="G3396" s="2">
        <v>500000</v>
      </c>
      <c r="H3396" s="2" t="s">
        <v>12</v>
      </c>
      <c r="I3396" s="2">
        <v>110</v>
      </c>
      <c r="J3396" s="2" t="s">
        <v>13</v>
      </c>
      <c r="K3396" s="2">
        <v>0</v>
      </c>
      <c r="L3396" s="2" t="s">
        <v>14</v>
      </c>
      <c r="M3396" s="2">
        <v>-3500</v>
      </c>
      <c r="N3396">
        <f t="shared" si="52"/>
        <v>96667559.5</v>
      </c>
    </row>
    <row r="3397" spans="1:14" x14ac:dyDescent="0.15">
      <c r="A3397" s="1">
        <v>202390</v>
      </c>
      <c r="B3397" s="2" t="s">
        <v>9</v>
      </c>
      <c r="C3397" s="2">
        <v>145741424</v>
      </c>
      <c r="D3397" s="2" t="s">
        <v>10</v>
      </c>
      <c r="E3397" s="2">
        <v>6086430</v>
      </c>
      <c r="F3397" s="2" t="s">
        <v>11</v>
      </c>
      <c r="G3397" s="2">
        <v>500000</v>
      </c>
      <c r="H3397" s="2" t="s">
        <v>12</v>
      </c>
      <c r="I3397" s="2">
        <v>110</v>
      </c>
      <c r="J3397" s="2" t="s">
        <v>13</v>
      </c>
      <c r="K3397" s="2">
        <v>0</v>
      </c>
      <c r="L3397" s="2" t="s">
        <v>14</v>
      </c>
      <c r="M3397" s="2">
        <v>-3500</v>
      </c>
      <c r="N3397">
        <f t="shared" ref="N3397:N3460" si="53">($C$3*C3397+$E$3*E3397+$I$3*I3397+$K$3*K3397)/10000</f>
        <v>97216982</v>
      </c>
    </row>
    <row r="3398" spans="1:14" x14ac:dyDescent="0.15">
      <c r="A3398" s="1">
        <v>202391</v>
      </c>
      <c r="B3398" s="2" t="s">
        <v>9</v>
      </c>
      <c r="C3398" s="2">
        <v>142817233</v>
      </c>
      <c r="D3398" s="2" t="s">
        <v>10</v>
      </c>
      <c r="E3398" s="2">
        <v>6093030</v>
      </c>
      <c r="F3398" s="2" t="s">
        <v>11</v>
      </c>
      <c r="G3398" s="2">
        <v>500000</v>
      </c>
      <c r="H3398" s="2" t="s">
        <v>12</v>
      </c>
      <c r="I3398" s="2">
        <v>110</v>
      </c>
      <c r="J3398" s="2" t="s">
        <v>13</v>
      </c>
      <c r="K3398" s="2">
        <v>0</v>
      </c>
      <c r="L3398" s="2" t="s">
        <v>14</v>
      </c>
      <c r="M3398" s="2">
        <v>-3500</v>
      </c>
      <c r="N3398">
        <f t="shared" si="53"/>
        <v>95781286.5</v>
      </c>
    </row>
    <row r="3399" spans="1:14" x14ac:dyDescent="0.15">
      <c r="A3399" s="1">
        <v>202392</v>
      </c>
      <c r="B3399" s="2" t="s">
        <v>9</v>
      </c>
      <c r="C3399" s="2">
        <v>142890102</v>
      </c>
      <c r="D3399" s="2" t="s">
        <v>10</v>
      </c>
      <c r="E3399" s="2">
        <v>6099630</v>
      </c>
      <c r="F3399" s="2" t="s">
        <v>11</v>
      </c>
      <c r="G3399" s="2">
        <v>500000</v>
      </c>
      <c r="H3399" s="2" t="s">
        <v>12</v>
      </c>
      <c r="I3399" s="2">
        <v>110</v>
      </c>
      <c r="J3399" s="2" t="s">
        <v>13</v>
      </c>
      <c r="K3399" s="2">
        <v>0</v>
      </c>
      <c r="L3399" s="2" t="s">
        <v>14</v>
      </c>
      <c r="M3399" s="2">
        <v>-3500</v>
      </c>
      <c r="N3399">
        <f t="shared" si="53"/>
        <v>95844121</v>
      </c>
    </row>
    <row r="3400" spans="1:14" x14ac:dyDescent="0.15">
      <c r="A3400" s="1">
        <v>202393</v>
      </c>
      <c r="B3400" s="2" t="s">
        <v>9</v>
      </c>
      <c r="C3400" s="2">
        <v>142963037</v>
      </c>
      <c r="D3400" s="2" t="s">
        <v>10</v>
      </c>
      <c r="E3400" s="2">
        <v>6106230</v>
      </c>
      <c r="F3400" s="2" t="s">
        <v>11</v>
      </c>
      <c r="G3400" s="2">
        <v>500000</v>
      </c>
      <c r="H3400" s="2" t="s">
        <v>12</v>
      </c>
      <c r="I3400" s="2">
        <v>110</v>
      </c>
      <c r="J3400" s="2" t="s">
        <v>13</v>
      </c>
      <c r="K3400" s="2">
        <v>0</v>
      </c>
      <c r="L3400" s="2" t="s">
        <v>14</v>
      </c>
      <c r="M3400" s="2">
        <v>-3500</v>
      </c>
      <c r="N3400">
        <f t="shared" si="53"/>
        <v>95906988.5</v>
      </c>
    </row>
    <row r="3401" spans="1:14" x14ac:dyDescent="0.15">
      <c r="A3401" s="1">
        <v>202394</v>
      </c>
      <c r="B3401" s="2" t="s">
        <v>9</v>
      </c>
      <c r="C3401" s="2">
        <v>146524719</v>
      </c>
      <c r="D3401" s="2" t="s">
        <v>10</v>
      </c>
      <c r="E3401" s="2">
        <v>6112830</v>
      </c>
      <c r="F3401" s="2" t="s">
        <v>11</v>
      </c>
      <c r="G3401" s="2">
        <v>500000</v>
      </c>
      <c r="H3401" s="2" t="s">
        <v>12</v>
      </c>
      <c r="I3401" s="2">
        <v>110</v>
      </c>
      <c r="J3401" s="2" t="s">
        <v>13</v>
      </c>
      <c r="K3401" s="2">
        <v>0</v>
      </c>
      <c r="L3401" s="2" t="s">
        <v>14</v>
      </c>
      <c r="M3401" s="2">
        <v>-3500</v>
      </c>
      <c r="N3401">
        <f t="shared" si="53"/>
        <v>97714229.5</v>
      </c>
    </row>
    <row r="3402" spans="1:14" x14ac:dyDescent="0.15">
      <c r="A3402" s="1">
        <v>202395</v>
      </c>
      <c r="B3402" s="2" t="s">
        <v>9</v>
      </c>
      <c r="C3402" s="2">
        <v>143109095</v>
      </c>
      <c r="D3402" s="2" t="s">
        <v>10</v>
      </c>
      <c r="E3402" s="2">
        <v>6119430</v>
      </c>
      <c r="F3402" s="2" t="s">
        <v>11</v>
      </c>
      <c r="G3402" s="2">
        <v>500000</v>
      </c>
      <c r="H3402" s="2" t="s">
        <v>12</v>
      </c>
      <c r="I3402" s="2">
        <v>110</v>
      </c>
      <c r="J3402" s="2" t="s">
        <v>13</v>
      </c>
      <c r="K3402" s="2">
        <v>0</v>
      </c>
      <c r="L3402" s="2" t="s">
        <v>14</v>
      </c>
      <c r="M3402" s="2">
        <v>-3500</v>
      </c>
      <c r="N3402">
        <f t="shared" si="53"/>
        <v>96032817.5</v>
      </c>
    </row>
    <row r="3403" spans="1:14" x14ac:dyDescent="0.15">
      <c r="A3403" s="1">
        <v>202396</v>
      </c>
      <c r="B3403" s="2" t="s">
        <v>9</v>
      </c>
      <c r="C3403" s="2">
        <v>143182220</v>
      </c>
      <c r="D3403" s="2" t="s">
        <v>10</v>
      </c>
      <c r="E3403" s="2">
        <v>6126030</v>
      </c>
      <c r="F3403" s="2" t="s">
        <v>11</v>
      </c>
      <c r="G3403" s="2">
        <v>500000</v>
      </c>
      <c r="H3403" s="2" t="s">
        <v>12</v>
      </c>
      <c r="I3403" s="2">
        <v>110</v>
      </c>
      <c r="J3403" s="2" t="s">
        <v>13</v>
      </c>
      <c r="K3403" s="2">
        <v>0</v>
      </c>
      <c r="L3403" s="2" t="s">
        <v>14</v>
      </c>
      <c r="M3403" s="2">
        <v>-3500</v>
      </c>
      <c r="N3403">
        <f t="shared" si="53"/>
        <v>96095780</v>
      </c>
    </row>
    <row r="3404" spans="1:14" x14ac:dyDescent="0.15">
      <c r="A3404" s="1">
        <v>202397</v>
      </c>
      <c r="B3404" s="2" t="s">
        <v>9</v>
      </c>
      <c r="C3404" s="2">
        <v>146749441</v>
      </c>
      <c r="D3404" s="2" t="s">
        <v>10</v>
      </c>
      <c r="E3404" s="2">
        <v>6132630</v>
      </c>
      <c r="F3404" s="2" t="s">
        <v>11</v>
      </c>
      <c r="G3404" s="2">
        <v>500000</v>
      </c>
      <c r="H3404" s="2" t="s">
        <v>12</v>
      </c>
      <c r="I3404" s="2">
        <v>110</v>
      </c>
      <c r="J3404" s="2" t="s">
        <v>13</v>
      </c>
      <c r="K3404" s="2">
        <v>0</v>
      </c>
      <c r="L3404" s="2" t="s">
        <v>14</v>
      </c>
      <c r="M3404" s="2">
        <v>-3500</v>
      </c>
      <c r="N3404">
        <f t="shared" si="53"/>
        <v>97905790.5</v>
      </c>
    </row>
    <row r="3405" spans="1:14" x14ac:dyDescent="0.15">
      <c r="A3405" s="1">
        <v>202398</v>
      </c>
      <c r="B3405" s="2" t="s">
        <v>9</v>
      </c>
      <c r="C3405" s="2">
        <v>145146485</v>
      </c>
      <c r="D3405" s="2" t="s">
        <v>10</v>
      </c>
      <c r="E3405" s="2">
        <v>6139230</v>
      </c>
      <c r="F3405" s="2" t="s">
        <v>11</v>
      </c>
      <c r="G3405" s="2">
        <v>500000</v>
      </c>
      <c r="H3405" s="2" t="s">
        <v>12</v>
      </c>
      <c r="I3405" s="2">
        <v>110</v>
      </c>
      <c r="J3405" s="2" t="s">
        <v>13</v>
      </c>
      <c r="K3405" s="2">
        <v>0</v>
      </c>
      <c r="L3405" s="2" t="s">
        <v>14</v>
      </c>
      <c r="M3405" s="2">
        <v>-3500</v>
      </c>
      <c r="N3405">
        <f t="shared" si="53"/>
        <v>97130712.5</v>
      </c>
    </row>
    <row r="3406" spans="1:14" x14ac:dyDescent="0.15">
      <c r="A3406" s="1">
        <v>202399</v>
      </c>
      <c r="B3406" s="2" t="s">
        <v>9</v>
      </c>
      <c r="C3406" s="2">
        <v>145920255</v>
      </c>
      <c r="D3406" s="2" t="s">
        <v>10</v>
      </c>
      <c r="E3406" s="2">
        <v>6145830</v>
      </c>
      <c r="F3406" s="2" t="s">
        <v>11</v>
      </c>
      <c r="G3406" s="2">
        <v>500000</v>
      </c>
      <c r="H3406" s="2" t="s">
        <v>12</v>
      </c>
      <c r="I3406" s="2">
        <v>110</v>
      </c>
      <c r="J3406" s="2" t="s">
        <v>13</v>
      </c>
      <c r="K3406" s="2">
        <v>0</v>
      </c>
      <c r="L3406" s="2" t="s">
        <v>14</v>
      </c>
      <c r="M3406" s="2">
        <v>-3500</v>
      </c>
      <c r="N3406">
        <f t="shared" si="53"/>
        <v>97543997.5</v>
      </c>
    </row>
    <row r="3407" spans="1:14" x14ac:dyDescent="0.15">
      <c r="A3407" s="1">
        <v>202400</v>
      </c>
      <c r="B3407" s="2" t="s">
        <v>9</v>
      </c>
      <c r="C3407" s="2">
        <v>146974756</v>
      </c>
      <c r="D3407" s="2" t="s">
        <v>10</v>
      </c>
      <c r="E3407" s="2">
        <v>6152430</v>
      </c>
      <c r="F3407" s="2" t="s">
        <v>11</v>
      </c>
      <c r="G3407" s="2">
        <v>500000</v>
      </c>
      <c r="H3407" s="2" t="s">
        <v>12</v>
      </c>
      <c r="I3407" s="2">
        <v>110</v>
      </c>
      <c r="J3407" s="2" t="s">
        <v>13</v>
      </c>
      <c r="K3407" s="2">
        <v>0</v>
      </c>
      <c r="L3407" s="2" t="s">
        <v>14</v>
      </c>
      <c r="M3407" s="2">
        <v>-3500</v>
      </c>
      <c r="N3407">
        <f t="shared" si="53"/>
        <v>98097648</v>
      </c>
    </row>
    <row r="3408" spans="1:14" x14ac:dyDescent="0.15">
      <c r="A3408" s="1">
        <v>202401</v>
      </c>
      <c r="B3408" s="2" t="s">
        <v>9</v>
      </c>
      <c r="C3408" s="2">
        <v>144023480</v>
      </c>
      <c r="D3408" s="2" t="s">
        <v>10</v>
      </c>
      <c r="E3408" s="2">
        <v>6159030</v>
      </c>
      <c r="F3408" s="2" t="s">
        <v>11</v>
      </c>
      <c r="G3408" s="2">
        <v>500000</v>
      </c>
      <c r="H3408" s="2" t="s">
        <v>12</v>
      </c>
      <c r="I3408" s="2">
        <v>110</v>
      </c>
      <c r="J3408" s="2" t="s">
        <v>13</v>
      </c>
      <c r="K3408" s="2">
        <v>0</v>
      </c>
      <c r="L3408" s="2" t="s">
        <v>14</v>
      </c>
      <c r="M3408" s="2">
        <v>-3500</v>
      </c>
      <c r="N3408">
        <f t="shared" si="53"/>
        <v>96648410</v>
      </c>
    </row>
    <row r="3409" spans="1:14" x14ac:dyDescent="0.15">
      <c r="A3409" s="1">
        <v>202402</v>
      </c>
      <c r="B3409" s="2" t="s">
        <v>9</v>
      </c>
      <c r="C3409" s="2">
        <v>144096578</v>
      </c>
      <c r="D3409" s="2" t="s">
        <v>10</v>
      </c>
      <c r="E3409" s="2">
        <v>6165630</v>
      </c>
      <c r="F3409" s="2" t="s">
        <v>11</v>
      </c>
      <c r="G3409" s="2">
        <v>500000</v>
      </c>
      <c r="H3409" s="2" t="s">
        <v>12</v>
      </c>
      <c r="I3409" s="2">
        <v>110</v>
      </c>
      <c r="J3409" s="2" t="s">
        <v>13</v>
      </c>
      <c r="K3409" s="2">
        <v>0</v>
      </c>
      <c r="L3409" s="2" t="s">
        <v>14</v>
      </c>
      <c r="M3409" s="2">
        <v>-3500</v>
      </c>
      <c r="N3409">
        <f t="shared" si="53"/>
        <v>96711359</v>
      </c>
    </row>
    <row r="3410" spans="1:14" x14ac:dyDescent="0.15">
      <c r="A3410" s="1">
        <v>202403</v>
      </c>
      <c r="B3410" s="2" t="s">
        <v>9</v>
      </c>
      <c r="C3410" s="2">
        <v>144169742</v>
      </c>
      <c r="D3410" s="2" t="s">
        <v>10</v>
      </c>
      <c r="E3410" s="2">
        <v>6172230</v>
      </c>
      <c r="F3410" s="2" t="s">
        <v>11</v>
      </c>
      <c r="G3410" s="2">
        <v>500000</v>
      </c>
      <c r="H3410" s="2" t="s">
        <v>12</v>
      </c>
      <c r="I3410" s="2">
        <v>110</v>
      </c>
      <c r="J3410" s="2" t="s">
        <v>13</v>
      </c>
      <c r="K3410" s="2">
        <v>0</v>
      </c>
      <c r="L3410" s="2" t="s">
        <v>14</v>
      </c>
      <c r="M3410" s="2">
        <v>-3500</v>
      </c>
      <c r="N3410">
        <f t="shared" si="53"/>
        <v>96774341</v>
      </c>
    </row>
    <row r="3411" spans="1:14" x14ac:dyDescent="0.15">
      <c r="A3411" s="1">
        <v>202404</v>
      </c>
      <c r="B3411" s="2" t="s">
        <v>9</v>
      </c>
      <c r="C3411" s="2">
        <v>147761092</v>
      </c>
      <c r="D3411" s="2" t="s">
        <v>10</v>
      </c>
      <c r="E3411" s="2">
        <v>6178830</v>
      </c>
      <c r="F3411" s="2" t="s">
        <v>11</v>
      </c>
      <c r="G3411" s="2">
        <v>500000</v>
      </c>
      <c r="H3411" s="2" t="s">
        <v>12</v>
      </c>
      <c r="I3411" s="2">
        <v>110</v>
      </c>
      <c r="J3411" s="2" t="s">
        <v>13</v>
      </c>
      <c r="K3411" s="2">
        <v>0</v>
      </c>
      <c r="L3411" s="2" t="s">
        <v>14</v>
      </c>
      <c r="M3411" s="2">
        <v>-3500</v>
      </c>
      <c r="N3411">
        <f t="shared" si="53"/>
        <v>98596416</v>
      </c>
    </row>
    <row r="3412" spans="1:14" x14ac:dyDescent="0.15">
      <c r="A3412" s="1">
        <v>202405</v>
      </c>
      <c r="B3412" s="2" t="s">
        <v>9</v>
      </c>
      <c r="C3412" s="2">
        <v>144316262</v>
      </c>
      <c r="D3412" s="2" t="s">
        <v>10</v>
      </c>
      <c r="E3412" s="2">
        <v>6185430</v>
      </c>
      <c r="F3412" s="2" t="s">
        <v>11</v>
      </c>
      <c r="G3412" s="2">
        <v>500000</v>
      </c>
      <c r="H3412" s="2" t="s">
        <v>12</v>
      </c>
      <c r="I3412" s="2">
        <v>110</v>
      </c>
      <c r="J3412" s="2" t="s">
        <v>13</v>
      </c>
      <c r="K3412" s="2">
        <v>0</v>
      </c>
      <c r="L3412" s="2" t="s">
        <v>14</v>
      </c>
      <c r="M3412" s="2">
        <v>-3500</v>
      </c>
      <c r="N3412">
        <f t="shared" si="53"/>
        <v>96900401</v>
      </c>
    </row>
    <row r="3413" spans="1:14" x14ac:dyDescent="0.15">
      <c r="A3413" s="1">
        <v>202406</v>
      </c>
      <c r="B3413" s="2" t="s">
        <v>9</v>
      </c>
      <c r="C3413" s="2">
        <v>144389618</v>
      </c>
      <c r="D3413" s="2" t="s">
        <v>10</v>
      </c>
      <c r="E3413" s="2">
        <v>6192030</v>
      </c>
      <c r="F3413" s="2" t="s">
        <v>11</v>
      </c>
      <c r="G3413" s="2">
        <v>500000</v>
      </c>
      <c r="H3413" s="2" t="s">
        <v>12</v>
      </c>
      <c r="I3413" s="2">
        <v>110</v>
      </c>
      <c r="J3413" s="2" t="s">
        <v>13</v>
      </c>
      <c r="K3413" s="2">
        <v>0</v>
      </c>
      <c r="L3413" s="2" t="s">
        <v>14</v>
      </c>
      <c r="M3413" s="2">
        <v>-3500</v>
      </c>
      <c r="N3413">
        <f t="shared" si="53"/>
        <v>96963479</v>
      </c>
    </row>
    <row r="3414" spans="1:14" x14ac:dyDescent="0.15">
      <c r="A3414" s="1">
        <v>202407</v>
      </c>
      <c r="B3414" s="2" t="s">
        <v>9</v>
      </c>
      <c r="C3414" s="2">
        <v>147986525</v>
      </c>
      <c r="D3414" s="2" t="s">
        <v>10</v>
      </c>
      <c r="E3414" s="2">
        <v>6198630</v>
      </c>
      <c r="F3414" s="2" t="s">
        <v>11</v>
      </c>
      <c r="G3414" s="2">
        <v>500000</v>
      </c>
      <c r="H3414" s="2" t="s">
        <v>12</v>
      </c>
      <c r="I3414" s="2">
        <v>110</v>
      </c>
      <c r="J3414" s="2" t="s">
        <v>13</v>
      </c>
      <c r="K3414" s="2">
        <v>0</v>
      </c>
      <c r="L3414" s="2" t="s">
        <v>14</v>
      </c>
      <c r="M3414" s="2">
        <v>-3500</v>
      </c>
      <c r="N3414">
        <f t="shared" si="53"/>
        <v>98788332.5</v>
      </c>
    </row>
    <row r="3415" spans="1:14" x14ac:dyDescent="0.15">
      <c r="A3415" s="1">
        <v>202408</v>
      </c>
      <c r="B3415" s="2" t="s">
        <v>9</v>
      </c>
      <c r="C3415" s="2">
        <v>146369662</v>
      </c>
      <c r="D3415" s="2" t="s">
        <v>10</v>
      </c>
      <c r="E3415" s="2">
        <v>6205230</v>
      </c>
      <c r="F3415" s="2" t="s">
        <v>11</v>
      </c>
      <c r="G3415" s="2">
        <v>500000</v>
      </c>
      <c r="H3415" s="2" t="s">
        <v>12</v>
      </c>
      <c r="I3415" s="2">
        <v>110</v>
      </c>
      <c r="J3415" s="2" t="s">
        <v>13</v>
      </c>
      <c r="K3415" s="2">
        <v>0</v>
      </c>
      <c r="L3415" s="2" t="s">
        <v>14</v>
      </c>
      <c r="M3415" s="2">
        <v>-3500</v>
      </c>
      <c r="N3415">
        <f t="shared" si="53"/>
        <v>98006301</v>
      </c>
    </row>
    <row r="3416" spans="1:14" x14ac:dyDescent="0.15">
      <c r="A3416" s="1">
        <v>202409</v>
      </c>
      <c r="B3416" s="2" t="s">
        <v>9</v>
      </c>
      <c r="C3416" s="2">
        <v>147149555</v>
      </c>
      <c r="D3416" s="2" t="s">
        <v>10</v>
      </c>
      <c r="E3416" s="2">
        <v>6211830</v>
      </c>
      <c r="F3416" s="2" t="s">
        <v>11</v>
      </c>
      <c r="G3416" s="2">
        <v>500000</v>
      </c>
      <c r="H3416" s="2" t="s">
        <v>12</v>
      </c>
      <c r="I3416" s="2">
        <v>110</v>
      </c>
      <c r="J3416" s="2" t="s">
        <v>13</v>
      </c>
      <c r="K3416" s="2">
        <v>0</v>
      </c>
      <c r="L3416" s="2" t="s">
        <v>14</v>
      </c>
      <c r="M3416" s="2">
        <v>-3500</v>
      </c>
      <c r="N3416">
        <f t="shared" si="53"/>
        <v>98422647.5</v>
      </c>
    </row>
    <row r="3417" spans="1:14" x14ac:dyDescent="0.15">
      <c r="A3417" s="1">
        <v>202410</v>
      </c>
      <c r="B3417" s="2" t="s">
        <v>9</v>
      </c>
      <c r="C3417" s="2">
        <v>148212538</v>
      </c>
      <c r="D3417" s="2" t="s">
        <v>10</v>
      </c>
      <c r="E3417" s="2">
        <v>6218430</v>
      </c>
      <c r="F3417" s="2" t="s">
        <v>11</v>
      </c>
      <c r="G3417" s="2">
        <v>500000</v>
      </c>
      <c r="H3417" s="2" t="s">
        <v>12</v>
      </c>
      <c r="I3417" s="2">
        <v>110</v>
      </c>
      <c r="J3417" s="2" t="s">
        <v>13</v>
      </c>
      <c r="K3417" s="2">
        <v>0</v>
      </c>
      <c r="L3417" s="2" t="s">
        <v>14</v>
      </c>
      <c r="M3417" s="2">
        <v>-3500</v>
      </c>
      <c r="N3417">
        <f t="shared" si="53"/>
        <v>98980539</v>
      </c>
    </row>
    <row r="3418" spans="1:14" x14ac:dyDescent="0.15">
      <c r="A3418" s="1">
        <v>202411</v>
      </c>
      <c r="B3418" s="2" t="s">
        <v>9</v>
      </c>
      <c r="C3418" s="2">
        <v>145234068</v>
      </c>
      <c r="D3418" s="2" t="s">
        <v>10</v>
      </c>
      <c r="E3418" s="2">
        <v>6225030</v>
      </c>
      <c r="F3418" s="2" t="s">
        <v>11</v>
      </c>
      <c r="G3418" s="2">
        <v>500000</v>
      </c>
      <c r="H3418" s="2" t="s">
        <v>12</v>
      </c>
      <c r="I3418" s="2">
        <v>110</v>
      </c>
      <c r="J3418" s="2" t="s">
        <v>13</v>
      </c>
      <c r="K3418" s="2">
        <v>0</v>
      </c>
      <c r="L3418" s="2" t="s">
        <v>14</v>
      </c>
      <c r="M3418" s="2">
        <v>-3500</v>
      </c>
      <c r="N3418">
        <f t="shared" si="53"/>
        <v>97517704</v>
      </c>
    </row>
    <row r="3419" spans="1:14" x14ac:dyDescent="0.15">
      <c r="A3419" s="1">
        <v>202412</v>
      </c>
      <c r="B3419" s="2" t="s">
        <v>9</v>
      </c>
      <c r="C3419" s="2">
        <v>145307393</v>
      </c>
      <c r="D3419" s="2" t="s">
        <v>10</v>
      </c>
      <c r="E3419" s="2">
        <v>6231630</v>
      </c>
      <c r="F3419" s="2" t="s">
        <v>11</v>
      </c>
      <c r="G3419" s="2">
        <v>500000</v>
      </c>
      <c r="H3419" s="2" t="s">
        <v>12</v>
      </c>
      <c r="I3419" s="2">
        <v>110</v>
      </c>
      <c r="J3419" s="2" t="s">
        <v>13</v>
      </c>
      <c r="K3419" s="2">
        <v>0</v>
      </c>
      <c r="L3419" s="2" t="s">
        <v>14</v>
      </c>
      <c r="M3419" s="2">
        <v>-3500</v>
      </c>
      <c r="N3419">
        <f t="shared" si="53"/>
        <v>97580766.5</v>
      </c>
    </row>
    <row r="3420" spans="1:14" x14ac:dyDescent="0.15">
      <c r="A3420" s="1">
        <v>202413</v>
      </c>
      <c r="B3420" s="2" t="s">
        <v>9</v>
      </c>
      <c r="C3420" s="2">
        <v>145380782</v>
      </c>
      <c r="D3420" s="2" t="s">
        <v>10</v>
      </c>
      <c r="E3420" s="2">
        <v>6238230</v>
      </c>
      <c r="F3420" s="2" t="s">
        <v>11</v>
      </c>
      <c r="G3420" s="2">
        <v>500000</v>
      </c>
      <c r="H3420" s="2" t="s">
        <v>12</v>
      </c>
      <c r="I3420" s="2">
        <v>110</v>
      </c>
      <c r="J3420" s="2" t="s">
        <v>13</v>
      </c>
      <c r="K3420" s="2">
        <v>0</v>
      </c>
      <c r="L3420" s="2" t="s">
        <v>14</v>
      </c>
      <c r="M3420" s="2">
        <v>-3500</v>
      </c>
      <c r="N3420">
        <f t="shared" si="53"/>
        <v>97643861</v>
      </c>
    </row>
    <row r="3421" spans="1:14" x14ac:dyDescent="0.15">
      <c r="A3421" s="1">
        <v>202414</v>
      </c>
      <c r="B3421" s="2" t="s">
        <v>9</v>
      </c>
      <c r="C3421" s="2">
        <v>149001899</v>
      </c>
      <c r="D3421" s="2" t="s">
        <v>10</v>
      </c>
      <c r="E3421" s="2">
        <v>6244830</v>
      </c>
      <c r="F3421" s="2" t="s">
        <v>11</v>
      </c>
      <c r="G3421" s="2">
        <v>500000</v>
      </c>
      <c r="H3421" s="2" t="s">
        <v>12</v>
      </c>
      <c r="I3421" s="2">
        <v>110</v>
      </c>
      <c r="J3421" s="2" t="s">
        <v>13</v>
      </c>
      <c r="K3421" s="2">
        <v>0</v>
      </c>
      <c r="L3421" s="2" t="s">
        <v>14</v>
      </c>
      <c r="M3421" s="2">
        <v>-3500</v>
      </c>
      <c r="N3421">
        <f t="shared" si="53"/>
        <v>99480819.5</v>
      </c>
    </row>
    <row r="3422" spans="1:14" x14ac:dyDescent="0.15">
      <c r="A3422" s="1">
        <v>202415</v>
      </c>
      <c r="B3422" s="2" t="s">
        <v>9</v>
      </c>
      <c r="C3422" s="2">
        <v>145527749</v>
      </c>
      <c r="D3422" s="2" t="s">
        <v>10</v>
      </c>
      <c r="E3422" s="2">
        <v>6251430</v>
      </c>
      <c r="F3422" s="2" t="s">
        <v>11</v>
      </c>
      <c r="G3422" s="2">
        <v>500000</v>
      </c>
      <c r="H3422" s="2" t="s">
        <v>12</v>
      </c>
      <c r="I3422" s="2">
        <v>110</v>
      </c>
      <c r="J3422" s="2" t="s">
        <v>13</v>
      </c>
      <c r="K3422" s="2">
        <v>0</v>
      </c>
      <c r="L3422" s="2" t="s">
        <v>14</v>
      </c>
      <c r="M3422" s="2">
        <v>-3500</v>
      </c>
      <c r="N3422">
        <f t="shared" si="53"/>
        <v>97770144.5</v>
      </c>
    </row>
    <row r="3423" spans="1:14" x14ac:dyDescent="0.15">
      <c r="A3423" s="1">
        <v>202416</v>
      </c>
      <c r="B3423" s="2" t="s">
        <v>9</v>
      </c>
      <c r="C3423" s="2">
        <v>145601329</v>
      </c>
      <c r="D3423" s="2" t="s">
        <v>10</v>
      </c>
      <c r="E3423" s="2">
        <v>6258030</v>
      </c>
      <c r="F3423" s="2" t="s">
        <v>11</v>
      </c>
      <c r="G3423" s="2">
        <v>500000</v>
      </c>
      <c r="H3423" s="2" t="s">
        <v>12</v>
      </c>
      <c r="I3423" s="2">
        <v>110</v>
      </c>
      <c r="J3423" s="2" t="s">
        <v>13</v>
      </c>
      <c r="K3423" s="2">
        <v>0</v>
      </c>
      <c r="L3423" s="2" t="s">
        <v>14</v>
      </c>
      <c r="M3423" s="2">
        <v>-3500</v>
      </c>
      <c r="N3423">
        <f t="shared" si="53"/>
        <v>97833334.5</v>
      </c>
    </row>
    <row r="3424" spans="1:14" x14ac:dyDescent="0.15">
      <c r="A3424" s="1">
        <v>202417</v>
      </c>
      <c r="B3424" s="2" t="s">
        <v>9</v>
      </c>
      <c r="C3424" s="2">
        <v>149228022</v>
      </c>
      <c r="D3424" s="2" t="s">
        <v>10</v>
      </c>
      <c r="E3424" s="2">
        <v>6264630</v>
      </c>
      <c r="F3424" s="2" t="s">
        <v>11</v>
      </c>
      <c r="G3424" s="2">
        <v>500000</v>
      </c>
      <c r="H3424" s="2" t="s">
        <v>12</v>
      </c>
      <c r="I3424" s="2">
        <v>110</v>
      </c>
      <c r="J3424" s="2" t="s">
        <v>13</v>
      </c>
      <c r="K3424" s="2">
        <v>0</v>
      </c>
      <c r="L3424" s="2" t="s">
        <v>14</v>
      </c>
      <c r="M3424" s="2">
        <v>-3500</v>
      </c>
      <c r="N3424">
        <f t="shared" si="53"/>
        <v>99673081</v>
      </c>
    </row>
    <row r="3425" spans="1:14" x14ac:dyDescent="0.15">
      <c r="A3425" s="1">
        <v>202418</v>
      </c>
      <c r="B3425" s="2" t="s">
        <v>9</v>
      </c>
      <c r="C3425" s="2">
        <v>147597203</v>
      </c>
      <c r="D3425" s="2" t="s">
        <v>10</v>
      </c>
      <c r="E3425" s="2">
        <v>6271230</v>
      </c>
      <c r="F3425" s="2" t="s">
        <v>11</v>
      </c>
      <c r="G3425" s="2">
        <v>500000</v>
      </c>
      <c r="H3425" s="2" t="s">
        <v>12</v>
      </c>
      <c r="I3425" s="2">
        <v>110</v>
      </c>
      <c r="J3425" s="2" t="s">
        <v>13</v>
      </c>
      <c r="K3425" s="2">
        <v>0</v>
      </c>
      <c r="L3425" s="2" t="s">
        <v>14</v>
      </c>
      <c r="M3425" s="2">
        <v>-3500</v>
      </c>
      <c r="N3425">
        <f t="shared" si="53"/>
        <v>98884071.5</v>
      </c>
    </row>
    <row r="3426" spans="1:14" x14ac:dyDescent="0.15">
      <c r="A3426" s="1">
        <v>202419</v>
      </c>
      <c r="B3426" s="2" t="s">
        <v>9</v>
      </c>
      <c r="C3426" s="2">
        <v>148383240</v>
      </c>
      <c r="D3426" s="2" t="s">
        <v>10</v>
      </c>
      <c r="E3426" s="2">
        <v>6277830</v>
      </c>
      <c r="F3426" s="2" t="s">
        <v>11</v>
      </c>
      <c r="G3426" s="2">
        <v>500000</v>
      </c>
      <c r="H3426" s="2" t="s">
        <v>12</v>
      </c>
      <c r="I3426" s="2">
        <v>110</v>
      </c>
      <c r="J3426" s="2" t="s">
        <v>13</v>
      </c>
      <c r="K3426" s="2">
        <v>0</v>
      </c>
      <c r="L3426" s="2" t="s">
        <v>14</v>
      </c>
      <c r="M3426" s="2">
        <v>-3500</v>
      </c>
      <c r="N3426">
        <f t="shared" si="53"/>
        <v>99303490</v>
      </c>
    </row>
    <row r="3427" spans="1:14" x14ac:dyDescent="0.15">
      <c r="A3427" s="1">
        <v>202420</v>
      </c>
      <c r="B3427" s="2" t="s">
        <v>9</v>
      </c>
      <c r="C3427" s="2">
        <v>149454739</v>
      </c>
      <c r="D3427" s="2" t="s">
        <v>10</v>
      </c>
      <c r="E3427" s="2">
        <v>6284430</v>
      </c>
      <c r="F3427" s="2" t="s">
        <v>11</v>
      </c>
      <c r="G3427" s="2">
        <v>500000</v>
      </c>
      <c r="H3427" s="2" t="s">
        <v>12</v>
      </c>
      <c r="I3427" s="2">
        <v>110</v>
      </c>
      <c r="J3427" s="2" t="s">
        <v>13</v>
      </c>
      <c r="K3427" s="2">
        <v>0</v>
      </c>
      <c r="L3427" s="2" t="s">
        <v>14</v>
      </c>
      <c r="M3427" s="2">
        <v>-3500</v>
      </c>
      <c r="N3427">
        <f t="shared" si="53"/>
        <v>99865639.5</v>
      </c>
    </row>
    <row r="3428" spans="1:14" x14ac:dyDescent="0.15">
      <c r="A3428" s="1">
        <v>202421</v>
      </c>
      <c r="B3428" s="2" t="s">
        <v>9</v>
      </c>
      <c r="C3428" s="2">
        <v>146448973</v>
      </c>
      <c r="D3428" s="2" t="s">
        <v>10</v>
      </c>
      <c r="E3428" s="2">
        <v>6291030</v>
      </c>
      <c r="F3428" s="2" t="s">
        <v>11</v>
      </c>
      <c r="G3428" s="2">
        <v>500000</v>
      </c>
      <c r="H3428" s="2" t="s">
        <v>12</v>
      </c>
      <c r="I3428" s="2">
        <v>110</v>
      </c>
      <c r="J3428" s="2" t="s">
        <v>13</v>
      </c>
      <c r="K3428" s="2">
        <v>0</v>
      </c>
      <c r="L3428" s="2" t="s">
        <v>14</v>
      </c>
      <c r="M3428" s="2">
        <v>-3500</v>
      </c>
      <c r="N3428">
        <f t="shared" si="53"/>
        <v>98389156.5</v>
      </c>
    </row>
    <row r="3429" spans="1:14" x14ac:dyDescent="0.15">
      <c r="A3429" s="1">
        <v>202422</v>
      </c>
      <c r="B3429" s="2" t="s">
        <v>9</v>
      </c>
      <c r="C3429" s="2">
        <v>146522530</v>
      </c>
      <c r="D3429" s="2" t="s">
        <v>10</v>
      </c>
      <c r="E3429" s="2">
        <v>6297630</v>
      </c>
      <c r="F3429" s="2" t="s">
        <v>11</v>
      </c>
      <c r="G3429" s="2">
        <v>500000</v>
      </c>
      <c r="H3429" s="2" t="s">
        <v>12</v>
      </c>
      <c r="I3429" s="2">
        <v>110</v>
      </c>
      <c r="J3429" s="2" t="s">
        <v>13</v>
      </c>
      <c r="K3429" s="2">
        <v>0</v>
      </c>
      <c r="L3429" s="2" t="s">
        <v>14</v>
      </c>
      <c r="M3429" s="2">
        <v>-3500</v>
      </c>
      <c r="N3429">
        <f t="shared" si="53"/>
        <v>98452335</v>
      </c>
    </row>
    <row r="3430" spans="1:14" x14ac:dyDescent="0.15">
      <c r="A3430" s="1">
        <v>202423</v>
      </c>
      <c r="B3430" s="2" t="s">
        <v>9</v>
      </c>
      <c r="C3430" s="2">
        <v>146596149</v>
      </c>
      <c r="D3430" s="2" t="s">
        <v>10</v>
      </c>
      <c r="E3430" s="2">
        <v>6304230</v>
      </c>
      <c r="F3430" s="2" t="s">
        <v>11</v>
      </c>
      <c r="G3430" s="2">
        <v>500000</v>
      </c>
      <c r="H3430" s="2" t="s">
        <v>12</v>
      </c>
      <c r="I3430" s="2">
        <v>110</v>
      </c>
      <c r="J3430" s="2" t="s">
        <v>13</v>
      </c>
      <c r="K3430" s="2">
        <v>0</v>
      </c>
      <c r="L3430" s="2" t="s">
        <v>14</v>
      </c>
      <c r="M3430" s="2">
        <v>-3500</v>
      </c>
      <c r="N3430">
        <f t="shared" si="53"/>
        <v>98515544.5</v>
      </c>
    </row>
    <row r="3431" spans="1:14" x14ac:dyDescent="0.15">
      <c r="A3431" s="1">
        <v>202424</v>
      </c>
      <c r="B3431" s="2" t="s">
        <v>9</v>
      </c>
      <c r="C3431" s="2">
        <v>150247147</v>
      </c>
      <c r="D3431" s="2" t="s">
        <v>10</v>
      </c>
      <c r="E3431" s="2">
        <v>6310830</v>
      </c>
      <c r="F3431" s="2" t="s">
        <v>11</v>
      </c>
      <c r="G3431" s="2">
        <v>500000</v>
      </c>
      <c r="H3431" s="2" t="s">
        <v>12</v>
      </c>
      <c r="I3431" s="2">
        <v>110</v>
      </c>
      <c r="J3431" s="2" t="s">
        <v>13</v>
      </c>
      <c r="K3431" s="2">
        <v>0</v>
      </c>
      <c r="L3431" s="2" t="s">
        <v>14</v>
      </c>
      <c r="M3431" s="2">
        <v>-3500</v>
      </c>
      <c r="N3431">
        <f t="shared" si="53"/>
        <v>100367443.5</v>
      </c>
    </row>
    <row r="3432" spans="1:14" x14ac:dyDescent="0.15">
      <c r="A3432" s="1">
        <v>202425</v>
      </c>
      <c r="B3432" s="2" t="s">
        <v>9</v>
      </c>
      <c r="C3432" s="2">
        <v>146743580</v>
      </c>
      <c r="D3432" s="2" t="s">
        <v>10</v>
      </c>
      <c r="E3432" s="2">
        <v>6317430</v>
      </c>
      <c r="F3432" s="2" t="s">
        <v>11</v>
      </c>
      <c r="G3432" s="2">
        <v>500000</v>
      </c>
      <c r="H3432" s="2" t="s">
        <v>12</v>
      </c>
      <c r="I3432" s="2">
        <v>110</v>
      </c>
      <c r="J3432" s="2" t="s">
        <v>13</v>
      </c>
      <c r="K3432" s="2">
        <v>0</v>
      </c>
      <c r="L3432" s="2" t="s">
        <v>14</v>
      </c>
      <c r="M3432" s="2">
        <v>-3500</v>
      </c>
      <c r="N3432">
        <f t="shared" si="53"/>
        <v>98642060</v>
      </c>
    </row>
    <row r="3433" spans="1:14" x14ac:dyDescent="0.15">
      <c r="A3433" s="1">
        <v>202426</v>
      </c>
      <c r="B3433" s="2" t="s">
        <v>9</v>
      </c>
      <c r="C3433" s="2">
        <v>146817392</v>
      </c>
      <c r="D3433" s="2" t="s">
        <v>10</v>
      </c>
      <c r="E3433" s="2">
        <v>6324030</v>
      </c>
      <c r="F3433" s="2" t="s">
        <v>11</v>
      </c>
      <c r="G3433" s="2">
        <v>500000</v>
      </c>
      <c r="H3433" s="2" t="s">
        <v>12</v>
      </c>
      <c r="I3433" s="2">
        <v>110</v>
      </c>
      <c r="J3433" s="2" t="s">
        <v>13</v>
      </c>
      <c r="K3433" s="2">
        <v>0</v>
      </c>
      <c r="L3433" s="2" t="s">
        <v>14</v>
      </c>
      <c r="M3433" s="2">
        <v>-3500</v>
      </c>
      <c r="N3433">
        <f t="shared" si="53"/>
        <v>98705366</v>
      </c>
    </row>
    <row r="3434" spans="1:14" x14ac:dyDescent="0.15">
      <c r="A3434" s="1">
        <v>202427</v>
      </c>
      <c r="B3434" s="2" t="s">
        <v>9</v>
      </c>
      <c r="C3434" s="2">
        <v>150473979</v>
      </c>
      <c r="D3434" s="2" t="s">
        <v>10</v>
      </c>
      <c r="E3434" s="2">
        <v>6330630</v>
      </c>
      <c r="F3434" s="2" t="s">
        <v>11</v>
      </c>
      <c r="G3434" s="2">
        <v>500000</v>
      </c>
      <c r="H3434" s="2" t="s">
        <v>12</v>
      </c>
      <c r="I3434" s="2">
        <v>110</v>
      </c>
      <c r="J3434" s="2" t="s">
        <v>13</v>
      </c>
      <c r="K3434" s="2">
        <v>0</v>
      </c>
      <c r="L3434" s="2" t="s">
        <v>14</v>
      </c>
      <c r="M3434" s="2">
        <v>-3500</v>
      </c>
      <c r="N3434">
        <f t="shared" si="53"/>
        <v>100560059.5</v>
      </c>
    </row>
    <row r="3435" spans="1:14" x14ac:dyDescent="0.15">
      <c r="A3435" s="1">
        <v>202428</v>
      </c>
      <c r="B3435" s="2" t="s">
        <v>9</v>
      </c>
      <c r="C3435" s="2">
        <v>148829155</v>
      </c>
      <c r="D3435" s="2" t="s">
        <v>10</v>
      </c>
      <c r="E3435" s="2">
        <v>6337230</v>
      </c>
      <c r="F3435" s="2" t="s">
        <v>11</v>
      </c>
      <c r="G3435" s="2">
        <v>500000</v>
      </c>
      <c r="H3435" s="2" t="s">
        <v>12</v>
      </c>
      <c r="I3435" s="2">
        <v>110</v>
      </c>
      <c r="J3435" s="2" t="s">
        <v>13</v>
      </c>
      <c r="K3435" s="2">
        <v>0</v>
      </c>
      <c r="L3435" s="2" t="s">
        <v>14</v>
      </c>
      <c r="M3435" s="2">
        <v>-3500</v>
      </c>
      <c r="N3435">
        <f t="shared" si="53"/>
        <v>99764047.5</v>
      </c>
    </row>
    <row r="3436" spans="1:14" x14ac:dyDescent="0.15">
      <c r="A3436" s="1">
        <v>202429</v>
      </c>
      <c r="B3436" s="2" t="s">
        <v>9</v>
      </c>
      <c r="C3436" s="2">
        <v>149621362</v>
      </c>
      <c r="D3436" s="2" t="s">
        <v>10</v>
      </c>
      <c r="E3436" s="2">
        <v>6343830</v>
      </c>
      <c r="F3436" s="2" t="s">
        <v>11</v>
      </c>
      <c r="G3436" s="2">
        <v>500000</v>
      </c>
      <c r="H3436" s="2" t="s">
        <v>12</v>
      </c>
      <c r="I3436" s="2">
        <v>110</v>
      </c>
      <c r="J3436" s="2" t="s">
        <v>13</v>
      </c>
      <c r="K3436" s="2">
        <v>0</v>
      </c>
      <c r="L3436" s="2" t="s">
        <v>14</v>
      </c>
      <c r="M3436" s="2">
        <v>-3500</v>
      </c>
      <c r="N3436">
        <f t="shared" si="53"/>
        <v>100186551</v>
      </c>
    </row>
    <row r="3437" spans="1:14" x14ac:dyDescent="0.15">
      <c r="A3437" s="1">
        <v>202430</v>
      </c>
      <c r="B3437" s="2" t="s">
        <v>9</v>
      </c>
      <c r="C3437" s="2">
        <v>150701407</v>
      </c>
      <c r="D3437" s="2" t="s">
        <v>10</v>
      </c>
      <c r="E3437" s="2">
        <v>6350430</v>
      </c>
      <c r="F3437" s="2" t="s">
        <v>11</v>
      </c>
      <c r="G3437" s="2">
        <v>500000</v>
      </c>
      <c r="H3437" s="2" t="s">
        <v>12</v>
      </c>
      <c r="I3437" s="2">
        <v>110</v>
      </c>
      <c r="J3437" s="2" t="s">
        <v>13</v>
      </c>
      <c r="K3437" s="2">
        <v>0</v>
      </c>
      <c r="L3437" s="2" t="s">
        <v>14</v>
      </c>
      <c r="M3437" s="2">
        <v>-3500</v>
      </c>
      <c r="N3437">
        <f t="shared" si="53"/>
        <v>100752973.5</v>
      </c>
    </row>
    <row r="3438" spans="1:14" x14ac:dyDescent="0.15">
      <c r="A3438" s="1">
        <v>202431</v>
      </c>
      <c r="B3438" s="2" t="s">
        <v>9</v>
      </c>
      <c r="C3438" s="2">
        <v>147668240</v>
      </c>
      <c r="D3438" s="2" t="s">
        <v>10</v>
      </c>
      <c r="E3438" s="2">
        <v>6357030</v>
      </c>
      <c r="F3438" s="2" t="s">
        <v>11</v>
      </c>
      <c r="G3438" s="2">
        <v>500000</v>
      </c>
      <c r="H3438" s="2" t="s">
        <v>12</v>
      </c>
      <c r="I3438" s="2">
        <v>110</v>
      </c>
      <c r="J3438" s="2" t="s">
        <v>13</v>
      </c>
      <c r="K3438" s="2">
        <v>0</v>
      </c>
      <c r="L3438" s="2" t="s">
        <v>14</v>
      </c>
      <c r="M3438" s="2">
        <v>-3500</v>
      </c>
      <c r="N3438">
        <f t="shared" si="53"/>
        <v>99262790</v>
      </c>
    </row>
    <row r="3439" spans="1:14" x14ac:dyDescent="0.15">
      <c r="A3439" s="1">
        <v>202432</v>
      </c>
      <c r="B3439" s="2" t="s">
        <v>9</v>
      </c>
      <c r="C3439" s="2">
        <v>147742028</v>
      </c>
      <c r="D3439" s="2" t="s">
        <v>10</v>
      </c>
      <c r="E3439" s="2">
        <v>6363630</v>
      </c>
      <c r="F3439" s="2" t="s">
        <v>11</v>
      </c>
      <c r="G3439" s="2">
        <v>500000</v>
      </c>
      <c r="H3439" s="2" t="s">
        <v>12</v>
      </c>
      <c r="I3439" s="2">
        <v>110</v>
      </c>
      <c r="J3439" s="2" t="s">
        <v>13</v>
      </c>
      <c r="K3439" s="2">
        <v>0</v>
      </c>
      <c r="L3439" s="2" t="s">
        <v>14</v>
      </c>
      <c r="M3439" s="2">
        <v>-3500</v>
      </c>
      <c r="N3439">
        <f t="shared" si="53"/>
        <v>99326084</v>
      </c>
    </row>
    <row r="3440" spans="1:14" x14ac:dyDescent="0.15">
      <c r="A3440" s="1">
        <v>202433</v>
      </c>
      <c r="B3440" s="2" t="s">
        <v>9</v>
      </c>
      <c r="C3440" s="2">
        <v>147815880</v>
      </c>
      <c r="D3440" s="2" t="s">
        <v>10</v>
      </c>
      <c r="E3440" s="2">
        <v>6370230</v>
      </c>
      <c r="F3440" s="2" t="s">
        <v>11</v>
      </c>
      <c r="G3440" s="2">
        <v>500000</v>
      </c>
      <c r="H3440" s="2" t="s">
        <v>12</v>
      </c>
      <c r="I3440" s="2">
        <v>110</v>
      </c>
      <c r="J3440" s="2" t="s">
        <v>13</v>
      </c>
      <c r="K3440" s="2">
        <v>0</v>
      </c>
      <c r="L3440" s="2" t="s">
        <v>14</v>
      </c>
      <c r="M3440" s="2">
        <v>-3500</v>
      </c>
      <c r="N3440">
        <f t="shared" si="53"/>
        <v>99389410</v>
      </c>
    </row>
    <row r="3441" spans="1:14" x14ac:dyDescent="0.15">
      <c r="A3441" s="1">
        <v>202434</v>
      </c>
      <c r="B3441" s="2" t="s">
        <v>9</v>
      </c>
      <c r="C3441" s="2">
        <v>151496864</v>
      </c>
      <c r="D3441" s="2" t="s">
        <v>10</v>
      </c>
      <c r="E3441" s="2">
        <v>6376830</v>
      </c>
      <c r="F3441" s="2" t="s">
        <v>11</v>
      </c>
      <c r="G3441" s="2">
        <v>500000</v>
      </c>
      <c r="H3441" s="2" t="s">
        <v>12</v>
      </c>
      <c r="I3441" s="2">
        <v>110</v>
      </c>
      <c r="J3441" s="2" t="s">
        <v>13</v>
      </c>
      <c r="K3441" s="2">
        <v>0</v>
      </c>
      <c r="L3441" s="2" t="s">
        <v>14</v>
      </c>
      <c r="M3441" s="2">
        <v>-3500</v>
      </c>
      <c r="N3441">
        <f t="shared" si="53"/>
        <v>101256302</v>
      </c>
    </row>
    <row r="3442" spans="1:14" x14ac:dyDescent="0.15">
      <c r="A3442" s="1">
        <v>202435</v>
      </c>
      <c r="B3442" s="2" t="s">
        <v>9</v>
      </c>
      <c r="C3442" s="2">
        <v>147963776</v>
      </c>
      <c r="D3442" s="2" t="s">
        <v>10</v>
      </c>
      <c r="E3442" s="2">
        <v>6383430</v>
      </c>
      <c r="F3442" s="2" t="s">
        <v>11</v>
      </c>
      <c r="G3442" s="2">
        <v>500000</v>
      </c>
      <c r="H3442" s="2" t="s">
        <v>12</v>
      </c>
      <c r="I3442" s="2">
        <v>110</v>
      </c>
      <c r="J3442" s="2" t="s">
        <v>13</v>
      </c>
      <c r="K3442" s="2">
        <v>0</v>
      </c>
      <c r="L3442" s="2" t="s">
        <v>14</v>
      </c>
      <c r="M3442" s="2">
        <v>-3500</v>
      </c>
      <c r="N3442">
        <f t="shared" si="53"/>
        <v>99516158</v>
      </c>
    </row>
    <row r="3443" spans="1:14" x14ac:dyDescent="0.15">
      <c r="A3443" s="1">
        <v>202436</v>
      </c>
      <c r="B3443" s="2" t="s">
        <v>9</v>
      </c>
      <c r="C3443" s="2">
        <v>148037819</v>
      </c>
      <c r="D3443" s="2" t="s">
        <v>10</v>
      </c>
      <c r="E3443" s="2">
        <v>6390030</v>
      </c>
      <c r="F3443" s="2" t="s">
        <v>11</v>
      </c>
      <c r="G3443" s="2">
        <v>500000</v>
      </c>
      <c r="H3443" s="2" t="s">
        <v>12</v>
      </c>
      <c r="I3443" s="2">
        <v>110</v>
      </c>
      <c r="J3443" s="2" t="s">
        <v>13</v>
      </c>
      <c r="K3443" s="2">
        <v>0</v>
      </c>
      <c r="L3443" s="2" t="s">
        <v>14</v>
      </c>
      <c r="M3443" s="2">
        <v>-3500</v>
      </c>
      <c r="N3443">
        <f t="shared" si="53"/>
        <v>99579579.5</v>
      </c>
    </row>
    <row r="3444" spans="1:14" x14ac:dyDescent="0.15">
      <c r="A3444" s="1">
        <v>202437</v>
      </c>
      <c r="B3444" s="2" t="s">
        <v>9</v>
      </c>
      <c r="C3444" s="2">
        <v>151724412</v>
      </c>
      <c r="D3444" s="2" t="s">
        <v>10</v>
      </c>
      <c r="E3444" s="2">
        <v>6396630</v>
      </c>
      <c r="F3444" s="2" t="s">
        <v>11</v>
      </c>
      <c r="G3444" s="2">
        <v>500000</v>
      </c>
      <c r="H3444" s="2" t="s">
        <v>12</v>
      </c>
      <c r="I3444" s="2">
        <v>110</v>
      </c>
      <c r="J3444" s="2" t="s">
        <v>13</v>
      </c>
      <c r="K3444" s="2">
        <v>0</v>
      </c>
      <c r="L3444" s="2" t="s">
        <v>14</v>
      </c>
      <c r="M3444" s="2">
        <v>-3500</v>
      </c>
      <c r="N3444">
        <f t="shared" si="53"/>
        <v>101449276</v>
      </c>
    </row>
    <row r="3445" spans="1:14" x14ac:dyDescent="0.15">
      <c r="A3445" s="1">
        <v>202438</v>
      </c>
      <c r="B3445" s="2" t="s">
        <v>9</v>
      </c>
      <c r="C3445" s="2">
        <v>150065531</v>
      </c>
      <c r="D3445" s="2" t="s">
        <v>10</v>
      </c>
      <c r="E3445" s="2">
        <v>6403230</v>
      </c>
      <c r="F3445" s="2" t="s">
        <v>11</v>
      </c>
      <c r="G3445" s="2">
        <v>500000</v>
      </c>
      <c r="H3445" s="2" t="s">
        <v>12</v>
      </c>
      <c r="I3445" s="2">
        <v>110</v>
      </c>
      <c r="J3445" s="2" t="s">
        <v>13</v>
      </c>
      <c r="K3445" s="2">
        <v>0</v>
      </c>
      <c r="L3445" s="2" t="s">
        <v>14</v>
      </c>
      <c r="M3445" s="2">
        <v>-3500</v>
      </c>
      <c r="N3445">
        <f t="shared" si="53"/>
        <v>100646235.5</v>
      </c>
    </row>
    <row r="3446" spans="1:14" x14ac:dyDescent="0.15">
      <c r="A3446" s="1">
        <v>202439</v>
      </c>
      <c r="B3446" s="2" t="s">
        <v>9</v>
      </c>
      <c r="C3446" s="2">
        <v>150863928</v>
      </c>
      <c r="D3446" s="2" t="s">
        <v>10</v>
      </c>
      <c r="E3446" s="2">
        <v>6409830</v>
      </c>
      <c r="F3446" s="2" t="s">
        <v>11</v>
      </c>
      <c r="G3446" s="2">
        <v>500000</v>
      </c>
      <c r="H3446" s="2" t="s">
        <v>12</v>
      </c>
      <c r="I3446" s="2">
        <v>110</v>
      </c>
      <c r="J3446" s="2" t="s">
        <v>13</v>
      </c>
      <c r="K3446" s="2">
        <v>0</v>
      </c>
      <c r="L3446" s="2" t="s">
        <v>14</v>
      </c>
      <c r="M3446" s="2">
        <v>-3500</v>
      </c>
      <c r="N3446">
        <f t="shared" si="53"/>
        <v>101071834</v>
      </c>
    </row>
    <row r="3447" spans="1:14" x14ac:dyDescent="0.15">
      <c r="A3447" s="1">
        <v>202440</v>
      </c>
      <c r="B3447" s="2" t="s">
        <v>9</v>
      </c>
      <c r="C3447" s="2">
        <v>151952548</v>
      </c>
      <c r="D3447" s="2" t="s">
        <v>10</v>
      </c>
      <c r="E3447" s="2">
        <v>6416430</v>
      </c>
      <c r="F3447" s="2" t="s">
        <v>11</v>
      </c>
      <c r="G3447" s="2">
        <v>500000</v>
      </c>
      <c r="H3447" s="2" t="s">
        <v>12</v>
      </c>
      <c r="I3447" s="2">
        <v>110</v>
      </c>
      <c r="J3447" s="2" t="s">
        <v>13</v>
      </c>
      <c r="K3447" s="2">
        <v>0</v>
      </c>
      <c r="L3447" s="2" t="s">
        <v>14</v>
      </c>
      <c r="M3447" s="2">
        <v>-3500</v>
      </c>
      <c r="N3447">
        <f t="shared" si="53"/>
        <v>101642544</v>
      </c>
    </row>
    <row r="3448" spans="1:14" x14ac:dyDescent="0.15">
      <c r="A3448" s="1">
        <v>202441</v>
      </c>
      <c r="B3448" s="2" t="s">
        <v>9</v>
      </c>
      <c r="C3448" s="2">
        <v>148891872</v>
      </c>
      <c r="D3448" s="2" t="s">
        <v>10</v>
      </c>
      <c r="E3448" s="2">
        <v>6423030</v>
      </c>
      <c r="F3448" s="2" t="s">
        <v>11</v>
      </c>
      <c r="G3448" s="2">
        <v>500000</v>
      </c>
      <c r="H3448" s="2" t="s">
        <v>12</v>
      </c>
      <c r="I3448" s="2">
        <v>110</v>
      </c>
      <c r="J3448" s="2" t="s">
        <v>13</v>
      </c>
      <c r="K3448" s="2">
        <v>0</v>
      </c>
      <c r="L3448" s="2" t="s">
        <v>14</v>
      </c>
      <c r="M3448" s="2">
        <v>-3500</v>
      </c>
      <c r="N3448">
        <f t="shared" si="53"/>
        <v>100138606</v>
      </c>
    </row>
    <row r="3449" spans="1:14" x14ac:dyDescent="0.15">
      <c r="A3449" s="1">
        <v>202442</v>
      </c>
      <c r="B3449" s="2" t="s">
        <v>9</v>
      </c>
      <c r="C3449" s="2">
        <v>148965888</v>
      </c>
      <c r="D3449" s="2" t="s">
        <v>10</v>
      </c>
      <c r="E3449" s="2">
        <v>6429630</v>
      </c>
      <c r="F3449" s="2" t="s">
        <v>11</v>
      </c>
      <c r="G3449" s="2">
        <v>500000</v>
      </c>
      <c r="H3449" s="2" t="s">
        <v>12</v>
      </c>
      <c r="I3449" s="2">
        <v>110</v>
      </c>
      <c r="J3449" s="2" t="s">
        <v>13</v>
      </c>
      <c r="K3449" s="2">
        <v>0</v>
      </c>
      <c r="L3449" s="2" t="s">
        <v>14</v>
      </c>
      <c r="M3449" s="2">
        <v>-3500</v>
      </c>
      <c r="N3449">
        <f t="shared" si="53"/>
        <v>100202014</v>
      </c>
    </row>
    <row r="3450" spans="1:14" x14ac:dyDescent="0.15">
      <c r="A3450" s="1">
        <v>202443</v>
      </c>
      <c r="B3450" s="2" t="s">
        <v>9</v>
      </c>
      <c r="C3450" s="2">
        <v>149039969</v>
      </c>
      <c r="D3450" s="2" t="s">
        <v>10</v>
      </c>
      <c r="E3450" s="2">
        <v>6436230</v>
      </c>
      <c r="F3450" s="2" t="s">
        <v>11</v>
      </c>
      <c r="G3450" s="2">
        <v>500000</v>
      </c>
      <c r="H3450" s="2" t="s">
        <v>12</v>
      </c>
      <c r="I3450" s="2">
        <v>110</v>
      </c>
      <c r="J3450" s="2" t="s">
        <v>13</v>
      </c>
      <c r="K3450" s="2">
        <v>0</v>
      </c>
      <c r="L3450" s="2" t="s">
        <v>14</v>
      </c>
      <c r="M3450" s="2">
        <v>-3500</v>
      </c>
      <c r="N3450">
        <f t="shared" si="53"/>
        <v>100265454.5</v>
      </c>
    </row>
    <row r="3451" spans="1:14" x14ac:dyDescent="0.15">
      <c r="A3451" s="1">
        <v>202444</v>
      </c>
      <c r="B3451" s="2" t="s">
        <v>9</v>
      </c>
      <c r="C3451" s="2">
        <v>152751043</v>
      </c>
      <c r="D3451" s="2" t="s">
        <v>10</v>
      </c>
      <c r="E3451" s="2">
        <v>6442830</v>
      </c>
      <c r="F3451" s="2" t="s">
        <v>11</v>
      </c>
      <c r="G3451" s="2">
        <v>500000</v>
      </c>
      <c r="H3451" s="2" t="s">
        <v>12</v>
      </c>
      <c r="I3451" s="2">
        <v>110</v>
      </c>
      <c r="J3451" s="2" t="s">
        <v>13</v>
      </c>
      <c r="K3451" s="2">
        <v>0</v>
      </c>
      <c r="L3451" s="2" t="s">
        <v>14</v>
      </c>
      <c r="M3451" s="2">
        <v>-3500</v>
      </c>
      <c r="N3451">
        <f t="shared" si="53"/>
        <v>102147391.5</v>
      </c>
    </row>
    <row r="3452" spans="1:14" x14ac:dyDescent="0.15">
      <c r="A3452" s="1">
        <v>202445</v>
      </c>
      <c r="B3452" s="2" t="s">
        <v>9</v>
      </c>
      <c r="C3452" s="2">
        <v>149188321</v>
      </c>
      <c r="D3452" s="2" t="s">
        <v>10</v>
      </c>
      <c r="E3452" s="2">
        <v>6449430</v>
      </c>
      <c r="F3452" s="2" t="s">
        <v>11</v>
      </c>
      <c r="G3452" s="2">
        <v>500000</v>
      </c>
      <c r="H3452" s="2" t="s">
        <v>12</v>
      </c>
      <c r="I3452" s="2">
        <v>110</v>
      </c>
      <c r="J3452" s="2" t="s">
        <v>13</v>
      </c>
      <c r="K3452" s="2">
        <v>0</v>
      </c>
      <c r="L3452" s="2" t="s">
        <v>14</v>
      </c>
      <c r="M3452" s="2">
        <v>-3500</v>
      </c>
      <c r="N3452">
        <f t="shared" si="53"/>
        <v>100392430.5</v>
      </c>
    </row>
    <row r="3453" spans="1:14" x14ac:dyDescent="0.15">
      <c r="A3453" s="1">
        <v>202446</v>
      </c>
      <c r="B3453" s="2" t="s">
        <v>9</v>
      </c>
      <c r="C3453" s="2">
        <v>149262594</v>
      </c>
      <c r="D3453" s="2" t="s">
        <v>10</v>
      </c>
      <c r="E3453" s="2">
        <v>6456030</v>
      </c>
      <c r="F3453" s="2" t="s">
        <v>11</v>
      </c>
      <c r="G3453" s="2">
        <v>500000</v>
      </c>
      <c r="H3453" s="2" t="s">
        <v>12</v>
      </c>
      <c r="I3453" s="2">
        <v>110</v>
      </c>
      <c r="J3453" s="2" t="s">
        <v>13</v>
      </c>
      <c r="K3453" s="2">
        <v>0</v>
      </c>
      <c r="L3453" s="2" t="s">
        <v>14</v>
      </c>
      <c r="M3453" s="2">
        <v>-3500</v>
      </c>
      <c r="N3453">
        <f t="shared" si="53"/>
        <v>100455967</v>
      </c>
    </row>
    <row r="3454" spans="1:14" x14ac:dyDescent="0.15">
      <c r="A3454" s="1">
        <v>202447</v>
      </c>
      <c r="B3454" s="2" t="s">
        <v>9</v>
      </c>
      <c r="C3454" s="2">
        <v>152979293</v>
      </c>
      <c r="D3454" s="2" t="s">
        <v>10</v>
      </c>
      <c r="E3454" s="2">
        <v>6462630</v>
      </c>
      <c r="F3454" s="2" t="s">
        <v>11</v>
      </c>
      <c r="G3454" s="2">
        <v>500000</v>
      </c>
      <c r="H3454" s="2" t="s">
        <v>12</v>
      </c>
      <c r="I3454" s="2">
        <v>110</v>
      </c>
      <c r="J3454" s="2" t="s">
        <v>13</v>
      </c>
      <c r="K3454" s="2">
        <v>0</v>
      </c>
      <c r="L3454" s="2" t="s">
        <v>14</v>
      </c>
      <c r="M3454" s="2">
        <v>-3500</v>
      </c>
      <c r="N3454">
        <f t="shared" si="53"/>
        <v>102340716.5</v>
      </c>
    </row>
    <row r="3455" spans="1:14" x14ac:dyDescent="0.15">
      <c r="A3455" s="1">
        <v>202448</v>
      </c>
      <c r="B3455" s="2" t="s">
        <v>9</v>
      </c>
      <c r="C3455" s="2">
        <v>151306299</v>
      </c>
      <c r="D3455" s="2" t="s">
        <v>10</v>
      </c>
      <c r="E3455" s="2">
        <v>6469230</v>
      </c>
      <c r="F3455" s="2" t="s">
        <v>11</v>
      </c>
      <c r="G3455" s="2">
        <v>500000</v>
      </c>
      <c r="H3455" s="2" t="s">
        <v>12</v>
      </c>
      <c r="I3455" s="2">
        <v>110</v>
      </c>
      <c r="J3455" s="2" t="s">
        <v>13</v>
      </c>
      <c r="K3455" s="2">
        <v>0</v>
      </c>
      <c r="L3455" s="2" t="s">
        <v>14</v>
      </c>
      <c r="M3455" s="2">
        <v>-3500</v>
      </c>
      <c r="N3455">
        <f t="shared" si="53"/>
        <v>101530619.5</v>
      </c>
    </row>
    <row r="3456" spans="1:14" x14ac:dyDescent="0.15">
      <c r="A3456" s="1">
        <v>202449</v>
      </c>
      <c r="B3456" s="2" t="s">
        <v>9</v>
      </c>
      <c r="C3456" s="2">
        <v>152110905</v>
      </c>
      <c r="D3456" s="2" t="s">
        <v>10</v>
      </c>
      <c r="E3456" s="2">
        <v>6475830</v>
      </c>
      <c r="F3456" s="2" t="s">
        <v>11</v>
      </c>
      <c r="G3456" s="2">
        <v>500000</v>
      </c>
      <c r="H3456" s="2" t="s">
        <v>12</v>
      </c>
      <c r="I3456" s="2">
        <v>110</v>
      </c>
      <c r="J3456" s="2" t="s">
        <v>13</v>
      </c>
      <c r="K3456" s="2">
        <v>0</v>
      </c>
      <c r="L3456" s="2" t="s">
        <v>14</v>
      </c>
      <c r="M3456" s="2">
        <v>-3500</v>
      </c>
      <c r="N3456">
        <f t="shared" si="53"/>
        <v>101959322.5</v>
      </c>
    </row>
    <row r="3457" spans="1:14" x14ac:dyDescent="0.15">
      <c r="A3457" s="1">
        <v>202450</v>
      </c>
      <c r="B3457" s="2" t="s">
        <v>9</v>
      </c>
      <c r="C3457" s="2">
        <v>153208128</v>
      </c>
      <c r="D3457" s="2" t="s">
        <v>10</v>
      </c>
      <c r="E3457" s="2">
        <v>6482430</v>
      </c>
      <c r="F3457" s="2" t="s">
        <v>11</v>
      </c>
      <c r="G3457" s="2">
        <v>500000</v>
      </c>
      <c r="H3457" s="2" t="s">
        <v>12</v>
      </c>
      <c r="I3457" s="2">
        <v>110</v>
      </c>
      <c r="J3457" s="2" t="s">
        <v>13</v>
      </c>
      <c r="K3457" s="2">
        <v>0</v>
      </c>
      <c r="L3457" s="2" t="s">
        <v>14</v>
      </c>
      <c r="M3457" s="2">
        <v>-3500</v>
      </c>
      <c r="N3457">
        <f t="shared" si="53"/>
        <v>102534334</v>
      </c>
    </row>
    <row r="3458" spans="1:14" x14ac:dyDescent="0.15">
      <c r="A3458" s="1">
        <v>202451</v>
      </c>
      <c r="B3458" s="2" t="s">
        <v>9</v>
      </c>
      <c r="C3458" s="2">
        <v>150119834</v>
      </c>
      <c r="D3458" s="2" t="s">
        <v>10</v>
      </c>
      <c r="E3458" s="2">
        <v>6489030</v>
      </c>
      <c r="F3458" s="2" t="s">
        <v>11</v>
      </c>
      <c r="G3458" s="2">
        <v>500000</v>
      </c>
      <c r="H3458" s="2" t="s">
        <v>12</v>
      </c>
      <c r="I3458" s="2">
        <v>110</v>
      </c>
      <c r="J3458" s="2" t="s">
        <v>13</v>
      </c>
      <c r="K3458" s="2">
        <v>0</v>
      </c>
      <c r="L3458" s="2" t="s">
        <v>14</v>
      </c>
      <c r="M3458" s="2">
        <v>-3500</v>
      </c>
      <c r="N3458">
        <f t="shared" si="53"/>
        <v>101016587</v>
      </c>
    </row>
    <row r="3459" spans="1:14" x14ac:dyDescent="0.15">
      <c r="A3459" s="1">
        <v>202452</v>
      </c>
      <c r="B3459" s="2" t="s">
        <v>9</v>
      </c>
      <c r="C3459" s="2">
        <v>150194079</v>
      </c>
      <c r="D3459" s="2" t="s">
        <v>10</v>
      </c>
      <c r="E3459" s="2">
        <v>6495630</v>
      </c>
      <c r="F3459" s="2" t="s">
        <v>11</v>
      </c>
      <c r="G3459" s="2">
        <v>500000</v>
      </c>
      <c r="H3459" s="2" t="s">
        <v>12</v>
      </c>
      <c r="I3459" s="2">
        <v>110</v>
      </c>
      <c r="J3459" s="2" t="s">
        <v>13</v>
      </c>
      <c r="K3459" s="2">
        <v>0</v>
      </c>
      <c r="L3459" s="2" t="s">
        <v>14</v>
      </c>
      <c r="M3459" s="2">
        <v>-3500</v>
      </c>
      <c r="N3459">
        <f t="shared" si="53"/>
        <v>101080109.5</v>
      </c>
    </row>
    <row r="3460" spans="1:14" x14ac:dyDescent="0.15">
      <c r="A3460" s="1">
        <v>202453</v>
      </c>
      <c r="B3460" s="2" t="s">
        <v>9</v>
      </c>
      <c r="C3460" s="2">
        <v>150268387</v>
      </c>
      <c r="D3460" s="2" t="s">
        <v>10</v>
      </c>
      <c r="E3460" s="2">
        <v>6502230</v>
      </c>
      <c r="F3460" s="2" t="s">
        <v>11</v>
      </c>
      <c r="G3460" s="2">
        <v>500000</v>
      </c>
      <c r="H3460" s="2" t="s">
        <v>12</v>
      </c>
      <c r="I3460" s="2">
        <v>110</v>
      </c>
      <c r="J3460" s="2" t="s">
        <v>13</v>
      </c>
      <c r="K3460" s="2">
        <v>0</v>
      </c>
      <c r="L3460" s="2" t="s">
        <v>14</v>
      </c>
      <c r="M3460" s="2">
        <v>-3500</v>
      </c>
      <c r="N3460">
        <f t="shared" si="53"/>
        <v>101143663.5</v>
      </c>
    </row>
    <row r="3461" spans="1:14" x14ac:dyDescent="0.15">
      <c r="A3461" s="1">
        <v>202454</v>
      </c>
      <c r="B3461" s="2" t="s">
        <v>9</v>
      </c>
      <c r="C3461" s="2">
        <v>154009658</v>
      </c>
      <c r="D3461" s="2" t="s">
        <v>10</v>
      </c>
      <c r="E3461" s="2">
        <v>6508830</v>
      </c>
      <c r="F3461" s="2" t="s">
        <v>11</v>
      </c>
      <c r="G3461" s="2">
        <v>500000</v>
      </c>
      <c r="H3461" s="2" t="s">
        <v>12</v>
      </c>
      <c r="I3461" s="2">
        <v>110</v>
      </c>
      <c r="J3461" s="2" t="s">
        <v>13</v>
      </c>
      <c r="K3461" s="2">
        <v>0</v>
      </c>
      <c r="L3461" s="2" t="s">
        <v>14</v>
      </c>
      <c r="M3461" s="2">
        <v>-3500</v>
      </c>
      <c r="N3461">
        <f t="shared" ref="N3461:N3524" si="54">($C$3*C3461+$E$3*E3461+$I$3*I3461+$K$3*K3461)/10000</f>
        <v>103040699</v>
      </c>
    </row>
    <row r="3462" spans="1:14" x14ac:dyDescent="0.15">
      <c r="A3462" s="1">
        <v>202455</v>
      </c>
      <c r="B3462" s="2" t="s">
        <v>9</v>
      </c>
      <c r="C3462" s="2">
        <v>150417201</v>
      </c>
      <c r="D3462" s="2" t="s">
        <v>10</v>
      </c>
      <c r="E3462" s="2">
        <v>6515430</v>
      </c>
      <c r="F3462" s="2" t="s">
        <v>11</v>
      </c>
      <c r="G3462" s="2">
        <v>500000</v>
      </c>
      <c r="H3462" s="2" t="s">
        <v>12</v>
      </c>
      <c r="I3462" s="2">
        <v>110</v>
      </c>
      <c r="J3462" s="2" t="s">
        <v>13</v>
      </c>
      <c r="K3462" s="2">
        <v>0</v>
      </c>
      <c r="L3462" s="2" t="s">
        <v>14</v>
      </c>
      <c r="M3462" s="2">
        <v>-3500</v>
      </c>
      <c r="N3462">
        <f t="shared" si="54"/>
        <v>101270870.5</v>
      </c>
    </row>
    <row r="3463" spans="1:14" x14ac:dyDescent="0.15">
      <c r="A3463" s="1">
        <v>202456</v>
      </c>
      <c r="B3463" s="2" t="s">
        <v>9</v>
      </c>
      <c r="C3463" s="2">
        <v>150491704</v>
      </c>
      <c r="D3463" s="2" t="s">
        <v>10</v>
      </c>
      <c r="E3463" s="2">
        <v>6522780</v>
      </c>
      <c r="F3463" s="2" t="s">
        <v>11</v>
      </c>
      <c r="G3463" s="2">
        <v>500000</v>
      </c>
      <c r="H3463" s="2" t="s">
        <v>12</v>
      </c>
      <c r="I3463" s="2">
        <v>110</v>
      </c>
      <c r="J3463" s="2" t="s">
        <v>13</v>
      </c>
      <c r="K3463" s="2">
        <v>0</v>
      </c>
      <c r="L3463" s="2" t="s">
        <v>14</v>
      </c>
      <c r="M3463" s="2">
        <v>-3500</v>
      </c>
      <c r="N3463">
        <f t="shared" si="54"/>
        <v>101337522</v>
      </c>
    </row>
    <row r="3464" spans="1:14" x14ac:dyDescent="0.15">
      <c r="A3464" s="1">
        <v>202457</v>
      </c>
      <c r="B3464" s="2" t="s">
        <v>9</v>
      </c>
      <c r="C3464" s="2">
        <v>154238618</v>
      </c>
      <c r="D3464" s="2" t="s">
        <v>10</v>
      </c>
      <c r="E3464" s="2">
        <v>6530130</v>
      </c>
      <c r="F3464" s="2" t="s">
        <v>11</v>
      </c>
      <c r="G3464" s="2">
        <v>500000</v>
      </c>
      <c r="H3464" s="2" t="s">
        <v>12</v>
      </c>
      <c r="I3464" s="2">
        <v>110</v>
      </c>
      <c r="J3464" s="2" t="s">
        <v>13</v>
      </c>
      <c r="K3464" s="2">
        <v>0</v>
      </c>
      <c r="L3464" s="2" t="s">
        <v>14</v>
      </c>
      <c r="M3464" s="2">
        <v>-3500</v>
      </c>
      <c r="N3464">
        <f t="shared" si="54"/>
        <v>103240379</v>
      </c>
    </row>
    <row r="3465" spans="1:14" x14ac:dyDescent="0.15">
      <c r="A3465" s="1">
        <v>202458</v>
      </c>
      <c r="B3465" s="2" t="s">
        <v>9</v>
      </c>
      <c r="C3465" s="2">
        <v>152551467</v>
      </c>
      <c r="D3465" s="2" t="s">
        <v>10</v>
      </c>
      <c r="E3465" s="2">
        <v>6537480</v>
      </c>
      <c r="F3465" s="2" t="s">
        <v>11</v>
      </c>
      <c r="G3465" s="2">
        <v>500000</v>
      </c>
      <c r="H3465" s="2" t="s">
        <v>12</v>
      </c>
      <c r="I3465" s="2">
        <v>110</v>
      </c>
      <c r="J3465" s="2" t="s">
        <v>13</v>
      </c>
      <c r="K3465" s="2">
        <v>0</v>
      </c>
      <c r="L3465" s="2" t="s">
        <v>14</v>
      </c>
      <c r="M3465" s="2">
        <v>-3500</v>
      </c>
      <c r="N3465">
        <f t="shared" si="54"/>
        <v>102426203.5</v>
      </c>
    </row>
    <row r="3466" spans="1:14" x14ac:dyDescent="0.15">
      <c r="A3466" s="1">
        <v>202459</v>
      </c>
      <c r="B3466" s="2" t="s">
        <v>9</v>
      </c>
      <c r="C3466" s="2">
        <v>153362304</v>
      </c>
      <c r="D3466" s="2" t="s">
        <v>10</v>
      </c>
      <c r="E3466" s="2">
        <v>6544830</v>
      </c>
      <c r="F3466" s="2" t="s">
        <v>11</v>
      </c>
      <c r="G3466" s="2">
        <v>500000</v>
      </c>
      <c r="H3466" s="2" t="s">
        <v>12</v>
      </c>
      <c r="I3466" s="2">
        <v>110</v>
      </c>
      <c r="J3466" s="2" t="s">
        <v>13</v>
      </c>
      <c r="K3466" s="2">
        <v>0</v>
      </c>
      <c r="L3466" s="2" t="s">
        <v>14</v>
      </c>
      <c r="M3466" s="2">
        <v>-3500</v>
      </c>
      <c r="N3466">
        <f t="shared" si="54"/>
        <v>102861022</v>
      </c>
    </row>
    <row r="3467" spans="1:14" x14ac:dyDescent="0.15">
      <c r="A3467" s="1">
        <v>202460</v>
      </c>
      <c r="B3467" s="2" t="s">
        <v>9</v>
      </c>
      <c r="C3467" s="2">
        <v>154468160</v>
      </c>
      <c r="D3467" s="2" t="s">
        <v>10</v>
      </c>
      <c r="E3467" s="2">
        <v>6552180</v>
      </c>
      <c r="F3467" s="2" t="s">
        <v>11</v>
      </c>
      <c r="G3467" s="2">
        <v>500000</v>
      </c>
      <c r="H3467" s="2" t="s">
        <v>12</v>
      </c>
      <c r="I3467" s="2">
        <v>110</v>
      </c>
      <c r="J3467" s="2" t="s">
        <v>13</v>
      </c>
      <c r="K3467" s="2">
        <v>0</v>
      </c>
      <c r="L3467" s="2" t="s">
        <v>14</v>
      </c>
      <c r="M3467" s="2">
        <v>-3500</v>
      </c>
      <c r="N3467">
        <f t="shared" si="54"/>
        <v>103443350</v>
      </c>
    </row>
    <row r="3468" spans="1:14" x14ac:dyDescent="0.15">
      <c r="A3468" s="1">
        <v>202461</v>
      </c>
      <c r="B3468" s="2" t="s">
        <v>9</v>
      </c>
      <c r="C3468" s="2">
        <v>151352145</v>
      </c>
      <c r="D3468" s="2" t="s">
        <v>10</v>
      </c>
      <c r="E3468" s="2">
        <v>6559530</v>
      </c>
      <c r="F3468" s="2" t="s">
        <v>11</v>
      </c>
      <c r="G3468" s="2">
        <v>500000</v>
      </c>
      <c r="H3468" s="2" t="s">
        <v>12</v>
      </c>
      <c r="I3468" s="2">
        <v>110</v>
      </c>
      <c r="J3468" s="2" t="s">
        <v>13</v>
      </c>
      <c r="K3468" s="2">
        <v>0</v>
      </c>
      <c r="L3468" s="2" t="s">
        <v>14</v>
      </c>
      <c r="M3468" s="2">
        <v>-3500</v>
      </c>
      <c r="N3468">
        <f t="shared" si="54"/>
        <v>101914742.5</v>
      </c>
    </row>
    <row r="3469" spans="1:14" x14ac:dyDescent="0.15">
      <c r="A3469" s="1">
        <v>202462</v>
      </c>
      <c r="B3469" s="2" t="s">
        <v>9</v>
      </c>
      <c r="C3469" s="2">
        <v>151426621</v>
      </c>
      <c r="D3469" s="2" t="s">
        <v>10</v>
      </c>
      <c r="E3469" s="2">
        <v>6566880</v>
      </c>
      <c r="F3469" s="2" t="s">
        <v>11</v>
      </c>
      <c r="G3469" s="2">
        <v>500000</v>
      </c>
      <c r="H3469" s="2" t="s">
        <v>12</v>
      </c>
      <c r="I3469" s="2">
        <v>110</v>
      </c>
      <c r="J3469" s="2" t="s">
        <v>13</v>
      </c>
      <c r="K3469" s="2">
        <v>0</v>
      </c>
      <c r="L3469" s="2" t="s">
        <v>14</v>
      </c>
      <c r="M3469" s="2">
        <v>-3500</v>
      </c>
      <c r="N3469">
        <f t="shared" si="54"/>
        <v>101981380.5</v>
      </c>
    </row>
    <row r="3470" spans="1:14" x14ac:dyDescent="0.15">
      <c r="A3470" s="1">
        <v>202463</v>
      </c>
      <c r="B3470" s="2" t="s">
        <v>9</v>
      </c>
      <c r="C3470" s="2">
        <v>151501160</v>
      </c>
      <c r="D3470" s="2" t="s">
        <v>10</v>
      </c>
      <c r="E3470" s="2">
        <v>6574230</v>
      </c>
      <c r="F3470" s="2" t="s">
        <v>11</v>
      </c>
      <c r="G3470" s="2">
        <v>500000</v>
      </c>
      <c r="H3470" s="2" t="s">
        <v>12</v>
      </c>
      <c r="I3470" s="2">
        <v>110</v>
      </c>
      <c r="J3470" s="2" t="s">
        <v>13</v>
      </c>
      <c r="K3470" s="2">
        <v>0</v>
      </c>
      <c r="L3470" s="2" t="s">
        <v>14</v>
      </c>
      <c r="M3470" s="2">
        <v>-3500</v>
      </c>
      <c r="N3470">
        <f t="shared" si="54"/>
        <v>102048050</v>
      </c>
    </row>
    <row r="3471" spans="1:14" x14ac:dyDescent="0.15">
      <c r="A3471" s="1">
        <v>202464</v>
      </c>
      <c r="B3471" s="2" t="s">
        <v>9</v>
      </c>
      <c r="C3471" s="2">
        <v>155272731</v>
      </c>
      <c r="D3471" s="2" t="s">
        <v>10</v>
      </c>
      <c r="E3471" s="2">
        <v>6581580</v>
      </c>
      <c r="F3471" s="2" t="s">
        <v>11</v>
      </c>
      <c r="G3471" s="2">
        <v>500000</v>
      </c>
      <c r="H3471" s="2" t="s">
        <v>12</v>
      </c>
      <c r="I3471" s="2">
        <v>110</v>
      </c>
      <c r="J3471" s="2" t="s">
        <v>13</v>
      </c>
      <c r="K3471" s="2">
        <v>0</v>
      </c>
      <c r="L3471" s="2" t="s">
        <v>14</v>
      </c>
      <c r="M3471" s="2">
        <v>-3500</v>
      </c>
      <c r="N3471">
        <f t="shared" si="54"/>
        <v>103963235.5</v>
      </c>
    </row>
    <row r="3472" spans="1:14" x14ac:dyDescent="0.15">
      <c r="A3472" s="1">
        <v>202465</v>
      </c>
      <c r="B3472" s="2" t="s">
        <v>9</v>
      </c>
      <c r="C3472" s="2">
        <v>151650429</v>
      </c>
      <c r="D3472" s="2" t="s">
        <v>10</v>
      </c>
      <c r="E3472" s="2">
        <v>6588930</v>
      </c>
      <c r="F3472" s="2" t="s">
        <v>11</v>
      </c>
      <c r="G3472" s="2">
        <v>500000</v>
      </c>
      <c r="H3472" s="2" t="s">
        <v>12</v>
      </c>
      <c r="I3472" s="2">
        <v>110</v>
      </c>
      <c r="J3472" s="2" t="s">
        <v>13</v>
      </c>
      <c r="K3472" s="2">
        <v>0</v>
      </c>
      <c r="L3472" s="2" t="s">
        <v>14</v>
      </c>
      <c r="M3472" s="2">
        <v>-3500</v>
      </c>
      <c r="N3472">
        <f t="shared" si="54"/>
        <v>102181484.5</v>
      </c>
    </row>
    <row r="3473" spans="1:14" x14ac:dyDescent="0.15">
      <c r="A3473" s="1">
        <v>202466</v>
      </c>
      <c r="B3473" s="2" t="s">
        <v>9</v>
      </c>
      <c r="C3473" s="2">
        <v>151725162</v>
      </c>
      <c r="D3473" s="2" t="s">
        <v>10</v>
      </c>
      <c r="E3473" s="2">
        <v>6596280</v>
      </c>
      <c r="F3473" s="2" t="s">
        <v>11</v>
      </c>
      <c r="G3473" s="2">
        <v>500000</v>
      </c>
      <c r="H3473" s="2" t="s">
        <v>12</v>
      </c>
      <c r="I3473" s="2">
        <v>110</v>
      </c>
      <c r="J3473" s="2" t="s">
        <v>13</v>
      </c>
      <c r="K3473" s="2">
        <v>0</v>
      </c>
      <c r="L3473" s="2" t="s">
        <v>14</v>
      </c>
      <c r="M3473" s="2">
        <v>-3500</v>
      </c>
      <c r="N3473">
        <f t="shared" si="54"/>
        <v>102248251</v>
      </c>
    </row>
    <row r="3474" spans="1:14" x14ac:dyDescent="0.15">
      <c r="A3474" s="1">
        <v>202467</v>
      </c>
      <c r="B3474" s="2" t="s">
        <v>9</v>
      </c>
      <c r="C3474" s="2">
        <v>155502398</v>
      </c>
      <c r="D3474" s="2" t="s">
        <v>10</v>
      </c>
      <c r="E3474" s="2">
        <v>6603630</v>
      </c>
      <c r="F3474" s="2" t="s">
        <v>11</v>
      </c>
      <c r="G3474" s="2">
        <v>500000</v>
      </c>
      <c r="H3474" s="2" t="s">
        <v>12</v>
      </c>
      <c r="I3474" s="2">
        <v>110</v>
      </c>
      <c r="J3474" s="2" t="s">
        <v>13</v>
      </c>
      <c r="K3474" s="2">
        <v>0</v>
      </c>
      <c r="L3474" s="2" t="s">
        <v>14</v>
      </c>
      <c r="M3474" s="2">
        <v>-3500</v>
      </c>
      <c r="N3474">
        <f t="shared" si="54"/>
        <v>104166269</v>
      </c>
    </row>
    <row r="3475" spans="1:14" x14ac:dyDescent="0.15">
      <c r="A3475" s="1">
        <v>202468</v>
      </c>
      <c r="B3475" s="2" t="s">
        <v>9</v>
      </c>
      <c r="C3475" s="2">
        <v>153801039</v>
      </c>
      <c r="D3475" s="2" t="s">
        <v>10</v>
      </c>
      <c r="E3475" s="2">
        <v>6610980</v>
      </c>
      <c r="F3475" s="2" t="s">
        <v>11</v>
      </c>
      <c r="G3475" s="2">
        <v>500000</v>
      </c>
      <c r="H3475" s="2" t="s">
        <v>12</v>
      </c>
      <c r="I3475" s="2">
        <v>110</v>
      </c>
      <c r="J3475" s="2" t="s">
        <v>13</v>
      </c>
      <c r="K3475" s="2">
        <v>0</v>
      </c>
      <c r="L3475" s="2" t="s">
        <v>14</v>
      </c>
      <c r="M3475" s="2">
        <v>-3500</v>
      </c>
      <c r="N3475">
        <f t="shared" si="54"/>
        <v>103344989.5</v>
      </c>
    </row>
    <row r="3476" spans="1:14" x14ac:dyDescent="0.15">
      <c r="A3476" s="1">
        <v>202469</v>
      </c>
      <c r="B3476" s="2" t="s">
        <v>9</v>
      </c>
      <c r="C3476" s="2">
        <v>154618133</v>
      </c>
      <c r="D3476" s="2" t="s">
        <v>10</v>
      </c>
      <c r="E3476" s="2">
        <v>6618330</v>
      </c>
      <c r="F3476" s="2" t="s">
        <v>11</v>
      </c>
      <c r="G3476" s="2">
        <v>500000</v>
      </c>
      <c r="H3476" s="2" t="s">
        <v>12</v>
      </c>
      <c r="I3476" s="2">
        <v>110</v>
      </c>
      <c r="J3476" s="2" t="s">
        <v>13</v>
      </c>
      <c r="K3476" s="2">
        <v>0</v>
      </c>
      <c r="L3476" s="2" t="s">
        <v>14</v>
      </c>
      <c r="M3476" s="2">
        <v>-3500</v>
      </c>
      <c r="N3476">
        <f t="shared" si="54"/>
        <v>103782936.5</v>
      </c>
    </row>
    <row r="3477" spans="1:14" x14ac:dyDescent="0.15">
      <c r="A3477" s="1">
        <v>202470</v>
      </c>
      <c r="B3477" s="2" t="s">
        <v>9</v>
      </c>
      <c r="C3477" s="2">
        <v>155732654</v>
      </c>
      <c r="D3477" s="2" t="s">
        <v>10</v>
      </c>
      <c r="E3477" s="2">
        <v>6625680</v>
      </c>
      <c r="F3477" s="2" t="s">
        <v>11</v>
      </c>
      <c r="G3477" s="2">
        <v>500000</v>
      </c>
      <c r="H3477" s="2" t="s">
        <v>12</v>
      </c>
      <c r="I3477" s="2">
        <v>110</v>
      </c>
      <c r="J3477" s="2" t="s">
        <v>13</v>
      </c>
      <c r="K3477" s="2">
        <v>0</v>
      </c>
      <c r="L3477" s="2" t="s">
        <v>14</v>
      </c>
      <c r="M3477" s="2">
        <v>-3500</v>
      </c>
      <c r="N3477">
        <f t="shared" si="54"/>
        <v>104369597</v>
      </c>
    </row>
    <row r="3478" spans="1:14" x14ac:dyDescent="0.15">
      <c r="A3478" s="1">
        <v>202471</v>
      </c>
      <c r="B3478" s="2" t="s">
        <v>9</v>
      </c>
      <c r="C3478" s="2">
        <v>152588813</v>
      </c>
      <c r="D3478" s="2" t="s">
        <v>10</v>
      </c>
      <c r="E3478" s="2">
        <v>6633030</v>
      </c>
      <c r="F3478" s="2" t="s">
        <v>11</v>
      </c>
      <c r="G3478" s="2">
        <v>500000</v>
      </c>
      <c r="H3478" s="2" t="s">
        <v>12</v>
      </c>
      <c r="I3478" s="2">
        <v>110</v>
      </c>
      <c r="J3478" s="2" t="s">
        <v>13</v>
      </c>
      <c r="K3478" s="2">
        <v>0</v>
      </c>
      <c r="L3478" s="2" t="s">
        <v>14</v>
      </c>
      <c r="M3478" s="2">
        <v>-3500</v>
      </c>
      <c r="N3478">
        <f t="shared" si="54"/>
        <v>102827076.5</v>
      </c>
    </row>
    <row r="3479" spans="1:14" x14ac:dyDescent="0.15">
      <c r="A3479" s="1">
        <v>202472</v>
      </c>
      <c r="B3479" s="2" t="s">
        <v>9</v>
      </c>
      <c r="C3479" s="2">
        <v>152663518</v>
      </c>
      <c r="D3479" s="2" t="s">
        <v>10</v>
      </c>
      <c r="E3479" s="2">
        <v>6640380</v>
      </c>
      <c r="F3479" s="2" t="s">
        <v>11</v>
      </c>
      <c r="G3479" s="2">
        <v>500000</v>
      </c>
      <c r="H3479" s="2" t="s">
        <v>12</v>
      </c>
      <c r="I3479" s="2">
        <v>110</v>
      </c>
      <c r="J3479" s="2" t="s">
        <v>13</v>
      </c>
      <c r="K3479" s="2">
        <v>0</v>
      </c>
      <c r="L3479" s="2" t="s">
        <v>14</v>
      </c>
      <c r="M3479" s="2">
        <v>-3500</v>
      </c>
      <c r="N3479">
        <f t="shared" si="54"/>
        <v>102893829</v>
      </c>
    </row>
    <row r="3480" spans="1:14" x14ac:dyDescent="0.15">
      <c r="A3480" s="1">
        <v>202473</v>
      </c>
      <c r="B3480" s="2" t="s">
        <v>9</v>
      </c>
      <c r="C3480" s="2">
        <v>152738288</v>
      </c>
      <c r="D3480" s="2" t="s">
        <v>10</v>
      </c>
      <c r="E3480" s="2">
        <v>6647730</v>
      </c>
      <c r="F3480" s="2" t="s">
        <v>11</v>
      </c>
      <c r="G3480" s="2">
        <v>500000</v>
      </c>
      <c r="H3480" s="2" t="s">
        <v>12</v>
      </c>
      <c r="I3480" s="2">
        <v>110</v>
      </c>
      <c r="J3480" s="2" t="s">
        <v>13</v>
      </c>
      <c r="K3480" s="2">
        <v>0</v>
      </c>
      <c r="L3480" s="2" t="s">
        <v>14</v>
      </c>
      <c r="M3480" s="2">
        <v>-3500</v>
      </c>
      <c r="N3480">
        <f t="shared" si="54"/>
        <v>102960614</v>
      </c>
    </row>
    <row r="3481" spans="1:14" x14ac:dyDescent="0.15">
      <c r="A3481" s="1">
        <v>202474</v>
      </c>
      <c r="B3481" s="2" t="s">
        <v>9</v>
      </c>
      <c r="C3481" s="2">
        <v>156540270</v>
      </c>
      <c r="D3481" s="2" t="s">
        <v>10</v>
      </c>
      <c r="E3481" s="2">
        <v>6655080</v>
      </c>
      <c r="F3481" s="2" t="s">
        <v>11</v>
      </c>
      <c r="G3481" s="2">
        <v>500000</v>
      </c>
      <c r="H3481" s="2" t="s">
        <v>12</v>
      </c>
      <c r="I3481" s="2">
        <v>110</v>
      </c>
      <c r="J3481" s="2" t="s">
        <v>13</v>
      </c>
      <c r="K3481" s="2">
        <v>0</v>
      </c>
      <c r="L3481" s="2" t="s">
        <v>14</v>
      </c>
      <c r="M3481" s="2">
        <v>-3500</v>
      </c>
      <c r="N3481">
        <f t="shared" si="54"/>
        <v>104891005</v>
      </c>
    </row>
    <row r="3482" spans="1:14" x14ac:dyDescent="0.15">
      <c r="A3482" s="1">
        <v>202475</v>
      </c>
      <c r="B3482" s="2" t="s">
        <v>9</v>
      </c>
      <c r="C3482" s="2">
        <v>152888018</v>
      </c>
      <c r="D3482" s="2" t="s">
        <v>10</v>
      </c>
      <c r="E3482" s="2">
        <v>6662430</v>
      </c>
      <c r="F3482" s="2" t="s">
        <v>11</v>
      </c>
      <c r="G3482" s="2">
        <v>500000</v>
      </c>
      <c r="H3482" s="2" t="s">
        <v>12</v>
      </c>
      <c r="I3482" s="2">
        <v>110</v>
      </c>
      <c r="J3482" s="2" t="s">
        <v>13</v>
      </c>
      <c r="K3482" s="2">
        <v>0</v>
      </c>
      <c r="L3482" s="2" t="s">
        <v>14</v>
      </c>
      <c r="M3482" s="2">
        <v>-3500</v>
      </c>
      <c r="N3482">
        <f t="shared" si="54"/>
        <v>103094279</v>
      </c>
    </row>
    <row r="3483" spans="1:14" x14ac:dyDescent="0.15">
      <c r="A3483" s="1">
        <v>202476</v>
      </c>
      <c r="B3483" s="2" t="s">
        <v>9</v>
      </c>
      <c r="C3483" s="2">
        <v>152962979</v>
      </c>
      <c r="D3483" s="2" t="s">
        <v>10</v>
      </c>
      <c r="E3483" s="2">
        <v>6669780</v>
      </c>
      <c r="F3483" s="2" t="s">
        <v>11</v>
      </c>
      <c r="G3483" s="2">
        <v>500000</v>
      </c>
      <c r="H3483" s="2" t="s">
        <v>12</v>
      </c>
      <c r="I3483" s="2">
        <v>110</v>
      </c>
      <c r="J3483" s="2" t="s">
        <v>13</v>
      </c>
      <c r="K3483" s="2">
        <v>0</v>
      </c>
      <c r="L3483" s="2" t="s">
        <v>14</v>
      </c>
      <c r="M3483" s="2">
        <v>-3500</v>
      </c>
      <c r="N3483">
        <f t="shared" si="54"/>
        <v>103161159.5</v>
      </c>
    </row>
    <row r="3484" spans="1:14" x14ac:dyDescent="0.15">
      <c r="A3484" s="1">
        <v>202477</v>
      </c>
      <c r="B3484" s="2" t="s">
        <v>9</v>
      </c>
      <c r="C3484" s="2">
        <v>156770637</v>
      </c>
      <c r="D3484" s="2" t="s">
        <v>10</v>
      </c>
      <c r="E3484" s="2">
        <v>6677130</v>
      </c>
      <c r="F3484" s="2" t="s">
        <v>11</v>
      </c>
      <c r="G3484" s="2">
        <v>500000</v>
      </c>
      <c r="H3484" s="2" t="s">
        <v>12</v>
      </c>
      <c r="I3484" s="2">
        <v>110</v>
      </c>
      <c r="J3484" s="2" t="s">
        <v>13</v>
      </c>
      <c r="K3484" s="2">
        <v>0</v>
      </c>
      <c r="L3484" s="2" t="s">
        <v>14</v>
      </c>
      <c r="M3484" s="2">
        <v>-3500</v>
      </c>
      <c r="N3484">
        <f t="shared" si="54"/>
        <v>105094388.5</v>
      </c>
    </row>
    <row r="3485" spans="1:14" x14ac:dyDescent="0.15">
      <c r="A3485" s="1">
        <v>202478</v>
      </c>
      <c r="B3485" s="2" t="s">
        <v>9</v>
      </c>
      <c r="C3485" s="2">
        <v>155055012</v>
      </c>
      <c r="D3485" s="2" t="s">
        <v>10</v>
      </c>
      <c r="E3485" s="2">
        <v>6684480</v>
      </c>
      <c r="F3485" s="2" t="s">
        <v>11</v>
      </c>
      <c r="G3485" s="2">
        <v>500000</v>
      </c>
      <c r="H3485" s="2" t="s">
        <v>12</v>
      </c>
      <c r="I3485" s="2">
        <v>110</v>
      </c>
      <c r="J3485" s="2" t="s">
        <v>13</v>
      </c>
      <c r="K3485" s="2">
        <v>0</v>
      </c>
      <c r="L3485" s="2" t="s">
        <v>14</v>
      </c>
      <c r="M3485" s="2">
        <v>-3500</v>
      </c>
      <c r="N3485">
        <f t="shared" si="54"/>
        <v>104265976</v>
      </c>
    </row>
    <row r="3486" spans="1:14" x14ac:dyDescent="0.15">
      <c r="A3486" s="1">
        <v>202479</v>
      </c>
      <c r="B3486" s="2" t="s">
        <v>9</v>
      </c>
      <c r="C3486" s="2">
        <v>155878378</v>
      </c>
      <c r="D3486" s="2" t="s">
        <v>10</v>
      </c>
      <c r="E3486" s="2">
        <v>6691830</v>
      </c>
      <c r="F3486" s="2" t="s">
        <v>11</v>
      </c>
      <c r="G3486" s="2">
        <v>500000</v>
      </c>
      <c r="H3486" s="2" t="s">
        <v>12</v>
      </c>
      <c r="I3486" s="2">
        <v>110</v>
      </c>
      <c r="J3486" s="2" t="s">
        <v>13</v>
      </c>
      <c r="K3486" s="2">
        <v>0</v>
      </c>
      <c r="L3486" s="2" t="s">
        <v>14</v>
      </c>
      <c r="M3486" s="2">
        <v>-3500</v>
      </c>
      <c r="N3486">
        <f t="shared" si="54"/>
        <v>104707059</v>
      </c>
    </row>
    <row r="3487" spans="1:14" x14ac:dyDescent="0.15">
      <c r="A3487" s="1">
        <v>202480</v>
      </c>
      <c r="B3487" s="2" t="s">
        <v>9</v>
      </c>
      <c r="C3487" s="2">
        <v>157001594</v>
      </c>
      <c r="D3487" s="2" t="s">
        <v>10</v>
      </c>
      <c r="E3487" s="2">
        <v>6699180</v>
      </c>
      <c r="F3487" s="2" t="s">
        <v>11</v>
      </c>
      <c r="G3487" s="2">
        <v>500000</v>
      </c>
      <c r="H3487" s="2" t="s">
        <v>12</v>
      </c>
      <c r="I3487" s="2">
        <v>110</v>
      </c>
      <c r="J3487" s="2" t="s">
        <v>13</v>
      </c>
      <c r="K3487" s="2">
        <v>0</v>
      </c>
      <c r="L3487" s="2" t="s">
        <v>14</v>
      </c>
      <c r="M3487" s="2">
        <v>-3500</v>
      </c>
      <c r="N3487">
        <f t="shared" si="54"/>
        <v>105298067</v>
      </c>
    </row>
    <row r="3488" spans="1:14" x14ac:dyDescent="0.15">
      <c r="A3488" s="1">
        <v>202481</v>
      </c>
      <c r="B3488" s="2" t="s">
        <v>9</v>
      </c>
      <c r="C3488" s="2">
        <v>153829817</v>
      </c>
      <c r="D3488" s="2" t="s">
        <v>10</v>
      </c>
      <c r="E3488" s="2">
        <v>6706530</v>
      </c>
      <c r="F3488" s="2" t="s">
        <v>11</v>
      </c>
      <c r="G3488" s="2">
        <v>500000</v>
      </c>
      <c r="H3488" s="2" t="s">
        <v>12</v>
      </c>
      <c r="I3488" s="2">
        <v>110</v>
      </c>
      <c r="J3488" s="2" t="s">
        <v>13</v>
      </c>
      <c r="K3488" s="2">
        <v>0</v>
      </c>
      <c r="L3488" s="2" t="s">
        <v>14</v>
      </c>
      <c r="M3488" s="2">
        <v>-3500</v>
      </c>
      <c r="N3488">
        <f t="shared" si="54"/>
        <v>103741578.5</v>
      </c>
    </row>
    <row r="3489" spans="1:14" x14ac:dyDescent="0.15">
      <c r="A3489" s="1">
        <v>202482</v>
      </c>
      <c r="B3489" s="2" t="s">
        <v>9</v>
      </c>
      <c r="C3489" s="2">
        <v>153904751</v>
      </c>
      <c r="D3489" s="2" t="s">
        <v>10</v>
      </c>
      <c r="E3489" s="2">
        <v>6713880</v>
      </c>
      <c r="F3489" s="2" t="s">
        <v>11</v>
      </c>
      <c r="G3489" s="2">
        <v>500000</v>
      </c>
      <c r="H3489" s="2" t="s">
        <v>12</v>
      </c>
      <c r="I3489" s="2">
        <v>110</v>
      </c>
      <c r="J3489" s="2" t="s">
        <v>13</v>
      </c>
      <c r="K3489" s="2">
        <v>0</v>
      </c>
      <c r="L3489" s="2" t="s">
        <v>14</v>
      </c>
      <c r="M3489" s="2">
        <v>-3500</v>
      </c>
      <c r="N3489">
        <f t="shared" si="54"/>
        <v>103808445.5</v>
      </c>
    </row>
    <row r="3490" spans="1:14" x14ac:dyDescent="0.15">
      <c r="A3490" s="1">
        <v>202483</v>
      </c>
      <c r="B3490" s="2" t="s">
        <v>9</v>
      </c>
      <c r="C3490" s="2">
        <v>153979749</v>
      </c>
      <c r="D3490" s="2" t="s">
        <v>10</v>
      </c>
      <c r="E3490" s="2">
        <v>6721230</v>
      </c>
      <c r="F3490" s="2" t="s">
        <v>11</v>
      </c>
      <c r="G3490" s="2">
        <v>500000</v>
      </c>
      <c r="H3490" s="2" t="s">
        <v>12</v>
      </c>
      <c r="I3490" s="2">
        <v>110</v>
      </c>
      <c r="J3490" s="2" t="s">
        <v>13</v>
      </c>
      <c r="K3490" s="2">
        <v>0</v>
      </c>
      <c r="L3490" s="2" t="s">
        <v>14</v>
      </c>
      <c r="M3490" s="2">
        <v>-3500</v>
      </c>
      <c r="N3490">
        <f t="shared" si="54"/>
        <v>103875344.5</v>
      </c>
    </row>
    <row r="3491" spans="1:14" x14ac:dyDescent="0.15">
      <c r="A3491" s="1">
        <v>202484</v>
      </c>
      <c r="B3491" s="2" t="s">
        <v>9</v>
      </c>
      <c r="C3491" s="2">
        <v>157812244</v>
      </c>
      <c r="D3491" s="2" t="s">
        <v>10</v>
      </c>
      <c r="E3491" s="2">
        <v>6728580</v>
      </c>
      <c r="F3491" s="2" t="s">
        <v>11</v>
      </c>
      <c r="G3491" s="2">
        <v>500000</v>
      </c>
      <c r="H3491" s="2" t="s">
        <v>12</v>
      </c>
      <c r="I3491" s="2">
        <v>110</v>
      </c>
      <c r="J3491" s="2" t="s">
        <v>13</v>
      </c>
      <c r="K3491" s="2">
        <v>0</v>
      </c>
      <c r="L3491" s="2" t="s">
        <v>14</v>
      </c>
      <c r="M3491" s="2">
        <v>-3500</v>
      </c>
      <c r="N3491">
        <f t="shared" si="54"/>
        <v>105820992</v>
      </c>
    </row>
    <row r="3492" spans="1:14" x14ac:dyDescent="0.15">
      <c r="A3492" s="1">
        <v>202485</v>
      </c>
      <c r="B3492" s="2" t="s">
        <v>9</v>
      </c>
      <c r="C3492" s="2">
        <v>154129936</v>
      </c>
      <c r="D3492" s="2" t="s">
        <v>10</v>
      </c>
      <c r="E3492" s="2">
        <v>6735930</v>
      </c>
      <c r="F3492" s="2" t="s">
        <v>11</v>
      </c>
      <c r="G3492" s="2">
        <v>500000</v>
      </c>
      <c r="H3492" s="2" t="s">
        <v>12</v>
      </c>
      <c r="I3492" s="2">
        <v>110</v>
      </c>
      <c r="J3492" s="2" t="s">
        <v>13</v>
      </c>
      <c r="K3492" s="2">
        <v>0</v>
      </c>
      <c r="L3492" s="2" t="s">
        <v>14</v>
      </c>
      <c r="M3492" s="2">
        <v>-3500</v>
      </c>
      <c r="N3492">
        <f t="shared" si="54"/>
        <v>104009238</v>
      </c>
    </row>
    <row r="3493" spans="1:14" x14ac:dyDescent="0.15">
      <c r="A3493" s="1">
        <v>202486</v>
      </c>
      <c r="B3493" s="2" t="s">
        <v>9</v>
      </c>
      <c r="C3493" s="2">
        <v>154205124</v>
      </c>
      <c r="D3493" s="2" t="s">
        <v>10</v>
      </c>
      <c r="E3493" s="2">
        <v>6743280</v>
      </c>
      <c r="F3493" s="2" t="s">
        <v>11</v>
      </c>
      <c r="G3493" s="2">
        <v>500000</v>
      </c>
      <c r="H3493" s="2" t="s">
        <v>12</v>
      </c>
      <c r="I3493" s="2">
        <v>110</v>
      </c>
      <c r="J3493" s="2" t="s">
        <v>13</v>
      </c>
      <c r="K3493" s="2">
        <v>0</v>
      </c>
      <c r="L3493" s="2" t="s">
        <v>14</v>
      </c>
      <c r="M3493" s="2">
        <v>-3500</v>
      </c>
      <c r="N3493">
        <f t="shared" si="54"/>
        <v>104076232</v>
      </c>
    </row>
    <row r="3494" spans="1:14" x14ac:dyDescent="0.15">
      <c r="A3494" s="1">
        <v>202487</v>
      </c>
      <c r="B3494" s="2" t="s">
        <v>9</v>
      </c>
      <c r="C3494" s="2">
        <v>158043312</v>
      </c>
      <c r="D3494" s="2" t="s">
        <v>10</v>
      </c>
      <c r="E3494" s="2">
        <v>6750630</v>
      </c>
      <c r="F3494" s="2" t="s">
        <v>11</v>
      </c>
      <c r="G3494" s="2">
        <v>500000</v>
      </c>
      <c r="H3494" s="2" t="s">
        <v>12</v>
      </c>
      <c r="I3494" s="2">
        <v>110</v>
      </c>
      <c r="J3494" s="2" t="s">
        <v>13</v>
      </c>
      <c r="K3494" s="2">
        <v>0</v>
      </c>
      <c r="L3494" s="2" t="s">
        <v>14</v>
      </c>
      <c r="M3494" s="2">
        <v>-3500</v>
      </c>
      <c r="N3494">
        <f t="shared" si="54"/>
        <v>106024726</v>
      </c>
    </row>
    <row r="3495" spans="1:14" x14ac:dyDescent="0.15">
      <c r="A3495" s="1">
        <v>202488</v>
      </c>
      <c r="B3495" s="2" t="s">
        <v>9</v>
      </c>
      <c r="C3495" s="2">
        <v>156313370</v>
      </c>
      <c r="D3495" s="2" t="s">
        <v>10</v>
      </c>
      <c r="E3495" s="2">
        <v>6757980</v>
      </c>
      <c r="F3495" s="2" t="s">
        <v>11</v>
      </c>
      <c r="G3495" s="2">
        <v>500000</v>
      </c>
      <c r="H3495" s="2" t="s">
        <v>12</v>
      </c>
      <c r="I3495" s="2">
        <v>110</v>
      </c>
      <c r="J3495" s="2" t="s">
        <v>13</v>
      </c>
      <c r="K3495" s="2">
        <v>0</v>
      </c>
      <c r="L3495" s="2" t="s">
        <v>14</v>
      </c>
      <c r="M3495" s="2">
        <v>-3500</v>
      </c>
      <c r="N3495">
        <f t="shared" si="54"/>
        <v>105189155</v>
      </c>
    </row>
    <row r="3496" spans="1:14" x14ac:dyDescent="0.15">
      <c r="A3496" s="1">
        <v>202489</v>
      </c>
      <c r="B3496" s="2" t="s">
        <v>9</v>
      </c>
      <c r="C3496" s="2">
        <v>157143028</v>
      </c>
      <c r="D3496" s="2" t="s">
        <v>10</v>
      </c>
      <c r="E3496" s="2">
        <v>6765330</v>
      </c>
      <c r="F3496" s="2" t="s">
        <v>11</v>
      </c>
      <c r="G3496" s="2">
        <v>500000</v>
      </c>
      <c r="H3496" s="2" t="s">
        <v>12</v>
      </c>
      <c r="I3496" s="2">
        <v>110</v>
      </c>
      <c r="J3496" s="2" t="s">
        <v>13</v>
      </c>
      <c r="K3496" s="2">
        <v>0</v>
      </c>
      <c r="L3496" s="2" t="s">
        <v>14</v>
      </c>
      <c r="M3496" s="2">
        <v>-3500</v>
      </c>
      <c r="N3496">
        <f t="shared" si="54"/>
        <v>105633384</v>
      </c>
    </row>
    <row r="3497" spans="1:14" x14ac:dyDescent="0.15">
      <c r="A3497" s="1">
        <v>202490</v>
      </c>
      <c r="B3497" s="2" t="s">
        <v>9</v>
      </c>
      <c r="C3497" s="2">
        <v>158274963</v>
      </c>
      <c r="D3497" s="2" t="s">
        <v>10</v>
      </c>
      <c r="E3497" s="2">
        <v>6772680</v>
      </c>
      <c r="F3497" s="2" t="s">
        <v>11</v>
      </c>
      <c r="G3497" s="2">
        <v>500000</v>
      </c>
      <c r="H3497" s="2" t="s">
        <v>12</v>
      </c>
      <c r="I3497" s="2">
        <v>110</v>
      </c>
      <c r="J3497" s="2" t="s">
        <v>13</v>
      </c>
      <c r="K3497" s="2">
        <v>0</v>
      </c>
      <c r="L3497" s="2" t="s">
        <v>14</v>
      </c>
      <c r="M3497" s="2">
        <v>-3500</v>
      </c>
      <c r="N3497">
        <f t="shared" si="54"/>
        <v>106228751.5</v>
      </c>
    </row>
    <row r="3498" spans="1:14" x14ac:dyDescent="0.15">
      <c r="A3498" s="1">
        <v>202491</v>
      </c>
      <c r="B3498" s="2" t="s">
        <v>9</v>
      </c>
      <c r="C3498" s="2">
        <v>155075146</v>
      </c>
      <c r="D3498" s="2" t="s">
        <v>10</v>
      </c>
      <c r="E3498" s="2">
        <v>6780030</v>
      </c>
      <c r="F3498" s="2" t="s">
        <v>11</v>
      </c>
      <c r="G3498" s="2">
        <v>500000</v>
      </c>
      <c r="H3498" s="2" t="s">
        <v>12</v>
      </c>
      <c r="I3498" s="2">
        <v>110</v>
      </c>
      <c r="J3498" s="2" t="s">
        <v>13</v>
      </c>
      <c r="K3498" s="2">
        <v>0</v>
      </c>
      <c r="L3498" s="2" t="s">
        <v>14</v>
      </c>
      <c r="M3498" s="2">
        <v>-3500</v>
      </c>
      <c r="N3498">
        <f t="shared" si="54"/>
        <v>104658243</v>
      </c>
    </row>
    <row r="3499" spans="1:14" x14ac:dyDescent="0.15">
      <c r="A3499" s="1">
        <v>202492</v>
      </c>
      <c r="B3499" s="2" t="s">
        <v>9</v>
      </c>
      <c r="C3499" s="2">
        <v>155150308</v>
      </c>
      <c r="D3499" s="2" t="s">
        <v>10</v>
      </c>
      <c r="E3499" s="2">
        <v>6787380</v>
      </c>
      <c r="F3499" s="2" t="s">
        <v>11</v>
      </c>
      <c r="G3499" s="2">
        <v>500000</v>
      </c>
      <c r="H3499" s="2" t="s">
        <v>12</v>
      </c>
      <c r="I3499" s="2">
        <v>110</v>
      </c>
      <c r="J3499" s="2" t="s">
        <v>13</v>
      </c>
      <c r="K3499" s="2">
        <v>0</v>
      </c>
      <c r="L3499" s="2" t="s">
        <v>14</v>
      </c>
      <c r="M3499" s="2">
        <v>-3500</v>
      </c>
      <c r="N3499">
        <f t="shared" si="54"/>
        <v>104725224</v>
      </c>
    </row>
    <row r="3500" spans="1:14" x14ac:dyDescent="0.15">
      <c r="A3500" s="1">
        <v>202493</v>
      </c>
      <c r="B3500" s="2" t="s">
        <v>9</v>
      </c>
      <c r="C3500" s="2">
        <v>155225534</v>
      </c>
      <c r="D3500" s="2" t="s">
        <v>10</v>
      </c>
      <c r="E3500" s="2">
        <v>6794730</v>
      </c>
      <c r="F3500" s="2" t="s">
        <v>11</v>
      </c>
      <c r="G3500" s="2">
        <v>500000</v>
      </c>
      <c r="H3500" s="2" t="s">
        <v>12</v>
      </c>
      <c r="I3500" s="2">
        <v>110</v>
      </c>
      <c r="J3500" s="2" t="s">
        <v>13</v>
      </c>
      <c r="K3500" s="2">
        <v>0</v>
      </c>
      <c r="L3500" s="2" t="s">
        <v>14</v>
      </c>
      <c r="M3500" s="2">
        <v>-3500</v>
      </c>
      <c r="N3500">
        <f t="shared" si="54"/>
        <v>104792237</v>
      </c>
    </row>
    <row r="3501" spans="1:14" x14ac:dyDescent="0.15">
      <c r="A3501" s="1">
        <v>202494</v>
      </c>
      <c r="B3501" s="2" t="s">
        <v>9</v>
      </c>
      <c r="C3501" s="2">
        <v>159088651</v>
      </c>
      <c r="D3501" s="2" t="s">
        <v>10</v>
      </c>
      <c r="E3501" s="2">
        <v>6802080</v>
      </c>
      <c r="F3501" s="2" t="s">
        <v>11</v>
      </c>
      <c r="G3501" s="2">
        <v>500000</v>
      </c>
      <c r="H3501" s="2" t="s">
        <v>12</v>
      </c>
      <c r="I3501" s="2">
        <v>110</v>
      </c>
      <c r="J3501" s="2" t="s">
        <v>13</v>
      </c>
      <c r="K3501" s="2">
        <v>0</v>
      </c>
      <c r="L3501" s="2" t="s">
        <v>14</v>
      </c>
      <c r="M3501" s="2">
        <v>-3500</v>
      </c>
      <c r="N3501">
        <f t="shared" si="54"/>
        <v>106753195.5</v>
      </c>
    </row>
    <row r="3502" spans="1:14" x14ac:dyDescent="0.15">
      <c r="A3502" s="1">
        <v>202495</v>
      </c>
      <c r="B3502" s="2" t="s">
        <v>9</v>
      </c>
      <c r="C3502" s="2">
        <v>155376181</v>
      </c>
      <c r="D3502" s="2" t="s">
        <v>10</v>
      </c>
      <c r="E3502" s="2">
        <v>6809430</v>
      </c>
      <c r="F3502" s="2" t="s">
        <v>11</v>
      </c>
      <c r="G3502" s="2">
        <v>500000</v>
      </c>
      <c r="H3502" s="2" t="s">
        <v>12</v>
      </c>
      <c r="I3502" s="2">
        <v>110</v>
      </c>
      <c r="J3502" s="2" t="s">
        <v>13</v>
      </c>
      <c r="K3502" s="2">
        <v>0</v>
      </c>
      <c r="L3502" s="2" t="s">
        <v>14</v>
      </c>
      <c r="M3502" s="2">
        <v>-3500</v>
      </c>
      <c r="N3502">
        <f t="shared" si="54"/>
        <v>104926360.5</v>
      </c>
    </row>
    <row r="3503" spans="1:14" x14ac:dyDescent="0.15">
      <c r="A3503" s="1">
        <v>202496</v>
      </c>
      <c r="B3503" s="2" t="s">
        <v>9</v>
      </c>
      <c r="C3503" s="2">
        <v>155451603</v>
      </c>
      <c r="D3503" s="2" t="s">
        <v>10</v>
      </c>
      <c r="E3503" s="2">
        <v>6816780</v>
      </c>
      <c r="F3503" s="2" t="s">
        <v>11</v>
      </c>
      <c r="G3503" s="2">
        <v>500000</v>
      </c>
      <c r="H3503" s="2" t="s">
        <v>12</v>
      </c>
      <c r="I3503" s="2">
        <v>110</v>
      </c>
      <c r="J3503" s="2" t="s">
        <v>13</v>
      </c>
      <c r="K3503" s="2">
        <v>0</v>
      </c>
      <c r="L3503" s="2" t="s">
        <v>14</v>
      </c>
      <c r="M3503" s="2">
        <v>-3500</v>
      </c>
      <c r="N3503">
        <f t="shared" si="54"/>
        <v>104993471.5</v>
      </c>
    </row>
    <row r="3504" spans="1:14" x14ac:dyDescent="0.15">
      <c r="A3504" s="1">
        <v>202497</v>
      </c>
      <c r="B3504" s="2" t="s">
        <v>9</v>
      </c>
      <c r="C3504" s="2">
        <v>159320431</v>
      </c>
      <c r="D3504" s="2" t="s">
        <v>10</v>
      </c>
      <c r="E3504" s="2">
        <v>6824130</v>
      </c>
      <c r="F3504" s="2" t="s">
        <v>11</v>
      </c>
      <c r="G3504" s="2">
        <v>500000</v>
      </c>
      <c r="H3504" s="2" t="s">
        <v>12</v>
      </c>
      <c r="I3504" s="2">
        <v>110</v>
      </c>
      <c r="J3504" s="2" t="s">
        <v>13</v>
      </c>
      <c r="K3504" s="2">
        <v>0</v>
      </c>
      <c r="L3504" s="2" t="s">
        <v>14</v>
      </c>
      <c r="M3504" s="2">
        <v>-3500</v>
      </c>
      <c r="N3504">
        <f t="shared" si="54"/>
        <v>106957285.5</v>
      </c>
    </row>
    <row r="3505" spans="1:14" x14ac:dyDescent="0.15">
      <c r="A3505" s="1">
        <v>202498</v>
      </c>
      <c r="B3505" s="2" t="s">
        <v>9</v>
      </c>
      <c r="C3505" s="2">
        <v>157576133</v>
      </c>
      <c r="D3505" s="2" t="s">
        <v>10</v>
      </c>
      <c r="E3505" s="2">
        <v>6831480</v>
      </c>
      <c r="F3505" s="2" t="s">
        <v>11</v>
      </c>
      <c r="G3505" s="2">
        <v>500000</v>
      </c>
      <c r="H3505" s="2" t="s">
        <v>12</v>
      </c>
      <c r="I3505" s="2">
        <v>110</v>
      </c>
      <c r="J3505" s="2" t="s">
        <v>13</v>
      </c>
      <c r="K3505" s="2">
        <v>0</v>
      </c>
      <c r="L3505" s="2" t="s">
        <v>14</v>
      </c>
      <c r="M3505" s="2">
        <v>-3500</v>
      </c>
      <c r="N3505">
        <f t="shared" si="54"/>
        <v>106114536.5</v>
      </c>
    </row>
    <row r="3506" spans="1:14" x14ac:dyDescent="0.15">
      <c r="A3506" s="1">
        <v>202499</v>
      </c>
      <c r="B3506" s="2" t="s">
        <v>9</v>
      </c>
      <c r="C3506" s="2">
        <v>158412110</v>
      </c>
      <c r="D3506" s="2" t="s">
        <v>10</v>
      </c>
      <c r="E3506" s="2">
        <v>6838830</v>
      </c>
      <c r="F3506" s="2" t="s">
        <v>11</v>
      </c>
      <c r="G3506" s="2">
        <v>500000</v>
      </c>
      <c r="H3506" s="2" t="s">
        <v>12</v>
      </c>
      <c r="I3506" s="2">
        <v>110</v>
      </c>
      <c r="J3506" s="2" t="s">
        <v>13</v>
      </c>
      <c r="K3506" s="2">
        <v>0</v>
      </c>
      <c r="L3506" s="2" t="s">
        <v>14</v>
      </c>
      <c r="M3506" s="2">
        <v>-3500</v>
      </c>
      <c r="N3506">
        <f t="shared" si="54"/>
        <v>106561925</v>
      </c>
    </row>
    <row r="3507" spans="1:14" x14ac:dyDescent="0.15">
      <c r="A3507" s="1">
        <v>202500</v>
      </c>
      <c r="B3507" s="2" t="s">
        <v>9</v>
      </c>
      <c r="C3507" s="2">
        <v>159552802</v>
      </c>
      <c r="D3507" s="2" t="s">
        <v>10</v>
      </c>
      <c r="E3507" s="2">
        <v>6846180</v>
      </c>
      <c r="F3507" s="2" t="s">
        <v>11</v>
      </c>
      <c r="G3507" s="2">
        <v>500000</v>
      </c>
      <c r="H3507" s="2" t="s">
        <v>12</v>
      </c>
      <c r="I3507" s="2">
        <v>110</v>
      </c>
      <c r="J3507" s="2" t="s">
        <v>13</v>
      </c>
      <c r="K3507" s="2">
        <v>0</v>
      </c>
      <c r="L3507" s="2" t="s">
        <v>14</v>
      </c>
      <c r="M3507" s="2">
        <v>-3500</v>
      </c>
      <c r="N3507">
        <f t="shared" si="54"/>
        <v>107161671</v>
      </c>
    </row>
    <row r="3508" spans="1:14" x14ac:dyDescent="0.15">
      <c r="A3508" s="1">
        <v>202501</v>
      </c>
      <c r="B3508" s="2" t="s">
        <v>9</v>
      </c>
      <c r="C3508" s="2">
        <v>156324845</v>
      </c>
      <c r="D3508" s="2" t="s">
        <v>10</v>
      </c>
      <c r="E3508" s="2">
        <v>6853530</v>
      </c>
      <c r="F3508" s="2" t="s">
        <v>11</v>
      </c>
      <c r="G3508" s="2">
        <v>500000</v>
      </c>
      <c r="H3508" s="2" t="s">
        <v>12</v>
      </c>
      <c r="I3508" s="2">
        <v>110</v>
      </c>
      <c r="J3508" s="2" t="s">
        <v>13</v>
      </c>
      <c r="K3508" s="2">
        <v>0</v>
      </c>
      <c r="L3508" s="2" t="s">
        <v>14</v>
      </c>
      <c r="M3508" s="2">
        <v>-3500</v>
      </c>
      <c r="N3508">
        <f t="shared" si="54"/>
        <v>105577092.5</v>
      </c>
    </row>
    <row r="3509" spans="1:14" x14ac:dyDescent="0.15">
      <c r="A3509" s="1">
        <v>202502</v>
      </c>
      <c r="B3509" s="2" t="s">
        <v>9</v>
      </c>
      <c r="C3509" s="2">
        <v>156400241</v>
      </c>
      <c r="D3509" s="2" t="s">
        <v>10</v>
      </c>
      <c r="E3509" s="2">
        <v>6860880</v>
      </c>
      <c r="F3509" s="2" t="s">
        <v>11</v>
      </c>
      <c r="G3509" s="2">
        <v>500000</v>
      </c>
      <c r="H3509" s="2" t="s">
        <v>12</v>
      </c>
      <c r="I3509" s="2">
        <v>110</v>
      </c>
      <c r="J3509" s="2" t="s">
        <v>13</v>
      </c>
      <c r="K3509" s="2">
        <v>0</v>
      </c>
      <c r="L3509" s="2" t="s">
        <v>14</v>
      </c>
      <c r="M3509" s="2">
        <v>-3500</v>
      </c>
      <c r="N3509">
        <f t="shared" si="54"/>
        <v>105644190.5</v>
      </c>
    </row>
    <row r="3510" spans="1:14" x14ac:dyDescent="0.15">
      <c r="A3510" s="1">
        <v>202503</v>
      </c>
      <c r="B3510" s="2" t="s">
        <v>9</v>
      </c>
      <c r="C3510" s="2">
        <v>156475701</v>
      </c>
      <c r="D3510" s="2" t="s">
        <v>10</v>
      </c>
      <c r="E3510" s="2">
        <v>6868230</v>
      </c>
      <c r="F3510" s="2" t="s">
        <v>11</v>
      </c>
      <c r="G3510" s="2">
        <v>500000</v>
      </c>
      <c r="H3510" s="2" t="s">
        <v>12</v>
      </c>
      <c r="I3510" s="2">
        <v>110</v>
      </c>
      <c r="J3510" s="2" t="s">
        <v>13</v>
      </c>
      <c r="K3510" s="2">
        <v>0</v>
      </c>
      <c r="L3510" s="2" t="s">
        <v>14</v>
      </c>
      <c r="M3510" s="2">
        <v>-3500</v>
      </c>
      <c r="N3510">
        <f t="shared" si="54"/>
        <v>105711320.5</v>
      </c>
    </row>
    <row r="3511" spans="1:14" x14ac:dyDescent="0.15">
      <c r="A3511" s="1">
        <v>202504</v>
      </c>
      <c r="B3511" s="2" t="s">
        <v>9</v>
      </c>
      <c r="C3511" s="2">
        <v>160369550</v>
      </c>
      <c r="D3511" s="2" t="s">
        <v>10</v>
      </c>
      <c r="E3511" s="2">
        <v>6875580</v>
      </c>
      <c r="F3511" s="2" t="s">
        <v>11</v>
      </c>
      <c r="G3511" s="2">
        <v>500000</v>
      </c>
      <c r="H3511" s="2" t="s">
        <v>12</v>
      </c>
      <c r="I3511" s="2">
        <v>110</v>
      </c>
      <c r="J3511" s="2" t="s">
        <v>13</v>
      </c>
      <c r="K3511" s="2">
        <v>0</v>
      </c>
      <c r="L3511" s="2" t="s">
        <v>14</v>
      </c>
      <c r="M3511" s="2">
        <v>-3500</v>
      </c>
      <c r="N3511">
        <f t="shared" si="54"/>
        <v>107687645</v>
      </c>
    </row>
    <row r="3512" spans="1:14" x14ac:dyDescent="0.15">
      <c r="A3512" s="1">
        <v>202505</v>
      </c>
      <c r="B3512" s="2" t="s">
        <v>9</v>
      </c>
      <c r="C3512" s="2">
        <v>156626817</v>
      </c>
      <c r="D3512" s="2" t="s">
        <v>10</v>
      </c>
      <c r="E3512" s="2">
        <v>6882930</v>
      </c>
      <c r="F3512" s="2" t="s">
        <v>11</v>
      </c>
      <c r="G3512" s="2">
        <v>500000</v>
      </c>
      <c r="H3512" s="2" t="s">
        <v>12</v>
      </c>
      <c r="I3512" s="2">
        <v>110</v>
      </c>
      <c r="J3512" s="2" t="s">
        <v>13</v>
      </c>
      <c r="K3512" s="2">
        <v>0</v>
      </c>
      <c r="L3512" s="2" t="s">
        <v>14</v>
      </c>
      <c r="M3512" s="2">
        <v>-3500</v>
      </c>
      <c r="N3512">
        <f t="shared" si="54"/>
        <v>105845678.5</v>
      </c>
    </row>
    <row r="3513" spans="1:14" x14ac:dyDescent="0.15">
      <c r="A3513" s="1">
        <v>202506</v>
      </c>
      <c r="B3513" s="2" t="s">
        <v>9</v>
      </c>
      <c r="C3513" s="2">
        <v>156702469</v>
      </c>
      <c r="D3513" s="2" t="s">
        <v>10</v>
      </c>
      <c r="E3513" s="2">
        <v>6890280</v>
      </c>
      <c r="F3513" s="2" t="s">
        <v>11</v>
      </c>
      <c r="G3513" s="2">
        <v>500000</v>
      </c>
      <c r="H3513" s="2" t="s">
        <v>12</v>
      </c>
      <c r="I3513" s="2">
        <v>110</v>
      </c>
      <c r="J3513" s="2" t="s">
        <v>13</v>
      </c>
      <c r="K3513" s="2">
        <v>0</v>
      </c>
      <c r="L3513" s="2" t="s">
        <v>14</v>
      </c>
      <c r="M3513" s="2">
        <v>-3500</v>
      </c>
      <c r="N3513">
        <f t="shared" si="54"/>
        <v>105912904.5</v>
      </c>
    </row>
    <row r="3514" spans="1:14" x14ac:dyDescent="0.15">
      <c r="A3514" s="1">
        <v>202507</v>
      </c>
      <c r="B3514" s="2" t="s">
        <v>9</v>
      </c>
      <c r="C3514" s="2">
        <v>160602042</v>
      </c>
      <c r="D3514" s="2" t="s">
        <v>10</v>
      </c>
      <c r="E3514" s="2">
        <v>6897630</v>
      </c>
      <c r="F3514" s="2" t="s">
        <v>11</v>
      </c>
      <c r="G3514" s="2">
        <v>500000</v>
      </c>
      <c r="H3514" s="2" t="s">
        <v>12</v>
      </c>
      <c r="I3514" s="2">
        <v>110</v>
      </c>
      <c r="J3514" s="2" t="s">
        <v>13</v>
      </c>
      <c r="K3514" s="2">
        <v>0</v>
      </c>
      <c r="L3514" s="2" t="s">
        <v>14</v>
      </c>
      <c r="M3514" s="2">
        <v>-3500</v>
      </c>
      <c r="N3514">
        <f t="shared" si="54"/>
        <v>107892091</v>
      </c>
    </row>
    <row r="3515" spans="1:14" x14ac:dyDescent="0.15">
      <c r="A3515" s="1">
        <v>202508</v>
      </c>
      <c r="B3515" s="2" t="s">
        <v>9</v>
      </c>
      <c r="C3515" s="2">
        <v>158843331</v>
      </c>
      <c r="D3515" s="2" t="s">
        <v>10</v>
      </c>
      <c r="E3515" s="2">
        <v>6904980</v>
      </c>
      <c r="F3515" s="2" t="s">
        <v>11</v>
      </c>
      <c r="G3515" s="2">
        <v>500000</v>
      </c>
      <c r="H3515" s="2" t="s">
        <v>12</v>
      </c>
      <c r="I3515" s="2">
        <v>110</v>
      </c>
      <c r="J3515" s="2" t="s">
        <v>13</v>
      </c>
      <c r="K3515" s="2">
        <v>0</v>
      </c>
      <c r="L3515" s="2" t="s">
        <v>14</v>
      </c>
      <c r="M3515" s="2">
        <v>-3500</v>
      </c>
      <c r="N3515">
        <f t="shared" si="54"/>
        <v>107042135.5</v>
      </c>
    </row>
    <row r="3516" spans="1:14" x14ac:dyDescent="0.15">
      <c r="A3516" s="1">
        <v>202509</v>
      </c>
      <c r="B3516" s="2" t="s">
        <v>9</v>
      </c>
      <c r="C3516" s="2">
        <v>159685650</v>
      </c>
      <c r="D3516" s="2" t="s">
        <v>10</v>
      </c>
      <c r="E3516" s="2">
        <v>6912330</v>
      </c>
      <c r="F3516" s="2" t="s">
        <v>11</v>
      </c>
      <c r="G3516" s="2">
        <v>500000</v>
      </c>
      <c r="H3516" s="2" t="s">
        <v>12</v>
      </c>
      <c r="I3516" s="2">
        <v>110</v>
      </c>
      <c r="J3516" s="2" t="s">
        <v>13</v>
      </c>
      <c r="K3516" s="2">
        <v>0</v>
      </c>
      <c r="L3516" s="2" t="s">
        <v>14</v>
      </c>
      <c r="M3516" s="2">
        <v>-3500</v>
      </c>
      <c r="N3516">
        <f t="shared" si="54"/>
        <v>107492695</v>
      </c>
    </row>
    <row r="3517" spans="1:14" x14ac:dyDescent="0.15">
      <c r="A3517" s="1">
        <v>202510</v>
      </c>
      <c r="B3517" s="2" t="s">
        <v>9</v>
      </c>
      <c r="C3517" s="2">
        <v>160835126</v>
      </c>
      <c r="D3517" s="2" t="s">
        <v>10</v>
      </c>
      <c r="E3517" s="2">
        <v>6919680</v>
      </c>
      <c r="F3517" s="2" t="s">
        <v>11</v>
      </c>
      <c r="G3517" s="2">
        <v>500000</v>
      </c>
      <c r="H3517" s="2" t="s">
        <v>12</v>
      </c>
      <c r="I3517" s="2">
        <v>110</v>
      </c>
      <c r="J3517" s="2" t="s">
        <v>13</v>
      </c>
      <c r="K3517" s="2">
        <v>0</v>
      </c>
      <c r="L3517" s="2" t="s">
        <v>14</v>
      </c>
      <c r="M3517" s="2">
        <v>-3500</v>
      </c>
      <c r="N3517">
        <f t="shared" si="54"/>
        <v>108096833</v>
      </c>
    </row>
    <row r="3518" spans="1:14" x14ac:dyDescent="0.15">
      <c r="A3518" s="1">
        <v>202511</v>
      </c>
      <c r="B3518" s="2" t="s">
        <v>9</v>
      </c>
      <c r="C3518" s="2">
        <v>157578917</v>
      </c>
      <c r="D3518" s="2" t="s">
        <v>10</v>
      </c>
      <c r="E3518" s="2">
        <v>6927030</v>
      </c>
      <c r="F3518" s="2" t="s">
        <v>11</v>
      </c>
      <c r="G3518" s="2">
        <v>500000</v>
      </c>
      <c r="H3518" s="2" t="s">
        <v>12</v>
      </c>
      <c r="I3518" s="2">
        <v>110</v>
      </c>
      <c r="J3518" s="2" t="s">
        <v>13</v>
      </c>
      <c r="K3518" s="2">
        <v>0</v>
      </c>
      <c r="L3518" s="2" t="s">
        <v>14</v>
      </c>
      <c r="M3518" s="2">
        <v>-3500</v>
      </c>
      <c r="N3518">
        <f t="shared" si="54"/>
        <v>106498128.5</v>
      </c>
    </row>
    <row r="3519" spans="1:14" x14ac:dyDescent="0.15">
      <c r="A3519" s="1">
        <v>202512</v>
      </c>
      <c r="B3519" s="2" t="s">
        <v>9</v>
      </c>
      <c r="C3519" s="2">
        <v>157654541</v>
      </c>
      <c r="D3519" s="2" t="s">
        <v>10</v>
      </c>
      <c r="E3519" s="2">
        <v>6934380</v>
      </c>
      <c r="F3519" s="2" t="s">
        <v>11</v>
      </c>
      <c r="G3519" s="2">
        <v>500000</v>
      </c>
      <c r="H3519" s="2" t="s">
        <v>12</v>
      </c>
      <c r="I3519" s="2">
        <v>110</v>
      </c>
      <c r="J3519" s="2" t="s">
        <v>13</v>
      </c>
      <c r="K3519" s="2">
        <v>0</v>
      </c>
      <c r="L3519" s="2" t="s">
        <v>14</v>
      </c>
      <c r="M3519" s="2">
        <v>-3500</v>
      </c>
      <c r="N3519">
        <f t="shared" si="54"/>
        <v>106565340.5</v>
      </c>
    </row>
    <row r="3520" spans="1:14" x14ac:dyDescent="0.15">
      <c r="A3520" s="1">
        <v>202513</v>
      </c>
      <c r="B3520" s="2" t="s">
        <v>9</v>
      </c>
      <c r="C3520" s="2">
        <v>157730229</v>
      </c>
      <c r="D3520" s="2" t="s">
        <v>10</v>
      </c>
      <c r="E3520" s="2">
        <v>6941730</v>
      </c>
      <c r="F3520" s="2" t="s">
        <v>11</v>
      </c>
      <c r="G3520" s="2">
        <v>500000</v>
      </c>
      <c r="H3520" s="2" t="s">
        <v>12</v>
      </c>
      <c r="I3520" s="2">
        <v>110</v>
      </c>
      <c r="J3520" s="2" t="s">
        <v>13</v>
      </c>
      <c r="K3520" s="2">
        <v>0</v>
      </c>
      <c r="L3520" s="2" t="s">
        <v>14</v>
      </c>
      <c r="M3520" s="2">
        <v>-3500</v>
      </c>
      <c r="N3520">
        <f t="shared" si="54"/>
        <v>106632584.5</v>
      </c>
    </row>
    <row r="3521" spans="1:14" x14ac:dyDescent="0.15">
      <c r="A3521" s="1">
        <v>202514</v>
      </c>
      <c r="B3521" s="2" t="s">
        <v>9</v>
      </c>
      <c r="C3521" s="2">
        <v>161654908</v>
      </c>
      <c r="D3521" s="2" t="s">
        <v>10</v>
      </c>
      <c r="E3521" s="2">
        <v>6949080</v>
      </c>
      <c r="F3521" s="2" t="s">
        <v>11</v>
      </c>
      <c r="G3521" s="2">
        <v>500000</v>
      </c>
      <c r="H3521" s="2" t="s">
        <v>12</v>
      </c>
      <c r="I3521" s="2">
        <v>110</v>
      </c>
      <c r="J3521" s="2" t="s">
        <v>13</v>
      </c>
      <c r="K3521" s="2">
        <v>0</v>
      </c>
      <c r="L3521" s="2" t="s">
        <v>14</v>
      </c>
      <c r="M3521" s="2">
        <v>-3500</v>
      </c>
      <c r="N3521">
        <f t="shared" si="54"/>
        <v>108624324</v>
      </c>
    </row>
    <row r="3522" spans="1:14" x14ac:dyDescent="0.15">
      <c r="A3522" s="1">
        <v>202515</v>
      </c>
      <c r="B3522" s="2" t="s">
        <v>9</v>
      </c>
      <c r="C3522" s="2">
        <v>157881799</v>
      </c>
      <c r="D3522" s="2" t="s">
        <v>10</v>
      </c>
      <c r="E3522" s="2">
        <v>6956430</v>
      </c>
      <c r="F3522" s="2" t="s">
        <v>11</v>
      </c>
      <c r="G3522" s="2">
        <v>500000</v>
      </c>
      <c r="H3522" s="2" t="s">
        <v>12</v>
      </c>
      <c r="I3522" s="2">
        <v>110</v>
      </c>
      <c r="J3522" s="2" t="s">
        <v>13</v>
      </c>
      <c r="K3522" s="2">
        <v>0</v>
      </c>
      <c r="L3522" s="2" t="s">
        <v>14</v>
      </c>
      <c r="M3522" s="2">
        <v>-3500</v>
      </c>
      <c r="N3522">
        <f t="shared" si="54"/>
        <v>106767169.5</v>
      </c>
    </row>
    <row r="3523" spans="1:14" x14ac:dyDescent="0.15">
      <c r="A3523" s="1">
        <v>202516</v>
      </c>
      <c r="B3523" s="2" t="s">
        <v>9</v>
      </c>
      <c r="C3523" s="2">
        <v>157957678</v>
      </c>
      <c r="D3523" s="2" t="s">
        <v>10</v>
      </c>
      <c r="E3523" s="2">
        <v>6963780</v>
      </c>
      <c r="F3523" s="2" t="s">
        <v>11</v>
      </c>
      <c r="G3523" s="2">
        <v>500000</v>
      </c>
      <c r="H3523" s="2" t="s">
        <v>12</v>
      </c>
      <c r="I3523" s="2">
        <v>110</v>
      </c>
      <c r="J3523" s="2" t="s">
        <v>13</v>
      </c>
      <c r="K3523" s="2">
        <v>0</v>
      </c>
      <c r="L3523" s="2" t="s">
        <v>14</v>
      </c>
      <c r="M3523" s="2">
        <v>-3500</v>
      </c>
      <c r="N3523">
        <f t="shared" si="54"/>
        <v>106834509</v>
      </c>
    </row>
    <row r="3524" spans="1:14" x14ac:dyDescent="0.15">
      <c r="A3524" s="1">
        <v>202517</v>
      </c>
      <c r="B3524" s="2" t="s">
        <v>9</v>
      </c>
      <c r="C3524" s="2">
        <v>161888101</v>
      </c>
      <c r="D3524" s="2" t="s">
        <v>10</v>
      </c>
      <c r="E3524" s="2">
        <v>6971130</v>
      </c>
      <c r="F3524" s="2" t="s">
        <v>11</v>
      </c>
      <c r="G3524" s="2">
        <v>500000</v>
      </c>
      <c r="H3524" s="2" t="s">
        <v>12</v>
      </c>
      <c r="I3524" s="2">
        <v>110</v>
      </c>
      <c r="J3524" s="2" t="s">
        <v>13</v>
      </c>
      <c r="K3524" s="2">
        <v>0</v>
      </c>
      <c r="L3524" s="2" t="s">
        <v>14</v>
      </c>
      <c r="M3524" s="2">
        <v>-3500</v>
      </c>
      <c r="N3524">
        <f t="shared" si="54"/>
        <v>108829120.5</v>
      </c>
    </row>
    <row r="3525" spans="1:14" x14ac:dyDescent="0.15">
      <c r="A3525" s="1">
        <v>202518</v>
      </c>
      <c r="B3525" s="2" t="s">
        <v>9</v>
      </c>
      <c r="C3525" s="2">
        <v>160114921</v>
      </c>
      <c r="D3525" s="2" t="s">
        <v>10</v>
      </c>
      <c r="E3525" s="2">
        <v>6978480</v>
      </c>
      <c r="F3525" s="2" t="s">
        <v>11</v>
      </c>
      <c r="G3525" s="2">
        <v>500000</v>
      </c>
      <c r="H3525" s="2" t="s">
        <v>12</v>
      </c>
      <c r="I3525" s="2">
        <v>110</v>
      </c>
      <c r="J3525" s="2" t="s">
        <v>13</v>
      </c>
      <c r="K3525" s="2">
        <v>0</v>
      </c>
      <c r="L3525" s="2" t="s">
        <v>14</v>
      </c>
      <c r="M3525" s="2">
        <v>-3500</v>
      </c>
      <c r="N3525">
        <f t="shared" ref="N3525:N3588" si="55">($C$3*C3525+$E$3*E3525+$I$3*I3525+$K$3*K3525)/10000</f>
        <v>107971930.5</v>
      </c>
    </row>
    <row r="3526" spans="1:14" x14ac:dyDescent="0.15">
      <c r="A3526" s="1">
        <v>202519</v>
      </c>
      <c r="B3526" s="2" t="s">
        <v>9</v>
      </c>
      <c r="C3526" s="2">
        <v>160963592</v>
      </c>
      <c r="D3526" s="2" t="s">
        <v>10</v>
      </c>
      <c r="E3526" s="2">
        <v>6985830</v>
      </c>
      <c r="F3526" s="2" t="s">
        <v>11</v>
      </c>
      <c r="G3526" s="2">
        <v>500000</v>
      </c>
      <c r="H3526" s="2" t="s">
        <v>12</v>
      </c>
      <c r="I3526" s="2">
        <v>110</v>
      </c>
      <c r="J3526" s="2" t="s">
        <v>13</v>
      </c>
      <c r="K3526" s="2">
        <v>0</v>
      </c>
      <c r="L3526" s="2" t="s">
        <v>14</v>
      </c>
      <c r="M3526" s="2">
        <v>-3500</v>
      </c>
      <c r="N3526">
        <f t="shared" si="55"/>
        <v>108425666</v>
      </c>
    </row>
    <row r="3527" spans="1:14" x14ac:dyDescent="0.15">
      <c r="A3527" s="1">
        <v>202520</v>
      </c>
      <c r="B3527" s="2" t="s">
        <v>9</v>
      </c>
      <c r="C3527" s="2">
        <v>162121873</v>
      </c>
      <c r="D3527" s="2" t="s">
        <v>10</v>
      </c>
      <c r="E3527" s="2">
        <v>6993180</v>
      </c>
      <c r="F3527" s="2" t="s">
        <v>11</v>
      </c>
      <c r="G3527" s="2">
        <v>500000</v>
      </c>
      <c r="H3527" s="2" t="s">
        <v>12</v>
      </c>
      <c r="I3527" s="2">
        <v>110</v>
      </c>
      <c r="J3527" s="2" t="s">
        <v>13</v>
      </c>
      <c r="K3527" s="2">
        <v>0</v>
      </c>
      <c r="L3527" s="2" t="s">
        <v>14</v>
      </c>
      <c r="M3527" s="2">
        <v>-3500</v>
      </c>
      <c r="N3527">
        <f t="shared" si="55"/>
        <v>109034206.5</v>
      </c>
    </row>
    <row r="3528" spans="1:14" x14ac:dyDescent="0.15">
      <c r="A3528" s="1">
        <v>202521</v>
      </c>
      <c r="B3528" s="2" t="s">
        <v>9</v>
      </c>
      <c r="C3528" s="2">
        <v>158837303</v>
      </c>
      <c r="D3528" s="2" t="s">
        <v>10</v>
      </c>
      <c r="E3528" s="2">
        <v>7000530</v>
      </c>
      <c r="F3528" s="2" t="s">
        <v>11</v>
      </c>
      <c r="G3528" s="2">
        <v>500000</v>
      </c>
      <c r="H3528" s="2" t="s">
        <v>12</v>
      </c>
      <c r="I3528" s="2">
        <v>110</v>
      </c>
      <c r="J3528" s="2" t="s">
        <v>13</v>
      </c>
      <c r="K3528" s="2">
        <v>0</v>
      </c>
      <c r="L3528" s="2" t="s">
        <v>14</v>
      </c>
      <c r="M3528" s="2">
        <v>-3500</v>
      </c>
      <c r="N3528">
        <f t="shared" si="55"/>
        <v>107421321.5</v>
      </c>
    </row>
    <row r="3529" spans="1:14" x14ac:dyDescent="0.15">
      <c r="A3529" s="1">
        <v>202522</v>
      </c>
      <c r="B3529" s="2" t="s">
        <v>9</v>
      </c>
      <c r="C3529" s="2">
        <v>158913152</v>
      </c>
      <c r="D3529" s="2" t="s">
        <v>10</v>
      </c>
      <c r="E3529" s="2">
        <v>7007880</v>
      </c>
      <c r="F3529" s="2" t="s">
        <v>11</v>
      </c>
      <c r="G3529" s="2">
        <v>500000</v>
      </c>
      <c r="H3529" s="2" t="s">
        <v>12</v>
      </c>
      <c r="I3529" s="2">
        <v>110</v>
      </c>
      <c r="J3529" s="2" t="s">
        <v>13</v>
      </c>
      <c r="K3529" s="2">
        <v>0</v>
      </c>
      <c r="L3529" s="2" t="s">
        <v>14</v>
      </c>
      <c r="M3529" s="2">
        <v>-3500</v>
      </c>
      <c r="N3529">
        <f t="shared" si="55"/>
        <v>107488646</v>
      </c>
    </row>
    <row r="3530" spans="1:14" x14ac:dyDescent="0.15">
      <c r="A3530" s="1">
        <v>202523</v>
      </c>
      <c r="B3530" s="2" t="s">
        <v>9</v>
      </c>
      <c r="C3530" s="2">
        <v>158989068</v>
      </c>
      <c r="D3530" s="2" t="s">
        <v>10</v>
      </c>
      <c r="E3530" s="2">
        <v>7015230</v>
      </c>
      <c r="F3530" s="2" t="s">
        <v>11</v>
      </c>
      <c r="G3530" s="2">
        <v>500000</v>
      </c>
      <c r="H3530" s="2" t="s">
        <v>12</v>
      </c>
      <c r="I3530" s="2">
        <v>110</v>
      </c>
      <c r="J3530" s="2" t="s">
        <v>13</v>
      </c>
      <c r="K3530" s="2">
        <v>0</v>
      </c>
      <c r="L3530" s="2" t="s">
        <v>14</v>
      </c>
      <c r="M3530" s="2">
        <v>-3500</v>
      </c>
      <c r="N3530">
        <f t="shared" si="55"/>
        <v>107556004</v>
      </c>
    </row>
    <row r="3531" spans="1:14" x14ac:dyDescent="0.15">
      <c r="A3531" s="1">
        <v>202524</v>
      </c>
      <c r="B3531" s="2" t="s">
        <v>9</v>
      </c>
      <c r="C3531" s="2">
        <v>162944682</v>
      </c>
      <c r="D3531" s="2" t="s">
        <v>10</v>
      </c>
      <c r="E3531" s="2">
        <v>7022580</v>
      </c>
      <c r="F3531" s="2" t="s">
        <v>11</v>
      </c>
      <c r="G3531" s="2">
        <v>500000</v>
      </c>
      <c r="H3531" s="2" t="s">
        <v>12</v>
      </c>
      <c r="I3531" s="2">
        <v>110</v>
      </c>
      <c r="J3531" s="2" t="s">
        <v>13</v>
      </c>
      <c r="K3531" s="2">
        <v>0</v>
      </c>
      <c r="L3531" s="2" t="s">
        <v>14</v>
      </c>
      <c r="M3531" s="2">
        <v>-3500</v>
      </c>
      <c r="N3531">
        <f t="shared" si="55"/>
        <v>109563211</v>
      </c>
    </row>
    <row r="3532" spans="1:14" x14ac:dyDescent="0.15">
      <c r="A3532" s="1">
        <v>202525</v>
      </c>
      <c r="B3532" s="2" t="s">
        <v>9</v>
      </c>
      <c r="C3532" s="2">
        <v>159141090</v>
      </c>
      <c r="D3532" s="2" t="s">
        <v>10</v>
      </c>
      <c r="E3532" s="2">
        <v>7029930</v>
      </c>
      <c r="F3532" s="2" t="s">
        <v>11</v>
      </c>
      <c r="G3532" s="2">
        <v>500000</v>
      </c>
      <c r="H3532" s="2" t="s">
        <v>12</v>
      </c>
      <c r="I3532" s="2">
        <v>110</v>
      </c>
      <c r="J3532" s="2" t="s">
        <v>13</v>
      </c>
      <c r="K3532" s="2">
        <v>0</v>
      </c>
      <c r="L3532" s="2" t="s">
        <v>14</v>
      </c>
      <c r="M3532" s="2">
        <v>-3500</v>
      </c>
      <c r="N3532">
        <f t="shared" si="55"/>
        <v>107690815</v>
      </c>
    </row>
    <row r="3533" spans="1:14" x14ac:dyDescent="0.15">
      <c r="A3533" s="1">
        <v>202526</v>
      </c>
      <c r="B3533" s="2" t="s">
        <v>9</v>
      </c>
      <c r="C3533" s="2">
        <v>159217198</v>
      </c>
      <c r="D3533" s="2" t="s">
        <v>10</v>
      </c>
      <c r="E3533" s="2">
        <v>7037280</v>
      </c>
      <c r="F3533" s="2" t="s">
        <v>11</v>
      </c>
      <c r="G3533" s="2">
        <v>500000</v>
      </c>
      <c r="H3533" s="2" t="s">
        <v>12</v>
      </c>
      <c r="I3533" s="2">
        <v>110</v>
      </c>
      <c r="J3533" s="2" t="s">
        <v>13</v>
      </c>
      <c r="K3533" s="2">
        <v>0</v>
      </c>
      <c r="L3533" s="2" t="s">
        <v>14</v>
      </c>
      <c r="M3533" s="2">
        <v>-3500</v>
      </c>
      <c r="N3533">
        <f t="shared" si="55"/>
        <v>107758269</v>
      </c>
    </row>
    <row r="3534" spans="1:14" x14ac:dyDescent="0.15">
      <c r="A3534" s="1">
        <v>202527</v>
      </c>
      <c r="B3534" s="2" t="s">
        <v>9</v>
      </c>
      <c r="C3534" s="2">
        <v>163178575</v>
      </c>
      <c r="D3534" s="2" t="s">
        <v>10</v>
      </c>
      <c r="E3534" s="2">
        <v>7044630</v>
      </c>
      <c r="F3534" s="2" t="s">
        <v>11</v>
      </c>
      <c r="G3534" s="2">
        <v>500000</v>
      </c>
      <c r="H3534" s="2" t="s">
        <v>12</v>
      </c>
      <c r="I3534" s="2">
        <v>110</v>
      </c>
      <c r="J3534" s="2" t="s">
        <v>13</v>
      </c>
      <c r="K3534" s="2">
        <v>0</v>
      </c>
      <c r="L3534" s="2" t="s">
        <v>14</v>
      </c>
      <c r="M3534" s="2">
        <v>-3500</v>
      </c>
      <c r="N3534">
        <f t="shared" si="55"/>
        <v>109768357.5</v>
      </c>
    </row>
    <row r="3535" spans="1:14" x14ac:dyDescent="0.15">
      <c r="A3535" s="1">
        <v>202528</v>
      </c>
      <c r="B3535" s="2" t="s">
        <v>9</v>
      </c>
      <c r="C3535" s="2">
        <v>161390881</v>
      </c>
      <c r="D3535" s="2" t="s">
        <v>10</v>
      </c>
      <c r="E3535" s="2">
        <v>7051980</v>
      </c>
      <c r="F3535" s="2" t="s">
        <v>11</v>
      </c>
      <c r="G3535" s="2">
        <v>500000</v>
      </c>
      <c r="H3535" s="2" t="s">
        <v>12</v>
      </c>
      <c r="I3535" s="2">
        <v>110</v>
      </c>
      <c r="J3535" s="2" t="s">
        <v>13</v>
      </c>
      <c r="K3535" s="2">
        <v>0</v>
      </c>
      <c r="L3535" s="2" t="s">
        <v>14</v>
      </c>
      <c r="M3535" s="2">
        <v>-3500</v>
      </c>
      <c r="N3535">
        <f t="shared" si="55"/>
        <v>108903910.5</v>
      </c>
    </row>
    <row r="3536" spans="1:14" x14ac:dyDescent="0.15">
      <c r="A3536" s="1">
        <v>202529</v>
      </c>
      <c r="B3536" s="2" t="s">
        <v>9</v>
      </c>
      <c r="C3536" s="2">
        <v>162245936</v>
      </c>
      <c r="D3536" s="2" t="s">
        <v>10</v>
      </c>
      <c r="E3536" s="2">
        <v>7059330</v>
      </c>
      <c r="F3536" s="2" t="s">
        <v>11</v>
      </c>
      <c r="G3536" s="2">
        <v>500000</v>
      </c>
      <c r="H3536" s="2" t="s">
        <v>12</v>
      </c>
      <c r="I3536" s="2">
        <v>110</v>
      </c>
      <c r="J3536" s="2" t="s">
        <v>13</v>
      </c>
      <c r="K3536" s="2">
        <v>0</v>
      </c>
      <c r="L3536" s="2" t="s">
        <v>14</v>
      </c>
      <c r="M3536" s="2">
        <v>-3500</v>
      </c>
      <c r="N3536">
        <f t="shared" si="55"/>
        <v>109360838</v>
      </c>
    </row>
    <row r="3537" spans="1:14" x14ac:dyDescent="0.15">
      <c r="A3537" s="1">
        <v>202530</v>
      </c>
      <c r="B3537" s="2" t="s">
        <v>9</v>
      </c>
      <c r="C3537" s="2">
        <v>163413062</v>
      </c>
      <c r="D3537" s="2" t="s">
        <v>10</v>
      </c>
      <c r="E3537" s="2">
        <v>7066680</v>
      </c>
      <c r="F3537" s="2" t="s">
        <v>11</v>
      </c>
      <c r="G3537" s="2">
        <v>500000</v>
      </c>
      <c r="H3537" s="2" t="s">
        <v>12</v>
      </c>
      <c r="I3537" s="2">
        <v>110</v>
      </c>
      <c r="J3537" s="2" t="s">
        <v>13</v>
      </c>
      <c r="K3537" s="2">
        <v>0</v>
      </c>
      <c r="L3537" s="2" t="s">
        <v>14</v>
      </c>
      <c r="M3537" s="2">
        <v>-3500</v>
      </c>
      <c r="N3537">
        <f t="shared" si="55"/>
        <v>109973801</v>
      </c>
    </row>
    <row r="3538" spans="1:14" x14ac:dyDescent="0.15">
      <c r="A3538" s="1">
        <v>202531</v>
      </c>
      <c r="B3538" s="2" t="s">
        <v>9</v>
      </c>
      <c r="C3538" s="2">
        <v>160100030</v>
      </c>
      <c r="D3538" s="2" t="s">
        <v>10</v>
      </c>
      <c r="E3538" s="2">
        <v>7074030</v>
      </c>
      <c r="F3538" s="2" t="s">
        <v>11</v>
      </c>
      <c r="G3538" s="2">
        <v>500000</v>
      </c>
      <c r="H3538" s="2" t="s">
        <v>12</v>
      </c>
      <c r="I3538" s="2">
        <v>110</v>
      </c>
      <c r="J3538" s="2" t="s">
        <v>13</v>
      </c>
      <c r="K3538" s="2">
        <v>0</v>
      </c>
      <c r="L3538" s="2" t="s">
        <v>14</v>
      </c>
      <c r="M3538" s="2">
        <v>-3500</v>
      </c>
      <c r="N3538">
        <f t="shared" si="55"/>
        <v>108346685</v>
      </c>
    </row>
    <row r="3539" spans="1:14" x14ac:dyDescent="0.15">
      <c r="A3539" s="1">
        <v>202532</v>
      </c>
      <c r="B3539" s="2" t="s">
        <v>9</v>
      </c>
      <c r="C3539" s="2">
        <v>160176111</v>
      </c>
      <c r="D3539" s="2" t="s">
        <v>10</v>
      </c>
      <c r="E3539" s="2">
        <v>7081380</v>
      </c>
      <c r="F3539" s="2" t="s">
        <v>11</v>
      </c>
      <c r="G3539" s="2">
        <v>500000</v>
      </c>
      <c r="H3539" s="2" t="s">
        <v>12</v>
      </c>
      <c r="I3539" s="2">
        <v>110</v>
      </c>
      <c r="J3539" s="2" t="s">
        <v>13</v>
      </c>
      <c r="K3539" s="2">
        <v>0</v>
      </c>
      <c r="L3539" s="2" t="s">
        <v>14</v>
      </c>
      <c r="M3539" s="2">
        <v>-3500</v>
      </c>
      <c r="N3539">
        <f t="shared" si="55"/>
        <v>108414125.5</v>
      </c>
    </row>
    <row r="3540" spans="1:14" x14ac:dyDescent="0.15">
      <c r="A3540" s="1">
        <v>202533</v>
      </c>
      <c r="B3540" s="2" t="s">
        <v>9</v>
      </c>
      <c r="C3540" s="2">
        <v>160252255</v>
      </c>
      <c r="D3540" s="2" t="s">
        <v>10</v>
      </c>
      <c r="E3540" s="2">
        <v>7088730</v>
      </c>
      <c r="F3540" s="2" t="s">
        <v>11</v>
      </c>
      <c r="G3540" s="2">
        <v>500000</v>
      </c>
      <c r="H3540" s="2" t="s">
        <v>12</v>
      </c>
      <c r="I3540" s="2">
        <v>110</v>
      </c>
      <c r="J3540" s="2" t="s">
        <v>13</v>
      </c>
      <c r="K3540" s="2">
        <v>0</v>
      </c>
      <c r="L3540" s="2" t="s">
        <v>14</v>
      </c>
      <c r="M3540" s="2">
        <v>-3500</v>
      </c>
      <c r="N3540">
        <f t="shared" si="55"/>
        <v>108481597.5</v>
      </c>
    </row>
    <row r="3541" spans="1:14" x14ac:dyDescent="0.15">
      <c r="A3541" s="1">
        <v>202534</v>
      </c>
      <c r="B3541" s="2" t="s">
        <v>9</v>
      </c>
      <c r="C3541" s="2">
        <v>164238915</v>
      </c>
      <c r="D3541" s="2" t="s">
        <v>10</v>
      </c>
      <c r="E3541" s="2">
        <v>7096080</v>
      </c>
      <c r="F3541" s="2" t="s">
        <v>11</v>
      </c>
      <c r="G3541" s="2">
        <v>500000</v>
      </c>
      <c r="H3541" s="2" t="s">
        <v>12</v>
      </c>
      <c r="I3541" s="2">
        <v>110</v>
      </c>
      <c r="J3541" s="2" t="s">
        <v>13</v>
      </c>
      <c r="K3541" s="2">
        <v>0</v>
      </c>
      <c r="L3541" s="2" t="s">
        <v>14</v>
      </c>
      <c r="M3541" s="2">
        <v>-3500</v>
      </c>
      <c r="N3541">
        <f t="shared" si="55"/>
        <v>110504327.5</v>
      </c>
    </row>
    <row r="3542" spans="1:14" x14ac:dyDescent="0.15">
      <c r="A3542" s="1">
        <v>202535</v>
      </c>
      <c r="B3542" s="2" t="s">
        <v>9</v>
      </c>
      <c r="C3542" s="2">
        <v>160404739</v>
      </c>
      <c r="D3542" s="2" t="s">
        <v>10</v>
      </c>
      <c r="E3542" s="2">
        <v>7103430</v>
      </c>
      <c r="F3542" s="2" t="s">
        <v>11</v>
      </c>
      <c r="G3542" s="2">
        <v>500000</v>
      </c>
      <c r="H3542" s="2" t="s">
        <v>12</v>
      </c>
      <c r="I3542" s="2">
        <v>110</v>
      </c>
      <c r="J3542" s="2" t="s">
        <v>13</v>
      </c>
      <c r="K3542" s="2">
        <v>0</v>
      </c>
      <c r="L3542" s="2" t="s">
        <v>14</v>
      </c>
      <c r="M3542" s="2">
        <v>-3500</v>
      </c>
      <c r="N3542">
        <f t="shared" si="55"/>
        <v>108616639.5</v>
      </c>
    </row>
    <row r="3543" spans="1:14" x14ac:dyDescent="0.15">
      <c r="A3543" s="1">
        <v>202536</v>
      </c>
      <c r="B3543" s="2" t="s">
        <v>9</v>
      </c>
      <c r="C3543" s="2">
        <v>160481079</v>
      </c>
      <c r="D3543" s="2" t="s">
        <v>10</v>
      </c>
      <c r="E3543" s="2">
        <v>7110780</v>
      </c>
      <c r="F3543" s="2" t="s">
        <v>11</v>
      </c>
      <c r="G3543" s="2">
        <v>500000</v>
      </c>
      <c r="H3543" s="2" t="s">
        <v>12</v>
      </c>
      <c r="I3543" s="2">
        <v>110</v>
      </c>
      <c r="J3543" s="2" t="s">
        <v>13</v>
      </c>
      <c r="K3543" s="2">
        <v>0</v>
      </c>
      <c r="L3543" s="2" t="s">
        <v>14</v>
      </c>
      <c r="M3543" s="2">
        <v>-3500</v>
      </c>
      <c r="N3543">
        <f t="shared" si="55"/>
        <v>108684209.5</v>
      </c>
    </row>
    <row r="3544" spans="1:14" x14ac:dyDescent="0.15">
      <c r="A3544" s="1">
        <v>202537</v>
      </c>
      <c r="B3544" s="2" t="s">
        <v>9</v>
      </c>
      <c r="C3544" s="2">
        <v>164473518</v>
      </c>
      <c r="D3544" s="2" t="s">
        <v>10</v>
      </c>
      <c r="E3544" s="2">
        <v>7118130</v>
      </c>
      <c r="F3544" s="2" t="s">
        <v>11</v>
      </c>
      <c r="G3544" s="2">
        <v>500000</v>
      </c>
      <c r="H3544" s="2" t="s">
        <v>12</v>
      </c>
      <c r="I3544" s="2">
        <v>110</v>
      </c>
      <c r="J3544" s="2" t="s">
        <v>13</v>
      </c>
      <c r="K3544" s="2">
        <v>0</v>
      </c>
      <c r="L3544" s="2" t="s">
        <v>14</v>
      </c>
      <c r="M3544" s="2">
        <v>-3500</v>
      </c>
      <c r="N3544">
        <f t="shared" si="55"/>
        <v>110709829</v>
      </c>
    </row>
    <row r="3545" spans="1:14" x14ac:dyDescent="0.15">
      <c r="A3545" s="1">
        <v>202538</v>
      </c>
      <c r="B3545" s="2" t="s">
        <v>9</v>
      </c>
      <c r="C3545" s="2">
        <v>162671258</v>
      </c>
      <c r="D3545" s="2" t="s">
        <v>10</v>
      </c>
      <c r="E3545" s="2">
        <v>7125480</v>
      </c>
      <c r="F3545" s="2" t="s">
        <v>11</v>
      </c>
      <c r="G3545" s="2">
        <v>500000</v>
      </c>
      <c r="H3545" s="2" t="s">
        <v>12</v>
      </c>
      <c r="I3545" s="2">
        <v>110</v>
      </c>
      <c r="J3545" s="2" t="s">
        <v>13</v>
      </c>
      <c r="K3545" s="2">
        <v>0</v>
      </c>
      <c r="L3545" s="2" t="s">
        <v>14</v>
      </c>
      <c r="M3545" s="2">
        <v>-3500</v>
      </c>
      <c r="N3545">
        <f t="shared" si="55"/>
        <v>109838099</v>
      </c>
    </row>
    <row r="3546" spans="1:14" x14ac:dyDescent="0.15">
      <c r="A3546" s="1">
        <v>202539</v>
      </c>
      <c r="B3546" s="2" t="s">
        <v>9</v>
      </c>
      <c r="C3546" s="2">
        <v>163532714</v>
      </c>
      <c r="D3546" s="2" t="s">
        <v>10</v>
      </c>
      <c r="E3546" s="2">
        <v>7132830</v>
      </c>
      <c r="F3546" s="2" t="s">
        <v>11</v>
      </c>
      <c r="G3546" s="2">
        <v>500000</v>
      </c>
      <c r="H3546" s="2" t="s">
        <v>12</v>
      </c>
      <c r="I3546" s="2">
        <v>110</v>
      </c>
      <c r="J3546" s="2" t="s">
        <v>13</v>
      </c>
      <c r="K3546" s="2">
        <v>0</v>
      </c>
      <c r="L3546" s="2" t="s">
        <v>14</v>
      </c>
      <c r="M3546" s="2">
        <v>-3500</v>
      </c>
      <c r="N3546">
        <f t="shared" si="55"/>
        <v>110298227</v>
      </c>
    </row>
    <row r="3547" spans="1:14" x14ac:dyDescent="0.15">
      <c r="A3547" s="1">
        <v>202540</v>
      </c>
      <c r="B3547" s="2" t="s">
        <v>9</v>
      </c>
      <c r="C3547" s="2">
        <v>164708714</v>
      </c>
      <c r="D3547" s="2" t="s">
        <v>10</v>
      </c>
      <c r="E3547" s="2">
        <v>7140180</v>
      </c>
      <c r="F3547" s="2" t="s">
        <v>11</v>
      </c>
      <c r="G3547" s="2">
        <v>500000</v>
      </c>
      <c r="H3547" s="2" t="s">
        <v>12</v>
      </c>
      <c r="I3547" s="2">
        <v>110</v>
      </c>
      <c r="J3547" s="2" t="s">
        <v>13</v>
      </c>
      <c r="K3547" s="2">
        <v>0</v>
      </c>
      <c r="L3547" s="2" t="s">
        <v>14</v>
      </c>
      <c r="M3547" s="2">
        <v>-3500</v>
      </c>
      <c r="N3547">
        <f t="shared" si="55"/>
        <v>110915627</v>
      </c>
    </row>
    <row r="3548" spans="1:14" x14ac:dyDescent="0.15">
      <c r="A3548" s="1">
        <v>202541</v>
      </c>
      <c r="B3548" s="2" t="s">
        <v>9</v>
      </c>
      <c r="C3548" s="2">
        <v>161367114</v>
      </c>
      <c r="D3548" s="2" t="s">
        <v>10</v>
      </c>
      <c r="E3548" s="2">
        <v>7147530</v>
      </c>
      <c r="F3548" s="2" t="s">
        <v>11</v>
      </c>
      <c r="G3548" s="2">
        <v>500000</v>
      </c>
      <c r="H3548" s="2" t="s">
        <v>12</v>
      </c>
      <c r="I3548" s="2">
        <v>110</v>
      </c>
      <c r="J3548" s="2" t="s">
        <v>13</v>
      </c>
      <c r="K3548" s="2">
        <v>0</v>
      </c>
      <c r="L3548" s="2" t="s">
        <v>14</v>
      </c>
      <c r="M3548" s="2">
        <v>-3500</v>
      </c>
      <c r="N3548">
        <f t="shared" si="55"/>
        <v>109274227</v>
      </c>
    </row>
    <row r="3549" spans="1:14" x14ac:dyDescent="0.15">
      <c r="A3549" s="1">
        <v>202542</v>
      </c>
      <c r="B3549" s="2" t="s">
        <v>9</v>
      </c>
      <c r="C3549" s="2">
        <v>161443427</v>
      </c>
      <c r="D3549" s="2" t="s">
        <v>10</v>
      </c>
      <c r="E3549" s="2">
        <v>7154880</v>
      </c>
      <c r="F3549" s="2" t="s">
        <v>11</v>
      </c>
      <c r="G3549" s="2">
        <v>500000</v>
      </c>
      <c r="H3549" s="2" t="s">
        <v>12</v>
      </c>
      <c r="I3549" s="2">
        <v>110</v>
      </c>
      <c r="J3549" s="2" t="s">
        <v>13</v>
      </c>
      <c r="K3549" s="2">
        <v>0</v>
      </c>
      <c r="L3549" s="2" t="s">
        <v>14</v>
      </c>
      <c r="M3549" s="2">
        <v>-3500</v>
      </c>
      <c r="N3549">
        <f t="shared" si="55"/>
        <v>109341783.5</v>
      </c>
    </row>
    <row r="3550" spans="1:14" x14ac:dyDescent="0.15">
      <c r="A3550" s="1">
        <v>202543</v>
      </c>
      <c r="B3550" s="2" t="s">
        <v>9</v>
      </c>
      <c r="C3550" s="2">
        <v>161519804</v>
      </c>
      <c r="D3550" s="2" t="s">
        <v>10</v>
      </c>
      <c r="E3550" s="2">
        <v>7162230</v>
      </c>
      <c r="F3550" s="2" t="s">
        <v>11</v>
      </c>
      <c r="G3550" s="2">
        <v>500000</v>
      </c>
      <c r="H3550" s="2" t="s">
        <v>12</v>
      </c>
      <c r="I3550" s="2">
        <v>110</v>
      </c>
      <c r="J3550" s="2" t="s">
        <v>13</v>
      </c>
      <c r="K3550" s="2">
        <v>0</v>
      </c>
      <c r="L3550" s="2" t="s">
        <v>14</v>
      </c>
      <c r="M3550" s="2">
        <v>-3500</v>
      </c>
      <c r="N3550">
        <f t="shared" si="55"/>
        <v>109409372</v>
      </c>
    </row>
    <row r="3551" spans="1:14" x14ac:dyDescent="0.15">
      <c r="A3551" s="1">
        <v>202544</v>
      </c>
      <c r="B3551" s="2" t="s">
        <v>9</v>
      </c>
      <c r="C3551" s="2">
        <v>165537616</v>
      </c>
      <c r="D3551" s="2" t="s">
        <v>10</v>
      </c>
      <c r="E3551" s="2">
        <v>7169580</v>
      </c>
      <c r="F3551" s="2" t="s">
        <v>11</v>
      </c>
      <c r="G3551" s="2">
        <v>500000</v>
      </c>
      <c r="H3551" s="2" t="s">
        <v>12</v>
      </c>
      <c r="I3551" s="2">
        <v>110</v>
      </c>
      <c r="J3551" s="2" t="s">
        <v>13</v>
      </c>
      <c r="K3551" s="2">
        <v>0</v>
      </c>
      <c r="L3551" s="2" t="s">
        <v>14</v>
      </c>
      <c r="M3551" s="2">
        <v>-3500</v>
      </c>
      <c r="N3551">
        <f t="shared" si="55"/>
        <v>111447678</v>
      </c>
    </row>
    <row r="3552" spans="1:14" x14ac:dyDescent="0.15">
      <c r="A3552" s="1">
        <v>202545</v>
      </c>
      <c r="B3552" s="2" t="s">
        <v>9</v>
      </c>
      <c r="C3552" s="2">
        <v>161672747</v>
      </c>
      <c r="D3552" s="2" t="s">
        <v>10</v>
      </c>
      <c r="E3552" s="2">
        <v>7176930</v>
      </c>
      <c r="F3552" s="2" t="s">
        <v>11</v>
      </c>
      <c r="G3552" s="2">
        <v>500000</v>
      </c>
      <c r="H3552" s="2" t="s">
        <v>12</v>
      </c>
      <c r="I3552" s="2">
        <v>110</v>
      </c>
      <c r="J3552" s="2" t="s">
        <v>13</v>
      </c>
      <c r="K3552" s="2">
        <v>0</v>
      </c>
      <c r="L3552" s="2" t="s">
        <v>14</v>
      </c>
      <c r="M3552" s="2">
        <v>-3500</v>
      </c>
      <c r="N3552">
        <f t="shared" si="55"/>
        <v>109544643.5</v>
      </c>
    </row>
    <row r="3553" spans="1:14" x14ac:dyDescent="0.15">
      <c r="A3553" s="1">
        <v>202546</v>
      </c>
      <c r="B3553" s="2" t="s">
        <v>9</v>
      </c>
      <c r="C3553" s="2">
        <v>161749316</v>
      </c>
      <c r="D3553" s="2" t="s">
        <v>10</v>
      </c>
      <c r="E3553" s="2">
        <v>7184280</v>
      </c>
      <c r="F3553" s="2" t="s">
        <v>11</v>
      </c>
      <c r="G3553" s="2">
        <v>500000</v>
      </c>
      <c r="H3553" s="2" t="s">
        <v>12</v>
      </c>
      <c r="I3553" s="2">
        <v>110</v>
      </c>
      <c r="J3553" s="2" t="s">
        <v>13</v>
      </c>
      <c r="K3553" s="2">
        <v>0</v>
      </c>
      <c r="L3553" s="2" t="s">
        <v>14</v>
      </c>
      <c r="M3553" s="2">
        <v>-3500</v>
      </c>
      <c r="N3553">
        <f t="shared" si="55"/>
        <v>109612328</v>
      </c>
    </row>
    <row r="3554" spans="1:14" x14ac:dyDescent="0.15">
      <c r="A3554" s="1">
        <v>202547</v>
      </c>
      <c r="B3554" s="2" t="s">
        <v>9</v>
      </c>
      <c r="C3554" s="2">
        <v>165772921</v>
      </c>
      <c r="D3554" s="2" t="s">
        <v>10</v>
      </c>
      <c r="E3554" s="2">
        <v>7191630</v>
      </c>
      <c r="F3554" s="2" t="s">
        <v>11</v>
      </c>
      <c r="G3554" s="2">
        <v>500000</v>
      </c>
      <c r="H3554" s="2" t="s">
        <v>12</v>
      </c>
      <c r="I3554" s="2">
        <v>110</v>
      </c>
      <c r="J3554" s="2" t="s">
        <v>13</v>
      </c>
      <c r="K3554" s="2">
        <v>0</v>
      </c>
      <c r="L3554" s="2" t="s">
        <v>14</v>
      </c>
      <c r="M3554" s="2">
        <v>-3500</v>
      </c>
      <c r="N3554">
        <f t="shared" si="55"/>
        <v>111653530.5</v>
      </c>
    </row>
    <row r="3555" spans="1:14" x14ac:dyDescent="0.15">
      <c r="A3555" s="1">
        <v>202548</v>
      </c>
      <c r="B3555" s="2" t="s">
        <v>9</v>
      </c>
      <c r="C3555" s="2">
        <v>163956040</v>
      </c>
      <c r="D3555" s="2" t="s">
        <v>10</v>
      </c>
      <c r="E3555" s="2">
        <v>7198980</v>
      </c>
      <c r="F3555" s="2" t="s">
        <v>11</v>
      </c>
      <c r="G3555" s="2">
        <v>500000</v>
      </c>
      <c r="H3555" s="2" t="s">
        <v>12</v>
      </c>
      <c r="I3555" s="2">
        <v>110</v>
      </c>
      <c r="J3555" s="2" t="s">
        <v>13</v>
      </c>
      <c r="K3555" s="2">
        <v>0</v>
      </c>
      <c r="L3555" s="2" t="s">
        <v>14</v>
      </c>
      <c r="M3555" s="2">
        <v>-3500</v>
      </c>
      <c r="N3555">
        <f t="shared" si="55"/>
        <v>110774490</v>
      </c>
    </row>
    <row r="3556" spans="1:14" x14ac:dyDescent="0.15">
      <c r="A3556" s="1">
        <v>202549</v>
      </c>
      <c r="B3556" s="2" t="s">
        <v>9</v>
      </c>
      <c r="C3556" s="2">
        <v>164823915</v>
      </c>
      <c r="D3556" s="2" t="s">
        <v>10</v>
      </c>
      <c r="E3556" s="2">
        <v>7206330</v>
      </c>
      <c r="F3556" s="2" t="s">
        <v>11</v>
      </c>
      <c r="G3556" s="2">
        <v>500000</v>
      </c>
      <c r="H3556" s="2" t="s">
        <v>12</v>
      </c>
      <c r="I3556" s="2">
        <v>110</v>
      </c>
      <c r="J3556" s="2" t="s">
        <v>13</v>
      </c>
      <c r="K3556" s="2">
        <v>0</v>
      </c>
      <c r="L3556" s="2" t="s">
        <v>14</v>
      </c>
      <c r="M3556" s="2">
        <v>-3500</v>
      </c>
      <c r="N3556">
        <f t="shared" si="55"/>
        <v>111237827.5</v>
      </c>
    </row>
    <row r="3557" spans="1:14" x14ac:dyDescent="0.15">
      <c r="A3557" s="1">
        <v>202550</v>
      </c>
      <c r="B3557" s="2" t="s">
        <v>9</v>
      </c>
      <c r="C3557" s="2">
        <v>166008811</v>
      </c>
      <c r="D3557" s="2" t="s">
        <v>10</v>
      </c>
      <c r="E3557" s="2">
        <v>7213680</v>
      </c>
      <c r="F3557" s="2" t="s">
        <v>11</v>
      </c>
      <c r="G3557" s="2">
        <v>500000</v>
      </c>
      <c r="H3557" s="2" t="s">
        <v>12</v>
      </c>
      <c r="I3557" s="2">
        <v>110</v>
      </c>
      <c r="J3557" s="2" t="s">
        <v>13</v>
      </c>
      <c r="K3557" s="2">
        <v>0</v>
      </c>
      <c r="L3557" s="2" t="s">
        <v>14</v>
      </c>
      <c r="M3557" s="2">
        <v>-3500</v>
      </c>
      <c r="N3557">
        <f t="shared" si="55"/>
        <v>111859675.5</v>
      </c>
    </row>
    <row r="3558" spans="1:14" x14ac:dyDescent="0.15">
      <c r="A3558" s="1">
        <v>202551</v>
      </c>
      <c r="B3558" s="2" t="s">
        <v>9</v>
      </c>
      <c r="C3558" s="2">
        <v>162638533</v>
      </c>
      <c r="D3558" s="2" t="s">
        <v>10</v>
      </c>
      <c r="E3558" s="2">
        <v>7221030</v>
      </c>
      <c r="F3558" s="2" t="s">
        <v>11</v>
      </c>
      <c r="G3558" s="2">
        <v>500000</v>
      </c>
      <c r="H3558" s="2" t="s">
        <v>12</v>
      </c>
      <c r="I3558" s="2">
        <v>110</v>
      </c>
      <c r="J3558" s="2" t="s">
        <v>13</v>
      </c>
      <c r="K3558" s="2">
        <v>0</v>
      </c>
      <c r="L3558" s="2" t="s">
        <v>14</v>
      </c>
      <c r="M3558" s="2">
        <v>-3500</v>
      </c>
      <c r="N3558">
        <f t="shared" si="55"/>
        <v>110203936.5</v>
      </c>
    </row>
    <row r="3559" spans="1:14" x14ac:dyDescent="0.15">
      <c r="A3559" s="1">
        <v>202552</v>
      </c>
      <c r="B3559" s="2" t="s">
        <v>9</v>
      </c>
      <c r="C3559" s="2">
        <v>162715074</v>
      </c>
      <c r="D3559" s="2" t="s">
        <v>10</v>
      </c>
      <c r="E3559" s="2">
        <v>7228380</v>
      </c>
      <c r="F3559" s="2" t="s">
        <v>11</v>
      </c>
      <c r="G3559" s="2">
        <v>500000</v>
      </c>
      <c r="H3559" s="2" t="s">
        <v>12</v>
      </c>
      <c r="I3559" s="2">
        <v>110</v>
      </c>
      <c r="J3559" s="2" t="s">
        <v>13</v>
      </c>
      <c r="K3559" s="2">
        <v>0</v>
      </c>
      <c r="L3559" s="2" t="s">
        <v>14</v>
      </c>
      <c r="M3559" s="2">
        <v>-3500</v>
      </c>
      <c r="N3559">
        <f t="shared" si="55"/>
        <v>110271607</v>
      </c>
    </row>
    <row r="3560" spans="1:14" x14ac:dyDescent="0.15">
      <c r="A3560" s="1">
        <v>202553</v>
      </c>
      <c r="B3560" s="2" t="s">
        <v>9</v>
      </c>
      <c r="C3560" s="2">
        <v>162791680</v>
      </c>
      <c r="D3560" s="2" t="s">
        <v>10</v>
      </c>
      <c r="E3560" s="2">
        <v>7235730</v>
      </c>
      <c r="F3560" s="2" t="s">
        <v>11</v>
      </c>
      <c r="G3560" s="2">
        <v>500000</v>
      </c>
      <c r="H3560" s="2" t="s">
        <v>12</v>
      </c>
      <c r="I3560" s="2">
        <v>110</v>
      </c>
      <c r="J3560" s="2" t="s">
        <v>13</v>
      </c>
      <c r="K3560" s="2">
        <v>0</v>
      </c>
      <c r="L3560" s="2" t="s">
        <v>14</v>
      </c>
      <c r="M3560" s="2">
        <v>-3500</v>
      </c>
      <c r="N3560">
        <f t="shared" si="55"/>
        <v>110339310</v>
      </c>
    </row>
    <row r="3561" spans="1:14" x14ac:dyDescent="0.15">
      <c r="A3561" s="1">
        <v>202554</v>
      </c>
      <c r="B3561" s="2" t="s">
        <v>9</v>
      </c>
      <c r="C3561" s="2">
        <v>166840750</v>
      </c>
      <c r="D3561" s="2" t="s">
        <v>10</v>
      </c>
      <c r="E3561" s="2">
        <v>7243080</v>
      </c>
      <c r="F3561" s="2" t="s">
        <v>11</v>
      </c>
      <c r="G3561" s="2">
        <v>500000</v>
      </c>
      <c r="H3561" s="2" t="s">
        <v>12</v>
      </c>
      <c r="I3561" s="2">
        <v>110</v>
      </c>
      <c r="J3561" s="2" t="s">
        <v>13</v>
      </c>
      <c r="K3561" s="2">
        <v>0</v>
      </c>
      <c r="L3561" s="2" t="s">
        <v>14</v>
      </c>
      <c r="M3561" s="2">
        <v>-3500</v>
      </c>
      <c r="N3561">
        <f t="shared" si="55"/>
        <v>112393245</v>
      </c>
    </row>
    <row r="3562" spans="1:14" x14ac:dyDescent="0.15">
      <c r="A3562" s="1">
        <v>202555</v>
      </c>
      <c r="B3562" s="2" t="s">
        <v>9</v>
      </c>
      <c r="C3562" s="2">
        <v>162945086</v>
      </c>
      <c r="D3562" s="2" t="s">
        <v>10</v>
      </c>
      <c r="E3562" s="2">
        <v>7250430</v>
      </c>
      <c r="F3562" s="2" t="s">
        <v>11</v>
      </c>
      <c r="G3562" s="2">
        <v>500000</v>
      </c>
      <c r="H3562" s="2" t="s">
        <v>12</v>
      </c>
      <c r="I3562" s="2">
        <v>110</v>
      </c>
      <c r="J3562" s="2" t="s">
        <v>13</v>
      </c>
      <c r="K3562" s="2">
        <v>0</v>
      </c>
      <c r="L3562" s="2" t="s">
        <v>14</v>
      </c>
      <c r="M3562" s="2">
        <v>-3500</v>
      </c>
      <c r="N3562">
        <f t="shared" si="55"/>
        <v>110474813</v>
      </c>
    </row>
    <row r="3563" spans="1:14" x14ac:dyDescent="0.15">
      <c r="A3563" s="1">
        <v>202556</v>
      </c>
      <c r="B3563" s="2" t="s">
        <v>9</v>
      </c>
      <c r="C3563" s="2">
        <v>163021885</v>
      </c>
      <c r="D3563" s="2" t="s">
        <v>10</v>
      </c>
      <c r="E3563" s="2">
        <v>7257780</v>
      </c>
      <c r="F3563" s="2" t="s">
        <v>11</v>
      </c>
      <c r="G3563" s="2">
        <v>500000</v>
      </c>
      <c r="H3563" s="2" t="s">
        <v>12</v>
      </c>
      <c r="I3563" s="2">
        <v>110</v>
      </c>
      <c r="J3563" s="2" t="s">
        <v>13</v>
      </c>
      <c r="K3563" s="2">
        <v>0</v>
      </c>
      <c r="L3563" s="2" t="s">
        <v>14</v>
      </c>
      <c r="M3563" s="2">
        <v>-3500</v>
      </c>
      <c r="N3563">
        <f t="shared" si="55"/>
        <v>110542612.5</v>
      </c>
    </row>
    <row r="3564" spans="1:14" x14ac:dyDescent="0.15">
      <c r="A3564" s="1">
        <v>202557</v>
      </c>
      <c r="B3564" s="2" t="s">
        <v>9</v>
      </c>
      <c r="C3564" s="2">
        <v>167076766</v>
      </c>
      <c r="D3564" s="2" t="s">
        <v>10</v>
      </c>
      <c r="E3564" s="2">
        <v>7265130</v>
      </c>
      <c r="F3564" s="2" t="s">
        <v>11</v>
      </c>
      <c r="G3564" s="2">
        <v>500000</v>
      </c>
      <c r="H3564" s="2" t="s">
        <v>12</v>
      </c>
      <c r="I3564" s="2">
        <v>110</v>
      </c>
      <c r="J3564" s="2" t="s">
        <v>13</v>
      </c>
      <c r="K3564" s="2">
        <v>0</v>
      </c>
      <c r="L3564" s="2" t="s">
        <v>14</v>
      </c>
      <c r="M3564" s="2">
        <v>-3500</v>
      </c>
      <c r="N3564">
        <f t="shared" si="55"/>
        <v>112599453</v>
      </c>
    </row>
    <row r="3565" spans="1:14" x14ac:dyDescent="0.15">
      <c r="A3565" s="1">
        <v>202558</v>
      </c>
      <c r="B3565" s="2" t="s">
        <v>9</v>
      </c>
      <c r="C3565" s="2">
        <v>165245217</v>
      </c>
      <c r="D3565" s="2" t="s">
        <v>10</v>
      </c>
      <c r="E3565" s="2">
        <v>7272480</v>
      </c>
      <c r="F3565" s="2" t="s">
        <v>11</v>
      </c>
      <c r="G3565" s="2">
        <v>500000</v>
      </c>
      <c r="H3565" s="2" t="s">
        <v>12</v>
      </c>
      <c r="I3565" s="2">
        <v>110</v>
      </c>
      <c r="J3565" s="2" t="s">
        <v>13</v>
      </c>
      <c r="K3565" s="2">
        <v>0</v>
      </c>
      <c r="L3565" s="2" t="s">
        <v>14</v>
      </c>
      <c r="M3565" s="2">
        <v>-3500</v>
      </c>
      <c r="N3565">
        <f t="shared" si="55"/>
        <v>111713078.5</v>
      </c>
    </row>
    <row r="3566" spans="1:14" x14ac:dyDescent="0.15">
      <c r="A3566" s="1">
        <v>202559</v>
      </c>
      <c r="B3566" s="2" t="s">
        <v>9</v>
      </c>
      <c r="C3566" s="2">
        <v>166119538</v>
      </c>
      <c r="D3566" s="2" t="s">
        <v>10</v>
      </c>
      <c r="E3566" s="2">
        <v>7279830</v>
      </c>
      <c r="F3566" s="2" t="s">
        <v>11</v>
      </c>
      <c r="G3566" s="2">
        <v>500000</v>
      </c>
      <c r="H3566" s="2" t="s">
        <v>12</v>
      </c>
      <c r="I3566" s="2">
        <v>110</v>
      </c>
      <c r="J3566" s="2" t="s">
        <v>13</v>
      </c>
      <c r="K3566" s="2">
        <v>0</v>
      </c>
      <c r="L3566" s="2" t="s">
        <v>14</v>
      </c>
      <c r="M3566" s="2">
        <v>-3500</v>
      </c>
      <c r="N3566">
        <f t="shared" si="55"/>
        <v>112179639</v>
      </c>
    </row>
    <row r="3567" spans="1:14" x14ac:dyDescent="0.15">
      <c r="A3567" s="1">
        <v>202560</v>
      </c>
      <c r="B3567" s="2" t="s">
        <v>9</v>
      </c>
      <c r="C3567" s="2">
        <v>167313366</v>
      </c>
      <c r="D3567" s="2" t="s">
        <v>10</v>
      </c>
      <c r="E3567" s="2">
        <v>7287180</v>
      </c>
      <c r="F3567" s="2" t="s">
        <v>11</v>
      </c>
      <c r="G3567" s="2">
        <v>500000</v>
      </c>
      <c r="H3567" s="2" t="s">
        <v>12</v>
      </c>
      <c r="I3567" s="2">
        <v>110</v>
      </c>
      <c r="J3567" s="2" t="s">
        <v>13</v>
      </c>
      <c r="K3567" s="2">
        <v>0</v>
      </c>
      <c r="L3567" s="2" t="s">
        <v>14</v>
      </c>
      <c r="M3567" s="2">
        <v>-3500</v>
      </c>
      <c r="N3567">
        <f t="shared" si="55"/>
        <v>112805953</v>
      </c>
    </row>
    <row r="3568" spans="1:14" x14ac:dyDescent="0.15">
      <c r="A3568" s="1">
        <v>202561</v>
      </c>
      <c r="B3568" s="2" t="s">
        <v>9</v>
      </c>
      <c r="C3568" s="2">
        <v>163914310</v>
      </c>
      <c r="D3568" s="2" t="s">
        <v>10</v>
      </c>
      <c r="E3568" s="2">
        <v>7294530</v>
      </c>
      <c r="F3568" s="2" t="s">
        <v>11</v>
      </c>
      <c r="G3568" s="2">
        <v>500000</v>
      </c>
      <c r="H3568" s="2" t="s">
        <v>12</v>
      </c>
      <c r="I3568" s="2">
        <v>110</v>
      </c>
      <c r="J3568" s="2" t="s">
        <v>13</v>
      </c>
      <c r="K3568" s="2">
        <v>0</v>
      </c>
      <c r="L3568" s="2" t="s">
        <v>14</v>
      </c>
      <c r="M3568" s="2">
        <v>-3500</v>
      </c>
      <c r="N3568">
        <f t="shared" si="55"/>
        <v>111135825</v>
      </c>
    </row>
    <row r="3569" spans="1:14" x14ac:dyDescent="0.15">
      <c r="A3569" s="1">
        <v>202562</v>
      </c>
      <c r="B3569" s="2" t="s">
        <v>9</v>
      </c>
      <c r="C3569" s="2">
        <v>163991081</v>
      </c>
      <c r="D3569" s="2" t="s">
        <v>10</v>
      </c>
      <c r="E3569" s="2">
        <v>7301880</v>
      </c>
      <c r="F3569" s="2" t="s">
        <v>11</v>
      </c>
      <c r="G3569" s="2">
        <v>500000</v>
      </c>
      <c r="H3569" s="2" t="s">
        <v>12</v>
      </c>
      <c r="I3569" s="2">
        <v>110</v>
      </c>
      <c r="J3569" s="2" t="s">
        <v>13</v>
      </c>
      <c r="K3569" s="2">
        <v>0</v>
      </c>
      <c r="L3569" s="2" t="s">
        <v>14</v>
      </c>
      <c r="M3569" s="2">
        <v>-3500</v>
      </c>
      <c r="N3569">
        <f t="shared" si="55"/>
        <v>111203610.5</v>
      </c>
    </row>
    <row r="3570" spans="1:14" x14ac:dyDescent="0.15">
      <c r="A3570" s="1">
        <v>202563</v>
      </c>
      <c r="B3570" s="2" t="s">
        <v>9</v>
      </c>
      <c r="C3570" s="2">
        <v>164067916</v>
      </c>
      <c r="D3570" s="2" t="s">
        <v>10</v>
      </c>
      <c r="E3570" s="2">
        <v>7309230</v>
      </c>
      <c r="F3570" s="2" t="s">
        <v>11</v>
      </c>
      <c r="G3570" s="2">
        <v>500000</v>
      </c>
      <c r="H3570" s="2" t="s">
        <v>12</v>
      </c>
      <c r="I3570" s="2">
        <v>110</v>
      </c>
      <c r="J3570" s="2" t="s">
        <v>13</v>
      </c>
      <c r="K3570" s="2">
        <v>0</v>
      </c>
      <c r="L3570" s="2" t="s">
        <v>14</v>
      </c>
      <c r="M3570" s="2">
        <v>-3500</v>
      </c>
      <c r="N3570">
        <f t="shared" si="55"/>
        <v>111271428</v>
      </c>
    </row>
    <row r="3571" spans="1:14" x14ac:dyDescent="0.15">
      <c r="A3571" s="1">
        <v>202564</v>
      </c>
      <c r="B3571" s="2" t="s">
        <v>9</v>
      </c>
      <c r="C3571" s="2">
        <v>168148348</v>
      </c>
      <c r="D3571" s="2" t="s">
        <v>10</v>
      </c>
      <c r="E3571" s="2">
        <v>7316580</v>
      </c>
      <c r="F3571" s="2" t="s">
        <v>11</v>
      </c>
      <c r="G3571" s="2">
        <v>500000</v>
      </c>
      <c r="H3571" s="2" t="s">
        <v>12</v>
      </c>
      <c r="I3571" s="2">
        <v>110</v>
      </c>
      <c r="J3571" s="2" t="s">
        <v>13</v>
      </c>
      <c r="K3571" s="2">
        <v>0</v>
      </c>
      <c r="L3571" s="2" t="s">
        <v>14</v>
      </c>
      <c r="M3571" s="2">
        <v>-3500</v>
      </c>
      <c r="N3571">
        <f t="shared" si="55"/>
        <v>113341044</v>
      </c>
    </row>
    <row r="3572" spans="1:14" x14ac:dyDescent="0.15">
      <c r="A3572" s="1">
        <v>202565</v>
      </c>
      <c r="B3572" s="2" t="s">
        <v>9</v>
      </c>
      <c r="C3572" s="2">
        <v>164221779</v>
      </c>
      <c r="D3572" s="2" t="s">
        <v>10</v>
      </c>
      <c r="E3572" s="2">
        <v>7323930</v>
      </c>
      <c r="F3572" s="2" t="s">
        <v>11</v>
      </c>
      <c r="G3572" s="2">
        <v>500000</v>
      </c>
      <c r="H3572" s="2" t="s">
        <v>12</v>
      </c>
      <c r="I3572" s="2">
        <v>110</v>
      </c>
      <c r="J3572" s="2" t="s">
        <v>13</v>
      </c>
      <c r="K3572" s="2">
        <v>0</v>
      </c>
      <c r="L3572" s="2" t="s">
        <v>14</v>
      </c>
      <c r="M3572" s="2">
        <v>-3500</v>
      </c>
      <c r="N3572">
        <f t="shared" si="55"/>
        <v>111407159.5</v>
      </c>
    </row>
    <row r="3573" spans="1:14" x14ac:dyDescent="0.15">
      <c r="A3573" s="1">
        <v>202566</v>
      </c>
      <c r="B3573" s="2" t="s">
        <v>9</v>
      </c>
      <c r="C3573" s="2">
        <v>164298806</v>
      </c>
      <c r="D3573" s="2" t="s">
        <v>10</v>
      </c>
      <c r="E3573" s="2">
        <v>7331280</v>
      </c>
      <c r="F3573" s="2" t="s">
        <v>11</v>
      </c>
      <c r="G3573" s="2">
        <v>500000</v>
      </c>
      <c r="H3573" s="2" t="s">
        <v>12</v>
      </c>
      <c r="I3573" s="2">
        <v>110</v>
      </c>
      <c r="J3573" s="2" t="s">
        <v>13</v>
      </c>
      <c r="K3573" s="2">
        <v>0</v>
      </c>
      <c r="L3573" s="2" t="s">
        <v>14</v>
      </c>
      <c r="M3573" s="2">
        <v>-3500</v>
      </c>
      <c r="N3573">
        <f t="shared" si="55"/>
        <v>111475073</v>
      </c>
    </row>
    <row r="3574" spans="1:14" x14ac:dyDescent="0.15">
      <c r="A3574" s="1">
        <v>202567</v>
      </c>
      <c r="B3574" s="2" t="s">
        <v>9</v>
      </c>
      <c r="C3574" s="2">
        <v>168385065</v>
      </c>
      <c r="D3574" s="2" t="s">
        <v>10</v>
      </c>
      <c r="E3574" s="2">
        <v>7338630</v>
      </c>
      <c r="F3574" s="2" t="s">
        <v>11</v>
      </c>
      <c r="G3574" s="2">
        <v>500000</v>
      </c>
      <c r="H3574" s="2" t="s">
        <v>12</v>
      </c>
      <c r="I3574" s="2">
        <v>110</v>
      </c>
      <c r="J3574" s="2" t="s">
        <v>13</v>
      </c>
      <c r="K3574" s="2">
        <v>0</v>
      </c>
      <c r="L3574" s="2" t="s">
        <v>14</v>
      </c>
      <c r="M3574" s="2">
        <v>-3500</v>
      </c>
      <c r="N3574">
        <f t="shared" si="55"/>
        <v>113547602.5</v>
      </c>
    </row>
    <row r="3575" spans="1:14" x14ac:dyDescent="0.15">
      <c r="A3575" s="1">
        <v>202568</v>
      </c>
      <c r="B3575" s="2" t="s">
        <v>9</v>
      </c>
      <c r="C3575" s="2">
        <v>166538796</v>
      </c>
      <c r="D3575" s="2" t="s">
        <v>10</v>
      </c>
      <c r="E3575" s="2">
        <v>7345980</v>
      </c>
      <c r="F3575" s="2" t="s">
        <v>11</v>
      </c>
      <c r="G3575" s="2">
        <v>500000</v>
      </c>
      <c r="H3575" s="2" t="s">
        <v>12</v>
      </c>
      <c r="I3575" s="2">
        <v>110</v>
      </c>
      <c r="J3575" s="2" t="s">
        <v>13</v>
      </c>
      <c r="K3575" s="2">
        <v>0</v>
      </c>
      <c r="L3575" s="2" t="s">
        <v>14</v>
      </c>
      <c r="M3575" s="2">
        <v>-3500</v>
      </c>
      <c r="N3575">
        <f t="shared" si="55"/>
        <v>112653868</v>
      </c>
    </row>
    <row r="3576" spans="1:14" x14ac:dyDescent="0.15">
      <c r="A3576" s="1">
        <v>202569</v>
      </c>
      <c r="B3576" s="2" t="s">
        <v>9</v>
      </c>
      <c r="C3576" s="2">
        <v>167419577</v>
      </c>
      <c r="D3576" s="2" t="s">
        <v>10</v>
      </c>
      <c r="E3576" s="2">
        <v>7353330</v>
      </c>
      <c r="F3576" s="2" t="s">
        <v>11</v>
      </c>
      <c r="G3576" s="2">
        <v>500000</v>
      </c>
      <c r="H3576" s="2" t="s">
        <v>12</v>
      </c>
      <c r="I3576" s="2">
        <v>110</v>
      </c>
      <c r="J3576" s="2" t="s">
        <v>13</v>
      </c>
      <c r="K3576" s="2">
        <v>0</v>
      </c>
      <c r="L3576" s="2" t="s">
        <v>14</v>
      </c>
      <c r="M3576" s="2">
        <v>-3500</v>
      </c>
      <c r="N3576">
        <f t="shared" si="55"/>
        <v>113123658.5</v>
      </c>
    </row>
    <row r="3577" spans="1:14" x14ac:dyDescent="0.15">
      <c r="A3577" s="1">
        <v>202570</v>
      </c>
      <c r="B3577" s="2" t="s">
        <v>9</v>
      </c>
      <c r="C3577" s="2">
        <v>168622363</v>
      </c>
      <c r="D3577" s="2" t="s">
        <v>10</v>
      </c>
      <c r="E3577" s="2">
        <v>7360680</v>
      </c>
      <c r="F3577" s="2" t="s">
        <v>11</v>
      </c>
      <c r="G3577" s="2">
        <v>500000</v>
      </c>
      <c r="H3577" s="2" t="s">
        <v>12</v>
      </c>
      <c r="I3577" s="2">
        <v>110</v>
      </c>
      <c r="J3577" s="2" t="s">
        <v>13</v>
      </c>
      <c r="K3577" s="2">
        <v>0</v>
      </c>
      <c r="L3577" s="2" t="s">
        <v>14</v>
      </c>
      <c r="M3577" s="2">
        <v>-3500</v>
      </c>
      <c r="N3577">
        <f t="shared" si="55"/>
        <v>113754451.5</v>
      </c>
    </row>
    <row r="3578" spans="1:14" x14ac:dyDescent="0.15">
      <c r="A3578" s="1">
        <v>202571</v>
      </c>
      <c r="B3578" s="2" t="s">
        <v>9</v>
      </c>
      <c r="C3578" s="2">
        <v>165194415</v>
      </c>
      <c r="D3578" s="2" t="s">
        <v>10</v>
      </c>
      <c r="E3578" s="2">
        <v>7368030</v>
      </c>
      <c r="F3578" s="2" t="s">
        <v>11</v>
      </c>
      <c r="G3578" s="2">
        <v>500000</v>
      </c>
      <c r="H3578" s="2" t="s">
        <v>12</v>
      </c>
      <c r="I3578" s="2">
        <v>110</v>
      </c>
      <c r="J3578" s="2" t="s">
        <v>13</v>
      </c>
      <c r="K3578" s="2">
        <v>0</v>
      </c>
      <c r="L3578" s="2" t="s">
        <v>14</v>
      </c>
      <c r="M3578" s="2">
        <v>-3500</v>
      </c>
      <c r="N3578">
        <f t="shared" si="55"/>
        <v>112069877.5</v>
      </c>
    </row>
    <row r="3579" spans="1:14" x14ac:dyDescent="0.15">
      <c r="A3579" s="1">
        <v>202572</v>
      </c>
      <c r="B3579" s="2" t="s">
        <v>9</v>
      </c>
      <c r="C3579" s="2">
        <v>165271412</v>
      </c>
      <c r="D3579" s="2" t="s">
        <v>10</v>
      </c>
      <c r="E3579" s="2">
        <v>7375380</v>
      </c>
      <c r="F3579" s="2" t="s">
        <v>11</v>
      </c>
      <c r="G3579" s="2">
        <v>500000</v>
      </c>
      <c r="H3579" s="2" t="s">
        <v>12</v>
      </c>
      <c r="I3579" s="2">
        <v>110</v>
      </c>
      <c r="J3579" s="2" t="s">
        <v>13</v>
      </c>
      <c r="K3579" s="2">
        <v>0</v>
      </c>
      <c r="L3579" s="2" t="s">
        <v>14</v>
      </c>
      <c r="M3579" s="2">
        <v>-3500</v>
      </c>
      <c r="N3579">
        <f t="shared" si="55"/>
        <v>112137776</v>
      </c>
    </row>
    <row r="3580" spans="1:14" x14ac:dyDescent="0.15">
      <c r="A3580" s="1">
        <v>202573</v>
      </c>
      <c r="B3580" s="2" t="s">
        <v>9</v>
      </c>
      <c r="C3580" s="2">
        <v>165348471</v>
      </c>
      <c r="D3580" s="2" t="s">
        <v>10</v>
      </c>
      <c r="E3580" s="2">
        <v>7382730</v>
      </c>
      <c r="F3580" s="2" t="s">
        <v>11</v>
      </c>
      <c r="G3580" s="2">
        <v>500000</v>
      </c>
      <c r="H3580" s="2" t="s">
        <v>12</v>
      </c>
      <c r="I3580" s="2">
        <v>110</v>
      </c>
      <c r="J3580" s="2" t="s">
        <v>13</v>
      </c>
      <c r="K3580" s="2">
        <v>0</v>
      </c>
      <c r="L3580" s="2" t="s">
        <v>14</v>
      </c>
      <c r="M3580" s="2">
        <v>-3500</v>
      </c>
      <c r="N3580">
        <f t="shared" si="55"/>
        <v>112205705.5</v>
      </c>
    </row>
    <row r="3581" spans="1:14" x14ac:dyDescent="0.15">
      <c r="A3581" s="1">
        <v>202574</v>
      </c>
      <c r="B3581" s="2" t="s">
        <v>9</v>
      </c>
      <c r="C3581" s="2">
        <v>169460368</v>
      </c>
      <c r="D3581" s="2" t="s">
        <v>10</v>
      </c>
      <c r="E3581" s="2">
        <v>7390080</v>
      </c>
      <c r="F3581" s="2" t="s">
        <v>11</v>
      </c>
      <c r="G3581" s="2">
        <v>500000</v>
      </c>
      <c r="H3581" s="2" t="s">
        <v>12</v>
      </c>
      <c r="I3581" s="2">
        <v>110</v>
      </c>
      <c r="J3581" s="2" t="s">
        <v>13</v>
      </c>
      <c r="K3581" s="2">
        <v>0</v>
      </c>
      <c r="L3581" s="2" t="s">
        <v>14</v>
      </c>
      <c r="M3581" s="2">
        <v>-3500</v>
      </c>
      <c r="N3581">
        <f t="shared" si="55"/>
        <v>114291054</v>
      </c>
    </row>
    <row r="3582" spans="1:14" x14ac:dyDescent="0.15">
      <c r="A3582" s="1">
        <v>202575</v>
      </c>
      <c r="B3582" s="2" t="s">
        <v>9</v>
      </c>
      <c r="C3582" s="2">
        <v>165502787</v>
      </c>
      <c r="D3582" s="2" t="s">
        <v>10</v>
      </c>
      <c r="E3582" s="2">
        <v>7397430</v>
      </c>
      <c r="F3582" s="2" t="s">
        <v>11</v>
      </c>
      <c r="G3582" s="2">
        <v>500000</v>
      </c>
      <c r="H3582" s="2" t="s">
        <v>12</v>
      </c>
      <c r="I3582" s="2">
        <v>110</v>
      </c>
      <c r="J3582" s="2" t="s">
        <v>13</v>
      </c>
      <c r="K3582" s="2">
        <v>0</v>
      </c>
      <c r="L3582" s="2" t="s">
        <v>14</v>
      </c>
      <c r="M3582" s="2">
        <v>-3500</v>
      </c>
      <c r="N3582">
        <f t="shared" si="55"/>
        <v>112341663.5</v>
      </c>
    </row>
    <row r="3583" spans="1:14" x14ac:dyDescent="0.15">
      <c r="A3583" s="1">
        <v>202576</v>
      </c>
      <c r="B3583" s="2" t="s">
        <v>9</v>
      </c>
      <c r="C3583" s="2">
        <v>165580041</v>
      </c>
      <c r="D3583" s="2" t="s">
        <v>10</v>
      </c>
      <c r="E3583" s="2">
        <v>7404780</v>
      </c>
      <c r="F3583" s="2" t="s">
        <v>11</v>
      </c>
      <c r="G3583" s="2">
        <v>500000</v>
      </c>
      <c r="H3583" s="2" t="s">
        <v>12</v>
      </c>
      <c r="I3583" s="2">
        <v>110</v>
      </c>
      <c r="J3583" s="2" t="s">
        <v>13</v>
      </c>
      <c r="K3583" s="2">
        <v>0</v>
      </c>
      <c r="L3583" s="2" t="s">
        <v>14</v>
      </c>
      <c r="M3583" s="2">
        <v>-3500</v>
      </c>
      <c r="N3583">
        <f t="shared" si="55"/>
        <v>112409690.5</v>
      </c>
    </row>
    <row r="3584" spans="1:14" x14ac:dyDescent="0.15">
      <c r="A3584" s="1">
        <v>202577</v>
      </c>
      <c r="B3584" s="2" t="s">
        <v>9</v>
      </c>
      <c r="C3584" s="2">
        <v>169697782</v>
      </c>
      <c r="D3584" s="2" t="s">
        <v>10</v>
      </c>
      <c r="E3584" s="2">
        <v>7412130</v>
      </c>
      <c r="F3584" s="2" t="s">
        <v>11</v>
      </c>
      <c r="G3584" s="2">
        <v>500000</v>
      </c>
      <c r="H3584" s="2" t="s">
        <v>12</v>
      </c>
      <c r="I3584" s="2">
        <v>110</v>
      </c>
      <c r="J3584" s="2" t="s">
        <v>13</v>
      </c>
      <c r="K3584" s="2">
        <v>0</v>
      </c>
      <c r="L3584" s="2" t="s">
        <v>14</v>
      </c>
      <c r="M3584" s="2">
        <v>-3500</v>
      </c>
      <c r="N3584">
        <f t="shared" si="55"/>
        <v>114497961</v>
      </c>
    </row>
    <row r="3585" spans="1:14" x14ac:dyDescent="0.15">
      <c r="A3585" s="1">
        <v>202578</v>
      </c>
      <c r="B3585" s="2" t="s">
        <v>9</v>
      </c>
      <c r="C3585" s="2">
        <v>167836742</v>
      </c>
      <c r="D3585" s="2" t="s">
        <v>10</v>
      </c>
      <c r="E3585" s="2">
        <v>7419480</v>
      </c>
      <c r="F3585" s="2" t="s">
        <v>11</v>
      </c>
      <c r="G3585" s="2">
        <v>500000</v>
      </c>
      <c r="H3585" s="2" t="s">
        <v>12</v>
      </c>
      <c r="I3585" s="2">
        <v>110</v>
      </c>
      <c r="J3585" s="2" t="s">
        <v>13</v>
      </c>
      <c r="K3585" s="2">
        <v>0</v>
      </c>
      <c r="L3585" s="2" t="s">
        <v>14</v>
      </c>
      <c r="M3585" s="2">
        <v>-3500</v>
      </c>
      <c r="N3585">
        <f t="shared" si="55"/>
        <v>113596841</v>
      </c>
    </row>
    <row r="3586" spans="1:14" x14ac:dyDescent="0.15">
      <c r="A3586" s="1">
        <v>202579</v>
      </c>
      <c r="B3586" s="2" t="s">
        <v>9</v>
      </c>
      <c r="C3586" s="2">
        <v>168724010</v>
      </c>
      <c r="D3586" s="2" t="s">
        <v>10</v>
      </c>
      <c r="E3586" s="2">
        <v>7426830</v>
      </c>
      <c r="F3586" s="2" t="s">
        <v>11</v>
      </c>
      <c r="G3586" s="2">
        <v>500000</v>
      </c>
      <c r="H3586" s="2" t="s">
        <v>12</v>
      </c>
      <c r="I3586" s="2">
        <v>110</v>
      </c>
      <c r="J3586" s="2" t="s">
        <v>13</v>
      </c>
      <c r="K3586" s="2">
        <v>0</v>
      </c>
      <c r="L3586" s="2" t="s">
        <v>14</v>
      </c>
      <c r="M3586" s="2">
        <v>-3500</v>
      </c>
      <c r="N3586">
        <f t="shared" si="55"/>
        <v>114069875</v>
      </c>
    </row>
    <row r="3587" spans="1:14" x14ac:dyDescent="0.15">
      <c r="A3587" s="1">
        <v>202580</v>
      </c>
      <c r="B3587" s="2" t="s">
        <v>9</v>
      </c>
      <c r="C3587" s="2">
        <v>169935787</v>
      </c>
      <c r="D3587" s="2" t="s">
        <v>10</v>
      </c>
      <c r="E3587" s="2">
        <v>7434180</v>
      </c>
      <c r="F3587" s="2" t="s">
        <v>11</v>
      </c>
      <c r="G3587" s="2">
        <v>500000</v>
      </c>
      <c r="H3587" s="2" t="s">
        <v>12</v>
      </c>
      <c r="I3587" s="2">
        <v>110</v>
      </c>
      <c r="J3587" s="2" t="s">
        <v>13</v>
      </c>
      <c r="K3587" s="2">
        <v>0</v>
      </c>
      <c r="L3587" s="2" t="s">
        <v>14</v>
      </c>
      <c r="M3587" s="2">
        <v>-3500</v>
      </c>
      <c r="N3587">
        <f t="shared" si="55"/>
        <v>114705163.5</v>
      </c>
    </row>
    <row r="3588" spans="1:14" x14ac:dyDescent="0.15">
      <c r="A3588" s="1">
        <v>202581</v>
      </c>
      <c r="B3588" s="2" t="s">
        <v>9</v>
      </c>
      <c r="C3588" s="2">
        <v>166478850</v>
      </c>
      <c r="D3588" s="2" t="s">
        <v>10</v>
      </c>
      <c r="E3588" s="2">
        <v>7441530</v>
      </c>
      <c r="F3588" s="2" t="s">
        <v>11</v>
      </c>
      <c r="G3588" s="2">
        <v>500000</v>
      </c>
      <c r="H3588" s="2" t="s">
        <v>12</v>
      </c>
      <c r="I3588" s="2">
        <v>115</v>
      </c>
      <c r="J3588" s="2" t="s">
        <v>13</v>
      </c>
      <c r="K3588" s="2">
        <v>0</v>
      </c>
      <c r="L3588" s="2" t="s">
        <v>14</v>
      </c>
      <c r="M3588" s="2">
        <v>-3500</v>
      </c>
      <c r="N3588">
        <f t="shared" si="55"/>
        <v>113006120</v>
      </c>
    </row>
    <row r="3589" spans="1:14" x14ac:dyDescent="0.15">
      <c r="A3589" s="1">
        <v>202582</v>
      </c>
      <c r="B3589" s="2" t="s">
        <v>9</v>
      </c>
      <c r="C3589" s="2">
        <v>166556081</v>
      </c>
      <c r="D3589" s="2" t="s">
        <v>10</v>
      </c>
      <c r="E3589" s="2">
        <v>7448880</v>
      </c>
      <c r="F3589" s="2" t="s">
        <v>11</v>
      </c>
      <c r="G3589" s="2">
        <v>500000</v>
      </c>
      <c r="H3589" s="2" t="s">
        <v>12</v>
      </c>
      <c r="I3589" s="2">
        <v>115</v>
      </c>
      <c r="J3589" s="2" t="s">
        <v>13</v>
      </c>
      <c r="K3589" s="2">
        <v>0</v>
      </c>
      <c r="L3589" s="2" t="s">
        <v>14</v>
      </c>
      <c r="M3589" s="2">
        <v>-3500</v>
      </c>
      <c r="N3589">
        <f t="shared" ref="N3589:N3652" si="56">($C$3*C3589+$E$3*E3589+$I$3*I3589+$K$3*K3589)/10000</f>
        <v>113074135.5</v>
      </c>
    </row>
    <row r="3590" spans="1:14" x14ac:dyDescent="0.15">
      <c r="A3590" s="1">
        <v>202583</v>
      </c>
      <c r="B3590" s="2" t="s">
        <v>9</v>
      </c>
      <c r="C3590" s="2">
        <v>166633377</v>
      </c>
      <c r="D3590" s="2" t="s">
        <v>10</v>
      </c>
      <c r="E3590" s="2">
        <v>7456230</v>
      </c>
      <c r="F3590" s="2" t="s">
        <v>11</v>
      </c>
      <c r="G3590" s="2">
        <v>500000</v>
      </c>
      <c r="H3590" s="2" t="s">
        <v>12</v>
      </c>
      <c r="I3590" s="2">
        <v>115</v>
      </c>
      <c r="J3590" s="2" t="s">
        <v>13</v>
      </c>
      <c r="K3590" s="2">
        <v>0</v>
      </c>
      <c r="L3590" s="2" t="s">
        <v>14</v>
      </c>
      <c r="M3590" s="2">
        <v>-3500</v>
      </c>
      <c r="N3590">
        <f t="shared" si="56"/>
        <v>113142183.5</v>
      </c>
    </row>
    <row r="3591" spans="1:14" x14ac:dyDescent="0.15">
      <c r="A3591" s="1">
        <v>202584</v>
      </c>
      <c r="B3591" s="2" t="s">
        <v>9</v>
      </c>
      <c r="C3591" s="2">
        <v>170776854</v>
      </c>
      <c r="D3591" s="2" t="s">
        <v>10</v>
      </c>
      <c r="E3591" s="2">
        <v>7463580</v>
      </c>
      <c r="F3591" s="2" t="s">
        <v>11</v>
      </c>
      <c r="G3591" s="2">
        <v>500000</v>
      </c>
      <c r="H3591" s="2" t="s">
        <v>12</v>
      </c>
      <c r="I3591" s="2">
        <v>115</v>
      </c>
      <c r="J3591" s="2" t="s">
        <v>13</v>
      </c>
      <c r="K3591" s="2">
        <v>0</v>
      </c>
      <c r="L3591" s="2" t="s">
        <v>14</v>
      </c>
      <c r="M3591" s="2">
        <v>-3500</v>
      </c>
      <c r="N3591">
        <f t="shared" si="56"/>
        <v>115243322</v>
      </c>
    </row>
    <row r="3592" spans="1:14" x14ac:dyDescent="0.15">
      <c r="A3592" s="1">
        <v>202585</v>
      </c>
      <c r="B3592" s="2" t="s">
        <v>9</v>
      </c>
      <c r="C3592" s="2">
        <v>166788165</v>
      </c>
      <c r="D3592" s="2" t="s">
        <v>10</v>
      </c>
      <c r="E3592" s="2">
        <v>7470930</v>
      </c>
      <c r="F3592" s="2" t="s">
        <v>11</v>
      </c>
      <c r="G3592" s="2">
        <v>500000</v>
      </c>
      <c r="H3592" s="2" t="s">
        <v>12</v>
      </c>
      <c r="I3592" s="2">
        <v>115</v>
      </c>
      <c r="J3592" s="2" t="s">
        <v>13</v>
      </c>
      <c r="K3592" s="2">
        <v>0</v>
      </c>
      <c r="L3592" s="2" t="s">
        <v>14</v>
      </c>
      <c r="M3592" s="2">
        <v>-3500</v>
      </c>
      <c r="N3592">
        <f t="shared" si="56"/>
        <v>113278377.5</v>
      </c>
    </row>
    <row r="3593" spans="1:14" x14ac:dyDescent="0.15">
      <c r="A3593" s="1">
        <v>202586</v>
      </c>
      <c r="B3593" s="2" t="s">
        <v>9</v>
      </c>
      <c r="C3593" s="2">
        <v>166865656</v>
      </c>
      <c r="D3593" s="2" t="s">
        <v>10</v>
      </c>
      <c r="E3593" s="2">
        <v>7478280</v>
      </c>
      <c r="F3593" s="2" t="s">
        <v>11</v>
      </c>
      <c r="G3593" s="2">
        <v>500000</v>
      </c>
      <c r="H3593" s="2" t="s">
        <v>12</v>
      </c>
      <c r="I3593" s="2">
        <v>115</v>
      </c>
      <c r="J3593" s="2" t="s">
        <v>13</v>
      </c>
      <c r="K3593" s="2">
        <v>0</v>
      </c>
      <c r="L3593" s="2" t="s">
        <v>14</v>
      </c>
      <c r="M3593" s="2">
        <v>-3500</v>
      </c>
      <c r="N3593">
        <f t="shared" si="56"/>
        <v>113346523</v>
      </c>
    </row>
    <row r="3594" spans="1:14" x14ac:dyDescent="0.15">
      <c r="A3594" s="1">
        <v>202587</v>
      </c>
      <c r="B3594" s="2" t="s">
        <v>9</v>
      </c>
      <c r="C3594" s="2">
        <v>171014995</v>
      </c>
      <c r="D3594" s="2" t="s">
        <v>10</v>
      </c>
      <c r="E3594" s="2">
        <v>7485630</v>
      </c>
      <c r="F3594" s="2" t="s">
        <v>11</v>
      </c>
      <c r="G3594" s="2">
        <v>500000</v>
      </c>
      <c r="H3594" s="2" t="s">
        <v>12</v>
      </c>
      <c r="I3594" s="2">
        <v>115</v>
      </c>
      <c r="J3594" s="2" t="s">
        <v>13</v>
      </c>
      <c r="K3594" s="2">
        <v>0</v>
      </c>
      <c r="L3594" s="2" t="s">
        <v>14</v>
      </c>
      <c r="M3594" s="2">
        <v>-3500</v>
      </c>
      <c r="N3594">
        <f t="shared" si="56"/>
        <v>115450592.5</v>
      </c>
    </row>
    <row r="3595" spans="1:14" x14ac:dyDescent="0.15">
      <c r="A3595" s="1">
        <v>202588</v>
      </c>
      <c r="B3595" s="2" t="s">
        <v>9</v>
      </c>
      <c r="C3595" s="2">
        <v>169139141</v>
      </c>
      <c r="D3595" s="2" t="s">
        <v>10</v>
      </c>
      <c r="E3595" s="2">
        <v>7492980</v>
      </c>
      <c r="F3595" s="2" t="s">
        <v>11</v>
      </c>
      <c r="G3595" s="2">
        <v>500000</v>
      </c>
      <c r="H3595" s="2" t="s">
        <v>12</v>
      </c>
      <c r="I3595" s="2">
        <v>115</v>
      </c>
      <c r="J3595" s="2" t="s">
        <v>13</v>
      </c>
      <c r="K3595" s="2">
        <v>0</v>
      </c>
      <c r="L3595" s="2" t="s">
        <v>14</v>
      </c>
      <c r="M3595" s="2">
        <v>-3500</v>
      </c>
      <c r="N3595">
        <f t="shared" si="56"/>
        <v>114542065.5</v>
      </c>
    </row>
    <row r="3596" spans="1:14" x14ac:dyDescent="0.15">
      <c r="A3596" s="1">
        <v>202589</v>
      </c>
      <c r="B3596" s="2" t="s">
        <v>9</v>
      </c>
      <c r="C3596" s="2">
        <v>170032923</v>
      </c>
      <c r="D3596" s="2" t="s">
        <v>10</v>
      </c>
      <c r="E3596" s="2">
        <v>7500330</v>
      </c>
      <c r="F3596" s="2" t="s">
        <v>11</v>
      </c>
      <c r="G3596" s="2">
        <v>500000</v>
      </c>
      <c r="H3596" s="2" t="s">
        <v>12</v>
      </c>
      <c r="I3596" s="2">
        <v>115</v>
      </c>
      <c r="J3596" s="2" t="s">
        <v>13</v>
      </c>
      <c r="K3596" s="2">
        <v>0</v>
      </c>
      <c r="L3596" s="2" t="s">
        <v>14</v>
      </c>
      <c r="M3596" s="2">
        <v>-3500</v>
      </c>
      <c r="N3596">
        <f t="shared" si="56"/>
        <v>115018356.5</v>
      </c>
    </row>
    <row r="3597" spans="1:14" x14ac:dyDescent="0.15">
      <c r="A3597" s="1">
        <v>202590</v>
      </c>
      <c r="B3597" s="2" t="s">
        <v>9</v>
      </c>
      <c r="C3597" s="2">
        <v>171253725</v>
      </c>
      <c r="D3597" s="2" t="s">
        <v>10</v>
      </c>
      <c r="E3597" s="2">
        <v>7507680</v>
      </c>
      <c r="F3597" s="2" t="s">
        <v>11</v>
      </c>
      <c r="G3597" s="2">
        <v>500000</v>
      </c>
      <c r="H3597" s="2" t="s">
        <v>12</v>
      </c>
      <c r="I3597" s="2">
        <v>115</v>
      </c>
      <c r="J3597" s="2" t="s">
        <v>13</v>
      </c>
      <c r="K3597" s="2">
        <v>0</v>
      </c>
      <c r="L3597" s="2" t="s">
        <v>14</v>
      </c>
      <c r="M3597" s="2">
        <v>-3500</v>
      </c>
      <c r="N3597">
        <f t="shared" si="56"/>
        <v>115658157.5</v>
      </c>
    </row>
    <row r="3598" spans="1:14" x14ac:dyDescent="0.15">
      <c r="A3598" s="1">
        <v>202591</v>
      </c>
      <c r="B3598" s="2" t="s">
        <v>9</v>
      </c>
      <c r="C3598" s="2">
        <v>167767692</v>
      </c>
      <c r="D3598" s="2" t="s">
        <v>10</v>
      </c>
      <c r="E3598" s="2">
        <v>7515030</v>
      </c>
      <c r="F3598" s="2" t="s">
        <v>11</v>
      </c>
      <c r="G3598" s="2">
        <v>500000</v>
      </c>
      <c r="H3598" s="2" t="s">
        <v>12</v>
      </c>
      <c r="I3598" s="2">
        <v>115</v>
      </c>
      <c r="J3598" s="2" t="s">
        <v>13</v>
      </c>
      <c r="K3598" s="2">
        <v>0</v>
      </c>
      <c r="L3598" s="2" t="s">
        <v>14</v>
      </c>
      <c r="M3598" s="2">
        <v>-3500</v>
      </c>
      <c r="N3598">
        <f t="shared" si="56"/>
        <v>113944541</v>
      </c>
    </row>
    <row r="3599" spans="1:14" x14ac:dyDescent="0.15">
      <c r="A3599" s="1">
        <v>202592</v>
      </c>
      <c r="B3599" s="2" t="s">
        <v>9</v>
      </c>
      <c r="C3599" s="2">
        <v>167845156</v>
      </c>
      <c r="D3599" s="2" t="s">
        <v>10</v>
      </c>
      <c r="E3599" s="2">
        <v>7522380</v>
      </c>
      <c r="F3599" s="2" t="s">
        <v>11</v>
      </c>
      <c r="G3599" s="2">
        <v>500000</v>
      </c>
      <c r="H3599" s="2" t="s">
        <v>12</v>
      </c>
      <c r="I3599" s="2">
        <v>115</v>
      </c>
      <c r="J3599" s="2" t="s">
        <v>13</v>
      </c>
      <c r="K3599" s="2">
        <v>0</v>
      </c>
      <c r="L3599" s="2" t="s">
        <v>14</v>
      </c>
      <c r="M3599" s="2">
        <v>-3500</v>
      </c>
      <c r="N3599">
        <f t="shared" si="56"/>
        <v>114012673</v>
      </c>
    </row>
    <row r="3600" spans="1:14" x14ac:dyDescent="0.15">
      <c r="A3600" s="1">
        <v>202593</v>
      </c>
      <c r="B3600" s="2" t="s">
        <v>9</v>
      </c>
      <c r="C3600" s="2">
        <v>167922684</v>
      </c>
      <c r="D3600" s="2" t="s">
        <v>10</v>
      </c>
      <c r="E3600" s="2">
        <v>7529730</v>
      </c>
      <c r="F3600" s="2" t="s">
        <v>11</v>
      </c>
      <c r="G3600" s="2">
        <v>500000</v>
      </c>
      <c r="H3600" s="2" t="s">
        <v>12</v>
      </c>
      <c r="I3600" s="2">
        <v>115</v>
      </c>
      <c r="J3600" s="2" t="s">
        <v>13</v>
      </c>
      <c r="K3600" s="2">
        <v>0</v>
      </c>
      <c r="L3600" s="2" t="s">
        <v>14</v>
      </c>
      <c r="M3600" s="2">
        <v>-3500</v>
      </c>
      <c r="N3600">
        <f t="shared" si="56"/>
        <v>114080837</v>
      </c>
    </row>
    <row r="3601" spans="1:14" x14ac:dyDescent="0.15">
      <c r="A3601" s="1">
        <v>202594</v>
      </c>
      <c r="B3601" s="2" t="s">
        <v>9</v>
      </c>
      <c r="C3601" s="2">
        <v>172097845</v>
      </c>
      <c r="D3601" s="2" t="s">
        <v>10</v>
      </c>
      <c r="E3601" s="2">
        <v>7537080</v>
      </c>
      <c r="F3601" s="2" t="s">
        <v>11</v>
      </c>
      <c r="G3601" s="2">
        <v>500000</v>
      </c>
      <c r="H3601" s="2" t="s">
        <v>12</v>
      </c>
      <c r="I3601" s="2">
        <v>115</v>
      </c>
      <c r="J3601" s="2" t="s">
        <v>13</v>
      </c>
      <c r="K3601" s="2">
        <v>0</v>
      </c>
      <c r="L3601" s="2" t="s">
        <v>14</v>
      </c>
      <c r="M3601" s="2">
        <v>-3500</v>
      </c>
      <c r="N3601">
        <f t="shared" si="56"/>
        <v>116197817.5</v>
      </c>
    </row>
    <row r="3602" spans="1:14" x14ac:dyDescent="0.15">
      <c r="A3602" s="1">
        <v>202595</v>
      </c>
      <c r="B3602" s="2" t="s">
        <v>9</v>
      </c>
      <c r="C3602" s="2">
        <v>168077935</v>
      </c>
      <c r="D3602" s="2" t="s">
        <v>10</v>
      </c>
      <c r="E3602" s="2">
        <v>7544430</v>
      </c>
      <c r="F3602" s="2" t="s">
        <v>11</v>
      </c>
      <c r="G3602" s="2">
        <v>500000</v>
      </c>
      <c r="H3602" s="2" t="s">
        <v>12</v>
      </c>
      <c r="I3602" s="2">
        <v>115</v>
      </c>
      <c r="J3602" s="2" t="s">
        <v>13</v>
      </c>
      <c r="K3602" s="2">
        <v>0</v>
      </c>
      <c r="L3602" s="2" t="s">
        <v>14</v>
      </c>
      <c r="M3602" s="2">
        <v>-3500</v>
      </c>
      <c r="N3602">
        <f t="shared" si="56"/>
        <v>114217262.5</v>
      </c>
    </row>
    <row r="3603" spans="1:14" x14ac:dyDescent="0.15">
      <c r="A3603" s="1">
        <v>202596</v>
      </c>
      <c r="B3603" s="2" t="s">
        <v>9</v>
      </c>
      <c r="C3603" s="2">
        <v>168155658</v>
      </c>
      <c r="D3603" s="2" t="s">
        <v>10</v>
      </c>
      <c r="E3603" s="2">
        <v>7551780</v>
      </c>
      <c r="F3603" s="2" t="s">
        <v>11</v>
      </c>
      <c r="G3603" s="2">
        <v>500000</v>
      </c>
      <c r="H3603" s="2" t="s">
        <v>12</v>
      </c>
      <c r="I3603" s="2">
        <v>115</v>
      </c>
      <c r="J3603" s="2" t="s">
        <v>13</v>
      </c>
      <c r="K3603" s="2">
        <v>0</v>
      </c>
      <c r="L3603" s="2" t="s">
        <v>14</v>
      </c>
      <c r="M3603" s="2">
        <v>-3500</v>
      </c>
      <c r="N3603">
        <f t="shared" si="56"/>
        <v>114285524</v>
      </c>
    </row>
    <row r="3604" spans="1:14" x14ac:dyDescent="0.15">
      <c r="A3604" s="1">
        <v>202597</v>
      </c>
      <c r="B3604" s="2" t="s">
        <v>9</v>
      </c>
      <c r="C3604" s="2">
        <v>172336701</v>
      </c>
      <c r="D3604" s="2" t="s">
        <v>10</v>
      </c>
      <c r="E3604" s="2">
        <v>7559130</v>
      </c>
      <c r="F3604" s="2" t="s">
        <v>11</v>
      </c>
      <c r="G3604" s="2">
        <v>500000</v>
      </c>
      <c r="H3604" s="2" t="s">
        <v>12</v>
      </c>
      <c r="I3604" s="2">
        <v>115</v>
      </c>
      <c r="J3604" s="2" t="s">
        <v>13</v>
      </c>
      <c r="K3604" s="2">
        <v>0</v>
      </c>
      <c r="L3604" s="2" t="s">
        <v>14</v>
      </c>
      <c r="M3604" s="2">
        <v>-3500</v>
      </c>
      <c r="N3604">
        <f t="shared" si="56"/>
        <v>116405445.5</v>
      </c>
    </row>
    <row r="3605" spans="1:14" x14ac:dyDescent="0.15">
      <c r="A3605" s="1">
        <v>202598</v>
      </c>
      <c r="B3605" s="2" t="s">
        <v>9</v>
      </c>
      <c r="C3605" s="2">
        <v>170445979</v>
      </c>
      <c r="D3605" s="2" t="s">
        <v>10</v>
      </c>
      <c r="E3605" s="2">
        <v>7566480</v>
      </c>
      <c r="F3605" s="2" t="s">
        <v>11</v>
      </c>
      <c r="G3605" s="2">
        <v>500000</v>
      </c>
      <c r="H3605" s="2" t="s">
        <v>12</v>
      </c>
      <c r="I3605" s="2">
        <v>115</v>
      </c>
      <c r="J3605" s="2" t="s">
        <v>13</v>
      </c>
      <c r="K3605" s="2">
        <v>0</v>
      </c>
      <c r="L3605" s="2" t="s">
        <v>14</v>
      </c>
      <c r="M3605" s="2">
        <v>-3500</v>
      </c>
      <c r="N3605">
        <f t="shared" si="56"/>
        <v>115489484.5</v>
      </c>
    </row>
    <row r="3606" spans="1:14" x14ac:dyDescent="0.15">
      <c r="A3606" s="1">
        <v>202599</v>
      </c>
      <c r="B3606" s="2" t="s">
        <v>9</v>
      </c>
      <c r="C3606" s="2">
        <v>171346296</v>
      </c>
      <c r="D3606" s="2" t="s">
        <v>10</v>
      </c>
      <c r="E3606" s="2">
        <v>7573830</v>
      </c>
      <c r="F3606" s="2" t="s">
        <v>11</v>
      </c>
      <c r="G3606" s="2">
        <v>500000</v>
      </c>
      <c r="H3606" s="2" t="s">
        <v>12</v>
      </c>
      <c r="I3606" s="2">
        <v>115</v>
      </c>
      <c r="J3606" s="2" t="s">
        <v>13</v>
      </c>
      <c r="K3606" s="2">
        <v>0</v>
      </c>
      <c r="L3606" s="2" t="s">
        <v>14</v>
      </c>
      <c r="M3606" s="2">
        <v>-3500</v>
      </c>
      <c r="N3606">
        <f t="shared" si="56"/>
        <v>115969043</v>
      </c>
    </row>
    <row r="3607" spans="1:14" x14ac:dyDescent="0.15">
      <c r="A3607" s="1">
        <v>202600</v>
      </c>
      <c r="B3607" s="2" t="s">
        <v>9</v>
      </c>
      <c r="C3607" s="2">
        <v>172576154</v>
      </c>
      <c r="D3607" s="2" t="s">
        <v>10</v>
      </c>
      <c r="E3607" s="2">
        <v>7581180</v>
      </c>
      <c r="F3607" s="2" t="s">
        <v>11</v>
      </c>
      <c r="G3607" s="2">
        <v>500000</v>
      </c>
      <c r="H3607" s="2" t="s">
        <v>12</v>
      </c>
      <c r="I3607" s="2">
        <v>115</v>
      </c>
      <c r="J3607" s="2" t="s">
        <v>13</v>
      </c>
      <c r="K3607" s="2">
        <v>0</v>
      </c>
      <c r="L3607" s="2" t="s">
        <v>14</v>
      </c>
      <c r="M3607" s="2">
        <v>-3500</v>
      </c>
      <c r="N3607">
        <f t="shared" si="56"/>
        <v>116613372</v>
      </c>
    </row>
    <row r="3608" spans="1:14" x14ac:dyDescent="0.15">
      <c r="A3608" s="1">
        <v>202601</v>
      </c>
      <c r="B3608" s="2" t="s">
        <v>9</v>
      </c>
      <c r="C3608" s="2">
        <v>169060921</v>
      </c>
      <c r="D3608" s="2" t="s">
        <v>10</v>
      </c>
      <c r="E3608" s="2">
        <v>7588530</v>
      </c>
      <c r="F3608" s="2" t="s">
        <v>11</v>
      </c>
      <c r="G3608" s="2">
        <v>500000</v>
      </c>
      <c r="H3608" s="2" t="s">
        <v>12</v>
      </c>
      <c r="I3608" s="2">
        <v>115</v>
      </c>
      <c r="J3608" s="2" t="s">
        <v>13</v>
      </c>
      <c r="K3608" s="2">
        <v>0</v>
      </c>
      <c r="L3608" s="2" t="s">
        <v>14</v>
      </c>
      <c r="M3608" s="2">
        <v>-3500</v>
      </c>
      <c r="N3608">
        <f t="shared" si="56"/>
        <v>114885155.5</v>
      </c>
    </row>
    <row r="3609" spans="1:14" x14ac:dyDescent="0.15">
      <c r="A3609" s="1">
        <v>202602</v>
      </c>
      <c r="B3609" s="2" t="s">
        <v>9</v>
      </c>
      <c r="C3609" s="2">
        <v>169138621</v>
      </c>
      <c r="D3609" s="2" t="s">
        <v>10</v>
      </c>
      <c r="E3609" s="2">
        <v>7595880</v>
      </c>
      <c r="F3609" s="2" t="s">
        <v>11</v>
      </c>
      <c r="G3609" s="2">
        <v>500000</v>
      </c>
      <c r="H3609" s="2" t="s">
        <v>12</v>
      </c>
      <c r="I3609" s="2">
        <v>115</v>
      </c>
      <c r="J3609" s="2" t="s">
        <v>13</v>
      </c>
      <c r="K3609" s="2">
        <v>0</v>
      </c>
      <c r="L3609" s="2" t="s">
        <v>14</v>
      </c>
      <c r="M3609" s="2">
        <v>-3500</v>
      </c>
      <c r="N3609">
        <f t="shared" si="56"/>
        <v>114953405.5</v>
      </c>
    </row>
    <row r="3610" spans="1:14" x14ac:dyDescent="0.15">
      <c r="A3610" s="1">
        <v>202603</v>
      </c>
      <c r="B3610" s="2" t="s">
        <v>9</v>
      </c>
      <c r="C3610" s="2">
        <v>169216386</v>
      </c>
      <c r="D3610" s="2" t="s">
        <v>10</v>
      </c>
      <c r="E3610" s="2">
        <v>7603230</v>
      </c>
      <c r="F3610" s="2" t="s">
        <v>11</v>
      </c>
      <c r="G3610" s="2">
        <v>500000</v>
      </c>
      <c r="H3610" s="2" t="s">
        <v>12</v>
      </c>
      <c r="I3610" s="2">
        <v>115</v>
      </c>
      <c r="J3610" s="2" t="s">
        <v>13</v>
      </c>
      <c r="K3610" s="2">
        <v>0</v>
      </c>
      <c r="L3610" s="2" t="s">
        <v>14</v>
      </c>
      <c r="M3610" s="2">
        <v>-3500</v>
      </c>
      <c r="N3610">
        <f t="shared" si="56"/>
        <v>115021688</v>
      </c>
    </row>
    <row r="3611" spans="1:14" x14ac:dyDescent="0.15">
      <c r="A3611" s="1">
        <v>202604</v>
      </c>
      <c r="B3611" s="2" t="s">
        <v>9</v>
      </c>
      <c r="C3611" s="2">
        <v>173423344</v>
      </c>
      <c r="D3611" s="2" t="s">
        <v>10</v>
      </c>
      <c r="E3611" s="2">
        <v>7610580</v>
      </c>
      <c r="F3611" s="2" t="s">
        <v>11</v>
      </c>
      <c r="G3611" s="2">
        <v>500000</v>
      </c>
      <c r="H3611" s="2" t="s">
        <v>12</v>
      </c>
      <c r="I3611" s="2">
        <v>115</v>
      </c>
      <c r="J3611" s="2" t="s">
        <v>13</v>
      </c>
      <c r="K3611" s="2">
        <v>0</v>
      </c>
      <c r="L3611" s="2" t="s">
        <v>14</v>
      </c>
      <c r="M3611" s="2">
        <v>-3500</v>
      </c>
      <c r="N3611">
        <f t="shared" si="56"/>
        <v>117154567</v>
      </c>
    </row>
    <row r="3612" spans="1:14" x14ac:dyDescent="0.15">
      <c r="A3612" s="1">
        <v>202605</v>
      </c>
      <c r="B3612" s="2" t="s">
        <v>9</v>
      </c>
      <c r="C3612" s="2">
        <v>169372111</v>
      </c>
      <c r="D3612" s="2" t="s">
        <v>10</v>
      </c>
      <c r="E3612" s="2">
        <v>7617930</v>
      </c>
      <c r="F3612" s="2" t="s">
        <v>11</v>
      </c>
      <c r="G3612" s="2">
        <v>500000</v>
      </c>
      <c r="H3612" s="2" t="s">
        <v>12</v>
      </c>
      <c r="I3612" s="2">
        <v>115</v>
      </c>
      <c r="J3612" s="2" t="s">
        <v>13</v>
      </c>
      <c r="K3612" s="2">
        <v>0</v>
      </c>
      <c r="L3612" s="2" t="s">
        <v>14</v>
      </c>
      <c r="M3612" s="2">
        <v>-3500</v>
      </c>
      <c r="N3612">
        <f t="shared" si="56"/>
        <v>115158350.5</v>
      </c>
    </row>
    <row r="3613" spans="1:14" x14ac:dyDescent="0.15">
      <c r="A3613" s="1">
        <v>202606</v>
      </c>
      <c r="B3613" s="2" t="s">
        <v>9</v>
      </c>
      <c r="C3613" s="2">
        <v>169450070</v>
      </c>
      <c r="D3613" s="2" t="s">
        <v>10</v>
      </c>
      <c r="E3613" s="2">
        <v>7625280</v>
      </c>
      <c r="F3613" s="2" t="s">
        <v>11</v>
      </c>
      <c r="G3613" s="2">
        <v>500000</v>
      </c>
      <c r="H3613" s="2" t="s">
        <v>12</v>
      </c>
      <c r="I3613" s="2">
        <v>115</v>
      </c>
      <c r="J3613" s="2" t="s">
        <v>13</v>
      </c>
      <c r="K3613" s="2">
        <v>0</v>
      </c>
      <c r="L3613" s="2" t="s">
        <v>14</v>
      </c>
      <c r="M3613" s="2">
        <v>-3500</v>
      </c>
      <c r="N3613">
        <f t="shared" si="56"/>
        <v>115226730</v>
      </c>
    </row>
    <row r="3614" spans="1:14" x14ac:dyDescent="0.15">
      <c r="A3614" s="1">
        <v>202607</v>
      </c>
      <c r="B3614" s="2" t="s">
        <v>9</v>
      </c>
      <c r="C3614" s="2">
        <v>173662925</v>
      </c>
      <c r="D3614" s="2" t="s">
        <v>10</v>
      </c>
      <c r="E3614" s="2">
        <v>7632630</v>
      </c>
      <c r="F3614" s="2" t="s">
        <v>11</v>
      </c>
      <c r="G3614" s="2">
        <v>500000</v>
      </c>
      <c r="H3614" s="2" t="s">
        <v>12</v>
      </c>
      <c r="I3614" s="2">
        <v>115</v>
      </c>
      <c r="J3614" s="2" t="s">
        <v>13</v>
      </c>
      <c r="K3614" s="2">
        <v>0</v>
      </c>
      <c r="L3614" s="2" t="s">
        <v>14</v>
      </c>
      <c r="M3614" s="2">
        <v>-3500</v>
      </c>
      <c r="N3614">
        <f t="shared" si="56"/>
        <v>117362557.5</v>
      </c>
    </row>
    <row r="3615" spans="1:14" x14ac:dyDescent="0.15">
      <c r="A3615" s="1">
        <v>202608</v>
      </c>
      <c r="B3615" s="2" t="s">
        <v>9</v>
      </c>
      <c r="C3615" s="2">
        <v>171757284</v>
      </c>
      <c r="D3615" s="2" t="s">
        <v>10</v>
      </c>
      <c r="E3615" s="2">
        <v>7639980</v>
      </c>
      <c r="F3615" s="2" t="s">
        <v>11</v>
      </c>
      <c r="G3615" s="2">
        <v>500000</v>
      </c>
      <c r="H3615" s="2" t="s">
        <v>12</v>
      </c>
      <c r="I3615" s="2">
        <v>115</v>
      </c>
      <c r="J3615" s="2" t="s">
        <v>13</v>
      </c>
      <c r="K3615" s="2">
        <v>0</v>
      </c>
      <c r="L3615" s="2" t="s">
        <v>14</v>
      </c>
      <c r="M3615" s="2">
        <v>-3500</v>
      </c>
      <c r="N3615">
        <f t="shared" si="56"/>
        <v>116439137</v>
      </c>
    </row>
    <row r="3616" spans="1:14" x14ac:dyDescent="0.15">
      <c r="A3616" s="1">
        <v>202609</v>
      </c>
      <c r="B3616" s="2" t="s">
        <v>9</v>
      </c>
      <c r="C3616" s="2">
        <v>172664158</v>
      </c>
      <c r="D3616" s="2" t="s">
        <v>10</v>
      </c>
      <c r="E3616" s="2">
        <v>7647330</v>
      </c>
      <c r="F3616" s="2" t="s">
        <v>11</v>
      </c>
      <c r="G3616" s="2">
        <v>500000</v>
      </c>
      <c r="H3616" s="2" t="s">
        <v>12</v>
      </c>
      <c r="I3616" s="2">
        <v>115</v>
      </c>
      <c r="J3616" s="2" t="s">
        <v>13</v>
      </c>
      <c r="K3616" s="2">
        <v>0</v>
      </c>
      <c r="L3616" s="2" t="s">
        <v>14</v>
      </c>
      <c r="M3616" s="2">
        <v>-3500</v>
      </c>
      <c r="N3616">
        <f t="shared" si="56"/>
        <v>116921974</v>
      </c>
    </row>
    <row r="3617" spans="1:14" x14ac:dyDescent="0.15">
      <c r="A3617" s="1">
        <v>202610</v>
      </c>
      <c r="B3617" s="2" t="s">
        <v>9</v>
      </c>
      <c r="C3617" s="2">
        <v>173903104</v>
      </c>
      <c r="D3617" s="2" t="s">
        <v>10</v>
      </c>
      <c r="E3617" s="2">
        <v>7654680</v>
      </c>
      <c r="F3617" s="2" t="s">
        <v>11</v>
      </c>
      <c r="G3617" s="2">
        <v>500000</v>
      </c>
      <c r="H3617" s="2" t="s">
        <v>12</v>
      </c>
      <c r="I3617" s="2">
        <v>115</v>
      </c>
      <c r="J3617" s="2" t="s">
        <v>13</v>
      </c>
      <c r="K3617" s="2">
        <v>0</v>
      </c>
      <c r="L3617" s="2" t="s">
        <v>14</v>
      </c>
      <c r="M3617" s="2">
        <v>-3500</v>
      </c>
      <c r="N3617">
        <f t="shared" si="56"/>
        <v>117570847</v>
      </c>
    </row>
    <row r="3618" spans="1:14" x14ac:dyDescent="0.15">
      <c r="A3618" s="1">
        <v>202611</v>
      </c>
      <c r="B3618" s="2" t="s">
        <v>9</v>
      </c>
      <c r="C3618" s="2">
        <v>170358562</v>
      </c>
      <c r="D3618" s="2" t="s">
        <v>10</v>
      </c>
      <c r="E3618" s="2">
        <v>7662030</v>
      </c>
      <c r="F3618" s="2" t="s">
        <v>11</v>
      </c>
      <c r="G3618" s="2">
        <v>500000</v>
      </c>
      <c r="H3618" s="2" t="s">
        <v>12</v>
      </c>
      <c r="I3618" s="2">
        <v>115</v>
      </c>
      <c r="J3618" s="2" t="s">
        <v>13</v>
      </c>
      <c r="K3618" s="2">
        <v>0</v>
      </c>
      <c r="L3618" s="2" t="s">
        <v>14</v>
      </c>
      <c r="M3618" s="2">
        <v>-3500</v>
      </c>
      <c r="N3618">
        <f t="shared" si="56"/>
        <v>115827976</v>
      </c>
    </row>
    <row r="3619" spans="1:14" x14ac:dyDescent="0.15">
      <c r="A3619" s="1">
        <v>202612</v>
      </c>
      <c r="B3619" s="2" t="s">
        <v>9</v>
      </c>
      <c r="C3619" s="2">
        <v>170436498</v>
      </c>
      <c r="D3619" s="2" t="s">
        <v>10</v>
      </c>
      <c r="E3619" s="2">
        <v>7669380</v>
      </c>
      <c r="F3619" s="2" t="s">
        <v>11</v>
      </c>
      <c r="G3619" s="2">
        <v>500000</v>
      </c>
      <c r="H3619" s="2" t="s">
        <v>12</v>
      </c>
      <c r="I3619" s="2">
        <v>115</v>
      </c>
      <c r="J3619" s="2" t="s">
        <v>13</v>
      </c>
      <c r="K3619" s="2">
        <v>0</v>
      </c>
      <c r="L3619" s="2" t="s">
        <v>14</v>
      </c>
      <c r="M3619" s="2">
        <v>-3500</v>
      </c>
      <c r="N3619">
        <f t="shared" si="56"/>
        <v>115896344</v>
      </c>
    </row>
    <row r="3620" spans="1:14" x14ac:dyDescent="0.15">
      <c r="A3620" s="1">
        <v>202613</v>
      </c>
      <c r="B3620" s="2" t="s">
        <v>9</v>
      </c>
      <c r="C3620" s="2">
        <v>170514500</v>
      </c>
      <c r="D3620" s="2" t="s">
        <v>10</v>
      </c>
      <c r="E3620" s="2">
        <v>7676730</v>
      </c>
      <c r="F3620" s="2" t="s">
        <v>11</v>
      </c>
      <c r="G3620" s="2">
        <v>500000</v>
      </c>
      <c r="H3620" s="2" t="s">
        <v>12</v>
      </c>
      <c r="I3620" s="2">
        <v>115</v>
      </c>
      <c r="J3620" s="2" t="s">
        <v>13</v>
      </c>
      <c r="K3620" s="2">
        <v>0</v>
      </c>
      <c r="L3620" s="2" t="s">
        <v>14</v>
      </c>
      <c r="M3620" s="2">
        <v>-3500</v>
      </c>
      <c r="N3620">
        <f t="shared" si="56"/>
        <v>115964745</v>
      </c>
    </row>
    <row r="3621" spans="1:14" x14ac:dyDescent="0.15">
      <c r="A3621" s="1">
        <v>202614</v>
      </c>
      <c r="B3621" s="2" t="s">
        <v>9</v>
      </c>
      <c r="C3621" s="2">
        <v>174753360</v>
      </c>
      <c r="D3621" s="2" t="s">
        <v>10</v>
      </c>
      <c r="E3621" s="2">
        <v>7684080</v>
      </c>
      <c r="F3621" s="2" t="s">
        <v>11</v>
      </c>
      <c r="G3621" s="2">
        <v>500000</v>
      </c>
      <c r="H3621" s="2" t="s">
        <v>12</v>
      </c>
      <c r="I3621" s="2">
        <v>115</v>
      </c>
      <c r="J3621" s="2" t="s">
        <v>13</v>
      </c>
      <c r="K3621" s="2">
        <v>0</v>
      </c>
      <c r="L3621" s="2" t="s">
        <v>14</v>
      </c>
      <c r="M3621" s="2">
        <v>-3500</v>
      </c>
      <c r="N3621">
        <f t="shared" si="56"/>
        <v>118113575</v>
      </c>
    </row>
    <row r="3622" spans="1:14" x14ac:dyDescent="0.15">
      <c r="A3622" s="1">
        <v>202615</v>
      </c>
      <c r="B3622" s="2" t="s">
        <v>9</v>
      </c>
      <c r="C3622" s="2">
        <v>170670694</v>
      </c>
      <c r="D3622" s="2" t="s">
        <v>10</v>
      </c>
      <c r="E3622" s="2">
        <v>7691430</v>
      </c>
      <c r="F3622" s="2" t="s">
        <v>11</v>
      </c>
      <c r="G3622" s="2">
        <v>500000</v>
      </c>
      <c r="H3622" s="2" t="s">
        <v>12</v>
      </c>
      <c r="I3622" s="2">
        <v>115</v>
      </c>
      <c r="J3622" s="2" t="s">
        <v>13</v>
      </c>
      <c r="K3622" s="2">
        <v>0</v>
      </c>
      <c r="L3622" s="2" t="s">
        <v>14</v>
      </c>
      <c r="M3622" s="2">
        <v>-3500</v>
      </c>
      <c r="N3622">
        <f t="shared" si="56"/>
        <v>116101642</v>
      </c>
    </row>
    <row r="3623" spans="1:14" x14ac:dyDescent="0.15">
      <c r="A3623" s="1">
        <v>202616</v>
      </c>
      <c r="B3623" s="2" t="s">
        <v>9</v>
      </c>
      <c r="C3623" s="2">
        <v>170748885</v>
      </c>
      <c r="D3623" s="2" t="s">
        <v>10</v>
      </c>
      <c r="E3623" s="2">
        <v>7698780</v>
      </c>
      <c r="F3623" s="2" t="s">
        <v>11</v>
      </c>
      <c r="G3623" s="2">
        <v>500000</v>
      </c>
      <c r="H3623" s="2" t="s">
        <v>12</v>
      </c>
      <c r="I3623" s="2">
        <v>115</v>
      </c>
      <c r="J3623" s="2" t="s">
        <v>13</v>
      </c>
      <c r="K3623" s="2">
        <v>0</v>
      </c>
      <c r="L3623" s="2" t="s">
        <v>14</v>
      </c>
      <c r="M3623" s="2">
        <v>-3500</v>
      </c>
      <c r="N3623">
        <f t="shared" si="56"/>
        <v>116170137.5</v>
      </c>
    </row>
    <row r="3624" spans="1:14" x14ac:dyDescent="0.15">
      <c r="A3624" s="1">
        <v>202617</v>
      </c>
      <c r="B3624" s="2" t="s">
        <v>9</v>
      </c>
      <c r="C3624" s="2">
        <v>174993656</v>
      </c>
      <c r="D3624" s="2" t="s">
        <v>10</v>
      </c>
      <c r="E3624" s="2">
        <v>7706130</v>
      </c>
      <c r="F3624" s="2" t="s">
        <v>11</v>
      </c>
      <c r="G3624" s="2">
        <v>500000</v>
      </c>
      <c r="H3624" s="2" t="s">
        <v>12</v>
      </c>
      <c r="I3624" s="2">
        <v>115</v>
      </c>
      <c r="J3624" s="2" t="s">
        <v>13</v>
      </c>
      <c r="K3624" s="2">
        <v>0</v>
      </c>
      <c r="L3624" s="2" t="s">
        <v>14</v>
      </c>
      <c r="M3624" s="2">
        <v>-3500</v>
      </c>
      <c r="N3624">
        <f t="shared" si="56"/>
        <v>118321923</v>
      </c>
    </row>
    <row r="3625" spans="1:14" x14ac:dyDescent="0.15">
      <c r="A3625" s="1">
        <v>202618</v>
      </c>
      <c r="B3625" s="2" t="s">
        <v>9</v>
      </c>
      <c r="C3625" s="2">
        <v>173073039</v>
      </c>
      <c r="D3625" s="2" t="s">
        <v>10</v>
      </c>
      <c r="E3625" s="2">
        <v>7713480</v>
      </c>
      <c r="F3625" s="2" t="s">
        <v>11</v>
      </c>
      <c r="G3625" s="2">
        <v>500000</v>
      </c>
      <c r="H3625" s="2" t="s">
        <v>12</v>
      </c>
      <c r="I3625" s="2">
        <v>115</v>
      </c>
      <c r="J3625" s="2" t="s">
        <v>13</v>
      </c>
      <c r="K3625" s="2">
        <v>0</v>
      </c>
      <c r="L3625" s="2" t="s">
        <v>14</v>
      </c>
      <c r="M3625" s="2">
        <v>-3500</v>
      </c>
      <c r="N3625">
        <f t="shared" si="56"/>
        <v>117391014.5</v>
      </c>
    </row>
    <row r="3626" spans="1:14" x14ac:dyDescent="0.15">
      <c r="A3626" s="1">
        <v>202619</v>
      </c>
      <c r="B3626" s="2" t="s">
        <v>9</v>
      </c>
      <c r="C3626" s="2">
        <v>173986482</v>
      </c>
      <c r="D3626" s="2" t="s">
        <v>10</v>
      </c>
      <c r="E3626" s="2">
        <v>7720830</v>
      </c>
      <c r="F3626" s="2" t="s">
        <v>11</v>
      </c>
      <c r="G3626" s="2">
        <v>500000</v>
      </c>
      <c r="H3626" s="2" t="s">
        <v>12</v>
      </c>
      <c r="I3626" s="2">
        <v>115</v>
      </c>
      <c r="J3626" s="2" t="s">
        <v>13</v>
      </c>
      <c r="K3626" s="2">
        <v>0</v>
      </c>
      <c r="L3626" s="2" t="s">
        <v>14</v>
      </c>
      <c r="M3626" s="2">
        <v>-3500</v>
      </c>
      <c r="N3626">
        <f t="shared" si="56"/>
        <v>117877136</v>
      </c>
    </row>
    <row r="3627" spans="1:14" x14ac:dyDescent="0.15">
      <c r="A3627" s="1">
        <v>202620</v>
      </c>
      <c r="B3627" s="2" t="s">
        <v>9</v>
      </c>
      <c r="C3627" s="2">
        <v>175234537</v>
      </c>
      <c r="D3627" s="2" t="s">
        <v>10</v>
      </c>
      <c r="E3627" s="2">
        <v>7728180</v>
      </c>
      <c r="F3627" s="2" t="s">
        <v>11</v>
      </c>
      <c r="G3627" s="2">
        <v>500000</v>
      </c>
      <c r="H3627" s="2" t="s">
        <v>12</v>
      </c>
      <c r="I3627" s="2">
        <v>115</v>
      </c>
      <c r="J3627" s="2" t="s">
        <v>13</v>
      </c>
      <c r="K3627" s="2">
        <v>0</v>
      </c>
      <c r="L3627" s="2" t="s">
        <v>14</v>
      </c>
      <c r="M3627" s="2">
        <v>-3500</v>
      </c>
      <c r="N3627">
        <f t="shared" si="56"/>
        <v>118530563.5</v>
      </c>
    </row>
    <row r="3628" spans="1:14" x14ac:dyDescent="0.15">
      <c r="A3628" s="1">
        <v>202621</v>
      </c>
      <c r="B3628" s="2" t="s">
        <v>9</v>
      </c>
      <c r="C3628" s="2">
        <v>171660574</v>
      </c>
      <c r="D3628" s="2" t="s">
        <v>10</v>
      </c>
      <c r="E3628" s="2">
        <v>7735530</v>
      </c>
      <c r="F3628" s="2" t="s">
        <v>11</v>
      </c>
      <c r="G3628" s="2">
        <v>500000</v>
      </c>
      <c r="H3628" s="2" t="s">
        <v>12</v>
      </c>
      <c r="I3628" s="2">
        <v>115</v>
      </c>
      <c r="J3628" s="2" t="s">
        <v>13</v>
      </c>
      <c r="K3628" s="2">
        <v>0</v>
      </c>
      <c r="L3628" s="2" t="s">
        <v>14</v>
      </c>
      <c r="M3628" s="2">
        <v>-3500</v>
      </c>
      <c r="N3628">
        <f t="shared" si="56"/>
        <v>116772982</v>
      </c>
    </row>
    <row r="3629" spans="1:14" x14ac:dyDescent="0.15">
      <c r="A3629" s="1">
        <v>202622</v>
      </c>
      <c r="B3629" s="2" t="s">
        <v>9</v>
      </c>
      <c r="C3629" s="2">
        <v>171738738</v>
      </c>
      <c r="D3629" s="2" t="s">
        <v>10</v>
      </c>
      <c r="E3629" s="2">
        <v>7743630</v>
      </c>
      <c r="F3629" s="2" t="s">
        <v>11</v>
      </c>
      <c r="G3629" s="2">
        <v>500000</v>
      </c>
      <c r="H3629" s="2" t="s">
        <v>12</v>
      </c>
      <c r="I3629" s="2">
        <v>115</v>
      </c>
      <c r="J3629" s="2" t="s">
        <v>13</v>
      </c>
      <c r="K3629" s="2">
        <v>0</v>
      </c>
      <c r="L3629" s="2" t="s">
        <v>14</v>
      </c>
      <c r="M3629" s="2">
        <v>-3500</v>
      </c>
      <c r="N3629">
        <f t="shared" si="56"/>
        <v>116844464</v>
      </c>
    </row>
    <row r="3630" spans="1:14" x14ac:dyDescent="0.15">
      <c r="A3630" s="1">
        <v>202623</v>
      </c>
      <c r="B3630" s="2" t="s">
        <v>9</v>
      </c>
      <c r="C3630" s="2">
        <v>171816965</v>
      </c>
      <c r="D3630" s="2" t="s">
        <v>10</v>
      </c>
      <c r="E3630" s="2">
        <v>7751730</v>
      </c>
      <c r="F3630" s="2" t="s">
        <v>11</v>
      </c>
      <c r="G3630" s="2">
        <v>500000</v>
      </c>
      <c r="H3630" s="2" t="s">
        <v>12</v>
      </c>
      <c r="I3630" s="2">
        <v>115</v>
      </c>
      <c r="J3630" s="2" t="s">
        <v>13</v>
      </c>
      <c r="K3630" s="2">
        <v>0</v>
      </c>
      <c r="L3630" s="2" t="s">
        <v>14</v>
      </c>
      <c r="M3630" s="2">
        <v>-3500</v>
      </c>
      <c r="N3630">
        <f t="shared" si="56"/>
        <v>116915977.5</v>
      </c>
    </row>
    <row r="3631" spans="1:14" x14ac:dyDescent="0.15">
      <c r="A3631" s="1">
        <v>202624</v>
      </c>
      <c r="B3631" s="2" t="s">
        <v>9</v>
      </c>
      <c r="C3631" s="2">
        <v>176087823</v>
      </c>
      <c r="D3631" s="2" t="s">
        <v>10</v>
      </c>
      <c r="E3631" s="2">
        <v>7759830</v>
      </c>
      <c r="F3631" s="2" t="s">
        <v>11</v>
      </c>
      <c r="G3631" s="2">
        <v>500000</v>
      </c>
      <c r="H3631" s="2" t="s">
        <v>12</v>
      </c>
      <c r="I3631" s="2">
        <v>115</v>
      </c>
      <c r="J3631" s="2" t="s">
        <v>13</v>
      </c>
      <c r="K3631" s="2">
        <v>0</v>
      </c>
      <c r="L3631" s="2" t="s">
        <v>14</v>
      </c>
      <c r="M3631" s="2">
        <v>-3500</v>
      </c>
      <c r="N3631">
        <f t="shared" si="56"/>
        <v>119083806.5</v>
      </c>
    </row>
    <row r="3632" spans="1:14" x14ac:dyDescent="0.15">
      <c r="A3632" s="1">
        <v>202625</v>
      </c>
      <c r="B3632" s="2" t="s">
        <v>9</v>
      </c>
      <c r="C3632" s="2">
        <v>171973609</v>
      </c>
      <c r="D3632" s="2" t="s">
        <v>10</v>
      </c>
      <c r="E3632" s="2">
        <v>7767930</v>
      </c>
      <c r="F3632" s="2" t="s">
        <v>11</v>
      </c>
      <c r="G3632" s="2">
        <v>500000</v>
      </c>
      <c r="H3632" s="2" t="s">
        <v>12</v>
      </c>
      <c r="I3632" s="2">
        <v>115</v>
      </c>
      <c r="J3632" s="2" t="s">
        <v>13</v>
      </c>
      <c r="K3632" s="2">
        <v>0</v>
      </c>
      <c r="L3632" s="2" t="s">
        <v>14</v>
      </c>
      <c r="M3632" s="2">
        <v>-3500</v>
      </c>
      <c r="N3632">
        <f t="shared" si="56"/>
        <v>117059099.5</v>
      </c>
    </row>
    <row r="3633" spans="1:14" x14ac:dyDescent="0.15">
      <c r="A3633" s="1">
        <v>202626</v>
      </c>
      <c r="B3633" s="2" t="s">
        <v>9</v>
      </c>
      <c r="C3633" s="2">
        <v>172052026</v>
      </c>
      <c r="D3633" s="2" t="s">
        <v>10</v>
      </c>
      <c r="E3633" s="2">
        <v>7776030</v>
      </c>
      <c r="F3633" s="2" t="s">
        <v>11</v>
      </c>
      <c r="G3633" s="2">
        <v>500000</v>
      </c>
      <c r="H3633" s="2" t="s">
        <v>12</v>
      </c>
      <c r="I3633" s="2">
        <v>115</v>
      </c>
      <c r="J3633" s="2" t="s">
        <v>13</v>
      </c>
      <c r="K3633" s="2">
        <v>0</v>
      </c>
      <c r="L3633" s="2" t="s">
        <v>14</v>
      </c>
      <c r="M3633" s="2">
        <v>-3500</v>
      </c>
      <c r="N3633">
        <f t="shared" si="56"/>
        <v>117130708</v>
      </c>
    </row>
    <row r="3634" spans="1:14" x14ac:dyDescent="0.15">
      <c r="A3634" s="1">
        <v>202627</v>
      </c>
      <c r="B3634" s="2" t="s">
        <v>9</v>
      </c>
      <c r="C3634" s="2">
        <v>176328812</v>
      </c>
      <c r="D3634" s="2" t="s">
        <v>10</v>
      </c>
      <c r="E3634" s="2">
        <v>7784130</v>
      </c>
      <c r="F3634" s="2" t="s">
        <v>11</v>
      </c>
      <c r="G3634" s="2">
        <v>500000</v>
      </c>
      <c r="H3634" s="2" t="s">
        <v>12</v>
      </c>
      <c r="I3634" s="2">
        <v>115</v>
      </c>
      <c r="J3634" s="2" t="s">
        <v>13</v>
      </c>
      <c r="K3634" s="2">
        <v>0</v>
      </c>
      <c r="L3634" s="2" t="s">
        <v>14</v>
      </c>
      <c r="M3634" s="2">
        <v>-3500</v>
      </c>
      <c r="N3634">
        <f t="shared" si="56"/>
        <v>119301501</v>
      </c>
    </row>
    <row r="3635" spans="1:14" x14ac:dyDescent="0.15">
      <c r="A3635" s="1">
        <v>202628</v>
      </c>
      <c r="B3635" s="2" t="s">
        <v>9</v>
      </c>
      <c r="C3635" s="2">
        <v>174393167</v>
      </c>
      <c r="D3635" s="2" t="s">
        <v>10</v>
      </c>
      <c r="E3635" s="2">
        <v>7792230</v>
      </c>
      <c r="F3635" s="2" t="s">
        <v>11</v>
      </c>
      <c r="G3635" s="2">
        <v>500000</v>
      </c>
      <c r="H3635" s="2" t="s">
        <v>12</v>
      </c>
      <c r="I3635" s="2">
        <v>115</v>
      </c>
      <c r="J3635" s="2" t="s">
        <v>13</v>
      </c>
      <c r="K3635" s="2">
        <v>0</v>
      </c>
      <c r="L3635" s="2" t="s">
        <v>14</v>
      </c>
      <c r="M3635" s="2">
        <v>-3500</v>
      </c>
      <c r="N3635">
        <f t="shared" si="56"/>
        <v>118366078.5</v>
      </c>
    </row>
    <row r="3636" spans="1:14" x14ac:dyDescent="0.15">
      <c r="A3636" s="1">
        <v>202629</v>
      </c>
      <c r="B3636" s="2" t="s">
        <v>9</v>
      </c>
      <c r="C3636" s="2">
        <v>175313199</v>
      </c>
      <c r="D3636" s="2" t="s">
        <v>10</v>
      </c>
      <c r="E3636" s="2">
        <v>7800330</v>
      </c>
      <c r="F3636" s="2" t="s">
        <v>11</v>
      </c>
      <c r="G3636" s="2">
        <v>500000</v>
      </c>
      <c r="H3636" s="2" t="s">
        <v>12</v>
      </c>
      <c r="I3636" s="2">
        <v>115</v>
      </c>
      <c r="J3636" s="2" t="s">
        <v>13</v>
      </c>
      <c r="K3636" s="2">
        <v>0</v>
      </c>
      <c r="L3636" s="2" t="s">
        <v>14</v>
      </c>
      <c r="M3636" s="2">
        <v>-3500</v>
      </c>
      <c r="N3636">
        <f t="shared" si="56"/>
        <v>118858494.5</v>
      </c>
    </row>
    <row r="3637" spans="1:14" x14ac:dyDescent="0.15">
      <c r="A3637" s="1">
        <v>202630</v>
      </c>
      <c r="B3637" s="2" t="s">
        <v>9</v>
      </c>
      <c r="C3637" s="2">
        <v>176570387</v>
      </c>
      <c r="D3637" s="2" t="s">
        <v>10</v>
      </c>
      <c r="E3637" s="2">
        <v>7808430</v>
      </c>
      <c r="F3637" s="2" t="s">
        <v>11</v>
      </c>
      <c r="G3637" s="2">
        <v>500000</v>
      </c>
      <c r="H3637" s="2" t="s">
        <v>12</v>
      </c>
      <c r="I3637" s="2">
        <v>115</v>
      </c>
      <c r="J3637" s="2" t="s">
        <v>13</v>
      </c>
      <c r="K3637" s="2">
        <v>0</v>
      </c>
      <c r="L3637" s="2" t="s">
        <v>14</v>
      </c>
      <c r="M3637" s="2">
        <v>-3500</v>
      </c>
      <c r="N3637">
        <f t="shared" si="56"/>
        <v>119519488.5</v>
      </c>
    </row>
    <row r="3638" spans="1:14" x14ac:dyDescent="0.15">
      <c r="A3638" s="1">
        <v>202631</v>
      </c>
      <c r="B3638" s="2" t="s">
        <v>9</v>
      </c>
      <c r="C3638" s="2">
        <v>172966894</v>
      </c>
      <c r="D3638" s="2" t="s">
        <v>10</v>
      </c>
      <c r="E3638" s="2">
        <v>7816530</v>
      </c>
      <c r="F3638" s="2" t="s">
        <v>11</v>
      </c>
      <c r="G3638" s="2">
        <v>500000</v>
      </c>
      <c r="H3638" s="2" t="s">
        <v>12</v>
      </c>
      <c r="I3638" s="2">
        <v>115</v>
      </c>
      <c r="J3638" s="2" t="s">
        <v>13</v>
      </c>
      <c r="K3638" s="2">
        <v>0</v>
      </c>
      <c r="L3638" s="2" t="s">
        <v>14</v>
      </c>
      <c r="M3638" s="2">
        <v>-3500</v>
      </c>
      <c r="N3638">
        <f t="shared" si="56"/>
        <v>117750142</v>
      </c>
    </row>
    <row r="3639" spans="1:14" x14ac:dyDescent="0.15">
      <c r="A3639" s="1">
        <v>202632</v>
      </c>
      <c r="B3639" s="2" t="s">
        <v>9</v>
      </c>
      <c r="C3639" s="2">
        <v>173045284</v>
      </c>
      <c r="D3639" s="2" t="s">
        <v>10</v>
      </c>
      <c r="E3639" s="2">
        <v>7824630</v>
      </c>
      <c r="F3639" s="2" t="s">
        <v>11</v>
      </c>
      <c r="G3639" s="2">
        <v>500000</v>
      </c>
      <c r="H3639" s="2" t="s">
        <v>12</v>
      </c>
      <c r="I3639" s="2">
        <v>115</v>
      </c>
      <c r="J3639" s="2" t="s">
        <v>13</v>
      </c>
      <c r="K3639" s="2">
        <v>0</v>
      </c>
      <c r="L3639" s="2" t="s">
        <v>14</v>
      </c>
      <c r="M3639" s="2">
        <v>-3500</v>
      </c>
      <c r="N3639">
        <f t="shared" si="56"/>
        <v>117821737</v>
      </c>
    </row>
    <row r="3640" spans="1:14" x14ac:dyDescent="0.15">
      <c r="A3640" s="1">
        <v>202633</v>
      </c>
      <c r="B3640" s="2" t="s">
        <v>9</v>
      </c>
      <c r="C3640" s="2">
        <v>173123737</v>
      </c>
      <c r="D3640" s="2" t="s">
        <v>10</v>
      </c>
      <c r="E3640" s="2">
        <v>7832730</v>
      </c>
      <c r="F3640" s="2" t="s">
        <v>11</v>
      </c>
      <c r="G3640" s="2">
        <v>500000</v>
      </c>
      <c r="H3640" s="2" t="s">
        <v>12</v>
      </c>
      <c r="I3640" s="2">
        <v>115</v>
      </c>
      <c r="J3640" s="2" t="s">
        <v>13</v>
      </c>
      <c r="K3640" s="2">
        <v>0</v>
      </c>
      <c r="L3640" s="2" t="s">
        <v>14</v>
      </c>
      <c r="M3640" s="2">
        <v>-3500</v>
      </c>
      <c r="N3640">
        <f t="shared" si="56"/>
        <v>117893363.5</v>
      </c>
    </row>
    <row r="3641" spans="1:14" x14ac:dyDescent="0.15">
      <c r="A3641" s="1">
        <v>202634</v>
      </c>
      <c r="B3641" s="2" t="s">
        <v>9</v>
      </c>
      <c r="C3641" s="2">
        <v>177426700</v>
      </c>
      <c r="D3641" s="2" t="s">
        <v>10</v>
      </c>
      <c r="E3641" s="2">
        <v>7840830</v>
      </c>
      <c r="F3641" s="2" t="s">
        <v>11</v>
      </c>
      <c r="G3641" s="2">
        <v>500000</v>
      </c>
      <c r="H3641" s="2" t="s">
        <v>12</v>
      </c>
      <c r="I3641" s="2">
        <v>115</v>
      </c>
      <c r="J3641" s="2" t="s">
        <v>13</v>
      </c>
      <c r="K3641" s="2">
        <v>0</v>
      </c>
      <c r="L3641" s="2" t="s">
        <v>14</v>
      </c>
      <c r="M3641" s="2">
        <v>-3500</v>
      </c>
      <c r="N3641">
        <f t="shared" si="56"/>
        <v>120077245</v>
      </c>
    </row>
    <row r="3642" spans="1:14" x14ac:dyDescent="0.15">
      <c r="A3642" s="1">
        <v>202635</v>
      </c>
      <c r="B3642" s="2" t="s">
        <v>9</v>
      </c>
      <c r="C3642" s="2">
        <v>173280837</v>
      </c>
      <c r="D3642" s="2" t="s">
        <v>10</v>
      </c>
      <c r="E3642" s="2">
        <v>7848930</v>
      </c>
      <c r="F3642" s="2" t="s">
        <v>11</v>
      </c>
      <c r="G3642" s="2">
        <v>500000</v>
      </c>
      <c r="H3642" s="2" t="s">
        <v>12</v>
      </c>
      <c r="I3642" s="2">
        <v>115</v>
      </c>
      <c r="J3642" s="2" t="s">
        <v>13</v>
      </c>
      <c r="K3642" s="2">
        <v>0</v>
      </c>
      <c r="L3642" s="2" t="s">
        <v>14</v>
      </c>
      <c r="M3642" s="2">
        <v>-3500</v>
      </c>
      <c r="N3642">
        <f t="shared" si="56"/>
        <v>118036713.5</v>
      </c>
    </row>
    <row r="3643" spans="1:14" x14ac:dyDescent="0.15">
      <c r="A3643" s="1">
        <v>202636</v>
      </c>
      <c r="B3643" s="2" t="s">
        <v>9</v>
      </c>
      <c r="C3643" s="2">
        <v>173359485</v>
      </c>
      <c r="D3643" s="2" t="s">
        <v>10</v>
      </c>
      <c r="E3643" s="2">
        <v>7857030</v>
      </c>
      <c r="F3643" s="2" t="s">
        <v>11</v>
      </c>
      <c r="G3643" s="2">
        <v>500000</v>
      </c>
      <c r="H3643" s="2" t="s">
        <v>12</v>
      </c>
      <c r="I3643" s="2">
        <v>115</v>
      </c>
      <c r="J3643" s="2" t="s">
        <v>13</v>
      </c>
      <c r="K3643" s="2">
        <v>0</v>
      </c>
      <c r="L3643" s="2" t="s">
        <v>14</v>
      </c>
      <c r="M3643" s="2">
        <v>-3500</v>
      </c>
      <c r="N3643">
        <f t="shared" si="56"/>
        <v>118108437.5</v>
      </c>
    </row>
    <row r="3644" spans="1:14" x14ac:dyDescent="0.15">
      <c r="A3644" s="1">
        <v>202637</v>
      </c>
      <c r="B3644" s="2" t="s">
        <v>9</v>
      </c>
      <c r="C3644" s="2">
        <v>177668395</v>
      </c>
      <c r="D3644" s="2" t="s">
        <v>10</v>
      </c>
      <c r="E3644" s="2">
        <v>7865130</v>
      </c>
      <c r="F3644" s="2" t="s">
        <v>11</v>
      </c>
      <c r="G3644" s="2">
        <v>500000</v>
      </c>
      <c r="H3644" s="2" t="s">
        <v>12</v>
      </c>
      <c r="I3644" s="2">
        <v>115</v>
      </c>
      <c r="J3644" s="2" t="s">
        <v>13</v>
      </c>
      <c r="K3644" s="2">
        <v>0</v>
      </c>
      <c r="L3644" s="2" t="s">
        <v>14</v>
      </c>
      <c r="M3644" s="2">
        <v>-3500</v>
      </c>
      <c r="N3644">
        <f t="shared" si="56"/>
        <v>120295292.5</v>
      </c>
    </row>
    <row r="3645" spans="1:14" x14ac:dyDescent="0.15">
      <c r="A3645" s="1">
        <v>202638</v>
      </c>
      <c r="B3645" s="2" t="s">
        <v>9</v>
      </c>
      <c r="C3645" s="2">
        <v>175717675</v>
      </c>
      <c r="D3645" s="2" t="s">
        <v>10</v>
      </c>
      <c r="E3645" s="2">
        <v>7873230</v>
      </c>
      <c r="F3645" s="2" t="s">
        <v>11</v>
      </c>
      <c r="G3645" s="2">
        <v>500000</v>
      </c>
      <c r="H3645" s="2" t="s">
        <v>12</v>
      </c>
      <c r="I3645" s="2">
        <v>115</v>
      </c>
      <c r="J3645" s="2" t="s">
        <v>13</v>
      </c>
      <c r="K3645" s="2">
        <v>0</v>
      </c>
      <c r="L3645" s="2" t="s">
        <v>14</v>
      </c>
      <c r="M3645" s="2">
        <v>-3500</v>
      </c>
      <c r="N3645">
        <f t="shared" si="56"/>
        <v>119352332.5</v>
      </c>
    </row>
    <row r="3646" spans="1:14" x14ac:dyDescent="0.15">
      <c r="A3646" s="1">
        <v>202639</v>
      </c>
      <c r="B3646" s="2" t="s">
        <v>9</v>
      </c>
      <c r="C3646" s="2">
        <v>176644326</v>
      </c>
      <c r="D3646" s="2" t="s">
        <v>10</v>
      </c>
      <c r="E3646" s="2">
        <v>7881330</v>
      </c>
      <c r="F3646" s="2" t="s">
        <v>11</v>
      </c>
      <c r="G3646" s="2">
        <v>500000</v>
      </c>
      <c r="H3646" s="2" t="s">
        <v>12</v>
      </c>
      <c r="I3646" s="2">
        <v>115</v>
      </c>
      <c r="J3646" s="2" t="s">
        <v>13</v>
      </c>
      <c r="K3646" s="2">
        <v>0</v>
      </c>
      <c r="L3646" s="2" t="s">
        <v>14</v>
      </c>
      <c r="M3646" s="2">
        <v>-3500</v>
      </c>
      <c r="N3646">
        <f t="shared" si="56"/>
        <v>119848058</v>
      </c>
    </row>
    <row r="3647" spans="1:14" x14ac:dyDescent="0.15">
      <c r="A3647" s="1">
        <v>202640</v>
      </c>
      <c r="B3647" s="2" t="s">
        <v>9</v>
      </c>
      <c r="C3647" s="2">
        <v>177910686</v>
      </c>
      <c r="D3647" s="2" t="s">
        <v>10</v>
      </c>
      <c r="E3647" s="2">
        <v>7889430</v>
      </c>
      <c r="F3647" s="2" t="s">
        <v>11</v>
      </c>
      <c r="G3647" s="2">
        <v>500000</v>
      </c>
      <c r="H3647" s="2" t="s">
        <v>12</v>
      </c>
      <c r="I3647" s="2">
        <v>115</v>
      </c>
      <c r="J3647" s="2" t="s">
        <v>13</v>
      </c>
      <c r="K3647" s="2">
        <v>0</v>
      </c>
      <c r="L3647" s="2" t="s">
        <v>14</v>
      </c>
      <c r="M3647" s="2">
        <v>-3500</v>
      </c>
      <c r="N3647">
        <f t="shared" si="56"/>
        <v>120513638</v>
      </c>
    </row>
    <row r="3648" spans="1:14" x14ac:dyDescent="0.15">
      <c r="A3648" s="1">
        <v>202641</v>
      </c>
      <c r="B3648" s="2" t="s">
        <v>9</v>
      </c>
      <c r="C3648" s="2">
        <v>174277563</v>
      </c>
      <c r="D3648" s="2" t="s">
        <v>10</v>
      </c>
      <c r="E3648" s="2">
        <v>7897530</v>
      </c>
      <c r="F3648" s="2" t="s">
        <v>11</v>
      </c>
      <c r="G3648" s="2">
        <v>500000</v>
      </c>
      <c r="H3648" s="2" t="s">
        <v>12</v>
      </c>
      <c r="I3648" s="2">
        <v>115</v>
      </c>
      <c r="J3648" s="2" t="s">
        <v>13</v>
      </c>
      <c r="K3648" s="2">
        <v>0</v>
      </c>
      <c r="L3648" s="2" t="s">
        <v>14</v>
      </c>
      <c r="M3648" s="2">
        <v>-3500</v>
      </c>
      <c r="N3648">
        <f t="shared" si="56"/>
        <v>118729476.5</v>
      </c>
    </row>
    <row r="3649" spans="1:14" x14ac:dyDescent="0.15">
      <c r="A3649" s="1">
        <v>202642</v>
      </c>
      <c r="B3649" s="2" t="s">
        <v>9</v>
      </c>
      <c r="C3649" s="2">
        <v>174356185</v>
      </c>
      <c r="D3649" s="2" t="s">
        <v>10</v>
      </c>
      <c r="E3649" s="2">
        <v>7905630</v>
      </c>
      <c r="F3649" s="2" t="s">
        <v>11</v>
      </c>
      <c r="G3649" s="2">
        <v>500000</v>
      </c>
      <c r="H3649" s="2" t="s">
        <v>12</v>
      </c>
      <c r="I3649" s="2">
        <v>115</v>
      </c>
      <c r="J3649" s="2" t="s">
        <v>13</v>
      </c>
      <c r="K3649" s="2">
        <v>0</v>
      </c>
      <c r="L3649" s="2" t="s">
        <v>14</v>
      </c>
      <c r="M3649" s="2">
        <v>-3500</v>
      </c>
      <c r="N3649">
        <f t="shared" si="56"/>
        <v>118801187.5</v>
      </c>
    </row>
    <row r="3650" spans="1:14" x14ac:dyDescent="0.15">
      <c r="A3650" s="1">
        <v>202643</v>
      </c>
      <c r="B3650" s="2" t="s">
        <v>9</v>
      </c>
      <c r="C3650" s="2">
        <v>174434870</v>
      </c>
      <c r="D3650" s="2" t="s">
        <v>10</v>
      </c>
      <c r="E3650" s="2">
        <v>7913730</v>
      </c>
      <c r="F3650" s="2" t="s">
        <v>11</v>
      </c>
      <c r="G3650" s="2">
        <v>500000</v>
      </c>
      <c r="H3650" s="2" t="s">
        <v>12</v>
      </c>
      <c r="I3650" s="2">
        <v>115</v>
      </c>
      <c r="J3650" s="2" t="s">
        <v>13</v>
      </c>
      <c r="K3650" s="2">
        <v>0</v>
      </c>
      <c r="L3650" s="2" t="s">
        <v>14</v>
      </c>
      <c r="M3650" s="2">
        <v>-3500</v>
      </c>
      <c r="N3650">
        <f t="shared" si="56"/>
        <v>118872930</v>
      </c>
    </row>
    <row r="3651" spans="1:14" x14ac:dyDescent="0.15">
      <c r="A3651" s="1">
        <v>202644</v>
      </c>
      <c r="B3651" s="2" t="s">
        <v>9</v>
      </c>
      <c r="C3651" s="2">
        <v>178770047</v>
      </c>
      <c r="D3651" s="2" t="s">
        <v>10</v>
      </c>
      <c r="E3651" s="2">
        <v>7921830</v>
      </c>
      <c r="F3651" s="2" t="s">
        <v>11</v>
      </c>
      <c r="G3651" s="2">
        <v>500000</v>
      </c>
      <c r="H3651" s="2" t="s">
        <v>12</v>
      </c>
      <c r="I3651" s="2">
        <v>115</v>
      </c>
      <c r="J3651" s="2" t="s">
        <v>13</v>
      </c>
      <c r="K3651" s="2">
        <v>0</v>
      </c>
      <c r="L3651" s="2" t="s">
        <v>14</v>
      </c>
      <c r="M3651" s="2">
        <v>-3500</v>
      </c>
      <c r="N3651">
        <f t="shared" si="56"/>
        <v>121072918.5</v>
      </c>
    </row>
    <row r="3652" spans="1:14" x14ac:dyDescent="0.15">
      <c r="A3652" s="1">
        <v>202645</v>
      </c>
      <c r="B3652" s="2" t="s">
        <v>9</v>
      </c>
      <c r="C3652" s="2">
        <v>174592429</v>
      </c>
      <c r="D3652" s="2" t="s">
        <v>10</v>
      </c>
      <c r="E3652" s="2">
        <v>7929930</v>
      </c>
      <c r="F3652" s="2" t="s">
        <v>11</v>
      </c>
      <c r="G3652" s="2">
        <v>500000</v>
      </c>
      <c r="H3652" s="2" t="s">
        <v>12</v>
      </c>
      <c r="I3652" s="2">
        <v>115</v>
      </c>
      <c r="J3652" s="2" t="s">
        <v>13</v>
      </c>
      <c r="K3652" s="2">
        <v>0</v>
      </c>
      <c r="L3652" s="2" t="s">
        <v>14</v>
      </c>
      <c r="M3652" s="2">
        <v>-3500</v>
      </c>
      <c r="N3652">
        <f t="shared" si="56"/>
        <v>119016509.5</v>
      </c>
    </row>
    <row r="3653" spans="1:14" x14ac:dyDescent="0.15">
      <c r="A3653" s="1">
        <v>202646</v>
      </c>
      <c r="B3653" s="2" t="s">
        <v>9</v>
      </c>
      <c r="C3653" s="2">
        <v>174671305</v>
      </c>
      <c r="D3653" s="2" t="s">
        <v>10</v>
      </c>
      <c r="E3653" s="2">
        <v>7938030</v>
      </c>
      <c r="F3653" s="2" t="s">
        <v>11</v>
      </c>
      <c r="G3653" s="2">
        <v>500000</v>
      </c>
      <c r="H3653" s="2" t="s">
        <v>12</v>
      </c>
      <c r="I3653" s="2">
        <v>115</v>
      </c>
      <c r="J3653" s="2" t="s">
        <v>13</v>
      </c>
      <c r="K3653" s="2">
        <v>0</v>
      </c>
      <c r="L3653" s="2" t="s">
        <v>14</v>
      </c>
      <c r="M3653" s="2">
        <v>-3500</v>
      </c>
      <c r="N3653">
        <f t="shared" ref="N3653:N3716" si="57">($C$3*C3653+$E$3*E3653+$I$3*I3653+$K$3*K3653)/10000</f>
        <v>119088347.5</v>
      </c>
    </row>
    <row r="3654" spans="1:14" x14ac:dyDescent="0.15">
      <c r="A3654" s="1">
        <v>202647</v>
      </c>
      <c r="B3654" s="2" t="s">
        <v>9</v>
      </c>
      <c r="C3654" s="2">
        <v>179012445</v>
      </c>
      <c r="D3654" s="2" t="s">
        <v>10</v>
      </c>
      <c r="E3654" s="2">
        <v>7946130</v>
      </c>
      <c r="F3654" s="2" t="s">
        <v>11</v>
      </c>
      <c r="G3654" s="2">
        <v>500000</v>
      </c>
      <c r="H3654" s="2" t="s">
        <v>12</v>
      </c>
      <c r="I3654" s="2">
        <v>115</v>
      </c>
      <c r="J3654" s="2" t="s">
        <v>13</v>
      </c>
      <c r="K3654" s="2">
        <v>0</v>
      </c>
      <c r="L3654" s="2" t="s">
        <v>14</v>
      </c>
      <c r="M3654" s="2">
        <v>-3500</v>
      </c>
      <c r="N3654">
        <f t="shared" si="57"/>
        <v>121291317.5</v>
      </c>
    </row>
    <row r="3655" spans="1:14" x14ac:dyDescent="0.15">
      <c r="A3655" s="1">
        <v>202648</v>
      </c>
      <c r="B3655" s="2" t="s">
        <v>9</v>
      </c>
      <c r="C3655" s="2">
        <v>177046593</v>
      </c>
      <c r="D3655" s="2" t="s">
        <v>10</v>
      </c>
      <c r="E3655" s="2">
        <v>7954230</v>
      </c>
      <c r="F3655" s="2" t="s">
        <v>11</v>
      </c>
      <c r="G3655" s="2">
        <v>500000</v>
      </c>
      <c r="H3655" s="2" t="s">
        <v>12</v>
      </c>
      <c r="I3655" s="2">
        <v>115</v>
      </c>
      <c r="J3655" s="2" t="s">
        <v>13</v>
      </c>
      <c r="K3655" s="2">
        <v>0</v>
      </c>
      <c r="L3655" s="2" t="s">
        <v>14</v>
      </c>
      <c r="M3655" s="2">
        <v>-3500</v>
      </c>
      <c r="N3655">
        <f t="shared" si="57"/>
        <v>120340791.5</v>
      </c>
    </row>
    <row r="3656" spans="1:14" x14ac:dyDescent="0.15">
      <c r="A3656" s="1">
        <v>202649</v>
      </c>
      <c r="B3656" s="2" t="s">
        <v>9</v>
      </c>
      <c r="C3656" s="2">
        <v>177979875</v>
      </c>
      <c r="D3656" s="2" t="s">
        <v>10</v>
      </c>
      <c r="E3656" s="2">
        <v>7962330</v>
      </c>
      <c r="F3656" s="2" t="s">
        <v>11</v>
      </c>
      <c r="G3656" s="2">
        <v>500000</v>
      </c>
      <c r="H3656" s="2" t="s">
        <v>12</v>
      </c>
      <c r="I3656" s="2">
        <v>115</v>
      </c>
      <c r="J3656" s="2" t="s">
        <v>13</v>
      </c>
      <c r="K3656" s="2">
        <v>0</v>
      </c>
      <c r="L3656" s="2" t="s">
        <v>14</v>
      </c>
      <c r="M3656" s="2">
        <v>-3500</v>
      </c>
      <c r="N3656">
        <f t="shared" si="57"/>
        <v>120839832.5</v>
      </c>
    </row>
    <row r="3657" spans="1:14" x14ac:dyDescent="0.15">
      <c r="A3657" s="1">
        <v>202650</v>
      </c>
      <c r="B3657" s="2" t="s">
        <v>9</v>
      </c>
      <c r="C3657" s="2">
        <v>179255430</v>
      </c>
      <c r="D3657" s="2" t="s">
        <v>10</v>
      </c>
      <c r="E3657" s="2">
        <v>7970430</v>
      </c>
      <c r="F3657" s="2" t="s">
        <v>11</v>
      </c>
      <c r="G3657" s="2">
        <v>500000</v>
      </c>
      <c r="H3657" s="2" t="s">
        <v>12</v>
      </c>
      <c r="I3657" s="2">
        <v>115</v>
      </c>
      <c r="J3657" s="2" t="s">
        <v>13</v>
      </c>
      <c r="K3657" s="2">
        <v>0</v>
      </c>
      <c r="L3657" s="2" t="s">
        <v>14</v>
      </c>
      <c r="M3657" s="2">
        <v>-3500</v>
      </c>
      <c r="N3657">
        <f t="shared" si="57"/>
        <v>121510010</v>
      </c>
    </row>
    <row r="3658" spans="1:14" x14ac:dyDescent="0.15">
      <c r="A3658" s="1">
        <v>202651</v>
      </c>
      <c r="B3658" s="2" t="s">
        <v>9</v>
      </c>
      <c r="C3658" s="2">
        <v>175592567</v>
      </c>
      <c r="D3658" s="2" t="s">
        <v>10</v>
      </c>
      <c r="E3658" s="2">
        <v>7978530</v>
      </c>
      <c r="F3658" s="2" t="s">
        <v>11</v>
      </c>
      <c r="G3658" s="2">
        <v>500000</v>
      </c>
      <c r="H3658" s="2" t="s">
        <v>12</v>
      </c>
      <c r="I3658" s="2">
        <v>115</v>
      </c>
      <c r="J3658" s="2" t="s">
        <v>13</v>
      </c>
      <c r="K3658" s="2">
        <v>0</v>
      </c>
      <c r="L3658" s="2" t="s">
        <v>14</v>
      </c>
      <c r="M3658" s="2">
        <v>-3500</v>
      </c>
      <c r="N3658">
        <f t="shared" si="57"/>
        <v>119710978.5</v>
      </c>
    </row>
    <row r="3659" spans="1:14" x14ac:dyDescent="0.15">
      <c r="A3659" s="1">
        <v>202652</v>
      </c>
      <c r="B3659" s="2" t="s">
        <v>9</v>
      </c>
      <c r="C3659" s="2">
        <v>175671416</v>
      </c>
      <c r="D3659" s="2" t="s">
        <v>10</v>
      </c>
      <c r="E3659" s="2">
        <v>7986630</v>
      </c>
      <c r="F3659" s="2" t="s">
        <v>11</v>
      </c>
      <c r="G3659" s="2">
        <v>500000</v>
      </c>
      <c r="H3659" s="2" t="s">
        <v>12</v>
      </c>
      <c r="I3659" s="2">
        <v>115</v>
      </c>
      <c r="J3659" s="2" t="s">
        <v>13</v>
      </c>
      <c r="K3659" s="2">
        <v>0</v>
      </c>
      <c r="L3659" s="2" t="s">
        <v>14</v>
      </c>
      <c r="M3659" s="2">
        <v>-3500</v>
      </c>
      <c r="N3659">
        <f t="shared" si="57"/>
        <v>119782803</v>
      </c>
    </row>
    <row r="3660" spans="1:14" x14ac:dyDescent="0.15">
      <c r="A3660" s="1">
        <v>202653</v>
      </c>
      <c r="B3660" s="2" t="s">
        <v>9</v>
      </c>
      <c r="C3660" s="2">
        <v>175750328</v>
      </c>
      <c r="D3660" s="2" t="s">
        <v>10</v>
      </c>
      <c r="E3660" s="2">
        <v>7994730</v>
      </c>
      <c r="F3660" s="2" t="s">
        <v>11</v>
      </c>
      <c r="G3660" s="2">
        <v>500000</v>
      </c>
      <c r="H3660" s="2" t="s">
        <v>12</v>
      </c>
      <c r="I3660" s="2">
        <v>115</v>
      </c>
      <c r="J3660" s="2" t="s">
        <v>13</v>
      </c>
      <c r="K3660" s="2">
        <v>0</v>
      </c>
      <c r="L3660" s="2" t="s">
        <v>14</v>
      </c>
      <c r="M3660" s="2">
        <v>-3500</v>
      </c>
      <c r="N3660">
        <f t="shared" si="57"/>
        <v>119854659</v>
      </c>
    </row>
    <row r="3661" spans="1:14" x14ac:dyDescent="0.15">
      <c r="A3661" s="1">
        <v>202654</v>
      </c>
      <c r="B3661" s="2" t="s">
        <v>9</v>
      </c>
      <c r="C3661" s="2">
        <v>180117825</v>
      </c>
      <c r="D3661" s="2" t="s">
        <v>10</v>
      </c>
      <c r="E3661" s="2">
        <v>8002830</v>
      </c>
      <c r="F3661" s="2" t="s">
        <v>11</v>
      </c>
      <c r="G3661" s="2">
        <v>500000</v>
      </c>
      <c r="H3661" s="2" t="s">
        <v>12</v>
      </c>
      <c r="I3661" s="2">
        <v>115</v>
      </c>
      <c r="J3661" s="2" t="s">
        <v>13</v>
      </c>
      <c r="K3661" s="2">
        <v>0</v>
      </c>
      <c r="L3661" s="2" t="s">
        <v>14</v>
      </c>
      <c r="M3661" s="2">
        <v>-3500</v>
      </c>
      <c r="N3661">
        <f t="shared" si="57"/>
        <v>122070807.5</v>
      </c>
    </row>
    <row r="3662" spans="1:14" x14ac:dyDescent="0.15">
      <c r="A3662" s="1">
        <v>202655</v>
      </c>
      <c r="B3662" s="2" t="s">
        <v>9</v>
      </c>
      <c r="C3662" s="2">
        <v>175908345</v>
      </c>
      <c r="D3662" s="2" t="s">
        <v>10</v>
      </c>
      <c r="E3662" s="2">
        <v>8010930</v>
      </c>
      <c r="F3662" s="2" t="s">
        <v>11</v>
      </c>
      <c r="G3662" s="2">
        <v>500000</v>
      </c>
      <c r="H3662" s="2" t="s">
        <v>12</v>
      </c>
      <c r="I3662" s="2">
        <v>115</v>
      </c>
      <c r="J3662" s="2" t="s">
        <v>13</v>
      </c>
      <c r="K3662" s="2">
        <v>0</v>
      </c>
      <c r="L3662" s="2" t="s">
        <v>14</v>
      </c>
      <c r="M3662" s="2">
        <v>-3500</v>
      </c>
      <c r="N3662">
        <f t="shared" si="57"/>
        <v>119998467.5</v>
      </c>
    </row>
    <row r="3663" spans="1:14" x14ac:dyDescent="0.15">
      <c r="A3663" s="1">
        <v>202656</v>
      </c>
      <c r="B3663" s="2" t="s">
        <v>9</v>
      </c>
      <c r="C3663" s="2">
        <v>175987449</v>
      </c>
      <c r="D3663" s="2" t="s">
        <v>10</v>
      </c>
      <c r="E3663" s="2">
        <v>8019030</v>
      </c>
      <c r="F3663" s="2" t="s">
        <v>11</v>
      </c>
      <c r="G3663" s="2">
        <v>500000</v>
      </c>
      <c r="H3663" s="2" t="s">
        <v>12</v>
      </c>
      <c r="I3663" s="2">
        <v>115</v>
      </c>
      <c r="J3663" s="2" t="s">
        <v>13</v>
      </c>
      <c r="K3663" s="2">
        <v>0</v>
      </c>
      <c r="L3663" s="2" t="s">
        <v>14</v>
      </c>
      <c r="M3663" s="2">
        <v>-3500</v>
      </c>
      <c r="N3663">
        <f t="shared" si="57"/>
        <v>120070419.5</v>
      </c>
    </row>
    <row r="3664" spans="1:14" x14ac:dyDescent="0.15">
      <c r="A3664" s="1">
        <v>202657</v>
      </c>
      <c r="B3664" s="2" t="s">
        <v>9</v>
      </c>
      <c r="C3664" s="2">
        <v>180360925</v>
      </c>
      <c r="D3664" s="2" t="s">
        <v>10</v>
      </c>
      <c r="E3664" s="2">
        <v>8027130</v>
      </c>
      <c r="F3664" s="2" t="s">
        <v>11</v>
      </c>
      <c r="G3664" s="2">
        <v>500000</v>
      </c>
      <c r="H3664" s="2" t="s">
        <v>12</v>
      </c>
      <c r="I3664" s="2">
        <v>115</v>
      </c>
      <c r="J3664" s="2" t="s">
        <v>13</v>
      </c>
      <c r="K3664" s="2">
        <v>0</v>
      </c>
      <c r="L3664" s="2" t="s">
        <v>14</v>
      </c>
      <c r="M3664" s="2">
        <v>-3500</v>
      </c>
      <c r="N3664">
        <f t="shared" si="57"/>
        <v>122289557.5</v>
      </c>
    </row>
    <row r="3665" spans="1:14" x14ac:dyDescent="0.15">
      <c r="A3665" s="1">
        <v>202658</v>
      </c>
      <c r="B3665" s="2" t="s">
        <v>9</v>
      </c>
      <c r="C3665" s="2">
        <v>178379894</v>
      </c>
      <c r="D3665" s="2" t="s">
        <v>10</v>
      </c>
      <c r="E3665" s="2">
        <v>8035230</v>
      </c>
      <c r="F3665" s="2" t="s">
        <v>11</v>
      </c>
      <c r="G3665" s="2">
        <v>500000</v>
      </c>
      <c r="H3665" s="2" t="s">
        <v>12</v>
      </c>
      <c r="I3665" s="2">
        <v>115</v>
      </c>
      <c r="J3665" s="2" t="s">
        <v>13</v>
      </c>
      <c r="K3665" s="2">
        <v>0</v>
      </c>
      <c r="L3665" s="2" t="s">
        <v>14</v>
      </c>
      <c r="M3665" s="2">
        <v>-3500</v>
      </c>
      <c r="N3665">
        <f t="shared" si="57"/>
        <v>121331442</v>
      </c>
    </row>
    <row r="3666" spans="1:14" x14ac:dyDescent="0.15">
      <c r="A3666" s="1">
        <v>202659</v>
      </c>
      <c r="B3666" s="2" t="s">
        <v>9</v>
      </c>
      <c r="C3666" s="2">
        <v>179319831</v>
      </c>
      <c r="D3666" s="2" t="s">
        <v>10</v>
      </c>
      <c r="E3666" s="2">
        <v>8043330</v>
      </c>
      <c r="F3666" s="2" t="s">
        <v>11</v>
      </c>
      <c r="G3666" s="2">
        <v>500000</v>
      </c>
      <c r="H3666" s="2" t="s">
        <v>12</v>
      </c>
      <c r="I3666" s="2">
        <v>115</v>
      </c>
      <c r="J3666" s="2" t="s">
        <v>13</v>
      </c>
      <c r="K3666" s="2">
        <v>0</v>
      </c>
      <c r="L3666" s="2" t="s">
        <v>14</v>
      </c>
      <c r="M3666" s="2">
        <v>-3500</v>
      </c>
      <c r="N3666">
        <f t="shared" si="57"/>
        <v>121833810.5</v>
      </c>
    </row>
    <row r="3667" spans="1:14" x14ac:dyDescent="0.15">
      <c r="A3667" s="1">
        <v>202660</v>
      </c>
      <c r="B3667" s="2" t="s">
        <v>9</v>
      </c>
      <c r="C3667" s="2">
        <v>180604617</v>
      </c>
      <c r="D3667" s="2" t="s">
        <v>10</v>
      </c>
      <c r="E3667" s="2">
        <v>8051430</v>
      </c>
      <c r="F3667" s="2" t="s">
        <v>11</v>
      </c>
      <c r="G3667" s="2">
        <v>500000</v>
      </c>
      <c r="H3667" s="2" t="s">
        <v>12</v>
      </c>
      <c r="I3667" s="2">
        <v>115</v>
      </c>
      <c r="J3667" s="2" t="s">
        <v>13</v>
      </c>
      <c r="K3667" s="2">
        <v>0</v>
      </c>
      <c r="L3667" s="2" t="s">
        <v>14</v>
      </c>
      <c r="M3667" s="2">
        <v>-3500</v>
      </c>
      <c r="N3667">
        <f t="shared" si="57"/>
        <v>122508603.5</v>
      </c>
    </row>
    <row r="3668" spans="1:14" x14ac:dyDescent="0.15">
      <c r="A3668" s="1">
        <v>202661</v>
      </c>
      <c r="B3668" s="2" t="s">
        <v>9</v>
      </c>
      <c r="C3668" s="2">
        <v>176911910</v>
      </c>
      <c r="D3668" s="2" t="s">
        <v>10</v>
      </c>
      <c r="E3668" s="2">
        <v>8059530</v>
      </c>
      <c r="F3668" s="2" t="s">
        <v>11</v>
      </c>
      <c r="G3668" s="2">
        <v>500000</v>
      </c>
      <c r="H3668" s="2" t="s">
        <v>12</v>
      </c>
      <c r="I3668" s="2">
        <v>115</v>
      </c>
      <c r="J3668" s="2" t="s">
        <v>13</v>
      </c>
      <c r="K3668" s="2">
        <v>0</v>
      </c>
      <c r="L3668" s="2" t="s">
        <v>14</v>
      </c>
      <c r="M3668" s="2">
        <v>-3500</v>
      </c>
      <c r="N3668">
        <f t="shared" si="57"/>
        <v>120694650</v>
      </c>
    </row>
    <row r="3669" spans="1:14" x14ac:dyDescent="0.15">
      <c r="A3669" s="1">
        <v>202662</v>
      </c>
      <c r="B3669" s="2" t="s">
        <v>9</v>
      </c>
      <c r="C3669" s="2">
        <v>176990989</v>
      </c>
      <c r="D3669" s="2" t="s">
        <v>10</v>
      </c>
      <c r="E3669" s="2">
        <v>8067630</v>
      </c>
      <c r="F3669" s="2" t="s">
        <v>11</v>
      </c>
      <c r="G3669" s="2">
        <v>500000</v>
      </c>
      <c r="H3669" s="2" t="s">
        <v>12</v>
      </c>
      <c r="I3669" s="2">
        <v>115</v>
      </c>
      <c r="J3669" s="2" t="s">
        <v>13</v>
      </c>
      <c r="K3669" s="2">
        <v>0</v>
      </c>
      <c r="L3669" s="2" t="s">
        <v>14</v>
      </c>
      <c r="M3669" s="2">
        <v>-3500</v>
      </c>
      <c r="N3669">
        <f t="shared" si="57"/>
        <v>120766589.5</v>
      </c>
    </row>
    <row r="3670" spans="1:14" x14ac:dyDescent="0.15">
      <c r="A3670" s="1">
        <v>202663</v>
      </c>
      <c r="B3670" s="2" t="s">
        <v>9</v>
      </c>
      <c r="C3670" s="2">
        <v>177070130</v>
      </c>
      <c r="D3670" s="2" t="s">
        <v>10</v>
      </c>
      <c r="E3670" s="2">
        <v>8075730</v>
      </c>
      <c r="F3670" s="2" t="s">
        <v>11</v>
      </c>
      <c r="G3670" s="2">
        <v>500000</v>
      </c>
      <c r="H3670" s="2" t="s">
        <v>12</v>
      </c>
      <c r="I3670" s="2">
        <v>115</v>
      </c>
      <c r="J3670" s="2" t="s">
        <v>13</v>
      </c>
      <c r="K3670" s="2">
        <v>0</v>
      </c>
      <c r="L3670" s="2" t="s">
        <v>14</v>
      </c>
      <c r="M3670" s="2">
        <v>-3500</v>
      </c>
      <c r="N3670">
        <f t="shared" si="57"/>
        <v>120838560</v>
      </c>
    </row>
    <row r="3671" spans="1:14" x14ac:dyDescent="0.15">
      <c r="A3671" s="1">
        <v>202664</v>
      </c>
      <c r="B3671" s="2" t="s">
        <v>9</v>
      </c>
      <c r="C3671" s="2">
        <v>181470053</v>
      </c>
      <c r="D3671" s="2" t="s">
        <v>10</v>
      </c>
      <c r="E3671" s="2">
        <v>8083830</v>
      </c>
      <c r="F3671" s="2" t="s">
        <v>11</v>
      </c>
      <c r="G3671" s="2">
        <v>500000</v>
      </c>
      <c r="H3671" s="2" t="s">
        <v>12</v>
      </c>
      <c r="I3671" s="2">
        <v>115</v>
      </c>
      <c r="J3671" s="2" t="s">
        <v>13</v>
      </c>
      <c r="K3671" s="2">
        <v>0</v>
      </c>
      <c r="L3671" s="2" t="s">
        <v>14</v>
      </c>
      <c r="M3671" s="2">
        <v>-3500</v>
      </c>
      <c r="N3671">
        <f t="shared" si="57"/>
        <v>123070921.5</v>
      </c>
    </row>
    <row r="3672" spans="1:14" x14ac:dyDescent="0.15">
      <c r="A3672" s="1">
        <v>202665</v>
      </c>
      <c r="B3672" s="2" t="s">
        <v>9</v>
      </c>
      <c r="C3672" s="2">
        <v>177228606</v>
      </c>
      <c r="D3672" s="2" t="s">
        <v>10</v>
      </c>
      <c r="E3672" s="2">
        <v>8091930</v>
      </c>
      <c r="F3672" s="2" t="s">
        <v>11</v>
      </c>
      <c r="G3672" s="2">
        <v>500000</v>
      </c>
      <c r="H3672" s="2" t="s">
        <v>12</v>
      </c>
      <c r="I3672" s="2">
        <v>115</v>
      </c>
      <c r="J3672" s="2" t="s">
        <v>13</v>
      </c>
      <c r="K3672" s="2">
        <v>0</v>
      </c>
      <c r="L3672" s="2" t="s">
        <v>14</v>
      </c>
      <c r="M3672" s="2">
        <v>-3500</v>
      </c>
      <c r="N3672">
        <f t="shared" si="57"/>
        <v>120982598</v>
      </c>
    </row>
    <row r="3673" spans="1:14" x14ac:dyDescent="0.15">
      <c r="A3673" s="1">
        <v>202666</v>
      </c>
      <c r="B3673" s="2" t="s">
        <v>9</v>
      </c>
      <c r="C3673" s="2">
        <v>177307938</v>
      </c>
      <c r="D3673" s="2" t="s">
        <v>10</v>
      </c>
      <c r="E3673" s="2">
        <v>8100030</v>
      </c>
      <c r="F3673" s="2" t="s">
        <v>11</v>
      </c>
      <c r="G3673" s="2">
        <v>500000</v>
      </c>
      <c r="H3673" s="2" t="s">
        <v>12</v>
      </c>
      <c r="I3673" s="2">
        <v>115</v>
      </c>
      <c r="J3673" s="2" t="s">
        <v>13</v>
      </c>
      <c r="K3673" s="2">
        <v>0</v>
      </c>
      <c r="L3673" s="2" t="s">
        <v>14</v>
      </c>
      <c r="M3673" s="2">
        <v>-3500</v>
      </c>
      <c r="N3673">
        <f t="shared" si="57"/>
        <v>121054664</v>
      </c>
    </row>
    <row r="3674" spans="1:14" x14ac:dyDescent="0.15">
      <c r="A3674" s="1">
        <v>202667</v>
      </c>
      <c r="B3674" s="2" t="s">
        <v>9</v>
      </c>
      <c r="C3674" s="2">
        <v>181713856</v>
      </c>
      <c r="D3674" s="2" t="s">
        <v>10</v>
      </c>
      <c r="E3674" s="2">
        <v>8108130</v>
      </c>
      <c r="F3674" s="2" t="s">
        <v>11</v>
      </c>
      <c r="G3674" s="2">
        <v>500000</v>
      </c>
      <c r="H3674" s="2" t="s">
        <v>12</v>
      </c>
      <c r="I3674" s="2">
        <v>115</v>
      </c>
      <c r="J3674" s="2" t="s">
        <v>13</v>
      </c>
      <c r="K3674" s="2">
        <v>0</v>
      </c>
      <c r="L3674" s="2" t="s">
        <v>14</v>
      </c>
      <c r="M3674" s="2">
        <v>-3500</v>
      </c>
      <c r="N3674">
        <f t="shared" si="57"/>
        <v>123290023</v>
      </c>
    </row>
    <row r="3675" spans="1:14" x14ac:dyDescent="0.15">
      <c r="A3675" s="1">
        <v>202668</v>
      </c>
      <c r="B3675" s="2" t="s">
        <v>9</v>
      </c>
      <c r="C3675" s="2">
        <v>179717594</v>
      </c>
      <c r="D3675" s="2" t="s">
        <v>10</v>
      </c>
      <c r="E3675" s="2">
        <v>8116230</v>
      </c>
      <c r="F3675" s="2" t="s">
        <v>11</v>
      </c>
      <c r="G3675" s="2">
        <v>500000</v>
      </c>
      <c r="H3675" s="2" t="s">
        <v>12</v>
      </c>
      <c r="I3675" s="2">
        <v>115</v>
      </c>
      <c r="J3675" s="2" t="s">
        <v>13</v>
      </c>
      <c r="K3675" s="2">
        <v>0</v>
      </c>
      <c r="L3675" s="2" t="s">
        <v>14</v>
      </c>
      <c r="M3675" s="2">
        <v>-3500</v>
      </c>
      <c r="N3675">
        <f t="shared" si="57"/>
        <v>122324292</v>
      </c>
    </row>
    <row r="3676" spans="1:14" x14ac:dyDescent="0.15">
      <c r="A3676" s="1">
        <v>202669</v>
      </c>
      <c r="B3676" s="2" t="s">
        <v>9</v>
      </c>
      <c r="C3676" s="2">
        <v>180664208</v>
      </c>
      <c r="D3676" s="2" t="s">
        <v>10</v>
      </c>
      <c r="E3676" s="2">
        <v>8124330</v>
      </c>
      <c r="F3676" s="2" t="s">
        <v>11</v>
      </c>
      <c r="G3676" s="2">
        <v>500000</v>
      </c>
      <c r="H3676" s="2" t="s">
        <v>12</v>
      </c>
      <c r="I3676" s="2">
        <v>115</v>
      </c>
      <c r="J3676" s="2" t="s">
        <v>13</v>
      </c>
      <c r="K3676" s="2">
        <v>0</v>
      </c>
      <c r="L3676" s="2" t="s">
        <v>14</v>
      </c>
      <c r="M3676" s="2">
        <v>-3500</v>
      </c>
      <c r="N3676">
        <f t="shared" si="57"/>
        <v>122829999</v>
      </c>
    </row>
    <row r="3677" spans="1:14" x14ac:dyDescent="0.15">
      <c r="A3677" s="1">
        <v>202670</v>
      </c>
      <c r="B3677" s="2" t="s">
        <v>9</v>
      </c>
      <c r="C3677" s="2">
        <v>181958251</v>
      </c>
      <c r="D3677" s="2" t="s">
        <v>10</v>
      </c>
      <c r="E3677" s="2">
        <v>8132430</v>
      </c>
      <c r="F3677" s="2" t="s">
        <v>11</v>
      </c>
      <c r="G3677" s="2">
        <v>500000</v>
      </c>
      <c r="H3677" s="2" t="s">
        <v>12</v>
      </c>
      <c r="I3677" s="2">
        <v>115</v>
      </c>
      <c r="J3677" s="2" t="s">
        <v>13</v>
      </c>
      <c r="K3677" s="2">
        <v>0</v>
      </c>
      <c r="L3677" s="2" t="s">
        <v>14</v>
      </c>
      <c r="M3677" s="2">
        <v>-3500</v>
      </c>
      <c r="N3677">
        <f t="shared" si="57"/>
        <v>123509420.5</v>
      </c>
    </row>
    <row r="3678" spans="1:14" x14ac:dyDescent="0.15">
      <c r="A3678" s="1">
        <v>202671</v>
      </c>
      <c r="B3678" s="2" t="s">
        <v>9</v>
      </c>
      <c r="C3678" s="2">
        <v>178235595</v>
      </c>
      <c r="D3678" s="2" t="s">
        <v>10</v>
      </c>
      <c r="E3678" s="2">
        <v>8140530</v>
      </c>
      <c r="F3678" s="2" t="s">
        <v>11</v>
      </c>
      <c r="G3678" s="2">
        <v>500000</v>
      </c>
      <c r="H3678" s="2" t="s">
        <v>12</v>
      </c>
      <c r="I3678" s="2">
        <v>115</v>
      </c>
      <c r="J3678" s="2" t="s">
        <v>13</v>
      </c>
      <c r="K3678" s="2">
        <v>0</v>
      </c>
      <c r="L3678" s="2" t="s">
        <v>14</v>
      </c>
      <c r="M3678" s="2">
        <v>-3500</v>
      </c>
      <c r="N3678">
        <f t="shared" si="57"/>
        <v>121680492.5</v>
      </c>
    </row>
    <row r="3679" spans="1:14" x14ac:dyDescent="0.15">
      <c r="A3679" s="1">
        <v>202672</v>
      </c>
      <c r="B3679" s="2" t="s">
        <v>9</v>
      </c>
      <c r="C3679" s="2">
        <v>178314906</v>
      </c>
      <c r="D3679" s="2" t="s">
        <v>10</v>
      </c>
      <c r="E3679" s="2">
        <v>8148630</v>
      </c>
      <c r="F3679" s="2" t="s">
        <v>11</v>
      </c>
      <c r="G3679" s="2">
        <v>500000</v>
      </c>
      <c r="H3679" s="2" t="s">
        <v>12</v>
      </c>
      <c r="I3679" s="2">
        <v>115</v>
      </c>
      <c r="J3679" s="2" t="s">
        <v>13</v>
      </c>
      <c r="K3679" s="2">
        <v>0</v>
      </c>
      <c r="L3679" s="2" t="s">
        <v>14</v>
      </c>
      <c r="M3679" s="2">
        <v>-3500</v>
      </c>
      <c r="N3679">
        <f t="shared" si="57"/>
        <v>121752548</v>
      </c>
    </row>
    <row r="3680" spans="1:14" x14ac:dyDescent="0.15">
      <c r="A3680" s="1">
        <v>202673</v>
      </c>
      <c r="B3680" s="2" t="s">
        <v>9</v>
      </c>
      <c r="C3680" s="2">
        <v>178394280</v>
      </c>
      <c r="D3680" s="2" t="s">
        <v>10</v>
      </c>
      <c r="E3680" s="2">
        <v>8156730</v>
      </c>
      <c r="F3680" s="2" t="s">
        <v>11</v>
      </c>
      <c r="G3680" s="2">
        <v>500000</v>
      </c>
      <c r="H3680" s="2" t="s">
        <v>12</v>
      </c>
      <c r="I3680" s="2">
        <v>115</v>
      </c>
      <c r="J3680" s="2" t="s">
        <v>13</v>
      </c>
      <c r="K3680" s="2">
        <v>0</v>
      </c>
      <c r="L3680" s="2" t="s">
        <v>14</v>
      </c>
      <c r="M3680" s="2">
        <v>-3500</v>
      </c>
      <c r="N3680">
        <f t="shared" si="57"/>
        <v>121824635</v>
      </c>
    </row>
    <row r="3681" spans="1:14" x14ac:dyDescent="0.15">
      <c r="A3681" s="1">
        <v>202674</v>
      </c>
      <c r="B3681" s="2" t="s">
        <v>9</v>
      </c>
      <c r="C3681" s="2">
        <v>182826732</v>
      </c>
      <c r="D3681" s="2" t="s">
        <v>10</v>
      </c>
      <c r="E3681" s="2">
        <v>8164830</v>
      </c>
      <c r="F3681" s="2" t="s">
        <v>11</v>
      </c>
      <c r="G3681" s="2">
        <v>500000</v>
      </c>
      <c r="H3681" s="2" t="s">
        <v>12</v>
      </c>
      <c r="I3681" s="2">
        <v>115</v>
      </c>
      <c r="J3681" s="2" t="s">
        <v>13</v>
      </c>
      <c r="K3681" s="2">
        <v>0</v>
      </c>
      <c r="L3681" s="2" t="s">
        <v>14</v>
      </c>
      <c r="M3681" s="2">
        <v>-3500</v>
      </c>
      <c r="N3681">
        <f t="shared" si="57"/>
        <v>124073261</v>
      </c>
    </row>
    <row r="3682" spans="1:14" x14ac:dyDescent="0.15">
      <c r="A3682" s="1">
        <v>202675</v>
      </c>
      <c r="B3682" s="2" t="s">
        <v>9</v>
      </c>
      <c r="C3682" s="2">
        <v>178553217</v>
      </c>
      <c r="D3682" s="2" t="s">
        <v>10</v>
      </c>
      <c r="E3682" s="2">
        <v>8172930</v>
      </c>
      <c r="F3682" s="2" t="s">
        <v>11</v>
      </c>
      <c r="G3682" s="2">
        <v>500000</v>
      </c>
      <c r="H3682" s="2" t="s">
        <v>12</v>
      </c>
      <c r="I3682" s="2">
        <v>115</v>
      </c>
      <c r="J3682" s="2" t="s">
        <v>13</v>
      </c>
      <c r="K3682" s="2">
        <v>0</v>
      </c>
      <c r="L3682" s="2" t="s">
        <v>14</v>
      </c>
      <c r="M3682" s="2">
        <v>-3500</v>
      </c>
      <c r="N3682">
        <f t="shared" si="57"/>
        <v>121968903.5</v>
      </c>
    </row>
    <row r="3683" spans="1:14" x14ac:dyDescent="0.15">
      <c r="A3683" s="1">
        <v>202676</v>
      </c>
      <c r="B3683" s="2" t="s">
        <v>9</v>
      </c>
      <c r="C3683" s="2">
        <v>178632783</v>
      </c>
      <c r="D3683" s="2" t="s">
        <v>10</v>
      </c>
      <c r="E3683" s="2">
        <v>8181030</v>
      </c>
      <c r="F3683" s="2" t="s">
        <v>11</v>
      </c>
      <c r="G3683" s="2">
        <v>500000</v>
      </c>
      <c r="H3683" s="2" t="s">
        <v>12</v>
      </c>
      <c r="I3683" s="2">
        <v>115</v>
      </c>
      <c r="J3683" s="2" t="s">
        <v>13</v>
      </c>
      <c r="K3683" s="2">
        <v>0</v>
      </c>
      <c r="L3683" s="2" t="s">
        <v>14</v>
      </c>
      <c r="M3683" s="2">
        <v>-3500</v>
      </c>
      <c r="N3683">
        <f t="shared" si="57"/>
        <v>122041086.5</v>
      </c>
    </row>
    <row r="3684" spans="1:14" x14ac:dyDescent="0.15">
      <c r="A3684" s="1">
        <v>202677</v>
      </c>
      <c r="B3684" s="2" t="s">
        <v>9</v>
      </c>
      <c r="C3684" s="2">
        <v>183071252</v>
      </c>
      <c r="D3684" s="2" t="s">
        <v>10</v>
      </c>
      <c r="E3684" s="2">
        <v>8189130</v>
      </c>
      <c r="F3684" s="2" t="s">
        <v>11</v>
      </c>
      <c r="G3684" s="2">
        <v>500000</v>
      </c>
      <c r="H3684" s="2" t="s">
        <v>12</v>
      </c>
      <c r="I3684" s="2">
        <v>115</v>
      </c>
      <c r="J3684" s="2" t="s">
        <v>13</v>
      </c>
      <c r="K3684" s="2">
        <v>0</v>
      </c>
      <c r="L3684" s="2" t="s">
        <v>14</v>
      </c>
      <c r="M3684" s="2">
        <v>-3500</v>
      </c>
      <c r="N3684">
        <f t="shared" si="57"/>
        <v>124292721</v>
      </c>
    </row>
    <row r="3685" spans="1:14" x14ac:dyDescent="0.15">
      <c r="A3685" s="1">
        <v>202678</v>
      </c>
      <c r="B3685" s="2" t="s">
        <v>9</v>
      </c>
      <c r="C3685" s="2">
        <v>181059715</v>
      </c>
      <c r="D3685" s="2" t="s">
        <v>10</v>
      </c>
      <c r="E3685" s="2">
        <v>8197230</v>
      </c>
      <c r="F3685" s="2" t="s">
        <v>11</v>
      </c>
      <c r="G3685" s="2">
        <v>500000</v>
      </c>
      <c r="H3685" s="2" t="s">
        <v>12</v>
      </c>
      <c r="I3685" s="2">
        <v>115</v>
      </c>
      <c r="J3685" s="2" t="s">
        <v>13</v>
      </c>
      <c r="K3685" s="2">
        <v>0</v>
      </c>
      <c r="L3685" s="2" t="s">
        <v>14</v>
      </c>
      <c r="M3685" s="2">
        <v>-3500</v>
      </c>
      <c r="N3685">
        <f t="shared" si="57"/>
        <v>123319352.5</v>
      </c>
    </row>
    <row r="3686" spans="1:14" x14ac:dyDescent="0.15">
      <c r="A3686" s="1">
        <v>202679</v>
      </c>
      <c r="B3686" s="2" t="s">
        <v>9</v>
      </c>
      <c r="C3686" s="2">
        <v>182013030</v>
      </c>
      <c r="D3686" s="2" t="s">
        <v>10</v>
      </c>
      <c r="E3686" s="2">
        <v>8205330</v>
      </c>
      <c r="F3686" s="2" t="s">
        <v>11</v>
      </c>
      <c r="G3686" s="2">
        <v>500000</v>
      </c>
      <c r="H3686" s="2" t="s">
        <v>12</v>
      </c>
      <c r="I3686" s="2">
        <v>115</v>
      </c>
      <c r="J3686" s="2" t="s">
        <v>13</v>
      </c>
      <c r="K3686" s="2">
        <v>0</v>
      </c>
      <c r="L3686" s="2" t="s">
        <v>14</v>
      </c>
      <c r="M3686" s="2">
        <v>-3500</v>
      </c>
      <c r="N3686">
        <f t="shared" si="57"/>
        <v>123828410</v>
      </c>
    </row>
    <row r="3687" spans="1:14" x14ac:dyDescent="0.15">
      <c r="A3687" s="1">
        <v>202680</v>
      </c>
      <c r="B3687" s="2" t="s">
        <v>9</v>
      </c>
      <c r="C3687" s="2">
        <v>183316362</v>
      </c>
      <c r="D3687" s="2" t="s">
        <v>10</v>
      </c>
      <c r="E3687" s="2">
        <v>8213430</v>
      </c>
      <c r="F3687" s="2" t="s">
        <v>11</v>
      </c>
      <c r="G3687" s="2">
        <v>500000</v>
      </c>
      <c r="H3687" s="2" t="s">
        <v>12</v>
      </c>
      <c r="I3687" s="2">
        <v>115</v>
      </c>
      <c r="J3687" s="2" t="s">
        <v>13</v>
      </c>
      <c r="K3687" s="2">
        <v>0</v>
      </c>
      <c r="L3687" s="2" t="s">
        <v>14</v>
      </c>
      <c r="M3687" s="2">
        <v>-3500</v>
      </c>
      <c r="N3687">
        <f t="shared" si="57"/>
        <v>124512476</v>
      </c>
    </row>
    <row r="3688" spans="1:14" x14ac:dyDescent="0.15">
      <c r="A3688" s="1">
        <v>202681</v>
      </c>
      <c r="B3688" s="2" t="s">
        <v>9</v>
      </c>
      <c r="C3688" s="2">
        <v>179563649</v>
      </c>
      <c r="D3688" s="2" t="s">
        <v>10</v>
      </c>
      <c r="E3688" s="2">
        <v>8221530</v>
      </c>
      <c r="F3688" s="2" t="s">
        <v>11</v>
      </c>
      <c r="G3688" s="2">
        <v>500000</v>
      </c>
      <c r="H3688" s="2" t="s">
        <v>12</v>
      </c>
      <c r="I3688" s="2">
        <v>115</v>
      </c>
      <c r="J3688" s="2" t="s">
        <v>13</v>
      </c>
      <c r="K3688" s="2">
        <v>0</v>
      </c>
      <c r="L3688" s="2" t="s">
        <v>14</v>
      </c>
      <c r="M3688" s="2">
        <v>-3500</v>
      </c>
      <c r="N3688">
        <f t="shared" si="57"/>
        <v>122668519.5</v>
      </c>
    </row>
    <row r="3689" spans="1:14" x14ac:dyDescent="0.15">
      <c r="A3689" s="1">
        <v>202682</v>
      </c>
      <c r="B3689" s="2" t="s">
        <v>9</v>
      </c>
      <c r="C3689" s="2">
        <v>179643187</v>
      </c>
      <c r="D3689" s="2" t="s">
        <v>10</v>
      </c>
      <c r="E3689" s="2">
        <v>8229630</v>
      </c>
      <c r="F3689" s="2" t="s">
        <v>11</v>
      </c>
      <c r="G3689" s="2">
        <v>500000</v>
      </c>
      <c r="H3689" s="2" t="s">
        <v>12</v>
      </c>
      <c r="I3689" s="2">
        <v>115</v>
      </c>
      <c r="J3689" s="2" t="s">
        <v>13</v>
      </c>
      <c r="K3689" s="2">
        <v>0</v>
      </c>
      <c r="L3689" s="2" t="s">
        <v>14</v>
      </c>
      <c r="M3689" s="2">
        <v>-3500</v>
      </c>
      <c r="N3689">
        <f t="shared" si="57"/>
        <v>122740688.5</v>
      </c>
    </row>
    <row r="3690" spans="1:14" x14ac:dyDescent="0.15">
      <c r="A3690" s="1">
        <v>202683</v>
      </c>
      <c r="B3690" s="2" t="s">
        <v>9</v>
      </c>
      <c r="C3690" s="2">
        <v>179722790</v>
      </c>
      <c r="D3690" s="2" t="s">
        <v>10</v>
      </c>
      <c r="E3690" s="2">
        <v>8237730</v>
      </c>
      <c r="F3690" s="2" t="s">
        <v>11</v>
      </c>
      <c r="G3690" s="2">
        <v>500000</v>
      </c>
      <c r="H3690" s="2" t="s">
        <v>12</v>
      </c>
      <c r="I3690" s="2">
        <v>115</v>
      </c>
      <c r="J3690" s="2" t="s">
        <v>13</v>
      </c>
      <c r="K3690" s="2">
        <v>0</v>
      </c>
      <c r="L3690" s="2" t="s">
        <v>14</v>
      </c>
      <c r="M3690" s="2">
        <v>-3500</v>
      </c>
      <c r="N3690">
        <f t="shared" si="57"/>
        <v>122812890</v>
      </c>
    </row>
    <row r="3691" spans="1:14" x14ac:dyDescent="0.15">
      <c r="A3691" s="1">
        <v>202684</v>
      </c>
      <c r="B3691" s="2" t="s">
        <v>9</v>
      </c>
      <c r="C3691" s="2">
        <v>184187883</v>
      </c>
      <c r="D3691" s="2" t="s">
        <v>10</v>
      </c>
      <c r="E3691" s="2">
        <v>8245830</v>
      </c>
      <c r="F3691" s="2" t="s">
        <v>11</v>
      </c>
      <c r="G3691" s="2">
        <v>500000</v>
      </c>
      <c r="H3691" s="2" t="s">
        <v>12</v>
      </c>
      <c r="I3691" s="2">
        <v>115</v>
      </c>
      <c r="J3691" s="2" t="s">
        <v>13</v>
      </c>
      <c r="K3691" s="2">
        <v>0</v>
      </c>
      <c r="L3691" s="2" t="s">
        <v>14</v>
      </c>
      <c r="M3691" s="2">
        <v>-3500</v>
      </c>
      <c r="N3691">
        <f t="shared" si="57"/>
        <v>125077836.5</v>
      </c>
    </row>
    <row r="3692" spans="1:14" x14ac:dyDescent="0.15">
      <c r="A3692" s="1">
        <v>202685</v>
      </c>
      <c r="B3692" s="2" t="s">
        <v>9</v>
      </c>
      <c r="C3692" s="2">
        <v>179882188</v>
      </c>
      <c r="D3692" s="2" t="s">
        <v>10</v>
      </c>
      <c r="E3692" s="2">
        <v>8253930</v>
      </c>
      <c r="F3692" s="2" t="s">
        <v>11</v>
      </c>
      <c r="G3692" s="2">
        <v>500000</v>
      </c>
      <c r="H3692" s="2" t="s">
        <v>12</v>
      </c>
      <c r="I3692" s="2">
        <v>115</v>
      </c>
      <c r="J3692" s="2" t="s">
        <v>13</v>
      </c>
      <c r="K3692" s="2">
        <v>0</v>
      </c>
      <c r="L3692" s="2" t="s">
        <v>14</v>
      </c>
      <c r="M3692" s="2">
        <v>-3500</v>
      </c>
      <c r="N3692">
        <f t="shared" si="57"/>
        <v>122957389</v>
      </c>
    </row>
    <row r="3693" spans="1:14" x14ac:dyDescent="0.15">
      <c r="A3693" s="1">
        <v>202686</v>
      </c>
      <c r="B3693" s="2" t="s">
        <v>9</v>
      </c>
      <c r="C3693" s="2">
        <v>179961984</v>
      </c>
      <c r="D3693" s="2" t="s">
        <v>10</v>
      </c>
      <c r="E3693" s="2">
        <v>8262030</v>
      </c>
      <c r="F3693" s="2" t="s">
        <v>11</v>
      </c>
      <c r="G3693" s="2">
        <v>500000</v>
      </c>
      <c r="H3693" s="2" t="s">
        <v>12</v>
      </c>
      <c r="I3693" s="2">
        <v>115</v>
      </c>
      <c r="J3693" s="2" t="s">
        <v>13</v>
      </c>
      <c r="K3693" s="2">
        <v>0</v>
      </c>
      <c r="L3693" s="2" t="s">
        <v>14</v>
      </c>
      <c r="M3693" s="2">
        <v>-3500</v>
      </c>
      <c r="N3693">
        <f t="shared" si="57"/>
        <v>123029687</v>
      </c>
    </row>
    <row r="3694" spans="1:14" x14ac:dyDescent="0.15">
      <c r="A3694" s="1">
        <v>202687</v>
      </c>
      <c r="B3694" s="2" t="s">
        <v>9</v>
      </c>
      <c r="C3694" s="2">
        <v>184433107</v>
      </c>
      <c r="D3694" s="2" t="s">
        <v>10</v>
      </c>
      <c r="E3694" s="2">
        <v>8270130</v>
      </c>
      <c r="F3694" s="2" t="s">
        <v>11</v>
      </c>
      <c r="G3694" s="2">
        <v>500000</v>
      </c>
      <c r="H3694" s="2" t="s">
        <v>12</v>
      </c>
      <c r="I3694" s="2">
        <v>115</v>
      </c>
      <c r="J3694" s="2" t="s">
        <v>13</v>
      </c>
      <c r="K3694" s="2">
        <v>0</v>
      </c>
      <c r="L3694" s="2" t="s">
        <v>14</v>
      </c>
      <c r="M3694" s="2">
        <v>-3500</v>
      </c>
      <c r="N3694">
        <f t="shared" si="57"/>
        <v>125297648.5</v>
      </c>
    </row>
    <row r="3695" spans="1:14" x14ac:dyDescent="0.15">
      <c r="A3695" s="1">
        <v>202688</v>
      </c>
      <c r="B3695" s="2" t="s">
        <v>9</v>
      </c>
      <c r="C3695" s="2">
        <v>182406236</v>
      </c>
      <c r="D3695" s="2" t="s">
        <v>10</v>
      </c>
      <c r="E3695" s="2">
        <v>8278230</v>
      </c>
      <c r="F3695" s="2" t="s">
        <v>11</v>
      </c>
      <c r="G3695" s="2">
        <v>500000</v>
      </c>
      <c r="H3695" s="2" t="s">
        <v>12</v>
      </c>
      <c r="I3695" s="2">
        <v>115</v>
      </c>
      <c r="J3695" s="2" t="s">
        <v>13</v>
      </c>
      <c r="K3695" s="2">
        <v>0</v>
      </c>
      <c r="L3695" s="2" t="s">
        <v>14</v>
      </c>
      <c r="M3695" s="2">
        <v>-3500</v>
      </c>
      <c r="N3695">
        <f t="shared" si="57"/>
        <v>124316613</v>
      </c>
    </row>
    <row r="3696" spans="1:14" x14ac:dyDescent="0.15">
      <c r="A3696" s="1">
        <v>202689</v>
      </c>
      <c r="B3696" s="2" t="s">
        <v>9</v>
      </c>
      <c r="C3696" s="2">
        <v>183366268</v>
      </c>
      <c r="D3696" s="2" t="s">
        <v>10</v>
      </c>
      <c r="E3696" s="2">
        <v>8286330</v>
      </c>
      <c r="F3696" s="2" t="s">
        <v>11</v>
      </c>
      <c r="G3696" s="2">
        <v>500000</v>
      </c>
      <c r="H3696" s="2" t="s">
        <v>12</v>
      </c>
      <c r="I3696" s="2">
        <v>115</v>
      </c>
      <c r="J3696" s="2" t="s">
        <v>13</v>
      </c>
      <c r="K3696" s="2">
        <v>0</v>
      </c>
      <c r="L3696" s="2" t="s">
        <v>14</v>
      </c>
      <c r="M3696" s="2">
        <v>-3500</v>
      </c>
      <c r="N3696">
        <f t="shared" si="57"/>
        <v>124829029</v>
      </c>
    </row>
    <row r="3697" spans="1:14" x14ac:dyDescent="0.15">
      <c r="A3697" s="1">
        <v>202690</v>
      </c>
      <c r="B3697" s="2" t="s">
        <v>9</v>
      </c>
      <c r="C3697" s="2">
        <v>184678916</v>
      </c>
      <c r="D3697" s="2" t="s">
        <v>10</v>
      </c>
      <c r="E3697" s="2">
        <v>8294430</v>
      </c>
      <c r="F3697" s="2" t="s">
        <v>11</v>
      </c>
      <c r="G3697" s="2">
        <v>500000</v>
      </c>
      <c r="H3697" s="2" t="s">
        <v>12</v>
      </c>
      <c r="I3697" s="2">
        <v>115</v>
      </c>
      <c r="J3697" s="2" t="s">
        <v>13</v>
      </c>
      <c r="K3697" s="2">
        <v>0</v>
      </c>
      <c r="L3697" s="2" t="s">
        <v>14</v>
      </c>
      <c r="M3697" s="2">
        <v>-3500</v>
      </c>
      <c r="N3697">
        <f t="shared" si="57"/>
        <v>125517753</v>
      </c>
    </row>
    <row r="3698" spans="1:14" x14ac:dyDescent="0.15">
      <c r="A3698" s="1">
        <v>202691</v>
      </c>
      <c r="B3698" s="2" t="s">
        <v>9</v>
      </c>
      <c r="C3698" s="2">
        <v>180896041</v>
      </c>
      <c r="D3698" s="2" t="s">
        <v>10</v>
      </c>
      <c r="E3698" s="2">
        <v>8302530</v>
      </c>
      <c r="F3698" s="2" t="s">
        <v>11</v>
      </c>
      <c r="G3698" s="2">
        <v>500000</v>
      </c>
      <c r="H3698" s="2" t="s">
        <v>12</v>
      </c>
      <c r="I3698" s="2">
        <v>115</v>
      </c>
      <c r="J3698" s="2" t="s">
        <v>13</v>
      </c>
      <c r="K3698" s="2">
        <v>0</v>
      </c>
      <c r="L3698" s="2" t="s">
        <v>14</v>
      </c>
      <c r="M3698" s="2">
        <v>-3500</v>
      </c>
      <c r="N3698">
        <f t="shared" si="57"/>
        <v>123658715.5</v>
      </c>
    </row>
    <row r="3699" spans="1:14" x14ac:dyDescent="0.15">
      <c r="A3699" s="1">
        <v>202692</v>
      </c>
      <c r="B3699" s="2" t="s">
        <v>9</v>
      </c>
      <c r="C3699" s="2">
        <v>180975810</v>
      </c>
      <c r="D3699" s="2" t="s">
        <v>10</v>
      </c>
      <c r="E3699" s="2">
        <v>8310630</v>
      </c>
      <c r="F3699" s="2" t="s">
        <v>11</v>
      </c>
      <c r="G3699" s="2">
        <v>500000</v>
      </c>
      <c r="H3699" s="2" t="s">
        <v>12</v>
      </c>
      <c r="I3699" s="2">
        <v>115</v>
      </c>
      <c r="J3699" s="2" t="s">
        <v>13</v>
      </c>
      <c r="K3699" s="2">
        <v>0</v>
      </c>
      <c r="L3699" s="2" t="s">
        <v>14</v>
      </c>
      <c r="M3699" s="2">
        <v>-3500</v>
      </c>
      <c r="N3699">
        <f t="shared" si="57"/>
        <v>123731000</v>
      </c>
    </row>
    <row r="3700" spans="1:14" x14ac:dyDescent="0.15">
      <c r="A3700" s="1">
        <v>202693</v>
      </c>
      <c r="B3700" s="2" t="s">
        <v>9</v>
      </c>
      <c r="C3700" s="2">
        <v>181055644</v>
      </c>
      <c r="D3700" s="2" t="s">
        <v>10</v>
      </c>
      <c r="E3700" s="2">
        <v>8318730</v>
      </c>
      <c r="F3700" s="2" t="s">
        <v>11</v>
      </c>
      <c r="G3700" s="2">
        <v>500000</v>
      </c>
      <c r="H3700" s="2" t="s">
        <v>12</v>
      </c>
      <c r="I3700" s="2">
        <v>115</v>
      </c>
      <c r="J3700" s="2" t="s">
        <v>13</v>
      </c>
      <c r="K3700" s="2">
        <v>0</v>
      </c>
      <c r="L3700" s="2" t="s">
        <v>14</v>
      </c>
      <c r="M3700" s="2">
        <v>-3500</v>
      </c>
      <c r="N3700">
        <f t="shared" si="57"/>
        <v>123803317</v>
      </c>
    </row>
    <row r="3701" spans="1:14" x14ac:dyDescent="0.15">
      <c r="A3701" s="1">
        <v>202694</v>
      </c>
      <c r="B3701" s="2" t="s">
        <v>9</v>
      </c>
      <c r="C3701" s="2">
        <v>185553481</v>
      </c>
      <c r="D3701" s="2" t="s">
        <v>10</v>
      </c>
      <c r="E3701" s="2">
        <v>8326830</v>
      </c>
      <c r="F3701" s="2" t="s">
        <v>11</v>
      </c>
      <c r="G3701" s="2">
        <v>500000</v>
      </c>
      <c r="H3701" s="2" t="s">
        <v>12</v>
      </c>
      <c r="I3701" s="2">
        <v>115</v>
      </c>
      <c r="J3701" s="2" t="s">
        <v>13</v>
      </c>
      <c r="K3701" s="2">
        <v>0</v>
      </c>
      <c r="L3701" s="2" t="s">
        <v>14</v>
      </c>
      <c r="M3701" s="2">
        <v>-3500</v>
      </c>
      <c r="N3701">
        <f t="shared" si="57"/>
        <v>126084635.5</v>
      </c>
    </row>
    <row r="3702" spans="1:14" x14ac:dyDescent="0.15">
      <c r="A3702" s="1">
        <v>202695</v>
      </c>
      <c r="B3702" s="2" t="s">
        <v>9</v>
      </c>
      <c r="C3702" s="2">
        <v>181215502</v>
      </c>
      <c r="D3702" s="2" t="s">
        <v>10</v>
      </c>
      <c r="E3702" s="2">
        <v>8334930</v>
      </c>
      <c r="F3702" s="2" t="s">
        <v>11</v>
      </c>
      <c r="G3702" s="2">
        <v>500000</v>
      </c>
      <c r="H3702" s="2" t="s">
        <v>12</v>
      </c>
      <c r="I3702" s="2">
        <v>115</v>
      </c>
      <c r="J3702" s="2" t="s">
        <v>13</v>
      </c>
      <c r="K3702" s="2">
        <v>0</v>
      </c>
      <c r="L3702" s="2" t="s">
        <v>14</v>
      </c>
      <c r="M3702" s="2">
        <v>-3500</v>
      </c>
      <c r="N3702">
        <f t="shared" si="57"/>
        <v>123948046</v>
      </c>
    </row>
    <row r="3703" spans="1:14" x14ac:dyDescent="0.15">
      <c r="A3703" s="1">
        <v>202696</v>
      </c>
      <c r="B3703" s="2" t="s">
        <v>9</v>
      </c>
      <c r="C3703" s="2">
        <v>181295526</v>
      </c>
      <c r="D3703" s="2" t="s">
        <v>10</v>
      </c>
      <c r="E3703" s="2">
        <v>8343030</v>
      </c>
      <c r="F3703" s="2" t="s">
        <v>11</v>
      </c>
      <c r="G3703" s="2">
        <v>500000</v>
      </c>
      <c r="H3703" s="2" t="s">
        <v>12</v>
      </c>
      <c r="I3703" s="2">
        <v>115</v>
      </c>
      <c r="J3703" s="2" t="s">
        <v>13</v>
      </c>
      <c r="K3703" s="2">
        <v>0</v>
      </c>
      <c r="L3703" s="2" t="s">
        <v>14</v>
      </c>
      <c r="M3703" s="2">
        <v>-3500</v>
      </c>
      <c r="N3703">
        <f t="shared" si="57"/>
        <v>124020458</v>
      </c>
    </row>
    <row r="3704" spans="1:14" x14ac:dyDescent="0.15">
      <c r="A3704" s="1">
        <v>202697</v>
      </c>
      <c r="B3704" s="2" t="s">
        <v>9</v>
      </c>
      <c r="C3704" s="2">
        <v>185799408</v>
      </c>
      <c r="D3704" s="2" t="s">
        <v>10</v>
      </c>
      <c r="E3704" s="2">
        <v>8351130</v>
      </c>
      <c r="F3704" s="2" t="s">
        <v>11</v>
      </c>
      <c r="G3704" s="2">
        <v>500000</v>
      </c>
      <c r="H3704" s="2" t="s">
        <v>12</v>
      </c>
      <c r="I3704" s="2">
        <v>115</v>
      </c>
      <c r="J3704" s="2" t="s">
        <v>13</v>
      </c>
      <c r="K3704" s="2">
        <v>0</v>
      </c>
      <c r="L3704" s="2" t="s">
        <v>14</v>
      </c>
      <c r="M3704" s="2">
        <v>-3500</v>
      </c>
      <c r="N3704">
        <f t="shared" si="57"/>
        <v>126304799</v>
      </c>
    </row>
    <row r="3705" spans="1:14" x14ac:dyDescent="0.15">
      <c r="A3705" s="1">
        <v>202698</v>
      </c>
      <c r="B3705" s="2" t="s">
        <v>9</v>
      </c>
      <c r="C3705" s="2">
        <v>183757155</v>
      </c>
      <c r="D3705" s="2" t="s">
        <v>10</v>
      </c>
      <c r="E3705" s="2">
        <v>8359230</v>
      </c>
      <c r="F3705" s="2" t="s">
        <v>11</v>
      </c>
      <c r="G3705" s="2">
        <v>500000</v>
      </c>
      <c r="H3705" s="2" t="s">
        <v>12</v>
      </c>
      <c r="I3705" s="2">
        <v>115</v>
      </c>
      <c r="J3705" s="2" t="s">
        <v>13</v>
      </c>
      <c r="K3705" s="2">
        <v>0</v>
      </c>
      <c r="L3705" s="2" t="s">
        <v>14</v>
      </c>
      <c r="M3705" s="2">
        <v>-3500</v>
      </c>
      <c r="N3705">
        <f t="shared" si="57"/>
        <v>125316072.5</v>
      </c>
    </row>
    <row r="3706" spans="1:14" x14ac:dyDescent="0.15">
      <c r="A3706" s="1">
        <v>202699</v>
      </c>
      <c r="B3706" s="2" t="s">
        <v>9</v>
      </c>
      <c r="C3706" s="2">
        <v>184723929</v>
      </c>
      <c r="D3706" s="2" t="s">
        <v>10</v>
      </c>
      <c r="E3706" s="2">
        <v>8367330</v>
      </c>
      <c r="F3706" s="2" t="s">
        <v>11</v>
      </c>
      <c r="G3706" s="2">
        <v>500000</v>
      </c>
      <c r="H3706" s="2" t="s">
        <v>12</v>
      </c>
      <c r="I3706" s="2">
        <v>115</v>
      </c>
      <c r="J3706" s="2" t="s">
        <v>13</v>
      </c>
      <c r="K3706" s="2">
        <v>0</v>
      </c>
      <c r="L3706" s="2" t="s">
        <v>14</v>
      </c>
      <c r="M3706" s="2">
        <v>-3500</v>
      </c>
      <c r="N3706">
        <f t="shared" si="57"/>
        <v>125831859.5</v>
      </c>
    </row>
    <row r="3707" spans="1:14" x14ac:dyDescent="0.15">
      <c r="A3707" s="1">
        <v>202700</v>
      </c>
      <c r="B3707" s="2" t="s">
        <v>9</v>
      </c>
      <c r="C3707" s="2">
        <v>186045923</v>
      </c>
      <c r="D3707" s="2" t="s">
        <v>10</v>
      </c>
      <c r="E3707" s="2">
        <v>8375430</v>
      </c>
      <c r="F3707" s="2" t="s">
        <v>11</v>
      </c>
      <c r="G3707" s="2">
        <v>500000</v>
      </c>
      <c r="H3707" s="2" t="s">
        <v>12</v>
      </c>
      <c r="I3707" s="2">
        <v>115</v>
      </c>
      <c r="J3707" s="2" t="s">
        <v>13</v>
      </c>
      <c r="K3707" s="2">
        <v>0</v>
      </c>
      <c r="L3707" s="2" t="s">
        <v>14</v>
      </c>
      <c r="M3707" s="2">
        <v>-3500</v>
      </c>
      <c r="N3707">
        <f t="shared" si="57"/>
        <v>126525256.5</v>
      </c>
    </row>
    <row r="3708" spans="1:14" x14ac:dyDescent="0.15">
      <c r="A3708" s="1">
        <v>202701</v>
      </c>
      <c r="B3708" s="2" t="s">
        <v>9</v>
      </c>
      <c r="C3708" s="2">
        <v>182232776</v>
      </c>
      <c r="D3708" s="2" t="s">
        <v>10</v>
      </c>
      <c r="E3708" s="2">
        <v>8383530</v>
      </c>
      <c r="F3708" s="2" t="s">
        <v>11</v>
      </c>
      <c r="G3708" s="2">
        <v>500000</v>
      </c>
      <c r="H3708" s="2" t="s">
        <v>12</v>
      </c>
      <c r="I3708" s="2">
        <v>115</v>
      </c>
      <c r="J3708" s="2" t="s">
        <v>13</v>
      </c>
      <c r="K3708" s="2">
        <v>0</v>
      </c>
      <c r="L3708" s="2" t="s">
        <v>14</v>
      </c>
      <c r="M3708" s="2">
        <v>-3500</v>
      </c>
      <c r="N3708">
        <f t="shared" si="57"/>
        <v>124651083</v>
      </c>
    </row>
    <row r="3709" spans="1:14" x14ac:dyDescent="0.15">
      <c r="A3709" s="1">
        <v>202702</v>
      </c>
      <c r="B3709" s="2" t="s">
        <v>9</v>
      </c>
      <c r="C3709" s="2">
        <v>182312770</v>
      </c>
      <c r="D3709" s="2" t="s">
        <v>10</v>
      </c>
      <c r="E3709" s="2">
        <v>8391630</v>
      </c>
      <c r="F3709" s="2" t="s">
        <v>11</v>
      </c>
      <c r="G3709" s="2">
        <v>500000</v>
      </c>
      <c r="H3709" s="2" t="s">
        <v>12</v>
      </c>
      <c r="I3709" s="2">
        <v>115</v>
      </c>
      <c r="J3709" s="2" t="s">
        <v>13</v>
      </c>
      <c r="K3709" s="2">
        <v>0</v>
      </c>
      <c r="L3709" s="2" t="s">
        <v>14</v>
      </c>
      <c r="M3709" s="2">
        <v>-3500</v>
      </c>
      <c r="N3709">
        <f t="shared" si="57"/>
        <v>124723480</v>
      </c>
    </row>
    <row r="3710" spans="1:14" x14ac:dyDescent="0.15">
      <c r="A3710" s="1">
        <v>202703</v>
      </c>
      <c r="B3710" s="2" t="s">
        <v>9</v>
      </c>
      <c r="C3710" s="2">
        <v>182392828</v>
      </c>
      <c r="D3710" s="2" t="s">
        <v>10</v>
      </c>
      <c r="E3710" s="2">
        <v>8399730</v>
      </c>
      <c r="F3710" s="2" t="s">
        <v>11</v>
      </c>
      <c r="G3710" s="2">
        <v>500000</v>
      </c>
      <c r="H3710" s="2" t="s">
        <v>12</v>
      </c>
      <c r="I3710" s="2">
        <v>115</v>
      </c>
      <c r="J3710" s="2" t="s">
        <v>13</v>
      </c>
      <c r="K3710" s="2">
        <v>0</v>
      </c>
      <c r="L3710" s="2" t="s">
        <v>14</v>
      </c>
      <c r="M3710" s="2">
        <v>-3500</v>
      </c>
      <c r="N3710">
        <f t="shared" si="57"/>
        <v>124795909</v>
      </c>
    </row>
    <row r="3711" spans="1:14" x14ac:dyDescent="0.15">
      <c r="A3711" s="1">
        <v>202704</v>
      </c>
      <c r="B3711" s="2" t="s">
        <v>9</v>
      </c>
      <c r="C3711" s="2">
        <v>186923508</v>
      </c>
      <c r="D3711" s="2" t="s">
        <v>10</v>
      </c>
      <c r="E3711" s="2">
        <v>8407830</v>
      </c>
      <c r="F3711" s="2" t="s">
        <v>11</v>
      </c>
      <c r="G3711" s="2">
        <v>500000</v>
      </c>
      <c r="H3711" s="2" t="s">
        <v>12</v>
      </c>
      <c r="I3711" s="2">
        <v>115</v>
      </c>
      <c r="J3711" s="2" t="s">
        <v>13</v>
      </c>
      <c r="K3711" s="2">
        <v>0</v>
      </c>
      <c r="L3711" s="2" t="s">
        <v>14</v>
      </c>
      <c r="M3711" s="2">
        <v>-3500</v>
      </c>
      <c r="N3711">
        <f t="shared" si="57"/>
        <v>127093649</v>
      </c>
    </row>
    <row r="3712" spans="1:14" x14ac:dyDescent="0.15">
      <c r="A3712" s="1">
        <v>202705</v>
      </c>
      <c r="B3712" s="2" t="s">
        <v>9</v>
      </c>
      <c r="C3712" s="2">
        <v>182553133</v>
      </c>
      <c r="D3712" s="2" t="s">
        <v>10</v>
      </c>
      <c r="E3712" s="2">
        <v>8415930</v>
      </c>
      <c r="F3712" s="2" t="s">
        <v>11</v>
      </c>
      <c r="G3712" s="2">
        <v>500000</v>
      </c>
      <c r="H3712" s="2" t="s">
        <v>12</v>
      </c>
      <c r="I3712" s="2">
        <v>115</v>
      </c>
      <c r="J3712" s="2" t="s">
        <v>13</v>
      </c>
      <c r="K3712" s="2">
        <v>0</v>
      </c>
      <c r="L3712" s="2" t="s">
        <v>14</v>
      </c>
      <c r="M3712" s="2">
        <v>-3500</v>
      </c>
      <c r="N3712">
        <f t="shared" si="57"/>
        <v>124940861.5</v>
      </c>
    </row>
    <row r="3713" spans="1:14" x14ac:dyDescent="0.15">
      <c r="A3713" s="1">
        <v>202706</v>
      </c>
      <c r="B3713" s="2" t="s">
        <v>9</v>
      </c>
      <c r="C3713" s="2">
        <v>182633379</v>
      </c>
      <c r="D3713" s="2" t="s">
        <v>10</v>
      </c>
      <c r="E3713" s="2">
        <v>8424030</v>
      </c>
      <c r="F3713" s="2" t="s">
        <v>11</v>
      </c>
      <c r="G3713" s="2">
        <v>500000</v>
      </c>
      <c r="H3713" s="2" t="s">
        <v>12</v>
      </c>
      <c r="I3713" s="2">
        <v>115</v>
      </c>
      <c r="J3713" s="2" t="s">
        <v>13</v>
      </c>
      <c r="K3713" s="2">
        <v>0</v>
      </c>
      <c r="L3713" s="2" t="s">
        <v>14</v>
      </c>
      <c r="M3713" s="2">
        <v>-3500</v>
      </c>
      <c r="N3713">
        <f t="shared" si="57"/>
        <v>125013384.5</v>
      </c>
    </row>
    <row r="3714" spans="1:14" x14ac:dyDescent="0.15">
      <c r="A3714" s="1">
        <v>202707</v>
      </c>
      <c r="B3714" s="2" t="s">
        <v>9</v>
      </c>
      <c r="C3714" s="2">
        <v>187170120</v>
      </c>
      <c r="D3714" s="2" t="s">
        <v>10</v>
      </c>
      <c r="E3714" s="2">
        <v>8432130</v>
      </c>
      <c r="F3714" s="2" t="s">
        <v>11</v>
      </c>
      <c r="G3714" s="2">
        <v>500000</v>
      </c>
      <c r="H3714" s="2" t="s">
        <v>12</v>
      </c>
      <c r="I3714" s="2">
        <v>115</v>
      </c>
      <c r="J3714" s="2" t="s">
        <v>13</v>
      </c>
      <c r="K3714" s="2">
        <v>0</v>
      </c>
      <c r="L3714" s="2" t="s">
        <v>14</v>
      </c>
      <c r="M3714" s="2">
        <v>-3500</v>
      </c>
      <c r="N3714">
        <f t="shared" si="57"/>
        <v>127314155</v>
      </c>
    </row>
    <row r="3715" spans="1:14" x14ac:dyDescent="0.15">
      <c r="A3715" s="1">
        <v>202708</v>
      </c>
      <c r="B3715" s="2" t="s">
        <v>9</v>
      </c>
      <c r="C3715" s="2">
        <v>185112427</v>
      </c>
      <c r="D3715" s="2" t="s">
        <v>10</v>
      </c>
      <c r="E3715" s="2">
        <v>8440230</v>
      </c>
      <c r="F3715" s="2" t="s">
        <v>11</v>
      </c>
      <c r="G3715" s="2">
        <v>500000</v>
      </c>
      <c r="H3715" s="2" t="s">
        <v>12</v>
      </c>
      <c r="I3715" s="2">
        <v>115</v>
      </c>
      <c r="J3715" s="2" t="s">
        <v>13</v>
      </c>
      <c r="K3715" s="2">
        <v>0</v>
      </c>
      <c r="L3715" s="2" t="s">
        <v>14</v>
      </c>
      <c r="M3715" s="2">
        <v>-3500</v>
      </c>
      <c r="N3715">
        <f t="shared" si="57"/>
        <v>126317708.5</v>
      </c>
    </row>
    <row r="3716" spans="1:14" x14ac:dyDescent="0.15">
      <c r="A3716" s="1">
        <v>202709</v>
      </c>
      <c r="B3716" s="2" t="s">
        <v>9</v>
      </c>
      <c r="C3716" s="2">
        <v>186085958</v>
      </c>
      <c r="D3716" s="2" t="s">
        <v>10</v>
      </c>
      <c r="E3716" s="2">
        <v>8448330</v>
      </c>
      <c r="F3716" s="2" t="s">
        <v>11</v>
      </c>
      <c r="G3716" s="2">
        <v>500000</v>
      </c>
      <c r="H3716" s="2" t="s">
        <v>12</v>
      </c>
      <c r="I3716" s="2">
        <v>115</v>
      </c>
      <c r="J3716" s="2" t="s">
        <v>13</v>
      </c>
      <c r="K3716" s="2">
        <v>0</v>
      </c>
      <c r="L3716" s="2" t="s">
        <v>14</v>
      </c>
      <c r="M3716" s="2">
        <v>-3500</v>
      </c>
      <c r="N3716">
        <f t="shared" si="57"/>
        <v>126836874</v>
      </c>
    </row>
    <row r="3717" spans="1:14" x14ac:dyDescent="0.15">
      <c r="A3717" s="1">
        <v>202710</v>
      </c>
      <c r="B3717" s="2" t="s">
        <v>9</v>
      </c>
      <c r="C3717" s="2">
        <v>187417325</v>
      </c>
      <c r="D3717" s="2" t="s">
        <v>10</v>
      </c>
      <c r="E3717" s="2">
        <v>8456430</v>
      </c>
      <c r="F3717" s="2" t="s">
        <v>11</v>
      </c>
      <c r="G3717" s="2">
        <v>500000</v>
      </c>
      <c r="H3717" s="2" t="s">
        <v>12</v>
      </c>
      <c r="I3717" s="2">
        <v>115</v>
      </c>
      <c r="J3717" s="2" t="s">
        <v>13</v>
      </c>
      <c r="K3717" s="2">
        <v>0</v>
      </c>
      <c r="L3717" s="2" t="s">
        <v>14</v>
      </c>
      <c r="M3717" s="2">
        <v>-3500</v>
      </c>
      <c r="N3717">
        <f t="shared" ref="N3717:N3780" si="58">($C$3*C3717+$E$3*E3717+$I$3*I3717+$K$3*K3717)/10000</f>
        <v>127534957.5</v>
      </c>
    </row>
    <row r="3718" spans="1:14" x14ac:dyDescent="0.15">
      <c r="A3718" s="1">
        <v>202711</v>
      </c>
      <c r="B3718" s="2" t="s">
        <v>9</v>
      </c>
      <c r="C3718" s="2">
        <v>183573803</v>
      </c>
      <c r="D3718" s="2" t="s">
        <v>10</v>
      </c>
      <c r="E3718" s="2">
        <v>8464530</v>
      </c>
      <c r="F3718" s="2" t="s">
        <v>11</v>
      </c>
      <c r="G3718" s="2">
        <v>500000</v>
      </c>
      <c r="H3718" s="2" t="s">
        <v>12</v>
      </c>
      <c r="I3718" s="2">
        <v>115</v>
      </c>
      <c r="J3718" s="2" t="s">
        <v>13</v>
      </c>
      <c r="K3718" s="2">
        <v>0</v>
      </c>
      <c r="L3718" s="2" t="s">
        <v>14</v>
      </c>
      <c r="M3718" s="2">
        <v>-3500</v>
      </c>
      <c r="N3718">
        <f t="shared" si="58"/>
        <v>125645596.5</v>
      </c>
    </row>
    <row r="3719" spans="1:14" x14ac:dyDescent="0.15">
      <c r="A3719" s="1">
        <v>202712</v>
      </c>
      <c r="B3719" s="2" t="s">
        <v>9</v>
      </c>
      <c r="C3719" s="2">
        <v>183654025</v>
      </c>
      <c r="D3719" s="2" t="s">
        <v>10</v>
      </c>
      <c r="E3719" s="2">
        <v>8472630</v>
      </c>
      <c r="F3719" s="2" t="s">
        <v>11</v>
      </c>
      <c r="G3719" s="2">
        <v>500000</v>
      </c>
      <c r="H3719" s="2" t="s">
        <v>12</v>
      </c>
      <c r="I3719" s="2">
        <v>115</v>
      </c>
      <c r="J3719" s="2" t="s">
        <v>13</v>
      </c>
      <c r="K3719" s="2">
        <v>0</v>
      </c>
      <c r="L3719" s="2" t="s">
        <v>14</v>
      </c>
      <c r="M3719" s="2">
        <v>-3500</v>
      </c>
      <c r="N3719">
        <f t="shared" si="58"/>
        <v>125718107.5</v>
      </c>
    </row>
    <row r="3720" spans="1:14" x14ac:dyDescent="0.15">
      <c r="A3720" s="1">
        <v>202713</v>
      </c>
      <c r="B3720" s="2" t="s">
        <v>9</v>
      </c>
      <c r="C3720" s="2">
        <v>183734312</v>
      </c>
      <c r="D3720" s="2" t="s">
        <v>10</v>
      </c>
      <c r="E3720" s="2">
        <v>8480730</v>
      </c>
      <c r="F3720" s="2" t="s">
        <v>11</v>
      </c>
      <c r="G3720" s="2">
        <v>500000</v>
      </c>
      <c r="H3720" s="2" t="s">
        <v>12</v>
      </c>
      <c r="I3720" s="2">
        <v>115</v>
      </c>
      <c r="J3720" s="2" t="s">
        <v>13</v>
      </c>
      <c r="K3720" s="2">
        <v>0</v>
      </c>
      <c r="L3720" s="2" t="s">
        <v>14</v>
      </c>
      <c r="M3720" s="2">
        <v>-3500</v>
      </c>
      <c r="N3720">
        <f t="shared" si="58"/>
        <v>125790651</v>
      </c>
    </row>
    <row r="3721" spans="1:14" x14ac:dyDescent="0.15">
      <c r="A3721" s="1">
        <v>202714</v>
      </c>
      <c r="B3721" s="2" t="s">
        <v>9</v>
      </c>
      <c r="C3721" s="2">
        <v>188297946</v>
      </c>
      <c r="D3721" s="2" t="s">
        <v>10</v>
      </c>
      <c r="E3721" s="2">
        <v>8488830</v>
      </c>
      <c r="F3721" s="2" t="s">
        <v>11</v>
      </c>
      <c r="G3721" s="2">
        <v>500000</v>
      </c>
      <c r="H3721" s="2" t="s">
        <v>12</v>
      </c>
      <c r="I3721" s="2">
        <v>115</v>
      </c>
      <c r="J3721" s="2" t="s">
        <v>13</v>
      </c>
      <c r="K3721" s="2">
        <v>0</v>
      </c>
      <c r="L3721" s="2" t="s">
        <v>14</v>
      </c>
      <c r="M3721" s="2">
        <v>-3500</v>
      </c>
      <c r="N3721">
        <f t="shared" si="58"/>
        <v>128104868</v>
      </c>
    </row>
    <row r="3722" spans="1:14" x14ac:dyDescent="0.15">
      <c r="A3722" s="1">
        <v>202715</v>
      </c>
      <c r="B3722" s="2" t="s">
        <v>9</v>
      </c>
      <c r="C3722" s="2">
        <v>183895075</v>
      </c>
      <c r="D3722" s="2" t="s">
        <v>10</v>
      </c>
      <c r="E3722" s="2">
        <v>8496930</v>
      </c>
      <c r="F3722" s="2" t="s">
        <v>11</v>
      </c>
      <c r="G3722" s="2">
        <v>500000</v>
      </c>
      <c r="H3722" s="2" t="s">
        <v>12</v>
      </c>
      <c r="I3722" s="2">
        <v>115</v>
      </c>
      <c r="J3722" s="2" t="s">
        <v>13</v>
      </c>
      <c r="K3722" s="2">
        <v>0</v>
      </c>
      <c r="L3722" s="2" t="s">
        <v>14</v>
      </c>
      <c r="M3722" s="2">
        <v>-3500</v>
      </c>
      <c r="N3722">
        <f t="shared" si="58"/>
        <v>125935832.5</v>
      </c>
    </row>
    <row r="3723" spans="1:14" x14ac:dyDescent="0.15">
      <c r="A3723" s="1">
        <v>202716</v>
      </c>
      <c r="B3723" s="2" t="s">
        <v>9</v>
      </c>
      <c r="C3723" s="2">
        <v>183975554</v>
      </c>
      <c r="D3723" s="2" t="s">
        <v>10</v>
      </c>
      <c r="E3723" s="2">
        <v>8505030</v>
      </c>
      <c r="F3723" s="2" t="s">
        <v>11</v>
      </c>
      <c r="G3723" s="2">
        <v>500000</v>
      </c>
      <c r="H3723" s="2" t="s">
        <v>12</v>
      </c>
      <c r="I3723" s="2">
        <v>115</v>
      </c>
      <c r="J3723" s="2" t="s">
        <v>13</v>
      </c>
      <c r="K3723" s="2">
        <v>0</v>
      </c>
      <c r="L3723" s="2" t="s">
        <v>14</v>
      </c>
      <c r="M3723" s="2">
        <v>-3500</v>
      </c>
      <c r="N3723">
        <f t="shared" si="58"/>
        <v>126008472</v>
      </c>
    </row>
    <row r="3724" spans="1:14" x14ac:dyDescent="0.15">
      <c r="A3724" s="1">
        <v>202717</v>
      </c>
      <c r="B3724" s="2" t="s">
        <v>9</v>
      </c>
      <c r="C3724" s="2">
        <v>188545270</v>
      </c>
      <c r="D3724" s="2" t="s">
        <v>10</v>
      </c>
      <c r="E3724" s="2">
        <v>8513130</v>
      </c>
      <c r="F3724" s="2" t="s">
        <v>11</v>
      </c>
      <c r="G3724" s="2">
        <v>500000</v>
      </c>
      <c r="H3724" s="2" t="s">
        <v>12</v>
      </c>
      <c r="I3724" s="2">
        <v>115</v>
      </c>
      <c r="J3724" s="2" t="s">
        <v>13</v>
      </c>
      <c r="K3724" s="2">
        <v>0</v>
      </c>
      <c r="L3724" s="2" t="s">
        <v>14</v>
      </c>
      <c r="M3724" s="2">
        <v>-3500</v>
      </c>
      <c r="N3724">
        <f t="shared" si="58"/>
        <v>128325730</v>
      </c>
    </row>
    <row r="3725" spans="1:14" x14ac:dyDescent="0.15">
      <c r="A3725" s="1">
        <v>202718</v>
      </c>
      <c r="B3725" s="2" t="s">
        <v>9</v>
      </c>
      <c r="C3725" s="2">
        <v>186472097</v>
      </c>
      <c r="D3725" s="2" t="s">
        <v>10</v>
      </c>
      <c r="E3725" s="2">
        <v>8521230</v>
      </c>
      <c r="F3725" s="2" t="s">
        <v>11</v>
      </c>
      <c r="G3725" s="2">
        <v>500000</v>
      </c>
      <c r="H3725" s="2" t="s">
        <v>12</v>
      </c>
      <c r="I3725" s="2">
        <v>115</v>
      </c>
      <c r="J3725" s="2" t="s">
        <v>13</v>
      </c>
      <c r="K3725" s="2">
        <v>0</v>
      </c>
      <c r="L3725" s="2" t="s">
        <v>14</v>
      </c>
      <c r="M3725" s="2">
        <v>-3500</v>
      </c>
      <c r="N3725">
        <f t="shared" si="58"/>
        <v>127321543.5</v>
      </c>
    </row>
    <row r="3726" spans="1:14" x14ac:dyDescent="0.15">
      <c r="A3726" s="1">
        <v>202719</v>
      </c>
      <c r="B3726" s="2" t="s">
        <v>9</v>
      </c>
      <c r="C3726" s="2">
        <v>187452415</v>
      </c>
      <c r="D3726" s="2" t="s">
        <v>10</v>
      </c>
      <c r="E3726" s="2">
        <v>8529330</v>
      </c>
      <c r="F3726" s="2" t="s">
        <v>11</v>
      </c>
      <c r="G3726" s="2">
        <v>500000</v>
      </c>
      <c r="H3726" s="2" t="s">
        <v>12</v>
      </c>
      <c r="I3726" s="2">
        <v>115</v>
      </c>
      <c r="J3726" s="2" t="s">
        <v>13</v>
      </c>
      <c r="K3726" s="2">
        <v>0</v>
      </c>
      <c r="L3726" s="2" t="s">
        <v>14</v>
      </c>
      <c r="M3726" s="2">
        <v>-3500</v>
      </c>
      <c r="N3726">
        <f t="shared" si="58"/>
        <v>127844102.5</v>
      </c>
    </row>
    <row r="3727" spans="1:14" x14ac:dyDescent="0.15">
      <c r="A3727" s="1">
        <v>202720</v>
      </c>
      <c r="B3727" s="2" t="s">
        <v>9</v>
      </c>
      <c r="C3727" s="2">
        <v>188793192</v>
      </c>
      <c r="D3727" s="2" t="s">
        <v>10</v>
      </c>
      <c r="E3727" s="2">
        <v>8537430</v>
      </c>
      <c r="F3727" s="2" t="s">
        <v>11</v>
      </c>
      <c r="G3727" s="2">
        <v>500000</v>
      </c>
      <c r="H3727" s="2" t="s">
        <v>12</v>
      </c>
      <c r="I3727" s="2">
        <v>115</v>
      </c>
      <c r="J3727" s="2" t="s">
        <v>13</v>
      </c>
      <c r="K3727" s="2">
        <v>0</v>
      </c>
      <c r="L3727" s="2" t="s">
        <v>14</v>
      </c>
      <c r="M3727" s="2">
        <v>-3500</v>
      </c>
      <c r="N3727">
        <f t="shared" si="58"/>
        <v>128546891</v>
      </c>
    </row>
    <row r="3728" spans="1:14" x14ac:dyDescent="0.15">
      <c r="A3728" s="1">
        <v>202721</v>
      </c>
      <c r="B3728" s="2" t="s">
        <v>9</v>
      </c>
      <c r="C3728" s="2">
        <v>184919194</v>
      </c>
      <c r="D3728" s="2" t="s">
        <v>10</v>
      </c>
      <c r="E3728" s="2">
        <v>8545530</v>
      </c>
      <c r="F3728" s="2" t="s">
        <v>11</v>
      </c>
      <c r="G3728" s="2">
        <v>500000</v>
      </c>
      <c r="H3728" s="2" t="s">
        <v>12</v>
      </c>
      <c r="I3728" s="2">
        <v>115</v>
      </c>
      <c r="J3728" s="2" t="s">
        <v>13</v>
      </c>
      <c r="K3728" s="2">
        <v>0</v>
      </c>
      <c r="L3728" s="2" t="s">
        <v>14</v>
      </c>
      <c r="M3728" s="2">
        <v>-3500</v>
      </c>
      <c r="N3728">
        <f t="shared" si="58"/>
        <v>126642292</v>
      </c>
    </row>
    <row r="3729" spans="1:14" x14ac:dyDescent="0.15">
      <c r="A3729" s="1">
        <v>202722</v>
      </c>
      <c r="B3729" s="2" t="s">
        <v>9</v>
      </c>
      <c r="C3729" s="2">
        <v>184999649</v>
      </c>
      <c r="D3729" s="2" t="s">
        <v>10</v>
      </c>
      <c r="E3729" s="2">
        <v>8553630</v>
      </c>
      <c r="F3729" s="2" t="s">
        <v>11</v>
      </c>
      <c r="G3729" s="2">
        <v>500000</v>
      </c>
      <c r="H3729" s="2" t="s">
        <v>12</v>
      </c>
      <c r="I3729" s="2">
        <v>115</v>
      </c>
      <c r="J3729" s="2" t="s">
        <v>13</v>
      </c>
      <c r="K3729" s="2">
        <v>0</v>
      </c>
      <c r="L3729" s="2" t="s">
        <v>14</v>
      </c>
      <c r="M3729" s="2">
        <v>-3500</v>
      </c>
      <c r="N3729">
        <f t="shared" si="58"/>
        <v>126714919.5</v>
      </c>
    </row>
    <row r="3730" spans="1:14" x14ac:dyDescent="0.15">
      <c r="A3730" s="1">
        <v>202723</v>
      </c>
      <c r="B3730" s="2" t="s">
        <v>9</v>
      </c>
      <c r="C3730" s="2">
        <v>185080167</v>
      </c>
      <c r="D3730" s="2" t="s">
        <v>10</v>
      </c>
      <c r="E3730" s="2">
        <v>8561730</v>
      </c>
      <c r="F3730" s="2" t="s">
        <v>11</v>
      </c>
      <c r="G3730" s="2">
        <v>500000</v>
      </c>
      <c r="H3730" s="2" t="s">
        <v>12</v>
      </c>
      <c r="I3730" s="2">
        <v>115</v>
      </c>
      <c r="J3730" s="2" t="s">
        <v>13</v>
      </c>
      <c r="K3730" s="2">
        <v>0</v>
      </c>
      <c r="L3730" s="2" t="s">
        <v>14</v>
      </c>
      <c r="M3730" s="2">
        <v>-3500</v>
      </c>
      <c r="N3730">
        <f t="shared" si="58"/>
        <v>126787578.5</v>
      </c>
    </row>
    <row r="3731" spans="1:14" x14ac:dyDescent="0.15">
      <c r="A3731" s="1">
        <v>202724</v>
      </c>
      <c r="B3731" s="2" t="s">
        <v>9</v>
      </c>
      <c r="C3731" s="2">
        <v>189676863</v>
      </c>
      <c r="D3731" s="2" t="s">
        <v>10</v>
      </c>
      <c r="E3731" s="2">
        <v>8569830</v>
      </c>
      <c r="F3731" s="2" t="s">
        <v>11</v>
      </c>
      <c r="G3731" s="2">
        <v>500000</v>
      </c>
      <c r="H3731" s="2" t="s">
        <v>12</v>
      </c>
      <c r="I3731" s="2">
        <v>115</v>
      </c>
      <c r="J3731" s="2" t="s">
        <v>13</v>
      </c>
      <c r="K3731" s="2">
        <v>0</v>
      </c>
      <c r="L3731" s="2" t="s">
        <v>14</v>
      </c>
      <c r="M3731" s="2">
        <v>-3500</v>
      </c>
      <c r="N3731">
        <f t="shared" si="58"/>
        <v>129118326.5</v>
      </c>
    </row>
    <row r="3732" spans="1:14" x14ac:dyDescent="0.15">
      <c r="A3732" s="1">
        <v>202725</v>
      </c>
      <c r="B3732" s="2" t="s">
        <v>9</v>
      </c>
      <c r="C3732" s="2">
        <v>185241393</v>
      </c>
      <c r="D3732" s="2" t="s">
        <v>10</v>
      </c>
      <c r="E3732" s="2">
        <v>8577930</v>
      </c>
      <c r="F3732" s="2" t="s">
        <v>11</v>
      </c>
      <c r="G3732" s="2">
        <v>500000</v>
      </c>
      <c r="H3732" s="2" t="s">
        <v>12</v>
      </c>
      <c r="I3732" s="2">
        <v>115</v>
      </c>
      <c r="J3732" s="2" t="s">
        <v>13</v>
      </c>
      <c r="K3732" s="2">
        <v>0</v>
      </c>
      <c r="L3732" s="2" t="s">
        <v>14</v>
      </c>
      <c r="M3732" s="2">
        <v>-3500</v>
      </c>
      <c r="N3732">
        <f t="shared" si="58"/>
        <v>126932991.5</v>
      </c>
    </row>
    <row r="3733" spans="1:14" x14ac:dyDescent="0.15">
      <c r="A3733" s="1">
        <v>202726</v>
      </c>
      <c r="B3733" s="2" t="s">
        <v>9</v>
      </c>
      <c r="C3733" s="2">
        <v>185322105</v>
      </c>
      <c r="D3733" s="2" t="s">
        <v>10</v>
      </c>
      <c r="E3733" s="2">
        <v>8586030</v>
      </c>
      <c r="F3733" s="2" t="s">
        <v>11</v>
      </c>
      <c r="G3733" s="2">
        <v>500000</v>
      </c>
      <c r="H3733" s="2" t="s">
        <v>12</v>
      </c>
      <c r="I3733" s="2">
        <v>115</v>
      </c>
      <c r="J3733" s="2" t="s">
        <v>13</v>
      </c>
      <c r="K3733" s="2">
        <v>0</v>
      </c>
      <c r="L3733" s="2" t="s">
        <v>14</v>
      </c>
      <c r="M3733" s="2">
        <v>-3500</v>
      </c>
      <c r="N3733">
        <f t="shared" si="58"/>
        <v>127005747.5</v>
      </c>
    </row>
    <row r="3734" spans="1:14" x14ac:dyDescent="0.15">
      <c r="A3734" s="1">
        <v>202727</v>
      </c>
      <c r="B3734" s="2" t="s">
        <v>9</v>
      </c>
      <c r="C3734" s="2">
        <v>189924900</v>
      </c>
      <c r="D3734" s="2" t="s">
        <v>10</v>
      </c>
      <c r="E3734" s="2">
        <v>8594130</v>
      </c>
      <c r="F3734" s="2" t="s">
        <v>11</v>
      </c>
      <c r="G3734" s="2">
        <v>500000</v>
      </c>
      <c r="H3734" s="2" t="s">
        <v>12</v>
      </c>
      <c r="I3734" s="2">
        <v>115</v>
      </c>
      <c r="J3734" s="2" t="s">
        <v>13</v>
      </c>
      <c r="K3734" s="2">
        <v>0</v>
      </c>
      <c r="L3734" s="2" t="s">
        <v>14</v>
      </c>
      <c r="M3734" s="2">
        <v>-3500</v>
      </c>
      <c r="N3734">
        <f t="shared" si="58"/>
        <v>129339545</v>
      </c>
    </row>
    <row r="3735" spans="1:14" x14ac:dyDescent="0.15">
      <c r="A3735" s="1">
        <v>202728</v>
      </c>
      <c r="B3735" s="2" t="s">
        <v>9</v>
      </c>
      <c r="C3735" s="2">
        <v>187836195</v>
      </c>
      <c r="D3735" s="2" t="s">
        <v>10</v>
      </c>
      <c r="E3735" s="2">
        <v>8602230</v>
      </c>
      <c r="F3735" s="2" t="s">
        <v>11</v>
      </c>
      <c r="G3735" s="2">
        <v>500000</v>
      </c>
      <c r="H3735" s="2" t="s">
        <v>12</v>
      </c>
      <c r="I3735" s="2">
        <v>115</v>
      </c>
      <c r="J3735" s="2" t="s">
        <v>13</v>
      </c>
      <c r="K3735" s="2">
        <v>0</v>
      </c>
      <c r="L3735" s="2" t="s">
        <v>14</v>
      </c>
      <c r="M3735" s="2">
        <v>-3500</v>
      </c>
      <c r="N3735">
        <f t="shared" si="58"/>
        <v>128327592.5</v>
      </c>
    </row>
    <row r="3736" spans="1:14" x14ac:dyDescent="0.15">
      <c r="A3736" s="1">
        <v>202729</v>
      </c>
      <c r="B3736" s="2" t="s">
        <v>9</v>
      </c>
      <c r="C3736" s="2">
        <v>188823316</v>
      </c>
      <c r="D3736" s="2" t="s">
        <v>10</v>
      </c>
      <c r="E3736" s="2">
        <v>8610330</v>
      </c>
      <c r="F3736" s="2" t="s">
        <v>11</v>
      </c>
      <c r="G3736" s="2">
        <v>500000</v>
      </c>
      <c r="H3736" s="2" t="s">
        <v>12</v>
      </c>
      <c r="I3736" s="2">
        <v>115</v>
      </c>
      <c r="J3736" s="2" t="s">
        <v>13</v>
      </c>
      <c r="K3736" s="2">
        <v>0</v>
      </c>
      <c r="L3736" s="2" t="s">
        <v>14</v>
      </c>
      <c r="M3736" s="2">
        <v>-3500</v>
      </c>
      <c r="N3736">
        <f t="shared" si="58"/>
        <v>128853553</v>
      </c>
    </row>
    <row r="3737" spans="1:14" x14ac:dyDescent="0.15">
      <c r="A3737" s="1">
        <v>202730</v>
      </c>
      <c r="B3737" s="2" t="s">
        <v>9</v>
      </c>
      <c r="C3737" s="2">
        <v>190173527</v>
      </c>
      <c r="D3737" s="2" t="s">
        <v>10</v>
      </c>
      <c r="E3737" s="2">
        <v>8618430</v>
      </c>
      <c r="F3737" s="2" t="s">
        <v>11</v>
      </c>
      <c r="G3737" s="2">
        <v>500000</v>
      </c>
      <c r="H3737" s="2" t="s">
        <v>12</v>
      </c>
      <c r="I3737" s="2">
        <v>115</v>
      </c>
      <c r="J3737" s="2" t="s">
        <v>13</v>
      </c>
      <c r="K3737" s="2">
        <v>0</v>
      </c>
      <c r="L3737" s="2" t="s">
        <v>14</v>
      </c>
      <c r="M3737" s="2">
        <v>-3500</v>
      </c>
      <c r="N3737">
        <f t="shared" si="58"/>
        <v>129561058.5</v>
      </c>
    </row>
    <row r="3738" spans="1:14" x14ac:dyDescent="0.15">
      <c r="A3738" s="1">
        <v>202731</v>
      </c>
      <c r="B3738" s="2" t="s">
        <v>9</v>
      </c>
      <c r="C3738" s="2">
        <v>186268942</v>
      </c>
      <c r="D3738" s="2" t="s">
        <v>10</v>
      </c>
      <c r="E3738" s="2">
        <v>8626530</v>
      </c>
      <c r="F3738" s="2" t="s">
        <v>11</v>
      </c>
      <c r="G3738" s="2">
        <v>500000</v>
      </c>
      <c r="H3738" s="2" t="s">
        <v>12</v>
      </c>
      <c r="I3738" s="2">
        <v>115</v>
      </c>
      <c r="J3738" s="2" t="s">
        <v>13</v>
      </c>
      <c r="K3738" s="2">
        <v>0</v>
      </c>
      <c r="L3738" s="2" t="s">
        <v>14</v>
      </c>
      <c r="M3738" s="2">
        <v>-3500</v>
      </c>
      <c r="N3738">
        <f t="shared" si="58"/>
        <v>127641166</v>
      </c>
    </row>
    <row r="3739" spans="1:14" x14ac:dyDescent="0.15">
      <c r="A3739" s="1">
        <v>202732</v>
      </c>
      <c r="B3739" s="2" t="s">
        <v>9</v>
      </c>
      <c r="C3739" s="2">
        <v>186349626</v>
      </c>
      <c r="D3739" s="2" t="s">
        <v>10</v>
      </c>
      <c r="E3739" s="2">
        <v>8634630</v>
      </c>
      <c r="F3739" s="2" t="s">
        <v>11</v>
      </c>
      <c r="G3739" s="2">
        <v>500000</v>
      </c>
      <c r="H3739" s="2" t="s">
        <v>12</v>
      </c>
      <c r="I3739" s="2">
        <v>115</v>
      </c>
      <c r="J3739" s="2" t="s">
        <v>13</v>
      </c>
      <c r="K3739" s="2">
        <v>0</v>
      </c>
      <c r="L3739" s="2" t="s">
        <v>14</v>
      </c>
      <c r="M3739" s="2">
        <v>-3500</v>
      </c>
      <c r="N3739">
        <f t="shared" si="58"/>
        <v>127713908</v>
      </c>
    </row>
    <row r="3740" spans="1:14" x14ac:dyDescent="0.15">
      <c r="A3740" s="1">
        <v>202733</v>
      </c>
      <c r="B3740" s="2" t="s">
        <v>9</v>
      </c>
      <c r="C3740" s="2">
        <v>186430372</v>
      </c>
      <c r="D3740" s="2" t="s">
        <v>10</v>
      </c>
      <c r="E3740" s="2">
        <v>8642730</v>
      </c>
      <c r="F3740" s="2" t="s">
        <v>11</v>
      </c>
      <c r="G3740" s="2">
        <v>500000</v>
      </c>
      <c r="H3740" s="2" t="s">
        <v>12</v>
      </c>
      <c r="I3740" s="2">
        <v>115</v>
      </c>
      <c r="J3740" s="2" t="s">
        <v>13</v>
      </c>
      <c r="K3740" s="2">
        <v>0</v>
      </c>
      <c r="L3740" s="2" t="s">
        <v>14</v>
      </c>
      <c r="M3740" s="2">
        <v>-3500</v>
      </c>
      <c r="N3740">
        <f t="shared" si="58"/>
        <v>127786681</v>
      </c>
    </row>
    <row r="3741" spans="1:14" x14ac:dyDescent="0.15">
      <c r="A3741" s="1">
        <v>202734</v>
      </c>
      <c r="B3741" s="2" t="s">
        <v>9</v>
      </c>
      <c r="C3741" s="2">
        <v>191060237</v>
      </c>
      <c r="D3741" s="2" t="s">
        <v>10</v>
      </c>
      <c r="E3741" s="2">
        <v>8650830</v>
      </c>
      <c r="F3741" s="2" t="s">
        <v>11</v>
      </c>
      <c r="G3741" s="2">
        <v>500000</v>
      </c>
      <c r="H3741" s="2" t="s">
        <v>12</v>
      </c>
      <c r="I3741" s="2">
        <v>115</v>
      </c>
      <c r="J3741" s="2" t="s">
        <v>13</v>
      </c>
      <c r="K3741" s="2">
        <v>0</v>
      </c>
      <c r="L3741" s="2" t="s">
        <v>14</v>
      </c>
      <c r="M3741" s="2">
        <v>-3500</v>
      </c>
      <c r="N3741">
        <f t="shared" si="58"/>
        <v>130134013.5</v>
      </c>
    </row>
    <row r="3742" spans="1:14" x14ac:dyDescent="0.15">
      <c r="A3742" s="1">
        <v>202735</v>
      </c>
      <c r="B3742" s="2" t="s">
        <v>9</v>
      </c>
      <c r="C3742" s="2">
        <v>186592057</v>
      </c>
      <c r="D3742" s="2" t="s">
        <v>10</v>
      </c>
      <c r="E3742" s="2">
        <v>8658930</v>
      </c>
      <c r="F3742" s="2" t="s">
        <v>11</v>
      </c>
      <c r="G3742" s="2">
        <v>500000</v>
      </c>
      <c r="H3742" s="2" t="s">
        <v>12</v>
      </c>
      <c r="I3742" s="2">
        <v>115</v>
      </c>
      <c r="J3742" s="2" t="s">
        <v>13</v>
      </c>
      <c r="K3742" s="2">
        <v>0</v>
      </c>
      <c r="L3742" s="2" t="s">
        <v>14</v>
      </c>
      <c r="M3742" s="2">
        <v>-3500</v>
      </c>
      <c r="N3742">
        <f t="shared" si="58"/>
        <v>127932323.5</v>
      </c>
    </row>
    <row r="3743" spans="1:14" x14ac:dyDescent="0.15">
      <c r="A3743" s="1">
        <v>202736</v>
      </c>
      <c r="B3743" s="2" t="s">
        <v>9</v>
      </c>
      <c r="C3743" s="2">
        <v>186672994</v>
      </c>
      <c r="D3743" s="2" t="s">
        <v>10</v>
      </c>
      <c r="E3743" s="2">
        <v>8667030</v>
      </c>
      <c r="F3743" s="2" t="s">
        <v>11</v>
      </c>
      <c r="G3743" s="2">
        <v>500000</v>
      </c>
      <c r="H3743" s="2" t="s">
        <v>12</v>
      </c>
      <c r="I3743" s="2">
        <v>115</v>
      </c>
      <c r="J3743" s="2" t="s">
        <v>13</v>
      </c>
      <c r="K3743" s="2">
        <v>0</v>
      </c>
      <c r="L3743" s="2" t="s">
        <v>14</v>
      </c>
      <c r="M3743" s="2">
        <v>-3500</v>
      </c>
      <c r="N3743">
        <f t="shared" si="58"/>
        <v>128005192</v>
      </c>
    </row>
    <row r="3744" spans="1:14" x14ac:dyDescent="0.15">
      <c r="A3744" s="1">
        <v>202737</v>
      </c>
      <c r="B3744" s="2" t="s">
        <v>9</v>
      </c>
      <c r="C3744" s="2">
        <v>191308971</v>
      </c>
      <c r="D3744" s="2" t="s">
        <v>10</v>
      </c>
      <c r="E3744" s="2">
        <v>8675130</v>
      </c>
      <c r="F3744" s="2" t="s">
        <v>11</v>
      </c>
      <c r="G3744" s="2">
        <v>500000</v>
      </c>
      <c r="H3744" s="2" t="s">
        <v>12</v>
      </c>
      <c r="I3744" s="2">
        <v>115</v>
      </c>
      <c r="J3744" s="2" t="s">
        <v>13</v>
      </c>
      <c r="K3744" s="2">
        <v>0</v>
      </c>
      <c r="L3744" s="2" t="s">
        <v>14</v>
      </c>
      <c r="M3744" s="2">
        <v>-3500</v>
      </c>
      <c r="N3744">
        <f t="shared" si="58"/>
        <v>130355580.5</v>
      </c>
    </row>
    <row r="3745" spans="1:14" x14ac:dyDescent="0.15">
      <c r="A3745" s="1">
        <v>202738</v>
      </c>
      <c r="B3745" s="2" t="s">
        <v>9</v>
      </c>
      <c r="C3745" s="2">
        <v>189204676</v>
      </c>
      <c r="D3745" s="2" t="s">
        <v>10</v>
      </c>
      <c r="E3745" s="2">
        <v>8683230</v>
      </c>
      <c r="F3745" s="2" t="s">
        <v>11</v>
      </c>
      <c r="G3745" s="2">
        <v>500000</v>
      </c>
      <c r="H3745" s="2" t="s">
        <v>12</v>
      </c>
      <c r="I3745" s="2">
        <v>115</v>
      </c>
      <c r="J3745" s="2" t="s">
        <v>13</v>
      </c>
      <c r="K3745" s="2">
        <v>0</v>
      </c>
      <c r="L3745" s="2" t="s">
        <v>14</v>
      </c>
      <c r="M3745" s="2">
        <v>-3500</v>
      </c>
      <c r="N3745">
        <f t="shared" si="58"/>
        <v>129335833</v>
      </c>
    </row>
    <row r="3746" spans="1:14" x14ac:dyDescent="0.15">
      <c r="A3746" s="1">
        <v>202739</v>
      </c>
      <c r="B3746" s="2" t="s">
        <v>9</v>
      </c>
      <c r="C3746" s="2">
        <v>190198619</v>
      </c>
      <c r="D3746" s="2" t="s">
        <v>10</v>
      </c>
      <c r="E3746" s="2">
        <v>8691330</v>
      </c>
      <c r="F3746" s="2" t="s">
        <v>11</v>
      </c>
      <c r="G3746" s="2">
        <v>500000</v>
      </c>
      <c r="H3746" s="2" t="s">
        <v>12</v>
      </c>
      <c r="I3746" s="2">
        <v>115</v>
      </c>
      <c r="J3746" s="2" t="s">
        <v>13</v>
      </c>
      <c r="K3746" s="2">
        <v>0</v>
      </c>
      <c r="L3746" s="2" t="s">
        <v>14</v>
      </c>
      <c r="M3746" s="2">
        <v>-3500</v>
      </c>
      <c r="N3746">
        <f t="shared" si="58"/>
        <v>129865204.5</v>
      </c>
    </row>
    <row r="3747" spans="1:14" x14ac:dyDescent="0.15">
      <c r="A3747" s="1">
        <v>202740</v>
      </c>
      <c r="B3747" s="2" t="s">
        <v>9</v>
      </c>
      <c r="C3747" s="2">
        <v>191558291</v>
      </c>
      <c r="D3747" s="2" t="s">
        <v>10</v>
      </c>
      <c r="E3747" s="2">
        <v>8699430</v>
      </c>
      <c r="F3747" s="2" t="s">
        <v>11</v>
      </c>
      <c r="G3747" s="2">
        <v>500000</v>
      </c>
      <c r="H3747" s="2" t="s">
        <v>12</v>
      </c>
      <c r="I3747" s="2">
        <v>115</v>
      </c>
      <c r="J3747" s="2" t="s">
        <v>13</v>
      </c>
      <c r="K3747" s="2">
        <v>0</v>
      </c>
      <c r="L3747" s="2" t="s">
        <v>14</v>
      </c>
      <c r="M3747" s="2">
        <v>-3500</v>
      </c>
      <c r="N3747">
        <f t="shared" si="58"/>
        <v>130577440.5</v>
      </c>
    </row>
    <row r="3748" spans="1:14" x14ac:dyDescent="0.15">
      <c r="A3748" s="1">
        <v>202741</v>
      </c>
      <c r="B3748" s="2" t="s">
        <v>9</v>
      </c>
      <c r="C3748" s="2">
        <v>187623013</v>
      </c>
      <c r="D3748" s="2" t="s">
        <v>10</v>
      </c>
      <c r="E3748" s="2">
        <v>8707530</v>
      </c>
      <c r="F3748" s="2" t="s">
        <v>11</v>
      </c>
      <c r="G3748" s="2">
        <v>500000</v>
      </c>
      <c r="H3748" s="2" t="s">
        <v>12</v>
      </c>
      <c r="I3748" s="2">
        <v>115</v>
      </c>
      <c r="J3748" s="2" t="s">
        <v>13</v>
      </c>
      <c r="K3748" s="2">
        <v>0</v>
      </c>
      <c r="L3748" s="2" t="s">
        <v>14</v>
      </c>
      <c r="M3748" s="2">
        <v>-3500</v>
      </c>
      <c r="N3748">
        <f t="shared" si="58"/>
        <v>128642201.5</v>
      </c>
    </row>
    <row r="3749" spans="1:14" x14ac:dyDescent="0.15">
      <c r="A3749" s="1">
        <v>202742</v>
      </c>
      <c r="B3749" s="2" t="s">
        <v>9</v>
      </c>
      <c r="C3749" s="2">
        <v>187703923</v>
      </c>
      <c r="D3749" s="2" t="s">
        <v>10</v>
      </c>
      <c r="E3749" s="2">
        <v>8715630</v>
      </c>
      <c r="F3749" s="2" t="s">
        <v>11</v>
      </c>
      <c r="G3749" s="2">
        <v>500000</v>
      </c>
      <c r="H3749" s="2" t="s">
        <v>12</v>
      </c>
      <c r="I3749" s="2">
        <v>115</v>
      </c>
      <c r="J3749" s="2" t="s">
        <v>13</v>
      </c>
      <c r="K3749" s="2">
        <v>0</v>
      </c>
      <c r="L3749" s="2" t="s">
        <v>14</v>
      </c>
      <c r="M3749" s="2">
        <v>-3500</v>
      </c>
      <c r="N3749">
        <f t="shared" si="58"/>
        <v>128715056.5</v>
      </c>
    </row>
    <row r="3750" spans="1:14" x14ac:dyDescent="0.15">
      <c r="A3750" s="1">
        <v>202743</v>
      </c>
      <c r="B3750" s="2" t="s">
        <v>9</v>
      </c>
      <c r="C3750" s="2">
        <v>187784896</v>
      </c>
      <c r="D3750" s="2" t="s">
        <v>10</v>
      </c>
      <c r="E3750" s="2">
        <v>8723730</v>
      </c>
      <c r="F3750" s="2" t="s">
        <v>11</v>
      </c>
      <c r="G3750" s="2">
        <v>500000</v>
      </c>
      <c r="H3750" s="2" t="s">
        <v>12</v>
      </c>
      <c r="I3750" s="2">
        <v>115</v>
      </c>
      <c r="J3750" s="2" t="s">
        <v>13</v>
      </c>
      <c r="K3750" s="2">
        <v>0</v>
      </c>
      <c r="L3750" s="2" t="s">
        <v>14</v>
      </c>
      <c r="M3750" s="2">
        <v>-3500</v>
      </c>
      <c r="N3750">
        <f t="shared" si="58"/>
        <v>128787943</v>
      </c>
    </row>
    <row r="3751" spans="1:14" x14ac:dyDescent="0.15">
      <c r="A3751" s="1">
        <v>202744</v>
      </c>
      <c r="B3751" s="2" t="s">
        <v>9</v>
      </c>
      <c r="C3751" s="2">
        <v>192448028</v>
      </c>
      <c r="D3751" s="2" t="s">
        <v>10</v>
      </c>
      <c r="E3751" s="2">
        <v>8731830</v>
      </c>
      <c r="F3751" s="2" t="s">
        <v>11</v>
      </c>
      <c r="G3751" s="2">
        <v>500000</v>
      </c>
      <c r="H3751" s="2" t="s">
        <v>12</v>
      </c>
      <c r="I3751" s="2">
        <v>115</v>
      </c>
      <c r="J3751" s="2" t="s">
        <v>13</v>
      </c>
      <c r="K3751" s="2">
        <v>0</v>
      </c>
      <c r="L3751" s="2" t="s">
        <v>14</v>
      </c>
      <c r="M3751" s="2">
        <v>-3500</v>
      </c>
      <c r="N3751">
        <f t="shared" si="58"/>
        <v>131151909</v>
      </c>
    </row>
    <row r="3752" spans="1:14" x14ac:dyDescent="0.15">
      <c r="A3752" s="1">
        <v>202745</v>
      </c>
      <c r="B3752" s="2" t="s">
        <v>9</v>
      </c>
      <c r="C3752" s="2">
        <v>187947034</v>
      </c>
      <c r="D3752" s="2" t="s">
        <v>10</v>
      </c>
      <c r="E3752" s="2">
        <v>8739930</v>
      </c>
      <c r="F3752" s="2" t="s">
        <v>11</v>
      </c>
      <c r="G3752" s="2">
        <v>500000</v>
      </c>
      <c r="H3752" s="2" t="s">
        <v>12</v>
      </c>
      <c r="I3752" s="2">
        <v>115</v>
      </c>
      <c r="J3752" s="2" t="s">
        <v>13</v>
      </c>
      <c r="K3752" s="2">
        <v>0</v>
      </c>
      <c r="L3752" s="2" t="s">
        <v>14</v>
      </c>
      <c r="M3752" s="2">
        <v>-3500</v>
      </c>
      <c r="N3752">
        <f t="shared" si="58"/>
        <v>128933812</v>
      </c>
    </row>
    <row r="3753" spans="1:14" x14ac:dyDescent="0.15">
      <c r="A3753" s="1">
        <v>202746</v>
      </c>
      <c r="B3753" s="2" t="s">
        <v>9</v>
      </c>
      <c r="C3753" s="2">
        <v>188028200</v>
      </c>
      <c r="D3753" s="2" t="s">
        <v>10</v>
      </c>
      <c r="E3753" s="2">
        <v>8748030</v>
      </c>
      <c r="F3753" s="2" t="s">
        <v>11</v>
      </c>
      <c r="G3753" s="2">
        <v>500000</v>
      </c>
      <c r="H3753" s="2" t="s">
        <v>12</v>
      </c>
      <c r="I3753" s="2">
        <v>115</v>
      </c>
      <c r="J3753" s="2" t="s">
        <v>13</v>
      </c>
      <c r="K3753" s="2">
        <v>0</v>
      </c>
      <c r="L3753" s="2" t="s">
        <v>14</v>
      </c>
      <c r="M3753" s="2">
        <v>-3500</v>
      </c>
      <c r="N3753">
        <f t="shared" si="58"/>
        <v>129006795</v>
      </c>
    </row>
    <row r="3754" spans="1:14" x14ac:dyDescent="0.15">
      <c r="A3754" s="1">
        <v>202747</v>
      </c>
      <c r="B3754" s="2" t="s">
        <v>9</v>
      </c>
      <c r="C3754" s="2">
        <v>192697464</v>
      </c>
      <c r="D3754" s="2" t="s">
        <v>10</v>
      </c>
      <c r="E3754" s="2">
        <v>8756130</v>
      </c>
      <c r="F3754" s="2" t="s">
        <v>11</v>
      </c>
      <c r="G3754" s="2">
        <v>500000</v>
      </c>
      <c r="H3754" s="2" t="s">
        <v>12</v>
      </c>
      <c r="I3754" s="2">
        <v>115</v>
      </c>
      <c r="J3754" s="2" t="s">
        <v>13</v>
      </c>
      <c r="K3754" s="2">
        <v>0</v>
      </c>
      <c r="L3754" s="2" t="s">
        <v>14</v>
      </c>
      <c r="M3754" s="2">
        <v>-3500</v>
      </c>
      <c r="N3754">
        <f t="shared" si="58"/>
        <v>131373827</v>
      </c>
    </row>
    <row r="3755" spans="1:14" x14ac:dyDescent="0.15">
      <c r="A3755" s="1">
        <v>202748</v>
      </c>
      <c r="B3755" s="2" t="s">
        <v>9</v>
      </c>
      <c r="C3755" s="2">
        <v>190577531</v>
      </c>
      <c r="D3755" s="2" t="s">
        <v>10</v>
      </c>
      <c r="E3755" s="2">
        <v>8764230</v>
      </c>
      <c r="F3755" s="2" t="s">
        <v>11</v>
      </c>
      <c r="G3755" s="2">
        <v>500000</v>
      </c>
      <c r="H3755" s="2" t="s">
        <v>12</v>
      </c>
      <c r="I3755" s="2">
        <v>115</v>
      </c>
      <c r="J3755" s="2" t="s">
        <v>13</v>
      </c>
      <c r="K3755" s="2">
        <v>0</v>
      </c>
      <c r="L3755" s="2" t="s">
        <v>14</v>
      </c>
      <c r="M3755" s="2">
        <v>-3500</v>
      </c>
      <c r="N3755">
        <f t="shared" si="58"/>
        <v>130346260.5</v>
      </c>
    </row>
    <row r="3756" spans="1:14" x14ac:dyDescent="0.15">
      <c r="A3756" s="1">
        <v>202749</v>
      </c>
      <c r="B3756" s="2" t="s">
        <v>9</v>
      </c>
      <c r="C3756" s="2">
        <v>191578322</v>
      </c>
      <c r="D3756" s="2" t="s">
        <v>10</v>
      </c>
      <c r="E3756" s="2">
        <v>8772330</v>
      </c>
      <c r="F3756" s="2" t="s">
        <v>11</v>
      </c>
      <c r="G3756" s="2">
        <v>500000</v>
      </c>
      <c r="H3756" s="2" t="s">
        <v>12</v>
      </c>
      <c r="I3756" s="2">
        <v>115</v>
      </c>
      <c r="J3756" s="2" t="s">
        <v>13</v>
      </c>
      <c r="K3756" s="2">
        <v>0</v>
      </c>
      <c r="L3756" s="2" t="s">
        <v>14</v>
      </c>
      <c r="M3756" s="2">
        <v>-3500</v>
      </c>
      <c r="N3756">
        <f t="shared" si="58"/>
        <v>130879056</v>
      </c>
    </row>
    <row r="3757" spans="1:14" x14ac:dyDescent="0.15">
      <c r="A3757" s="1">
        <v>202750</v>
      </c>
      <c r="B3757" s="2" t="s">
        <v>9</v>
      </c>
      <c r="C3757" s="2">
        <v>192947492</v>
      </c>
      <c r="D3757" s="2" t="s">
        <v>10</v>
      </c>
      <c r="E3757" s="2">
        <v>8780430</v>
      </c>
      <c r="F3757" s="2" t="s">
        <v>11</v>
      </c>
      <c r="G3757" s="2">
        <v>500000</v>
      </c>
      <c r="H3757" s="2" t="s">
        <v>12</v>
      </c>
      <c r="I3757" s="2">
        <v>115</v>
      </c>
      <c r="J3757" s="2" t="s">
        <v>13</v>
      </c>
      <c r="K3757" s="2">
        <v>0</v>
      </c>
      <c r="L3757" s="2" t="s">
        <v>14</v>
      </c>
      <c r="M3757" s="2">
        <v>-3500</v>
      </c>
      <c r="N3757">
        <f t="shared" si="58"/>
        <v>131596041</v>
      </c>
    </row>
    <row r="3758" spans="1:14" x14ac:dyDescent="0.15">
      <c r="A3758" s="1">
        <v>202751</v>
      </c>
      <c r="B3758" s="2" t="s">
        <v>9</v>
      </c>
      <c r="C3758" s="2">
        <v>188981420</v>
      </c>
      <c r="D3758" s="2" t="s">
        <v>10</v>
      </c>
      <c r="E3758" s="2">
        <v>8788530</v>
      </c>
      <c r="F3758" s="2" t="s">
        <v>11</v>
      </c>
      <c r="G3758" s="2">
        <v>500000</v>
      </c>
      <c r="H3758" s="2" t="s">
        <v>12</v>
      </c>
      <c r="I3758" s="2">
        <v>115</v>
      </c>
      <c r="J3758" s="2" t="s">
        <v>13</v>
      </c>
      <c r="K3758" s="2">
        <v>0</v>
      </c>
      <c r="L3758" s="2" t="s">
        <v>14</v>
      </c>
      <c r="M3758" s="2">
        <v>-3500</v>
      </c>
      <c r="N3758">
        <f t="shared" si="58"/>
        <v>129645405</v>
      </c>
    </row>
    <row r="3759" spans="1:14" x14ac:dyDescent="0.15">
      <c r="A3759" s="1">
        <v>202752</v>
      </c>
      <c r="B3759" s="2" t="s">
        <v>9</v>
      </c>
      <c r="C3759" s="2">
        <v>189062565</v>
      </c>
      <c r="D3759" s="2" t="s">
        <v>10</v>
      </c>
      <c r="E3759" s="2">
        <v>8796630</v>
      </c>
      <c r="F3759" s="2" t="s">
        <v>11</v>
      </c>
      <c r="G3759" s="2">
        <v>500000</v>
      </c>
      <c r="H3759" s="2" t="s">
        <v>12</v>
      </c>
      <c r="I3759" s="2">
        <v>115</v>
      </c>
      <c r="J3759" s="2" t="s">
        <v>13</v>
      </c>
      <c r="K3759" s="2">
        <v>0</v>
      </c>
      <c r="L3759" s="2" t="s">
        <v>14</v>
      </c>
      <c r="M3759" s="2">
        <v>-3500</v>
      </c>
      <c r="N3759">
        <f t="shared" si="58"/>
        <v>129718377.5</v>
      </c>
    </row>
    <row r="3760" spans="1:14" x14ac:dyDescent="0.15">
      <c r="A3760" s="1">
        <v>202753</v>
      </c>
      <c r="B3760" s="2" t="s">
        <v>9</v>
      </c>
      <c r="C3760" s="2">
        <v>189143773</v>
      </c>
      <c r="D3760" s="2" t="s">
        <v>10</v>
      </c>
      <c r="E3760" s="2">
        <v>8804730</v>
      </c>
      <c r="F3760" s="2" t="s">
        <v>11</v>
      </c>
      <c r="G3760" s="2">
        <v>500000</v>
      </c>
      <c r="H3760" s="2" t="s">
        <v>12</v>
      </c>
      <c r="I3760" s="2">
        <v>115</v>
      </c>
      <c r="J3760" s="2" t="s">
        <v>13</v>
      </c>
      <c r="K3760" s="2">
        <v>0</v>
      </c>
      <c r="L3760" s="2" t="s">
        <v>14</v>
      </c>
      <c r="M3760" s="2">
        <v>-3500</v>
      </c>
      <c r="N3760">
        <f t="shared" si="58"/>
        <v>129791381.5</v>
      </c>
    </row>
    <row r="3761" spans="1:14" x14ac:dyDescent="0.15">
      <c r="A3761" s="1">
        <v>202754</v>
      </c>
      <c r="B3761" s="2" t="s">
        <v>9</v>
      </c>
      <c r="C3761" s="2">
        <v>193840291</v>
      </c>
      <c r="D3761" s="2" t="s">
        <v>10</v>
      </c>
      <c r="E3761" s="2">
        <v>8812830</v>
      </c>
      <c r="F3761" s="2" t="s">
        <v>11</v>
      </c>
      <c r="G3761" s="2">
        <v>500000</v>
      </c>
      <c r="H3761" s="2" t="s">
        <v>12</v>
      </c>
      <c r="I3761" s="2">
        <v>115</v>
      </c>
      <c r="J3761" s="2" t="s">
        <v>13</v>
      </c>
      <c r="K3761" s="2">
        <v>0</v>
      </c>
      <c r="L3761" s="2" t="s">
        <v>14</v>
      </c>
      <c r="M3761" s="2">
        <v>-3500</v>
      </c>
      <c r="N3761">
        <f t="shared" si="58"/>
        <v>132172040.5</v>
      </c>
    </row>
    <row r="3762" spans="1:14" x14ac:dyDescent="0.15">
      <c r="A3762" s="1">
        <v>202755</v>
      </c>
      <c r="B3762" s="2" t="s">
        <v>9</v>
      </c>
      <c r="C3762" s="2">
        <v>189306380</v>
      </c>
      <c r="D3762" s="2" t="s">
        <v>10</v>
      </c>
      <c r="E3762" s="2">
        <v>8820930</v>
      </c>
      <c r="F3762" s="2" t="s">
        <v>11</v>
      </c>
      <c r="G3762" s="2">
        <v>500000</v>
      </c>
      <c r="H3762" s="2" t="s">
        <v>12</v>
      </c>
      <c r="I3762" s="2">
        <v>115</v>
      </c>
      <c r="J3762" s="2" t="s">
        <v>13</v>
      </c>
      <c r="K3762" s="2">
        <v>0</v>
      </c>
      <c r="L3762" s="2" t="s">
        <v>14</v>
      </c>
      <c r="M3762" s="2">
        <v>-3500</v>
      </c>
      <c r="N3762">
        <f t="shared" si="58"/>
        <v>129937485</v>
      </c>
    </row>
    <row r="3763" spans="1:14" x14ac:dyDescent="0.15">
      <c r="A3763" s="1">
        <v>202756</v>
      </c>
      <c r="B3763" s="2" t="s">
        <v>9</v>
      </c>
      <c r="C3763" s="2">
        <v>189387780</v>
      </c>
      <c r="D3763" s="2" t="s">
        <v>10</v>
      </c>
      <c r="E3763" s="2">
        <v>8829030</v>
      </c>
      <c r="F3763" s="2" t="s">
        <v>11</v>
      </c>
      <c r="G3763" s="2">
        <v>500000</v>
      </c>
      <c r="H3763" s="2" t="s">
        <v>12</v>
      </c>
      <c r="I3763" s="2">
        <v>115</v>
      </c>
      <c r="J3763" s="2" t="s">
        <v>13</v>
      </c>
      <c r="K3763" s="2">
        <v>0</v>
      </c>
      <c r="L3763" s="2" t="s">
        <v>14</v>
      </c>
      <c r="M3763" s="2">
        <v>-3500</v>
      </c>
      <c r="N3763">
        <f t="shared" si="58"/>
        <v>130010585</v>
      </c>
    </row>
    <row r="3764" spans="1:14" x14ac:dyDescent="0.15">
      <c r="A3764" s="1">
        <v>202757</v>
      </c>
      <c r="B3764" s="2" t="s">
        <v>9</v>
      </c>
      <c r="C3764" s="2">
        <v>194090445</v>
      </c>
      <c r="D3764" s="2" t="s">
        <v>10</v>
      </c>
      <c r="E3764" s="2">
        <v>8837130</v>
      </c>
      <c r="F3764" s="2" t="s">
        <v>11</v>
      </c>
      <c r="G3764" s="2">
        <v>500000</v>
      </c>
      <c r="H3764" s="2" t="s">
        <v>12</v>
      </c>
      <c r="I3764" s="2">
        <v>115</v>
      </c>
      <c r="J3764" s="2" t="s">
        <v>13</v>
      </c>
      <c r="K3764" s="2">
        <v>0</v>
      </c>
      <c r="L3764" s="2" t="s">
        <v>14</v>
      </c>
      <c r="M3764" s="2">
        <v>-3500</v>
      </c>
      <c r="N3764">
        <f t="shared" si="58"/>
        <v>132394317.5</v>
      </c>
    </row>
    <row r="3765" spans="1:14" x14ac:dyDescent="0.15">
      <c r="A3765" s="1">
        <v>202758</v>
      </c>
      <c r="B3765" s="2" t="s">
        <v>9</v>
      </c>
      <c r="C3765" s="2">
        <v>191954831</v>
      </c>
      <c r="D3765" s="2" t="s">
        <v>10</v>
      </c>
      <c r="E3765" s="2">
        <v>8845230</v>
      </c>
      <c r="F3765" s="2" t="s">
        <v>11</v>
      </c>
      <c r="G3765" s="2">
        <v>500000</v>
      </c>
      <c r="H3765" s="2" t="s">
        <v>12</v>
      </c>
      <c r="I3765" s="2">
        <v>115</v>
      </c>
      <c r="J3765" s="2" t="s">
        <v>13</v>
      </c>
      <c r="K3765" s="2">
        <v>0</v>
      </c>
      <c r="L3765" s="2" t="s">
        <v>14</v>
      </c>
      <c r="M3765" s="2">
        <v>-3500</v>
      </c>
      <c r="N3765">
        <f t="shared" si="58"/>
        <v>131358910.5</v>
      </c>
    </row>
    <row r="3766" spans="1:14" x14ac:dyDescent="0.15">
      <c r="A3766" s="1">
        <v>202759</v>
      </c>
      <c r="B3766" s="2" t="s">
        <v>9</v>
      </c>
      <c r="C3766" s="2">
        <v>192962493</v>
      </c>
      <c r="D3766" s="2" t="s">
        <v>10</v>
      </c>
      <c r="E3766" s="2">
        <v>8853330</v>
      </c>
      <c r="F3766" s="2" t="s">
        <v>11</v>
      </c>
      <c r="G3766" s="2">
        <v>500000</v>
      </c>
      <c r="H3766" s="2" t="s">
        <v>12</v>
      </c>
      <c r="I3766" s="2">
        <v>115</v>
      </c>
      <c r="J3766" s="2" t="s">
        <v>13</v>
      </c>
      <c r="K3766" s="2">
        <v>0</v>
      </c>
      <c r="L3766" s="2" t="s">
        <v>14</v>
      </c>
      <c r="M3766" s="2">
        <v>-3500</v>
      </c>
      <c r="N3766">
        <f t="shared" si="58"/>
        <v>131895141.5</v>
      </c>
    </row>
    <row r="3767" spans="1:14" x14ac:dyDescent="0.15">
      <c r="A3767" s="1">
        <v>202760</v>
      </c>
      <c r="B3767" s="2" t="s">
        <v>9</v>
      </c>
      <c r="C3767" s="2">
        <v>194341190</v>
      </c>
      <c r="D3767" s="2" t="s">
        <v>10</v>
      </c>
      <c r="E3767" s="2">
        <v>8861430</v>
      </c>
      <c r="F3767" s="2" t="s">
        <v>11</v>
      </c>
      <c r="G3767" s="2">
        <v>500000</v>
      </c>
      <c r="H3767" s="2" t="s">
        <v>12</v>
      </c>
      <c r="I3767" s="2">
        <v>115</v>
      </c>
      <c r="J3767" s="2" t="s">
        <v>13</v>
      </c>
      <c r="K3767" s="2">
        <v>0</v>
      </c>
      <c r="L3767" s="2" t="s">
        <v>14</v>
      </c>
      <c r="M3767" s="2">
        <v>-3500</v>
      </c>
      <c r="N3767">
        <f t="shared" si="58"/>
        <v>132616890</v>
      </c>
    </row>
    <row r="3768" spans="1:14" x14ac:dyDescent="0.15">
      <c r="A3768" s="1">
        <v>202761</v>
      </c>
      <c r="B3768" s="2" t="s">
        <v>9</v>
      </c>
      <c r="C3768" s="2">
        <v>190344215</v>
      </c>
      <c r="D3768" s="2" t="s">
        <v>10</v>
      </c>
      <c r="E3768" s="2">
        <v>8869530</v>
      </c>
      <c r="F3768" s="2" t="s">
        <v>11</v>
      </c>
      <c r="G3768" s="2">
        <v>500000</v>
      </c>
      <c r="H3768" s="2" t="s">
        <v>12</v>
      </c>
      <c r="I3768" s="2">
        <v>115</v>
      </c>
      <c r="J3768" s="2" t="s">
        <v>13</v>
      </c>
      <c r="K3768" s="2">
        <v>0</v>
      </c>
      <c r="L3768" s="2" t="s">
        <v>14</v>
      </c>
      <c r="M3768" s="2">
        <v>-3500</v>
      </c>
      <c r="N3768">
        <f t="shared" si="58"/>
        <v>130650802.5</v>
      </c>
    </row>
    <row r="3769" spans="1:14" x14ac:dyDescent="0.15">
      <c r="A3769" s="1">
        <v>202762</v>
      </c>
      <c r="B3769" s="2" t="s">
        <v>9</v>
      </c>
      <c r="C3769" s="2">
        <v>190425590</v>
      </c>
      <c r="D3769" s="2" t="s">
        <v>10</v>
      </c>
      <c r="E3769" s="2">
        <v>8877630</v>
      </c>
      <c r="F3769" s="2" t="s">
        <v>11</v>
      </c>
      <c r="G3769" s="2">
        <v>500000</v>
      </c>
      <c r="H3769" s="2" t="s">
        <v>12</v>
      </c>
      <c r="I3769" s="2">
        <v>115</v>
      </c>
      <c r="J3769" s="2" t="s">
        <v>13</v>
      </c>
      <c r="K3769" s="2">
        <v>0</v>
      </c>
      <c r="L3769" s="2" t="s">
        <v>14</v>
      </c>
      <c r="M3769" s="2">
        <v>-3500</v>
      </c>
      <c r="N3769">
        <f t="shared" si="58"/>
        <v>130723890</v>
      </c>
    </row>
    <row r="3770" spans="1:14" x14ac:dyDescent="0.15">
      <c r="A3770" s="1">
        <v>202763</v>
      </c>
      <c r="B3770" s="2" t="s">
        <v>9</v>
      </c>
      <c r="C3770" s="2">
        <v>190507028</v>
      </c>
      <c r="D3770" s="2" t="s">
        <v>10</v>
      </c>
      <c r="E3770" s="2">
        <v>8885730</v>
      </c>
      <c r="F3770" s="2" t="s">
        <v>11</v>
      </c>
      <c r="G3770" s="2">
        <v>500000</v>
      </c>
      <c r="H3770" s="2" t="s">
        <v>12</v>
      </c>
      <c r="I3770" s="2">
        <v>115</v>
      </c>
      <c r="J3770" s="2" t="s">
        <v>13</v>
      </c>
      <c r="K3770" s="2">
        <v>0</v>
      </c>
      <c r="L3770" s="2" t="s">
        <v>14</v>
      </c>
      <c r="M3770" s="2">
        <v>-3500</v>
      </c>
      <c r="N3770">
        <f t="shared" si="58"/>
        <v>130797009</v>
      </c>
    </row>
    <row r="3771" spans="1:14" x14ac:dyDescent="0.15">
      <c r="A3771" s="1">
        <v>202764</v>
      </c>
      <c r="B3771" s="2" t="s">
        <v>9</v>
      </c>
      <c r="C3771" s="2">
        <v>195237033</v>
      </c>
      <c r="D3771" s="2" t="s">
        <v>10</v>
      </c>
      <c r="E3771" s="2">
        <v>8893830</v>
      </c>
      <c r="F3771" s="2" t="s">
        <v>11</v>
      </c>
      <c r="G3771" s="2">
        <v>500000</v>
      </c>
      <c r="H3771" s="2" t="s">
        <v>12</v>
      </c>
      <c r="I3771" s="2">
        <v>115</v>
      </c>
      <c r="J3771" s="2" t="s">
        <v>13</v>
      </c>
      <c r="K3771" s="2">
        <v>0</v>
      </c>
      <c r="L3771" s="2" t="s">
        <v>14</v>
      </c>
      <c r="M3771" s="2">
        <v>-3500</v>
      </c>
      <c r="N3771">
        <f t="shared" si="58"/>
        <v>133194411.5</v>
      </c>
    </row>
    <row r="3772" spans="1:14" x14ac:dyDescent="0.15">
      <c r="A3772" s="1">
        <v>202765</v>
      </c>
      <c r="B3772" s="2" t="s">
        <v>9</v>
      </c>
      <c r="C3772" s="2">
        <v>190670101</v>
      </c>
      <c r="D3772" s="2" t="s">
        <v>10</v>
      </c>
      <c r="E3772" s="2">
        <v>8901930</v>
      </c>
      <c r="F3772" s="2" t="s">
        <v>11</v>
      </c>
      <c r="G3772" s="2">
        <v>500000</v>
      </c>
      <c r="H3772" s="2" t="s">
        <v>12</v>
      </c>
      <c r="I3772" s="2">
        <v>115</v>
      </c>
      <c r="J3772" s="2" t="s">
        <v>13</v>
      </c>
      <c r="K3772" s="2">
        <v>0</v>
      </c>
      <c r="L3772" s="2" t="s">
        <v>14</v>
      </c>
      <c r="M3772" s="2">
        <v>-3500</v>
      </c>
      <c r="N3772">
        <f t="shared" si="58"/>
        <v>130943345.5</v>
      </c>
    </row>
    <row r="3773" spans="1:14" x14ac:dyDescent="0.15">
      <c r="A3773" s="1">
        <v>202766</v>
      </c>
      <c r="B3773" s="2" t="s">
        <v>9</v>
      </c>
      <c r="C3773" s="2">
        <v>190751731</v>
      </c>
      <c r="D3773" s="2" t="s">
        <v>10</v>
      </c>
      <c r="E3773" s="2">
        <v>8910030</v>
      </c>
      <c r="F3773" s="2" t="s">
        <v>11</v>
      </c>
      <c r="G3773" s="2">
        <v>500000</v>
      </c>
      <c r="H3773" s="2" t="s">
        <v>12</v>
      </c>
      <c r="I3773" s="2">
        <v>115</v>
      </c>
      <c r="J3773" s="2" t="s">
        <v>13</v>
      </c>
      <c r="K3773" s="2">
        <v>0</v>
      </c>
      <c r="L3773" s="2" t="s">
        <v>14</v>
      </c>
      <c r="M3773" s="2">
        <v>-3500</v>
      </c>
      <c r="N3773">
        <f t="shared" si="58"/>
        <v>131016560.5</v>
      </c>
    </row>
    <row r="3774" spans="1:14" x14ac:dyDescent="0.15">
      <c r="A3774" s="1">
        <v>202767</v>
      </c>
      <c r="B3774" s="2" t="s">
        <v>9</v>
      </c>
      <c r="C3774" s="2">
        <v>195487899</v>
      </c>
      <c r="D3774" s="2" t="s">
        <v>10</v>
      </c>
      <c r="E3774" s="2">
        <v>8918130</v>
      </c>
      <c r="F3774" s="2" t="s">
        <v>11</v>
      </c>
      <c r="G3774" s="2">
        <v>500000</v>
      </c>
      <c r="H3774" s="2" t="s">
        <v>12</v>
      </c>
      <c r="I3774" s="2">
        <v>115</v>
      </c>
      <c r="J3774" s="2" t="s">
        <v>13</v>
      </c>
      <c r="K3774" s="2">
        <v>0</v>
      </c>
      <c r="L3774" s="2" t="s">
        <v>14</v>
      </c>
      <c r="M3774" s="2">
        <v>-3500</v>
      </c>
      <c r="N3774">
        <f t="shared" si="58"/>
        <v>133417044.5</v>
      </c>
    </row>
    <row r="3775" spans="1:14" x14ac:dyDescent="0.15">
      <c r="A3775" s="1">
        <v>202768</v>
      </c>
      <c r="B3775" s="2" t="s">
        <v>9</v>
      </c>
      <c r="C3775" s="2">
        <v>193336547</v>
      </c>
      <c r="D3775" s="2" t="s">
        <v>10</v>
      </c>
      <c r="E3775" s="2">
        <v>8926230</v>
      </c>
      <c r="F3775" s="2" t="s">
        <v>11</v>
      </c>
      <c r="G3775" s="2">
        <v>500000</v>
      </c>
      <c r="H3775" s="2" t="s">
        <v>12</v>
      </c>
      <c r="I3775" s="2">
        <v>115</v>
      </c>
      <c r="J3775" s="2" t="s">
        <v>13</v>
      </c>
      <c r="K3775" s="2">
        <v>0</v>
      </c>
      <c r="L3775" s="2" t="s">
        <v>14</v>
      </c>
      <c r="M3775" s="2">
        <v>-3500</v>
      </c>
      <c r="N3775">
        <f t="shared" si="58"/>
        <v>132373768.5</v>
      </c>
    </row>
    <row r="3776" spans="1:14" x14ac:dyDescent="0.15">
      <c r="A3776" s="1">
        <v>202769</v>
      </c>
      <c r="B3776" s="2" t="s">
        <v>9</v>
      </c>
      <c r="C3776" s="2">
        <v>194351098</v>
      </c>
      <c r="D3776" s="2" t="s">
        <v>10</v>
      </c>
      <c r="E3776" s="2">
        <v>8934330</v>
      </c>
      <c r="F3776" s="2" t="s">
        <v>11</v>
      </c>
      <c r="G3776" s="2">
        <v>500000</v>
      </c>
      <c r="H3776" s="2" t="s">
        <v>12</v>
      </c>
      <c r="I3776" s="2">
        <v>115</v>
      </c>
      <c r="J3776" s="2" t="s">
        <v>13</v>
      </c>
      <c r="K3776" s="2">
        <v>0</v>
      </c>
      <c r="L3776" s="2" t="s">
        <v>14</v>
      </c>
      <c r="M3776" s="2">
        <v>-3500</v>
      </c>
      <c r="N3776">
        <f t="shared" si="58"/>
        <v>132913444</v>
      </c>
    </row>
    <row r="3777" spans="1:14" x14ac:dyDescent="0.15">
      <c r="A3777" s="1">
        <v>202770</v>
      </c>
      <c r="B3777" s="2" t="s">
        <v>9</v>
      </c>
      <c r="C3777" s="2">
        <v>195739350</v>
      </c>
      <c r="D3777" s="2" t="s">
        <v>10</v>
      </c>
      <c r="E3777" s="2">
        <v>8942430</v>
      </c>
      <c r="F3777" s="2" t="s">
        <v>11</v>
      </c>
      <c r="G3777" s="2">
        <v>500000</v>
      </c>
      <c r="H3777" s="2" t="s">
        <v>12</v>
      </c>
      <c r="I3777" s="2">
        <v>115</v>
      </c>
      <c r="J3777" s="2" t="s">
        <v>13</v>
      </c>
      <c r="K3777" s="2">
        <v>0</v>
      </c>
      <c r="L3777" s="2" t="s">
        <v>14</v>
      </c>
      <c r="M3777" s="2">
        <v>-3500</v>
      </c>
      <c r="N3777">
        <f t="shared" si="58"/>
        <v>133639970</v>
      </c>
    </row>
    <row r="3778" spans="1:14" x14ac:dyDescent="0.15">
      <c r="A3778" s="1">
        <v>202771</v>
      </c>
      <c r="B3778" s="2" t="s">
        <v>9</v>
      </c>
      <c r="C3778" s="2">
        <v>191711364</v>
      </c>
      <c r="D3778" s="2" t="s">
        <v>10</v>
      </c>
      <c r="E3778" s="2">
        <v>8950530</v>
      </c>
      <c r="F3778" s="2" t="s">
        <v>11</v>
      </c>
      <c r="G3778" s="2">
        <v>500000</v>
      </c>
      <c r="H3778" s="2" t="s">
        <v>12</v>
      </c>
      <c r="I3778" s="2">
        <v>115</v>
      </c>
      <c r="J3778" s="2" t="s">
        <v>13</v>
      </c>
      <c r="K3778" s="2">
        <v>0</v>
      </c>
      <c r="L3778" s="2" t="s">
        <v>14</v>
      </c>
      <c r="M3778" s="2">
        <v>-3500</v>
      </c>
      <c r="N3778">
        <f t="shared" si="58"/>
        <v>131658377</v>
      </c>
    </row>
    <row r="3779" spans="1:14" x14ac:dyDescent="0.15">
      <c r="A3779" s="1">
        <v>202772</v>
      </c>
      <c r="B3779" s="2" t="s">
        <v>9</v>
      </c>
      <c r="C3779" s="2">
        <v>191792968</v>
      </c>
      <c r="D3779" s="2" t="s">
        <v>10</v>
      </c>
      <c r="E3779" s="2">
        <v>8958630</v>
      </c>
      <c r="F3779" s="2" t="s">
        <v>11</v>
      </c>
      <c r="G3779" s="2">
        <v>500000</v>
      </c>
      <c r="H3779" s="2" t="s">
        <v>12</v>
      </c>
      <c r="I3779" s="2">
        <v>115</v>
      </c>
      <c r="J3779" s="2" t="s">
        <v>13</v>
      </c>
      <c r="K3779" s="2">
        <v>0</v>
      </c>
      <c r="L3779" s="2" t="s">
        <v>14</v>
      </c>
      <c r="M3779" s="2">
        <v>-3500</v>
      </c>
      <c r="N3779">
        <f t="shared" si="58"/>
        <v>131731579</v>
      </c>
    </row>
    <row r="3780" spans="1:14" x14ac:dyDescent="0.15">
      <c r="A3780" s="1">
        <v>202773</v>
      </c>
      <c r="B3780" s="2" t="s">
        <v>9</v>
      </c>
      <c r="C3780" s="2">
        <v>191874635</v>
      </c>
      <c r="D3780" s="2" t="s">
        <v>10</v>
      </c>
      <c r="E3780" s="2">
        <v>8966730</v>
      </c>
      <c r="F3780" s="2" t="s">
        <v>11</v>
      </c>
      <c r="G3780" s="2">
        <v>500000</v>
      </c>
      <c r="H3780" s="2" t="s">
        <v>12</v>
      </c>
      <c r="I3780" s="2">
        <v>115</v>
      </c>
      <c r="J3780" s="2" t="s">
        <v>13</v>
      </c>
      <c r="K3780" s="2">
        <v>0</v>
      </c>
      <c r="L3780" s="2" t="s">
        <v>14</v>
      </c>
      <c r="M3780" s="2">
        <v>-3500</v>
      </c>
      <c r="N3780">
        <f t="shared" si="58"/>
        <v>131804812.5</v>
      </c>
    </row>
    <row r="3781" spans="1:14" x14ac:dyDescent="0.15">
      <c r="A3781" s="1">
        <v>202774</v>
      </c>
      <c r="B3781" s="2" t="s">
        <v>9</v>
      </c>
      <c r="C3781" s="2">
        <v>196638230</v>
      </c>
      <c r="D3781" s="2" t="s">
        <v>10</v>
      </c>
      <c r="E3781" s="2">
        <v>8974830</v>
      </c>
      <c r="F3781" s="2" t="s">
        <v>11</v>
      </c>
      <c r="G3781" s="2">
        <v>500000</v>
      </c>
      <c r="H3781" s="2" t="s">
        <v>12</v>
      </c>
      <c r="I3781" s="2">
        <v>115</v>
      </c>
      <c r="J3781" s="2" t="s">
        <v>13</v>
      </c>
      <c r="K3781" s="2">
        <v>0</v>
      </c>
      <c r="L3781" s="2" t="s">
        <v>14</v>
      </c>
      <c r="M3781" s="2">
        <v>-3500</v>
      </c>
      <c r="N3781">
        <f t="shared" ref="N3781:N3844" si="59">($C$3*C3781+$E$3*E3781+$I$3*I3781+$K$3*K3781)/10000</f>
        <v>134219010</v>
      </c>
    </row>
    <row r="3782" spans="1:14" x14ac:dyDescent="0.15">
      <c r="A3782" s="1">
        <v>202775</v>
      </c>
      <c r="B3782" s="2" t="s">
        <v>9</v>
      </c>
      <c r="C3782" s="2">
        <v>192038165</v>
      </c>
      <c r="D3782" s="2" t="s">
        <v>10</v>
      </c>
      <c r="E3782" s="2">
        <v>8982930</v>
      </c>
      <c r="F3782" s="2" t="s">
        <v>11</v>
      </c>
      <c r="G3782" s="2">
        <v>500000</v>
      </c>
      <c r="H3782" s="2" t="s">
        <v>12</v>
      </c>
      <c r="I3782" s="2">
        <v>115</v>
      </c>
      <c r="J3782" s="2" t="s">
        <v>13</v>
      </c>
      <c r="K3782" s="2">
        <v>0</v>
      </c>
      <c r="L3782" s="2" t="s">
        <v>14</v>
      </c>
      <c r="M3782" s="2">
        <v>-3500</v>
      </c>
      <c r="N3782">
        <f t="shared" si="59"/>
        <v>131951377.5</v>
      </c>
    </row>
    <row r="3783" spans="1:14" x14ac:dyDescent="0.15">
      <c r="A3783" s="1">
        <v>202776</v>
      </c>
      <c r="B3783" s="2" t="s">
        <v>9</v>
      </c>
      <c r="C3783" s="2">
        <v>192120026</v>
      </c>
      <c r="D3783" s="2" t="s">
        <v>10</v>
      </c>
      <c r="E3783" s="2">
        <v>8991030</v>
      </c>
      <c r="F3783" s="2" t="s">
        <v>11</v>
      </c>
      <c r="G3783" s="2">
        <v>500000</v>
      </c>
      <c r="H3783" s="2" t="s">
        <v>12</v>
      </c>
      <c r="I3783" s="2">
        <v>115</v>
      </c>
      <c r="J3783" s="2" t="s">
        <v>13</v>
      </c>
      <c r="K3783" s="2">
        <v>0</v>
      </c>
      <c r="L3783" s="2" t="s">
        <v>14</v>
      </c>
      <c r="M3783" s="2">
        <v>-3500</v>
      </c>
      <c r="N3783">
        <f t="shared" si="59"/>
        <v>132024708</v>
      </c>
    </row>
    <row r="3784" spans="1:14" x14ac:dyDescent="0.15">
      <c r="A3784" s="1">
        <v>202777</v>
      </c>
      <c r="B3784" s="2" t="s">
        <v>9</v>
      </c>
      <c r="C3784" s="2">
        <v>196889805</v>
      </c>
      <c r="D3784" s="2" t="s">
        <v>10</v>
      </c>
      <c r="E3784" s="2">
        <v>8999130</v>
      </c>
      <c r="F3784" s="2" t="s">
        <v>11</v>
      </c>
      <c r="G3784" s="2">
        <v>500000</v>
      </c>
      <c r="H3784" s="2" t="s">
        <v>12</v>
      </c>
      <c r="I3784" s="2">
        <v>115</v>
      </c>
      <c r="J3784" s="2" t="s">
        <v>13</v>
      </c>
      <c r="K3784" s="2">
        <v>0</v>
      </c>
      <c r="L3784" s="2" t="s">
        <v>14</v>
      </c>
      <c r="M3784" s="2">
        <v>-3500</v>
      </c>
      <c r="N3784">
        <f t="shared" si="59"/>
        <v>134441997.5</v>
      </c>
    </row>
    <row r="3785" spans="1:14" x14ac:dyDescent="0.15">
      <c r="A3785" s="1">
        <v>202778</v>
      </c>
      <c r="B3785" s="2" t="s">
        <v>9</v>
      </c>
      <c r="C3785" s="2">
        <v>194722663</v>
      </c>
      <c r="D3785" s="2" t="s">
        <v>10</v>
      </c>
      <c r="E3785" s="2">
        <v>9007230</v>
      </c>
      <c r="F3785" s="2" t="s">
        <v>11</v>
      </c>
      <c r="G3785" s="2">
        <v>500000</v>
      </c>
      <c r="H3785" s="2" t="s">
        <v>12</v>
      </c>
      <c r="I3785" s="2">
        <v>115</v>
      </c>
      <c r="J3785" s="2" t="s">
        <v>13</v>
      </c>
      <c r="K3785" s="2">
        <v>0</v>
      </c>
      <c r="L3785" s="2" t="s">
        <v>14</v>
      </c>
      <c r="M3785" s="2">
        <v>-3500</v>
      </c>
      <c r="N3785">
        <f t="shared" si="59"/>
        <v>133390826.5</v>
      </c>
    </row>
    <row r="3786" spans="1:14" x14ac:dyDescent="0.15">
      <c r="A3786" s="1">
        <v>202779</v>
      </c>
      <c r="B3786" s="2" t="s">
        <v>9</v>
      </c>
      <c r="C3786" s="2">
        <v>195744128</v>
      </c>
      <c r="D3786" s="2" t="s">
        <v>10</v>
      </c>
      <c r="E3786" s="2">
        <v>9015330</v>
      </c>
      <c r="F3786" s="2" t="s">
        <v>11</v>
      </c>
      <c r="G3786" s="2">
        <v>500000</v>
      </c>
      <c r="H3786" s="2" t="s">
        <v>12</v>
      </c>
      <c r="I3786" s="2">
        <v>115</v>
      </c>
      <c r="J3786" s="2" t="s">
        <v>13</v>
      </c>
      <c r="K3786" s="2">
        <v>0</v>
      </c>
      <c r="L3786" s="2" t="s">
        <v>14</v>
      </c>
      <c r="M3786" s="2">
        <v>-3500</v>
      </c>
      <c r="N3786">
        <f t="shared" si="59"/>
        <v>133933959</v>
      </c>
    </row>
    <row r="3787" spans="1:14" x14ac:dyDescent="0.15">
      <c r="A3787" s="1">
        <v>202780</v>
      </c>
      <c r="B3787" s="2" t="s">
        <v>9</v>
      </c>
      <c r="C3787" s="2">
        <v>197141968</v>
      </c>
      <c r="D3787" s="2" t="s">
        <v>10</v>
      </c>
      <c r="E3787" s="2">
        <v>9023430</v>
      </c>
      <c r="F3787" s="2" t="s">
        <v>11</v>
      </c>
      <c r="G3787" s="2">
        <v>500000</v>
      </c>
      <c r="H3787" s="2" t="s">
        <v>12</v>
      </c>
      <c r="I3787" s="2">
        <v>115</v>
      </c>
      <c r="J3787" s="2" t="s">
        <v>13</v>
      </c>
      <c r="K3787" s="2">
        <v>0</v>
      </c>
      <c r="L3787" s="2" t="s">
        <v>14</v>
      </c>
      <c r="M3787" s="2">
        <v>-3500</v>
      </c>
      <c r="N3787">
        <f t="shared" si="59"/>
        <v>134665279</v>
      </c>
    </row>
    <row r="3788" spans="1:14" x14ac:dyDescent="0.15">
      <c r="A3788" s="1">
        <v>202781</v>
      </c>
      <c r="B3788" s="2" t="s">
        <v>9</v>
      </c>
      <c r="C3788" s="2">
        <v>193082873</v>
      </c>
      <c r="D3788" s="2" t="s">
        <v>10</v>
      </c>
      <c r="E3788" s="2">
        <v>9031530</v>
      </c>
      <c r="F3788" s="2" t="s">
        <v>11</v>
      </c>
      <c r="G3788" s="2">
        <v>500000</v>
      </c>
      <c r="H3788" s="2" t="s">
        <v>12</v>
      </c>
      <c r="I3788" s="2">
        <v>115</v>
      </c>
      <c r="J3788" s="2" t="s">
        <v>13</v>
      </c>
      <c r="K3788" s="2">
        <v>0</v>
      </c>
      <c r="L3788" s="2" t="s">
        <v>14</v>
      </c>
      <c r="M3788" s="2">
        <v>-3500</v>
      </c>
      <c r="N3788">
        <f t="shared" si="59"/>
        <v>132668131.5</v>
      </c>
    </row>
    <row r="3789" spans="1:14" x14ac:dyDescent="0.15">
      <c r="A3789" s="1">
        <v>202782</v>
      </c>
      <c r="B3789" s="2" t="s">
        <v>9</v>
      </c>
      <c r="C3789" s="2">
        <v>193164710</v>
      </c>
      <c r="D3789" s="2" t="s">
        <v>10</v>
      </c>
      <c r="E3789" s="2">
        <v>9039630</v>
      </c>
      <c r="F3789" s="2" t="s">
        <v>11</v>
      </c>
      <c r="G3789" s="2">
        <v>500000</v>
      </c>
      <c r="H3789" s="2" t="s">
        <v>12</v>
      </c>
      <c r="I3789" s="2">
        <v>115</v>
      </c>
      <c r="J3789" s="2" t="s">
        <v>13</v>
      </c>
      <c r="K3789" s="2">
        <v>0</v>
      </c>
      <c r="L3789" s="2" t="s">
        <v>14</v>
      </c>
      <c r="M3789" s="2">
        <v>-3500</v>
      </c>
      <c r="N3789">
        <f t="shared" si="59"/>
        <v>132741450</v>
      </c>
    </row>
    <row r="3790" spans="1:14" x14ac:dyDescent="0.15">
      <c r="A3790" s="1">
        <v>202783</v>
      </c>
      <c r="B3790" s="2" t="s">
        <v>9</v>
      </c>
      <c r="C3790" s="2">
        <v>193246610</v>
      </c>
      <c r="D3790" s="2" t="s">
        <v>10</v>
      </c>
      <c r="E3790" s="2">
        <v>9047730</v>
      </c>
      <c r="F3790" s="2" t="s">
        <v>11</v>
      </c>
      <c r="G3790" s="2">
        <v>500000</v>
      </c>
      <c r="H3790" s="2" t="s">
        <v>12</v>
      </c>
      <c r="I3790" s="2">
        <v>115</v>
      </c>
      <c r="J3790" s="2" t="s">
        <v>13</v>
      </c>
      <c r="K3790" s="2">
        <v>0</v>
      </c>
      <c r="L3790" s="2" t="s">
        <v>14</v>
      </c>
      <c r="M3790" s="2">
        <v>-3500</v>
      </c>
      <c r="N3790">
        <f t="shared" si="59"/>
        <v>132814800</v>
      </c>
    </row>
    <row r="3791" spans="1:14" x14ac:dyDescent="0.15">
      <c r="A3791" s="1">
        <v>202784</v>
      </c>
      <c r="B3791" s="2" t="s">
        <v>9</v>
      </c>
      <c r="C3791" s="2">
        <v>198043908</v>
      </c>
      <c r="D3791" s="2" t="s">
        <v>10</v>
      </c>
      <c r="E3791" s="2">
        <v>9055830</v>
      </c>
      <c r="F3791" s="2" t="s">
        <v>11</v>
      </c>
      <c r="G3791" s="2">
        <v>500000</v>
      </c>
      <c r="H3791" s="2" t="s">
        <v>12</v>
      </c>
      <c r="I3791" s="2">
        <v>115</v>
      </c>
      <c r="J3791" s="2" t="s">
        <v>13</v>
      </c>
      <c r="K3791" s="2">
        <v>0</v>
      </c>
      <c r="L3791" s="2" t="s">
        <v>14</v>
      </c>
      <c r="M3791" s="2">
        <v>-3500</v>
      </c>
      <c r="N3791">
        <f t="shared" si="59"/>
        <v>135245849</v>
      </c>
    </row>
    <row r="3792" spans="1:14" x14ac:dyDescent="0.15">
      <c r="A3792" s="1">
        <v>202785</v>
      </c>
      <c r="B3792" s="2" t="s">
        <v>9</v>
      </c>
      <c r="C3792" s="2">
        <v>193410605</v>
      </c>
      <c r="D3792" s="2" t="s">
        <v>10</v>
      </c>
      <c r="E3792" s="2">
        <v>9063930</v>
      </c>
      <c r="F3792" s="2" t="s">
        <v>11</v>
      </c>
      <c r="G3792" s="2">
        <v>500000</v>
      </c>
      <c r="H3792" s="2" t="s">
        <v>12</v>
      </c>
      <c r="I3792" s="2">
        <v>115</v>
      </c>
      <c r="J3792" s="2" t="s">
        <v>13</v>
      </c>
      <c r="K3792" s="2">
        <v>0</v>
      </c>
      <c r="L3792" s="2" t="s">
        <v>14</v>
      </c>
      <c r="M3792" s="2">
        <v>-3500</v>
      </c>
      <c r="N3792">
        <f t="shared" si="59"/>
        <v>132961597.5</v>
      </c>
    </row>
    <row r="3793" spans="1:14" x14ac:dyDescent="0.15">
      <c r="A3793" s="1">
        <v>202786</v>
      </c>
      <c r="B3793" s="2" t="s">
        <v>9</v>
      </c>
      <c r="C3793" s="2">
        <v>193492700</v>
      </c>
      <c r="D3793" s="2" t="s">
        <v>10</v>
      </c>
      <c r="E3793" s="2">
        <v>9072030</v>
      </c>
      <c r="F3793" s="2" t="s">
        <v>11</v>
      </c>
      <c r="G3793" s="2">
        <v>500000</v>
      </c>
      <c r="H3793" s="2" t="s">
        <v>12</v>
      </c>
      <c r="I3793" s="2">
        <v>115</v>
      </c>
      <c r="J3793" s="2" t="s">
        <v>13</v>
      </c>
      <c r="K3793" s="2">
        <v>0</v>
      </c>
      <c r="L3793" s="2" t="s">
        <v>14</v>
      </c>
      <c r="M3793" s="2">
        <v>-3500</v>
      </c>
      <c r="N3793">
        <f t="shared" si="59"/>
        <v>133035045</v>
      </c>
    </row>
    <row r="3794" spans="1:14" x14ac:dyDescent="0.15">
      <c r="A3794" s="1">
        <v>202787</v>
      </c>
      <c r="B3794" s="2" t="s">
        <v>9</v>
      </c>
      <c r="C3794" s="2">
        <v>198296193</v>
      </c>
      <c r="D3794" s="2" t="s">
        <v>10</v>
      </c>
      <c r="E3794" s="2">
        <v>9080130</v>
      </c>
      <c r="F3794" s="2" t="s">
        <v>11</v>
      </c>
      <c r="G3794" s="2">
        <v>500000</v>
      </c>
      <c r="H3794" s="2" t="s">
        <v>12</v>
      </c>
      <c r="I3794" s="2">
        <v>115</v>
      </c>
      <c r="J3794" s="2" t="s">
        <v>13</v>
      </c>
      <c r="K3794" s="2">
        <v>0</v>
      </c>
      <c r="L3794" s="2" t="s">
        <v>14</v>
      </c>
      <c r="M3794" s="2">
        <v>-3500</v>
      </c>
      <c r="N3794">
        <f t="shared" si="59"/>
        <v>135469191.5</v>
      </c>
    </row>
    <row r="3795" spans="1:14" x14ac:dyDescent="0.15">
      <c r="A3795" s="1">
        <v>202788</v>
      </c>
      <c r="B3795" s="2" t="s">
        <v>9</v>
      </c>
      <c r="C3795" s="2">
        <v>196113213</v>
      </c>
      <c r="D3795" s="2" t="s">
        <v>10</v>
      </c>
      <c r="E3795" s="2">
        <v>9088230</v>
      </c>
      <c r="F3795" s="2" t="s">
        <v>11</v>
      </c>
      <c r="G3795" s="2">
        <v>500000</v>
      </c>
      <c r="H3795" s="2" t="s">
        <v>12</v>
      </c>
      <c r="I3795" s="2">
        <v>115</v>
      </c>
      <c r="J3795" s="2" t="s">
        <v>13</v>
      </c>
      <c r="K3795" s="2">
        <v>0</v>
      </c>
      <c r="L3795" s="2" t="s">
        <v>14</v>
      </c>
      <c r="M3795" s="2">
        <v>-3500</v>
      </c>
      <c r="N3795">
        <f t="shared" si="59"/>
        <v>134410101.5</v>
      </c>
    </row>
    <row r="3796" spans="1:14" x14ac:dyDescent="0.15">
      <c r="A3796" s="1">
        <v>202789</v>
      </c>
      <c r="B3796" s="2" t="s">
        <v>9</v>
      </c>
      <c r="C3796" s="2">
        <v>197141611</v>
      </c>
      <c r="D3796" s="2" t="s">
        <v>10</v>
      </c>
      <c r="E3796" s="2">
        <v>9096330</v>
      </c>
      <c r="F3796" s="2" t="s">
        <v>11</v>
      </c>
      <c r="G3796" s="2">
        <v>500000</v>
      </c>
      <c r="H3796" s="2" t="s">
        <v>12</v>
      </c>
      <c r="I3796" s="2">
        <v>115</v>
      </c>
      <c r="J3796" s="2" t="s">
        <v>13</v>
      </c>
      <c r="K3796" s="2">
        <v>0</v>
      </c>
      <c r="L3796" s="2" t="s">
        <v>14</v>
      </c>
      <c r="M3796" s="2">
        <v>-3500</v>
      </c>
      <c r="N3796">
        <f t="shared" si="59"/>
        <v>134956700.5</v>
      </c>
    </row>
    <row r="3797" spans="1:14" x14ac:dyDescent="0.15">
      <c r="A3797" s="1">
        <v>202790</v>
      </c>
      <c r="B3797" s="2" t="s">
        <v>9</v>
      </c>
      <c r="C3797" s="2">
        <v>198549067</v>
      </c>
      <c r="D3797" s="2" t="s">
        <v>10</v>
      </c>
      <c r="E3797" s="2">
        <v>9104430</v>
      </c>
      <c r="F3797" s="2" t="s">
        <v>11</v>
      </c>
      <c r="G3797" s="2">
        <v>500000</v>
      </c>
      <c r="H3797" s="2" t="s">
        <v>12</v>
      </c>
      <c r="I3797" s="2">
        <v>115</v>
      </c>
      <c r="J3797" s="2" t="s">
        <v>13</v>
      </c>
      <c r="K3797" s="2">
        <v>0</v>
      </c>
      <c r="L3797" s="2" t="s">
        <v>14</v>
      </c>
      <c r="M3797" s="2">
        <v>-3500</v>
      </c>
      <c r="N3797">
        <f t="shared" si="59"/>
        <v>135692828.5</v>
      </c>
    </row>
    <row r="3798" spans="1:14" x14ac:dyDescent="0.15">
      <c r="A3798" s="1">
        <v>202791</v>
      </c>
      <c r="B3798" s="2" t="s">
        <v>9</v>
      </c>
      <c r="C3798" s="2">
        <v>194458749</v>
      </c>
      <c r="D3798" s="2" t="s">
        <v>10</v>
      </c>
      <c r="E3798" s="2">
        <v>9112530</v>
      </c>
      <c r="F3798" s="2" t="s">
        <v>11</v>
      </c>
      <c r="G3798" s="2">
        <v>500000</v>
      </c>
      <c r="H3798" s="2" t="s">
        <v>12</v>
      </c>
      <c r="I3798" s="2">
        <v>115</v>
      </c>
      <c r="J3798" s="2" t="s">
        <v>13</v>
      </c>
      <c r="K3798" s="2">
        <v>0</v>
      </c>
      <c r="L3798" s="2" t="s">
        <v>14</v>
      </c>
      <c r="M3798" s="2">
        <v>-3500</v>
      </c>
      <c r="N3798">
        <f t="shared" si="59"/>
        <v>133680069.5</v>
      </c>
    </row>
    <row r="3799" spans="1:14" x14ac:dyDescent="0.15">
      <c r="A3799" s="1">
        <v>202792</v>
      </c>
      <c r="B3799" s="2" t="s">
        <v>9</v>
      </c>
      <c r="C3799" s="2">
        <v>194540815</v>
      </c>
      <c r="D3799" s="2" t="s">
        <v>10</v>
      </c>
      <c r="E3799" s="2">
        <v>9120630</v>
      </c>
      <c r="F3799" s="2" t="s">
        <v>11</v>
      </c>
      <c r="G3799" s="2">
        <v>500000</v>
      </c>
      <c r="H3799" s="2" t="s">
        <v>12</v>
      </c>
      <c r="I3799" s="2">
        <v>115</v>
      </c>
      <c r="J3799" s="2" t="s">
        <v>13</v>
      </c>
      <c r="K3799" s="2">
        <v>0</v>
      </c>
      <c r="L3799" s="2" t="s">
        <v>14</v>
      </c>
      <c r="M3799" s="2">
        <v>-3500</v>
      </c>
      <c r="N3799">
        <f t="shared" si="59"/>
        <v>133753502.5</v>
      </c>
    </row>
    <row r="3800" spans="1:14" x14ac:dyDescent="0.15">
      <c r="A3800" s="1">
        <v>202793</v>
      </c>
      <c r="B3800" s="2" t="s">
        <v>9</v>
      </c>
      <c r="C3800" s="2">
        <v>194622947</v>
      </c>
      <c r="D3800" s="2" t="s">
        <v>10</v>
      </c>
      <c r="E3800" s="2">
        <v>9128730</v>
      </c>
      <c r="F3800" s="2" t="s">
        <v>11</v>
      </c>
      <c r="G3800" s="2">
        <v>500000</v>
      </c>
      <c r="H3800" s="2" t="s">
        <v>12</v>
      </c>
      <c r="I3800" s="2">
        <v>115</v>
      </c>
      <c r="J3800" s="2" t="s">
        <v>13</v>
      </c>
      <c r="K3800" s="2">
        <v>0</v>
      </c>
      <c r="L3800" s="2" t="s">
        <v>14</v>
      </c>
      <c r="M3800" s="2">
        <v>-3500</v>
      </c>
      <c r="N3800">
        <f t="shared" si="59"/>
        <v>133826968.5</v>
      </c>
    </row>
    <row r="3801" spans="1:14" x14ac:dyDescent="0.15">
      <c r="A3801" s="1">
        <v>202794</v>
      </c>
      <c r="B3801" s="2" t="s">
        <v>9</v>
      </c>
      <c r="C3801" s="2">
        <v>199454047</v>
      </c>
      <c r="D3801" s="2" t="s">
        <v>10</v>
      </c>
      <c r="E3801" s="2">
        <v>9136830</v>
      </c>
      <c r="F3801" s="2" t="s">
        <v>11</v>
      </c>
      <c r="G3801" s="2">
        <v>500000</v>
      </c>
      <c r="H3801" s="2" t="s">
        <v>12</v>
      </c>
      <c r="I3801" s="2">
        <v>115</v>
      </c>
      <c r="J3801" s="2" t="s">
        <v>13</v>
      </c>
      <c r="K3801" s="2">
        <v>0</v>
      </c>
      <c r="L3801" s="2" t="s">
        <v>14</v>
      </c>
      <c r="M3801" s="2">
        <v>-3500</v>
      </c>
      <c r="N3801">
        <f t="shared" si="59"/>
        <v>136274918.5</v>
      </c>
    </row>
    <row r="3802" spans="1:14" x14ac:dyDescent="0.15">
      <c r="A3802" s="1">
        <v>202795</v>
      </c>
      <c r="B3802" s="2" t="s">
        <v>9</v>
      </c>
      <c r="C3802" s="2">
        <v>194787399</v>
      </c>
      <c r="D3802" s="2" t="s">
        <v>10</v>
      </c>
      <c r="E3802" s="2">
        <v>9144930</v>
      </c>
      <c r="F3802" s="2" t="s">
        <v>11</v>
      </c>
      <c r="G3802" s="2">
        <v>500000</v>
      </c>
      <c r="H3802" s="2" t="s">
        <v>12</v>
      </c>
      <c r="I3802" s="2">
        <v>115</v>
      </c>
      <c r="J3802" s="2" t="s">
        <v>13</v>
      </c>
      <c r="K3802" s="2">
        <v>0</v>
      </c>
      <c r="L3802" s="2" t="s">
        <v>14</v>
      </c>
      <c r="M3802" s="2">
        <v>-3500</v>
      </c>
      <c r="N3802">
        <f t="shared" si="59"/>
        <v>133973994.5</v>
      </c>
    </row>
    <row r="3803" spans="1:14" x14ac:dyDescent="0.15">
      <c r="A3803" s="1">
        <v>202796</v>
      </c>
      <c r="B3803" s="2" t="s">
        <v>9</v>
      </c>
      <c r="C3803" s="2">
        <v>194869721</v>
      </c>
      <c r="D3803" s="2" t="s">
        <v>10</v>
      </c>
      <c r="E3803" s="2">
        <v>9153030</v>
      </c>
      <c r="F3803" s="2" t="s">
        <v>11</v>
      </c>
      <c r="G3803" s="2">
        <v>500000</v>
      </c>
      <c r="H3803" s="2" t="s">
        <v>12</v>
      </c>
      <c r="I3803" s="2">
        <v>115</v>
      </c>
      <c r="J3803" s="2" t="s">
        <v>13</v>
      </c>
      <c r="K3803" s="2">
        <v>0</v>
      </c>
      <c r="L3803" s="2" t="s">
        <v>14</v>
      </c>
      <c r="M3803" s="2">
        <v>-3500</v>
      </c>
      <c r="N3803">
        <f t="shared" si="59"/>
        <v>134047555.5</v>
      </c>
    </row>
    <row r="3804" spans="1:14" x14ac:dyDescent="0.15">
      <c r="A3804" s="1">
        <v>202797</v>
      </c>
      <c r="B3804" s="2" t="s">
        <v>9</v>
      </c>
      <c r="C3804" s="2">
        <v>199707036</v>
      </c>
      <c r="D3804" s="2" t="s">
        <v>10</v>
      </c>
      <c r="E3804" s="2">
        <v>9161130</v>
      </c>
      <c r="F3804" s="2" t="s">
        <v>11</v>
      </c>
      <c r="G3804" s="2">
        <v>500000</v>
      </c>
      <c r="H3804" s="2" t="s">
        <v>12</v>
      </c>
      <c r="I3804" s="2">
        <v>115</v>
      </c>
      <c r="J3804" s="2" t="s">
        <v>13</v>
      </c>
      <c r="K3804" s="2">
        <v>0</v>
      </c>
      <c r="L3804" s="2" t="s">
        <v>14</v>
      </c>
      <c r="M3804" s="2">
        <v>-3500</v>
      </c>
      <c r="N3804">
        <f t="shared" si="59"/>
        <v>136498613</v>
      </c>
    </row>
    <row r="3805" spans="1:14" x14ac:dyDescent="0.15">
      <c r="A3805" s="1">
        <v>202798</v>
      </c>
      <c r="B3805" s="2" t="s">
        <v>9</v>
      </c>
      <c r="C3805" s="2">
        <v>197508167</v>
      </c>
      <c r="D3805" s="2" t="s">
        <v>10</v>
      </c>
      <c r="E3805" s="2">
        <v>9169230</v>
      </c>
      <c r="F3805" s="2" t="s">
        <v>11</v>
      </c>
      <c r="G3805" s="2">
        <v>500000</v>
      </c>
      <c r="H3805" s="2" t="s">
        <v>12</v>
      </c>
      <c r="I3805" s="2">
        <v>115</v>
      </c>
      <c r="J3805" s="2" t="s">
        <v>13</v>
      </c>
      <c r="K3805" s="2">
        <v>0</v>
      </c>
      <c r="L3805" s="2" t="s">
        <v>14</v>
      </c>
      <c r="M3805" s="2">
        <v>-3500</v>
      </c>
      <c r="N3805">
        <f t="shared" si="59"/>
        <v>135431578.5</v>
      </c>
    </row>
    <row r="3806" spans="1:14" x14ac:dyDescent="0.15">
      <c r="A3806" s="1">
        <v>202799</v>
      </c>
      <c r="B3806" s="2" t="s">
        <v>9</v>
      </c>
      <c r="C3806" s="2">
        <v>198543518</v>
      </c>
      <c r="D3806" s="2" t="s">
        <v>10</v>
      </c>
      <c r="E3806" s="2">
        <v>9177330</v>
      </c>
      <c r="F3806" s="2" t="s">
        <v>11</v>
      </c>
      <c r="G3806" s="2">
        <v>500000</v>
      </c>
      <c r="H3806" s="2" t="s">
        <v>12</v>
      </c>
      <c r="I3806" s="2">
        <v>115</v>
      </c>
      <c r="J3806" s="2" t="s">
        <v>13</v>
      </c>
      <c r="K3806" s="2">
        <v>0</v>
      </c>
      <c r="L3806" s="2" t="s">
        <v>14</v>
      </c>
      <c r="M3806" s="2">
        <v>-3500</v>
      </c>
      <c r="N3806">
        <f t="shared" si="59"/>
        <v>135981654</v>
      </c>
    </row>
    <row r="3807" spans="1:14" x14ac:dyDescent="0.15">
      <c r="A3807" s="1">
        <v>202800</v>
      </c>
      <c r="B3807" s="2" t="s">
        <v>9</v>
      </c>
      <c r="C3807" s="2">
        <v>199960618</v>
      </c>
      <c r="D3807" s="2" t="s">
        <v>10</v>
      </c>
      <c r="E3807" s="2">
        <v>9185430</v>
      </c>
      <c r="F3807" s="2" t="s">
        <v>11</v>
      </c>
      <c r="G3807" s="2">
        <v>500000</v>
      </c>
      <c r="H3807" s="2" t="s">
        <v>12</v>
      </c>
      <c r="I3807" s="2">
        <v>115</v>
      </c>
      <c r="J3807" s="2" t="s">
        <v>13</v>
      </c>
      <c r="K3807" s="2">
        <v>0</v>
      </c>
      <c r="L3807" s="2" t="s">
        <v>14</v>
      </c>
      <c r="M3807" s="2">
        <v>-3500</v>
      </c>
      <c r="N3807">
        <f t="shared" si="59"/>
        <v>136722604</v>
      </c>
    </row>
    <row r="3808" spans="1:14" x14ac:dyDescent="0.15">
      <c r="A3808" s="1">
        <v>202801</v>
      </c>
      <c r="B3808" s="2" t="s">
        <v>9</v>
      </c>
      <c r="C3808" s="2">
        <v>195838970</v>
      </c>
      <c r="D3808" s="2" t="s">
        <v>10</v>
      </c>
      <c r="E3808" s="2">
        <v>9193530</v>
      </c>
      <c r="F3808" s="2" t="s">
        <v>11</v>
      </c>
      <c r="G3808" s="2">
        <v>500000</v>
      </c>
      <c r="H3808" s="2" t="s">
        <v>12</v>
      </c>
      <c r="I3808" s="2">
        <v>115</v>
      </c>
      <c r="J3808" s="2" t="s">
        <v>13</v>
      </c>
      <c r="K3808" s="2">
        <v>0</v>
      </c>
      <c r="L3808" s="2" t="s">
        <v>14</v>
      </c>
      <c r="M3808" s="2">
        <v>-3500</v>
      </c>
      <c r="N3808">
        <f t="shared" si="59"/>
        <v>134694180</v>
      </c>
    </row>
    <row r="3809" spans="1:14" x14ac:dyDescent="0.15">
      <c r="A3809" s="1">
        <v>202802</v>
      </c>
      <c r="B3809" s="2" t="s">
        <v>9</v>
      </c>
      <c r="C3809" s="2">
        <v>195921264</v>
      </c>
      <c r="D3809" s="2" t="s">
        <v>10</v>
      </c>
      <c r="E3809" s="2">
        <v>9201630</v>
      </c>
      <c r="F3809" s="2" t="s">
        <v>11</v>
      </c>
      <c r="G3809" s="2">
        <v>500000</v>
      </c>
      <c r="H3809" s="2" t="s">
        <v>12</v>
      </c>
      <c r="I3809" s="2">
        <v>115</v>
      </c>
      <c r="J3809" s="2" t="s">
        <v>13</v>
      </c>
      <c r="K3809" s="2">
        <v>0</v>
      </c>
      <c r="L3809" s="2" t="s">
        <v>14</v>
      </c>
      <c r="M3809" s="2">
        <v>-3500</v>
      </c>
      <c r="N3809">
        <f t="shared" si="59"/>
        <v>134767727</v>
      </c>
    </row>
    <row r="3810" spans="1:14" x14ac:dyDescent="0.15">
      <c r="A3810" s="1">
        <v>202803</v>
      </c>
      <c r="B3810" s="2" t="s">
        <v>9</v>
      </c>
      <c r="C3810" s="2">
        <v>196003624</v>
      </c>
      <c r="D3810" s="2" t="s">
        <v>10</v>
      </c>
      <c r="E3810" s="2">
        <v>9209730</v>
      </c>
      <c r="F3810" s="2" t="s">
        <v>11</v>
      </c>
      <c r="G3810" s="2">
        <v>500000</v>
      </c>
      <c r="H3810" s="2" t="s">
        <v>12</v>
      </c>
      <c r="I3810" s="2">
        <v>115</v>
      </c>
      <c r="J3810" s="2" t="s">
        <v>13</v>
      </c>
      <c r="K3810" s="2">
        <v>0</v>
      </c>
      <c r="L3810" s="2" t="s">
        <v>14</v>
      </c>
      <c r="M3810" s="2">
        <v>-3500</v>
      </c>
      <c r="N3810">
        <f t="shared" si="59"/>
        <v>134841307</v>
      </c>
    </row>
    <row r="3811" spans="1:14" x14ac:dyDescent="0.15">
      <c r="A3811" s="1">
        <v>202804</v>
      </c>
      <c r="B3811" s="2" t="s">
        <v>9</v>
      </c>
      <c r="C3811" s="2">
        <v>200868633</v>
      </c>
      <c r="D3811" s="2" t="s">
        <v>10</v>
      </c>
      <c r="E3811" s="2">
        <v>9217830</v>
      </c>
      <c r="F3811" s="2" t="s">
        <v>11</v>
      </c>
      <c r="G3811" s="2">
        <v>500000</v>
      </c>
      <c r="H3811" s="2" t="s">
        <v>12</v>
      </c>
      <c r="I3811" s="2">
        <v>115</v>
      </c>
      <c r="J3811" s="2" t="s">
        <v>13</v>
      </c>
      <c r="K3811" s="2">
        <v>0</v>
      </c>
      <c r="L3811" s="2" t="s">
        <v>14</v>
      </c>
      <c r="M3811" s="2">
        <v>-3500</v>
      </c>
      <c r="N3811">
        <f t="shared" si="59"/>
        <v>137306211.5</v>
      </c>
    </row>
    <row r="3812" spans="1:14" x14ac:dyDescent="0.15">
      <c r="A3812" s="1">
        <v>202805</v>
      </c>
      <c r="B3812" s="2" t="s">
        <v>9</v>
      </c>
      <c r="C3812" s="2">
        <v>196168531</v>
      </c>
      <c r="D3812" s="2" t="s">
        <v>10</v>
      </c>
      <c r="E3812" s="2">
        <v>9225930</v>
      </c>
      <c r="F3812" s="2" t="s">
        <v>11</v>
      </c>
      <c r="G3812" s="2">
        <v>500000</v>
      </c>
      <c r="H3812" s="2" t="s">
        <v>12</v>
      </c>
      <c r="I3812" s="2">
        <v>115</v>
      </c>
      <c r="J3812" s="2" t="s">
        <v>13</v>
      </c>
      <c r="K3812" s="2">
        <v>0</v>
      </c>
      <c r="L3812" s="2" t="s">
        <v>14</v>
      </c>
      <c r="M3812" s="2">
        <v>-3500</v>
      </c>
      <c r="N3812">
        <f t="shared" si="59"/>
        <v>134988560.5</v>
      </c>
    </row>
    <row r="3813" spans="1:14" x14ac:dyDescent="0.15">
      <c r="A3813" s="1">
        <v>202806</v>
      </c>
      <c r="B3813" s="2" t="s">
        <v>9</v>
      </c>
      <c r="C3813" s="2">
        <v>196251081</v>
      </c>
      <c r="D3813" s="2" t="s">
        <v>10</v>
      </c>
      <c r="E3813" s="2">
        <v>9234030</v>
      </c>
      <c r="F3813" s="2" t="s">
        <v>11</v>
      </c>
      <c r="G3813" s="2">
        <v>500000</v>
      </c>
      <c r="H3813" s="2" t="s">
        <v>12</v>
      </c>
      <c r="I3813" s="2">
        <v>115</v>
      </c>
      <c r="J3813" s="2" t="s">
        <v>13</v>
      </c>
      <c r="K3813" s="2">
        <v>0</v>
      </c>
      <c r="L3813" s="2" t="s">
        <v>14</v>
      </c>
      <c r="M3813" s="2">
        <v>-3500</v>
      </c>
      <c r="N3813">
        <f t="shared" si="59"/>
        <v>135062235.5</v>
      </c>
    </row>
    <row r="3814" spans="1:14" x14ac:dyDescent="0.15">
      <c r="A3814" s="1">
        <v>202807</v>
      </c>
      <c r="B3814" s="2" t="s">
        <v>9</v>
      </c>
      <c r="C3814" s="2">
        <v>201122321</v>
      </c>
      <c r="D3814" s="2" t="s">
        <v>10</v>
      </c>
      <c r="E3814" s="2">
        <v>9242130</v>
      </c>
      <c r="F3814" s="2" t="s">
        <v>11</v>
      </c>
      <c r="G3814" s="2">
        <v>500000</v>
      </c>
      <c r="H3814" s="2" t="s">
        <v>12</v>
      </c>
      <c r="I3814" s="2">
        <v>115</v>
      </c>
      <c r="J3814" s="2" t="s">
        <v>13</v>
      </c>
      <c r="K3814" s="2">
        <v>0</v>
      </c>
      <c r="L3814" s="2" t="s">
        <v>14</v>
      </c>
      <c r="M3814" s="2">
        <v>-3500</v>
      </c>
      <c r="N3814">
        <f t="shared" si="59"/>
        <v>137530255.5</v>
      </c>
    </row>
    <row r="3815" spans="1:14" x14ac:dyDescent="0.15">
      <c r="A3815" s="1">
        <v>202808</v>
      </c>
      <c r="B3815" s="2" t="s">
        <v>9</v>
      </c>
      <c r="C3815" s="2">
        <v>198907506</v>
      </c>
      <c r="D3815" s="2" t="s">
        <v>10</v>
      </c>
      <c r="E3815" s="2">
        <v>9250230</v>
      </c>
      <c r="F3815" s="2" t="s">
        <v>11</v>
      </c>
      <c r="G3815" s="2">
        <v>500000</v>
      </c>
      <c r="H3815" s="2" t="s">
        <v>12</v>
      </c>
      <c r="I3815" s="2">
        <v>115</v>
      </c>
      <c r="J3815" s="2" t="s">
        <v>13</v>
      </c>
      <c r="K3815" s="2">
        <v>0</v>
      </c>
      <c r="L3815" s="2" t="s">
        <v>14</v>
      </c>
      <c r="M3815" s="2">
        <v>-3500</v>
      </c>
      <c r="N3815">
        <f t="shared" si="59"/>
        <v>136455248</v>
      </c>
    </row>
    <row r="3816" spans="1:14" x14ac:dyDescent="0.15">
      <c r="A3816" s="1">
        <v>202809</v>
      </c>
      <c r="B3816" s="2" t="s">
        <v>9</v>
      </c>
      <c r="C3816" s="2">
        <v>199949830</v>
      </c>
      <c r="D3816" s="2" t="s">
        <v>10</v>
      </c>
      <c r="E3816" s="2">
        <v>9258330</v>
      </c>
      <c r="F3816" s="2" t="s">
        <v>11</v>
      </c>
      <c r="G3816" s="2">
        <v>500000</v>
      </c>
      <c r="H3816" s="2" t="s">
        <v>12</v>
      </c>
      <c r="I3816" s="2">
        <v>115</v>
      </c>
      <c r="J3816" s="2" t="s">
        <v>13</v>
      </c>
      <c r="K3816" s="2">
        <v>0</v>
      </c>
      <c r="L3816" s="2" t="s">
        <v>14</v>
      </c>
      <c r="M3816" s="2">
        <v>-3500</v>
      </c>
      <c r="N3816">
        <f t="shared" si="59"/>
        <v>137008810</v>
      </c>
    </row>
    <row r="3817" spans="1:14" x14ac:dyDescent="0.15">
      <c r="A3817" s="1">
        <v>202810</v>
      </c>
      <c r="B3817" s="2" t="s">
        <v>9</v>
      </c>
      <c r="C3817" s="2">
        <v>201376603</v>
      </c>
      <c r="D3817" s="2" t="s">
        <v>10</v>
      </c>
      <c r="E3817" s="2">
        <v>9266430</v>
      </c>
      <c r="F3817" s="2" t="s">
        <v>11</v>
      </c>
      <c r="G3817" s="2">
        <v>500000</v>
      </c>
      <c r="H3817" s="2" t="s">
        <v>12</v>
      </c>
      <c r="I3817" s="2">
        <v>115</v>
      </c>
      <c r="J3817" s="2" t="s">
        <v>13</v>
      </c>
      <c r="K3817" s="2">
        <v>0</v>
      </c>
      <c r="L3817" s="2" t="s">
        <v>14</v>
      </c>
      <c r="M3817" s="2">
        <v>-3500</v>
      </c>
      <c r="N3817">
        <f t="shared" si="59"/>
        <v>137754596.5</v>
      </c>
    </row>
    <row r="3818" spans="1:14" x14ac:dyDescent="0.15">
      <c r="A3818" s="1">
        <v>202811</v>
      </c>
      <c r="B3818" s="2" t="s">
        <v>9</v>
      </c>
      <c r="C3818" s="2">
        <v>197223519</v>
      </c>
      <c r="D3818" s="2" t="s">
        <v>10</v>
      </c>
      <c r="E3818" s="2">
        <v>9274530</v>
      </c>
      <c r="F3818" s="2" t="s">
        <v>11</v>
      </c>
      <c r="G3818" s="2">
        <v>500000</v>
      </c>
      <c r="H3818" s="2" t="s">
        <v>12</v>
      </c>
      <c r="I3818" s="2">
        <v>115</v>
      </c>
      <c r="J3818" s="2" t="s">
        <v>13</v>
      </c>
      <c r="K3818" s="2">
        <v>0</v>
      </c>
      <c r="L3818" s="2" t="s">
        <v>14</v>
      </c>
      <c r="M3818" s="2">
        <v>-3500</v>
      </c>
      <c r="N3818">
        <f t="shared" si="59"/>
        <v>135710454.5</v>
      </c>
    </row>
    <row r="3819" spans="1:14" x14ac:dyDescent="0.15">
      <c r="A3819" s="1">
        <v>202812</v>
      </c>
      <c r="B3819" s="2" t="s">
        <v>9</v>
      </c>
      <c r="C3819" s="2">
        <v>197306042</v>
      </c>
      <c r="D3819" s="2" t="s">
        <v>10</v>
      </c>
      <c r="E3819" s="2">
        <v>9282630</v>
      </c>
      <c r="F3819" s="2" t="s">
        <v>11</v>
      </c>
      <c r="G3819" s="2">
        <v>500000</v>
      </c>
      <c r="H3819" s="2" t="s">
        <v>12</v>
      </c>
      <c r="I3819" s="2">
        <v>115</v>
      </c>
      <c r="J3819" s="2" t="s">
        <v>13</v>
      </c>
      <c r="K3819" s="2">
        <v>0</v>
      </c>
      <c r="L3819" s="2" t="s">
        <v>14</v>
      </c>
      <c r="M3819" s="2">
        <v>-3500</v>
      </c>
      <c r="N3819">
        <f t="shared" si="59"/>
        <v>135784116</v>
      </c>
    </row>
    <row r="3820" spans="1:14" x14ac:dyDescent="0.15">
      <c r="A3820" s="1">
        <v>202813</v>
      </c>
      <c r="B3820" s="2" t="s">
        <v>9</v>
      </c>
      <c r="C3820" s="2">
        <v>197388627</v>
      </c>
      <c r="D3820" s="2" t="s">
        <v>10</v>
      </c>
      <c r="E3820" s="2">
        <v>9290730</v>
      </c>
      <c r="F3820" s="2" t="s">
        <v>11</v>
      </c>
      <c r="G3820" s="2">
        <v>500000</v>
      </c>
      <c r="H3820" s="2" t="s">
        <v>12</v>
      </c>
      <c r="I3820" s="2">
        <v>115</v>
      </c>
      <c r="J3820" s="2" t="s">
        <v>13</v>
      </c>
      <c r="K3820" s="2">
        <v>0</v>
      </c>
      <c r="L3820" s="2" t="s">
        <v>14</v>
      </c>
      <c r="M3820" s="2">
        <v>-3500</v>
      </c>
      <c r="N3820">
        <f t="shared" si="59"/>
        <v>135857808.5</v>
      </c>
    </row>
    <row r="3821" spans="1:14" x14ac:dyDescent="0.15">
      <c r="A3821" s="1">
        <v>202814</v>
      </c>
      <c r="B3821" s="2" t="s">
        <v>9</v>
      </c>
      <c r="C3821" s="2">
        <v>202287649</v>
      </c>
      <c r="D3821" s="2" t="s">
        <v>10</v>
      </c>
      <c r="E3821" s="2">
        <v>9298830</v>
      </c>
      <c r="F3821" s="2" t="s">
        <v>11</v>
      </c>
      <c r="G3821" s="2">
        <v>500000</v>
      </c>
      <c r="H3821" s="2" t="s">
        <v>12</v>
      </c>
      <c r="I3821" s="2">
        <v>115</v>
      </c>
      <c r="J3821" s="2" t="s">
        <v>13</v>
      </c>
      <c r="K3821" s="2">
        <v>0</v>
      </c>
      <c r="L3821" s="2" t="s">
        <v>14</v>
      </c>
      <c r="M3821" s="2">
        <v>-3500</v>
      </c>
      <c r="N3821">
        <f t="shared" si="59"/>
        <v>138339719.5</v>
      </c>
    </row>
    <row r="3822" spans="1:14" x14ac:dyDescent="0.15">
      <c r="A3822" s="1">
        <v>202815</v>
      </c>
      <c r="B3822" s="2" t="s">
        <v>9</v>
      </c>
      <c r="C3822" s="2">
        <v>197553988</v>
      </c>
      <c r="D3822" s="2" t="s">
        <v>10</v>
      </c>
      <c r="E3822" s="2">
        <v>9306930</v>
      </c>
      <c r="F3822" s="2" t="s">
        <v>11</v>
      </c>
      <c r="G3822" s="2">
        <v>500000</v>
      </c>
      <c r="H3822" s="2" t="s">
        <v>12</v>
      </c>
      <c r="I3822" s="2">
        <v>115</v>
      </c>
      <c r="J3822" s="2" t="s">
        <v>13</v>
      </c>
      <c r="K3822" s="2">
        <v>0</v>
      </c>
      <c r="L3822" s="2" t="s">
        <v>14</v>
      </c>
      <c r="M3822" s="2">
        <v>-3500</v>
      </c>
      <c r="N3822">
        <f t="shared" si="59"/>
        <v>136005289</v>
      </c>
    </row>
    <row r="3823" spans="1:14" x14ac:dyDescent="0.15">
      <c r="A3823" s="1">
        <v>202816</v>
      </c>
      <c r="B3823" s="2" t="s">
        <v>9</v>
      </c>
      <c r="C3823" s="2">
        <v>197636764</v>
      </c>
      <c r="D3823" s="2" t="s">
        <v>10</v>
      </c>
      <c r="E3823" s="2">
        <v>9315030</v>
      </c>
      <c r="F3823" s="2" t="s">
        <v>11</v>
      </c>
      <c r="G3823" s="2">
        <v>500000</v>
      </c>
      <c r="H3823" s="2" t="s">
        <v>12</v>
      </c>
      <c r="I3823" s="2">
        <v>115</v>
      </c>
      <c r="J3823" s="2" t="s">
        <v>13</v>
      </c>
      <c r="K3823" s="2">
        <v>0</v>
      </c>
      <c r="L3823" s="2" t="s">
        <v>14</v>
      </c>
      <c r="M3823" s="2">
        <v>-3500</v>
      </c>
      <c r="N3823">
        <f t="shared" si="59"/>
        <v>136079077</v>
      </c>
    </row>
    <row r="3824" spans="1:14" x14ac:dyDescent="0.15">
      <c r="A3824" s="1">
        <v>202817</v>
      </c>
      <c r="B3824" s="2" t="s">
        <v>9</v>
      </c>
      <c r="C3824" s="2">
        <v>202542034</v>
      </c>
      <c r="D3824" s="2" t="s">
        <v>10</v>
      </c>
      <c r="E3824" s="2">
        <v>9323130</v>
      </c>
      <c r="F3824" s="2" t="s">
        <v>11</v>
      </c>
      <c r="G3824" s="2">
        <v>500000</v>
      </c>
      <c r="H3824" s="2" t="s">
        <v>12</v>
      </c>
      <c r="I3824" s="2">
        <v>115</v>
      </c>
      <c r="J3824" s="2" t="s">
        <v>13</v>
      </c>
      <c r="K3824" s="2">
        <v>0</v>
      </c>
      <c r="L3824" s="2" t="s">
        <v>14</v>
      </c>
      <c r="M3824" s="2">
        <v>-3500</v>
      </c>
      <c r="N3824">
        <f t="shared" si="59"/>
        <v>138564112</v>
      </c>
    </row>
    <row r="3825" spans="1:14" x14ac:dyDescent="0.15">
      <c r="A3825" s="1">
        <v>202818</v>
      </c>
      <c r="B3825" s="2" t="s">
        <v>9</v>
      </c>
      <c r="C3825" s="2">
        <v>200311225</v>
      </c>
      <c r="D3825" s="2" t="s">
        <v>10</v>
      </c>
      <c r="E3825" s="2">
        <v>9331230</v>
      </c>
      <c r="F3825" s="2" t="s">
        <v>11</v>
      </c>
      <c r="G3825" s="2">
        <v>500000</v>
      </c>
      <c r="H3825" s="2" t="s">
        <v>12</v>
      </c>
      <c r="I3825" s="2">
        <v>115</v>
      </c>
      <c r="J3825" s="2" t="s">
        <v>13</v>
      </c>
      <c r="K3825" s="2">
        <v>0</v>
      </c>
      <c r="L3825" s="2" t="s">
        <v>14</v>
      </c>
      <c r="M3825" s="2">
        <v>-3500</v>
      </c>
      <c r="N3825">
        <f t="shared" si="59"/>
        <v>137481107.5</v>
      </c>
    </row>
    <row r="3826" spans="1:14" x14ac:dyDescent="0.15">
      <c r="A3826" s="1">
        <v>202819</v>
      </c>
      <c r="B3826" s="2" t="s">
        <v>9</v>
      </c>
      <c r="C3826" s="2">
        <v>201360543</v>
      </c>
      <c r="D3826" s="2" t="s">
        <v>10</v>
      </c>
      <c r="E3826" s="2">
        <v>9339330</v>
      </c>
      <c r="F3826" s="2" t="s">
        <v>11</v>
      </c>
      <c r="G3826" s="2">
        <v>500000</v>
      </c>
      <c r="H3826" s="2" t="s">
        <v>12</v>
      </c>
      <c r="I3826" s="2">
        <v>115</v>
      </c>
      <c r="J3826" s="2" t="s">
        <v>13</v>
      </c>
      <c r="K3826" s="2">
        <v>0</v>
      </c>
      <c r="L3826" s="2" t="s">
        <v>14</v>
      </c>
      <c r="M3826" s="2">
        <v>-3500</v>
      </c>
      <c r="N3826">
        <f t="shared" si="59"/>
        <v>138038166.5</v>
      </c>
    </row>
    <row r="3827" spans="1:14" x14ac:dyDescent="0.15">
      <c r="A3827" s="1">
        <v>202820</v>
      </c>
      <c r="B3827" s="2" t="s">
        <v>9</v>
      </c>
      <c r="C3827" s="2">
        <v>202797014</v>
      </c>
      <c r="D3827" s="2" t="s">
        <v>10</v>
      </c>
      <c r="E3827" s="2">
        <v>9347430</v>
      </c>
      <c r="F3827" s="2" t="s">
        <v>11</v>
      </c>
      <c r="G3827" s="2">
        <v>500000</v>
      </c>
      <c r="H3827" s="2" t="s">
        <v>12</v>
      </c>
      <c r="I3827" s="2">
        <v>115</v>
      </c>
      <c r="J3827" s="2" t="s">
        <v>13</v>
      </c>
      <c r="K3827" s="2">
        <v>0</v>
      </c>
      <c r="L3827" s="2" t="s">
        <v>14</v>
      </c>
      <c r="M3827" s="2">
        <v>-3500</v>
      </c>
      <c r="N3827">
        <f t="shared" si="59"/>
        <v>138788802</v>
      </c>
    </row>
    <row r="3828" spans="1:14" x14ac:dyDescent="0.15">
      <c r="A3828" s="1">
        <v>202821</v>
      </c>
      <c r="B3828" s="2" t="s">
        <v>9</v>
      </c>
      <c r="C3828" s="2">
        <v>198612390</v>
      </c>
      <c r="D3828" s="2" t="s">
        <v>10</v>
      </c>
      <c r="E3828" s="2">
        <v>9355530</v>
      </c>
      <c r="F3828" s="2" t="s">
        <v>11</v>
      </c>
      <c r="G3828" s="2">
        <v>500000</v>
      </c>
      <c r="H3828" s="2" t="s">
        <v>12</v>
      </c>
      <c r="I3828" s="2">
        <v>115</v>
      </c>
      <c r="J3828" s="2" t="s">
        <v>13</v>
      </c>
      <c r="K3828" s="2">
        <v>0</v>
      </c>
      <c r="L3828" s="2" t="s">
        <v>14</v>
      </c>
      <c r="M3828" s="2">
        <v>-3500</v>
      </c>
      <c r="N3828">
        <f t="shared" si="59"/>
        <v>136728890</v>
      </c>
    </row>
    <row r="3829" spans="1:14" x14ac:dyDescent="0.15">
      <c r="A3829" s="1">
        <v>202822</v>
      </c>
      <c r="B3829" s="2" t="s">
        <v>9</v>
      </c>
      <c r="C3829" s="2">
        <v>198695144</v>
      </c>
      <c r="D3829" s="2" t="s">
        <v>10</v>
      </c>
      <c r="E3829" s="2">
        <v>9363630</v>
      </c>
      <c r="F3829" s="2" t="s">
        <v>11</v>
      </c>
      <c r="G3829" s="2">
        <v>500000</v>
      </c>
      <c r="H3829" s="2" t="s">
        <v>12</v>
      </c>
      <c r="I3829" s="2">
        <v>115</v>
      </c>
      <c r="J3829" s="2" t="s">
        <v>13</v>
      </c>
      <c r="K3829" s="2">
        <v>0</v>
      </c>
      <c r="L3829" s="2" t="s">
        <v>14</v>
      </c>
      <c r="M3829" s="2">
        <v>-3500</v>
      </c>
      <c r="N3829">
        <f t="shared" si="59"/>
        <v>136802667</v>
      </c>
    </row>
    <row r="3830" spans="1:14" x14ac:dyDescent="0.15">
      <c r="A3830" s="1">
        <v>202823</v>
      </c>
      <c r="B3830" s="2" t="s">
        <v>9</v>
      </c>
      <c r="C3830" s="2">
        <v>198777959</v>
      </c>
      <c r="D3830" s="2" t="s">
        <v>10</v>
      </c>
      <c r="E3830" s="2">
        <v>9371730</v>
      </c>
      <c r="F3830" s="2" t="s">
        <v>11</v>
      </c>
      <c r="G3830" s="2">
        <v>500000</v>
      </c>
      <c r="H3830" s="2" t="s">
        <v>12</v>
      </c>
      <c r="I3830" s="2">
        <v>115</v>
      </c>
      <c r="J3830" s="2" t="s">
        <v>13</v>
      </c>
      <c r="K3830" s="2">
        <v>0</v>
      </c>
      <c r="L3830" s="2" t="s">
        <v>14</v>
      </c>
      <c r="M3830" s="2">
        <v>-3500</v>
      </c>
      <c r="N3830">
        <f t="shared" si="59"/>
        <v>136876474.5</v>
      </c>
    </row>
    <row r="3831" spans="1:14" x14ac:dyDescent="0.15">
      <c r="A3831" s="1">
        <v>202824</v>
      </c>
      <c r="B3831" s="2" t="s">
        <v>9</v>
      </c>
      <c r="C3831" s="2">
        <v>203711104</v>
      </c>
      <c r="D3831" s="2" t="s">
        <v>10</v>
      </c>
      <c r="E3831" s="2">
        <v>9379830</v>
      </c>
      <c r="F3831" s="2" t="s">
        <v>11</v>
      </c>
      <c r="G3831" s="2">
        <v>500000</v>
      </c>
      <c r="H3831" s="2" t="s">
        <v>12</v>
      </c>
      <c r="I3831" s="2">
        <v>115</v>
      </c>
      <c r="J3831" s="2" t="s">
        <v>13</v>
      </c>
      <c r="K3831" s="2">
        <v>0</v>
      </c>
      <c r="L3831" s="2" t="s">
        <v>14</v>
      </c>
      <c r="M3831" s="2">
        <v>-3500</v>
      </c>
      <c r="N3831">
        <f t="shared" si="59"/>
        <v>139375447</v>
      </c>
    </row>
    <row r="3832" spans="1:14" x14ac:dyDescent="0.15">
      <c r="A3832" s="1">
        <v>202825</v>
      </c>
      <c r="B3832" s="2" t="s">
        <v>9</v>
      </c>
      <c r="C3832" s="2">
        <v>198943783</v>
      </c>
      <c r="D3832" s="2" t="s">
        <v>10</v>
      </c>
      <c r="E3832" s="2">
        <v>9387930</v>
      </c>
      <c r="F3832" s="2" t="s">
        <v>11</v>
      </c>
      <c r="G3832" s="2">
        <v>500000</v>
      </c>
      <c r="H3832" s="2" t="s">
        <v>12</v>
      </c>
      <c r="I3832" s="2">
        <v>115</v>
      </c>
      <c r="J3832" s="2" t="s">
        <v>13</v>
      </c>
      <c r="K3832" s="2">
        <v>0</v>
      </c>
      <c r="L3832" s="2" t="s">
        <v>14</v>
      </c>
      <c r="M3832" s="2">
        <v>-3500</v>
      </c>
      <c r="N3832">
        <f t="shared" si="59"/>
        <v>137024186.5</v>
      </c>
    </row>
    <row r="3833" spans="1:14" x14ac:dyDescent="0.15">
      <c r="A3833" s="1">
        <v>202826</v>
      </c>
      <c r="B3833" s="2" t="s">
        <v>9</v>
      </c>
      <c r="C3833" s="2">
        <v>199026788</v>
      </c>
      <c r="D3833" s="2" t="s">
        <v>10</v>
      </c>
      <c r="E3833" s="2">
        <v>9396030</v>
      </c>
      <c r="F3833" s="2" t="s">
        <v>11</v>
      </c>
      <c r="G3833" s="2">
        <v>500000</v>
      </c>
      <c r="H3833" s="2" t="s">
        <v>12</v>
      </c>
      <c r="I3833" s="2">
        <v>115</v>
      </c>
      <c r="J3833" s="2" t="s">
        <v>13</v>
      </c>
      <c r="K3833" s="2">
        <v>0</v>
      </c>
      <c r="L3833" s="2" t="s">
        <v>14</v>
      </c>
      <c r="M3833" s="2">
        <v>-3500</v>
      </c>
      <c r="N3833">
        <f t="shared" si="59"/>
        <v>137098089</v>
      </c>
    </row>
    <row r="3834" spans="1:14" x14ac:dyDescent="0.15">
      <c r="A3834" s="1">
        <v>202827</v>
      </c>
      <c r="B3834" s="2" t="s">
        <v>9</v>
      </c>
      <c r="C3834" s="2">
        <v>203966196</v>
      </c>
      <c r="D3834" s="2" t="s">
        <v>10</v>
      </c>
      <c r="E3834" s="2">
        <v>9404130</v>
      </c>
      <c r="F3834" s="2" t="s">
        <v>11</v>
      </c>
      <c r="G3834" s="2">
        <v>500000</v>
      </c>
      <c r="H3834" s="2" t="s">
        <v>12</v>
      </c>
      <c r="I3834" s="2">
        <v>115</v>
      </c>
      <c r="J3834" s="2" t="s">
        <v>13</v>
      </c>
      <c r="K3834" s="2">
        <v>0</v>
      </c>
      <c r="L3834" s="2" t="s">
        <v>14</v>
      </c>
      <c r="M3834" s="2">
        <v>-3500</v>
      </c>
      <c r="N3834">
        <f t="shared" si="59"/>
        <v>139600193</v>
      </c>
    </row>
    <row r="3835" spans="1:14" x14ac:dyDescent="0.15">
      <c r="A3835" s="1">
        <v>202828</v>
      </c>
      <c r="B3835" s="2" t="s">
        <v>9</v>
      </c>
      <c r="C3835" s="2">
        <v>201719341</v>
      </c>
      <c r="D3835" s="2" t="s">
        <v>10</v>
      </c>
      <c r="E3835" s="2">
        <v>9412230</v>
      </c>
      <c r="F3835" s="2" t="s">
        <v>11</v>
      </c>
      <c r="G3835" s="2">
        <v>500000</v>
      </c>
      <c r="H3835" s="2" t="s">
        <v>12</v>
      </c>
      <c r="I3835" s="2">
        <v>115</v>
      </c>
      <c r="J3835" s="2" t="s">
        <v>13</v>
      </c>
      <c r="K3835" s="2">
        <v>0</v>
      </c>
      <c r="L3835" s="2" t="s">
        <v>14</v>
      </c>
      <c r="M3835" s="2">
        <v>-3500</v>
      </c>
      <c r="N3835">
        <f t="shared" si="59"/>
        <v>138509165.5</v>
      </c>
    </row>
    <row r="3836" spans="1:14" x14ac:dyDescent="0.15">
      <c r="A3836" s="1">
        <v>202829</v>
      </c>
      <c r="B3836" s="2" t="s">
        <v>9</v>
      </c>
      <c r="C3836" s="2">
        <v>202775674</v>
      </c>
      <c r="D3836" s="2" t="s">
        <v>10</v>
      </c>
      <c r="E3836" s="2">
        <v>9420330</v>
      </c>
      <c r="F3836" s="2" t="s">
        <v>11</v>
      </c>
      <c r="G3836" s="2">
        <v>500000</v>
      </c>
      <c r="H3836" s="2" t="s">
        <v>12</v>
      </c>
      <c r="I3836" s="2">
        <v>115</v>
      </c>
      <c r="J3836" s="2" t="s">
        <v>13</v>
      </c>
      <c r="K3836" s="2">
        <v>0</v>
      </c>
      <c r="L3836" s="2" t="s">
        <v>14</v>
      </c>
      <c r="M3836" s="2">
        <v>-3500</v>
      </c>
      <c r="N3836">
        <f t="shared" si="59"/>
        <v>139069732</v>
      </c>
    </row>
    <row r="3837" spans="1:14" x14ac:dyDescent="0.15">
      <c r="A3837" s="1">
        <v>202830</v>
      </c>
      <c r="B3837" s="2" t="s">
        <v>9</v>
      </c>
      <c r="C3837" s="2">
        <v>204221877</v>
      </c>
      <c r="D3837" s="2" t="s">
        <v>10</v>
      </c>
      <c r="E3837" s="2">
        <v>9429180</v>
      </c>
      <c r="F3837" s="2" t="s">
        <v>11</v>
      </c>
      <c r="G3837" s="2">
        <v>500000</v>
      </c>
      <c r="H3837" s="2" t="s">
        <v>12</v>
      </c>
      <c r="I3837" s="2">
        <v>115</v>
      </c>
      <c r="J3837" s="2" t="s">
        <v>13</v>
      </c>
      <c r="K3837" s="2">
        <v>0</v>
      </c>
      <c r="L3837" s="2" t="s">
        <v>14</v>
      </c>
      <c r="M3837" s="2">
        <v>-3500</v>
      </c>
      <c r="N3837">
        <f t="shared" si="59"/>
        <v>139828233.5</v>
      </c>
    </row>
    <row r="3838" spans="1:14" x14ac:dyDescent="0.15">
      <c r="A3838" s="1">
        <v>202831</v>
      </c>
      <c r="B3838" s="2" t="s">
        <v>9</v>
      </c>
      <c r="C3838" s="2">
        <v>200005605</v>
      </c>
      <c r="D3838" s="2" t="s">
        <v>10</v>
      </c>
      <c r="E3838" s="2">
        <v>9438030</v>
      </c>
      <c r="F3838" s="2" t="s">
        <v>11</v>
      </c>
      <c r="G3838" s="2">
        <v>500000</v>
      </c>
      <c r="H3838" s="2" t="s">
        <v>12</v>
      </c>
      <c r="I3838" s="2">
        <v>115</v>
      </c>
      <c r="J3838" s="2" t="s">
        <v>13</v>
      </c>
      <c r="K3838" s="2">
        <v>0</v>
      </c>
      <c r="L3838" s="2" t="s">
        <v>14</v>
      </c>
      <c r="M3838" s="2">
        <v>-3500</v>
      </c>
      <c r="N3838">
        <f t="shared" si="59"/>
        <v>137755497.5</v>
      </c>
    </row>
    <row r="3839" spans="1:14" x14ac:dyDescent="0.15">
      <c r="A3839" s="1">
        <v>202832</v>
      </c>
      <c r="B3839" s="2" t="s">
        <v>9</v>
      </c>
      <c r="C3839" s="2">
        <v>200088586</v>
      </c>
      <c r="D3839" s="2" t="s">
        <v>10</v>
      </c>
      <c r="E3839" s="2">
        <v>9446880</v>
      </c>
      <c r="F3839" s="2" t="s">
        <v>11</v>
      </c>
      <c r="G3839" s="2">
        <v>500000</v>
      </c>
      <c r="H3839" s="2" t="s">
        <v>12</v>
      </c>
      <c r="I3839" s="2">
        <v>115</v>
      </c>
      <c r="J3839" s="2" t="s">
        <v>13</v>
      </c>
      <c r="K3839" s="2">
        <v>0</v>
      </c>
      <c r="L3839" s="2" t="s">
        <v>14</v>
      </c>
      <c r="M3839" s="2">
        <v>-3500</v>
      </c>
      <c r="N3839">
        <f t="shared" si="59"/>
        <v>137832388</v>
      </c>
    </row>
    <row r="3840" spans="1:14" x14ac:dyDescent="0.15">
      <c r="A3840" s="1">
        <v>202833</v>
      </c>
      <c r="B3840" s="2" t="s">
        <v>9</v>
      </c>
      <c r="C3840" s="2">
        <v>200171632</v>
      </c>
      <c r="D3840" s="2" t="s">
        <v>10</v>
      </c>
      <c r="E3840" s="2">
        <v>9455730</v>
      </c>
      <c r="F3840" s="2" t="s">
        <v>11</v>
      </c>
      <c r="G3840" s="2">
        <v>500000</v>
      </c>
      <c r="H3840" s="2" t="s">
        <v>12</v>
      </c>
      <c r="I3840" s="2">
        <v>115</v>
      </c>
      <c r="J3840" s="2" t="s">
        <v>13</v>
      </c>
      <c r="K3840" s="2">
        <v>0</v>
      </c>
      <c r="L3840" s="2" t="s">
        <v>14</v>
      </c>
      <c r="M3840" s="2">
        <v>-3500</v>
      </c>
      <c r="N3840">
        <f t="shared" si="59"/>
        <v>137909311</v>
      </c>
    </row>
    <row r="3841" spans="1:14" x14ac:dyDescent="0.15">
      <c r="A3841" s="1">
        <v>202834</v>
      </c>
      <c r="B3841" s="2" t="s">
        <v>9</v>
      </c>
      <c r="C3841" s="2">
        <v>205139006</v>
      </c>
      <c r="D3841" s="2" t="s">
        <v>10</v>
      </c>
      <c r="E3841" s="2">
        <v>9464580</v>
      </c>
      <c r="F3841" s="2" t="s">
        <v>11</v>
      </c>
      <c r="G3841" s="2">
        <v>500000</v>
      </c>
      <c r="H3841" s="2" t="s">
        <v>12</v>
      </c>
      <c r="I3841" s="2">
        <v>115</v>
      </c>
      <c r="J3841" s="2" t="s">
        <v>13</v>
      </c>
      <c r="K3841" s="2">
        <v>0</v>
      </c>
      <c r="L3841" s="2" t="s">
        <v>14</v>
      </c>
      <c r="M3841" s="2">
        <v>-3500</v>
      </c>
      <c r="N3841">
        <f t="shared" si="59"/>
        <v>140428398</v>
      </c>
    </row>
    <row r="3842" spans="1:14" x14ac:dyDescent="0.15">
      <c r="A3842" s="1">
        <v>202835</v>
      </c>
      <c r="B3842" s="2" t="s">
        <v>9</v>
      </c>
      <c r="C3842" s="2">
        <v>200337919</v>
      </c>
      <c r="D3842" s="2" t="s">
        <v>10</v>
      </c>
      <c r="E3842" s="2">
        <v>9473430</v>
      </c>
      <c r="F3842" s="2" t="s">
        <v>11</v>
      </c>
      <c r="G3842" s="2">
        <v>500000</v>
      </c>
      <c r="H3842" s="2" t="s">
        <v>12</v>
      </c>
      <c r="I3842" s="2">
        <v>115</v>
      </c>
      <c r="J3842" s="2" t="s">
        <v>13</v>
      </c>
      <c r="K3842" s="2">
        <v>0</v>
      </c>
      <c r="L3842" s="2" t="s">
        <v>14</v>
      </c>
      <c r="M3842" s="2">
        <v>-3500</v>
      </c>
      <c r="N3842">
        <f t="shared" si="59"/>
        <v>138063254.5</v>
      </c>
    </row>
    <row r="3843" spans="1:14" x14ac:dyDescent="0.15">
      <c r="A3843" s="1">
        <v>202836</v>
      </c>
      <c r="B3843" s="2" t="s">
        <v>9</v>
      </c>
      <c r="C3843" s="2">
        <v>200421159</v>
      </c>
      <c r="D3843" s="2" t="s">
        <v>10</v>
      </c>
      <c r="E3843" s="2">
        <v>9482280</v>
      </c>
      <c r="F3843" s="2" t="s">
        <v>11</v>
      </c>
      <c r="G3843" s="2">
        <v>500000</v>
      </c>
      <c r="H3843" s="2" t="s">
        <v>12</v>
      </c>
      <c r="I3843" s="2">
        <v>115</v>
      </c>
      <c r="J3843" s="2" t="s">
        <v>13</v>
      </c>
      <c r="K3843" s="2">
        <v>0</v>
      </c>
      <c r="L3843" s="2" t="s">
        <v>14</v>
      </c>
      <c r="M3843" s="2">
        <v>-3500</v>
      </c>
      <c r="N3843">
        <f t="shared" si="59"/>
        <v>138140274.5</v>
      </c>
    </row>
    <row r="3844" spans="1:14" x14ac:dyDescent="0.15">
      <c r="A3844" s="1">
        <v>202837</v>
      </c>
      <c r="B3844" s="2" t="s">
        <v>9</v>
      </c>
      <c r="C3844" s="2">
        <v>205394818</v>
      </c>
      <c r="D3844" s="2" t="s">
        <v>10</v>
      </c>
      <c r="E3844" s="2">
        <v>9491130</v>
      </c>
      <c r="F3844" s="2" t="s">
        <v>11</v>
      </c>
      <c r="G3844" s="2">
        <v>500000</v>
      </c>
      <c r="H3844" s="2" t="s">
        <v>12</v>
      </c>
      <c r="I3844" s="2">
        <v>115</v>
      </c>
      <c r="J3844" s="2" t="s">
        <v>13</v>
      </c>
      <c r="K3844" s="2">
        <v>0</v>
      </c>
      <c r="L3844" s="2" t="s">
        <v>14</v>
      </c>
      <c r="M3844" s="2">
        <v>-3500</v>
      </c>
      <c r="N3844">
        <f t="shared" si="59"/>
        <v>140662504</v>
      </c>
    </row>
    <row r="3845" spans="1:14" x14ac:dyDescent="0.15">
      <c r="A3845" s="1">
        <v>202838</v>
      </c>
      <c r="B3845" s="2" t="s">
        <v>9</v>
      </c>
      <c r="C3845" s="2">
        <v>203131876</v>
      </c>
      <c r="D3845" s="2" t="s">
        <v>10</v>
      </c>
      <c r="E3845" s="2">
        <v>9499980</v>
      </c>
      <c r="F3845" s="2" t="s">
        <v>11</v>
      </c>
      <c r="G3845" s="2">
        <v>500000</v>
      </c>
      <c r="H3845" s="2" t="s">
        <v>12</v>
      </c>
      <c r="I3845" s="2">
        <v>115</v>
      </c>
      <c r="J3845" s="2" t="s">
        <v>13</v>
      </c>
      <c r="K3845" s="2">
        <v>0</v>
      </c>
      <c r="L3845" s="2" t="s">
        <v>14</v>
      </c>
      <c r="M3845" s="2">
        <v>-3500</v>
      </c>
      <c r="N3845">
        <f t="shared" ref="N3845:N3908" si="60">($C$3*C3845+$E$3*E3845+$I$3*I3845+$K$3*K3845)/10000</f>
        <v>139566433</v>
      </c>
    </row>
    <row r="3846" spans="1:14" x14ac:dyDescent="0.15">
      <c r="A3846" s="1">
        <v>202839</v>
      </c>
      <c r="B3846" s="2" t="s">
        <v>9</v>
      </c>
      <c r="C3846" s="2">
        <v>204195252</v>
      </c>
      <c r="D3846" s="2" t="s">
        <v>10</v>
      </c>
      <c r="E3846" s="2">
        <v>9508830</v>
      </c>
      <c r="F3846" s="2" t="s">
        <v>11</v>
      </c>
      <c r="G3846" s="2">
        <v>500000</v>
      </c>
      <c r="H3846" s="2" t="s">
        <v>12</v>
      </c>
      <c r="I3846" s="2">
        <v>115</v>
      </c>
      <c r="J3846" s="2" t="s">
        <v>13</v>
      </c>
      <c r="K3846" s="2">
        <v>0</v>
      </c>
      <c r="L3846" s="2" t="s">
        <v>14</v>
      </c>
      <c r="M3846" s="2">
        <v>-3500</v>
      </c>
      <c r="N3846">
        <f t="shared" si="60"/>
        <v>140133521</v>
      </c>
    </row>
    <row r="3847" spans="1:14" x14ac:dyDescent="0.15">
      <c r="A3847" s="1">
        <v>202840</v>
      </c>
      <c r="B3847" s="2" t="s">
        <v>9</v>
      </c>
      <c r="C3847" s="2">
        <v>205651227</v>
      </c>
      <c r="D3847" s="2" t="s">
        <v>10</v>
      </c>
      <c r="E3847" s="2">
        <v>9517680</v>
      </c>
      <c r="F3847" s="2" t="s">
        <v>11</v>
      </c>
      <c r="G3847" s="2">
        <v>500000</v>
      </c>
      <c r="H3847" s="2" t="s">
        <v>12</v>
      </c>
      <c r="I3847" s="2">
        <v>115</v>
      </c>
      <c r="J3847" s="2" t="s">
        <v>13</v>
      </c>
      <c r="K3847" s="2">
        <v>0</v>
      </c>
      <c r="L3847" s="2" t="s">
        <v>14</v>
      </c>
      <c r="M3847" s="2">
        <v>-3500</v>
      </c>
      <c r="N3847">
        <f t="shared" si="60"/>
        <v>140896908.5</v>
      </c>
    </row>
    <row r="3848" spans="1:14" x14ac:dyDescent="0.15">
      <c r="A3848" s="1">
        <v>202841</v>
      </c>
      <c r="B3848" s="2" t="s">
        <v>9</v>
      </c>
      <c r="C3848" s="2">
        <v>201403209</v>
      </c>
      <c r="D3848" s="2" t="s">
        <v>10</v>
      </c>
      <c r="E3848" s="2">
        <v>9526530</v>
      </c>
      <c r="F3848" s="2" t="s">
        <v>11</v>
      </c>
      <c r="G3848" s="2">
        <v>500000</v>
      </c>
      <c r="H3848" s="2" t="s">
        <v>12</v>
      </c>
      <c r="I3848" s="2">
        <v>115</v>
      </c>
      <c r="J3848" s="2" t="s">
        <v>13</v>
      </c>
      <c r="K3848" s="2">
        <v>0</v>
      </c>
      <c r="L3848" s="2" t="s">
        <v>14</v>
      </c>
      <c r="M3848" s="2">
        <v>-3500</v>
      </c>
      <c r="N3848">
        <f t="shared" si="60"/>
        <v>138808299.5</v>
      </c>
    </row>
    <row r="3849" spans="1:14" x14ac:dyDescent="0.15">
      <c r="A3849" s="1">
        <v>202842</v>
      </c>
      <c r="B3849" s="2" t="s">
        <v>9</v>
      </c>
      <c r="C3849" s="2">
        <v>201486427</v>
      </c>
      <c r="D3849" s="2" t="s">
        <v>10</v>
      </c>
      <c r="E3849" s="2">
        <v>9535380</v>
      </c>
      <c r="F3849" s="2" t="s">
        <v>11</v>
      </c>
      <c r="G3849" s="2">
        <v>500000</v>
      </c>
      <c r="H3849" s="2" t="s">
        <v>12</v>
      </c>
      <c r="I3849" s="2">
        <v>115</v>
      </c>
      <c r="J3849" s="2" t="s">
        <v>13</v>
      </c>
      <c r="K3849" s="2">
        <v>0</v>
      </c>
      <c r="L3849" s="2" t="s">
        <v>14</v>
      </c>
      <c r="M3849" s="2">
        <v>-3500</v>
      </c>
      <c r="N3849">
        <f t="shared" si="60"/>
        <v>138885308.5</v>
      </c>
    </row>
    <row r="3850" spans="1:14" x14ac:dyDescent="0.15">
      <c r="A3850" s="1">
        <v>202843</v>
      </c>
      <c r="B3850" s="2" t="s">
        <v>9</v>
      </c>
      <c r="C3850" s="2">
        <v>201569707</v>
      </c>
      <c r="D3850" s="2" t="s">
        <v>10</v>
      </c>
      <c r="E3850" s="2">
        <v>9544230</v>
      </c>
      <c r="F3850" s="2" t="s">
        <v>11</v>
      </c>
      <c r="G3850" s="2">
        <v>500000</v>
      </c>
      <c r="H3850" s="2" t="s">
        <v>12</v>
      </c>
      <c r="I3850" s="2">
        <v>115</v>
      </c>
      <c r="J3850" s="2" t="s">
        <v>13</v>
      </c>
      <c r="K3850" s="2">
        <v>0</v>
      </c>
      <c r="L3850" s="2" t="s">
        <v>14</v>
      </c>
      <c r="M3850" s="2">
        <v>-3500</v>
      </c>
      <c r="N3850">
        <f t="shared" si="60"/>
        <v>138962348.5</v>
      </c>
    </row>
    <row r="3851" spans="1:14" x14ac:dyDescent="0.15">
      <c r="A3851" s="1">
        <v>202844</v>
      </c>
      <c r="B3851" s="2" t="s">
        <v>9</v>
      </c>
      <c r="C3851" s="2">
        <v>206571420</v>
      </c>
      <c r="D3851" s="2" t="s">
        <v>10</v>
      </c>
      <c r="E3851" s="2">
        <v>9553080</v>
      </c>
      <c r="F3851" s="2" t="s">
        <v>11</v>
      </c>
      <c r="G3851" s="2">
        <v>500000</v>
      </c>
      <c r="H3851" s="2" t="s">
        <v>12</v>
      </c>
      <c r="I3851" s="2">
        <v>115</v>
      </c>
      <c r="J3851" s="2" t="s">
        <v>13</v>
      </c>
      <c r="K3851" s="2">
        <v>0</v>
      </c>
      <c r="L3851" s="2" t="s">
        <v>14</v>
      </c>
      <c r="M3851" s="2">
        <v>-3500</v>
      </c>
      <c r="N3851">
        <f t="shared" si="60"/>
        <v>141498605</v>
      </c>
    </row>
    <row r="3852" spans="1:14" x14ac:dyDescent="0.15">
      <c r="A3852" s="1">
        <v>202845</v>
      </c>
      <c r="B3852" s="2" t="s">
        <v>9</v>
      </c>
      <c r="C3852" s="2">
        <v>201736463</v>
      </c>
      <c r="D3852" s="2" t="s">
        <v>10</v>
      </c>
      <c r="E3852" s="2">
        <v>9561930</v>
      </c>
      <c r="F3852" s="2" t="s">
        <v>11</v>
      </c>
      <c r="G3852" s="2">
        <v>500000</v>
      </c>
      <c r="H3852" s="2" t="s">
        <v>12</v>
      </c>
      <c r="I3852" s="2">
        <v>115</v>
      </c>
      <c r="J3852" s="2" t="s">
        <v>13</v>
      </c>
      <c r="K3852" s="2">
        <v>0</v>
      </c>
      <c r="L3852" s="2" t="s">
        <v>14</v>
      </c>
      <c r="M3852" s="2">
        <v>-3500</v>
      </c>
      <c r="N3852">
        <f t="shared" si="60"/>
        <v>139116526.5</v>
      </c>
    </row>
    <row r="3853" spans="1:14" x14ac:dyDescent="0.15">
      <c r="A3853" s="1">
        <v>202846</v>
      </c>
      <c r="B3853" s="2" t="s">
        <v>9</v>
      </c>
      <c r="C3853" s="2">
        <v>201819937</v>
      </c>
      <c r="D3853" s="2" t="s">
        <v>10</v>
      </c>
      <c r="E3853" s="2">
        <v>9570780</v>
      </c>
      <c r="F3853" s="2" t="s">
        <v>11</v>
      </c>
      <c r="G3853" s="2">
        <v>500000</v>
      </c>
      <c r="H3853" s="2" t="s">
        <v>12</v>
      </c>
      <c r="I3853" s="2">
        <v>115</v>
      </c>
      <c r="J3853" s="2" t="s">
        <v>13</v>
      </c>
      <c r="K3853" s="2">
        <v>0</v>
      </c>
      <c r="L3853" s="2" t="s">
        <v>14</v>
      </c>
      <c r="M3853" s="2">
        <v>-3500</v>
      </c>
      <c r="N3853">
        <f t="shared" si="60"/>
        <v>139193663.5</v>
      </c>
    </row>
    <row r="3854" spans="1:14" x14ac:dyDescent="0.15">
      <c r="A3854" s="1">
        <v>202847</v>
      </c>
      <c r="B3854" s="2" t="s">
        <v>9</v>
      </c>
      <c r="C3854" s="2">
        <v>206827950</v>
      </c>
      <c r="D3854" s="2" t="s">
        <v>10</v>
      </c>
      <c r="E3854" s="2">
        <v>9579630</v>
      </c>
      <c r="F3854" s="2" t="s">
        <v>11</v>
      </c>
      <c r="G3854" s="2">
        <v>500000</v>
      </c>
      <c r="H3854" s="2" t="s">
        <v>12</v>
      </c>
      <c r="I3854" s="2">
        <v>115</v>
      </c>
      <c r="J3854" s="2" t="s">
        <v>13</v>
      </c>
      <c r="K3854" s="2">
        <v>0</v>
      </c>
      <c r="L3854" s="2" t="s">
        <v>14</v>
      </c>
      <c r="M3854" s="2">
        <v>-3500</v>
      </c>
      <c r="N3854">
        <f t="shared" si="60"/>
        <v>141733070</v>
      </c>
    </row>
    <row r="3855" spans="1:14" x14ac:dyDescent="0.15">
      <c r="A3855" s="1">
        <v>202848</v>
      </c>
      <c r="B3855" s="2" t="s">
        <v>9</v>
      </c>
      <c r="C3855" s="2">
        <v>204548863</v>
      </c>
      <c r="D3855" s="2" t="s">
        <v>10</v>
      </c>
      <c r="E3855" s="2">
        <v>9588480</v>
      </c>
      <c r="F3855" s="2" t="s">
        <v>11</v>
      </c>
      <c r="G3855" s="2">
        <v>500000</v>
      </c>
      <c r="H3855" s="2" t="s">
        <v>12</v>
      </c>
      <c r="I3855" s="2">
        <v>115</v>
      </c>
      <c r="J3855" s="2" t="s">
        <v>13</v>
      </c>
      <c r="K3855" s="2">
        <v>0</v>
      </c>
      <c r="L3855" s="2" t="s">
        <v>14</v>
      </c>
      <c r="M3855" s="2">
        <v>-3500</v>
      </c>
      <c r="N3855">
        <f t="shared" si="60"/>
        <v>140628926.5</v>
      </c>
    </row>
    <row r="3856" spans="1:14" x14ac:dyDescent="0.15">
      <c r="A3856" s="1">
        <v>202849</v>
      </c>
      <c r="B3856" s="2" t="s">
        <v>9</v>
      </c>
      <c r="C3856" s="2">
        <v>205619299</v>
      </c>
      <c r="D3856" s="2" t="s">
        <v>10</v>
      </c>
      <c r="E3856" s="2">
        <v>9597330</v>
      </c>
      <c r="F3856" s="2" t="s">
        <v>11</v>
      </c>
      <c r="G3856" s="2">
        <v>500000</v>
      </c>
      <c r="H3856" s="2" t="s">
        <v>12</v>
      </c>
      <c r="I3856" s="2">
        <v>115</v>
      </c>
      <c r="J3856" s="2" t="s">
        <v>13</v>
      </c>
      <c r="K3856" s="2">
        <v>0</v>
      </c>
      <c r="L3856" s="2" t="s">
        <v>14</v>
      </c>
      <c r="M3856" s="2">
        <v>-3500</v>
      </c>
      <c r="N3856">
        <f t="shared" si="60"/>
        <v>141199544.5</v>
      </c>
    </row>
    <row r="3857" spans="1:14" x14ac:dyDescent="0.15">
      <c r="A3857" s="1">
        <v>202850</v>
      </c>
      <c r="B3857" s="2" t="s">
        <v>9</v>
      </c>
      <c r="C3857" s="2">
        <v>207085064</v>
      </c>
      <c r="D3857" s="2" t="s">
        <v>10</v>
      </c>
      <c r="E3857" s="2">
        <v>9606180</v>
      </c>
      <c r="F3857" s="2" t="s">
        <v>11</v>
      </c>
      <c r="G3857" s="2">
        <v>500000</v>
      </c>
      <c r="H3857" s="2" t="s">
        <v>12</v>
      </c>
      <c r="I3857" s="2">
        <v>115</v>
      </c>
      <c r="J3857" s="2" t="s">
        <v>13</v>
      </c>
      <c r="K3857" s="2">
        <v>0</v>
      </c>
      <c r="L3857" s="2" t="s">
        <v>14</v>
      </c>
      <c r="M3857" s="2">
        <v>-3500</v>
      </c>
      <c r="N3857">
        <f t="shared" si="60"/>
        <v>141967827</v>
      </c>
    </row>
    <row r="3858" spans="1:14" x14ac:dyDescent="0.15">
      <c r="A3858" s="1">
        <v>202851</v>
      </c>
      <c r="B3858" s="2" t="s">
        <v>9</v>
      </c>
      <c r="C3858" s="2">
        <v>202805185</v>
      </c>
      <c r="D3858" s="2" t="s">
        <v>10</v>
      </c>
      <c r="E3858" s="2">
        <v>9615030</v>
      </c>
      <c r="F3858" s="2" t="s">
        <v>11</v>
      </c>
      <c r="G3858" s="2">
        <v>500000</v>
      </c>
      <c r="H3858" s="2" t="s">
        <v>12</v>
      </c>
      <c r="I3858" s="2">
        <v>115</v>
      </c>
      <c r="J3858" s="2" t="s">
        <v>13</v>
      </c>
      <c r="K3858" s="2">
        <v>0</v>
      </c>
      <c r="L3858" s="2" t="s">
        <v>14</v>
      </c>
      <c r="M3858" s="2">
        <v>-3500</v>
      </c>
      <c r="N3858">
        <f t="shared" si="60"/>
        <v>139863287.5</v>
      </c>
    </row>
    <row r="3859" spans="1:14" x14ac:dyDescent="0.15">
      <c r="A3859" s="1">
        <v>202852</v>
      </c>
      <c r="B3859" s="2" t="s">
        <v>9</v>
      </c>
      <c r="C3859" s="2">
        <v>202888629</v>
      </c>
      <c r="D3859" s="2" t="s">
        <v>10</v>
      </c>
      <c r="E3859" s="2">
        <v>9623880</v>
      </c>
      <c r="F3859" s="2" t="s">
        <v>11</v>
      </c>
      <c r="G3859" s="2">
        <v>500000</v>
      </c>
      <c r="H3859" s="2" t="s">
        <v>12</v>
      </c>
      <c r="I3859" s="2">
        <v>115</v>
      </c>
      <c r="J3859" s="2" t="s">
        <v>13</v>
      </c>
      <c r="K3859" s="2">
        <v>0</v>
      </c>
      <c r="L3859" s="2" t="s">
        <v>14</v>
      </c>
      <c r="M3859" s="2">
        <v>-3500</v>
      </c>
      <c r="N3859">
        <f t="shared" si="60"/>
        <v>139940409.5</v>
      </c>
    </row>
    <row r="3860" spans="1:14" x14ac:dyDescent="0.15">
      <c r="A3860" s="1">
        <v>202853</v>
      </c>
      <c r="B3860" s="2" t="s">
        <v>9</v>
      </c>
      <c r="C3860" s="2">
        <v>202972136</v>
      </c>
      <c r="D3860" s="2" t="s">
        <v>10</v>
      </c>
      <c r="E3860" s="2">
        <v>9632730</v>
      </c>
      <c r="F3860" s="2" t="s">
        <v>11</v>
      </c>
      <c r="G3860" s="2">
        <v>500000</v>
      </c>
      <c r="H3860" s="2" t="s">
        <v>12</v>
      </c>
      <c r="I3860" s="2">
        <v>115</v>
      </c>
      <c r="J3860" s="2" t="s">
        <v>13</v>
      </c>
      <c r="K3860" s="2">
        <v>0</v>
      </c>
      <c r="L3860" s="2" t="s">
        <v>14</v>
      </c>
      <c r="M3860" s="2">
        <v>-3500</v>
      </c>
      <c r="N3860">
        <f t="shared" si="60"/>
        <v>140017563</v>
      </c>
    </row>
    <row r="3861" spans="1:14" x14ac:dyDescent="0.15">
      <c r="A3861" s="1">
        <v>202854</v>
      </c>
      <c r="B3861" s="2" t="s">
        <v>9</v>
      </c>
      <c r="C3861" s="2">
        <v>208008285</v>
      </c>
      <c r="D3861" s="2" t="s">
        <v>10</v>
      </c>
      <c r="E3861" s="2">
        <v>9641580</v>
      </c>
      <c r="F3861" s="2" t="s">
        <v>11</v>
      </c>
      <c r="G3861" s="2">
        <v>500000</v>
      </c>
      <c r="H3861" s="2" t="s">
        <v>12</v>
      </c>
      <c r="I3861" s="2">
        <v>115</v>
      </c>
      <c r="J3861" s="2" t="s">
        <v>13</v>
      </c>
      <c r="K3861" s="2">
        <v>0</v>
      </c>
      <c r="L3861" s="2" t="s">
        <v>14</v>
      </c>
      <c r="M3861" s="2">
        <v>-3500</v>
      </c>
      <c r="N3861">
        <f t="shared" si="60"/>
        <v>142571037.5</v>
      </c>
    </row>
    <row r="3862" spans="1:14" x14ac:dyDescent="0.15">
      <c r="A3862" s="1">
        <v>202855</v>
      </c>
      <c r="B3862" s="2" t="s">
        <v>9</v>
      </c>
      <c r="C3862" s="2">
        <v>203139340</v>
      </c>
      <c r="D3862" s="2" t="s">
        <v>10</v>
      </c>
      <c r="E3862" s="2">
        <v>9650430</v>
      </c>
      <c r="F3862" s="2" t="s">
        <v>11</v>
      </c>
      <c r="G3862" s="2">
        <v>500000</v>
      </c>
      <c r="H3862" s="2" t="s">
        <v>12</v>
      </c>
      <c r="I3862" s="2">
        <v>115</v>
      </c>
      <c r="J3862" s="2" t="s">
        <v>13</v>
      </c>
      <c r="K3862" s="2">
        <v>0</v>
      </c>
      <c r="L3862" s="2" t="s">
        <v>14</v>
      </c>
      <c r="M3862" s="2">
        <v>-3500</v>
      </c>
      <c r="N3862">
        <f t="shared" si="60"/>
        <v>140171965</v>
      </c>
    </row>
    <row r="3863" spans="1:14" x14ac:dyDescent="0.15">
      <c r="A3863" s="1">
        <v>202856</v>
      </c>
      <c r="B3863" s="2" t="s">
        <v>9</v>
      </c>
      <c r="C3863" s="2">
        <v>203223038</v>
      </c>
      <c r="D3863" s="2" t="s">
        <v>10</v>
      </c>
      <c r="E3863" s="2">
        <v>9659280</v>
      </c>
      <c r="F3863" s="2" t="s">
        <v>11</v>
      </c>
      <c r="G3863" s="2">
        <v>500000</v>
      </c>
      <c r="H3863" s="2" t="s">
        <v>12</v>
      </c>
      <c r="I3863" s="2">
        <v>115</v>
      </c>
      <c r="J3863" s="2" t="s">
        <v>13</v>
      </c>
      <c r="K3863" s="2">
        <v>0</v>
      </c>
      <c r="L3863" s="2" t="s">
        <v>14</v>
      </c>
      <c r="M3863" s="2">
        <v>-3500</v>
      </c>
      <c r="N3863">
        <f t="shared" si="60"/>
        <v>140249214</v>
      </c>
    </row>
    <row r="3864" spans="1:14" x14ac:dyDescent="0.15">
      <c r="A3864" s="1">
        <v>202857</v>
      </c>
      <c r="B3864" s="2" t="s">
        <v>9</v>
      </c>
      <c r="C3864" s="2">
        <v>208265501</v>
      </c>
      <c r="D3864" s="2" t="s">
        <v>10</v>
      </c>
      <c r="E3864" s="2">
        <v>9668130</v>
      </c>
      <c r="F3864" s="2" t="s">
        <v>11</v>
      </c>
      <c r="G3864" s="2">
        <v>500000</v>
      </c>
      <c r="H3864" s="2" t="s">
        <v>12</v>
      </c>
      <c r="I3864" s="2">
        <v>115</v>
      </c>
      <c r="J3864" s="2" t="s">
        <v>13</v>
      </c>
      <c r="K3864" s="2">
        <v>0</v>
      </c>
      <c r="L3864" s="2" t="s">
        <v>14</v>
      </c>
      <c r="M3864" s="2">
        <v>-3500</v>
      </c>
      <c r="N3864">
        <f t="shared" si="60"/>
        <v>142805845.5</v>
      </c>
    </row>
    <row r="3865" spans="1:14" x14ac:dyDescent="0.15">
      <c r="A3865" s="1">
        <v>202858</v>
      </c>
      <c r="B3865" s="2" t="s">
        <v>9</v>
      </c>
      <c r="C3865" s="2">
        <v>205970213</v>
      </c>
      <c r="D3865" s="2" t="s">
        <v>10</v>
      </c>
      <c r="E3865" s="2">
        <v>9676980</v>
      </c>
      <c r="F3865" s="2" t="s">
        <v>11</v>
      </c>
      <c r="G3865" s="2">
        <v>500000</v>
      </c>
      <c r="H3865" s="2" t="s">
        <v>12</v>
      </c>
      <c r="I3865" s="2">
        <v>115</v>
      </c>
      <c r="J3865" s="2" t="s">
        <v>13</v>
      </c>
      <c r="K3865" s="2">
        <v>0</v>
      </c>
      <c r="L3865" s="2" t="s">
        <v>14</v>
      </c>
      <c r="M3865" s="2">
        <v>-3500</v>
      </c>
      <c r="N3865">
        <f t="shared" si="60"/>
        <v>141693601.5</v>
      </c>
    </row>
    <row r="3866" spans="1:14" x14ac:dyDescent="0.15">
      <c r="A3866" s="1">
        <v>202859</v>
      </c>
      <c r="B3866" s="2" t="s">
        <v>9</v>
      </c>
      <c r="C3866" s="2">
        <v>207047726</v>
      </c>
      <c r="D3866" s="2" t="s">
        <v>10</v>
      </c>
      <c r="E3866" s="2">
        <v>9685830</v>
      </c>
      <c r="F3866" s="2" t="s">
        <v>11</v>
      </c>
      <c r="G3866" s="2">
        <v>500000</v>
      </c>
      <c r="H3866" s="2" t="s">
        <v>12</v>
      </c>
      <c r="I3866" s="2">
        <v>115</v>
      </c>
      <c r="J3866" s="2" t="s">
        <v>13</v>
      </c>
      <c r="K3866" s="2">
        <v>0</v>
      </c>
      <c r="L3866" s="2" t="s">
        <v>14</v>
      </c>
      <c r="M3866" s="2">
        <v>-3500</v>
      </c>
      <c r="N3866">
        <f t="shared" si="60"/>
        <v>142267758</v>
      </c>
    </row>
    <row r="3867" spans="1:14" x14ac:dyDescent="0.15">
      <c r="A3867" s="1">
        <v>202860</v>
      </c>
      <c r="B3867" s="2" t="s">
        <v>9</v>
      </c>
      <c r="C3867" s="2">
        <v>208523310</v>
      </c>
      <c r="D3867" s="2" t="s">
        <v>10</v>
      </c>
      <c r="E3867" s="2">
        <v>9694680</v>
      </c>
      <c r="F3867" s="2" t="s">
        <v>11</v>
      </c>
      <c r="G3867" s="2">
        <v>500000</v>
      </c>
      <c r="H3867" s="2" t="s">
        <v>12</v>
      </c>
      <c r="I3867" s="2">
        <v>115</v>
      </c>
      <c r="J3867" s="2" t="s">
        <v>13</v>
      </c>
      <c r="K3867" s="2">
        <v>0</v>
      </c>
      <c r="L3867" s="2" t="s">
        <v>14</v>
      </c>
      <c r="M3867" s="2">
        <v>-3500</v>
      </c>
      <c r="N3867">
        <f t="shared" si="60"/>
        <v>143040950</v>
      </c>
    </row>
    <row r="3868" spans="1:14" x14ac:dyDescent="0.15">
      <c r="A3868" s="1">
        <v>202861</v>
      </c>
      <c r="B3868" s="2" t="s">
        <v>9</v>
      </c>
      <c r="C3868" s="2">
        <v>204211466</v>
      </c>
      <c r="D3868" s="2" t="s">
        <v>10</v>
      </c>
      <c r="E3868" s="2">
        <v>9703530</v>
      </c>
      <c r="F3868" s="2" t="s">
        <v>11</v>
      </c>
      <c r="G3868" s="2">
        <v>500000</v>
      </c>
      <c r="H3868" s="2" t="s">
        <v>12</v>
      </c>
      <c r="I3868" s="2">
        <v>115</v>
      </c>
      <c r="J3868" s="2" t="s">
        <v>13</v>
      </c>
      <c r="K3868" s="2">
        <v>0</v>
      </c>
      <c r="L3868" s="2" t="s">
        <v>14</v>
      </c>
      <c r="M3868" s="2">
        <v>-3500</v>
      </c>
      <c r="N3868">
        <f t="shared" si="60"/>
        <v>140920428</v>
      </c>
    </row>
    <row r="3869" spans="1:14" x14ac:dyDescent="0.15">
      <c r="A3869" s="1">
        <v>202862</v>
      </c>
      <c r="B3869" s="2" t="s">
        <v>9</v>
      </c>
      <c r="C3869" s="2">
        <v>204295140</v>
      </c>
      <c r="D3869" s="2" t="s">
        <v>10</v>
      </c>
      <c r="E3869" s="2">
        <v>9712380</v>
      </c>
      <c r="F3869" s="2" t="s">
        <v>11</v>
      </c>
      <c r="G3869" s="2">
        <v>500000</v>
      </c>
      <c r="H3869" s="2" t="s">
        <v>12</v>
      </c>
      <c r="I3869" s="2">
        <v>115</v>
      </c>
      <c r="J3869" s="2" t="s">
        <v>13</v>
      </c>
      <c r="K3869" s="2">
        <v>0</v>
      </c>
      <c r="L3869" s="2" t="s">
        <v>14</v>
      </c>
      <c r="M3869" s="2">
        <v>-3500</v>
      </c>
      <c r="N3869">
        <f t="shared" si="60"/>
        <v>140997665</v>
      </c>
    </row>
    <row r="3870" spans="1:14" x14ac:dyDescent="0.15">
      <c r="A3870" s="1">
        <v>202863</v>
      </c>
      <c r="B3870" s="2" t="s">
        <v>9</v>
      </c>
      <c r="C3870" s="2">
        <v>204378875</v>
      </c>
      <c r="D3870" s="2" t="s">
        <v>10</v>
      </c>
      <c r="E3870" s="2">
        <v>9721230</v>
      </c>
      <c r="F3870" s="2" t="s">
        <v>11</v>
      </c>
      <c r="G3870" s="2">
        <v>500000</v>
      </c>
      <c r="H3870" s="2" t="s">
        <v>12</v>
      </c>
      <c r="I3870" s="2">
        <v>115</v>
      </c>
      <c r="J3870" s="2" t="s">
        <v>13</v>
      </c>
      <c r="K3870" s="2">
        <v>0</v>
      </c>
      <c r="L3870" s="2" t="s">
        <v>14</v>
      </c>
      <c r="M3870" s="2">
        <v>-3500</v>
      </c>
      <c r="N3870">
        <f t="shared" si="60"/>
        <v>141074932.5</v>
      </c>
    </row>
    <row r="3871" spans="1:14" x14ac:dyDescent="0.15">
      <c r="A3871" s="1">
        <v>202864</v>
      </c>
      <c r="B3871" s="2" t="s">
        <v>9</v>
      </c>
      <c r="C3871" s="2">
        <v>209449570</v>
      </c>
      <c r="D3871" s="2" t="s">
        <v>10</v>
      </c>
      <c r="E3871" s="2">
        <v>9730080</v>
      </c>
      <c r="F3871" s="2" t="s">
        <v>11</v>
      </c>
      <c r="G3871" s="2">
        <v>500000</v>
      </c>
      <c r="H3871" s="2" t="s">
        <v>12</v>
      </c>
      <c r="I3871" s="2">
        <v>115</v>
      </c>
      <c r="J3871" s="2" t="s">
        <v>13</v>
      </c>
      <c r="K3871" s="2">
        <v>0</v>
      </c>
      <c r="L3871" s="2" t="s">
        <v>14</v>
      </c>
      <c r="M3871" s="2">
        <v>-3500</v>
      </c>
      <c r="N3871">
        <f t="shared" si="60"/>
        <v>143645680</v>
      </c>
    </row>
    <row r="3872" spans="1:14" x14ac:dyDescent="0.15">
      <c r="A3872" s="1">
        <v>202865</v>
      </c>
      <c r="B3872" s="2" t="s">
        <v>9</v>
      </c>
      <c r="C3872" s="2">
        <v>204546540</v>
      </c>
      <c r="D3872" s="2" t="s">
        <v>10</v>
      </c>
      <c r="E3872" s="2">
        <v>9738930</v>
      </c>
      <c r="F3872" s="2" t="s">
        <v>11</v>
      </c>
      <c r="G3872" s="2">
        <v>500000</v>
      </c>
      <c r="H3872" s="2" t="s">
        <v>12</v>
      </c>
      <c r="I3872" s="2">
        <v>115</v>
      </c>
      <c r="J3872" s="2" t="s">
        <v>13</v>
      </c>
      <c r="K3872" s="2">
        <v>0</v>
      </c>
      <c r="L3872" s="2" t="s">
        <v>14</v>
      </c>
      <c r="M3872" s="2">
        <v>-3500</v>
      </c>
      <c r="N3872">
        <f t="shared" si="60"/>
        <v>141229565</v>
      </c>
    </row>
    <row r="3873" spans="1:14" x14ac:dyDescent="0.15">
      <c r="A3873" s="1">
        <v>202866</v>
      </c>
      <c r="B3873" s="2" t="s">
        <v>9</v>
      </c>
      <c r="C3873" s="2">
        <v>204630469</v>
      </c>
      <c r="D3873" s="2" t="s">
        <v>10</v>
      </c>
      <c r="E3873" s="2">
        <v>9747780</v>
      </c>
      <c r="F3873" s="2" t="s">
        <v>11</v>
      </c>
      <c r="G3873" s="2">
        <v>500000</v>
      </c>
      <c r="H3873" s="2" t="s">
        <v>12</v>
      </c>
      <c r="I3873" s="2">
        <v>115</v>
      </c>
      <c r="J3873" s="2" t="s">
        <v>13</v>
      </c>
      <c r="K3873" s="2">
        <v>0</v>
      </c>
      <c r="L3873" s="2" t="s">
        <v>14</v>
      </c>
      <c r="M3873" s="2">
        <v>-3500</v>
      </c>
      <c r="N3873">
        <f t="shared" si="60"/>
        <v>141306929.5</v>
      </c>
    </row>
    <row r="3874" spans="1:14" x14ac:dyDescent="0.15">
      <c r="A3874" s="1">
        <v>202867</v>
      </c>
      <c r="B3874" s="2" t="s">
        <v>9</v>
      </c>
      <c r="C3874" s="2">
        <v>209707497</v>
      </c>
      <c r="D3874" s="2" t="s">
        <v>10</v>
      </c>
      <c r="E3874" s="2">
        <v>9756630</v>
      </c>
      <c r="F3874" s="2" t="s">
        <v>11</v>
      </c>
      <c r="G3874" s="2">
        <v>500000</v>
      </c>
      <c r="H3874" s="2" t="s">
        <v>12</v>
      </c>
      <c r="I3874" s="2">
        <v>115</v>
      </c>
      <c r="J3874" s="2" t="s">
        <v>13</v>
      </c>
      <c r="K3874" s="2">
        <v>0</v>
      </c>
      <c r="L3874" s="2" t="s">
        <v>14</v>
      </c>
      <c r="M3874" s="2">
        <v>-3500</v>
      </c>
      <c r="N3874">
        <f t="shared" si="60"/>
        <v>143880843.5</v>
      </c>
    </row>
    <row r="3875" spans="1:14" x14ac:dyDescent="0.15">
      <c r="A3875" s="1">
        <v>202868</v>
      </c>
      <c r="B3875" s="2" t="s">
        <v>9</v>
      </c>
      <c r="C3875" s="2">
        <v>207395963</v>
      </c>
      <c r="D3875" s="2" t="s">
        <v>10</v>
      </c>
      <c r="E3875" s="2">
        <v>9765480</v>
      </c>
      <c r="F3875" s="2" t="s">
        <v>11</v>
      </c>
      <c r="G3875" s="2">
        <v>500000</v>
      </c>
      <c r="H3875" s="2" t="s">
        <v>12</v>
      </c>
      <c r="I3875" s="2">
        <v>115</v>
      </c>
      <c r="J3875" s="2" t="s">
        <v>13</v>
      </c>
      <c r="K3875" s="2">
        <v>0</v>
      </c>
      <c r="L3875" s="2" t="s">
        <v>14</v>
      </c>
      <c r="M3875" s="2">
        <v>-3500</v>
      </c>
      <c r="N3875">
        <f t="shared" si="60"/>
        <v>142760476.5</v>
      </c>
    </row>
    <row r="3876" spans="1:14" x14ac:dyDescent="0.15">
      <c r="A3876" s="1">
        <v>202869</v>
      </c>
      <c r="B3876" s="2" t="s">
        <v>9</v>
      </c>
      <c r="C3876" s="2">
        <v>208480577</v>
      </c>
      <c r="D3876" s="2" t="s">
        <v>10</v>
      </c>
      <c r="E3876" s="2">
        <v>9774330</v>
      </c>
      <c r="F3876" s="2" t="s">
        <v>11</v>
      </c>
      <c r="G3876" s="2">
        <v>500000</v>
      </c>
      <c r="H3876" s="2" t="s">
        <v>12</v>
      </c>
      <c r="I3876" s="2">
        <v>115</v>
      </c>
      <c r="J3876" s="2" t="s">
        <v>13</v>
      </c>
      <c r="K3876" s="2">
        <v>0</v>
      </c>
      <c r="L3876" s="2" t="s">
        <v>14</v>
      </c>
      <c r="M3876" s="2">
        <v>-3500</v>
      </c>
      <c r="N3876">
        <f t="shared" si="60"/>
        <v>143338183.5</v>
      </c>
    </row>
    <row r="3877" spans="1:14" x14ac:dyDescent="0.15">
      <c r="A3877" s="1">
        <v>202870</v>
      </c>
      <c r="B3877" s="2" t="s">
        <v>9</v>
      </c>
      <c r="C3877" s="2">
        <v>209966012</v>
      </c>
      <c r="D3877" s="2" t="s">
        <v>10</v>
      </c>
      <c r="E3877" s="2">
        <v>9783180</v>
      </c>
      <c r="F3877" s="2" t="s">
        <v>11</v>
      </c>
      <c r="G3877" s="2">
        <v>500000</v>
      </c>
      <c r="H3877" s="2" t="s">
        <v>12</v>
      </c>
      <c r="I3877" s="2">
        <v>115</v>
      </c>
      <c r="J3877" s="2" t="s">
        <v>13</v>
      </c>
      <c r="K3877" s="2">
        <v>0</v>
      </c>
      <c r="L3877" s="2" t="s">
        <v>14</v>
      </c>
      <c r="M3877" s="2">
        <v>-3500</v>
      </c>
      <c r="N3877">
        <f t="shared" si="60"/>
        <v>144116301</v>
      </c>
    </row>
    <row r="3878" spans="1:14" x14ac:dyDescent="0.15">
      <c r="A3878" s="1">
        <v>202871</v>
      </c>
      <c r="B3878" s="2" t="s">
        <v>9</v>
      </c>
      <c r="C3878" s="2">
        <v>205622097</v>
      </c>
      <c r="D3878" s="2" t="s">
        <v>10</v>
      </c>
      <c r="E3878" s="2">
        <v>9792030</v>
      </c>
      <c r="F3878" s="2" t="s">
        <v>11</v>
      </c>
      <c r="G3878" s="2">
        <v>500000</v>
      </c>
      <c r="H3878" s="2" t="s">
        <v>12</v>
      </c>
      <c r="I3878" s="2">
        <v>115</v>
      </c>
      <c r="J3878" s="2" t="s">
        <v>13</v>
      </c>
      <c r="K3878" s="2">
        <v>0</v>
      </c>
      <c r="L3878" s="2" t="s">
        <v>14</v>
      </c>
      <c r="M3878" s="2">
        <v>-3500</v>
      </c>
      <c r="N3878">
        <f t="shared" si="60"/>
        <v>141979743.5</v>
      </c>
    </row>
    <row r="3879" spans="1:14" x14ac:dyDescent="0.15">
      <c r="A3879" s="1">
        <v>202872</v>
      </c>
      <c r="B3879" s="2" t="s">
        <v>9</v>
      </c>
      <c r="C3879" s="2">
        <v>205705998</v>
      </c>
      <c r="D3879" s="2" t="s">
        <v>10</v>
      </c>
      <c r="E3879" s="2">
        <v>9800880</v>
      </c>
      <c r="F3879" s="2" t="s">
        <v>11</v>
      </c>
      <c r="G3879" s="2">
        <v>500000</v>
      </c>
      <c r="H3879" s="2" t="s">
        <v>12</v>
      </c>
      <c r="I3879" s="2">
        <v>115</v>
      </c>
      <c r="J3879" s="2" t="s">
        <v>13</v>
      </c>
      <c r="K3879" s="2">
        <v>0</v>
      </c>
      <c r="L3879" s="2" t="s">
        <v>14</v>
      </c>
      <c r="M3879" s="2">
        <v>-3500</v>
      </c>
      <c r="N3879">
        <f t="shared" si="60"/>
        <v>142057094</v>
      </c>
    </row>
    <row r="3880" spans="1:14" x14ac:dyDescent="0.15">
      <c r="A3880" s="1">
        <v>202873</v>
      </c>
      <c r="B3880" s="2" t="s">
        <v>9</v>
      </c>
      <c r="C3880" s="2">
        <v>205789963</v>
      </c>
      <c r="D3880" s="2" t="s">
        <v>10</v>
      </c>
      <c r="E3880" s="2">
        <v>9809730</v>
      </c>
      <c r="F3880" s="2" t="s">
        <v>11</v>
      </c>
      <c r="G3880" s="2">
        <v>500000</v>
      </c>
      <c r="H3880" s="2" t="s">
        <v>12</v>
      </c>
      <c r="I3880" s="2">
        <v>115</v>
      </c>
      <c r="J3880" s="2" t="s">
        <v>13</v>
      </c>
      <c r="K3880" s="2">
        <v>0</v>
      </c>
      <c r="L3880" s="2" t="s">
        <v>14</v>
      </c>
      <c r="M3880" s="2">
        <v>-3500</v>
      </c>
      <c r="N3880">
        <f t="shared" si="60"/>
        <v>142134476.5</v>
      </c>
    </row>
    <row r="3881" spans="1:14" x14ac:dyDescent="0.15">
      <c r="A3881" s="1">
        <v>202874</v>
      </c>
      <c r="B3881" s="2" t="s">
        <v>9</v>
      </c>
      <c r="C3881" s="2">
        <v>210895306</v>
      </c>
      <c r="D3881" s="2" t="s">
        <v>10</v>
      </c>
      <c r="E3881" s="2">
        <v>9818580</v>
      </c>
      <c r="F3881" s="2" t="s">
        <v>11</v>
      </c>
      <c r="G3881" s="2">
        <v>500000</v>
      </c>
      <c r="H3881" s="2" t="s">
        <v>12</v>
      </c>
      <c r="I3881" s="2">
        <v>115</v>
      </c>
      <c r="J3881" s="2" t="s">
        <v>13</v>
      </c>
      <c r="K3881" s="2">
        <v>0</v>
      </c>
      <c r="L3881" s="2" t="s">
        <v>14</v>
      </c>
      <c r="M3881" s="2">
        <v>-3500</v>
      </c>
      <c r="N3881">
        <f t="shared" si="60"/>
        <v>144722548</v>
      </c>
    </row>
    <row r="3882" spans="1:14" x14ac:dyDescent="0.15">
      <c r="A3882" s="1">
        <v>202875</v>
      </c>
      <c r="B3882" s="2" t="s">
        <v>9</v>
      </c>
      <c r="C3882" s="2">
        <v>205958079</v>
      </c>
      <c r="D3882" s="2" t="s">
        <v>10</v>
      </c>
      <c r="E3882" s="2">
        <v>9827430</v>
      </c>
      <c r="F3882" s="2" t="s">
        <v>11</v>
      </c>
      <c r="G3882" s="2">
        <v>500000</v>
      </c>
      <c r="H3882" s="2" t="s">
        <v>12</v>
      </c>
      <c r="I3882" s="2">
        <v>115</v>
      </c>
      <c r="J3882" s="2" t="s">
        <v>13</v>
      </c>
      <c r="K3882" s="2">
        <v>0</v>
      </c>
      <c r="L3882" s="2" t="s">
        <v>14</v>
      </c>
      <c r="M3882" s="2">
        <v>-3500</v>
      </c>
      <c r="N3882">
        <f t="shared" si="60"/>
        <v>142289334.5</v>
      </c>
    </row>
    <row r="3883" spans="1:14" x14ac:dyDescent="0.15">
      <c r="A3883" s="1">
        <v>202876</v>
      </c>
      <c r="B3883" s="2" t="s">
        <v>9</v>
      </c>
      <c r="C3883" s="2">
        <v>206042232</v>
      </c>
      <c r="D3883" s="2" t="s">
        <v>10</v>
      </c>
      <c r="E3883" s="2">
        <v>9836280</v>
      </c>
      <c r="F3883" s="2" t="s">
        <v>11</v>
      </c>
      <c r="G3883" s="2">
        <v>500000</v>
      </c>
      <c r="H3883" s="2" t="s">
        <v>12</v>
      </c>
      <c r="I3883" s="2">
        <v>115</v>
      </c>
      <c r="J3883" s="2" t="s">
        <v>13</v>
      </c>
      <c r="K3883" s="2">
        <v>0</v>
      </c>
      <c r="L3883" s="2" t="s">
        <v>14</v>
      </c>
      <c r="M3883" s="2">
        <v>-3500</v>
      </c>
      <c r="N3883">
        <f t="shared" si="60"/>
        <v>142366811</v>
      </c>
    </row>
    <row r="3884" spans="1:14" x14ac:dyDescent="0.15">
      <c r="A3884" s="1">
        <v>202877</v>
      </c>
      <c r="B3884" s="2" t="s">
        <v>9</v>
      </c>
      <c r="C3884" s="2">
        <v>211153924</v>
      </c>
      <c r="D3884" s="2" t="s">
        <v>10</v>
      </c>
      <c r="E3884" s="2">
        <v>9845130</v>
      </c>
      <c r="F3884" s="2" t="s">
        <v>11</v>
      </c>
      <c r="G3884" s="2">
        <v>500000</v>
      </c>
      <c r="H3884" s="2" t="s">
        <v>12</v>
      </c>
      <c r="I3884" s="2">
        <v>115</v>
      </c>
      <c r="J3884" s="2" t="s">
        <v>13</v>
      </c>
      <c r="K3884" s="2">
        <v>0</v>
      </c>
      <c r="L3884" s="2" t="s">
        <v>14</v>
      </c>
      <c r="M3884" s="2">
        <v>-3500</v>
      </c>
      <c r="N3884">
        <f t="shared" si="60"/>
        <v>144958057</v>
      </c>
    </row>
    <row r="3885" spans="1:14" x14ac:dyDescent="0.15">
      <c r="A3885" s="1">
        <v>202878</v>
      </c>
      <c r="B3885" s="2" t="s">
        <v>9</v>
      </c>
      <c r="C3885" s="2">
        <v>208826085</v>
      </c>
      <c r="D3885" s="2" t="s">
        <v>10</v>
      </c>
      <c r="E3885" s="2">
        <v>9853980</v>
      </c>
      <c r="F3885" s="2" t="s">
        <v>11</v>
      </c>
      <c r="G3885" s="2">
        <v>500000</v>
      </c>
      <c r="H3885" s="2" t="s">
        <v>12</v>
      </c>
      <c r="I3885" s="2">
        <v>115</v>
      </c>
      <c r="J3885" s="2" t="s">
        <v>13</v>
      </c>
      <c r="K3885" s="2">
        <v>0</v>
      </c>
      <c r="L3885" s="2" t="s">
        <v>14</v>
      </c>
      <c r="M3885" s="2">
        <v>-3500</v>
      </c>
      <c r="N3885">
        <f t="shared" si="60"/>
        <v>143829537.5</v>
      </c>
    </row>
    <row r="3886" spans="1:14" x14ac:dyDescent="0.15">
      <c r="A3886" s="1">
        <v>202879</v>
      </c>
      <c r="B3886" s="2" t="s">
        <v>9</v>
      </c>
      <c r="C3886" s="2">
        <v>209917817</v>
      </c>
      <c r="D3886" s="2" t="s">
        <v>10</v>
      </c>
      <c r="E3886" s="2">
        <v>9862830</v>
      </c>
      <c r="F3886" s="2" t="s">
        <v>11</v>
      </c>
      <c r="G3886" s="2">
        <v>500000</v>
      </c>
      <c r="H3886" s="2" t="s">
        <v>12</v>
      </c>
      <c r="I3886" s="2">
        <v>115</v>
      </c>
      <c r="J3886" s="2" t="s">
        <v>13</v>
      </c>
      <c r="K3886" s="2">
        <v>0</v>
      </c>
      <c r="L3886" s="2" t="s">
        <v>14</v>
      </c>
      <c r="M3886" s="2">
        <v>-3500</v>
      </c>
      <c r="N3886">
        <f t="shared" si="60"/>
        <v>144410803.5</v>
      </c>
    </row>
    <row r="3887" spans="1:14" x14ac:dyDescent="0.15">
      <c r="A3887" s="1">
        <v>202880</v>
      </c>
      <c r="B3887" s="2" t="s">
        <v>9</v>
      </c>
      <c r="C3887" s="2">
        <v>211413129</v>
      </c>
      <c r="D3887" s="2" t="s">
        <v>10</v>
      </c>
      <c r="E3887" s="2">
        <v>9871680</v>
      </c>
      <c r="F3887" s="2" t="s">
        <v>11</v>
      </c>
      <c r="G3887" s="2">
        <v>500000</v>
      </c>
      <c r="H3887" s="2" t="s">
        <v>12</v>
      </c>
      <c r="I3887" s="2">
        <v>115</v>
      </c>
      <c r="J3887" s="2" t="s">
        <v>13</v>
      </c>
      <c r="K3887" s="2">
        <v>0</v>
      </c>
      <c r="L3887" s="2" t="s">
        <v>14</v>
      </c>
      <c r="M3887" s="2">
        <v>-3500</v>
      </c>
      <c r="N3887">
        <f t="shared" si="60"/>
        <v>145193859.5</v>
      </c>
    </row>
    <row r="3888" spans="1:14" x14ac:dyDescent="0.15">
      <c r="A3888" s="1">
        <v>202881</v>
      </c>
      <c r="B3888" s="2" t="s">
        <v>9</v>
      </c>
      <c r="C3888" s="2">
        <v>207037036</v>
      </c>
      <c r="D3888" s="2" t="s">
        <v>10</v>
      </c>
      <c r="E3888" s="2">
        <v>9880530</v>
      </c>
      <c r="F3888" s="2" t="s">
        <v>11</v>
      </c>
      <c r="G3888" s="2">
        <v>500000</v>
      </c>
      <c r="H3888" s="2" t="s">
        <v>12</v>
      </c>
      <c r="I3888" s="2">
        <v>115</v>
      </c>
      <c r="J3888" s="2" t="s">
        <v>13</v>
      </c>
      <c r="K3888" s="2">
        <v>0</v>
      </c>
      <c r="L3888" s="2" t="s">
        <v>14</v>
      </c>
      <c r="M3888" s="2">
        <v>-3500</v>
      </c>
      <c r="N3888">
        <f t="shared" si="60"/>
        <v>143041213</v>
      </c>
    </row>
    <row r="3889" spans="1:14" x14ac:dyDescent="0.15">
      <c r="A3889" s="1">
        <v>202882</v>
      </c>
      <c r="B3889" s="2" t="s">
        <v>9</v>
      </c>
      <c r="C3889" s="2">
        <v>207121163</v>
      </c>
      <c r="D3889" s="2" t="s">
        <v>10</v>
      </c>
      <c r="E3889" s="2">
        <v>9889380</v>
      </c>
      <c r="F3889" s="2" t="s">
        <v>11</v>
      </c>
      <c r="G3889" s="2">
        <v>500000</v>
      </c>
      <c r="H3889" s="2" t="s">
        <v>12</v>
      </c>
      <c r="I3889" s="2">
        <v>115</v>
      </c>
      <c r="J3889" s="2" t="s">
        <v>13</v>
      </c>
      <c r="K3889" s="2">
        <v>0</v>
      </c>
      <c r="L3889" s="2" t="s">
        <v>14</v>
      </c>
      <c r="M3889" s="2">
        <v>-3500</v>
      </c>
      <c r="N3889">
        <f t="shared" si="60"/>
        <v>143118676.5</v>
      </c>
    </row>
    <row r="3890" spans="1:14" x14ac:dyDescent="0.15">
      <c r="A3890" s="1">
        <v>202883</v>
      </c>
      <c r="B3890" s="2" t="s">
        <v>9</v>
      </c>
      <c r="C3890" s="2">
        <v>207205354</v>
      </c>
      <c r="D3890" s="2" t="s">
        <v>10</v>
      </c>
      <c r="E3890" s="2">
        <v>9898230</v>
      </c>
      <c r="F3890" s="2" t="s">
        <v>11</v>
      </c>
      <c r="G3890" s="2">
        <v>500000</v>
      </c>
      <c r="H3890" s="2" t="s">
        <v>12</v>
      </c>
      <c r="I3890" s="2">
        <v>115</v>
      </c>
      <c r="J3890" s="2" t="s">
        <v>13</v>
      </c>
      <c r="K3890" s="2">
        <v>0</v>
      </c>
      <c r="L3890" s="2" t="s">
        <v>14</v>
      </c>
      <c r="M3890" s="2">
        <v>-3500</v>
      </c>
      <c r="N3890">
        <f t="shared" si="60"/>
        <v>143196172</v>
      </c>
    </row>
    <row r="3891" spans="1:14" x14ac:dyDescent="0.15">
      <c r="A3891" s="1">
        <v>202884</v>
      </c>
      <c r="B3891" s="2" t="s">
        <v>9</v>
      </c>
      <c r="C3891" s="2">
        <v>212345451</v>
      </c>
      <c r="D3891" s="2" t="s">
        <v>10</v>
      </c>
      <c r="E3891" s="2">
        <v>9907080</v>
      </c>
      <c r="F3891" s="2" t="s">
        <v>11</v>
      </c>
      <c r="G3891" s="2">
        <v>500000</v>
      </c>
      <c r="H3891" s="2" t="s">
        <v>12</v>
      </c>
      <c r="I3891" s="2">
        <v>115</v>
      </c>
      <c r="J3891" s="2" t="s">
        <v>13</v>
      </c>
      <c r="K3891" s="2">
        <v>0</v>
      </c>
      <c r="L3891" s="2" t="s">
        <v>14</v>
      </c>
      <c r="M3891" s="2">
        <v>-3500</v>
      </c>
      <c r="N3891">
        <f t="shared" si="60"/>
        <v>145801620.5</v>
      </c>
    </row>
    <row r="3892" spans="1:14" x14ac:dyDescent="0.15">
      <c r="A3892" s="1">
        <v>202885</v>
      </c>
      <c r="B3892" s="2" t="s">
        <v>9</v>
      </c>
      <c r="C3892" s="2">
        <v>207373925</v>
      </c>
      <c r="D3892" s="2" t="s">
        <v>10</v>
      </c>
      <c r="E3892" s="2">
        <v>9915930</v>
      </c>
      <c r="F3892" s="2" t="s">
        <v>11</v>
      </c>
      <c r="G3892" s="2">
        <v>500000</v>
      </c>
      <c r="H3892" s="2" t="s">
        <v>12</v>
      </c>
      <c r="I3892" s="2">
        <v>115</v>
      </c>
      <c r="J3892" s="2" t="s">
        <v>13</v>
      </c>
      <c r="K3892" s="2">
        <v>0</v>
      </c>
      <c r="L3892" s="2" t="s">
        <v>14</v>
      </c>
      <c r="M3892" s="2">
        <v>-3500</v>
      </c>
      <c r="N3892">
        <f t="shared" si="60"/>
        <v>143351257.5</v>
      </c>
    </row>
    <row r="3893" spans="1:14" x14ac:dyDescent="0.15">
      <c r="A3893" s="1">
        <v>202886</v>
      </c>
      <c r="B3893" s="2" t="s">
        <v>9</v>
      </c>
      <c r="C3893" s="2">
        <v>207458306</v>
      </c>
      <c r="D3893" s="2" t="s">
        <v>10</v>
      </c>
      <c r="E3893" s="2">
        <v>9924780</v>
      </c>
      <c r="F3893" s="2" t="s">
        <v>11</v>
      </c>
      <c r="G3893" s="2">
        <v>500000</v>
      </c>
      <c r="H3893" s="2" t="s">
        <v>12</v>
      </c>
      <c r="I3893" s="2">
        <v>115</v>
      </c>
      <c r="J3893" s="2" t="s">
        <v>13</v>
      </c>
      <c r="K3893" s="2">
        <v>0</v>
      </c>
      <c r="L3893" s="2" t="s">
        <v>14</v>
      </c>
      <c r="M3893" s="2">
        <v>-3500</v>
      </c>
      <c r="N3893">
        <f t="shared" si="60"/>
        <v>143428848</v>
      </c>
    </row>
    <row r="3894" spans="1:14" x14ac:dyDescent="0.15">
      <c r="A3894" s="1">
        <v>202887</v>
      </c>
      <c r="B3894" s="2" t="s">
        <v>9</v>
      </c>
      <c r="C3894" s="2">
        <v>212604768</v>
      </c>
      <c r="D3894" s="2" t="s">
        <v>10</v>
      </c>
      <c r="E3894" s="2">
        <v>9933630</v>
      </c>
      <c r="F3894" s="2" t="s">
        <v>11</v>
      </c>
      <c r="G3894" s="2">
        <v>500000</v>
      </c>
      <c r="H3894" s="2" t="s">
        <v>12</v>
      </c>
      <c r="I3894" s="2">
        <v>115</v>
      </c>
      <c r="J3894" s="2" t="s">
        <v>13</v>
      </c>
      <c r="K3894" s="2">
        <v>0</v>
      </c>
      <c r="L3894" s="2" t="s">
        <v>14</v>
      </c>
      <c r="M3894" s="2">
        <v>-3500</v>
      </c>
      <c r="N3894">
        <f t="shared" si="60"/>
        <v>146037479</v>
      </c>
    </row>
    <row r="3895" spans="1:14" x14ac:dyDescent="0.15">
      <c r="A3895" s="1">
        <v>202888</v>
      </c>
      <c r="B3895" s="2" t="s">
        <v>9</v>
      </c>
      <c r="C3895" s="2">
        <v>210260578</v>
      </c>
      <c r="D3895" s="2" t="s">
        <v>10</v>
      </c>
      <c r="E3895" s="2">
        <v>9942480</v>
      </c>
      <c r="F3895" s="2" t="s">
        <v>11</v>
      </c>
      <c r="G3895" s="2">
        <v>500000</v>
      </c>
      <c r="H3895" s="2" t="s">
        <v>12</v>
      </c>
      <c r="I3895" s="2">
        <v>115</v>
      </c>
      <c r="J3895" s="2" t="s">
        <v>13</v>
      </c>
      <c r="K3895" s="2">
        <v>0</v>
      </c>
      <c r="L3895" s="2" t="s">
        <v>14</v>
      </c>
      <c r="M3895" s="2">
        <v>-3500</v>
      </c>
      <c r="N3895">
        <f t="shared" si="60"/>
        <v>144900784</v>
      </c>
    </row>
    <row r="3896" spans="1:14" x14ac:dyDescent="0.15">
      <c r="A3896" s="1">
        <v>202889</v>
      </c>
      <c r="B3896" s="2" t="s">
        <v>9</v>
      </c>
      <c r="C3896" s="2">
        <v>211359451</v>
      </c>
      <c r="D3896" s="2" t="s">
        <v>10</v>
      </c>
      <c r="E3896" s="2">
        <v>9951330</v>
      </c>
      <c r="F3896" s="2" t="s">
        <v>11</v>
      </c>
      <c r="G3896" s="2">
        <v>500000</v>
      </c>
      <c r="H3896" s="2" t="s">
        <v>12</v>
      </c>
      <c r="I3896" s="2">
        <v>115</v>
      </c>
      <c r="J3896" s="2" t="s">
        <v>13</v>
      </c>
      <c r="K3896" s="2">
        <v>0</v>
      </c>
      <c r="L3896" s="2" t="s">
        <v>14</v>
      </c>
      <c r="M3896" s="2">
        <v>-3500</v>
      </c>
      <c r="N3896">
        <f t="shared" si="60"/>
        <v>145485620.5</v>
      </c>
    </row>
    <row r="3897" spans="1:14" x14ac:dyDescent="0.15">
      <c r="A3897" s="1">
        <v>202890</v>
      </c>
      <c r="B3897" s="2" t="s">
        <v>9</v>
      </c>
      <c r="C3897" s="2">
        <v>212864671</v>
      </c>
      <c r="D3897" s="2" t="s">
        <v>10</v>
      </c>
      <c r="E3897" s="2">
        <v>9960180</v>
      </c>
      <c r="F3897" s="2" t="s">
        <v>11</v>
      </c>
      <c r="G3897" s="2">
        <v>500000</v>
      </c>
      <c r="H3897" s="2" t="s">
        <v>12</v>
      </c>
      <c r="I3897" s="2">
        <v>115</v>
      </c>
      <c r="J3897" s="2" t="s">
        <v>13</v>
      </c>
      <c r="K3897" s="2">
        <v>0</v>
      </c>
      <c r="L3897" s="2" t="s">
        <v>14</v>
      </c>
      <c r="M3897" s="2">
        <v>-3500</v>
      </c>
      <c r="N3897">
        <f t="shared" si="60"/>
        <v>146273630.5</v>
      </c>
    </row>
    <row r="3898" spans="1:14" x14ac:dyDescent="0.15">
      <c r="A3898" s="1">
        <v>202891</v>
      </c>
      <c r="B3898" s="2" t="s">
        <v>9</v>
      </c>
      <c r="C3898" s="2">
        <v>208456292</v>
      </c>
      <c r="D3898" s="2" t="s">
        <v>10</v>
      </c>
      <c r="E3898" s="2">
        <v>9969030</v>
      </c>
      <c r="F3898" s="2" t="s">
        <v>11</v>
      </c>
      <c r="G3898" s="2">
        <v>500000</v>
      </c>
      <c r="H3898" s="2" t="s">
        <v>12</v>
      </c>
      <c r="I3898" s="2">
        <v>115</v>
      </c>
      <c r="J3898" s="2" t="s">
        <v>13</v>
      </c>
      <c r="K3898" s="2">
        <v>0</v>
      </c>
      <c r="L3898" s="2" t="s">
        <v>14</v>
      </c>
      <c r="M3898" s="2">
        <v>-3500</v>
      </c>
      <c r="N3898">
        <f t="shared" si="60"/>
        <v>144104841</v>
      </c>
    </row>
    <row r="3899" spans="1:14" x14ac:dyDescent="0.15">
      <c r="A3899" s="1">
        <v>202892</v>
      </c>
      <c r="B3899" s="2" t="s">
        <v>9</v>
      </c>
      <c r="C3899" s="2">
        <v>208540645</v>
      </c>
      <c r="D3899" s="2" t="s">
        <v>10</v>
      </c>
      <c r="E3899" s="2">
        <v>9977880</v>
      </c>
      <c r="F3899" s="2" t="s">
        <v>11</v>
      </c>
      <c r="G3899" s="2">
        <v>500000</v>
      </c>
      <c r="H3899" s="2" t="s">
        <v>12</v>
      </c>
      <c r="I3899" s="2">
        <v>115</v>
      </c>
      <c r="J3899" s="2" t="s">
        <v>13</v>
      </c>
      <c r="K3899" s="2">
        <v>0</v>
      </c>
      <c r="L3899" s="2" t="s">
        <v>14</v>
      </c>
      <c r="M3899" s="2">
        <v>-3500</v>
      </c>
      <c r="N3899">
        <f t="shared" si="60"/>
        <v>144182417.5</v>
      </c>
    </row>
    <row r="3900" spans="1:14" x14ac:dyDescent="0.15">
      <c r="A3900" s="1">
        <v>202893</v>
      </c>
      <c r="B3900" s="2" t="s">
        <v>9</v>
      </c>
      <c r="C3900" s="2">
        <v>208625061</v>
      </c>
      <c r="D3900" s="2" t="s">
        <v>10</v>
      </c>
      <c r="E3900" s="2">
        <v>9986730</v>
      </c>
      <c r="F3900" s="2" t="s">
        <v>11</v>
      </c>
      <c r="G3900" s="2">
        <v>500000</v>
      </c>
      <c r="H3900" s="2" t="s">
        <v>12</v>
      </c>
      <c r="I3900" s="2">
        <v>115</v>
      </c>
      <c r="J3900" s="2" t="s">
        <v>13</v>
      </c>
      <c r="K3900" s="2">
        <v>0</v>
      </c>
      <c r="L3900" s="2" t="s">
        <v>14</v>
      </c>
      <c r="M3900" s="2">
        <v>-3500</v>
      </c>
      <c r="N3900">
        <f t="shared" si="60"/>
        <v>144260025.5</v>
      </c>
    </row>
    <row r="3901" spans="1:14" x14ac:dyDescent="0.15">
      <c r="A3901" s="1">
        <v>202894</v>
      </c>
      <c r="B3901" s="2" t="s">
        <v>9</v>
      </c>
      <c r="C3901" s="2">
        <v>213800019</v>
      </c>
      <c r="D3901" s="2" t="s">
        <v>10</v>
      </c>
      <c r="E3901" s="2">
        <v>9995580</v>
      </c>
      <c r="F3901" s="2" t="s">
        <v>11</v>
      </c>
      <c r="G3901" s="2">
        <v>500000</v>
      </c>
      <c r="H3901" s="2" t="s">
        <v>12</v>
      </c>
      <c r="I3901" s="2">
        <v>115</v>
      </c>
      <c r="J3901" s="2" t="s">
        <v>13</v>
      </c>
      <c r="K3901" s="2">
        <v>0</v>
      </c>
      <c r="L3901" s="2" t="s">
        <v>14</v>
      </c>
      <c r="M3901" s="2">
        <v>-3500</v>
      </c>
      <c r="N3901">
        <f t="shared" si="60"/>
        <v>146882904.5</v>
      </c>
    </row>
    <row r="3902" spans="1:14" x14ac:dyDescent="0.15">
      <c r="A3902" s="1">
        <v>202895</v>
      </c>
      <c r="B3902" s="2" t="s">
        <v>9</v>
      </c>
      <c r="C3902" s="2">
        <v>208794087</v>
      </c>
      <c r="D3902" s="2" t="s">
        <v>10</v>
      </c>
      <c r="E3902" s="2">
        <v>10004430</v>
      </c>
      <c r="F3902" s="2" t="s">
        <v>11</v>
      </c>
      <c r="G3902" s="2">
        <v>500000</v>
      </c>
      <c r="H3902" s="2" t="s">
        <v>12</v>
      </c>
      <c r="I3902" s="2">
        <v>115</v>
      </c>
      <c r="J3902" s="2" t="s">
        <v>13</v>
      </c>
      <c r="K3902" s="2">
        <v>0</v>
      </c>
      <c r="L3902" s="2" t="s">
        <v>14</v>
      </c>
      <c r="M3902" s="2">
        <v>-3500</v>
      </c>
      <c r="N3902">
        <f t="shared" si="60"/>
        <v>144415338.5</v>
      </c>
    </row>
    <row r="3903" spans="1:14" x14ac:dyDescent="0.15">
      <c r="A3903" s="1">
        <v>202896</v>
      </c>
      <c r="B3903" s="2" t="s">
        <v>9</v>
      </c>
      <c r="C3903" s="2">
        <v>208878698</v>
      </c>
      <c r="D3903" s="2" t="s">
        <v>10</v>
      </c>
      <c r="E3903" s="2">
        <v>10013280</v>
      </c>
      <c r="F3903" s="2" t="s">
        <v>11</v>
      </c>
      <c r="G3903" s="2">
        <v>500000</v>
      </c>
      <c r="H3903" s="2" t="s">
        <v>12</v>
      </c>
      <c r="I3903" s="2">
        <v>115</v>
      </c>
      <c r="J3903" s="2" t="s">
        <v>13</v>
      </c>
      <c r="K3903" s="2">
        <v>0</v>
      </c>
      <c r="L3903" s="2" t="s">
        <v>14</v>
      </c>
      <c r="M3903" s="2">
        <v>-3500</v>
      </c>
      <c r="N3903">
        <f t="shared" si="60"/>
        <v>144493044</v>
      </c>
    </row>
    <row r="3904" spans="1:14" x14ac:dyDescent="0.15">
      <c r="A3904" s="1">
        <v>202897</v>
      </c>
      <c r="B3904" s="2" t="s">
        <v>9</v>
      </c>
      <c r="C3904" s="2">
        <v>214060041</v>
      </c>
      <c r="D3904" s="2" t="s">
        <v>10</v>
      </c>
      <c r="E3904" s="2">
        <v>10022130</v>
      </c>
      <c r="F3904" s="2" t="s">
        <v>11</v>
      </c>
      <c r="G3904" s="2">
        <v>500000</v>
      </c>
      <c r="H3904" s="2" t="s">
        <v>12</v>
      </c>
      <c r="I3904" s="2">
        <v>115</v>
      </c>
      <c r="J3904" s="2" t="s">
        <v>13</v>
      </c>
      <c r="K3904" s="2">
        <v>0</v>
      </c>
      <c r="L3904" s="2" t="s">
        <v>14</v>
      </c>
      <c r="M3904" s="2">
        <v>-3500</v>
      </c>
      <c r="N3904">
        <f t="shared" si="60"/>
        <v>147119115.5</v>
      </c>
    </row>
    <row r="3905" spans="1:14" x14ac:dyDescent="0.15">
      <c r="A3905" s="1">
        <v>202898</v>
      </c>
      <c r="B3905" s="2" t="s">
        <v>9</v>
      </c>
      <c r="C3905" s="2">
        <v>211699456</v>
      </c>
      <c r="D3905" s="2" t="s">
        <v>10</v>
      </c>
      <c r="E3905" s="2">
        <v>10030980</v>
      </c>
      <c r="F3905" s="2" t="s">
        <v>11</v>
      </c>
      <c r="G3905" s="2">
        <v>500000</v>
      </c>
      <c r="H3905" s="2" t="s">
        <v>12</v>
      </c>
      <c r="I3905" s="2">
        <v>115</v>
      </c>
      <c r="J3905" s="2" t="s">
        <v>13</v>
      </c>
      <c r="K3905" s="2">
        <v>0</v>
      </c>
      <c r="L3905" s="2" t="s">
        <v>14</v>
      </c>
      <c r="M3905" s="2">
        <v>-3500</v>
      </c>
      <c r="N3905">
        <f t="shared" si="60"/>
        <v>145974223</v>
      </c>
    </row>
    <row r="3906" spans="1:14" x14ac:dyDescent="0.15">
      <c r="A3906" s="1">
        <v>202899</v>
      </c>
      <c r="B3906" s="2" t="s">
        <v>9</v>
      </c>
      <c r="C3906" s="2">
        <v>212805496</v>
      </c>
      <c r="D3906" s="2" t="s">
        <v>10</v>
      </c>
      <c r="E3906" s="2">
        <v>10039830</v>
      </c>
      <c r="F3906" s="2" t="s">
        <v>11</v>
      </c>
      <c r="G3906" s="2">
        <v>500000</v>
      </c>
      <c r="H3906" s="2" t="s">
        <v>12</v>
      </c>
      <c r="I3906" s="2">
        <v>115</v>
      </c>
      <c r="J3906" s="2" t="s">
        <v>13</v>
      </c>
      <c r="K3906" s="2">
        <v>0</v>
      </c>
      <c r="L3906" s="2" t="s">
        <v>14</v>
      </c>
      <c r="M3906" s="2">
        <v>-3500</v>
      </c>
      <c r="N3906">
        <f t="shared" si="60"/>
        <v>146562643</v>
      </c>
    </row>
    <row r="3907" spans="1:14" x14ac:dyDescent="0.15">
      <c r="A3907" s="1">
        <v>202900</v>
      </c>
      <c r="B3907" s="2" t="s">
        <v>9</v>
      </c>
      <c r="C3907" s="2">
        <v>214320661</v>
      </c>
      <c r="D3907" s="2" t="s">
        <v>10</v>
      </c>
      <c r="E3907" s="2">
        <v>10048680</v>
      </c>
      <c r="F3907" s="2" t="s">
        <v>11</v>
      </c>
      <c r="G3907" s="2">
        <v>500000</v>
      </c>
      <c r="H3907" s="2" t="s">
        <v>12</v>
      </c>
      <c r="I3907" s="2">
        <v>115</v>
      </c>
      <c r="J3907" s="2" t="s">
        <v>13</v>
      </c>
      <c r="K3907" s="2">
        <v>0</v>
      </c>
      <c r="L3907" s="2" t="s">
        <v>14</v>
      </c>
      <c r="M3907" s="2">
        <v>-3500</v>
      </c>
      <c r="N3907">
        <f t="shared" si="60"/>
        <v>147355625.5</v>
      </c>
    </row>
    <row r="3908" spans="1:14" x14ac:dyDescent="0.15">
      <c r="A3908" s="1">
        <v>202901</v>
      </c>
      <c r="B3908" s="2" t="s">
        <v>9</v>
      </c>
      <c r="C3908" s="2">
        <v>209879902</v>
      </c>
      <c r="D3908" s="2" t="s">
        <v>10</v>
      </c>
      <c r="E3908" s="2">
        <v>10057530</v>
      </c>
      <c r="F3908" s="2" t="s">
        <v>11</v>
      </c>
      <c r="G3908" s="2">
        <v>500000</v>
      </c>
      <c r="H3908" s="2" t="s">
        <v>12</v>
      </c>
      <c r="I3908" s="2">
        <v>115</v>
      </c>
      <c r="J3908" s="2" t="s">
        <v>13</v>
      </c>
      <c r="K3908" s="2">
        <v>0</v>
      </c>
      <c r="L3908" s="2" t="s">
        <v>14</v>
      </c>
      <c r="M3908" s="2">
        <v>-3500</v>
      </c>
      <c r="N3908">
        <f t="shared" si="60"/>
        <v>145170646</v>
      </c>
    </row>
    <row r="3909" spans="1:14" x14ac:dyDescent="0.15">
      <c r="A3909" s="1">
        <v>202902</v>
      </c>
      <c r="B3909" s="2" t="s">
        <v>9</v>
      </c>
      <c r="C3909" s="2">
        <v>209964491</v>
      </c>
      <c r="D3909" s="2" t="s">
        <v>10</v>
      </c>
      <c r="E3909" s="2">
        <v>10066380</v>
      </c>
      <c r="F3909" s="2" t="s">
        <v>11</v>
      </c>
      <c r="G3909" s="2">
        <v>500000</v>
      </c>
      <c r="H3909" s="2" t="s">
        <v>12</v>
      </c>
      <c r="I3909" s="2">
        <v>115</v>
      </c>
      <c r="J3909" s="2" t="s">
        <v>13</v>
      </c>
      <c r="K3909" s="2">
        <v>0</v>
      </c>
      <c r="L3909" s="2" t="s">
        <v>14</v>
      </c>
      <c r="M3909" s="2">
        <v>-3500</v>
      </c>
      <c r="N3909">
        <f t="shared" ref="N3909:N3972" si="61">($C$3*C3909+$E$3*E3909+$I$3*I3909+$K$3*K3909)/10000</f>
        <v>145248340.5</v>
      </c>
    </row>
    <row r="3910" spans="1:14" x14ac:dyDescent="0.15">
      <c r="A3910" s="1">
        <v>202903</v>
      </c>
      <c r="B3910" s="2" t="s">
        <v>9</v>
      </c>
      <c r="C3910" s="2">
        <v>210049142</v>
      </c>
      <c r="D3910" s="2" t="s">
        <v>10</v>
      </c>
      <c r="E3910" s="2">
        <v>10075230</v>
      </c>
      <c r="F3910" s="2" t="s">
        <v>11</v>
      </c>
      <c r="G3910" s="2">
        <v>500000</v>
      </c>
      <c r="H3910" s="2" t="s">
        <v>12</v>
      </c>
      <c r="I3910" s="2">
        <v>115</v>
      </c>
      <c r="J3910" s="2" t="s">
        <v>13</v>
      </c>
      <c r="K3910" s="2">
        <v>0</v>
      </c>
      <c r="L3910" s="2" t="s">
        <v>14</v>
      </c>
      <c r="M3910" s="2">
        <v>-3500</v>
      </c>
      <c r="N3910">
        <f t="shared" si="61"/>
        <v>145326066</v>
      </c>
    </row>
    <row r="3911" spans="1:14" x14ac:dyDescent="0.15">
      <c r="A3911" s="1">
        <v>202904</v>
      </c>
      <c r="B3911" s="2" t="s">
        <v>9</v>
      </c>
      <c r="C3911" s="2">
        <v>215259076</v>
      </c>
      <c r="D3911" s="2" t="s">
        <v>10</v>
      </c>
      <c r="E3911" s="2">
        <v>10084080</v>
      </c>
      <c r="F3911" s="2" t="s">
        <v>11</v>
      </c>
      <c r="G3911" s="2">
        <v>500000</v>
      </c>
      <c r="H3911" s="2" t="s">
        <v>12</v>
      </c>
      <c r="I3911" s="2">
        <v>115</v>
      </c>
      <c r="J3911" s="2" t="s">
        <v>13</v>
      </c>
      <c r="K3911" s="2">
        <v>0</v>
      </c>
      <c r="L3911" s="2" t="s">
        <v>14</v>
      </c>
      <c r="M3911" s="2">
        <v>-3500</v>
      </c>
      <c r="N3911">
        <f t="shared" si="61"/>
        <v>147966433</v>
      </c>
    </row>
    <row r="3912" spans="1:14" x14ac:dyDescent="0.15">
      <c r="A3912" s="1">
        <v>202905</v>
      </c>
      <c r="B3912" s="2" t="s">
        <v>9</v>
      </c>
      <c r="C3912" s="2">
        <v>210218640</v>
      </c>
      <c r="D3912" s="2" t="s">
        <v>10</v>
      </c>
      <c r="E3912" s="2">
        <v>10092930</v>
      </c>
      <c r="F3912" s="2" t="s">
        <v>11</v>
      </c>
      <c r="G3912" s="2">
        <v>500000</v>
      </c>
      <c r="H3912" s="2" t="s">
        <v>12</v>
      </c>
      <c r="I3912" s="2">
        <v>115</v>
      </c>
      <c r="J3912" s="2" t="s">
        <v>13</v>
      </c>
      <c r="K3912" s="2">
        <v>0</v>
      </c>
      <c r="L3912" s="2" t="s">
        <v>14</v>
      </c>
      <c r="M3912" s="2">
        <v>-3500</v>
      </c>
      <c r="N3912">
        <f t="shared" si="61"/>
        <v>145481615</v>
      </c>
    </row>
    <row r="3913" spans="1:14" x14ac:dyDescent="0.15">
      <c r="A3913" s="1">
        <v>202906</v>
      </c>
      <c r="B3913" s="2" t="s">
        <v>9</v>
      </c>
      <c r="C3913" s="2">
        <v>210303485</v>
      </c>
      <c r="D3913" s="2" t="s">
        <v>10</v>
      </c>
      <c r="E3913" s="2">
        <v>10101780</v>
      </c>
      <c r="F3913" s="2" t="s">
        <v>11</v>
      </c>
      <c r="G3913" s="2">
        <v>500000</v>
      </c>
      <c r="H3913" s="2" t="s">
        <v>12</v>
      </c>
      <c r="I3913" s="2">
        <v>115</v>
      </c>
      <c r="J3913" s="2" t="s">
        <v>13</v>
      </c>
      <c r="K3913" s="2">
        <v>0</v>
      </c>
      <c r="L3913" s="2" t="s">
        <v>14</v>
      </c>
      <c r="M3913" s="2">
        <v>-3500</v>
      </c>
      <c r="N3913">
        <f t="shared" si="61"/>
        <v>145559437.5</v>
      </c>
    </row>
    <row r="3914" spans="1:14" x14ac:dyDescent="0.15">
      <c r="A3914" s="1">
        <v>202907</v>
      </c>
      <c r="B3914" s="2" t="s">
        <v>9</v>
      </c>
      <c r="C3914" s="2">
        <v>215519818</v>
      </c>
      <c r="D3914" s="2" t="s">
        <v>10</v>
      </c>
      <c r="E3914" s="2">
        <v>10110630</v>
      </c>
      <c r="F3914" s="2" t="s">
        <v>11</v>
      </c>
      <c r="G3914" s="2">
        <v>500000</v>
      </c>
      <c r="H3914" s="2" t="s">
        <v>12</v>
      </c>
      <c r="I3914" s="2">
        <v>115</v>
      </c>
      <c r="J3914" s="2" t="s">
        <v>13</v>
      </c>
      <c r="K3914" s="2">
        <v>0</v>
      </c>
      <c r="L3914" s="2" t="s">
        <v>14</v>
      </c>
      <c r="M3914" s="2">
        <v>-3500</v>
      </c>
      <c r="N3914">
        <f t="shared" si="61"/>
        <v>148203004</v>
      </c>
    </row>
    <row r="3915" spans="1:14" x14ac:dyDescent="0.15">
      <c r="A3915" s="1">
        <v>202908</v>
      </c>
      <c r="B3915" s="2" t="s">
        <v>9</v>
      </c>
      <c r="C3915" s="2">
        <v>213142786</v>
      </c>
      <c r="D3915" s="2" t="s">
        <v>10</v>
      </c>
      <c r="E3915" s="2">
        <v>10119480</v>
      </c>
      <c r="F3915" s="2" t="s">
        <v>11</v>
      </c>
      <c r="G3915" s="2">
        <v>500000</v>
      </c>
      <c r="H3915" s="2" t="s">
        <v>12</v>
      </c>
      <c r="I3915" s="2">
        <v>115</v>
      </c>
      <c r="J3915" s="2" t="s">
        <v>13</v>
      </c>
      <c r="K3915" s="2">
        <v>0</v>
      </c>
      <c r="L3915" s="2" t="s">
        <v>14</v>
      </c>
      <c r="M3915" s="2">
        <v>-3500</v>
      </c>
      <c r="N3915">
        <f t="shared" si="61"/>
        <v>147049888</v>
      </c>
    </row>
    <row r="3916" spans="1:14" x14ac:dyDescent="0.15">
      <c r="A3916" s="1">
        <v>202909</v>
      </c>
      <c r="B3916" s="2" t="s">
        <v>9</v>
      </c>
      <c r="C3916" s="2">
        <v>214256017</v>
      </c>
      <c r="D3916" s="2" t="s">
        <v>10</v>
      </c>
      <c r="E3916" s="2">
        <v>10128330</v>
      </c>
      <c r="F3916" s="2" t="s">
        <v>11</v>
      </c>
      <c r="G3916" s="2">
        <v>500000</v>
      </c>
      <c r="H3916" s="2" t="s">
        <v>12</v>
      </c>
      <c r="I3916" s="2">
        <v>115</v>
      </c>
      <c r="J3916" s="2" t="s">
        <v>13</v>
      </c>
      <c r="K3916" s="2">
        <v>0</v>
      </c>
      <c r="L3916" s="2" t="s">
        <v>14</v>
      </c>
      <c r="M3916" s="2">
        <v>-3500</v>
      </c>
      <c r="N3916">
        <f t="shared" si="61"/>
        <v>147641903.5</v>
      </c>
    </row>
    <row r="3917" spans="1:14" x14ac:dyDescent="0.15">
      <c r="A3917" s="1">
        <v>202910</v>
      </c>
      <c r="B3917" s="2" t="s">
        <v>9</v>
      </c>
      <c r="C3917" s="2">
        <v>215781158</v>
      </c>
      <c r="D3917" s="2" t="s">
        <v>10</v>
      </c>
      <c r="E3917" s="2">
        <v>10137180</v>
      </c>
      <c r="F3917" s="2" t="s">
        <v>11</v>
      </c>
      <c r="G3917" s="2">
        <v>500000</v>
      </c>
      <c r="H3917" s="2" t="s">
        <v>12</v>
      </c>
      <c r="I3917" s="2">
        <v>115</v>
      </c>
      <c r="J3917" s="2" t="s">
        <v>13</v>
      </c>
      <c r="K3917" s="2">
        <v>0</v>
      </c>
      <c r="L3917" s="2" t="s">
        <v>14</v>
      </c>
      <c r="M3917" s="2">
        <v>-3500</v>
      </c>
      <c r="N3917">
        <f t="shared" si="61"/>
        <v>148439874</v>
      </c>
    </row>
    <row r="3918" spans="1:14" x14ac:dyDescent="0.15">
      <c r="A3918" s="1">
        <v>202911</v>
      </c>
      <c r="B3918" s="2" t="s">
        <v>9</v>
      </c>
      <c r="C3918" s="2">
        <v>211307907</v>
      </c>
      <c r="D3918" s="2" t="s">
        <v>10</v>
      </c>
      <c r="E3918" s="2">
        <v>10146030</v>
      </c>
      <c r="F3918" s="2" t="s">
        <v>11</v>
      </c>
      <c r="G3918" s="2">
        <v>500000</v>
      </c>
      <c r="H3918" s="2" t="s">
        <v>12</v>
      </c>
      <c r="I3918" s="2">
        <v>115</v>
      </c>
      <c r="J3918" s="2" t="s">
        <v>13</v>
      </c>
      <c r="K3918" s="2">
        <v>0</v>
      </c>
      <c r="L3918" s="2" t="s">
        <v>14</v>
      </c>
      <c r="M3918" s="2">
        <v>-3500</v>
      </c>
      <c r="N3918">
        <f t="shared" si="61"/>
        <v>146238648.5</v>
      </c>
    </row>
    <row r="3919" spans="1:14" x14ac:dyDescent="0.15">
      <c r="A3919" s="1">
        <v>202912</v>
      </c>
      <c r="B3919" s="2" t="s">
        <v>9</v>
      </c>
      <c r="C3919" s="2">
        <v>211392731</v>
      </c>
      <c r="D3919" s="2" t="s">
        <v>10</v>
      </c>
      <c r="E3919" s="2">
        <v>10154880</v>
      </c>
      <c r="F3919" s="2" t="s">
        <v>11</v>
      </c>
      <c r="G3919" s="2">
        <v>500000</v>
      </c>
      <c r="H3919" s="2" t="s">
        <v>12</v>
      </c>
      <c r="I3919" s="2">
        <v>115</v>
      </c>
      <c r="J3919" s="2" t="s">
        <v>13</v>
      </c>
      <c r="K3919" s="2">
        <v>0</v>
      </c>
      <c r="L3919" s="2" t="s">
        <v>14</v>
      </c>
      <c r="M3919" s="2">
        <v>-3500</v>
      </c>
      <c r="N3919">
        <f t="shared" si="61"/>
        <v>146316460.5</v>
      </c>
    </row>
    <row r="3920" spans="1:14" x14ac:dyDescent="0.15">
      <c r="A3920" s="1">
        <v>202913</v>
      </c>
      <c r="B3920" s="2" t="s">
        <v>9</v>
      </c>
      <c r="C3920" s="2">
        <v>211477618</v>
      </c>
      <c r="D3920" s="2" t="s">
        <v>10</v>
      </c>
      <c r="E3920" s="2">
        <v>10163730</v>
      </c>
      <c r="F3920" s="2" t="s">
        <v>11</v>
      </c>
      <c r="G3920" s="2">
        <v>500000</v>
      </c>
      <c r="H3920" s="2" t="s">
        <v>12</v>
      </c>
      <c r="I3920" s="2">
        <v>115</v>
      </c>
      <c r="J3920" s="2" t="s">
        <v>13</v>
      </c>
      <c r="K3920" s="2">
        <v>0</v>
      </c>
      <c r="L3920" s="2" t="s">
        <v>14</v>
      </c>
      <c r="M3920" s="2">
        <v>-3500</v>
      </c>
      <c r="N3920">
        <f t="shared" si="61"/>
        <v>146394304</v>
      </c>
    </row>
    <row r="3921" spans="1:14" x14ac:dyDescent="0.15">
      <c r="A3921" s="1">
        <v>202914</v>
      </c>
      <c r="B3921" s="2" t="s">
        <v>9</v>
      </c>
      <c r="C3921" s="2">
        <v>216722633</v>
      </c>
      <c r="D3921" s="2" t="s">
        <v>10</v>
      </c>
      <c r="E3921" s="2">
        <v>10172580</v>
      </c>
      <c r="F3921" s="2" t="s">
        <v>11</v>
      </c>
      <c r="G3921" s="2">
        <v>500000</v>
      </c>
      <c r="H3921" s="2" t="s">
        <v>12</v>
      </c>
      <c r="I3921" s="2">
        <v>115</v>
      </c>
      <c r="J3921" s="2" t="s">
        <v>13</v>
      </c>
      <c r="K3921" s="2">
        <v>0</v>
      </c>
      <c r="L3921" s="2" t="s">
        <v>14</v>
      </c>
      <c r="M3921" s="2">
        <v>-3500</v>
      </c>
      <c r="N3921">
        <f t="shared" si="61"/>
        <v>149052211.5</v>
      </c>
    </row>
    <row r="3922" spans="1:14" x14ac:dyDescent="0.15">
      <c r="A3922" s="1">
        <v>202915</v>
      </c>
      <c r="B3922" s="2" t="s">
        <v>9</v>
      </c>
      <c r="C3922" s="2">
        <v>211647586</v>
      </c>
      <c r="D3922" s="2" t="s">
        <v>10</v>
      </c>
      <c r="E3922" s="2">
        <v>10181430</v>
      </c>
      <c r="F3922" s="2" t="s">
        <v>11</v>
      </c>
      <c r="G3922" s="2">
        <v>500000</v>
      </c>
      <c r="H3922" s="2" t="s">
        <v>12</v>
      </c>
      <c r="I3922" s="2">
        <v>115</v>
      </c>
      <c r="J3922" s="2" t="s">
        <v>13</v>
      </c>
      <c r="K3922" s="2">
        <v>0</v>
      </c>
      <c r="L3922" s="2" t="s">
        <v>14</v>
      </c>
      <c r="M3922" s="2">
        <v>-3500</v>
      </c>
      <c r="N3922">
        <f t="shared" si="61"/>
        <v>146550088</v>
      </c>
    </row>
    <row r="3923" spans="1:14" x14ac:dyDescent="0.15">
      <c r="A3923" s="1">
        <v>202916</v>
      </c>
      <c r="B3923" s="2" t="s">
        <v>9</v>
      </c>
      <c r="C3923" s="2">
        <v>211732665</v>
      </c>
      <c r="D3923" s="2" t="s">
        <v>10</v>
      </c>
      <c r="E3923" s="2">
        <v>10190280</v>
      </c>
      <c r="F3923" s="2" t="s">
        <v>11</v>
      </c>
      <c r="G3923" s="2">
        <v>500000</v>
      </c>
      <c r="H3923" s="2" t="s">
        <v>12</v>
      </c>
      <c r="I3923" s="2">
        <v>115</v>
      </c>
      <c r="J3923" s="2" t="s">
        <v>13</v>
      </c>
      <c r="K3923" s="2">
        <v>0</v>
      </c>
      <c r="L3923" s="2" t="s">
        <v>14</v>
      </c>
      <c r="M3923" s="2">
        <v>-3500</v>
      </c>
      <c r="N3923">
        <f t="shared" si="61"/>
        <v>146628027.5</v>
      </c>
    </row>
    <row r="3924" spans="1:14" x14ac:dyDescent="0.15">
      <c r="A3924" s="1">
        <v>202917</v>
      </c>
      <c r="B3924" s="2" t="s">
        <v>9</v>
      </c>
      <c r="C3924" s="2">
        <v>216984097</v>
      </c>
      <c r="D3924" s="2" t="s">
        <v>10</v>
      </c>
      <c r="E3924" s="2">
        <v>10199130</v>
      </c>
      <c r="F3924" s="2" t="s">
        <v>11</v>
      </c>
      <c r="G3924" s="2">
        <v>500000</v>
      </c>
      <c r="H3924" s="2" t="s">
        <v>12</v>
      </c>
      <c r="I3924" s="2">
        <v>115</v>
      </c>
      <c r="J3924" s="2" t="s">
        <v>13</v>
      </c>
      <c r="K3924" s="2">
        <v>0</v>
      </c>
      <c r="L3924" s="2" t="s">
        <v>14</v>
      </c>
      <c r="M3924" s="2">
        <v>-3500</v>
      </c>
      <c r="N3924">
        <f t="shared" si="61"/>
        <v>149289143.5</v>
      </c>
    </row>
    <row r="3925" spans="1:14" x14ac:dyDescent="0.15">
      <c r="A3925" s="1">
        <v>202918</v>
      </c>
      <c r="B3925" s="2" t="s">
        <v>9</v>
      </c>
      <c r="C3925" s="2">
        <v>214590565</v>
      </c>
      <c r="D3925" s="2" t="s">
        <v>10</v>
      </c>
      <c r="E3925" s="2">
        <v>10207980</v>
      </c>
      <c r="F3925" s="2" t="s">
        <v>11</v>
      </c>
      <c r="G3925" s="2">
        <v>500000</v>
      </c>
      <c r="H3925" s="2" t="s">
        <v>12</v>
      </c>
      <c r="I3925" s="2">
        <v>115</v>
      </c>
      <c r="J3925" s="2" t="s">
        <v>13</v>
      </c>
      <c r="K3925" s="2">
        <v>0</v>
      </c>
      <c r="L3925" s="2" t="s">
        <v>14</v>
      </c>
      <c r="M3925" s="2">
        <v>-3500</v>
      </c>
      <c r="N3925">
        <f t="shared" si="61"/>
        <v>148127777.5</v>
      </c>
    </row>
    <row r="3926" spans="1:14" x14ac:dyDescent="0.15">
      <c r="A3926" s="1">
        <v>202919</v>
      </c>
      <c r="B3926" s="2" t="s">
        <v>9</v>
      </c>
      <c r="C3926" s="2">
        <v>215711007</v>
      </c>
      <c r="D3926" s="2" t="s">
        <v>10</v>
      </c>
      <c r="E3926" s="2">
        <v>10216830</v>
      </c>
      <c r="F3926" s="2" t="s">
        <v>11</v>
      </c>
      <c r="G3926" s="2">
        <v>500000</v>
      </c>
      <c r="H3926" s="2" t="s">
        <v>12</v>
      </c>
      <c r="I3926" s="2">
        <v>115</v>
      </c>
      <c r="J3926" s="2" t="s">
        <v>13</v>
      </c>
      <c r="K3926" s="2">
        <v>0</v>
      </c>
      <c r="L3926" s="2" t="s">
        <v>14</v>
      </c>
      <c r="M3926" s="2">
        <v>-3500</v>
      </c>
      <c r="N3926">
        <f t="shared" si="61"/>
        <v>148723398.5</v>
      </c>
    </row>
    <row r="3927" spans="1:14" x14ac:dyDescent="0.15">
      <c r="A3927" s="1">
        <v>202920</v>
      </c>
      <c r="B3927" s="2" t="s">
        <v>9</v>
      </c>
      <c r="C3927" s="2">
        <v>217246148</v>
      </c>
      <c r="D3927" s="2" t="s">
        <v>10</v>
      </c>
      <c r="E3927" s="2">
        <v>10225680</v>
      </c>
      <c r="F3927" s="2" t="s">
        <v>11</v>
      </c>
      <c r="G3927" s="2">
        <v>500000</v>
      </c>
      <c r="H3927" s="2" t="s">
        <v>12</v>
      </c>
      <c r="I3927" s="2">
        <v>115</v>
      </c>
      <c r="J3927" s="2" t="s">
        <v>13</v>
      </c>
      <c r="K3927" s="2">
        <v>0</v>
      </c>
      <c r="L3927" s="2" t="s">
        <v>14</v>
      </c>
      <c r="M3927" s="2">
        <v>-3500</v>
      </c>
      <c r="N3927">
        <f t="shared" si="61"/>
        <v>149526369</v>
      </c>
    </row>
    <row r="3928" spans="1:14" x14ac:dyDescent="0.15">
      <c r="A3928" s="1">
        <v>202921</v>
      </c>
      <c r="B3928" s="2" t="s">
        <v>9</v>
      </c>
      <c r="C3928" s="2">
        <v>212740298</v>
      </c>
      <c r="D3928" s="2" t="s">
        <v>10</v>
      </c>
      <c r="E3928" s="2">
        <v>10234530</v>
      </c>
      <c r="F3928" s="2" t="s">
        <v>11</v>
      </c>
      <c r="G3928" s="2">
        <v>500000</v>
      </c>
      <c r="H3928" s="2" t="s">
        <v>12</v>
      </c>
      <c r="I3928" s="2">
        <v>115</v>
      </c>
      <c r="J3928" s="2" t="s">
        <v>13</v>
      </c>
      <c r="K3928" s="2">
        <v>0</v>
      </c>
      <c r="L3928" s="2" t="s">
        <v>14</v>
      </c>
      <c r="M3928" s="2">
        <v>-3500</v>
      </c>
      <c r="N3928">
        <f t="shared" si="61"/>
        <v>147308844</v>
      </c>
    </row>
    <row r="3929" spans="1:14" x14ac:dyDescent="0.15">
      <c r="A3929" s="1">
        <v>202922</v>
      </c>
      <c r="B3929" s="2" t="s">
        <v>9</v>
      </c>
      <c r="C3929" s="2">
        <v>212825353</v>
      </c>
      <c r="D3929" s="2" t="s">
        <v>10</v>
      </c>
      <c r="E3929" s="2">
        <v>10243380</v>
      </c>
      <c r="F3929" s="2" t="s">
        <v>11</v>
      </c>
      <c r="G3929" s="2">
        <v>500000</v>
      </c>
      <c r="H3929" s="2" t="s">
        <v>12</v>
      </c>
      <c r="I3929" s="2">
        <v>115</v>
      </c>
      <c r="J3929" s="2" t="s">
        <v>13</v>
      </c>
      <c r="K3929" s="2">
        <v>0</v>
      </c>
      <c r="L3929" s="2" t="s">
        <v>14</v>
      </c>
      <c r="M3929" s="2">
        <v>-3500</v>
      </c>
      <c r="N3929">
        <f t="shared" si="61"/>
        <v>147386771.5</v>
      </c>
    </row>
    <row r="3930" spans="1:14" x14ac:dyDescent="0.15">
      <c r="A3930" s="1">
        <v>202923</v>
      </c>
      <c r="B3930" s="2" t="s">
        <v>9</v>
      </c>
      <c r="C3930" s="2">
        <v>212910472</v>
      </c>
      <c r="D3930" s="2" t="s">
        <v>10</v>
      </c>
      <c r="E3930" s="2">
        <v>10252230</v>
      </c>
      <c r="F3930" s="2" t="s">
        <v>11</v>
      </c>
      <c r="G3930" s="2">
        <v>500000</v>
      </c>
      <c r="H3930" s="2" t="s">
        <v>12</v>
      </c>
      <c r="I3930" s="2">
        <v>115</v>
      </c>
      <c r="J3930" s="2" t="s">
        <v>13</v>
      </c>
      <c r="K3930" s="2">
        <v>0</v>
      </c>
      <c r="L3930" s="2" t="s">
        <v>14</v>
      </c>
      <c r="M3930" s="2">
        <v>-3500</v>
      </c>
      <c r="N3930">
        <f t="shared" si="61"/>
        <v>147464731</v>
      </c>
    </row>
    <row r="3931" spans="1:14" x14ac:dyDescent="0.15">
      <c r="A3931" s="1">
        <v>202924</v>
      </c>
      <c r="B3931" s="2" t="s">
        <v>9</v>
      </c>
      <c r="C3931" s="2">
        <v>218190669</v>
      </c>
      <c r="D3931" s="2" t="s">
        <v>10</v>
      </c>
      <c r="E3931" s="2">
        <v>10261080</v>
      </c>
      <c r="F3931" s="2" t="s">
        <v>11</v>
      </c>
      <c r="G3931" s="2">
        <v>500000</v>
      </c>
      <c r="H3931" s="2" t="s">
        <v>12</v>
      </c>
      <c r="I3931" s="2">
        <v>115</v>
      </c>
      <c r="J3931" s="2" t="s">
        <v>13</v>
      </c>
      <c r="K3931" s="2">
        <v>0</v>
      </c>
      <c r="L3931" s="2" t="s">
        <v>14</v>
      </c>
      <c r="M3931" s="2">
        <v>-3500</v>
      </c>
      <c r="N3931">
        <f t="shared" si="61"/>
        <v>150140229.5</v>
      </c>
    </row>
    <row r="3932" spans="1:14" x14ac:dyDescent="0.15">
      <c r="A3932" s="1">
        <v>202925</v>
      </c>
      <c r="B3932" s="2" t="s">
        <v>9</v>
      </c>
      <c r="C3932" s="2">
        <v>213080899</v>
      </c>
      <c r="D3932" s="2" t="s">
        <v>10</v>
      </c>
      <c r="E3932" s="2">
        <v>10269930</v>
      </c>
      <c r="F3932" s="2" t="s">
        <v>11</v>
      </c>
      <c r="G3932" s="2">
        <v>500000</v>
      </c>
      <c r="H3932" s="2" t="s">
        <v>12</v>
      </c>
      <c r="I3932" s="2">
        <v>115</v>
      </c>
      <c r="J3932" s="2" t="s">
        <v>13</v>
      </c>
      <c r="K3932" s="2">
        <v>0</v>
      </c>
      <c r="L3932" s="2" t="s">
        <v>14</v>
      </c>
      <c r="M3932" s="2">
        <v>-3500</v>
      </c>
      <c r="N3932">
        <f t="shared" si="61"/>
        <v>147620744.5</v>
      </c>
    </row>
    <row r="3933" spans="1:14" x14ac:dyDescent="0.15">
      <c r="A3933" s="1">
        <v>202926</v>
      </c>
      <c r="B3933" s="2" t="s">
        <v>9</v>
      </c>
      <c r="C3933" s="2">
        <v>213166208</v>
      </c>
      <c r="D3933" s="2" t="s">
        <v>10</v>
      </c>
      <c r="E3933" s="2">
        <v>10278780</v>
      </c>
      <c r="F3933" s="2" t="s">
        <v>11</v>
      </c>
      <c r="G3933" s="2">
        <v>500000</v>
      </c>
      <c r="H3933" s="2" t="s">
        <v>12</v>
      </c>
      <c r="I3933" s="2">
        <v>115</v>
      </c>
      <c r="J3933" s="2" t="s">
        <v>13</v>
      </c>
      <c r="K3933" s="2">
        <v>0</v>
      </c>
      <c r="L3933" s="2" t="s">
        <v>14</v>
      </c>
      <c r="M3933" s="2">
        <v>-3500</v>
      </c>
      <c r="N3933">
        <f t="shared" si="61"/>
        <v>147698799</v>
      </c>
    </row>
    <row r="3934" spans="1:14" x14ac:dyDescent="0.15">
      <c r="A3934" s="1">
        <v>202927</v>
      </c>
      <c r="B3934" s="2" t="s">
        <v>9</v>
      </c>
      <c r="C3934" s="2">
        <v>218452838</v>
      </c>
      <c r="D3934" s="2" t="s">
        <v>10</v>
      </c>
      <c r="E3934" s="2">
        <v>10287630</v>
      </c>
      <c r="F3934" s="2" t="s">
        <v>11</v>
      </c>
      <c r="G3934" s="2">
        <v>500000</v>
      </c>
      <c r="H3934" s="2" t="s">
        <v>12</v>
      </c>
      <c r="I3934" s="2">
        <v>115</v>
      </c>
      <c r="J3934" s="2" t="s">
        <v>13</v>
      </c>
      <c r="K3934" s="2">
        <v>0</v>
      </c>
      <c r="L3934" s="2" t="s">
        <v>14</v>
      </c>
      <c r="M3934" s="2">
        <v>-3500</v>
      </c>
      <c r="N3934">
        <f t="shared" si="61"/>
        <v>150377514</v>
      </c>
    </row>
    <row r="3935" spans="1:14" x14ac:dyDescent="0.15">
      <c r="A3935" s="1">
        <v>202928</v>
      </c>
      <c r="B3935" s="2" t="s">
        <v>9</v>
      </c>
      <c r="C3935" s="2">
        <v>216042755</v>
      </c>
      <c r="D3935" s="2" t="s">
        <v>10</v>
      </c>
      <c r="E3935" s="2">
        <v>10296480</v>
      </c>
      <c r="F3935" s="2" t="s">
        <v>11</v>
      </c>
      <c r="G3935" s="2">
        <v>500000</v>
      </c>
      <c r="H3935" s="2" t="s">
        <v>12</v>
      </c>
      <c r="I3935" s="2">
        <v>115</v>
      </c>
      <c r="J3935" s="2" t="s">
        <v>13</v>
      </c>
      <c r="K3935" s="2">
        <v>0</v>
      </c>
      <c r="L3935" s="2" t="s">
        <v>14</v>
      </c>
      <c r="M3935" s="2">
        <v>-3500</v>
      </c>
      <c r="N3935">
        <f t="shared" si="61"/>
        <v>149207872.5</v>
      </c>
    </row>
    <row r="3936" spans="1:14" x14ac:dyDescent="0.15">
      <c r="A3936" s="1">
        <v>202929</v>
      </c>
      <c r="B3936" s="2" t="s">
        <v>9</v>
      </c>
      <c r="C3936" s="2">
        <v>217170425</v>
      </c>
      <c r="D3936" s="2" t="s">
        <v>10</v>
      </c>
      <c r="E3936" s="2">
        <v>10305330</v>
      </c>
      <c r="F3936" s="2" t="s">
        <v>11</v>
      </c>
      <c r="G3936" s="2">
        <v>500000</v>
      </c>
      <c r="H3936" s="2" t="s">
        <v>12</v>
      </c>
      <c r="I3936" s="2">
        <v>115</v>
      </c>
      <c r="J3936" s="2" t="s">
        <v>13</v>
      </c>
      <c r="K3936" s="2">
        <v>0</v>
      </c>
      <c r="L3936" s="2" t="s">
        <v>14</v>
      </c>
      <c r="M3936" s="2">
        <v>-3500</v>
      </c>
      <c r="N3936">
        <f t="shared" si="61"/>
        <v>149807107.5</v>
      </c>
    </row>
    <row r="3937" spans="1:14" x14ac:dyDescent="0.15">
      <c r="A3937" s="1">
        <v>202930</v>
      </c>
      <c r="B3937" s="2" t="s">
        <v>9</v>
      </c>
      <c r="C3937" s="2">
        <v>218715597</v>
      </c>
      <c r="D3937" s="2" t="s">
        <v>10</v>
      </c>
      <c r="E3937" s="2">
        <v>10314180</v>
      </c>
      <c r="F3937" s="2" t="s">
        <v>11</v>
      </c>
      <c r="G3937" s="2">
        <v>500000</v>
      </c>
      <c r="H3937" s="2" t="s">
        <v>12</v>
      </c>
      <c r="I3937" s="2">
        <v>115</v>
      </c>
      <c r="J3937" s="2" t="s">
        <v>13</v>
      </c>
      <c r="K3937" s="2">
        <v>0</v>
      </c>
      <c r="L3937" s="2" t="s">
        <v>14</v>
      </c>
      <c r="M3937" s="2">
        <v>-3500</v>
      </c>
      <c r="N3937">
        <f t="shared" si="61"/>
        <v>150615093.5</v>
      </c>
    </row>
    <row r="3938" spans="1:14" x14ac:dyDescent="0.15">
      <c r="A3938" s="1">
        <v>202931</v>
      </c>
      <c r="B3938" s="2" t="s">
        <v>9</v>
      </c>
      <c r="C3938" s="2">
        <v>214177038</v>
      </c>
      <c r="D3938" s="2" t="s">
        <v>10</v>
      </c>
      <c r="E3938" s="2">
        <v>10323030</v>
      </c>
      <c r="F3938" s="2" t="s">
        <v>11</v>
      </c>
      <c r="G3938" s="2">
        <v>500000</v>
      </c>
      <c r="H3938" s="2" t="s">
        <v>12</v>
      </c>
      <c r="I3938" s="2">
        <v>120</v>
      </c>
      <c r="J3938" s="2" t="s">
        <v>13</v>
      </c>
      <c r="K3938" s="2">
        <v>0</v>
      </c>
      <c r="L3938" s="2" t="s">
        <v>14</v>
      </c>
      <c r="M3938" s="2">
        <v>-3500</v>
      </c>
      <c r="N3938">
        <f t="shared" si="61"/>
        <v>148381239</v>
      </c>
    </row>
    <row r="3939" spans="1:14" x14ac:dyDescent="0.15">
      <c r="A3939" s="1">
        <v>202932</v>
      </c>
      <c r="B3939" s="2" t="s">
        <v>9</v>
      </c>
      <c r="C3939" s="2">
        <v>214262319</v>
      </c>
      <c r="D3939" s="2" t="s">
        <v>10</v>
      </c>
      <c r="E3939" s="2">
        <v>10331880</v>
      </c>
      <c r="F3939" s="2" t="s">
        <v>11</v>
      </c>
      <c r="G3939" s="2">
        <v>500000</v>
      </c>
      <c r="H3939" s="2" t="s">
        <v>12</v>
      </c>
      <c r="I3939" s="2">
        <v>120</v>
      </c>
      <c r="J3939" s="2" t="s">
        <v>13</v>
      </c>
      <c r="K3939" s="2">
        <v>0</v>
      </c>
      <c r="L3939" s="2" t="s">
        <v>14</v>
      </c>
      <c r="M3939" s="2">
        <v>-3500</v>
      </c>
      <c r="N3939">
        <f t="shared" si="61"/>
        <v>148459279.5</v>
      </c>
    </row>
    <row r="3940" spans="1:14" x14ac:dyDescent="0.15">
      <c r="A3940" s="1">
        <v>202933</v>
      </c>
      <c r="B3940" s="2" t="s">
        <v>9</v>
      </c>
      <c r="C3940" s="2">
        <v>214347664</v>
      </c>
      <c r="D3940" s="2" t="s">
        <v>10</v>
      </c>
      <c r="E3940" s="2">
        <v>10340730</v>
      </c>
      <c r="F3940" s="2" t="s">
        <v>11</v>
      </c>
      <c r="G3940" s="2">
        <v>500000</v>
      </c>
      <c r="H3940" s="2" t="s">
        <v>12</v>
      </c>
      <c r="I3940" s="2">
        <v>120</v>
      </c>
      <c r="J3940" s="2" t="s">
        <v>13</v>
      </c>
      <c r="K3940" s="2">
        <v>0</v>
      </c>
      <c r="L3940" s="2" t="s">
        <v>14</v>
      </c>
      <c r="M3940" s="2">
        <v>-3500</v>
      </c>
      <c r="N3940">
        <f t="shared" si="61"/>
        <v>148537352</v>
      </c>
    </row>
    <row r="3941" spans="1:14" x14ac:dyDescent="0.15">
      <c r="A3941" s="1">
        <v>202934</v>
      </c>
      <c r="B3941" s="2" t="s">
        <v>9</v>
      </c>
      <c r="C3941" s="2">
        <v>219663147</v>
      </c>
      <c r="D3941" s="2" t="s">
        <v>10</v>
      </c>
      <c r="E3941" s="2">
        <v>10349580</v>
      </c>
      <c r="F3941" s="2" t="s">
        <v>11</v>
      </c>
      <c r="G3941" s="2">
        <v>500000</v>
      </c>
      <c r="H3941" s="2" t="s">
        <v>12</v>
      </c>
      <c r="I3941" s="2">
        <v>120</v>
      </c>
      <c r="J3941" s="2" t="s">
        <v>13</v>
      </c>
      <c r="K3941" s="2">
        <v>0</v>
      </c>
      <c r="L3941" s="2" t="s">
        <v>14</v>
      </c>
      <c r="M3941" s="2">
        <v>-3500</v>
      </c>
      <c r="N3941">
        <f t="shared" si="61"/>
        <v>151230493.5</v>
      </c>
    </row>
    <row r="3942" spans="1:14" x14ac:dyDescent="0.15">
      <c r="A3942" s="1">
        <v>202935</v>
      </c>
      <c r="B3942" s="2" t="s">
        <v>9</v>
      </c>
      <c r="C3942" s="2">
        <v>214518545</v>
      </c>
      <c r="D3942" s="2" t="s">
        <v>10</v>
      </c>
      <c r="E3942" s="2">
        <v>10358430</v>
      </c>
      <c r="F3942" s="2" t="s">
        <v>11</v>
      </c>
      <c r="G3942" s="2">
        <v>500000</v>
      </c>
      <c r="H3942" s="2" t="s">
        <v>12</v>
      </c>
      <c r="I3942" s="2">
        <v>120</v>
      </c>
      <c r="J3942" s="2" t="s">
        <v>13</v>
      </c>
      <c r="K3942" s="2">
        <v>0</v>
      </c>
      <c r="L3942" s="2" t="s">
        <v>14</v>
      </c>
      <c r="M3942" s="2">
        <v>-3500</v>
      </c>
      <c r="N3942">
        <f t="shared" si="61"/>
        <v>148693592.5</v>
      </c>
    </row>
    <row r="3943" spans="1:14" x14ac:dyDescent="0.15">
      <c r="A3943" s="1">
        <v>202936</v>
      </c>
      <c r="B3943" s="2" t="s">
        <v>9</v>
      </c>
      <c r="C3943" s="2">
        <v>214604082</v>
      </c>
      <c r="D3943" s="2" t="s">
        <v>10</v>
      </c>
      <c r="E3943" s="2">
        <v>10367280</v>
      </c>
      <c r="F3943" s="2" t="s">
        <v>11</v>
      </c>
      <c r="G3943" s="2">
        <v>500000</v>
      </c>
      <c r="H3943" s="2" t="s">
        <v>12</v>
      </c>
      <c r="I3943" s="2">
        <v>120</v>
      </c>
      <c r="J3943" s="2" t="s">
        <v>13</v>
      </c>
      <c r="K3943" s="2">
        <v>0</v>
      </c>
      <c r="L3943" s="2" t="s">
        <v>14</v>
      </c>
      <c r="M3943" s="2">
        <v>-3500</v>
      </c>
      <c r="N3943">
        <f t="shared" si="61"/>
        <v>148771761</v>
      </c>
    </row>
    <row r="3944" spans="1:14" x14ac:dyDescent="0.15">
      <c r="A3944" s="1">
        <v>202937</v>
      </c>
      <c r="B3944" s="2" t="s">
        <v>9</v>
      </c>
      <c r="C3944" s="2">
        <v>219926017</v>
      </c>
      <c r="D3944" s="2" t="s">
        <v>10</v>
      </c>
      <c r="E3944" s="2">
        <v>10376130</v>
      </c>
      <c r="F3944" s="2" t="s">
        <v>11</v>
      </c>
      <c r="G3944" s="2">
        <v>500000</v>
      </c>
      <c r="H3944" s="2" t="s">
        <v>12</v>
      </c>
      <c r="I3944" s="2">
        <v>120</v>
      </c>
      <c r="J3944" s="2" t="s">
        <v>13</v>
      </c>
      <c r="K3944" s="2">
        <v>0</v>
      </c>
      <c r="L3944" s="2" t="s">
        <v>14</v>
      </c>
      <c r="M3944" s="2">
        <v>-3500</v>
      </c>
      <c r="N3944">
        <f t="shared" si="61"/>
        <v>151468128.5</v>
      </c>
    </row>
    <row r="3945" spans="1:14" x14ac:dyDescent="0.15">
      <c r="A3945" s="1">
        <v>202938</v>
      </c>
      <c r="B3945" s="2" t="s">
        <v>9</v>
      </c>
      <c r="C3945" s="2">
        <v>217499328</v>
      </c>
      <c r="D3945" s="2" t="s">
        <v>10</v>
      </c>
      <c r="E3945" s="2">
        <v>10384980</v>
      </c>
      <c r="F3945" s="2" t="s">
        <v>11</v>
      </c>
      <c r="G3945" s="2">
        <v>500000</v>
      </c>
      <c r="H3945" s="2" t="s">
        <v>12</v>
      </c>
      <c r="I3945" s="2">
        <v>120</v>
      </c>
      <c r="J3945" s="2" t="s">
        <v>13</v>
      </c>
      <c r="K3945" s="2">
        <v>0</v>
      </c>
      <c r="L3945" s="2" t="s">
        <v>14</v>
      </c>
      <c r="M3945" s="2">
        <v>-3500</v>
      </c>
      <c r="N3945">
        <f t="shared" si="61"/>
        <v>150290184</v>
      </c>
    </row>
    <row r="3946" spans="1:14" x14ac:dyDescent="0.15">
      <c r="A3946" s="1">
        <v>202939</v>
      </c>
      <c r="B3946" s="2" t="s">
        <v>9</v>
      </c>
      <c r="C3946" s="2">
        <v>218634248</v>
      </c>
      <c r="D3946" s="2" t="s">
        <v>10</v>
      </c>
      <c r="E3946" s="2">
        <v>10393830</v>
      </c>
      <c r="F3946" s="2" t="s">
        <v>11</v>
      </c>
      <c r="G3946" s="2">
        <v>500000</v>
      </c>
      <c r="H3946" s="2" t="s">
        <v>12</v>
      </c>
      <c r="I3946" s="2">
        <v>120</v>
      </c>
      <c r="J3946" s="2" t="s">
        <v>13</v>
      </c>
      <c r="K3946" s="2">
        <v>0</v>
      </c>
      <c r="L3946" s="2" t="s">
        <v>14</v>
      </c>
      <c r="M3946" s="2">
        <v>-3500</v>
      </c>
      <c r="N3946">
        <f t="shared" si="61"/>
        <v>150893044</v>
      </c>
    </row>
    <row r="3947" spans="1:14" x14ac:dyDescent="0.15">
      <c r="A3947" s="1">
        <v>202940</v>
      </c>
      <c r="B3947" s="2" t="s">
        <v>9</v>
      </c>
      <c r="C3947" s="2">
        <v>220189477</v>
      </c>
      <c r="D3947" s="2" t="s">
        <v>10</v>
      </c>
      <c r="E3947" s="2">
        <v>10402680</v>
      </c>
      <c r="F3947" s="2" t="s">
        <v>11</v>
      </c>
      <c r="G3947" s="2">
        <v>500000</v>
      </c>
      <c r="H3947" s="2" t="s">
        <v>12</v>
      </c>
      <c r="I3947" s="2">
        <v>120</v>
      </c>
      <c r="J3947" s="2" t="s">
        <v>13</v>
      </c>
      <c r="K3947" s="2">
        <v>0</v>
      </c>
      <c r="L3947" s="2" t="s">
        <v>14</v>
      </c>
      <c r="M3947" s="2">
        <v>-3500</v>
      </c>
      <c r="N3947">
        <f t="shared" si="61"/>
        <v>151706058.5</v>
      </c>
    </row>
    <row r="3948" spans="1:14" x14ac:dyDescent="0.15">
      <c r="A3948" s="1">
        <v>202941</v>
      </c>
      <c r="B3948" s="2" t="s">
        <v>9</v>
      </c>
      <c r="C3948" s="2">
        <v>215618106</v>
      </c>
      <c r="D3948" s="2" t="s">
        <v>10</v>
      </c>
      <c r="E3948" s="2">
        <v>10411530</v>
      </c>
      <c r="F3948" s="2" t="s">
        <v>11</v>
      </c>
      <c r="G3948" s="2">
        <v>500000</v>
      </c>
      <c r="H3948" s="2" t="s">
        <v>12</v>
      </c>
      <c r="I3948" s="2">
        <v>120</v>
      </c>
      <c r="J3948" s="2" t="s">
        <v>13</v>
      </c>
      <c r="K3948" s="2">
        <v>0</v>
      </c>
      <c r="L3948" s="2" t="s">
        <v>14</v>
      </c>
      <c r="M3948" s="2">
        <v>-3500</v>
      </c>
      <c r="N3948">
        <f t="shared" si="61"/>
        <v>149455773</v>
      </c>
    </row>
    <row r="3949" spans="1:14" x14ac:dyDescent="0.15">
      <c r="A3949" s="1">
        <v>202942</v>
      </c>
      <c r="B3949" s="2" t="s">
        <v>9</v>
      </c>
      <c r="C3949" s="2">
        <v>215703615</v>
      </c>
      <c r="D3949" s="2" t="s">
        <v>10</v>
      </c>
      <c r="E3949" s="2">
        <v>10420380</v>
      </c>
      <c r="F3949" s="2" t="s">
        <v>11</v>
      </c>
      <c r="G3949" s="2">
        <v>500000</v>
      </c>
      <c r="H3949" s="2" t="s">
        <v>12</v>
      </c>
      <c r="I3949" s="2">
        <v>120</v>
      </c>
      <c r="J3949" s="2" t="s">
        <v>13</v>
      </c>
      <c r="K3949" s="2">
        <v>0</v>
      </c>
      <c r="L3949" s="2" t="s">
        <v>14</v>
      </c>
      <c r="M3949" s="2">
        <v>-3500</v>
      </c>
      <c r="N3949">
        <f t="shared" si="61"/>
        <v>149533927.5</v>
      </c>
    </row>
    <row r="3950" spans="1:14" x14ac:dyDescent="0.15">
      <c r="A3950" s="1">
        <v>202943</v>
      </c>
      <c r="B3950" s="2" t="s">
        <v>9</v>
      </c>
      <c r="C3950" s="2">
        <v>215789191</v>
      </c>
      <c r="D3950" s="2" t="s">
        <v>10</v>
      </c>
      <c r="E3950" s="2">
        <v>10429230</v>
      </c>
      <c r="F3950" s="2" t="s">
        <v>11</v>
      </c>
      <c r="G3950" s="2">
        <v>500000</v>
      </c>
      <c r="H3950" s="2" t="s">
        <v>12</v>
      </c>
      <c r="I3950" s="2">
        <v>120</v>
      </c>
      <c r="J3950" s="2" t="s">
        <v>13</v>
      </c>
      <c r="K3950" s="2">
        <v>0</v>
      </c>
      <c r="L3950" s="2" t="s">
        <v>14</v>
      </c>
      <c r="M3950" s="2">
        <v>-3500</v>
      </c>
      <c r="N3950">
        <f t="shared" si="61"/>
        <v>149612115.5</v>
      </c>
    </row>
    <row r="3951" spans="1:14" x14ac:dyDescent="0.15">
      <c r="A3951" s="1">
        <v>202944</v>
      </c>
      <c r="B3951" s="2" t="s">
        <v>9</v>
      </c>
      <c r="C3951" s="2">
        <v>221140068</v>
      </c>
      <c r="D3951" s="2" t="s">
        <v>10</v>
      </c>
      <c r="E3951" s="2">
        <v>10438080</v>
      </c>
      <c r="F3951" s="2" t="s">
        <v>11</v>
      </c>
      <c r="G3951" s="2">
        <v>500000</v>
      </c>
      <c r="H3951" s="2" t="s">
        <v>12</v>
      </c>
      <c r="I3951" s="2">
        <v>120</v>
      </c>
      <c r="J3951" s="2" t="s">
        <v>13</v>
      </c>
      <c r="K3951" s="2">
        <v>0</v>
      </c>
      <c r="L3951" s="2" t="s">
        <v>14</v>
      </c>
      <c r="M3951" s="2">
        <v>-3500</v>
      </c>
      <c r="N3951">
        <f t="shared" si="61"/>
        <v>152322954</v>
      </c>
    </row>
    <row r="3952" spans="1:14" x14ac:dyDescent="0.15">
      <c r="A3952" s="1">
        <v>202945</v>
      </c>
      <c r="B3952" s="2" t="s">
        <v>9</v>
      </c>
      <c r="C3952" s="2">
        <v>215960531</v>
      </c>
      <c r="D3952" s="2" t="s">
        <v>10</v>
      </c>
      <c r="E3952" s="2">
        <v>10446930</v>
      </c>
      <c r="F3952" s="2" t="s">
        <v>11</v>
      </c>
      <c r="G3952" s="2">
        <v>500000</v>
      </c>
      <c r="H3952" s="2" t="s">
        <v>12</v>
      </c>
      <c r="I3952" s="2">
        <v>120</v>
      </c>
      <c r="J3952" s="2" t="s">
        <v>13</v>
      </c>
      <c r="K3952" s="2">
        <v>0</v>
      </c>
      <c r="L3952" s="2" t="s">
        <v>14</v>
      </c>
      <c r="M3952" s="2">
        <v>-3500</v>
      </c>
      <c r="N3952">
        <f t="shared" si="61"/>
        <v>149768585.5</v>
      </c>
    </row>
    <row r="3953" spans="1:14" x14ac:dyDescent="0.15">
      <c r="A3953" s="1">
        <v>202946</v>
      </c>
      <c r="B3953" s="2" t="s">
        <v>9</v>
      </c>
      <c r="C3953" s="2">
        <v>216046297</v>
      </c>
      <c r="D3953" s="2" t="s">
        <v>10</v>
      </c>
      <c r="E3953" s="2">
        <v>10455780</v>
      </c>
      <c r="F3953" s="2" t="s">
        <v>11</v>
      </c>
      <c r="G3953" s="2">
        <v>500000</v>
      </c>
      <c r="H3953" s="2" t="s">
        <v>12</v>
      </c>
      <c r="I3953" s="2">
        <v>120</v>
      </c>
      <c r="J3953" s="2" t="s">
        <v>13</v>
      </c>
      <c r="K3953" s="2">
        <v>0</v>
      </c>
      <c r="L3953" s="2" t="s">
        <v>14</v>
      </c>
      <c r="M3953" s="2">
        <v>-3500</v>
      </c>
      <c r="N3953">
        <f t="shared" si="61"/>
        <v>149846868.5</v>
      </c>
    </row>
    <row r="3954" spans="1:14" x14ac:dyDescent="0.15">
      <c r="A3954" s="1">
        <v>202947</v>
      </c>
      <c r="B3954" s="2" t="s">
        <v>9</v>
      </c>
      <c r="C3954" s="2">
        <v>221403645</v>
      </c>
      <c r="D3954" s="2" t="s">
        <v>10</v>
      </c>
      <c r="E3954" s="2">
        <v>10464630</v>
      </c>
      <c r="F3954" s="2" t="s">
        <v>11</v>
      </c>
      <c r="G3954" s="2">
        <v>500000</v>
      </c>
      <c r="H3954" s="2" t="s">
        <v>12</v>
      </c>
      <c r="I3954" s="2">
        <v>120</v>
      </c>
      <c r="J3954" s="2" t="s">
        <v>13</v>
      </c>
      <c r="K3954" s="2">
        <v>0</v>
      </c>
      <c r="L3954" s="2" t="s">
        <v>14</v>
      </c>
      <c r="M3954" s="2">
        <v>-3500</v>
      </c>
      <c r="N3954">
        <f t="shared" si="61"/>
        <v>152560942.5</v>
      </c>
    </row>
    <row r="3955" spans="1:14" x14ac:dyDescent="0.15">
      <c r="A3955" s="1">
        <v>202948</v>
      </c>
      <c r="B3955" s="2" t="s">
        <v>9</v>
      </c>
      <c r="C3955" s="2">
        <v>218960303</v>
      </c>
      <c r="D3955" s="2" t="s">
        <v>10</v>
      </c>
      <c r="E3955" s="2">
        <v>10473480</v>
      </c>
      <c r="F3955" s="2" t="s">
        <v>11</v>
      </c>
      <c r="G3955" s="2">
        <v>500000</v>
      </c>
      <c r="H3955" s="2" t="s">
        <v>12</v>
      </c>
      <c r="I3955" s="2">
        <v>120</v>
      </c>
      <c r="J3955" s="2" t="s">
        <v>13</v>
      </c>
      <c r="K3955" s="2">
        <v>0</v>
      </c>
      <c r="L3955" s="2" t="s">
        <v>14</v>
      </c>
      <c r="M3955" s="2">
        <v>-3500</v>
      </c>
      <c r="N3955">
        <f t="shared" si="61"/>
        <v>151374671.5</v>
      </c>
    </row>
    <row r="3956" spans="1:14" x14ac:dyDescent="0.15">
      <c r="A3956" s="1">
        <v>202949</v>
      </c>
      <c r="B3956" s="2" t="s">
        <v>9</v>
      </c>
      <c r="C3956" s="2">
        <v>220102493</v>
      </c>
      <c r="D3956" s="2" t="s">
        <v>10</v>
      </c>
      <c r="E3956" s="2">
        <v>10482330</v>
      </c>
      <c r="F3956" s="2" t="s">
        <v>11</v>
      </c>
      <c r="G3956" s="2">
        <v>500000</v>
      </c>
      <c r="H3956" s="2" t="s">
        <v>12</v>
      </c>
      <c r="I3956" s="2">
        <v>120</v>
      </c>
      <c r="J3956" s="2" t="s">
        <v>13</v>
      </c>
      <c r="K3956" s="2">
        <v>0</v>
      </c>
      <c r="L3956" s="2" t="s">
        <v>14</v>
      </c>
      <c r="M3956" s="2">
        <v>-3500</v>
      </c>
      <c r="N3956">
        <f t="shared" si="61"/>
        <v>151981166.5</v>
      </c>
    </row>
    <row r="3957" spans="1:14" x14ac:dyDescent="0.15">
      <c r="A3957" s="1">
        <v>202950</v>
      </c>
      <c r="B3957" s="2" t="s">
        <v>9</v>
      </c>
      <c r="C3957" s="2">
        <v>221667814</v>
      </c>
      <c r="D3957" s="2" t="s">
        <v>10</v>
      </c>
      <c r="E3957" s="2">
        <v>10491180</v>
      </c>
      <c r="F3957" s="2" t="s">
        <v>11</v>
      </c>
      <c r="G3957" s="2">
        <v>500000</v>
      </c>
      <c r="H3957" s="2" t="s">
        <v>12</v>
      </c>
      <c r="I3957" s="2">
        <v>120</v>
      </c>
      <c r="J3957" s="2" t="s">
        <v>13</v>
      </c>
      <c r="K3957" s="2">
        <v>0</v>
      </c>
      <c r="L3957" s="2" t="s">
        <v>14</v>
      </c>
      <c r="M3957" s="2">
        <v>-3500</v>
      </c>
      <c r="N3957">
        <f t="shared" si="61"/>
        <v>152799227</v>
      </c>
    </row>
    <row r="3958" spans="1:14" x14ac:dyDescent="0.15">
      <c r="A3958" s="1">
        <v>202951</v>
      </c>
      <c r="B3958" s="2" t="s">
        <v>9</v>
      </c>
      <c r="C3958" s="2">
        <v>217063524</v>
      </c>
      <c r="D3958" s="2" t="s">
        <v>10</v>
      </c>
      <c r="E3958" s="2">
        <v>10500030</v>
      </c>
      <c r="F3958" s="2" t="s">
        <v>11</v>
      </c>
      <c r="G3958" s="2">
        <v>500000</v>
      </c>
      <c r="H3958" s="2" t="s">
        <v>12</v>
      </c>
      <c r="I3958" s="2">
        <v>120</v>
      </c>
      <c r="J3958" s="2" t="s">
        <v>13</v>
      </c>
      <c r="K3958" s="2">
        <v>0</v>
      </c>
      <c r="L3958" s="2" t="s">
        <v>14</v>
      </c>
      <c r="M3958" s="2">
        <v>-3500</v>
      </c>
      <c r="N3958">
        <f t="shared" si="61"/>
        <v>150532482</v>
      </c>
    </row>
    <row r="3959" spans="1:14" x14ac:dyDescent="0.15">
      <c r="A3959" s="1">
        <v>202952</v>
      </c>
      <c r="B3959" s="2" t="s">
        <v>9</v>
      </c>
      <c r="C3959" s="2">
        <v>217149263</v>
      </c>
      <c r="D3959" s="2" t="s">
        <v>10</v>
      </c>
      <c r="E3959" s="2">
        <v>10508880</v>
      </c>
      <c r="F3959" s="2" t="s">
        <v>11</v>
      </c>
      <c r="G3959" s="2">
        <v>500000</v>
      </c>
      <c r="H3959" s="2" t="s">
        <v>12</v>
      </c>
      <c r="I3959" s="2">
        <v>120</v>
      </c>
      <c r="J3959" s="2" t="s">
        <v>13</v>
      </c>
      <c r="K3959" s="2">
        <v>0</v>
      </c>
      <c r="L3959" s="2" t="s">
        <v>14</v>
      </c>
      <c r="M3959" s="2">
        <v>-3500</v>
      </c>
      <c r="N3959">
        <f t="shared" si="61"/>
        <v>150610751.5</v>
      </c>
    </row>
    <row r="3960" spans="1:14" x14ac:dyDescent="0.15">
      <c r="A3960" s="1">
        <v>202953</v>
      </c>
      <c r="B3960" s="2" t="s">
        <v>9</v>
      </c>
      <c r="C3960" s="2">
        <v>217235067</v>
      </c>
      <c r="D3960" s="2" t="s">
        <v>10</v>
      </c>
      <c r="E3960" s="2">
        <v>10517730</v>
      </c>
      <c r="F3960" s="2" t="s">
        <v>11</v>
      </c>
      <c r="G3960" s="2">
        <v>500000</v>
      </c>
      <c r="H3960" s="2" t="s">
        <v>12</v>
      </c>
      <c r="I3960" s="2">
        <v>120</v>
      </c>
      <c r="J3960" s="2" t="s">
        <v>13</v>
      </c>
      <c r="K3960" s="2">
        <v>0</v>
      </c>
      <c r="L3960" s="2" t="s">
        <v>14</v>
      </c>
      <c r="M3960" s="2">
        <v>-3500</v>
      </c>
      <c r="N3960">
        <f t="shared" si="61"/>
        <v>150689053.5</v>
      </c>
    </row>
    <row r="3961" spans="1:14" x14ac:dyDescent="0.15">
      <c r="A3961" s="1">
        <v>202954</v>
      </c>
      <c r="B3961" s="2" t="s">
        <v>9</v>
      </c>
      <c r="C3961" s="2">
        <v>222621446</v>
      </c>
      <c r="D3961" s="2" t="s">
        <v>10</v>
      </c>
      <c r="E3961" s="2">
        <v>10526580</v>
      </c>
      <c r="F3961" s="2" t="s">
        <v>11</v>
      </c>
      <c r="G3961" s="2">
        <v>500000</v>
      </c>
      <c r="H3961" s="2" t="s">
        <v>12</v>
      </c>
      <c r="I3961" s="2">
        <v>120</v>
      </c>
      <c r="J3961" s="2" t="s">
        <v>13</v>
      </c>
      <c r="K3961" s="2">
        <v>0</v>
      </c>
      <c r="L3961" s="2" t="s">
        <v>14</v>
      </c>
      <c r="M3961" s="2">
        <v>-3500</v>
      </c>
      <c r="N3961">
        <f t="shared" si="61"/>
        <v>153417643</v>
      </c>
    </row>
    <row r="3962" spans="1:14" x14ac:dyDescent="0.15">
      <c r="A3962" s="1">
        <v>202955</v>
      </c>
      <c r="B3962" s="2" t="s">
        <v>9</v>
      </c>
      <c r="C3962" s="2">
        <v>217406869</v>
      </c>
      <c r="D3962" s="2" t="s">
        <v>10</v>
      </c>
      <c r="E3962" s="2">
        <v>10535430</v>
      </c>
      <c r="F3962" s="2" t="s">
        <v>11</v>
      </c>
      <c r="G3962" s="2">
        <v>500000</v>
      </c>
      <c r="H3962" s="2" t="s">
        <v>12</v>
      </c>
      <c r="I3962" s="2">
        <v>120</v>
      </c>
      <c r="J3962" s="2" t="s">
        <v>13</v>
      </c>
      <c r="K3962" s="2">
        <v>0</v>
      </c>
      <c r="L3962" s="2" t="s">
        <v>14</v>
      </c>
      <c r="M3962" s="2">
        <v>-3500</v>
      </c>
      <c r="N3962">
        <f t="shared" si="61"/>
        <v>150845754.5</v>
      </c>
    </row>
    <row r="3963" spans="1:14" x14ac:dyDescent="0.15">
      <c r="A3963" s="1">
        <v>202956</v>
      </c>
      <c r="B3963" s="2" t="s">
        <v>9</v>
      </c>
      <c r="C3963" s="2">
        <v>217492868</v>
      </c>
      <c r="D3963" s="2" t="s">
        <v>10</v>
      </c>
      <c r="E3963" s="2">
        <v>10544280</v>
      </c>
      <c r="F3963" s="2" t="s">
        <v>11</v>
      </c>
      <c r="G3963" s="2">
        <v>500000</v>
      </c>
      <c r="H3963" s="2" t="s">
        <v>12</v>
      </c>
      <c r="I3963" s="2">
        <v>120</v>
      </c>
      <c r="J3963" s="2" t="s">
        <v>13</v>
      </c>
      <c r="K3963" s="2">
        <v>0</v>
      </c>
      <c r="L3963" s="2" t="s">
        <v>14</v>
      </c>
      <c r="M3963" s="2">
        <v>-3500</v>
      </c>
      <c r="N3963">
        <f t="shared" si="61"/>
        <v>150924154</v>
      </c>
    </row>
    <row r="3964" spans="1:14" x14ac:dyDescent="0.15">
      <c r="A3964" s="1">
        <v>202957</v>
      </c>
      <c r="B3964" s="2" t="s">
        <v>9</v>
      </c>
      <c r="C3964" s="2">
        <v>222885732</v>
      </c>
      <c r="D3964" s="2" t="s">
        <v>10</v>
      </c>
      <c r="E3964" s="2">
        <v>10553130</v>
      </c>
      <c r="F3964" s="2" t="s">
        <v>11</v>
      </c>
      <c r="G3964" s="2">
        <v>500000</v>
      </c>
      <c r="H3964" s="2" t="s">
        <v>12</v>
      </c>
      <c r="I3964" s="2">
        <v>120</v>
      </c>
      <c r="J3964" s="2" t="s">
        <v>13</v>
      </c>
      <c r="K3964" s="2">
        <v>0</v>
      </c>
      <c r="L3964" s="2" t="s">
        <v>14</v>
      </c>
      <c r="M3964" s="2">
        <v>-3500</v>
      </c>
      <c r="N3964">
        <f t="shared" si="61"/>
        <v>153655986</v>
      </c>
    </row>
    <row r="3965" spans="1:14" x14ac:dyDescent="0.15">
      <c r="A3965" s="1">
        <v>202958</v>
      </c>
      <c r="B3965" s="2" t="s">
        <v>9</v>
      </c>
      <c r="C3965" s="2">
        <v>220425683</v>
      </c>
      <c r="D3965" s="2" t="s">
        <v>10</v>
      </c>
      <c r="E3965" s="2">
        <v>10561980</v>
      </c>
      <c r="F3965" s="2" t="s">
        <v>11</v>
      </c>
      <c r="G3965" s="2">
        <v>500000</v>
      </c>
      <c r="H3965" s="2" t="s">
        <v>12</v>
      </c>
      <c r="I3965" s="2">
        <v>120</v>
      </c>
      <c r="J3965" s="2" t="s">
        <v>13</v>
      </c>
      <c r="K3965" s="2">
        <v>0</v>
      </c>
      <c r="L3965" s="2" t="s">
        <v>14</v>
      </c>
      <c r="M3965" s="2">
        <v>-3500</v>
      </c>
      <c r="N3965">
        <f t="shared" si="61"/>
        <v>152461361.5</v>
      </c>
    </row>
    <row r="3966" spans="1:14" x14ac:dyDescent="0.15">
      <c r="A3966" s="1">
        <v>202959</v>
      </c>
      <c r="B3966" s="2" t="s">
        <v>9</v>
      </c>
      <c r="C3966" s="2">
        <v>221575166</v>
      </c>
      <c r="D3966" s="2" t="s">
        <v>10</v>
      </c>
      <c r="E3966" s="2">
        <v>10570830</v>
      </c>
      <c r="F3966" s="2" t="s">
        <v>11</v>
      </c>
      <c r="G3966" s="2">
        <v>500000</v>
      </c>
      <c r="H3966" s="2" t="s">
        <v>12</v>
      </c>
      <c r="I3966" s="2">
        <v>120</v>
      </c>
      <c r="J3966" s="2" t="s">
        <v>13</v>
      </c>
      <c r="K3966" s="2">
        <v>0</v>
      </c>
      <c r="L3966" s="2" t="s">
        <v>14</v>
      </c>
      <c r="M3966" s="2">
        <v>-3500</v>
      </c>
      <c r="N3966">
        <f t="shared" si="61"/>
        <v>153071503</v>
      </c>
    </row>
    <row r="3967" spans="1:14" x14ac:dyDescent="0.15">
      <c r="A3967" s="1">
        <v>202960</v>
      </c>
      <c r="B3967" s="2" t="s">
        <v>9</v>
      </c>
      <c r="C3967" s="2">
        <v>223150601</v>
      </c>
      <c r="D3967" s="2" t="s">
        <v>10</v>
      </c>
      <c r="E3967" s="2">
        <v>10579680</v>
      </c>
      <c r="F3967" s="2" t="s">
        <v>11</v>
      </c>
      <c r="G3967" s="2">
        <v>500000</v>
      </c>
      <c r="H3967" s="2" t="s">
        <v>12</v>
      </c>
      <c r="I3967" s="2">
        <v>120</v>
      </c>
      <c r="J3967" s="2" t="s">
        <v>13</v>
      </c>
      <c r="K3967" s="2">
        <v>0</v>
      </c>
      <c r="L3967" s="2" t="s">
        <v>14</v>
      </c>
      <c r="M3967" s="2">
        <v>-3500</v>
      </c>
      <c r="N3967">
        <f t="shared" si="61"/>
        <v>153894620.5</v>
      </c>
    </row>
    <row r="3968" spans="1:14" x14ac:dyDescent="0.15">
      <c r="A3968" s="1">
        <v>202961</v>
      </c>
      <c r="B3968" s="2" t="s">
        <v>9</v>
      </c>
      <c r="C3968" s="2">
        <v>218513283</v>
      </c>
      <c r="D3968" s="2" t="s">
        <v>10</v>
      </c>
      <c r="E3968" s="2">
        <v>10588530</v>
      </c>
      <c r="F3968" s="2" t="s">
        <v>11</v>
      </c>
      <c r="G3968" s="2">
        <v>500000</v>
      </c>
      <c r="H3968" s="2" t="s">
        <v>12</v>
      </c>
      <c r="I3968" s="2">
        <v>120</v>
      </c>
      <c r="J3968" s="2" t="s">
        <v>13</v>
      </c>
      <c r="K3968" s="2">
        <v>0</v>
      </c>
      <c r="L3968" s="2" t="s">
        <v>14</v>
      </c>
      <c r="M3968" s="2">
        <v>-3500</v>
      </c>
      <c r="N3968">
        <f t="shared" si="61"/>
        <v>151611361.5</v>
      </c>
    </row>
    <row r="3969" spans="1:14" x14ac:dyDescent="0.15">
      <c r="A3969" s="1">
        <v>202962</v>
      </c>
      <c r="B3969" s="2" t="s">
        <v>9</v>
      </c>
      <c r="C3969" s="2">
        <v>218599250</v>
      </c>
      <c r="D3969" s="2" t="s">
        <v>10</v>
      </c>
      <c r="E3969" s="2">
        <v>10597380</v>
      </c>
      <c r="F3969" s="2" t="s">
        <v>11</v>
      </c>
      <c r="G3969" s="2">
        <v>500000</v>
      </c>
      <c r="H3969" s="2" t="s">
        <v>12</v>
      </c>
      <c r="I3969" s="2">
        <v>120</v>
      </c>
      <c r="J3969" s="2" t="s">
        <v>13</v>
      </c>
      <c r="K3969" s="2">
        <v>0</v>
      </c>
      <c r="L3969" s="2" t="s">
        <v>14</v>
      </c>
      <c r="M3969" s="2">
        <v>-3500</v>
      </c>
      <c r="N3969">
        <f t="shared" si="61"/>
        <v>151689745</v>
      </c>
    </row>
    <row r="3970" spans="1:14" x14ac:dyDescent="0.15">
      <c r="A3970" s="1">
        <v>202963</v>
      </c>
      <c r="B3970" s="2" t="s">
        <v>9</v>
      </c>
      <c r="C3970" s="2">
        <v>218685281</v>
      </c>
      <c r="D3970" s="2" t="s">
        <v>10</v>
      </c>
      <c r="E3970" s="2">
        <v>10606230</v>
      </c>
      <c r="F3970" s="2" t="s">
        <v>11</v>
      </c>
      <c r="G3970" s="2">
        <v>500000</v>
      </c>
      <c r="H3970" s="2" t="s">
        <v>12</v>
      </c>
      <c r="I3970" s="2">
        <v>120</v>
      </c>
      <c r="J3970" s="2" t="s">
        <v>13</v>
      </c>
      <c r="K3970" s="2">
        <v>0</v>
      </c>
      <c r="L3970" s="2" t="s">
        <v>14</v>
      </c>
      <c r="M3970" s="2">
        <v>-3500</v>
      </c>
      <c r="N3970">
        <f t="shared" si="61"/>
        <v>151768160.5</v>
      </c>
    </row>
    <row r="3971" spans="1:14" x14ac:dyDescent="0.15">
      <c r="A3971" s="1">
        <v>202964</v>
      </c>
      <c r="B3971" s="2" t="s">
        <v>9</v>
      </c>
      <c r="C3971" s="2">
        <v>224107263</v>
      </c>
      <c r="D3971" s="2" t="s">
        <v>10</v>
      </c>
      <c r="E3971" s="2">
        <v>10615080</v>
      </c>
      <c r="F3971" s="2" t="s">
        <v>11</v>
      </c>
      <c r="G3971" s="2">
        <v>500000</v>
      </c>
      <c r="H3971" s="2" t="s">
        <v>12</v>
      </c>
      <c r="I3971" s="2">
        <v>120</v>
      </c>
      <c r="J3971" s="2" t="s">
        <v>13</v>
      </c>
      <c r="K3971" s="2">
        <v>0</v>
      </c>
      <c r="L3971" s="2" t="s">
        <v>14</v>
      </c>
      <c r="M3971" s="2">
        <v>-3500</v>
      </c>
      <c r="N3971">
        <f t="shared" si="61"/>
        <v>154514551.5</v>
      </c>
    </row>
    <row r="3972" spans="1:14" x14ac:dyDescent="0.15">
      <c r="A3972" s="1">
        <v>202965</v>
      </c>
      <c r="B3972" s="2" t="s">
        <v>9</v>
      </c>
      <c r="C3972" s="2">
        <v>218857534</v>
      </c>
      <c r="D3972" s="2" t="s">
        <v>10</v>
      </c>
      <c r="E3972" s="2">
        <v>10623930</v>
      </c>
      <c r="F3972" s="2" t="s">
        <v>11</v>
      </c>
      <c r="G3972" s="2">
        <v>500000</v>
      </c>
      <c r="H3972" s="2" t="s">
        <v>12</v>
      </c>
      <c r="I3972" s="2">
        <v>120</v>
      </c>
      <c r="J3972" s="2" t="s">
        <v>13</v>
      </c>
      <c r="K3972" s="2">
        <v>0</v>
      </c>
      <c r="L3972" s="2" t="s">
        <v>14</v>
      </c>
      <c r="M3972" s="2">
        <v>-3500</v>
      </c>
      <c r="N3972">
        <f t="shared" si="61"/>
        <v>151925087</v>
      </c>
    </row>
    <row r="3973" spans="1:14" x14ac:dyDescent="0.15">
      <c r="A3973" s="1">
        <v>202966</v>
      </c>
      <c r="B3973" s="2" t="s">
        <v>9</v>
      </c>
      <c r="C3973" s="2">
        <v>218943756</v>
      </c>
      <c r="D3973" s="2" t="s">
        <v>10</v>
      </c>
      <c r="E3973" s="2">
        <v>10632780</v>
      </c>
      <c r="F3973" s="2" t="s">
        <v>11</v>
      </c>
      <c r="G3973" s="2">
        <v>500000</v>
      </c>
      <c r="H3973" s="2" t="s">
        <v>12</v>
      </c>
      <c r="I3973" s="2">
        <v>120</v>
      </c>
      <c r="J3973" s="2" t="s">
        <v>13</v>
      </c>
      <c r="K3973" s="2">
        <v>0</v>
      </c>
      <c r="L3973" s="2" t="s">
        <v>14</v>
      </c>
      <c r="M3973" s="2">
        <v>-3500</v>
      </c>
      <c r="N3973">
        <f t="shared" ref="N3973:N4036" si="62">($C$3*C3973+$E$3*E3973+$I$3*I3973+$K$3*K3973)/10000</f>
        <v>152003598</v>
      </c>
    </row>
    <row r="3974" spans="1:14" x14ac:dyDescent="0.15">
      <c r="A3974" s="1">
        <v>202967</v>
      </c>
      <c r="B3974" s="2" t="s">
        <v>9</v>
      </c>
      <c r="C3974" s="2">
        <v>224372236</v>
      </c>
      <c r="D3974" s="2" t="s">
        <v>10</v>
      </c>
      <c r="E3974" s="2">
        <v>10641630</v>
      </c>
      <c r="F3974" s="2" t="s">
        <v>11</v>
      </c>
      <c r="G3974" s="2">
        <v>500000</v>
      </c>
      <c r="H3974" s="2" t="s">
        <v>12</v>
      </c>
      <c r="I3974" s="2">
        <v>120</v>
      </c>
      <c r="J3974" s="2" t="s">
        <v>13</v>
      </c>
      <c r="K3974" s="2">
        <v>0</v>
      </c>
      <c r="L3974" s="2" t="s">
        <v>14</v>
      </c>
      <c r="M3974" s="2">
        <v>-3500</v>
      </c>
      <c r="N3974">
        <f t="shared" si="62"/>
        <v>154753238</v>
      </c>
    </row>
    <row r="3975" spans="1:14" x14ac:dyDescent="0.15">
      <c r="A3975" s="1">
        <v>202968</v>
      </c>
      <c r="B3975" s="2" t="s">
        <v>9</v>
      </c>
      <c r="C3975" s="2">
        <v>221895427</v>
      </c>
      <c r="D3975" s="2" t="s">
        <v>10</v>
      </c>
      <c r="E3975" s="2">
        <v>10650480</v>
      </c>
      <c r="F3975" s="2" t="s">
        <v>11</v>
      </c>
      <c r="G3975" s="2">
        <v>500000</v>
      </c>
      <c r="H3975" s="2" t="s">
        <v>12</v>
      </c>
      <c r="I3975" s="2">
        <v>120</v>
      </c>
      <c r="J3975" s="2" t="s">
        <v>13</v>
      </c>
      <c r="K3975" s="2">
        <v>0</v>
      </c>
      <c r="L3975" s="2" t="s">
        <v>14</v>
      </c>
      <c r="M3975" s="2">
        <v>-3500</v>
      </c>
      <c r="N3975">
        <f t="shared" si="62"/>
        <v>153550233.5</v>
      </c>
    </row>
    <row r="3976" spans="1:14" x14ac:dyDescent="0.15">
      <c r="A3976" s="1">
        <v>202969</v>
      </c>
      <c r="B3976" s="2" t="s">
        <v>9</v>
      </c>
      <c r="C3976" s="2">
        <v>223052216</v>
      </c>
      <c r="D3976" s="2" t="s">
        <v>10</v>
      </c>
      <c r="E3976" s="2">
        <v>10659330</v>
      </c>
      <c r="F3976" s="2" t="s">
        <v>11</v>
      </c>
      <c r="G3976" s="2">
        <v>500000</v>
      </c>
      <c r="H3976" s="2" t="s">
        <v>12</v>
      </c>
      <c r="I3976" s="2">
        <v>120</v>
      </c>
      <c r="J3976" s="2" t="s">
        <v>13</v>
      </c>
      <c r="K3976" s="2">
        <v>0</v>
      </c>
      <c r="L3976" s="2" t="s">
        <v>14</v>
      </c>
      <c r="M3976" s="2">
        <v>-3500</v>
      </c>
      <c r="N3976">
        <f t="shared" si="62"/>
        <v>154164028</v>
      </c>
    </row>
    <row r="3977" spans="1:14" x14ac:dyDescent="0.15">
      <c r="A3977" s="1">
        <v>202970</v>
      </c>
      <c r="B3977" s="2" t="s">
        <v>9</v>
      </c>
      <c r="C3977" s="2">
        <v>224637796</v>
      </c>
      <c r="D3977" s="2" t="s">
        <v>10</v>
      </c>
      <c r="E3977" s="2">
        <v>10668180</v>
      </c>
      <c r="F3977" s="2" t="s">
        <v>11</v>
      </c>
      <c r="G3977" s="2">
        <v>500000</v>
      </c>
      <c r="H3977" s="2" t="s">
        <v>12</v>
      </c>
      <c r="I3977" s="2">
        <v>120</v>
      </c>
      <c r="J3977" s="2" t="s">
        <v>13</v>
      </c>
      <c r="K3977" s="2">
        <v>0</v>
      </c>
      <c r="L3977" s="2" t="s">
        <v>14</v>
      </c>
      <c r="M3977" s="2">
        <v>-3500</v>
      </c>
      <c r="N3977">
        <f t="shared" si="62"/>
        <v>154992218</v>
      </c>
    </row>
    <row r="3978" spans="1:14" x14ac:dyDescent="0.15">
      <c r="A3978" s="1">
        <v>202971</v>
      </c>
      <c r="B3978" s="2" t="s">
        <v>9</v>
      </c>
      <c r="C3978" s="2">
        <v>219967345</v>
      </c>
      <c r="D3978" s="2" t="s">
        <v>10</v>
      </c>
      <c r="E3978" s="2">
        <v>10677030</v>
      </c>
      <c r="F3978" s="2" t="s">
        <v>11</v>
      </c>
      <c r="G3978" s="2">
        <v>500000</v>
      </c>
      <c r="H3978" s="2" t="s">
        <v>12</v>
      </c>
      <c r="I3978" s="2">
        <v>120</v>
      </c>
      <c r="J3978" s="2" t="s">
        <v>13</v>
      </c>
      <c r="K3978" s="2">
        <v>0</v>
      </c>
      <c r="L3978" s="2" t="s">
        <v>14</v>
      </c>
      <c r="M3978" s="2">
        <v>-3500</v>
      </c>
      <c r="N3978">
        <f t="shared" si="62"/>
        <v>152692392.5</v>
      </c>
    </row>
    <row r="3979" spans="1:14" x14ac:dyDescent="0.15">
      <c r="A3979" s="1">
        <v>202972</v>
      </c>
      <c r="B3979" s="2" t="s">
        <v>9</v>
      </c>
      <c r="C3979" s="2">
        <v>220053537</v>
      </c>
      <c r="D3979" s="2" t="s">
        <v>10</v>
      </c>
      <c r="E3979" s="2">
        <v>10685880</v>
      </c>
      <c r="F3979" s="2" t="s">
        <v>11</v>
      </c>
      <c r="G3979" s="2">
        <v>500000</v>
      </c>
      <c r="H3979" s="2" t="s">
        <v>12</v>
      </c>
      <c r="I3979" s="2">
        <v>120</v>
      </c>
      <c r="J3979" s="2" t="s">
        <v>13</v>
      </c>
      <c r="K3979" s="2">
        <v>0</v>
      </c>
      <c r="L3979" s="2" t="s">
        <v>14</v>
      </c>
      <c r="M3979" s="2">
        <v>-3500</v>
      </c>
      <c r="N3979">
        <f t="shared" si="62"/>
        <v>152770888.5</v>
      </c>
    </row>
    <row r="3980" spans="1:14" x14ac:dyDescent="0.15">
      <c r="A3980" s="1">
        <v>202973</v>
      </c>
      <c r="B3980" s="2" t="s">
        <v>9</v>
      </c>
      <c r="C3980" s="2">
        <v>220139793</v>
      </c>
      <c r="D3980" s="2" t="s">
        <v>10</v>
      </c>
      <c r="E3980" s="2">
        <v>10694730</v>
      </c>
      <c r="F3980" s="2" t="s">
        <v>11</v>
      </c>
      <c r="G3980" s="2">
        <v>500000</v>
      </c>
      <c r="H3980" s="2" t="s">
        <v>12</v>
      </c>
      <c r="I3980" s="2">
        <v>120</v>
      </c>
      <c r="J3980" s="2" t="s">
        <v>13</v>
      </c>
      <c r="K3980" s="2">
        <v>0</v>
      </c>
      <c r="L3980" s="2" t="s">
        <v>14</v>
      </c>
      <c r="M3980" s="2">
        <v>-3500</v>
      </c>
      <c r="N3980">
        <f t="shared" si="62"/>
        <v>152849416.5</v>
      </c>
    </row>
    <row r="3981" spans="1:14" x14ac:dyDescent="0.15">
      <c r="A3981" s="1">
        <v>202974</v>
      </c>
      <c r="B3981" s="2" t="s">
        <v>9</v>
      </c>
      <c r="C3981" s="2">
        <v>225597480</v>
      </c>
      <c r="D3981" s="2" t="s">
        <v>10</v>
      </c>
      <c r="E3981" s="2">
        <v>10703580</v>
      </c>
      <c r="F3981" s="2" t="s">
        <v>11</v>
      </c>
      <c r="G3981" s="2">
        <v>500000</v>
      </c>
      <c r="H3981" s="2" t="s">
        <v>12</v>
      </c>
      <c r="I3981" s="2">
        <v>120</v>
      </c>
      <c r="J3981" s="2" t="s">
        <v>13</v>
      </c>
      <c r="K3981" s="2">
        <v>0</v>
      </c>
      <c r="L3981" s="2" t="s">
        <v>14</v>
      </c>
      <c r="M3981" s="2">
        <v>-3500</v>
      </c>
      <c r="N3981">
        <f t="shared" si="62"/>
        <v>155613660</v>
      </c>
    </row>
    <row r="3982" spans="1:14" x14ac:dyDescent="0.15">
      <c r="A3982" s="1">
        <v>202975</v>
      </c>
      <c r="B3982" s="2" t="s">
        <v>9</v>
      </c>
      <c r="C3982" s="2">
        <v>220312492</v>
      </c>
      <c r="D3982" s="2" t="s">
        <v>10</v>
      </c>
      <c r="E3982" s="2">
        <v>10712430</v>
      </c>
      <c r="F3982" s="2" t="s">
        <v>11</v>
      </c>
      <c r="G3982" s="2">
        <v>500000</v>
      </c>
      <c r="H3982" s="2" t="s">
        <v>12</v>
      </c>
      <c r="I3982" s="2">
        <v>120</v>
      </c>
      <c r="J3982" s="2" t="s">
        <v>13</v>
      </c>
      <c r="K3982" s="2">
        <v>0</v>
      </c>
      <c r="L3982" s="2" t="s">
        <v>14</v>
      </c>
      <c r="M3982" s="2">
        <v>-3500</v>
      </c>
      <c r="N3982">
        <f t="shared" si="62"/>
        <v>153006566</v>
      </c>
    </row>
    <row r="3983" spans="1:14" x14ac:dyDescent="0.15">
      <c r="A3983" s="1">
        <v>202976</v>
      </c>
      <c r="B3983" s="2" t="s">
        <v>9</v>
      </c>
      <c r="C3983" s="2">
        <v>220398936</v>
      </c>
      <c r="D3983" s="2" t="s">
        <v>10</v>
      </c>
      <c r="E3983" s="2">
        <v>10721280</v>
      </c>
      <c r="F3983" s="2" t="s">
        <v>11</v>
      </c>
      <c r="G3983" s="2">
        <v>500000</v>
      </c>
      <c r="H3983" s="2" t="s">
        <v>12</v>
      </c>
      <c r="I3983" s="2">
        <v>120</v>
      </c>
      <c r="J3983" s="2" t="s">
        <v>13</v>
      </c>
      <c r="K3983" s="2">
        <v>0</v>
      </c>
      <c r="L3983" s="2" t="s">
        <v>14</v>
      </c>
      <c r="M3983" s="2">
        <v>-3500</v>
      </c>
      <c r="N3983">
        <f t="shared" si="62"/>
        <v>153085188</v>
      </c>
    </row>
    <row r="3984" spans="1:14" x14ac:dyDescent="0.15">
      <c r="A3984" s="1">
        <v>202977</v>
      </c>
      <c r="B3984" s="2" t="s">
        <v>9</v>
      </c>
      <c r="C3984" s="2">
        <v>225863140</v>
      </c>
      <c r="D3984" s="2" t="s">
        <v>10</v>
      </c>
      <c r="E3984" s="2">
        <v>10730130</v>
      </c>
      <c r="F3984" s="2" t="s">
        <v>11</v>
      </c>
      <c r="G3984" s="2">
        <v>500000</v>
      </c>
      <c r="H3984" s="2" t="s">
        <v>12</v>
      </c>
      <c r="I3984" s="2">
        <v>120</v>
      </c>
      <c r="J3984" s="2" t="s">
        <v>13</v>
      </c>
      <c r="K3984" s="2">
        <v>0</v>
      </c>
      <c r="L3984" s="2" t="s">
        <v>14</v>
      </c>
      <c r="M3984" s="2">
        <v>-3500</v>
      </c>
      <c r="N3984">
        <f t="shared" si="62"/>
        <v>155852690</v>
      </c>
    </row>
    <row r="3985" spans="1:14" x14ac:dyDescent="0.15">
      <c r="A3985" s="1">
        <v>202978</v>
      </c>
      <c r="B3985" s="2" t="s">
        <v>9</v>
      </c>
      <c r="C3985" s="2">
        <v>223369518</v>
      </c>
      <c r="D3985" s="2" t="s">
        <v>10</v>
      </c>
      <c r="E3985" s="2">
        <v>10738980</v>
      </c>
      <c r="F3985" s="2" t="s">
        <v>11</v>
      </c>
      <c r="G3985" s="2">
        <v>500000</v>
      </c>
      <c r="H3985" s="2" t="s">
        <v>12</v>
      </c>
      <c r="I3985" s="2">
        <v>120</v>
      </c>
      <c r="J3985" s="2" t="s">
        <v>13</v>
      </c>
      <c r="K3985" s="2">
        <v>0</v>
      </c>
      <c r="L3985" s="2" t="s">
        <v>14</v>
      </c>
      <c r="M3985" s="2">
        <v>-3500</v>
      </c>
      <c r="N3985">
        <f t="shared" si="62"/>
        <v>154641279</v>
      </c>
    </row>
    <row r="3986" spans="1:14" x14ac:dyDescent="0.15">
      <c r="A3986" s="1">
        <v>202979</v>
      </c>
      <c r="B3986" s="2" t="s">
        <v>9</v>
      </c>
      <c r="C3986" s="2">
        <v>224533636</v>
      </c>
      <c r="D3986" s="2" t="s">
        <v>10</v>
      </c>
      <c r="E3986" s="2">
        <v>10747830</v>
      </c>
      <c r="F3986" s="2" t="s">
        <v>11</v>
      </c>
      <c r="G3986" s="2">
        <v>500000</v>
      </c>
      <c r="H3986" s="2" t="s">
        <v>12</v>
      </c>
      <c r="I3986" s="2">
        <v>120</v>
      </c>
      <c r="J3986" s="2" t="s">
        <v>13</v>
      </c>
      <c r="K3986" s="2">
        <v>0</v>
      </c>
      <c r="L3986" s="2" t="s">
        <v>14</v>
      </c>
      <c r="M3986" s="2">
        <v>-3500</v>
      </c>
      <c r="N3986">
        <f t="shared" si="62"/>
        <v>155258738</v>
      </c>
    </row>
    <row r="3987" spans="1:14" x14ac:dyDescent="0.15">
      <c r="A3987" s="1">
        <v>202980</v>
      </c>
      <c r="B3987" s="2" t="s">
        <v>9</v>
      </c>
      <c r="C3987" s="2">
        <v>226129386</v>
      </c>
      <c r="D3987" s="2" t="s">
        <v>10</v>
      </c>
      <c r="E3987" s="2">
        <v>10756680</v>
      </c>
      <c r="F3987" s="2" t="s">
        <v>11</v>
      </c>
      <c r="G3987" s="2">
        <v>500000</v>
      </c>
      <c r="H3987" s="2" t="s">
        <v>12</v>
      </c>
      <c r="I3987" s="2">
        <v>120</v>
      </c>
      <c r="J3987" s="2" t="s">
        <v>13</v>
      </c>
      <c r="K3987" s="2">
        <v>0</v>
      </c>
      <c r="L3987" s="2" t="s">
        <v>14</v>
      </c>
      <c r="M3987" s="2">
        <v>-3500</v>
      </c>
      <c r="N3987">
        <f t="shared" si="62"/>
        <v>156092013</v>
      </c>
    </row>
    <row r="3988" spans="1:14" x14ac:dyDescent="0.15">
      <c r="A3988" s="1">
        <v>202981</v>
      </c>
      <c r="B3988" s="2" t="s">
        <v>9</v>
      </c>
      <c r="C3988" s="2">
        <v>221425692</v>
      </c>
      <c r="D3988" s="2" t="s">
        <v>10</v>
      </c>
      <c r="E3988" s="2">
        <v>10766280</v>
      </c>
      <c r="F3988" s="2" t="s">
        <v>11</v>
      </c>
      <c r="G3988" s="2">
        <v>500000</v>
      </c>
      <c r="H3988" s="2" t="s">
        <v>12</v>
      </c>
      <c r="I3988" s="2">
        <v>120</v>
      </c>
      <c r="J3988" s="2" t="s">
        <v>13</v>
      </c>
      <c r="K3988" s="2">
        <v>0</v>
      </c>
      <c r="L3988" s="2" t="s">
        <v>14</v>
      </c>
      <c r="M3988" s="2">
        <v>-3500</v>
      </c>
      <c r="N3988">
        <f t="shared" si="62"/>
        <v>153778566</v>
      </c>
    </row>
    <row r="3989" spans="1:14" x14ac:dyDescent="0.15">
      <c r="A3989" s="1">
        <v>202982</v>
      </c>
      <c r="B3989" s="2" t="s">
        <v>9</v>
      </c>
      <c r="C3989" s="2">
        <v>221512110</v>
      </c>
      <c r="D3989" s="2" t="s">
        <v>10</v>
      </c>
      <c r="E3989" s="2">
        <v>10775880</v>
      </c>
      <c r="F3989" s="2" t="s">
        <v>11</v>
      </c>
      <c r="G3989" s="2">
        <v>500000</v>
      </c>
      <c r="H3989" s="2" t="s">
        <v>12</v>
      </c>
      <c r="I3989" s="2">
        <v>120</v>
      </c>
      <c r="J3989" s="2" t="s">
        <v>13</v>
      </c>
      <c r="K3989" s="2">
        <v>0</v>
      </c>
      <c r="L3989" s="2" t="s">
        <v>14</v>
      </c>
      <c r="M3989" s="2">
        <v>-3500</v>
      </c>
      <c r="N3989">
        <f t="shared" si="62"/>
        <v>153860175</v>
      </c>
    </row>
    <row r="3990" spans="1:14" x14ac:dyDescent="0.15">
      <c r="A3990" s="1">
        <v>202983</v>
      </c>
      <c r="B3990" s="2" t="s">
        <v>9</v>
      </c>
      <c r="C3990" s="2">
        <v>221598590</v>
      </c>
      <c r="D3990" s="2" t="s">
        <v>10</v>
      </c>
      <c r="E3990" s="2">
        <v>10785480</v>
      </c>
      <c r="F3990" s="2" t="s">
        <v>11</v>
      </c>
      <c r="G3990" s="2">
        <v>500000</v>
      </c>
      <c r="H3990" s="2" t="s">
        <v>12</v>
      </c>
      <c r="I3990" s="2">
        <v>120</v>
      </c>
      <c r="J3990" s="2" t="s">
        <v>13</v>
      </c>
      <c r="K3990" s="2">
        <v>0</v>
      </c>
      <c r="L3990" s="2" t="s">
        <v>14</v>
      </c>
      <c r="M3990" s="2">
        <v>-3500</v>
      </c>
      <c r="N3990">
        <f t="shared" si="62"/>
        <v>153941815</v>
      </c>
    </row>
    <row r="3991" spans="1:14" x14ac:dyDescent="0.15">
      <c r="A3991" s="1">
        <v>202984</v>
      </c>
      <c r="B3991" s="2" t="s">
        <v>9</v>
      </c>
      <c r="C3991" s="2">
        <v>227092087</v>
      </c>
      <c r="D3991" s="2" t="s">
        <v>10</v>
      </c>
      <c r="E3991" s="2">
        <v>10795080</v>
      </c>
      <c r="F3991" s="2" t="s">
        <v>11</v>
      </c>
      <c r="G3991" s="2">
        <v>500000</v>
      </c>
      <c r="H3991" s="2" t="s">
        <v>12</v>
      </c>
      <c r="I3991" s="2">
        <v>120</v>
      </c>
      <c r="J3991" s="2" t="s">
        <v>13</v>
      </c>
      <c r="K3991" s="2">
        <v>0</v>
      </c>
      <c r="L3991" s="2" t="s">
        <v>14</v>
      </c>
      <c r="M3991" s="2">
        <v>-3500</v>
      </c>
      <c r="N3991">
        <f t="shared" si="62"/>
        <v>156726963.5</v>
      </c>
    </row>
    <row r="3992" spans="1:14" x14ac:dyDescent="0.15">
      <c r="A3992" s="1">
        <v>202985</v>
      </c>
      <c r="B3992" s="2" t="s">
        <v>9</v>
      </c>
      <c r="C3992" s="2">
        <v>221771740</v>
      </c>
      <c r="D3992" s="2" t="s">
        <v>10</v>
      </c>
      <c r="E3992" s="2">
        <v>10804680</v>
      </c>
      <c r="F3992" s="2" t="s">
        <v>11</v>
      </c>
      <c r="G3992" s="2">
        <v>500000</v>
      </c>
      <c r="H3992" s="2" t="s">
        <v>12</v>
      </c>
      <c r="I3992" s="2">
        <v>120</v>
      </c>
      <c r="J3992" s="2" t="s">
        <v>13</v>
      </c>
      <c r="K3992" s="2">
        <v>0</v>
      </c>
      <c r="L3992" s="2" t="s">
        <v>14</v>
      </c>
      <c r="M3992" s="2">
        <v>-3500</v>
      </c>
      <c r="N3992">
        <f t="shared" si="62"/>
        <v>154105190</v>
      </c>
    </row>
    <row r="3993" spans="1:14" x14ac:dyDescent="0.15">
      <c r="A3993" s="1">
        <v>202986</v>
      </c>
      <c r="B3993" s="2" t="s">
        <v>9</v>
      </c>
      <c r="C3993" s="2">
        <v>221858411</v>
      </c>
      <c r="D3993" s="2" t="s">
        <v>10</v>
      </c>
      <c r="E3993" s="2">
        <v>10814280</v>
      </c>
      <c r="F3993" s="2" t="s">
        <v>11</v>
      </c>
      <c r="G3993" s="2">
        <v>500000</v>
      </c>
      <c r="H3993" s="2" t="s">
        <v>12</v>
      </c>
      <c r="I3993" s="2">
        <v>120</v>
      </c>
      <c r="J3993" s="2" t="s">
        <v>13</v>
      </c>
      <c r="K3993" s="2">
        <v>0</v>
      </c>
      <c r="L3993" s="2" t="s">
        <v>14</v>
      </c>
      <c r="M3993" s="2">
        <v>-3500</v>
      </c>
      <c r="N3993">
        <f t="shared" si="62"/>
        <v>154186925.5</v>
      </c>
    </row>
    <row r="3994" spans="1:14" x14ac:dyDescent="0.15">
      <c r="A3994" s="1">
        <v>202987</v>
      </c>
      <c r="B3994" s="2" t="s">
        <v>9</v>
      </c>
      <c r="C3994" s="2">
        <v>227358441</v>
      </c>
      <c r="D3994" s="2" t="s">
        <v>10</v>
      </c>
      <c r="E3994" s="2">
        <v>10823880</v>
      </c>
      <c r="F3994" s="2" t="s">
        <v>11</v>
      </c>
      <c r="G3994" s="2">
        <v>500000</v>
      </c>
      <c r="H3994" s="2" t="s">
        <v>12</v>
      </c>
      <c r="I3994" s="2">
        <v>120</v>
      </c>
      <c r="J3994" s="2" t="s">
        <v>13</v>
      </c>
      <c r="K3994" s="2">
        <v>0</v>
      </c>
      <c r="L3994" s="2" t="s">
        <v>14</v>
      </c>
      <c r="M3994" s="2">
        <v>-3500</v>
      </c>
      <c r="N3994">
        <f t="shared" si="62"/>
        <v>156975340.5</v>
      </c>
    </row>
    <row r="3995" spans="1:14" x14ac:dyDescent="0.15">
      <c r="A3995" s="1">
        <v>202988</v>
      </c>
      <c r="B3995" s="2" t="s">
        <v>9</v>
      </c>
      <c r="C3995" s="2">
        <v>224847956</v>
      </c>
      <c r="D3995" s="2" t="s">
        <v>10</v>
      </c>
      <c r="E3995" s="2">
        <v>10833480</v>
      </c>
      <c r="F3995" s="2" t="s">
        <v>11</v>
      </c>
      <c r="G3995" s="2">
        <v>500000</v>
      </c>
      <c r="H3995" s="2" t="s">
        <v>12</v>
      </c>
      <c r="I3995" s="2">
        <v>120</v>
      </c>
      <c r="J3995" s="2" t="s">
        <v>13</v>
      </c>
      <c r="K3995" s="2">
        <v>0</v>
      </c>
      <c r="L3995" s="2" t="s">
        <v>14</v>
      </c>
      <c r="M3995" s="2">
        <v>-3500</v>
      </c>
      <c r="N3995">
        <f t="shared" si="62"/>
        <v>155758498</v>
      </c>
    </row>
    <row r="3996" spans="1:14" x14ac:dyDescent="0.15">
      <c r="A3996" s="1">
        <v>202989</v>
      </c>
      <c r="B3996" s="2" t="s">
        <v>9</v>
      </c>
      <c r="C3996" s="2">
        <v>226019425</v>
      </c>
      <c r="D3996" s="2" t="s">
        <v>10</v>
      </c>
      <c r="E3996" s="2">
        <v>10843080</v>
      </c>
      <c r="F3996" s="2" t="s">
        <v>11</v>
      </c>
      <c r="G3996" s="2">
        <v>500000</v>
      </c>
      <c r="H3996" s="2" t="s">
        <v>12</v>
      </c>
      <c r="I3996" s="2">
        <v>120</v>
      </c>
      <c r="J3996" s="2" t="s">
        <v>13</v>
      </c>
      <c r="K3996" s="2">
        <v>0</v>
      </c>
      <c r="L3996" s="2" t="s">
        <v>14</v>
      </c>
      <c r="M3996" s="2">
        <v>-3500</v>
      </c>
      <c r="N3996">
        <f t="shared" si="62"/>
        <v>156382632.5</v>
      </c>
    </row>
    <row r="3997" spans="1:14" x14ac:dyDescent="0.15">
      <c r="A3997" s="1">
        <v>202990</v>
      </c>
      <c r="B3997" s="2" t="s">
        <v>9</v>
      </c>
      <c r="C3997" s="2">
        <v>227625378</v>
      </c>
      <c r="D3997" s="2" t="s">
        <v>10</v>
      </c>
      <c r="E3997" s="2">
        <v>10852680</v>
      </c>
      <c r="F3997" s="2" t="s">
        <v>11</v>
      </c>
      <c r="G3997" s="2">
        <v>500000</v>
      </c>
      <c r="H3997" s="2" t="s">
        <v>12</v>
      </c>
      <c r="I3997" s="2">
        <v>120</v>
      </c>
      <c r="J3997" s="2" t="s">
        <v>13</v>
      </c>
      <c r="K3997" s="2">
        <v>0</v>
      </c>
      <c r="L3997" s="2" t="s">
        <v>14</v>
      </c>
      <c r="M3997" s="2">
        <v>-3500</v>
      </c>
      <c r="N3997">
        <f t="shared" si="62"/>
        <v>157224009</v>
      </c>
    </row>
    <row r="3998" spans="1:14" x14ac:dyDescent="0.15">
      <c r="A3998" s="1">
        <v>202991</v>
      </c>
      <c r="B3998" s="2" t="s">
        <v>9</v>
      </c>
      <c r="C3998" s="2">
        <v>222888341</v>
      </c>
      <c r="D3998" s="2" t="s">
        <v>10</v>
      </c>
      <c r="E3998" s="2">
        <v>10862280</v>
      </c>
      <c r="F3998" s="2" t="s">
        <v>11</v>
      </c>
      <c r="G3998" s="2">
        <v>500000</v>
      </c>
      <c r="H3998" s="2" t="s">
        <v>12</v>
      </c>
      <c r="I3998" s="2">
        <v>120</v>
      </c>
      <c r="J3998" s="2" t="s">
        <v>13</v>
      </c>
      <c r="K3998" s="2">
        <v>0</v>
      </c>
      <c r="L3998" s="2" t="s">
        <v>14</v>
      </c>
      <c r="M3998" s="2">
        <v>-3500</v>
      </c>
      <c r="N3998">
        <f t="shared" si="62"/>
        <v>154893890.5</v>
      </c>
    </row>
    <row r="3999" spans="1:14" x14ac:dyDescent="0.15">
      <c r="A3999" s="1">
        <v>202992</v>
      </c>
      <c r="B3999" s="2" t="s">
        <v>9</v>
      </c>
      <c r="C3999" s="2">
        <v>222974981</v>
      </c>
      <c r="D3999" s="2" t="s">
        <v>10</v>
      </c>
      <c r="E3999" s="2">
        <v>10871880</v>
      </c>
      <c r="F3999" s="2" t="s">
        <v>11</v>
      </c>
      <c r="G3999" s="2">
        <v>500000</v>
      </c>
      <c r="H3999" s="2" t="s">
        <v>12</v>
      </c>
      <c r="I3999" s="2">
        <v>120</v>
      </c>
      <c r="J3999" s="2" t="s">
        <v>13</v>
      </c>
      <c r="K3999" s="2">
        <v>0</v>
      </c>
      <c r="L3999" s="2" t="s">
        <v>14</v>
      </c>
      <c r="M3999" s="2">
        <v>-3500</v>
      </c>
      <c r="N3999">
        <f t="shared" si="62"/>
        <v>154975610.5</v>
      </c>
    </row>
    <row r="4000" spans="1:14" x14ac:dyDescent="0.15">
      <c r="A4000" s="1">
        <v>202993</v>
      </c>
      <c r="B4000" s="2" t="s">
        <v>9</v>
      </c>
      <c r="C4000" s="2">
        <v>223061685</v>
      </c>
      <c r="D4000" s="2" t="s">
        <v>10</v>
      </c>
      <c r="E4000" s="2">
        <v>10881480</v>
      </c>
      <c r="F4000" s="2" t="s">
        <v>11</v>
      </c>
      <c r="G4000" s="2">
        <v>500000</v>
      </c>
      <c r="H4000" s="2" t="s">
        <v>12</v>
      </c>
      <c r="I4000" s="2">
        <v>120</v>
      </c>
      <c r="J4000" s="2" t="s">
        <v>13</v>
      </c>
      <c r="K4000" s="2">
        <v>0</v>
      </c>
      <c r="L4000" s="2" t="s">
        <v>14</v>
      </c>
      <c r="M4000" s="2">
        <v>-3500</v>
      </c>
      <c r="N4000">
        <f t="shared" si="62"/>
        <v>155057362.5</v>
      </c>
    </row>
    <row r="4001" spans="1:14" x14ac:dyDescent="0.15">
      <c r="A4001" s="1">
        <v>202994</v>
      </c>
      <c r="B4001" s="2" t="s">
        <v>9</v>
      </c>
      <c r="C4001" s="2">
        <v>228591100</v>
      </c>
      <c r="D4001" s="2" t="s">
        <v>10</v>
      </c>
      <c r="E4001" s="2">
        <v>10891080</v>
      </c>
      <c r="F4001" s="2" t="s">
        <v>11</v>
      </c>
      <c r="G4001" s="2">
        <v>500000</v>
      </c>
      <c r="H4001" s="2" t="s">
        <v>12</v>
      </c>
      <c r="I4001" s="2">
        <v>120</v>
      </c>
      <c r="J4001" s="2" t="s">
        <v>13</v>
      </c>
      <c r="K4001" s="2">
        <v>0</v>
      </c>
      <c r="L4001" s="2" t="s">
        <v>14</v>
      </c>
      <c r="M4001" s="2">
        <v>-3500</v>
      </c>
      <c r="N4001">
        <f t="shared" si="62"/>
        <v>157860470</v>
      </c>
    </row>
    <row r="4002" spans="1:14" x14ac:dyDescent="0.15">
      <c r="A4002" s="1">
        <v>202995</v>
      </c>
      <c r="B4002" s="2" t="s">
        <v>9</v>
      </c>
      <c r="C4002" s="2">
        <v>223235289</v>
      </c>
      <c r="D4002" s="2" t="s">
        <v>10</v>
      </c>
      <c r="E4002" s="2">
        <v>10900680</v>
      </c>
      <c r="F4002" s="2" t="s">
        <v>11</v>
      </c>
      <c r="G4002" s="2">
        <v>500000</v>
      </c>
      <c r="H4002" s="2" t="s">
        <v>12</v>
      </c>
      <c r="I4002" s="2">
        <v>120</v>
      </c>
      <c r="J4002" s="2" t="s">
        <v>13</v>
      </c>
      <c r="K4002" s="2">
        <v>0</v>
      </c>
      <c r="L4002" s="2" t="s">
        <v>14</v>
      </c>
      <c r="M4002" s="2">
        <v>-3500</v>
      </c>
      <c r="N4002">
        <f t="shared" si="62"/>
        <v>155220964.5</v>
      </c>
    </row>
    <row r="4003" spans="1:14" x14ac:dyDescent="0.15">
      <c r="A4003" s="1">
        <v>202996</v>
      </c>
      <c r="B4003" s="2" t="s">
        <v>9</v>
      </c>
      <c r="C4003" s="2">
        <v>223322187</v>
      </c>
      <c r="D4003" s="2" t="s">
        <v>10</v>
      </c>
      <c r="E4003" s="2">
        <v>10910280</v>
      </c>
      <c r="F4003" s="2" t="s">
        <v>11</v>
      </c>
      <c r="G4003" s="2">
        <v>500000</v>
      </c>
      <c r="H4003" s="2" t="s">
        <v>12</v>
      </c>
      <c r="I4003" s="2">
        <v>120</v>
      </c>
      <c r="J4003" s="2" t="s">
        <v>13</v>
      </c>
      <c r="K4003" s="2">
        <v>0</v>
      </c>
      <c r="L4003" s="2" t="s">
        <v>14</v>
      </c>
      <c r="M4003" s="2">
        <v>-3500</v>
      </c>
      <c r="N4003">
        <f t="shared" si="62"/>
        <v>155302813.5</v>
      </c>
    </row>
    <row r="4004" spans="1:14" x14ac:dyDescent="0.15">
      <c r="A4004" s="1">
        <v>202997</v>
      </c>
      <c r="B4004" s="2" t="s">
        <v>9</v>
      </c>
      <c r="C4004" s="2">
        <v>228858151</v>
      </c>
      <c r="D4004" s="2" t="s">
        <v>10</v>
      </c>
      <c r="E4004" s="2">
        <v>10919880</v>
      </c>
      <c r="F4004" s="2" t="s">
        <v>11</v>
      </c>
      <c r="G4004" s="2">
        <v>500000</v>
      </c>
      <c r="H4004" s="2" t="s">
        <v>12</v>
      </c>
      <c r="I4004" s="2">
        <v>120</v>
      </c>
      <c r="J4004" s="2" t="s">
        <v>13</v>
      </c>
      <c r="K4004" s="2">
        <v>0</v>
      </c>
      <c r="L4004" s="2" t="s">
        <v>14</v>
      </c>
      <c r="M4004" s="2">
        <v>-3500</v>
      </c>
      <c r="N4004">
        <f t="shared" si="62"/>
        <v>158109195.5</v>
      </c>
    </row>
    <row r="4005" spans="1:14" x14ac:dyDescent="0.15">
      <c r="A4005" s="1">
        <v>202998</v>
      </c>
      <c r="B4005" s="2" t="s">
        <v>9</v>
      </c>
      <c r="C4005" s="2">
        <v>226330757</v>
      </c>
      <c r="D4005" s="2" t="s">
        <v>10</v>
      </c>
      <c r="E4005" s="2">
        <v>10929480</v>
      </c>
      <c r="F4005" s="2" t="s">
        <v>11</v>
      </c>
      <c r="G4005" s="2">
        <v>500000</v>
      </c>
      <c r="H4005" s="2" t="s">
        <v>12</v>
      </c>
      <c r="I4005" s="2">
        <v>120</v>
      </c>
      <c r="J4005" s="2" t="s">
        <v>13</v>
      </c>
      <c r="K4005" s="2">
        <v>0</v>
      </c>
      <c r="L4005" s="2" t="s">
        <v>14</v>
      </c>
      <c r="M4005" s="2">
        <v>-3500</v>
      </c>
      <c r="N4005">
        <f t="shared" si="62"/>
        <v>156883898.5</v>
      </c>
    </row>
    <row r="4006" spans="1:14" x14ac:dyDescent="0.15">
      <c r="A4006" s="1">
        <v>202999</v>
      </c>
      <c r="B4006" s="2" t="s">
        <v>9</v>
      </c>
      <c r="C4006" s="2">
        <v>227509601</v>
      </c>
      <c r="D4006" s="2" t="s">
        <v>10</v>
      </c>
      <c r="E4006" s="2">
        <v>10939080</v>
      </c>
      <c r="F4006" s="2" t="s">
        <v>11</v>
      </c>
      <c r="G4006" s="2">
        <v>500000</v>
      </c>
      <c r="H4006" s="2" t="s">
        <v>12</v>
      </c>
      <c r="I4006" s="2">
        <v>120</v>
      </c>
      <c r="J4006" s="2" t="s">
        <v>13</v>
      </c>
      <c r="K4006" s="2">
        <v>0</v>
      </c>
      <c r="L4006" s="2" t="s">
        <v>14</v>
      </c>
      <c r="M4006" s="2">
        <v>-3500</v>
      </c>
      <c r="N4006">
        <f t="shared" si="62"/>
        <v>157511720.5</v>
      </c>
    </row>
    <row r="4007" spans="1:14" x14ac:dyDescent="0.15">
      <c r="A4007" s="1">
        <v>203000</v>
      </c>
      <c r="B4007" s="2" t="s">
        <v>9</v>
      </c>
      <c r="C4007" s="2">
        <v>229125789</v>
      </c>
      <c r="D4007" s="2" t="s">
        <v>10</v>
      </c>
      <c r="E4007" s="2">
        <v>10948680</v>
      </c>
      <c r="F4007" s="2" t="s">
        <v>11</v>
      </c>
      <c r="G4007" s="2">
        <v>500000</v>
      </c>
      <c r="H4007" s="2" t="s">
        <v>12</v>
      </c>
      <c r="I4007" s="2">
        <v>120</v>
      </c>
      <c r="J4007" s="2" t="s">
        <v>13</v>
      </c>
      <c r="K4007" s="2">
        <v>0</v>
      </c>
      <c r="L4007" s="2" t="s">
        <v>14</v>
      </c>
      <c r="M4007" s="2">
        <v>-3500</v>
      </c>
      <c r="N4007">
        <f t="shared" si="62"/>
        <v>158358214.5</v>
      </c>
    </row>
    <row r="4008" spans="1:14" x14ac:dyDescent="0.15">
      <c r="A4008" s="1">
        <v>203001</v>
      </c>
      <c r="B4008" s="2" t="s">
        <v>9</v>
      </c>
      <c r="C4008" s="2">
        <v>224355307</v>
      </c>
      <c r="D4008" s="2" t="s">
        <v>10</v>
      </c>
      <c r="E4008" s="2">
        <v>10958280</v>
      </c>
      <c r="F4008" s="2" t="s">
        <v>11</v>
      </c>
      <c r="G4008" s="2">
        <v>500000</v>
      </c>
      <c r="H4008" s="2" t="s">
        <v>12</v>
      </c>
      <c r="I4008" s="2">
        <v>120</v>
      </c>
      <c r="J4008" s="2" t="s">
        <v>13</v>
      </c>
      <c r="K4008" s="2">
        <v>0</v>
      </c>
      <c r="L4008" s="2" t="s">
        <v>14</v>
      </c>
      <c r="M4008" s="2">
        <v>-3500</v>
      </c>
      <c r="N4008">
        <f t="shared" si="62"/>
        <v>156011373.5</v>
      </c>
    </row>
    <row r="4009" spans="1:14" x14ac:dyDescent="0.15">
      <c r="A4009" s="1">
        <v>203002</v>
      </c>
      <c r="B4009" s="2" t="s">
        <v>9</v>
      </c>
      <c r="C4009" s="2">
        <v>224442179</v>
      </c>
      <c r="D4009" s="2" t="s">
        <v>10</v>
      </c>
      <c r="E4009" s="2">
        <v>10967880</v>
      </c>
      <c r="F4009" s="2" t="s">
        <v>11</v>
      </c>
      <c r="G4009" s="2">
        <v>500000</v>
      </c>
      <c r="H4009" s="2" t="s">
        <v>12</v>
      </c>
      <c r="I4009" s="2">
        <v>120</v>
      </c>
      <c r="J4009" s="2" t="s">
        <v>13</v>
      </c>
      <c r="K4009" s="2">
        <v>0</v>
      </c>
      <c r="L4009" s="2" t="s">
        <v>14</v>
      </c>
      <c r="M4009" s="2">
        <v>-3500</v>
      </c>
      <c r="N4009">
        <f t="shared" si="62"/>
        <v>156093209.5</v>
      </c>
    </row>
    <row r="4010" spans="1:14" x14ac:dyDescent="0.15">
      <c r="A4010" s="1">
        <v>203003</v>
      </c>
      <c r="B4010" s="2" t="s">
        <v>9</v>
      </c>
      <c r="C4010" s="2">
        <v>224529115</v>
      </c>
      <c r="D4010" s="2" t="s">
        <v>10</v>
      </c>
      <c r="E4010" s="2">
        <v>10977480</v>
      </c>
      <c r="F4010" s="2" t="s">
        <v>11</v>
      </c>
      <c r="G4010" s="2">
        <v>500000</v>
      </c>
      <c r="H4010" s="2" t="s">
        <v>12</v>
      </c>
      <c r="I4010" s="2">
        <v>120</v>
      </c>
      <c r="J4010" s="2" t="s">
        <v>13</v>
      </c>
      <c r="K4010" s="2">
        <v>0</v>
      </c>
      <c r="L4010" s="2" t="s">
        <v>14</v>
      </c>
      <c r="M4010" s="2">
        <v>-3500</v>
      </c>
      <c r="N4010">
        <f t="shared" si="62"/>
        <v>156175077.5</v>
      </c>
    </row>
    <row r="4011" spans="1:14" x14ac:dyDescent="0.15">
      <c r="A4011" s="1">
        <v>203004</v>
      </c>
      <c r="B4011" s="2" t="s">
        <v>9</v>
      </c>
      <c r="C4011" s="2">
        <v>230094559</v>
      </c>
      <c r="D4011" s="2" t="s">
        <v>10</v>
      </c>
      <c r="E4011" s="2">
        <v>10987080</v>
      </c>
      <c r="F4011" s="2" t="s">
        <v>11</v>
      </c>
      <c r="G4011" s="2">
        <v>500000</v>
      </c>
      <c r="H4011" s="2" t="s">
        <v>12</v>
      </c>
      <c r="I4011" s="2">
        <v>120</v>
      </c>
      <c r="J4011" s="2" t="s">
        <v>13</v>
      </c>
      <c r="K4011" s="2">
        <v>0</v>
      </c>
      <c r="L4011" s="2" t="s">
        <v>14</v>
      </c>
      <c r="M4011" s="2">
        <v>-3500</v>
      </c>
      <c r="N4011">
        <f t="shared" si="62"/>
        <v>158996199.5</v>
      </c>
    </row>
    <row r="4012" spans="1:14" x14ac:dyDescent="0.15">
      <c r="A4012" s="1">
        <v>203005</v>
      </c>
      <c r="B4012" s="2" t="s">
        <v>9</v>
      </c>
      <c r="C4012" s="2">
        <v>224703185</v>
      </c>
      <c r="D4012" s="2" t="s">
        <v>10</v>
      </c>
      <c r="E4012" s="2">
        <v>10996680</v>
      </c>
      <c r="F4012" s="2" t="s">
        <v>11</v>
      </c>
      <c r="G4012" s="2">
        <v>500000</v>
      </c>
      <c r="H4012" s="2" t="s">
        <v>12</v>
      </c>
      <c r="I4012" s="2">
        <v>120</v>
      </c>
      <c r="J4012" s="2" t="s">
        <v>13</v>
      </c>
      <c r="K4012" s="2">
        <v>0</v>
      </c>
      <c r="L4012" s="2" t="s">
        <v>14</v>
      </c>
      <c r="M4012" s="2">
        <v>-3500</v>
      </c>
      <c r="N4012">
        <f t="shared" si="62"/>
        <v>156338912.5</v>
      </c>
    </row>
    <row r="4013" spans="1:14" x14ac:dyDescent="0.15">
      <c r="A4013" s="1">
        <v>203006</v>
      </c>
      <c r="B4013" s="2" t="s">
        <v>9</v>
      </c>
      <c r="C4013" s="2">
        <v>224790317</v>
      </c>
      <c r="D4013" s="2" t="s">
        <v>10</v>
      </c>
      <c r="E4013" s="2">
        <v>11006280</v>
      </c>
      <c r="F4013" s="2" t="s">
        <v>11</v>
      </c>
      <c r="G4013" s="2">
        <v>500000</v>
      </c>
      <c r="H4013" s="2" t="s">
        <v>12</v>
      </c>
      <c r="I4013" s="2">
        <v>120</v>
      </c>
      <c r="J4013" s="2" t="s">
        <v>13</v>
      </c>
      <c r="K4013" s="2">
        <v>0</v>
      </c>
      <c r="L4013" s="2" t="s">
        <v>14</v>
      </c>
      <c r="M4013" s="2">
        <v>-3500</v>
      </c>
      <c r="N4013">
        <f t="shared" si="62"/>
        <v>156420878.5</v>
      </c>
    </row>
    <row r="4014" spans="1:14" x14ac:dyDescent="0.15">
      <c r="A4014" s="1">
        <v>203007</v>
      </c>
      <c r="B4014" s="2" t="s">
        <v>9</v>
      </c>
      <c r="C4014" s="2">
        <v>230362332</v>
      </c>
      <c r="D4014" s="2" t="s">
        <v>10</v>
      </c>
      <c r="E4014" s="2">
        <v>11015880</v>
      </c>
      <c r="F4014" s="2" t="s">
        <v>11</v>
      </c>
      <c r="G4014" s="2">
        <v>500000</v>
      </c>
      <c r="H4014" s="2" t="s">
        <v>12</v>
      </c>
      <c r="I4014" s="2">
        <v>120</v>
      </c>
      <c r="J4014" s="2" t="s">
        <v>13</v>
      </c>
      <c r="K4014" s="2">
        <v>0</v>
      </c>
      <c r="L4014" s="2" t="s">
        <v>14</v>
      </c>
      <c r="M4014" s="2">
        <v>-3500</v>
      </c>
      <c r="N4014">
        <f t="shared" si="62"/>
        <v>159245286</v>
      </c>
    </row>
    <row r="4015" spans="1:14" x14ac:dyDescent="0.15">
      <c r="A4015" s="1">
        <v>203008</v>
      </c>
      <c r="B4015" s="2" t="s">
        <v>9</v>
      </c>
      <c r="C4015" s="2">
        <v>227817987</v>
      </c>
      <c r="D4015" s="2" t="s">
        <v>10</v>
      </c>
      <c r="E4015" s="2">
        <v>11025480</v>
      </c>
      <c r="F4015" s="2" t="s">
        <v>11</v>
      </c>
      <c r="G4015" s="2">
        <v>500000</v>
      </c>
      <c r="H4015" s="2" t="s">
        <v>12</v>
      </c>
      <c r="I4015" s="2">
        <v>120</v>
      </c>
      <c r="J4015" s="2" t="s">
        <v>13</v>
      </c>
      <c r="K4015" s="2">
        <v>0</v>
      </c>
      <c r="L4015" s="2" t="s">
        <v>14</v>
      </c>
      <c r="M4015" s="2">
        <v>-3500</v>
      </c>
      <c r="N4015">
        <f t="shared" si="62"/>
        <v>158011513.5</v>
      </c>
    </row>
    <row r="4016" spans="1:14" x14ac:dyDescent="0.15">
      <c r="A4016" s="1">
        <v>203009</v>
      </c>
      <c r="B4016" s="2" t="s">
        <v>9</v>
      </c>
      <c r="C4016" s="2">
        <v>229004235</v>
      </c>
      <c r="D4016" s="2" t="s">
        <v>10</v>
      </c>
      <c r="E4016" s="2">
        <v>11035080</v>
      </c>
      <c r="F4016" s="2" t="s">
        <v>11</v>
      </c>
      <c r="G4016" s="2">
        <v>500000</v>
      </c>
      <c r="H4016" s="2" t="s">
        <v>12</v>
      </c>
      <c r="I4016" s="2">
        <v>120</v>
      </c>
      <c r="J4016" s="2" t="s">
        <v>13</v>
      </c>
      <c r="K4016" s="2">
        <v>0</v>
      </c>
      <c r="L4016" s="2" t="s">
        <v>14</v>
      </c>
      <c r="M4016" s="2">
        <v>-3500</v>
      </c>
      <c r="N4016">
        <f t="shared" si="62"/>
        <v>158643037.5</v>
      </c>
    </row>
    <row r="4017" spans="1:14" x14ac:dyDescent="0.15">
      <c r="A4017" s="1">
        <v>203010</v>
      </c>
      <c r="B4017" s="2" t="s">
        <v>9</v>
      </c>
      <c r="C4017" s="2">
        <v>230630696</v>
      </c>
      <c r="D4017" s="2" t="s">
        <v>10</v>
      </c>
      <c r="E4017" s="2">
        <v>11044680</v>
      </c>
      <c r="F4017" s="2" t="s">
        <v>11</v>
      </c>
      <c r="G4017" s="2">
        <v>500000</v>
      </c>
      <c r="H4017" s="2" t="s">
        <v>12</v>
      </c>
      <c r="I4017" s="2">
        <v>120</v>
      </c>
      <c r="J4017" s="2" t="s">
        <v>13</v>
      </c>
      <c r="K4017" s="2">
        <v>0</v>
      </c>
      <c r="L4017" s="2" t="s">
        <v>14</v>
      </c>
      <c r="M4017" s="2">
        <v>-3500</v>
      </c>
      <c r="N4017">
        <f t="shared" si="62"/>
        <v>159494668</v>
      </c>
    </row>
    <row r="4018" spans="1:14" x14ac:dyDescent="0.15">
      <c r="A4018" s="1">
        <v>203011</v>
      </c>
      <c r="B4018" s="2" t="s">
        <v>9</v>
      </c>
      <c r="C4018" s="2">
        <v>225826669</v>
      </c>
      <c r="D4018" s="2" t="s">
        <v>10</v>
      </c>
      <c r="E4018" s="2">
        <v>11054280</v>
      </c>
      <c r="F4018" s="2" t="s">
        <v>11</v>
      </c>
      <c r="G4018" s="2">
        <v>500000</v>
      </c>
      <c r="H4018" s="2" t="s">
        <v>12</v>
      </c>
      <c r="I4018" s="2">
        <v>120</v>
      </c>
      <c r="J4018" s="2" t="s">
        <v>13</v>
      </c>
      <c r="K4018" s="2">
        <v>0</v>
      </c>
      <c r="L4018" s="2" t="s">
        <v>14</v>
      </c>
      <c r="M4018" s="2">
        <v>-3500</v>
      </c>
      <c r="N4018">
        <f t="shared" si="62"/>
        <v>157131054.5</v>
      </c>
    </row>
    <row r="4019" spans="1:14" x14ac:dyDescent="0.15">
      <c r="A4019" s="1">
        <v>203012</v>
      </c>
      <c r="B4019" s="2" t="s">
        <v>9</v>
      </c>
      <c r="C4019" s="2">
        <v>225913776</v>
      </c>
      <c r="D4019" s="2" t="s">
        <v>10</v>
      </c>
      <c r="E4019" s="2">
        <v>11063880</v>
      </c>
      <c r="F4019" s="2" t="s">
        <v>11</v>
      </c>
      <c r="G4019" s="2">
        <v>500000</v>
      </c>
      <c r="H4019" s="2" t="s">
        <v>12</v>
      </c>
      <c r="I4019" s="2">
        <v>120</v>
      </c>
      <c r="J4019" s="2" t="s">
        <v>13</v>
      </c>
      <c r="K4019" s="2">
        <v>0</v>
      </c>
      <c r="L4019" s="2" t="s">
        <v>14</v>
      </c>
      <c r="M4019" s="2">
        <v>-3500</v>
      </c>
      <c r="N4019">
        <f t="shared" si="62"/>
        <v>157213008</v>
      </c>
    </row>
    <row r="4020" spans="1:14" x14ac:dyDescent="0.15">
      <c r="A4020" s="1">
        <v>203013</v>
      </c>
      <c r="B4020" s="2" t="s">
        <v>9</v>
      </c>
      <c r="C4020" s="2">
        <v>226000946</v>
      </c>
      <c r="D4020" s="2" t="s">
        <v>10</v>
      </c>
      <c r="E4020" s="2">
        <v>11073480</v>
      </c>
      <c r="F4020" s="2" t="s">
        <v>11</v>
      </c>
      <c r="G4020" s="2">
        <v>500000</v>
      </c>
      <c r="H4020" s="2" t="s">
        <v>12</v>
      </c>
      <c r="I4020" s="2">
        <v>120</v>
      </c>
      <c r="J4020" s="2" t="s">
        <v>13</v>
      </c>
      <c r="K4020" s="2">
        <v>0</v>
      </c>
      <c r="L4020" s="2" t="s">
        <v>14</v>
      </c>
      <c r="M4020" s="2">
        <v>-3500</v>
      </c>
      <c r="N4020">
        <f t="shared" si="62"/>
        <v>157294993</v>
      </c>
    </row>
    <row r="4021" spans="1:14" x14ac:dyDescent="0.15">
      <c r="A4021" s="1">
        <v>203014</v>
      </c>
      <c r="B4021" s="2" t="s">
        <v>9</v>
      </c>
      <c r="C4021" s="2">
        <v>231602525</v>
      </c>
      <c r="D4021" s="2" t="s">
        <v>10</v>
      </c>
      <c r="E4021" s="2">
        <v>11083080</v>
      </c>
      <c r="F4021" s="2" t="s">
        <v>11</v>
      </c>
      <c r="G4021" s="2">
        <v>500000</v>
      </c>
      <c r="H4021" s="2" t="s">
        <v>12</v>
      </c>
      <c r="I4021" s="2">
        <v>120</v>
      </c>
      <c r="J4021" s="2" t="s">
        <v>13</v>
      </c>
      <c r="K4021" s="2">
        <v>0</v>
      </c>
      <c r="L4021" s="2" t="s">
        <v>14</v>
      </c>
      <c r="M4021" s="2">
        <v>-3500</v>
      </c>
      <c r="N4021">
        <f t="shared" si="62"/>
        <v>160134182.5</v>
      </c>
    </row>
    <row r="4022" spans="1:14" x14ac:dyDescent="0.15">
      <c r="A4022" s="1">
        <v>203015</v>
      </c>
      <c r="B4022" s="2" t="s">
        <v>9</v>
      </c>
      <c r="C4022" s="2">
        <v>226175477</v>
      </c>
      <c r="D4022" s="2" t="s">
        <v>10</v>
      </c>
      <c r="E4022" s="2">
        <v>11092680</v>
      </c>
      <c r="F4022" s="2" t="s">
        <v>11</v>
      </c>
      <c r="G4022" s="2">
        <v>500000</v>
      </c>
      <c r="H4022" s="2" t="s">
        <v>12</v>
      </c>
      <c r="I4022" s="2">
        <v>120</v>
      </c>
      <c r="J4022" s="2" t="s">
        <v>13</v>
      </c>
      <c r="K4022" s="2">
        <v>0</v>
      </c>
      <c r="L4022" s="2" t="s">
        <v>14</v>
      </c>
      <c r="M4022" s="2">
        <v>-3500</v>
      </c>
      <c r="N4022">
        <f t="shared" si="62"/>
        <v>157459058.5</v>
      </c>
    </row>
    <row r="4023" spans="1:14" x14ac:dyDescent="0.15">
      <c r="A4023" s="1">
        <v>203016</v>
      </c>
      <c r="B4023" s="2" t="s">
        <v>9</v>
      </c>
      <c r="C4023" s="2">
        <v>226262837</v>
      </c>
      <c r="D4023" s="2" t="s">
        <v>10</v>
      </c>
      <c r="E4023" s="2">
        <v>11102280</v>
      </c>
      <c r="F4023" s="2" t="s">
        <v>11</v>
      </c>
      <c r="G4023" s="2">
        <v>500000</v>
      </c>
      <c r="H4023" s="2" t="s">
        <v>12</v>
      </c>
      <c r="I4023" s="2">
        <v>120</v>
      </c>
      <c r="J4023" s="2" t="s">
        <v>13</v>
      </c>
      <c r="K4023" s="2">
        <v>0</v>
      </c>
      <c r="L4023" s="2" t="s">
        <v>14</v>
      </c>
      <c r="M4023" s="2">
        <v>-3500</v>
      </c>
      <c r="N4023">
        <f t="shared" si="62"/>
        <v>157541138.5</v>
      </c>
    </row>
    <row r="4024" spans="1:14" x14ac:dyDescent="0.15">
      <c r="A4024" s="1">
        <v>203017</v>
      </c>
      <c r="B4024" s="2" t="s">
        <v>9</v>
      </c>
      <c r="C4024" s="2">
        <v>231871000</v>
      </c>
      <c r="D4024" s="2" t="s">
        <v>10</v>
      </c>
      <c r="E4024" s="2">
        <v>11111880</v>
      </c>
      <c r="F4024" s="2" t="s">
        <v>11</v>
      </c>
      <c r="G4024" s="2">
        <v>500000</v>
      </c>
      <c r="H4024" s="2" t="s">
        <v>12</v>
      </c>
      <c r="I4024" s="2">
        <v>120</v>
      </c>
      <c r="J4024" s="2" t="s">
        <v>13</v>
      </c>
      <c r="K4024" s="2">
        <v>0</v>
      </c>
      <c r="L4024" s="2" t="s">
        <v>14</v>
      </c>
      <c r="M4024" s="2">
        <v>-3500</v>
      </c>
      <c r="N4024">
        <f t="shared" si="62"/>
        <v>160383620</v>
      </c>
    </row>
    <row r="4025" spans="1:14" x14ac:dyDescent="0.15">
      <c r="A4025" s="1">
        <v>203018</v>
      </c>
      <c r="B4025" s="2" t="s">
        <v>9</v>
      </c>
      <c r="C4025" s="2">
        <v>229309644</v>
      </c>
      <c r="D4025" s="2" t="s">
        <v>10</v>
      </c>
      <c r="E4025" s="2">
        <v>11121480</v>
      </c>
      <c r="F4025" s="2" t="s">
        <v>11</v>
      </c>
      <c r="G4025" s="2">
        <v>500000</v>
      </c>
      <c r="H4025" s="2" t="s">
        <v>12</v>
      </c>
      <c r="I4025" s="2">
        <v>120</v>
      </c>
      <c r="J4025" s="2" t="s">
        <v>13</v>
      </c>
      <c r="K4025" s="2">
        <v>0</v>
      </c>
      <c r="L4025" s="2" t="s">
        <v>14</v>
      </c>
      <c r="M4025" s="2">
        <v>-3500</v>
      </c>
      <c r="N4025">
        <f t="shared" si="62"/>
        <v>159141342</v>
      </c>
    </row>
    <row r="4026" spans="1:14" x14ac:dyDescent="0.15">
      <c r="A4026" s="1">
        <v>203019</v>
      </c>
      <c r="B4026" s="2" t="s">
        <v>9</v>
      </c>
      <c r="C4026" s="2">
        <v>230503308</v>
      </c>
      <c r="D4026" s="2" t="s">
        <v>10</v>
      </c>
      <c r="E4026" s="2">
        <v>11131080</v>
      </c>
      <c r="F4026" s="2" t="s">
        <v>11</v>
      </c>
      <c r="G4026" s="2">
        <v>500000</v>
      </c>
      <c r="H4026" s="2" t="s">
        <v>12</v>
      </c>
      <c r="I4026" s="2">
        <v>120</v>
      </c>
      <c r="J4026" s="2" t="s">
        <v>13</v>
      </c>
      <c r="K4026" s="2">
        <v>0</v>
      </c>
      <c r="L4026" s="2" t="s">
        <v>14</v>
      </c>
      <c r="M4026" s="2">
        <v>-3500</v>
      </c>
      <c r="N4026">
        <f t="shared" si="62"/>
        <v>159776574</v>
      </c>
    </row>
    <row r="4027" spans="1:14" x14ac:dyDescent="0.15">
      <c r="A4027" s="1">
        <v>203020</v>
      </c>
      <c r="B4027" s="2" t="s">
        <v>9</v>
      </c>
      <c r="C4027" s="2">
        <v>232140063</v>
      </c>
      <c r="D4027" s="2" t="s">
        <v>10</v>
      </c>
      <c r="E4027" s="2">
        <v>11140680</v>
      </c>
      <c r="F4027" s="2" t="s">
        <v>11</v>
      </c>
      <c r="G4027" s="2">
        <v>500000</v>
      </c>
      <c r="H4027" s="2" t="s">
        <v>12</v>
      </c>
      <c r="I4027" s="2">
        <v>120</v>
      </c>
      <c r="J4027" s="2" t="s">
        <v>13</v>
      </c>
      <c r="K4027" s="2">
        <v>0</v>
      </c>
      <c r="L4027" s="2" t="s">
        <v>14</v>
      </c>
      <c r="M4027" s="2">
        <v>-3500</v>
      </c>
      <c r="N4027">
        <f t="shared" si="62"/>
        <v>160633351.5</v>
      </c>
    </row>
    <row r="4028" spans="1:14" x14ac:dyDescent="0.15">
      <c r="A4028" s="1">
        <v>203021</v>
      </c>
      <c r="B4028" s="2" t="s">
        <v>9</v>
      </c>
      <c r="C4028" s="2">
        <v>227302377</v>
      </c>
      <c r="D4028" s="2" t="s">
        <v>10</v>
      </c>
      <c r="E4028" s="2">
        <v>11150280</v>
      </c>
      <c r="F4028" s="2" t="s">
        <v>11</v>
      </c>
      <c r="G4028" s="2">
        <v>500000</v>
      </c>
      <c r="H4028" s="2" t="s">
        <v>12</v>
      </c>
      <c r="I4028" s="2">
        <v>120</v>
      </c>
      <c r="J4028" s="2" t="s">
        <v>13</v>
      </c>
      <c r="K4028" s="2">
        <v>0</v>
      </c>
      <c r="L4028" s="2" t="s">
        <v>14</v>
      </c>
      <c r="M4028" s="2">
        <v>-3500</v>
      </c>
      <c r="N4028">
        <f t="shared" si="62"/>
        <v>158252908.5</v>
      </c>
    </row>
    <row r="4029" spans="1:14" x14ac:dyDescent="0.15">
      <c r="A4029" s="1">
        <v>203022</v>
      </c>
      <c r="B4029" s="2" t="s">
        <v>9</v>
      </c>
      <c r="C4029" s="2">
        <v>227389711</v>
      </c>
      <c r="D4029" s="2" t="s">
        <v>10</v>
      </c>
      <c r="E4029" s="2">
        <v>11159880</v>
      </c>
      <c r="F4029" s="2" t="s">
        <v>11</v>
      </c>
      <c r="G4029" s="2">
        <v>500000</v>
      </c>
      <c r="H4029" s="2" t="s">
        <v>12</v>
      </c>
      <c r="I4029" s="2">
        <v>120</v>
      </c>
      <c r="J4029" s="2" t="s">
        <v>13</v>
      </c>
      <c r="K4029" s="2">
        <v>0</v>
      </c>
      <c r="L4029" s="2" t="s">
        <v>14</v>
      </c>
      <c r="M4029" s="2">
        <v>-3500</v>
      </c>
      <c r="N4029">
        <f t="shared" si="62"/>
        <v>158334975.5</v>
      </c>
    </row>
    <row r="4030" spans="1:14" x14ac:dyDescent="0.15">
      <c r="A4030" s="1">
        <v>203023</v>
      </c>
      <c r="B4030" s="2" t="s">
        <v>9</v>
      </c>
      <c r="C4030" s="2">
        <v>227477109</v>
      </c>
      <c r="D4030" s="2" t="s">
        <v>10</v>
      </c>
      <c r="E4030" s="2">
        <v>11169480</v>
      </c>
      <c r="F4030" s="2" t="s">
        <v>11</v>
      </c>
      <c r="G4030" s="2">
        <v>500000</v>
      </c>
      <c r="H4030" s="2" t="s">
        <v>12</v>
      </c>
      <c r="I4030" s="2">
        <v>120</v>
      </c>
      <c r="J4030" s="2" t="s">
        <v>13</v>
      </c>
      <c r="K4030" s="2">
        <v>0</v>
      </c>
      <c r="L4030" s="2" t="s">
        <v>14</v>
      </c>
      <c r="M4030" s="2">
        <v>-3500</v>
      </c>
      <c r="N4030">
        <f t="shared" si="62"/>
        <v>158417074.5</v>
      </c>
    </row>
    <row r="4031" spans="1:14" x14ac:dyDescent="0.15">
      <c r="A4031" s="1">
        <v>203024</v>
      </c>
      <c r="B4031" s="2" t="s">
        <v>9</v>
      </c>
      <c r="C4031" s="2">
        <v>233114925</v>
      </c>
      <c r="D4031" s="2" t="s">
        <v>10</v>
      </c>
      <c r="E4031" s="2">
        <v>11179080</v>
      </c>
      <c r="F4031" s="2" t="s">
        <v>11</v>
      </c>
      <c r="G4031" s="2">
        <v>500000</v>
      </c>
      <c r="H4031" s="2" t="s">
        <v>12</v>
      </c>
      <c r="I4031" s="2">
        <v>120</v>
      </c>
      <c r="J4031" s="2" t="s">
        <v>13</v>
      </c>
      <c r="K4031" s="2">
        <v>0</v>
      </c>
      <c r="L4031" s="2" t="s">
        <v>14</v>
      </c>
      <c r="M4031" s="2">
        <v>-3500</v>
      </c>
      <c r="N4031">
        <f t="shared" si="62"/>
        <v>161274382.5</v>
      </c>
    </row>
    <row r="4032" spans="1:14" x14ac:dyDescent="0.15">
      <c r="A4032" s="1">
        <v>203025</v>
      </c>
      <c r="B4032" s="2" t="s">
        <v>9</v>
      </c>
      <c r="C4032" s="2">
        <v>227652095</v>
      </c>
      <c r="D4032" s="2" t="s">
        <v>10</v>
      </c>
      <c r="E4032" s="2">
        <v>11188680</v>
      </c>
      <c r="F4032" s="2" t="s">
        <v>11</v>
      </c>
      <c r="G4032" s="2">
        <v>500000</v>
      </c>
      <c r="H4032" s="2" t="s">
        <v>12</v>
      </c>
      <c r="I4032" s="2">
        <v>120</v>
      </c>
      <c r="J4032" s="2" t="s">
        <v>13</v>
      </c>
      <c r="K4032" s="2">
        <v>0</v>
      </c>
      <c r="L4032" s="2" t="s">
        <v>14</v>
      </c>
      <c r="M4032" s="2">
        <v>-3500</v>
      </c>
      <c r="N4032">
        <f t="shared" si="62"/>
        <v>158581367.5</v>
      </c>
    </row>
    <row r="4033" spans="1:14" x14ac:dyDescent="0.15">
      <c r="A4033" s="1">
        <v>203026</v>
      </c>
      <c r="B4033" s="2" t="s">
        <v>9</v>
      </c>
      <c r="C4033" s="2">
        <v>227739684</v>
      </c>
      <c r="D4033" s="2" t="s">
        <v>10</v>
      </c>
      <c r="E4033" s="2">
        <v>11198280</v>
      </c>
      <c r="F4033" s="2" t="s">
        <v>11</v>
      </c>
      <c r="G4033" s="2">
        <v>500000</v>
      </c>
      <c r="H4033" s="2" t="s">
        <v>12</v>
      </c>
      <c r="I4033" s="2">
        <v>120</v>
      </c>
      <c r="J4033" s="2" t="s">
        <v>13</v>
      </c>
      <c r="K4033" s="2">
        <v>0</v>
      </c>
      <c r="L4033" s="2" t="s">
        <v>14</v>
      </c>
      <c r="M4033" s="2">
        <v>-3500</v>
      </c>
      <c r="N4033">
        <f t="shared" si="62"/>
        <v>158663562</v>
      </c>
    </row>
    <row r="4034" spans="1:14" x14ac:dyDescent="0.15">
      <c r="A4034" s="1">
        <v>203027</v>
      </c>
      <c r="B4034" s="2" t="s">
        <v>9</v>
      </c>
      <c r="C4034" s="2">
        <v>233384102</v>
      </c>
      <c r="D4034" s="2" t="s">
        <v>10</v>
      </c>
      <c r="E4034" s="2">
        <v>11207880</v>
      </c>
      <c r="F4034" s="2" t="s">
        <v>11</v>
      </c>
      <c r="G4034" s="2">
        <v>500000</v>
      </c>
      <c r="H4034" s="2" t="s">
        <v>12</v>
      </c>
      <c r="I4034" s="2">
        <v>120</v>
      </c>
      <c r="J4034" s="2" t="s">
        <v>13</v>
      </c>
      <c r="K4034" s="2">
        <v>0</v>
      </c>
      <c r="L4034" s="2" t="s">
        <v>14</v>
      </c>
      <c r="M4034" s="2">
        <v>-3500</v>
      </c>
      <c r="N4034">
        <f t="shared" si="62"/>
        <v>161524171</v>
      </c>
    </row>
    <row r="4035" spans="1:14" x14ac:dyDescent="0.15">
      <c r="A4035" s="1">
        <v>203028</v>
      </c>
      <c r="B4035" s="2" t="s">
        <v>9</v>
      </c>
      <c r="C4035" s="2">
        <v>230805686</v>
      </c>
      <c r="D4035" s="2" t="s">
        <v>10</v>
      </c>
      <c r="E4035" s="2">
        <v>11217480</v>
      </c>
      <c r="F4035" s="2" t="s">
        <v>11</v>
      </c>
      <c r="G4035" s="2">
        <v>500000</v>
      </c>
      <c r="H4035" s="2" t="s">
        <v>12</v>
      </c>
      <c r="I4035" s="2">
        <v>120</v>
      </c>
      <c r="J4035" s="2" t="s">
        <v>13</v>
      </c>
      <c r="K4035" s="2">
        <v>0</v>
      </c>
      <c r="L4035" s="2" t="s">
        <v>14</v>
      </c>
      <c r="M4035" s="2">
        <v>-3500</v>
      </c>
      <c r="N4035">
        <f t="shared" si="62"/>
        <v>160273363</v>
      </c>
    </row>
    <row r="4036" spans="1:14" x14ac:dyDescent="0.15">
      <c r="A4036" s="1">
        <v>203029</v>
      </c>
      <c r="B4036" s="2" t="s">
        <v>9</v>
      </c>
      <c r="C4036" s="2">
        <v>232006791</v>
      </c>
      <c r="D4036" s="2" t="s">
        <v>10</v>
      </c>
      <c r="E4036" s="2">
        <v>11227080</v>
      </c>
      <c r="F4036" s="2" t="s">
        <v>11</v>
      </c>
      <c r="G4036" s="2">
        <v>500000</v>
      </c>
      <c r="H4036" s="2" t="s">
        <v>12</v>
      </c>
      <c r="I4036" s="2">
        <v>120</v>
      </c>
      <c r="J4036" s="2" t="s">
        <v>13</v>
      </c>
      <c r="K4036" s="2">
        <v>0</v>
      </c>
      <c r="L4036" s="2" t="s">
        <v>14</v>
      </c>
      <c r="M4036" s="2">
        <v>-3500</v>
      </c>
      <c r="N4036">
        <f t="shared" si="62"/>
        <v>160912315.5</v>
      </c>
    </row>
    <row r="4037" spans="1:14" x14ac:dyDescent="0.15">
      <c r="A4037" s="1">
        <v>203030</v>
      </c>
      <c r="B4037" s="2" t="s">
        <v>9</v>
      </c>
      <c r="C4037" s="2">
        <v>233653871</v>
      </c>
      <c r="D4037" s="2" t="s">
        <v>10</v>
      </c>
      <c r="E4037" s="2">
        <v>11236680</v>
      </c>
      <c r="F4037" s="2" t="s">
        <v>11</v>
      </c>
      <c r="G4037" s="2">
        <v>500000</v>
      </c>
      <c r="H4037" s="2" t="s">
        <v>12</v>
      </c>
      <c r="I4037" s="2">
        <v>120</v>
      </c>
      <c r="J4037" s="2" t="s">
        <v>13</v>
      </c>
      <c r="K4037" s="2">
        <v>0</v>
      </c>
      <c r="L4037" s="2" t="s">
        <v>14</v>
      </c>
      <c r="M4037" s="2">
        <v>-3500</v>
      </c>
      <c r="N4037">
        <f t="shared" ref="N4037:N4100" si="63">($C$3*C4037+$E$3*E4037+$I$3*I4037+$K$3*K4037)/10000</f>
        <v>161774255.5</v>
      </c>
    </row>
    <row r="4038" spans="1:14" x14ac:dyDescent="0.15">
      <c r="A4038" s="1">
        <v>203031</v>
      </c>
      <c r="B4038" s="2" t="s">
        <v>9</v>
      </c>
      <c r="C4038" s="2">
        <v>228782421</v>
      </c>
      <c r="D4038" s="2" t="s">
        <v>10</v>
      </c>
      <c r="E4038" s="2">
        <v>11246280</v>
      </c>
      <c r="F4038" s="2" t="s">
        <v>11</v>
      </c>
      <c r="G4038" s="2">
        <v>500000</v>
      </c>
      <c r="H4038" s="2" t="s">
        <v>12</v>
      </c>
      <c r="I4038" s="2">
        <v>120</v>
      </c>
      <c r="J4038" s="2" t="s">
        <v>13</v>
      </c>
      <c r="K4038" s="2">
        <v>0</v>
      </c>
      <c r="L4038" s="2" t="s">
        <v>14</v>
      </c>
      <c r="M4038" s="2">
        <v>-3500</v>
      </c>
      <c r="N4038">
        <f t="shared" si="63"/>
        <v>159376930.5</v>
      </c>
    </row>
    <row r="4039" spans="1:14" x14ac:dyDescent="0.15">
      <c r="A4039" s="1">
        <v>203032</v>
      </c>
      <c r="B4039" s="2" t="s">
        <v>9</v>
      </c>
      <c r="C4039" s="2">
        <v>228869982</v>
      </c>
      <c r="D4039" s="2" t="s">
        <v>10</v>
      </c>
      <c r="E4039" s="2">
        <v>11255880</v>
      </c>
      <c r="F4039" s="2" t="s">
        <v>11</v>
      </c>
      <c r="G4039" s="2">
        <v>500000</v>
      </c>
      <c r="H4039" s="2" t="s">
        <v>12</v>
      </c>
      <c r="I4039" s="2">
        <v>120</v>
      </c>
      <c r="J4039" s="2" t="s">
        <v>13</v>
      </c>
      <c r="K4039" s="2">
        <v>0</v>
      </c>
      <c r="L4039" s="2" t="s">
        <v>14</v>
      </c>
      <c r="M4039" s="2">
        <v>-3500</v>
      </c>
      <c r="N4039">
        <f t="shared" si="63"/>
        <v>159459111</v>
      </c>
    </row>
    <row r="4040" spans="1:14" x14ac:dyDescent="0.15">
      <c r="A4040" s="1">
        <v>203033</v>
      </c>
      <c r="B4040" s="2" t="s">
        <v>9</v>
      </c>
      <c r="C4040" s="2">
        <v>228957607</v>
      </c>
      <c r="D4040" s="2" t="s">
        <v>10</v>
      </c>
      <c r="E4040" s="2">
        <v>11265480</v>
      </c>
      <c r="F4040" s="2" t="s">
        <v>11</v>
      </c>
      <c r="G4040" s="2">
        <v>500000</v>
      </c>
      <c r="H4040" s="2" t="s">
        <v>12</v>
      </c>
      <c r="I4040" s="2">
        <v>120</v>
      </c>
      <c r="J4040" s="2" t="s">
        <v>13</v>
      </c>
      <c r="K4040" s="2">
        <v>0</v>
      </c>
      <c r="L4040" s="2" t="s">
        <v>14</v>
      </c>
      <c r="M4040" s="2">
        <v>-3500</v>
      </c>
      <c r="N4040">
        <f t="shared" si="63"/>
        <v>159541323.5</v>
      </c>
    </row>
    <row r="4041" spans="1:14" x14ac:dyDescent="0.15">
      <c r="A4041" s="1">
        <v>203034</v>
      </c>
      <c r="B4041" s="2" t="s">
        <v>9</v>
      </c>
      <c r="C4041" s="2">
        <v>234631767</v>
      </c>
      <c r="D4041" s="2" t="s">
        <v>10</v>
      </c>
      <c r="E4041" s="2">
        <v>11275080</v>
      </c>
      <c r="F4041" s="2" t="s">
        <v>11</v>
      </c>
      <c r="G4041" s="2">
        <v>500000</v>
      </c>
      <c r="H4041" s="2" t="s">
        <v>12</v>
      </c>
      <c r="I4041" s="2">
        <v>120</v>
      </c>
      <c r="J4041" s="2" t="s">
        <v>13</v>
      </c>
      <c r="K4041" s="2">
        <v>0</v>
      </c>
      <c r="L4041" s="2" t="s">
        <v>14</v>
      </c>
      <c r="M4041" s="2">
        <v>-3500</v>
      </c>
      <c r="N4041">
        <f t="shared" si="63"/>
        <v>162416803.5</v>
      </c>
    </row>
    <row r="4042" spans="1:14" x14ac:dyDescent="0.15">
      <c r="A4042" s="1">
        <v>203035</v>
      </c>
      <c r="B4042" s="2" t="s">
        <v>9</v>
      </c>
      <c r="C4042" s="2">
        <v>229133046</v>
      </c>
      <c r="D4042" s="2" t="s">
        <v>10</v>
      </c>
      <c r="E4042" s="2">
        <v>11284680</v>
      </c>
      <c r="F4042" s="2" t="s">
        <v>11</v>
      </c>
      <c r="G4042" s="2">
        <v>500000</v>
      </c>
      <c r="H4042" s="2" t="s">
        <v>12</v>
      </c>
      <c r="I4042" s="2">
        <v>120</v>
      </c>
      <c r="J4042" s="2" t="s">
        <v>13</v>
      </c>
      <c r="K4042" s="2">
        <v>0</v>
      </c>
      <c r="L4042" s="2" t="s">
        <v>14</v>
      </c>
      <c r="M4042" s="2">
        <v>-3500</v>
      </c>
      <c r="N4042">
        <f t="shared" si="63"/>
        <v>159705843</v>
      </c>
    </row>
    <row r="4043" spans="1:14" x14ac:dyDescent="0.15">
      <c r="A4043" s="1">
        <v>203036</v>
      </c>
      <c r="B4043" s="2" t="s">
        <v>9</v>
      </c>
      <c r="C4043" s="2">
        <v>229220860</v>
      </c>
      <c r="D4043" s="2" t="s">
        <v>10</v>
      </c>
      <c r="E4043" s="2">
        <v>11294280</v>
      </c>
      <c r="F4043" s="2" t="s">
        <v>11</v>
      </c>
      <c r="G4043" s="2">
        <v>500000</v>
      </c>
      <c r="H4043" s="2" t="s">
        <v>12</v>
      </c>
      <c r="I4043" s="2">
        <v>120</v>
      </c>
      <c r="J4043" s="2" t="s">
        <v>13</v>
      </c>
      <c r="K4043" s="2">
        <v>0</v>
      </c>
      <c r="L4043" s="2" t="s">
        <v>14</v>
      </c>
      <c r="M4043" s="2">
        <v>-3500</v>
      </c>
      <c r="N4043">
        <f t="shared" si="63"/>
        <v>159788150</v>
      </c>
    </row>
    <row r="4044" spans="1:14" x14ac:dyDescent="0.15">
      <c r="A4044" s="1">
        <v>203037</v>
      </c>
      <c r="B4044" s="2" t="s">
        <v>9</v>
      </c>
      <c r="C4044" s="2">
        <v>234901634</v>
      </c>
      <c r="D4044" s="2" t="s">
        <v>10</v>
      </c>
      <c r="E4044" s="2">
        <v>11303880</v>
      </c>
      <c r="F4044" s="2" t="s">
        <v>11</v>
      </c>
      <c r="G4044" s="2">
        <v>500000</v>
      </c>
      <c r="H4044" s="2" t="s">
        <v>12</v>
      </c>
      <c r="I4044" s="2">
        <v>120</v>
      </c>
      <c r="J4044" s="2" t="s">
        <v>13</v>
      </c>
      <c r="K4044" s="2">
        <v>0</v>
      </c>
      <c r="L4044" s="2" t="s">
        <v>14</v>
      </c>
      <c r="M4044" s="2">
        <v>-3500</v>
      </c>
      <c r="N4044">
        <f t="shared" si="63"/>
        <v>162666937</v>
      </c>
    </row>
    <row r="4045" spans="1:14" x14ac:dyDescent="0.15">
      <c r="A4045" s="1">
        <v>203038</v>
      </c>
      <c r="B4045" s="2" t="s">
        <v>9</v>
      </c>
      <c r="C4045" s="2">
        <v>232306099</v>
      </c>
      <c r="D4045" s="2" t="s">
        <v>10</v>
      </c>
      <c r="E4045" s="2">
        <v>11313480</v>
      </c>
      <c r="F4045" s="2" t="s">
        <v>11</v>
      </c>
      <c r="G4045" s="2">
        <v>500000</v>
      </c>
      <c r="H4045" s="2" t="s">
        <v>12</v>
      </c>
      <c r="I4045" s="2">
        <v>120</v>
      </c>
      <c r="J4045" s="2" t="s">
        <v>13</v>
      </c>
      <c r="K4045" s="2">
        <v>0</v>
      </c>
      <c r="L4045" s="2" t="s">
        <v>14</v>
      </c>
      <c r="M4045" s="2">
        <v>-3500</v>
      </c>
      <c r="N4045">
        <f t="shared" si="63"/>
        <v>161407569.5</v>
      </c>
    </row>
    <row r="4046" spans="1:14" x14ac:dyDescent="0.15">
      <c r="A4046" s="1">
        <v>203039</v>
      </c>
      <c r="B4046" s="2" t="s">
        <v>9</v>
      </c>
      <c r="C4046" s="2">
        <v>233514657</v>
      </c>
      <c r="D4046" s="2" t="s">
        <v>10</v>
      </c>
      <c r="E4046" s="2">
        <v>11323080</v>
      </c>
      <c r="F4046" s="2" t="s">
        <v>11</v>
      </c>
      <c r="G4046" s="2">
        <v>500000</v>
      </c>
      <c r="H4046" s="2" t="s">
        <v>12</v>
      </c>
      <c r="I4046" s="2">
        <v>120</v>
      </c>
      <c r="J4046" s="2" t="s">
        <v>13</v>
      </c>
      <c r="K4046" s="2">
        <v>0</v>
      </c>
      <c r="L4046" s="2" t="s">
        <v>14</v>
      </c>
      <c r="M4046" s="2">
        <v>-3500</v>
      </c>
      <c r="N4046">
        <f t="shared" si="63"/>
        <v>162050248.5</v>
      </c>
    </row>
    <row r="4047" spans="1:14" x14ac:dyDescent="0.15">
      <c r="A4047" s="1">
        <v>203040</v>
      </c>
      <c r="B4047" s="2" t="s">
        <v>9</v>
      </c>
      <c r="C4047" s="2">
        <v>235172087</v>
      </c>
      <c r="D4047" s="2" t="s">
        <v>10</v>
      </c>
      <c r="E4047" s="2">
        <v>11332680</v>
      </c>
      <c r="F4047" s="2" t="s">
        <v>11</v>
      </c>
      <c r="G4047" s="2">
        <v>500000</v>
      </c>
      <c r="H4047" s="2" t="s">
        <v>12</v>
      </c>
      <c r="I4047" s="2">
        <v>120</v>
      </c>
      <c r="J4047" s="2" t="s">
        <v>13</v>
      </c>
      <c r="K4047" s="2">
        <v>0</v>
      </c>
      <c r="L4047" s="2" t="s">
        <v>14</v>
      </c>
      <c r="M4047" s="2">
        <v>-3500</v>
      </c>
      <c r="N4047">
        <f t="shared" si="63"/>
        <v>162917363.5</v>
      </c>
    </row>
    <row r="4048" spans="1:14" x14ac:dyDescent="0.15">
      <c r="A4048" s="1">
        <v>203041</v>
      </c>
      <c r="B4048" s="2" t="s">
        <v>9</v>
      </c>
      <c r="C4048" s="2">
        <v>230266763</v>
      </c>
      <c r="D4048" s="2" t="s">
        <v>10</v>
      </c>
      <c r="E4048" s="2">
        <v>11342280</v>
      </c>
      <c r="F4048" s="2" t="s">
        <v>11</v>
      </c>
      <c r="G4048" s="2">
        <v>500000</v>
      </c>
      <c r="H4048" s="2" t="s">
        <v>12</v>
      </c>
      <c r="I4048" s="2">
        <v>120</v>
      </c>
      <c r="J4048" s="2" t="s">
        <v>13</v>
      </c>
      <c r="K4048" s="2">
        <v>0</v>
      </c>
      <c r="L4048" s="2" t="s">
        <v>14</v>
      </c>
      <c r="M4048" s="2">
        <v>-3500</v>
      </c>
      <c r="N4048">
        <f t="shared" si="63"/>
        <v>160503101.5</v>
      </c>
    </row>
    <row r="4049" spans="1:14" x14ac:dyDescent="0.15">
      <c r="A4049" s="1">
        <v>203042</v>
      </c>
      <c r="B4049" s="2" t="s">
        <v>9</v>
      </c>
      <c r="C4049" s="2">
        <v>230354550</v>
      </c>
      <c r="D4049" s="2" t="s">
        <v>10</v>
      </c>
      <c r="E4049" s="2">
        <v>11351880</v>
      </c>
      <c r="F4049" s="2" t="s">
        <v>11</v>
      </c>
      <c r="G4049" s="2">
        <v>500000</v>
      </c>
      <c r="H4049" s="2" t="s">
        <v>12</v>
      </c>
      <c r="I4049" s="2">
        <v>120</v>
      </c>
      <c r="J4049" s="2" t="s">
        <v>13</v>
      </c>
      <c r="K4049" s="2">
        <v>0</v>
      </c>
      <c r="L4049" s="2" t="s">
        <v>14</v>
      </c>
      <c r="M4049" s="2">
        <v>-3500</v>
      </c>
      <c r="N4049">
        <f t="shared" si="63"/>
        <v>160585395</v>
      </c>
    </row>
    <row r="4050" spans="1:14" x14ac:dyDescent="0.15">
      <c r="A4050" s="1">
        <v>203043</v>
      </c>
      <c r="B4050" s="2" t="s">
        <v>9</v>
      </c>
      <c r="C4050" s="2">
        <v>230442402</v>
      </c>
      <c r="D4050" s="2" t="s">
        <v>10</v>
      </c>
      <c r="E4050" s="2">
        <v>11361480</v>
      </c>
      <c r="F4050" s="2" t="s">
        <v>11</v>
      </c>
      <c r="G4050" s="2">
        <v>500000</v>
      </c>
      <c r="H4050" s="2" t="s">
        <v>12</v>
      </c>
      <c r="I4050" s="2">
        <v>120</v>
      </c>
      <c r="J4050" s="2" t="s">
        <v>13</v>
      </c>
      <c r="K4050" s="2">
        <v>0</v>
      </c>
      <c r="L4050" s="2" t="s">
        <v>14</v>
      </c>
      <c r="M4050" s="2">
        <v>-3500</v>
      </c>
      <c r="N4050">
        <f t="shared" si="63"/>
        <v>160667721</v>
      </c>
    </row>
    <row r="4051" spans="1:14" x14ac:dyDescent="0.15">
      <c r="A4051" s="1">
        <v>203044</v>
      </c>
      <c r="B4051" s="2" t="s">
        <v>9</v>
      </c>
      <c r="C4051" s="2">
        <v>236153009</v>
      </c>
      <c r="D4051" s="2" t="s">
        <v>10</v>
      </c>
      <c r="E4051" s="2">
        <v>11371080</v>
      </c>
      <c r="F4051" s="2" t="s">
        <v>11</v>
      </c>
      <c r="G4051" s="2">
        <v>500000</v>
      </c>
      <c r="H4051" s="2" t="s">
        <v>12</v>
      </c>
      <c r="I4051" s="2">
        <v>120</v>
      </c>
      <c r="J4051" s="2" t="s">
        <v>13</v>
      </c>
      <c r="K4051" s="2">
        <v>0</v>
      </c>
      <c r="L4051" s="2" t="s">
        <v>14</v>
      </c>
      <c r="M4051" s="2">
        <v>-3500</v>
      </c>
      <c r="N4051">
        <f t="shared" si="63"/>
        <v>163561424.5</v>
      </c>
    </row>
    <row r="4052" spans="1:14" x14ac:dyDescent="0.15">
      <c r="A4052" s="1">
        <v>203045</v>
      </c>
      <c r="B4052" s="2" t="s">
        <v>9</v>
      </c>
      <c r="C4052" s="2">
        <v>230618298</v>
      </c>
      <c r="D4052" s="2" t="s">
        <v>10</v>
      </c>
      <c r="E4052" s="2">
        <v>11380680</v>
      </c>
      <c r="F4052" s="2" t="s">
        <v>11</v>
      </c>
      <c r="G4052" s="2">
        <v>500000</v>
      </c>
      <c r="H4052" s="2" t="s">
        <v>12</v>
      </c>
      <c r="I4052" s="2">
        <v>120</v>
      </c>
      <c r="J4052" s="2" t="s">
        <v>13</v>
      </c>
      <c r="K4052" s="2">
        <v>0</v>
      </c>
      <c r="L4052" s="2" t="s">
        <v>14</v>
      </c>
      <c r="M4052" s="2">
        <v>-3500</v>
      </c>
      <c r="N4052">
        <f t="shared" si="63"/>
        <v>160832469</v>
      </c>
    </row>
    <row r="4053" spans="1:14" x14ac:dyDescent="0.15">
      <c r="A4053" s="1">
        <v>203046</v>
      </c>
      <c r="B4053" s="2" t="s">
        <v>9</v>
      </c>
      <c r="C4053" s="2">
        <v>230706341</v>
      </c>
      <c r="D4053" s="2" t="s">
        <v>10</v>
      </c>
      <c r="E4053" s="2">
        <v>11390280</v>
      </c>
      <c r="F4053" s="2" t="s">
        <v>11</v>
      </c>
      <c r="G4053" s="2">
        <v>500000</v>
      </c>
      <c r="H4053" s="2" t="s">
        <v>12</v>
      </c>
      <c r="I4053" s="2">
        <v>120</v>
      </c>
      <c r="J4053" s="2" t="s">
        <v>13</v>
      </c>
      <c r="K4053" s="2">
        <v>0</v>
      </c>
      <c r="L4053" s="2" t="s">
        <v>14</v>
      </c>
      <c r="M4053" s="2">
        <v>-3500</v>
      </c>
      <c r="N4053">
        <f t="shared" si="63"/>
        <v>160914890.5</v>
      </c>
    </row>
    <row r="4054" spans="1:14" x14ac:dyDescent="0.15">
      <c r="A4054" s="1">
        <v>203047</v>
      </c>
      <c r="B4054" s="2" t="s">
        <v>9</v>
      </c>
      <c r="C4054" s="2">
        <v>236423581</v>
      </c>
      <c r="D4054" s="2" t="s">
        <v>10</v>
      </c>
      <c r="E4054" s="2">
        <v>11399880</v>
      </c>
      <c r="F4054" s="2" t="s">
        <v>11</v>
      </c>
      <c r="G4054" s="2">
        <v>500000</v>
      </c>
      <c r="H4054" s="2" t="s">
        <v>12</v>
      </c>
      <c r="I4054" s="2">
        <v>120</v>
      </c>
      <c r="J4054" s="2" t="s">
        <v>13</v>
      </c>
      <c r="K4054" s="2">
        <v>0</v>
      </c>
      <c r="L4054" s="2" t="s">
        <v>14</v>
      </c>
      <c r="M4054" s="2">
        <v>-3500</v>
      </c>
      <c r="N4054">
        <f t="shared" si="63"/>
        <v>163811910.5</v>
      </c>
    </row>
    <row r="4055" spans="1:14" x14ac:dyDescent="0.15">
      <c r="A4055" s="1">
        <v>203048</v>
      </c>
      <c r="B4055" s="2" t="s">
        <v>9</v>
      </c>
      <c r="C4055" s="2">
        <v>233810887</v>
      </c>
      <c r="D4055" s="2" t="s">
        <v>10</v>
      </c>
      <c r="E4055" s="2">
        <v>11409480</v>
      </c>
      <c r="F4055" s="2" t="s">
        <v>11</v>
      </c>
      <c r="G4055" s="2">
        <v>500000</v>
      </c>
      <c r="H4055" s="2" t="s">
        <v>12</v>
      </c>
      <c r="I4055" s="2">
        <v>120</v>
      </c>
      <c r="J4055" s="2" t="s">
        <v>13</v>
      </c>
      <c r="K4055" s="2">
        <v>0</v>
      </c>
      <c r="L4055" s="2" t="s">
        <v>14</v>
      </c>
      <c r="M4055" s="2">
        <v>-3500</v>
      </c>
      <c r="N4055">
        <f t="shared" si="63"/>
        <v>162543963.5</v>
      </c>
    </row>
    <row r="4056" spans="1:14" x14ac:dyDescent="0.15">
      <c r="A4056" s="1">
        <v>203049</v>
      </c>
      <c r="B4056" s="2" t="s">
        <v>9</v>
      </c>
      <c r="C4056" s="2">
        <v>235026928</v>
      </c>
      <c r="D4056" s="2" t="s">
        <v>10</v>
      </c>
      <c r="E4056" s="2">
        <v>11419080</v>
      </c>
      <c r="F4056" s="2" t="s">
        <v>11</v>
      </c>
      <c r="G4056" s="2">
        <v>500000</v>
      </c>
      <c r="H4056" s="2" t="s">
        <v>12</v>
      </c>
      <c r="I4056" s="2">
        <v>120</v>
      </c>
      <c r="J4056" s="2" t="s">
        <v>13</v>
      </c>
      <c r="K4056" s="2">
        <v>0</v>
      </c>
      <c r="L4056" s="2" t="s">
        <v>14</v>
      </c>
      <c r="M4056" s="2">
        <v>-3500</v>
      </c>
      <c r="N4056">
        <f t="shared" si="63"/>
        <v>163190384</v>
      </c>
    </row>
    <row r="4057" spans="1:14" x14ac:dyDescent="0.15">
      <c r="A4057" s="1">
        <v>203050</v>
      </c>
      <c r="B4057" s="2" t="s">
        <v>9</v>
      </c>
      <c r="C4057" s="2">
        <v>236694740</v>
      </c>
      <c r="D4057" s="2" t="s">
        <v>10</v>
      </c>
      <c r="E4057" s="2">
        <v>11428680</v>
      </c>
      <c r="F4057" s="2" t="s">
        <v>11</v>
      </c>
      <c r="G4057" s="2">
        <v>500000</v>
      </c>
      <c r="H4057" s="2" t="s">
        <v>12</v>
      </c>
      <c r="I4057" s="2">
        <v>120</v>
      </c>
      <c r="J4057" s="2" t="s">
        <v>13</v>
      </c>
      <c r="K4057" s="2">
        <v>0</v>
      </c>
      <c r="L4057" s="2" t="s">
        <v>14</v>
      </c>
      <c r="M4057" s="2">
        <v>-3500</v>
      </c>
      <c r="N4057">
        <f t="shared" si="63"/>
        <v>164062690</v>
      </c>
    </row>
    <row r="4058" spans="1:14" x14ac:dyDescent="0.15">
      <c r="A4058" s="1">
        <v>203051</v>
      </c>
      <c r="B4058" s="2" t="s">
        <v>9</v>
      </c>
      <c r="C4058" s="2">
        <v>231755439</v>
      </c>
      <c r="D4058" s="2" t="s">
        <v>10</v>
      </c>
      <c r="E4058" s="2">
        <v>11438280</v>
      </c>
      <c r="F4058" s="2" t="s">
        <v>11</v>
      </c>
      <c r="G4058" s="2">
        <v>500000</v>
      </c>
      <c r="H4058" s="2" t="s">
        <v>12</v>
      </c>
      <c r="I4058" s="2">
        <v>120</v>
      </c>
      <c r="J4058" s="2" t="s">
        <v>13</v>
      </c>
      <c r="K4058" s="2">
        <v>0</v>
      </c>
      <c r="L4058" s="2" t="s">
        <v>14</v>
      </c>
      <c r="M4058" s="2">
        <v>-3500</v>
      </c>
      <c r="N4058">
        <f t="shared" si="63"/>
        <v>161631439.5</v>
      </c>
    </row>
    <row r="4059" spans="1:14" x14ac:dyDescent="0.15">
      <c r="A4059" s="1">
        <v>203052</v>
      </c>
      <c r="B4059" s="2" t="s">
        <v>9</v>
      </c>
      <c r="C4059" s="2">
        <v>231843454</v>
      </c>
      <c r="D4059" s="2" t="s">
        <v>10</v>
      </c>
      <c r="E4059" s="2">
        <v>11447880</v>
      </c>
      <c r="F4059" s="2" t="s">
        <v>11</v>
      </c>
      <c r="G4059" s="2">
        <v>500000</v>
      </c>
      <c r="H4059" s="2" t="s">
        <v>12</v>
      </c>
      <c r="I4059" s="2">
        <v>120</v>
      </c>
      <c r="J4059" s="2" t="s">
        <v>13</v>
      </c>
      <c r="K4059" s="2">
        <v>0</v>
      </c>
      <c r="L4059" s="2" t="s">
        <v>14</v>
      </c>
      <c r="M4059" s="2">
        <v>-3500</v>
      </c>
      <c r="N4059">
        <f t="shared" si="63"/>
        <v>161713847</v>
      </c>
    </row>
    <row r="4060" spans="1:14" x14ac:dyDescent="0.15">
      <c r="A4060" s="1">
        <v>203053</v>
      </c>
      <c r="B4060" s="2" t="s">
        <v>9</v>
      </c>
      <c r="C4060" s="2">
        <v>231931534</v>
      </c>
      <c r="D4060" s="2" t="s">
        <v>10</v>
      </c>
      <c r="E4060" s="2">
        <v>11457480</v>
      </c>
      <c r="F4060" s="2" t="s">
        <v>11</v>
      </c>
      <c r="G4060" s="2">
        <v>500000</v>
      </c>
      <c r="H4060" s="2" t="s">
        <v>12</v>
      </c>
      <c r="I4060" s="2">
        <v>120</v>
      </c>
      <c r="J4060" s="2" t="s">
        <v>13</v>
      </c>
      <c r="K4060" s="2">
        <v>0</v>
      </c>
      <c r="L4060" s="2" t="s">
        <v>14</v>
      </c>
      <c r="M4060" s="2">
        <v>-3500</v>
      </c>
      <c r="N4060">
        <f t="shared" si="63"/>
        <v>161796287</v>
      </c>
    </row>
    <row r="4061" spans="1:14" x14ac:dyDescent="0.15">
      <c r="A4061" s="1">
        <v>203054</v>
      </c>
      <c r="B4061" s="2" t="s">
        <v>9</v>
      </c>
      <c r="C4061" s="2">
        <v>237678693</v>
      </c>
      <c r="D4061" s="2" t="s">
        <v>10</v>
      </c>
      <c r="E4061" s="2">
        <v>11467080</v>
      </c>
      <c r="F4061" s="2" t="s">
        <v>11</v>
      </c>
      <c r="G4061" s="2">
        <v>500000</v>
      </c>
      <c r="H4061" s="2" t="s">
        <v>12</v>
      </c>
      <c r="I4061" s="2">
        <v>120</v>
      </c>
      <c r="J4061" s="2" t="s">
        <v>13</v>
      </c>
      <c r="K4061" s="2">
        <v>0</v>
      </c>
      <c r="L4061" s="2" t="s">
        <v>14</v>
      </c>
      <c r="M4061" s="2">
        <v>-3500</v>
      </c>
      <c r="N4061">
        <f t="shared" si="63"/>
        <v>164708266.5</v>
      </c>
    </row>
    <row r="4062" spans="1:14" x14ac:dyDescent="0.15">
      <c r="A4062" s="1">
        <v>203055</v>
      </c>
      <c r="B4062" s="2" t="s">
        <v>9</v>
      </c>
      <c r="C4062" s="2">
        <v>232107884</v>
      </c>
      <c r="D4062" s="2" t="s">
        <v>10</v>
      </c>
      <c r="E4062" s="2">
        <v>11476680</v>
      </c>
      <c r="F4062" s="2" t="s">
        <v>11</v>
      </c>
      <c r="G4062" s="2">
        <v>500000</v>
      </c>
      <c r="H4062" s="2" t="s">
        <v>12</v>
      </c>
      <c r="I4062" s="2">
        <v>120</v>
      </c>
      <c r="J4062" s="2" t="s">
        <v>13</v>
      </c>
      <c r="K4062" s="2">
        <v>0</v>
      </c>
      <c r="L4062" s="2" t="s">
        <v>14</v>
      </c>
      <c r="M4062" s="2">
        <v>-3500</v>
      </c>
      <c r="N4062">
        <f t="shared" si="63"/>
        <v>161961262</v>
      </c>
    </row>
    <row r="4063" spans="1:14" x14ac:dyDescent="0.15">
      <c r="A4063" s="1">
        <v>203056</v>
      </c>
      <c r="B4063" s="2" t="s">
        <v>9</v>
      </c>
      <c r="C4063" s="2">
        <v>232196157</v>
      </c>
      <c r="D4063" s="2" t="s">
        <v>10</v>
      </c>
      <c r="E4063" s="2">
        <v>11486280</v>
      </c>
      <c r="F4063" s="2" t="s">
        <v>11</v>
      </c>
      <c r="G4063" s="2">
        <v>500000</v>
      </c>
      <c r="H4063" s="2" t="s">
        <v>12</v>
      </c>
      <c r="I4063" s="2">
        <v>120</v>
      </c>
      <c r="J4063" s="2" t="s">
        <v>13</v>
      </c>
      <c r="K4063" s="2">
        <v>0</v>
      </c>
      <c r="L4063" s="2" t="s">
        <v>14</v>
      </c>
      <c r="M4063" s="2">
        <v>-3500</v>
      </c>
      <c r="N4063">
        <f t="shared" si="63"/>
        <v>162043798.5</v>
      </c>
    </row>
    <row r="4064" spans="1:14" x14ac:dyDescent="0.15">
      <c r="A4064" s="1">
        <v>203057</v>
      </c>
      <c r="B4064" s="2" t="s">
        <v>9</v>
      </c>
      <c r="C4064" s="2">
        <v>237949968</v>
      </c>
      <c r="D4064" s="2" t="s">
        <v>10</v>
      </c>
      <c r="E4064" s="2">
        <v>11495880</v>
      </c>
      <c r="F4064" s="2" t="s">
        <v>11</v>
      </c>
      <c r="G4064" s="2">
        <v>500000</v>
      </c>
      <c r="H4064" s="2" t="s">
        <v>12</v>
      </c>
      <c r="I4064" s="2">
        <v>120</v>
      </c>
      <c r="J4064" s="2" t="s">
        <v>13</v>
      </c>
      <c r="K4064" s="2">
        <v>0</v>
      </c>
      <c r="L4064" s="2" t="s">
        <v>14</v>
      </c>
      <c r="M4064" s="2">
        <v>-3500</v>
      </c>
      <c r="N4064">
        <f t="shared" si="63"/>
        <v>164959104</v>
      </c>
    </row>
    <row r="4065" spans="1:14" x14ac:dyDescent="0.15">
      <c r="A4065" s="1">
        <v>203058</v>
      </c>
      <c r="B4065" s="2" t="s">
        <v>9</v>
      </c>
      <c r="C4065" s="2">
        <v>235320062</v>
      </c>
      <c r="D4065" s="2" t="s">
        <v>10</v>
      </c>
      <c r="E4065" s="2">
        <v>11505480</v>
      </c>
      <c r="F4065" s="2" t="s">
        <v>11</v>
      </c>
      <c r="G4065" s="2">
        <v>500000</v>
      </c>
      <c r="H4065" s="2" t="s">
        <v>12</v>
      </c>
      <c r="I4065" s="2">
        <v>120</v>
      </c>
      <c r="J4065" s="2" t="s">
        <v>13</v>
      </c>
      <c r="K4065" s="2">
        <v>0</v>
      </c>
      <c r="L4065" s="2" t="s">
        <v>14</v>
      </c>
      <c r="M4065" s="2">
        <v>-3500</v>
      </c>
      <c r="N4065">
        <f t="shared" si="63"/>
        <v>163682551</v>
      </c>
    </row>
    <row r="4066" spans="1:14" x14ac:dyDescent="0.15">
      <c r="A4066" s="1">
        <v>203059</v>
      </c>
      <c r="B4066" s="2" t="s">
        <v>9</v>
      </c>
      <c r="C4066" s="2">
        <v>236543606</v>
      </c>
      <c r="D4066" s="2" t="s">
        <v>10</v>
      </c>
      <c r="E4066" s="2">
        <v>11515080</v>
      </c>
      <c r="F4066" s="2" t="s">
        <v>11</v>
      </c>
      <c r="G4066" s="2">
        <v>500000</v>
      </c>
      <c r="H4066" s="2" t="s">
        <v>12</v>
      </c>
      <c r="I4066" s="2">
        <v>120</v>
      </c>
      <c r="J4066" s="2" t="s">
        <v>13</v>
      </c>
      <c r="K4066" s="2">
        <v>0</v>
      </c>
      <c r="L4066" s="2" t="s">
        <v>14</v>
      </c>
      <c r="M4066" s="2">
        <v>-3500</v>
      </c>
      <c r="N4066">
        <f t="shared" si="63"/>
        <v>164332723</v>
      </c>
    </row>
    <row r="4067" spans="1:14" x14ac:dyDescent="0.15">
      <c r="A4067" s="1">
        <v>203060</v>
      </c>
      <c r="B4067" s="2" t="s">
        <v>9</v>
      </c>
      <c r="C4067" s="2">
        <v>238221833</v>
      </c>
      <c r="D4067" s="2" t="s">
        <v>10</v>
      </c>
      <c r="E4067" s="2">
        <v>11524680</v>
      </c>
      <c r="F4067" s="2" t="s">
        <v>11</v>
      </c>
      <c r="G4067" s="2">
        <v>500000</v>
      </c>
      <c r="H4067" s="2" t="s">
        <v>12</v>
      </c>
      <c r="I4067" s="2">
        <v>120</v>
      </c>
      <c r="J4067" s="2" t="s">
        <v>13</v>
      </c>
      <c r="K4067" s="2">
        <v>0</v>
      </c>
      <c r="L4067" s="2" t="s">
        <v>14</v>
      </c>
      <c r="M4067" s="2">
        <v>-3500</v>
      </c>
      <c r="N4067">
        <f t="shared" si="63"/>
        <v>165210236.5</v>
      </c>
    </row>
    <row r="4068" spans="1:14" x14ac:dyDescent="0.15">
      <c r="A4068" s="1">
        <v>203061</v>
      </c>
      <c r="B4068" s="2" t="s">
        <v>9</v>
      </c>
      <c r="C4068" s="2">
        <v>233248453</v>
      </c>
      <c r="D4068" s="2" t="s">
        <v>10</v>
      </c>
      <c r="E4068" s="2">
        <v>11534280</v>
      </c>
      <c r="F4068" s="2" t="s">
        <v>11</v>
      </c>
      <c r="G4068" s="2">
        <v>500000</v>
      </c>
      <c r="H4068" s="2" t="s">
        <v>12</v>
      </c>
      <c r="I4068" s="2">
        <v>120</v>
      </c>
      <c r="J4068" s="2" t="s">
        <v>13</v>
      </c>
      <c r="K4068" s="2">
        <v>0</v>
      </c>
      <c r="L4068" s="2" t="s">
        <v>14</v>
      </c>
      <c r="M4068" s="2">
        <v>-3500</v>
      </c>
      <c r="N4068">
        <f t="shared" si="63"/>
        <v>162761946.5</v>
      </c>
    </row>
    <row r="4069" spans="1:14" x14ac:dyDescent="0.15">
      <c r="A4069" s="1">
        <v>203062</v>
      </c>
      <c r="B4069" s="2" t="s">
        <v>9</v>
      </c>
      <c r="C4069" s="2">
        <v>233336697</v>
      </c>
      <c r="D4069" s="2" t="s">
        <v>10</v>
      </c>
      <c r="E4069" s="2">
        <v>11543880</v>
      </c>
      <c r="F4069" s="2" t="s">
        <v>11</v>
      </c>
      <c r="G4069" s="2">
        <v>500000</v>
      </c>
      <c r="H4069" s="2" t="s">
        <v>12</v>
      </c>
      <c r="I4069" s="2">
        <v>120</v>
      </c>
      <c r="J4069" s="2" t="s">
        <v>13</v>
      </c>
      <c r="K4069" s="2">
        <v>0</v>
      </c>
      <c r="L4069" s="2" t="s">
        <v>14</v>
      </c>
      <c r="M4069" s="2">
        <v>-3500</v>
      </c>
      <c r="N4069">
        <f t="shared" si="63"/>
        <v>162844468.5</v>
      </c>
    </row>
    <row r="4070" spans="1:14" x14ac:dyDescent="0.15">
      <c r="A4070" s="1">
        <v>203063</v>
      </c>
      <c r="B4070" s="2" t="s">
        <v>9</v>
      </c>
      <c r="C4070" s="2">
        <v>233425005</v>
      </c>
      <c r="D4070" s="2" t="s">
        <v>10</v>
      </c>
      <c r="E4070" s="2">
        <v>11553480</v>
      </c>
      <c r="F4070" s="2" t="s">
        <v>11</v>
      </c>
      <c r="G4070" s="2">
        <v>500000</v>
      </c>
      <c r="H4070" s="2" t="s">
        <v>12</v>
      </c>
      <c r="I4070" s="2">
        <v>120</v>
      </c>
      <c r="J4070" s="2" t="s">
        <v>13</v>
      </c>
      <c r="K4070" s="2">
        <v>0</v>
      </c>
      <c r="L4070" s="2" t="s">
        <v>14</v>
      </c>
      <c r="M4070" s="2">
        <v>-3500</v>
      </c>
      <c r="N4070">
        <f t="shared" si="63"/>
        <v>162927022.5</v>
      </c>
    </row>
    <row r="4071" spans="1:14" x14ac:dyDescent="0.15">
      <c r="A4071" s="1">
        <v>203064</v>
      </c>
      <c r="B4071" s="2" t="s">
        <v>9</v>
      </c>
      <c r="C4071" s="2">
        <v>239208827</v>
      </c>
      <c r="D4071" s="2" t="s">
        <v>10</v>
      </c>
      <c r="E4071" s="2">
        <v>11563080</v>
      </c>
      <c r="F4071" s="2" t="s">
        <v>11</v>
      </c>
      <c r="G4071" s="2">
        <v>500000</v>
      </c>
      <c r="H4071" s="2" t="s">
        <v>12</v>
      </c>
      <c r="I4071" s="2">
        <v>120</v>
      </c>
      <c r="J4071" s="2" t="s">
        <v>13</v>
      </c>
      <c r="K4071" s="2">
        <v>0</v>
      </c>
      <c r="L4071" s="2" t="s">
        <v>14</v>
      </c>
      <c r="M4071" s="2">
        <v>-3500</v>
      </c>
      <c r="N4071">
        <f t="shared" si="63"/>
        <v>165857333.5</v>
      </c>
    </row>
    <row r="4072" spans="1:14" x14ac:dyDescent="0.15">
      <c r="A4072" s="1">
        <v>203065</v>
      </c>
      <c r="B4072" s="2" t="s">
        <v>9</v>
      </c>
      <c r="C4072" s="2">
        <v>233601818</v>
      </c>
      <c r="D4072" s="2" t="s">
        <v>10</v>
      </c>
      <c r="E4072" s="2">
        <v>11572680</v>
      </c>
      <c r="F4072" s="2" t="s">
        <v>11</v>
      </c>
      <c r="G4072" s="2">
        <v>500000</v>
      </c>
      <c r="H4072" s="2" t="s">
        <v>12</v>
      </c>
      <c r="I4072" s="2">
        <v>120</v>
      </c>
      <c r="J4072" s="2" t="s">
        <v>13</v>
      </c>
      <c r="K4072" s="2">
        <v>0</v>
      </c>
      <c r="L4072" s="2" t="s">
        <v>14</v>
      </c>
      <c r="M4072" s="2">
        <v>-3500</v>
      </c>
      <c r="N4072">
        <f t="shared" si="63"/>
        <v>163092229</v>
      </c>
    </row>
    <row r="4073" spans="1:14" x14ac:dyDescent="0.15">
      <c r="A4073" s="1">
        <v>203066</v>
      </c>
      <c r="B4073" s="2" t="s">
        <v>9</v>
      </c>
      <c r="C4073" s="2">
        <v>233690319</v>
      </c>
      <c r="D4073" s="2" t="s">
        <v>10</v>
      </c>
      <c r="E4073" s="2">
        <v>11582280</v>
      </c>
      <c r="F4073" s="2" t="s">
        <v>11</v>
      </c>
      <c r="G4073" s="2">
        <v>500000</v>
      </c>
      <c r="H4073" s="2" t="s">
        <v>12</v>
      </c>
      <c r="I4073" s="2">
        <v>120</v>
      </c>
      <c r="J4073" s="2" t="s">
        <v>13</v>
      </c>
      <c r="K4073" s="2">
        <v>0</v>
      </c>
      <c r="L4073" s="2" t="s">
        <v>14</v>
      </c>
      <c r="M4073" s="2">
        <v>-3500</v>
      </c>
      <c r="N4073">
        <f t="shared" si="63"/>
        <v>163174879.5</v>
      </c>
    </row>
    <row r="4074" spans="1:14" x14ac:dyDescent="0.15">
      <c r="A4074" s="1">
        <v>203067</v>
      </c>
      <c r="B4074" s="2" t="s">
        <v>9</v>
      </c>
      <c r="C4074" s="2">
        <v>239480809</v>
      </c>
      <c r="D4074" s="2" t="s">
        <v>10</v>
      </c>
      <c r="E4074" s="2">
        <v>11591880</v>
      </c>
      <c r="F4074" s="2" t="s">
        <v>11</v>
      </c>
      <c r="G4074" s="2">
        <v>500000</v>
      </c>
      <c r="H4074" s="2" t="s">
        <v>12</v>
      </c>
      <c r="I4074" s="2">
        <v>120</v>
      </c>
      <c r="J4074" s="2" t="s">
        <v>13</v>
      </c>
      <c r="K4074" s="2">
        <v>0</v>
      </c>
      <c r="L4074" s="2" t="s">
        <v>14</v>
      </c>
      <c r="M4074" s="2">
        <v>-3500</v>
      </c>
      <c r="N4074">
        <f t="shared" si="63"/>
        <v>166108524.5</v>
      </c>
    </row>
    <row r="4075" spans="1:14" x14ac:dyDescent="0.15">
      <c r="A4075" s="1">
        <v>203068</v>
      </c>
      <c r="B4075" s="2" t="s">
        <v>9</v>
      </c>
      <c r="C4075" s="2">
        <v>236833640</v>
      </c>
      <c r="D4075" s="2" t="s">
        <v>10</v>
      </c>
      <c r="E4075" s="2">
        <v>11601480</v>
      </c>
      <c r="F4075" s="2" t="s">
        <v>11</v>
      </c>
      <c r="G4075" s="2">
        <v>500000</v>
      </c>
      <c r="H4075" s="2" t="s">
        <v>12</v>
      </c>
      <c r="I4075" s="2">
        <v>120</v>
      </c>
      <c r="J4075" s="2" t="s">
        <v>13</v>
      </c>
      <c r="K4075" s="2">
        <v>0</v>
      </c>
      <c r="L4075" s="2" t="s">
        <v>14</v>
      </c>
      <c r="M4075" s="2">
        <v>-3500</v>
      </c>
      <c r="N4075">
        <f t="shared" si="63"/>
        <v>164823340</v>
      </c>
    </row>
    <row r="4076" spans="1:14" x14ac:dyDescent="0.15">
      <c r="A4076" s="1">
        <v>203069</v>
      </c>
      <c r="B4076" s="2" t="s">
        <v>9</v>
      </c>
      <c r="C4076" s="2">
        <v>238064708</v>
      </c>
      <c r="D4076" s="2" t="s">
        <v>10</v>
      </c>
      <c r="E4076" s="2">
        <v>11611080</v>
      </c>
      <c r="F4076" s="2" t="s">
        <v>11</v>
      </c>
      <c r="G4076" s="2">
        <v>500000</v>
      </c>
      <c r="H4076" s="2" t="s">
        <v>12</v>
      </c>
      <c r="I4076" s="2">
        <v>120</v>
      </c>
      <c r="J4076" s="2" t="s">
        <v>13</v>
      </c>
      <c r="K4076" s="2">
        <v>0</v>
      </c>
      <c r="L4076" s="2" t="s">
        <v>14</v>
      </c>
      <c r="M4076" s="2">
        <v>-3500</v>
      </c>
      <c r="N4076">
        <f t="shared" si="63"/>
        <v>165477274</v>
      </c>
    </row>
    <row r="4077" spans="1:14" x14ac:dyDescent="0.15">
      <c r="A4077" s="1">
        <v>203070</v>
      </c>
      <c r="B4077" s="2" t="s">
        <v>9</v>
      </c>
      <c r="C4077" s="2">
        <v>239753379</v>
      </c>
      <c r="D4077" s="2" t="s">
        <v>10</v>
      </c>
      <c r="E4077" s="2">
        <v>11620680</v>
      </c>
      <c r="F4077" s="2" t="s">
        <v>11</v>
      </c>
      <c r="G4077" s="2">
        <v>500000</v>
      </c>
      <c r="H4077" s="2" t="s">
        <v>12</v>
      </c>
      <c r="I4077" s="2">
        <v>120</v>
      </c>
      <c r="J4077" s="2" t="s">
        <v>13</v>
      </c>
      <c r="K4077" s="2">
        <v>0</v>
      </c>
      <c r="L4077" s="2" t="s">
        <v>14</v>
      </c>
      <c r="M4077" s="2">
        <v>-3500</v>
      </c>
      <c r="N4077">
        <f t="shared" si="63"/>
        <v>166360009.5</v>
      </c>
    </row>
    <row r="4078" spans="1:14" x14ac:dyDescent="0.15">
      <c r="A4078" s="1">
        <v>203071</v>
      </c>
      <c r="B4078" s="2" t="s">
        <v>9</v>
      </c>
      <c r="C4078" s="2">
        <v>234745813</v>
      </c>
      <c r="D4078" s="2" t="s">
        <v>10</v>
      </c>
      <c r="E4078" s="2">
        <v>11630280</v>
      </c>
      <c r="F4078" s="2" t="s">
        <v>11</v>
      </c>
      <c r="G4078" s="2">
        <v>500000</v>
      </c>
      <c r="H4078" s="2" t="s">
        <v>12</v>
      </c>
      <c r="I4078" s="2">
        <v>120</v>
      </c>
      <c r="J4078" s="2" t="s">
        <v>13</v>
      </c>
      <c r="K4078" s="2">
        <v>0</v>
      </c>
      <c r="L4078" s="2" t="s">
        <v>14</v>
      </c>
      <c r="M4078" s="2">
        <v>-3500</v>
      </c>
      <c r="N4078">
        <f t="shared" si="63"/>
        <v>163894626.5</v>
      </c>
    </row>
    <row r="4079" spans="1:14" x14ac:dyDescent="0.15">
      <c r="A4079" s="1">
        <v>203072</v>
      </c>
      <c r="B4079" s="2" t="s">
        <v>9</v>
      </c>
      <c r="C4079" s="2">
        <v>234834288</v>
      </c>
      <c r="D4079" s="2" t="s">
        <v>10</v>
      </c>
      <c r="E4079" s="2">
        <v>11639880</v>
      </c>
      <c r="F4079" s="2" t="s">
        <v>11</v>
      </c>
      <c r="G4079" s="2">
        <v>500000</v>
      </c>
      <c r="H4079" s="2" t="s">
        <v>12</v>
      </c>
      <c r="I4079" s="2">
        <v>120</v>
      </c>
      <c r="J4079" s="2" t="s">
        <v>13</v>
      </c>
      <c r="K4079" s="2">
        <v>0</v>
      </c>
      <c r="L4079" s="2" t="s">
        <v>14</v>
      </c>
      <c r="M4079" s="2">
        <v>-3500</v>
      </c>
      <c r="N4079">
        <f t="shared" si="63"/>
        <v>163977264</v>
      </c>
    </row>
    <row r="4080" spans="1:14" x14ac:dyDescent="0.15">
      <c r="A4080" s="1">
        <v>203073</v>
      </c>
      <c r="B4080" s="2" t="s">
        <v>9</v>
      </c>
      <c r="C4080" s="2">
        <v>234922829</v>
      </c>
      <c r="D4080" s="2" t="s">
        <v>10</v>
      </c>
      <c r="E4080" s="2">
        <v>11649480</v>
      </c>
      <c r="F4080" s="2" t="s">
        <v>11</v>
      </c>
      <c r="G4080" s="2">
        <v>500000</v>
      </c>
      <c r="H4080" s="2" t="s">
        <v>12</v>
      </c>
      <c r="I4080" s="2">
        <v>120</v>
      </c>
      <c r="J4080" s="2" t="s">
        <v>13</v>
      </c>
      <c r="K4080" s="2">
        <v>0</v>
      </c>
      <c r="L4080" s="2" t="s">
        <v>14</v>
      </c>
      <c r="M4080" s="2">
        <v>-3500</v>
      </c>
      <c r="N4080">
        <f t="shared" si="63"/>
        <v>164059934.5</v>
      </c>
    </row>
    <row r="4081" spans="1:14" x14ac:dyDescent="0.15">
      <c r="A4081" s="1">
        <v>203074</v>
      </c>
      <c r="B4081" s="2" t="s">
        <v>9</v>
      </c>
      <c r="C4081" s="2">
        <v>240743420</v>
      </c>
      <c r="D4081" s="2" t="s">
        <v>10</v>
      </c>
      <c r="E4081" s="2">
        <v>11659080</v>
      </c>
      <c r="F4081" s="2" t="s">
        <v>11</v>
      </c>
      <c r="G4081" s="2">
        <v>500000</v>
      </c>
      <c r="H4081" s="2" t="s">
        <v>12</v>
      </c>
      <c r="I4081" s="2">
        <v>120</v>
      </c>
      <c r="J4081" s="2" t="s">
        <v>13</v>
      </c>
      <c r="K4081" s="2">
        <v>0</v>
      </c>
      <c r="L4081" s="2" t="s">
        <v>14</v>
      </c>
      <c r="M4081" s="2">
        <v>-3500</v>
      </c>
      <c r="N4081">
        <f t="shared" si="63"/>
        <v>167008630</v>
      </c>
    </row>
    <row r="4082" spans="1:14" x14ac:dyDescent="0.15">
      <c r="A4082" s="1">
        <v>203075</v>
      </c>
      <c r="B4082" s="2" t="s">
        <v>9</v>
      </c>
      <c r="C4082" s="2">
        <v>235100104</v>
      </c>
      <c r="D4082" s="2" t="s">
        <v>10</v>
      </c>
      <c r="E4082" s="2">
        <v>11668680</v>
      </c>
      <c r="F4082" s="2" t="s">
        <v>11</v>
      </c>
      <c r="G4082" s="2">
        <v>500000</v>
      </c>
      <c r="H4082" s="2" t="s">
        <v>12</v>
      </c>
      <c r="I4082" s="2">
        <v>120</v>
      </c>
      <c r="J4082" s="2" t="s">
        <v>13</v>
      </c>
      <c r="K4082" s="2">
        <v>0</v>
      </c>
      <c r="L4082" s="2" t="s">
        <v>14</v>
      </c>
      <c r="M4082" s="2">
        <v>-3500</v>
      </c>
      <c r="N4082">
        <f t="shared" si="63"/>
        <v>164225372</v>
      </c>
    </row>
    <row r="4083" spans="1:14" x14ac:dyDescent="0.15">
      <c r="A4083" s="1">
        <v>203076</v>
      </c>
      <c r="B4083" s="2" t="s">
        <v>9</v>
      </c>
      <c r="C4083" s="2">
        <v>235188839</v>
      </c>
      <c r="D4083" s="2" t="s">
        <v>10</v>
      </c>
      <c r="E4083" s="2">
        <v>11678280</v>
      </c>
      <c r="F4083" s="2" t="s">
        <v>11</v>
      </c>
      <c r="G4083" s="2">
        <v>500000</v>
      </c>
      <c r="H4083" s="2" t="s">
        <v>12</v>
      </c>
      <c r="I4083" s="2">
        <v>120</v>
      </c>
      <c r="J4083" s="2" t="s">
        <v>13</v>
      </c>
      <c r="K4083" s="2">
        <v>0</v>
      </c>
      <c r="L4083" s="2" t="s">
        <v>14</v>
      </c>
      <c r="M4083" s="2">
        <v>-3500</v>
      </c>
      <c r="N4083">
        <f t="shared" si="63"/>
        <v>164308139.5</v>
      </c>
    </row>
    <row r="4084" spans="1:14" x14ac:dyDescent="0.15">
      <c r="A4084" s="1">
        <v>203077</v>
      </c>
      <c r="B4084" s="2" t="s">
        <v>9</v>
      </c>
      <c r="C4084" s="2">
        <v>241016118</v>
      </c>
      <c r="D4084" s="2" t="s">
        <v>10</v>
      </c>
      <c r="E4084" s="2">
        <v>11687880</v>
      </c>
      <c r="F4084" s="2" t="s">
        <v>11</v>
      </c>
      <c r="G4084" s="2">
        <v>500000</v>
      </c>
      <c r="H4084" s="2" t="s">
        <v>12</v>
      </c>
      <c r="I4084" s="2">
        <v>120</v>
      </c>
      <c r="J4084" s="2" t="s">
        <v>13</v>
      </c>
      <c r="K4084" s="2">
        <v>0</v>
      </c>
      <c r="L4084" s="2" t="s">
        <v>14</v>
      </c>
      <c r="M4084" s="2">
        <v>-3500</v>
      </c>
      <c r="N4084">
        <f t="shared" si="63"/>
        <v>167260179</v>
      </c>
    </row>
    <row r="4085" spans="1:14" x14ac:dyDescent="0.15">
      <c r="A4085" s="1">
        <v>203078</v>
      </c>
      <c r="B4085" s="2" t="s">
        <v>9</v>
      </c>
      <c r="C4085" s="2">
        <v>238351639</v>
      </c>
      <c r="D4085" s="2" t="s">
        <v>10</v>
      </c>
      <c r="E4085" s="2">
        <v>11697480</v>
      </c>
      <c r="F4085" s="2" t="s">
        <v>11</v>
      </c>
      <c r="G4085" s="2">
        <v>500000</v>
      </c>
      <c r="H4085" s="2" t="s">
        <v>12</v>
      </c>
      <c r="I4085" s="2">
        <v>120</v>
      </c>
      <c r="J4085" s="2" t="s">
        <v>13</v>
      </c>
      <c r="K4085" s="2">
        <v>0</v>
      </c>
      <c r="L4085" s="2" t="s">
        <v>14</v>
      </c>
      <c r="M4085" s="2">
        <v>-3500</v>
      </c>
      <c r="N4085">
        <f t="shared" si="63"/>
        <v>165966339.5</v>
      </c>
    </row>
    <row r="4086" spans="1:14" x14ac:dyDescent="0.15">
      <c r="A4086" s="1">
        <v>203079</v>
      </c>
      <c r="B4086" s="2" t="s">
        <v>9</v>
      </c>
      <c r="C4086" s="2">
        <v>239590259</v>
      </c>
      <c r="D4086" s="2" t="s">
        <v>10</v>
      </c>
      <c r="E4086" s="2">
        <v>11707080</v>
      </c>
      <c r="F4086" s="2" t="s">
        <v>11</v>
      </c>
      <c r="G4086" s="2">
        <v>500000</v>
      </c>
      <c r="H4086" s="2" t="s">
        <v>12</v>
      </c>
      <c r="I4086" s="2">
        <v>120</v>
      </c>
      <c r="J4086" s="2" t="s">
        <v>13</v>
      </c>
      <c r="K4086" s="2">
        <v>0</v>
      </c>
      <c r="L4086" s="2" t="s">
        <v>14</v>
      </c>
      <c r="M4086" s="2">
        <v>-3500</v>
      </c>
      <c r="N4086">
        <f t="shared" si="63"/>
        <v>166624049.5</v>
      </c>
    </row>
    <row r="4087" spans="1:14" x14ac:dyDescent="0.15">
      <c r="A4087" s="1">
        <v>203080</v>
      </c>
      <c r="B4087" s="2" t="s">
        <v>9</v>
      </c>
      <c r="C4087" s="2">
        <v>241289412</v>
      </c>
      <c r="D4087" s="2" t="s">
        <v>10</v>
      </c>
      <c r="E4087" s="2">
        <v>11716680</v>
      </c>
      <c r="F4087" s="2" t="s">
        <v>11</v>
      </c>
      <c r="G4087" s="2">
        <v>500000</v>
      </c>
      <c r="H4087" s="2" t="s">
        <v>12</v>
      </c>
      <c r="I4087" s="2">
        <v>120</v>
      </c>
      <c r="J4087" s="2" t="s">
        <v>13</v>
      </c>
      <c r="K4087" s="2">
        <v>0</v>
      </c>
      <c r="L4087" s="2" t="s">
        <v>14</v>
      </c>
      <c r="M4087" s="2">
        <v>-3500</v>
      </c>
      <c r="N4087">
        <f t="shared" si="63"/>
        <v>167512026</v>
      </c>
    </row>
    <row r="4088" spans="1:14" x14ac:dyDescent="0.15">
      <c r="A4088" s="1">
        <v>203081</v>
      </c>
      <c r="B4088" s="2" t="s">
        <v>9</v>
      </c>
      <c r="C4088" s="2">
        <v>236247563</v>
      </c>
      <c r="D4088" s="2" t="s">
        <v>10</v>
      </c>
      <c r="E4088" s="2">
        <v>11726280</v>
      </c>
      <c r="F4088" s="2" t="s">
        <v>11</v>
      </c>
      <c r="G4088" s="2">
        <v>500000</v>
      </c>
      <c r="H4088" s="2" t="s">
        <v>12</v>
      </c>
      <c r="I4088" s="2">
        <v>120</v>
      </c>
      <c r="J4088" s="2" t="s">
        <v>13</v>
      </c>
      <c r="K4088" s="2">
        <v>0</v>
      </c>
      <c r="L4088" s="2" t="s">
        <v>14</v>
      </c>
      <c r="M4088" s="2">
        <v>-3500</v>
      </c>
      <c r="N4088">
        <f t="shared" si="63"/>
        <v>165029501.5</v>
      </c>
    </row>
    <row r="4089" spans="1:14" x14ac:dyDescent="0.15">
      <c r="A4089" s="1">
        <v>203082</v>
      </c>
      <c r="B4089" s="2" t="s">
        <v>9</v>
      </c>
      <c r="C4089" s="2">
        <v>236336276</v>
      </c>
      <c r="D4089" s="2" t="s">
        <v>10</v>
      </c>
      <c r="E4089" s="2">
        <v>11735880</v>
      </c>
      <c r="F4089" s="2" t="s">
        <v>11</v>
      </c>
      <c r="G4089" s="2">
        <v>500000</v>
      </c>
      <c r="H4089" s="2" t="s">
        <v>12</v>
      </c>
      <c r="I4089" s="2">
        <v>120</v>
      </c>
      <c r="J4089" s="2" t="s">
        <v>13</v>
      </c>
      <c r="K4089" s="2">
        <v>0</v>
      </c>
      <c r="L4089" s="2" t="s">
        <v>14</v>
      </c>
      <c r="M4089" s="2">
        <v>-3500</v>
      </c>
      <c r="N4089">
        <f t="shared" si="63"/>
        <v>165112258</v>
      </c>
    </row>
    <row r="4090" spans="1:14" x14ac:dyDescent="0.15">
      <c r="A4090" s="1">
        <v>203083</v>
      </c>
      <c r="B4090" s="2" t="s">
        <v>9</v>
      </c>
      <c r="C4090" s="2">
        <v>236425053</v>
      </c>
      <c r="D4090" s="2" t="s">
        <v>10</v>
      </c>
      <c r="E4090" s="2">
        <v>11745480</v>
      </c>
      <c r="F4090" s="2" t="s">
        <v>11</v>
      </c>
      <c r="G4090" s="2">
        <v>500000</v>
      </c>
      <c r="H4090" s="2" t="s">
        <v>12</v>
      </c>
      <c r="I4090" s="2">
        <v>120</v>
      </c>
      <c r="J4090" s="2" t="s">
        <v>13</v>
      </c>
      <c r="K4090" s="2">
        <v>0</v>
      </c>
      <c r="L4090" s="2" t="s">
        <v>14</v>
      </c>
      <c r="M4090" s="2">
        <v>-3500</v>
      </c>
      <c r="N4090">
        <f t="shared" si="63"/>
        <v>165195046.5</v>
      </c>
    </row>
    <row r="4091" spans="1:14" x14ac:dyDescent="0.15">
      <c r="A4091" s="1">
        <v>203084</v>
      </c>
      <c r="B4091" s="2" t="s">
        <v>9</v>
      </c>
      <c r="C4091" s="2">
        <v>242282528</v>
      </c>
      <c r="D4091" s="2" t="s">
        <v>10</v>
      </c>
      <c r="E4091" s="2">
        <v>11755080</v>
      </c>
      <c r="F4091" s="2" t="s">
        <v>11</v>
      </c>
      <c r="G4091" s="2">
        <v>500000</v>
      </c>
      <c r="H4091" s="2" t="s">
        <v>12</v>
      </c>
      <c r="I4091" s="2">
        <v>120</v>
      </c>
      <c r="J4091" s="2" t="s">
        <v>13</v>
      </c>
      <c r="K4091" s="2">
        <v>0</v>
      </c>
      <c r="L4091" s="2" t="s">
        <v>14</v>
      </c>
      <c r="M4091" s="2">
        <v>-3500</v>
      </c>
      <c r="N4091">
        <f t="shared" si="63"/>
        <v>168162184</v>
      </c>
    </row>
    <row r="4092" spans="1:14" x14ac:dyDescent="0.15">
      <c r="A4092" s="1">
        <v>203085</v>
      </c>
      <c r="B4092" s="2" t="s">
        <v>9</v>
      </c>
      <c r="C4092" s="2">
        <v>236602802</v>
      </c>
      <c r="D4092" s="2" t="s">
        <v>10</v>
      </c>
      <c r="E4092" s="2">
        <v>11764680</v>
      </c>
      <c r="F4092" s="2" t="s">
        <v>11</v>
      </c>
      <c r="G4092" s="2">
        <v>500000</v>
      </c>
      <c r="H4092" s="2" t="s">
        <v>12</v>
      </c>
      <c r="I4092" s="2">
        <v>120</v>
      </c>
      <c r="J4092" s="2" t="s">
        <v>13</v>
      </c>
      <c r="K4092" s="2">
        <v>0</v>
      </c>
      <c r="L4092" s="2" t="s">
        <v>14</v>
      </c>
      <c r="M4092" s="2">
        <v>-3500</v>
      </c>
      <c r="N4092">
        <f t="shared" si="63"/>
        <v>165360721</v>
      </c>
    </row>
    <row r="4093" spans="1:14" x14ac:dyDescent="0.15">
      <c r="A4093" s="1">
        <v>203086</v>
      </c>
      <c r="B4093" s="2" t="s">
        <v>9</v>
      </c>
      <c r="C4093" s="2">
        <v>236691772</v>
      </c>
      <c r="D4093" s="2" t="s">
        <v>10</v>
      </c>
      <c r="E4093" s="2">
        <v>11774280</v>
      </c>
      <c r="F4093" s="2" t="s">
        <v>11</v>
      </c>
      <c r="G4093" s="2">
        <v>500000</v>
      </c>
      <c r="H4093" s="2" t="s">
        <v>12</v>
      </c>
      <c r="I4093" s="2">
        <v>120</v>
      </c>
      <c r="J4093" s="2" t="s">
        <v>13</v>
      </c>
      <c r="K4093" s="2">
        <v>0</v>
      </c>
      <c r="L4093" s="2" t="s">
        <v>14</v>
      </c>
      <c r="M4093" s="2">
        <v>-3500</v>
      </c>
      <c r="N4093">
        <f t="shared" si="63"/>
        <v>165443606</v>
      </c>
    </row>
    <row r="4094" spans="1:14" x14ac:dyDescent="0.15">
      <c r="A4094" s="1">
        <v>203087</v>
      </c>
      <c r="B4094" s="2" t="s">
        <v>9</v>
      </c>
      <c r="C4094" s="2">
        <v>242555949</v>
      </c>
      <c r="D4094" s="2" t="s">
        <v>10</v>
      </c>
      <c r="E4094" s="2">
        <v>11783880</v>
      </c>
      <c r="F4094" s="2" t="s">
        <v>11</v>
      </c>
      <c r="G4094" s="2">
        <v>500000</v>
      </c>
      <c r="H4094" s="2" t="s">
        <v>12</v>
      </c>
      <c r="I4094" s="2">
        <v>120</v>
      </c>
      <c r="J4094" s="2" t="s">
        <v>13</v>
      </c>
      <c r="K4094" s="2">
        <v>0</v>
      </c>
      <c r="L4094" s="2" t="s">
        <v>14</v>
      </c>
      <c r="M4094" s="2">
        <v>-3500</v>
      </c>
      <c r="N4094">
        <f t="shared" si="63"/>
        <v>168414094.5</v>
      </c>
    </row>
    <row r="4095" spans="1:14" x14ac:dyDescent="0.15">
      <c r="A4095" s="1">
        <v>203088</v>
      </c>
      <c r="B4095" s="2" t="s">
        <v>9</v>
      </c>
      <c r="C4095" s="2">
        <v>239874110</v>
      </c>
      <c r="D4095" s="2" t="s">
        <v>10</v>
      </c>
      <c r="E4095" s="2">
        <v>11793480</v>
      </c>
      <c r="F4095" s="2" t="s">
        <v>11</v>
      </c>
      <c r="G4095" s="2">
        <v>500000</v>
      </c>
      <c r="H4095" s="2" t="s">
        <v>12</v>
      </c>
      <c r="I4095" s="2">
        <v>120</v>
      </c>
      <c r="J4095" s="2" t="s">
        <v>13</v>
      </c>
      <c r="K4095" s="2">
        <v>0</v>
      </c>
      <c r="L4095" s="2" t="s">
        <v>14</v>
      </c>
      <c r="M4095" s="2">
        <v>-3500</v>
      </c>
      <c r="N4095">
        <f t="shared" si="63"/>
        <v>167111575</v>
      </c>
    </row>
    <row r="4096" spans="1:14" x14ac:dyDescent="0.15">
      <c r="A4096" s="1">
        <v>203089</v>
      </c>
      <c r="B4096" s="2" t="s">
        <v>9</v>
      </c>
      <c r="C4096" s="2">
        <v>241120302</v>
      </c>
      <c r="D4096" s="2" t="s">
        <v>10</v>
      </c>
      <c r="E4096" s="2">
        <v>11803080</v>
      </c>
      <c r="F4096" s="2" t="s">
        <v>11</v>
      </c>
      <c r="G4096" s="2">
        <v>500000</v>
      </c>
      <c r="H4096" s="2" t="s">
        <v>12</v>
      </c>
      <c r="I4096" s="2">
        <v>120</v>
      </c>
      <c r="J4096" s="2" t="s">
        <v>13</v>
      </c>
      <c r="K4096" s="2">
        <v>0</v>
      </c>
      <c r="L4096" s="2" t="s">
        <v>14</v>
      </c>
      <c r="M4096" s="2">
        <v>-3500</v>
      </c>
      <c r="N4096">
        <f t="shared" si="63"/>
        <v>167773071</v>
      </c>
    </row>
    <row r="4097" spans="1:14" x14ac:dyDescent="0.15">
      <c r="A4097" s="1">
        <v>203090</v>
      </c>
      <c r="B4097" s="2" t="s">
        <v>9</v>
      </c>
      <c r="C4097" s="2">
        <v>242829962</v>
      </c>
      <c r="D4097" s="2" t="s">
        <v>10</v>
      </c>
      <c r="E4097" s="2">
        <v>11812680</v>
      </c>
      <c r="F4097" s="2" t="s">
        <v>11</v>
      </c>
      <c r="G4097" s="2">
        <v>500000</v>
      </c>
      <c r="H4097" s="2" t="s">
        <v>12</v>
      </c>
      <c r="I4097" s="2">
        <v>120</v>
      </c>
      <c r="J4097" s="2" t="s">
        <v>13</v>
      </c>
      <c r="K4097" s="2">
        <v>0</v>
      </c>
      <c r="L4097" s="2" t="s">
        <v>14</v>
      </c>
      <c r="M4097" s="2">
        <v>-3500</v>
      </c>
      <c r="N4097">
        <f t="shared" si="63"/>
        <v>168666301</v>
      </c>
    </row>
    <row r="4098" spans="1:14" x14ac:dyDescent="0.15">
      <c r="A4098" s="1">
        <v>203091</v>
      </c>
      <c r="B4098" s="2" t="s">
        <v>9</v>
      </c>
      <c r="C4098" s="2">
        <v>237753716</v>
      </c>
      <c r="D4098" s="2" t="s">
        <v>10</v>
      </c>
      <c r="E4098" s="2">
        <v>11822280</v>
      </c>
      <c r="F4098" s="2" t="s">
        <v>11</v>
      </c>
      <c r="G4098" s="2">
        <v>500000</v>
      </c>
      <c r="H4098" s="2" t="s">
        <v>12</v>
      </c>
      <c r="I4098" s="2">
        <v>120</v>
      </c>
      <c r="J4098" s="2" t="s">
        <v>13</v>
      </c>
      <c r="K4098" s="2">
        <v>0</v>
      </c>
      <c r="L4098" s="2" t="s">
        <v>14</v>
      </c>
      <c r="M4098" s="2">
        <v>-3500</v>
      </c>
      <c r="N4098">
        <f t="shared" si="63"/>
        <v>166166578</v>
      </c>
    </row>
    <row r="4099" spans="1:14" x14ac:dyDescent="0.15">
      <c r="A4099" s="1">
        <v>203092</v>
      </c>
      <c r="B4099" s="2" t="s">
        <v>9</v>
      </c>
      <c r="C4099" s="2">
        <v>237842662</v>
      </c>
      <c r="D4099" s="2" t="s">
        <v>10</v>
      </c>
      <c r="E4099" s="2">
        <v>11831880</v>
      </c>
      <c r="F4099" s="2" t="s">
        <v>11</v>
      </c>
      <c r="G4099" s="2">
        <v>500000</v>
      </c>
      <c r="H4099" s="2" t="s">
        <v>12</v>
      </c>
      <c r="I4099" s="2">
        <v>120</v>
      </c>
      <c r="J4099" s="2" t="s">
        <v>13</v>
      </c>
      <c r="K4099" s="2">
        <v>0</v>
      </c>
      <c r="L4099" s="2" t="s">
        <v>14</v>
      </c>
      <c r="M4099" s="2">
        <v>-3500</v>
      </c>
      <c r="N4099">
        <f t="shared" si="63"/>
        <v>166249451</v>
      </c>
    </row>
    <row r="4100" spans="1:14" x14ac:dyDescent="0.15">
      <c r="A4100" s="1">
        <v>203093</v>
      </c>
      <c r="B4100" s="2" t="s">
        <v>9</v>
      </c>
      <c r="C4100" s="2">
        <v>237931671</v>
      </c>
      <c r="D4100" s="2" t="s">
        <v>10</v>
      </c>
      <c r="E4100" s="2">
        <v>11841480</v>
      </c>
      <c r="F4100" s="2" t="s">
        <v>11</v>
      </c>
      <c r="G4100" s="2">
        <v>500000</v>
      </c>
      <c r="H4100" s="2" t="s">
        <v>12</v>
      </c>
      <c r="I4100" s="2">
        <v>120</v>
      </c>
      <c r="J4100" s="2" t="s">
        <v>13</v>
      </c>
      <c r="K4100" s="2">
        <v>0</v>
      </c>
      <c r="L4100" s="2" t="s">
        <v>14</v>
      </c>
      <c r="M4100" s="2">
        <v>-3500</v>
      </c>
      <c r="N4100">
        <f t="shared" si="63"/>
        <v>166332355.5</v>
      </c>
    </row>
    <row r="4101" spans="1:14" x14ac:dyDescent="0.15">
      <c r="A4101" s="1">
        <v>203094</v>
      </c>
      <c r="B4101" s="2" t="s">
        <v>9</v>
      </c>
      <c r="C4101" s="2">
        <v>243826130</v>
      </c>
      <c r="D4101" s="2" t="s">
        <v>10</v>
      </c>
      <c r="E4101" s="2">
        <v>11851080</v>
      </c>
      <c r="F4101" s="2" t="s">
        <v>11</v>
      </c>
      <c r="G4101" s="2">
        <v>500000</v>
      </c>
      <c r="H4101" s="2" t="s">
        <v>12</v>
      </c>
      <c r="I4101" s="2">
        <v>120</v>
      </c>
      <c r="J4101" s="2" t="s">
        <v>13</v>
      </c>
      <c r="K4101" s="2">
        <v>0</v>
      </c>
      <c r="L4101" s="2" t="s">
        <v>14</v>
      </c>
      <c r="M4101" s="2">
        <v>-3500</v>
      </c>
      <c r="N4101">
        <f t="shared" ref="N4101:N4164" si="64">($C$3*C4101+$E$3*E4101+$I$3*I4101+$K$3*K4101)/10000</f>
        <v>169317985</v>
      </c>
    </row>
    <row r="4102" spans="1:14" x14ac:dyDescent="0.15">
      <c r="A4102" s="1">
        <v>203095</v>
      </c>
      <c r="B4102" s="2" t="s">
        <v>9</v>
      </c>
      <c r="C4102" s="2">
        <v>238109884</v>
      </c>
      <c r="D4102" s="2" t="s">
        <v>10</v>
      </c>
      <c r="E4102" s="2">
        <v>11860680</v>
      </c>
      <c r="F4102" s="2" t="s">
        <v>11</v>
      </c>
      <c r="G4102" s="2">
        <v>500000</v>
      </c>
      <c r="H4102" s="2" t="s">
        <v>12</v>
      </c>
      <c r="I4102" s="2">
        <v>120</v>
      </c>
      <c r="J4102" s="2" t="s">
        <v>13</v>
      </c>
      <c r="K4102" s="2">
        <v>0</v>
      </c>
      <c r="L4102" s="2" t="s">
        <v>14</v>
      </c>
      <c r="M4102" s="2">
        <v>-3500</v>
      </c>
      <c r="N4102">
        <f t="shared" si="64"/>
        <v>166498262</v>
      </c>
    </row>
    <row r="4103" spans="1:14" x14ac:dyDescent="0.15">
      <c r="A4103" s="1">
        <v>203096</v>
      </c>
      <c r="B4103" s="2" t="s">
        <v>9</v>
      </c>
      <c r="C4103" s="2">
        <v>238199084</v>
      </c>
      <c r="D4103" s="2" t="s">
        <v>10</v>
      </c>
      <c r="E4103" s="2">
        <v>11870280</v>
      </c>
      <c r="F4103" s="2" t="s">
        <v>11</v>
      </c>
      <c r="G4103" s="2">
        <v>500000</v>
      </c>
      <c r="H4103" s="2" t="s">
        <v>12</v>
      </c>
      <c r="I4103" s="2">
        <v>120</v>
      </c>
      <c r="J4103" s="2" t="s">
        <v>13</v>
      </c>
      <c r="K4103" s="2">
        <v>0</v>
      </c>
      <c r="L4103" s="2" t="s">
        <v>14</v>
      </c>
      <c r="M4103" s="2">
        <v>-3500</v>
      </c>
      <c r="N4103">
        <f t="shared" si="64"/>
        <v>166581262</v>
      </c>
    </row>
    <row r="4104" spans="1:14" x14ac:dyDescent="0.15">
      <c r="A4104" s="1">
        <v>203097</v>
      </c>
      <c r="B4104" s="2" t="s">
        <v>9</v>
      </c>
      <c r="C4104" s="2">
        <v>244100262</v>
      </c>
      <c r="D4104" s="2" t="s">
        <v>10</v>
      </c>
      <c r="E4104" s="2">
        <v>11879880</v>
      </c>
      <c r="F4104" s="2" t="s">
        <v>11</v>
      </c>
      <c r="G4104" s="2">
        <v>500000</v>
      </c>
      <c r="H4104" s="2" t="s">
        <v>12</v>
      </c>
      <c r="I4104" s="2">
        <v>120</v>
      </c>
      <c r="J4104" s="2" t="s">
        <v>13</v>
      </c>
      <c r="K4104" s="2">
        <v>0</v>
      </c>
      <c r="L4104" s="2" t="s">
        <v>14</v>
      </c>
      <c r="M4104" s="2">
        <v>-3500</v>
      </c>
      <c r="N4104">
        <f t="shared" si="64"/>
        <v>169570251</v>
      </c>
    </row>
    <row r="4105" spans="1:14" x14ac:dyDescent="0.15">
      <c r="A4105" s="1">
        <v>203098</v>
      </c>
      <c r="B4105" s="2" t="s">
        <v>9</v>
      </c>
      <c r="C4105" s="2">
        <v>241401008</v>
      </c>
      <c r="D4105" s="2" t="s">
        <v>10</v>
      </c>
      <c r="E4105" s="2">
        <v>11889480</v>
      </c>
      <c r="F4105" s="2" t="s">
        <v>11</v>
      </c>
      <c r="G4105" s="2">
        <v>500000</v>
      </c>
      <c r="H4105" s="2" t="s">
        <v>12</v>
      </c>
      <c r="I4105" s="2">
        <v>120</v>
      </c>
      <c r="J4105" s="2" t="s">
        <v>13</v>
      </c>
      <c r="K4105" s="2">
        <v>0</v>
      </c>
      <c r="L4105" s="2" t="s">
        <v>14</v>
      </c>
      <c r="M4105" s="2">
        <v>-3500</v>
      </c>
      <c r="N4105">
        <f t="shared" si="64"/>
        <v>168259024</v>
      </c>
    </row>
    <row r="4106" spans="1:14" x14ac:dyDescent="0.15">
      <c r="A4106" s="1">
        <v>203099</v>
      </c>
      <c r="B4106" s="2" t="s">
        <v>9</v>
      </c>
      <c r="C4106" s="2">
        <v>242654791</v>
      </c>
      <c r="D4106" s="2" t="s">
        <v>10</v>
      </c>
      <c r="E4106" s="2">
        <v>11899080</v>
      </c>
      <c r="F4106" s="2" t="s">
        <v>11</v>
      </c>
      <c r="G4106" s="2">
        <v>500000</v>
      </c>
      <c r="H4106" s="2" t="s">
        <v>12</v>
      </c>
      <c r="I4106" s="2">
        <v>120</v>
      </c>
      <c r="J4106" s="2" t="s">
        <v>13</v>
      </c>
      <c r="K4106" s="2">
        <v>0</v>
      </c>
      <c r="L4106" s="2" t="s">
        <v>14</v>
      </c>
      <c r="M4106" s="2">
        <v>-3500</v>
      </c>
      <c r="N4106">
        <f t="shared" si="64"/>
        <v>168924315.5</v>
      </c>
    </row>
    <row r="4107" spans="1:14" x14ac:dyDescent="0.15">
      <c r="A4107" s="1">
        <v>203100</v>
      </c>
      <c r="B4107" s="2" t="s">
        <v>9</v>
      </c>
      <c r="C4107" s="2">
        <v>244374990</v>
      </c>
      <c r="D4107" s="2" t="s">
        <v>10</v>
      </c>
      <c r="E4107" s="2">
        <v>11908680</v>
      </c>
      <c r="F4107" s="2" t="s">
        <v>11</v>
      </c>
      <c r="G4107" s="2">
        <v>500000</v>
      </c>
      <c r="H4107" s="2" t="s">
        <v>12</v>
      </c>
      <c r="I4107" s="2">
        <v>120</v>
      </c>
      <c r="J4107" s="2" t="s">
        <v>13</v>
      </c>
      <c r="K4107" s="2">
        <v>0</v>
      </c>
      <c r="L4107" s="2" t="s">
        <v>14</v>
      </c>
      <c r="M4107" s="2">
        <v>-3500</v>
      </c>
      <c r="N4107">
        <f t="shared" si="64"/>
        <v>169822815</v>
      </c>
    </row>
    <row r="4108" spans="1:14" x14ac:dyDescent="0.15">
      <c r="A4108" s="1">
        <v>203101</v>
      </c>
      <c r="B4108" s="2" t="s">
        <v>9</v>
      </c>
      <c r="C4108" s="2">
        <v>239264240</v>
      </c>
      <c r="D4108" s="2" t="s">
        <v>10</v>
      </c>
      <c r="E4108" s="2">
        <v>11918280</v>
      </c>
      <c r="F4108" s="2" t="s">
        <v>11</v>
      </c>
      <c r="G4108" s="2">
        <v>500000</v>
      </c>
      <c r="H4108" s="2" t="s">
        <v>12</v>
      </c>
      <c r="I4108" s="2">
        <v>120</v>
      </c>
      <c r="J4108" s="2" t="s">
        <v>13</v>
      </c>
      <c r="K4108" s="2">
        <v>0</v>
      </c>
      <c r="L4108" s="2" t="s">
        <v>14</v>
      </c>
      <c r="M4108" s="2">
        <v>-3500</v>
      </c>
      <c r="N4108">
        <f t="shared" si="64"/>
        <v>167305840</v>
      </c>
    </row>
    <row r="4109" spans="1:14" x14ac:dyDescent="0.15">
      <c r="A4109" s="1">
        <v>203102</v>
      </c>
      <c r="B4109" s="2" t="s">
        <v>9</v>
      </c>
      <c r="C4109" s="2">
        <v>239353419</v>
      </c>
      <c r="D4109" s="2" t="s">
        <v>10</v>
      </c>
      <c r="E4109" s="2">
        <v>11927880</v>
      </c>
      <c r="F4109" s="2" t="s">
        <v>11</v>
      </c>
      <c r="G4109" s="2">
        <v>500000</v>
      </c>
      <c r="H4109" s="2" t="s">
        <v>12</v>
      </c>
      <c r="I4109" s="2">
        <v>120</v>
      </c>
      <c r="J4109" s="2" t="s">
        <v>13</v>
      </c>
      <c r="K4109" s="2">
        <v>0</v>
      </c>
      <c r="L4109" s="2" t="s">
        <v>14</v>
      </c>
      <c r="M4109" s="2">
        <v>-3500</v>
      </c>
      <c r="N4109">
        <f t="shared" si="64"/>
        <v>167388829.5</v>
      </c>
    </row>
    <row r="4110" spans="1:14" x14ac:dyDescent="0.15">
      <c r="A4110" s="1">
        <v>203103</v>
      </c>
      <c r="B4110" s="2" t="s">
        <v>9</v>
      </c>
      <c r="C4110" s="2">
        <v>239442662</v>
      </c>
      <c r="D4110" s="2" t="s">
        <v>10</v>
      </c>
      <c r="E4110" s="2">
        <v>11937480</v>
      </c>
      <c r="F4110" s="2" t="s">
        <v>11</v>
      </c>
      <c r="G4110" s="2">
        <v>500000</v>
      </c>
      <c r="H4110" s="2" t="s">
        <v>12</v>
      </c>
      <c r="I4110" s="2">
        <v>120</v>
      </c>
      <c r="J4110" s="2" t="s">
        <v>13</v>
      </c>
      <c r="K4110" s="2">
        <v>0</v>
      </c>
      <c r="L4110" s="2" t="s">
        <v>14</v>
      </c>
      <c r="M4110" s="2">
        <v>-3500</v>
      </c>
      <c r="N4110">
        <f t="shared" si="64"/>
        <v>167471851</v>
      </c>
    </row>
    <row r="4111" spans="1:14" x14ac:dyDescent="0.15">
      <c r="A4111" s="1">
        <v>203104</v>
      </c>
      <c r="B4111" s="2" t="s">
        <v>9</v>
      </c>
      <c r="C4111" s="2">
        <v>245374214</v>
      </c>
      <c r="D4111" s="2" t="s">
        <v>10</v>
      </c>
      <c r="E4111" s="2">
        <v>11947080</v>
      </c>
      <c r="F4111" s="2" t="s">
        <v>11</v>
      </c>
      <c r="G4111" s="2">
        <v>500000</v>
      </c>
      <c r="H4111" s="2" t="s">
        <v>12</v>
      </c>
      <c r="I4111" s="2">
        <v>120</v>
      </c>
      <c r="J4111" s="2" t="s">
        <v>13</v>
      </c>
      <c r="K4111" s="2">
        <v>0</v>
      </c>
      <c r="L4111" s="2" t="s">
        <v>14</v>
      </c>
      <c r="M4111" s="2">
        <v>-3500</v>
      </c>
      <c r="N4111">
        <f t="shared" si="64"/>
        <v>170476027</v>
      </c>
    </row>
    <row r="4112" spans="1:14" x14ac:dyDescent="0.15">
      <c r="A4112" s="1">
        <v>203105</v>
      </c>
      <c r="B4112" s="2" t="s">
        <v>9</v>
      </c>
      <c r="C4112" s="2">
        <v>239621344</v>
      </c>
      <c r="D4112" s="2" t="s">
        <v>10</v>
      </c>
      <c r="E4112" s="2">
        <v>11956680</v>
      </c>
      <c r="F4112" s="2" t="s">
        <v>11</v>
      </c>
      <c r="G4112" s="2">
        <v>500000</v>
      </c>
      <c r="H4112" s="2" t="s">
        <v>12</v>
      </c>
      <c r="I4112" s="2">
        <v>120</v>
      </c>
      <c r="J4112" s="2" t="s">
        <v>13</v>
      </c>
      <c r="K4112" s="2">
        <v>0</v>
      </c>
      <c r="L4112" s="2" t="s">
        <v>14</v>
      </c>
      <c r="M4112" s="2">
        <v>-3500</v>
      </c>
      <c r="N4112">
        <f t="shared" si="64"/>
        <v>167637992</v>
      </c>
    </row>
    <row r="4113" spans="1:14" x14ac:dyDescent="0.15">
      <c r="A4113" s="1">
        <v>203106</v>
      </c>
      <c r="B4113" s="2" t="s">
        <v>9</v>
      </c>
      <c r="C4113" s="2">
        <v>239710782</v>
      </c>
      <c r="D4113" s="2" t="s">
        <v>10</v>
      </c>
      <c r="E4113" s="2">
        <v>11966280</v>
      </c>
      <c r="F4113" s="2" t="s">
        <v>11</v>
      </c>
      <c r="G4113" s="2">
        <v>500000</v>
      </c>
      <c r="H4113" s="2" t="s">
        <v>12</v>
      </c>
      <c r="I4113" s="2">
        <v>120</v>
      </c>
      <c r="J4113" s="2" t="s">
        <v>13</v>
      </c>
      <c r="K4113" s="2">
        <v>0</v>
      </c>
      <c r="L4113" s="2" t="s">
        <v>14</v>
      </c>
      <c r="M4113" s="2">
        <v>-3500</v>
      </c>
      <c r="N4113">
        <f t="shared" si="64"/>
        <v>167721111</v>
      </c>
    </row>
    <row r="4114" spans="1:14" x14ac:dyDescent="0.15">
      <c r="A4114" s="1">
        <v>203107</v>
      </c>
      <c r="B4114" s="2" t="s">
        <v>9</v>
      </c>
      <c r="C4114" s="2">
        <v>245649072</v>
      </c>
      <c r="D4114" s="2" t="s">
        <v>10</v>
      </c>
      <c r="E4114" s="2">
        <v>11975880</v>
      </c>
      <c r="F4114" s="2" t="s">
        <v>11</v>
      </c>
      <c r="G4114" s="2">
        <v>500000</v>
      </c>
      <c r="H4114" s="2" t="s">
        <v>12</v>
      </c>
      <c r="I4114" s="2">
        <v>120</v>
      </c>
      <c r="J4114" s="2" t="s">
        <v>13</v>
      </c>
      <c r="K4114" s="2">
        <v>0</v>
      </c>
      <c r="L4114" s="2" t="s">
        <v>14</v>
      </c>
      <c r="M4114" s="2">
        <v>-3500</v>
      </c>
      <c r="N4114">
        <f t="shared" si="64"/>
        <v>170728656</v>
      </c>
    </row>
    <row r="4115" spans="1:14" x14ac:dyDescent="0.15">
      <c r="A4115" s="1">
        <v>203108</v>
      </c>
      <c r="B4115" s="2" t="s">
        <v>9</v>
      </c>
      <c r="C4115" s="2">
        <v>242932357</v>
      </c>
      <c r="D4115" s="2" t="s">
        <v>10</v>
      </c>
      <c r="E4115" s="2">
        <v>11985480</v>
      </c>
      <c r="F4115" s="2" t="s">
        <v>11</v>
      </c>
      <c r="G4115" s="2">
        <v>500000</v>
      </c>
      <c r="H4115" s="2" t="s">
        <v>12</v>
      </c>
      <c r="I4115" s="2">
        <v>120</v>
      </c>
      <c r="J4115" s="2" t="s">
        <v>13</v>
      </c>
      <c r="K4115" s="2">
        <v>0</v>
      </c>
      <c r="L4115" s="2" t="s">
        <v>14</v>
      </c>
      <c r="M4115" s="2">
        <v>-3500</v>
      </c>
      <c r="N4115">
        <f t="shared" si="64"/>
        <v>169408698.5</v>
      </c>
    </row>
    <row r="4116" spans="1:14" x14ac:dyDescent="0.15">
      <c r="A4116" s="1">
        <v>203109</v>
      </c>
      <c r="B4116" s="2" t="s">
        <v>9</v>
      </c>
      <c r="C4116" s="2">
        <v>244193755</v>
      </c>
      <c r="D4116" s="2" t="s">
        <v>10</v>
      </c>
      <c r="E4116" s="2">
        <v>11995080</v>
      </c>
      <c r="F4116" s="2" t="s">
        <v>11</v>
      </c>
      <c r="G4116" s="2">
        <v>500000</v>
      </c>
      <c r="H4116" s="2" t="s">
        <v>12</v>
      </c>
      <c r="I4116" s="2">
        <v>120</v>
      </c>
      <c r="J4116" s="2" t="s">
        <v>13</v>
      </c>
      <c r="K4116" s="2">
        <v>0</v>
      </c>
      <c r="L4116" s="2" t="s">
        <v>14</v>
      </c>
      <c r="M4116" s="2">
        <v>-3500</v>
      </c>
      <c r="N4116">
        <f t="shared" si="64"/>
        <v>170077797.5</v>
      </c>
    </row>
    <row r="4117" spans="1:14" x14ac:dyDescent="0.15">
      <c r="A4117" s="1">
        <v>203110</v>
      </c>
      <c r="B4117" s="2" t="s">
        <v>9</v>
      </c>
      <c r="C4117" s="2">
        <v>245924520</v>
      </c>
      <c r="D4117" s="2" t="s">
        <v>10</v>
      </c>
      <c r="E4117" s="2">
        <v>12004680</v>
      </c>
      <c r="F4117" s="2" t="s">
        <v>11</v>
      </c>
      <c r="G4117" s="2">
        <v>500000</v>
      </c>
      <c r="H4117" s="2" t="s">
        <v>12</v>
      </c>
      <c r="I4117" s="2">
        <v>120</v>
      </c>
      <c r="J4117" s="2" t="s">
        <v>13</v>
      </c>
      <c r="K4117" s="2">
        <v>0</v>
      </c>
      <c r="L4117" s="2" t="s">
        <v>14</v>
      </c>
      <c r="M4117" s="2">
        <v>-3500</v>
      </c>
      <c r="N4117">
        <f t="shared" si="64"/>
        <v>170981580</v>
      </c>
    </row>
    <row r="4118" spans="1:14" x14ac:dyDescent="0.15">
      <c r="A4118" s="1">
        <v>203111</v>
      </c>
      <c r="B4118" s="2" t="s">
        <v>9</v>
      </c>
      <c r="C4118" s="2">
        <v>240779160</v>
      </c>
      <c r="D4118" s="2" t="s">
        <v>10</v>
      </c>
      <c r="E4118" s="2">
        <v>12014280</v>
      </c>
      <c r="F4118" s="2" t="s">
        <v>11</v>
      </c>
      <c r="G4118" s="2">
        <v>500000</v>
      </c>
      <c r="H4118" s="2" t="s">
        <v>12</v>
      </c>
      <c r="I4118" s="2">
        <v>120</v>
      </c>
      <c r="J4118" s="2" t="s">
        <v>13</v>
      </c>
      <c r="K4118" s="2">
        <v>0</v>
      </c>
      <c r="L4118" s="2" t="s">
        <v>14</v>
      </c>
      <c r="M4118" s="2">
        <v>-3500</v>
      </c>
      <c r="N4118">
        <f t="shared" si="64"/>
        <v>168447300</v>
      </c>
    </row>
    <row r="4119" spans="1:14" x14ac:dyDescent="0.15">
      <c r="A4119" s="1">
        <v>203112</v>
      </c>
      <c r="B4119" s="2" t="s">
        <v>9</v>
      </c>
      <c r="C4119" s="2">
        <v>240868573</v>
      </c>
      <c r="D4119" s="2" t="s">
        <v>10</v>
      </c>
      <c r="E4119" s="2">
        <v>12023880</v>
      </c>
      <c r="F4119" s="2" t="s">
        <v>11</v>
      </c>
      <c r="G4119" s="2">
        <v>500000</v>
      </c>
      <c r="H4119" s="2" t="s">
        <v>12</v>
      </c>
      <c r="I4119" s="2">
        <v>120</v>
      </c>
      <c r="J4119" s="2" t="s">
        <v>13</v>
      </c>
      <c r="K4119" s="2">
        <v>0</v>
      </c>
      <c r="L4119" s="2" t="s">
        <v>14</v>
      </c>
      <c r="M4119" s="2">
        <v>-3500</v>
      </c>
      <c r="N4119">
        <f t="shared" si="64"/>
        <v>168530406.5</v>
      </c>
    </row>
    <row r="4120" spans="1:14" x14ac:dyDescent="0.15">
      <c r="A4120" s="1">
        <v>203113</v>
      </c>
      <c r="B4120" s="2" t="s">
        <v>9</v>
      </c>
      <c r="C4120" s="2">
        <v>240958050</v>
      </c>
      <c r="D4120" s="2" t="s">
        <v>10</v>
      </c>
      <c r="E4120" s="2">
        <v>12033480</v>
      </c>
      <c r="F4120" s="2" t="s">
        <v>11</v>
      </c>
      <c r="G4120" s="2">
        <v>500000</v>
      </c>
      <c r="H4120" s="2" t="s">
        <v>12</v>
      </c>
      <c r="I4120" s="2">
        <v>120</v>
      </c>
      <c r="J4120" s="2" t="s">
        <v>13</v>
      </c>
      <c r="K4120" s="2">
        <v>0</v>
      </c>
      <c r="L4120" s="2" t="s">
        <v>14</v>
      </c>
      <c r="M4120" s="2">
        <v>-3500</v>
      </c>
      <c r="N4120">
        <f t="shared" si="64"/>
        <v>168613545</v>
      </c>
    </row>
    <row r="4121" spans="1:14" x14ac:dyDescent="0.15">
      <c r="A4121" s="1">
        <v>203114</v>
      </c>
      <c r="B4121" s="2" t="s">
        <v>9</v>
      </c>
      <c r="C4121" s="2">
        <v>246926800</v>
      </c>
      <c r="D4121" s="2" t="s">
        <v>10</v>
      </c>
      <c r="E4121" s="2">
        <v>12043080</v>
      </c>
      <c r="F4121" s="2" t="s">
        <v>11</v>
      </c>
      <c r="G4121" s="2">
        <v>500000</v>
      </c>
      <c r="H4121" s="2" t="s">
        <v>12</v>
      </c>
      <c r="I4121" s="2">
        <v>120</v>
      </c>
      <c r="J4121" s="2" t="s">
        <v>13</v>
      </c>
      <c r="K4121" s="2">
        <v>0</v>
      </c>
      <c r="L4121" s="2" t="s">
        <v>14</v>
      </c>
      <c r="M4121" s="2">
        <v>-3500</v>
      </c>
      <c r="N4121">
        <f t="shared" si="64"/>
        <v>171636320</v>
      </c>
    </row>
    <row r="4122" spans="1:14" x14ac:dyDescent="0.15">
      <c r="A4122" s="1">
        <v>203115</v>
      </c>
      <c r="B4122" s="2" t="s">
        <v>9</v>
      </c>
      <c r="C4122" s="2">
        <v>241137195</v>
      </c>
      <c r="D4122" s="2" t="s">
        <v>10</v>
      </c>
      <c r="E4122" s="2">
        <v>12052680</v>
      </c>
      <c r="F4122" s="2" t="s">
        <v>11</v>
      </c>
      <c r="G4122" s="2">
        <v>500000</v>
      </c>
      <c r="H4122" s="2" t="s">
        <v>12</v>
      </c>
      <c r="I4122" s="2">
        <v>120</v>
      </c>
      <c r="J4122" s="2" t="s">
        <v>13</v>
      </c>
      <c r="K4122" s="2">
        <v>0</v>
      </c>
      <c r="L4122" s="2" t="s">
        <v>14</v>
      </c>
      <c r="M4122" s="2">
        <v>-3500</v>
      </c>
      <c r="N4122">
        <f t="shared" si="64"/>
        <v>168779917.5</v>
      </c>
    </row>
    <row r="4123" spans="1:14" x14ac:dyDescent="0.15">
      <c r="A4123" s="1">
        <v>203116</v>
      </c>
      <c r="B4123" s="2" t="s">
        <v>9</v>
      </c>
      <c r="C4123" s="2">
        <v>241226864</v>
      </c>
      <c r="D4123" s="2" t="s">
        <v>10</v>
      </c>
      <c r="E4123" s="2">
        <v>12062280</v>
      </c>
      <c r="F4123" s="2" t="s">
        <v>11</v>
      </c>
      <c r="G4123" s="2">
        <v>500000</v>
      </c>
      <c r="H4123" s="2" t="s">
        <v>12</v>
      </c>
      <c r="I4123" s="2">
        <v>120</v>
      </c>
      <c r="J4123" s="2" t="s">
        <v>13</v>
      </c>
      <c r="K4123" s="2">
        <v>0</v>
      </c>
      <c r="L4123" s="2" t="s">
        <v>14</v>
      </c>
      <c r="M4123" s="2">
        <v>-3500</v>
      </c>
      <c r="N4123">
        <f t="shared" si="64"/>
        <v>168863152</v>
      </c>
    </row>
    <row r="4124" spans="1:14" x14ac:dyDescent="0.15">
      <c r="A4124" s="1">
        <v>203117</v>
      </c>
      <c r="B4124" s="2" t="s">
        <v>9</v>
      </c>
      <c r="C4124" s="2">
        <v>247202368</v>
      </c>
      <c r="D4124" s="2" t="s">
        <v>10</v>
      </c>
      <c r="E4124" s="2">
        <v>12071880</v>
      </c>
      <c r="F4124" s="2" t="s">
        <v>11</v>
      </c>
      <c r="G4124" s="2">
        <v>500000</v>
      </c>
      <c r="H4124" s="2" t="s">
        <v>12</v>
      </c>
      <c r="I4124" s="2">
        <v>120</v>
      </c>
      <c r="J4124" s="2" t="s">
        <v>13</v>
      </c>
      <c r="K4124" s="2">
        <v>0</v>
      </c>
      <c r="L4124" s="2" t="s">
        <v>14</v>
      </c>
      <c r="M4124" s="2">
        <v>-3500</v>
      </c>
      <c r="N4124">
        <f t="shared" si="64"/>
        <v>171889304</v>
      </c>
    </row>
    <row r="4125" spans="1:14" x14ac:dyDescent="0.15">
      <c r="A4125" s="1">
        <v>203118</v>
      </c>
      <c r="B4125" s="2" t="s">
        <v>9</v>
      </c>
      <c r="C4125" s="2">
        <v>244468134</v>
      </c>
      <c r="D4125" s="2" t="s">
        <v>10</v>
      </c>
      <c r="E4125" s="2">
        <v>12081480</v>
      </c>
      <c r="F4125" s="2" t="s">
        <v>11</v>
      </c>
      <c r="G4125" s="2">
        <v>500000</v>
      </c>
      <c r="H4125" s="2" t="s">
        <v>12</v>
      </c>
      <c r="I4125" s="2">
        <v>120</v>
      </c>
      <c r="J4125" s="2" t="s">
        <v>13</v>
      </c>
      <c r="K4125" s="2">
        <v>0</v>
      </c>
      <c r="L4125" s="2" t="s">
        <v>14</v>
      </c>
      <c r="M4125" s="2">
        <v>-3500</v>
      </c>
      <c r="N4125">
        <f t="shared" si="64"/>
        <v>170560587</v>
      </c>
    </row>
    <row r="4126" spans="1:14" x14ac:dyDescent="0.15">
      <c r="A4126" s="1">
        <v>203119</v>
      </c>
      <c r="B4126" s="2" t="s">
        <v>9</v>
      </c>
      <c r="C4126" s="2">
        <v>245737165</v>
      </c>
      <c r="D4126" s="2" t="s">
        <v>10</v>
      </c>
      <c r="E4126" s="2">
        <v>12091080</v>
      </c>
      <c r="F4126" s="2" t="s">
        <v>11</v>
      </c>
      <c r="G4126" s="2">
        <v>500000</v>
      </c>
      <c r="H4126" s="2" t="s">
        <v>12</v>
      </c>
      <c r="I4126" s="2">
        <v>120</v>
      </c>
      <c r="J4126" s="2" t="s">
        <v>13</v>
      </c>
      <c r="K4126" s="2">
        <v>0</v>
      </c>
      <c r="L4126" s="2" t="s">
        <v>14</v>
      </c>
      <c r="M4126" s="2">
        <v>-3500</v>
      </c>
      <c r="N4126">
        <f t="shared" si="64"/>
        <v>171233502.5</v>
      </c>
    </row>
    <row r="4127" spans="1:14" x14ac:dyDescent="0.15">
      <c r="A4127" s="1">
        <v>203120</v>
      </c>
      <c r="B4127" s="2" t="s">
        <v>9</v>
      </c>
      <c r="C4127" s="2">
        <v>247478525</v>
      </c>
      <c r="D4127" s="2" t="s">
        <v>10</v>
      </c>
      <c r="E4127" s="2">
        <v>12100680</v>
      </c>
      <c r="F4127" s="2" t="s">
        <v>11</v>
      </c>
      <c r="G4127" s="2">
        <v>500000</v>
      </c>
      <c r="H4127" s="2" t="s">
        <v>12</v>
      </c>
      <c r="I4127" s="2">
        <v>120</v>
      </c>
      <c r="J4127" s="2" t="s">
        <v>13</v>
      </c>
      <c r="K4127" s="2">
        <v>0</v>
      </c>
      <c r="L4127" s="2" t="s">
        <v>14</v>
      </c>
      <c r="M4127" s="2">
        <v>-3500</v>
      </c>
      <c r="N4127">
        <f t="shared" si="64"/>
        <v>172142582.5</v>
      </c>
    </row>
    <row r="4128" spans="1:14" x14ac:dyDescent="0.15">
      <c r="A4128" s="1">
        <v>203121</v>
      </c>
      <c r="B4128" s="2" t="s">
        <v>9</v>
      </c>
      <c r="C4128" s="2">
        <v>242298445</v>
      </c>
      <c r="D4128" s="2" t="s">
        <v>10</v>
      </c>
      <c r="E4128" s="2">
        <v>12110280</v>
      </c>
      <c r="F4128" s="2" t="s">
        <v>11</v>
      </c>
      <c r="G4128" s="2">
        <v>500000</v>
      </c>
      <c r="H4128" s="2" t="s">
        <v>12</v>
      </c>
      <c r="I4128" s="2">
        <v>120</v>
      </c>
      <c r="J4128" s="2" t="s">
        <v>13</v>
      </c>
      <c r="K4128" s="2">
        <v>0</v>
      </c>
      <c r="L4128" s="2" t="s">
        <v>14</v>
      </c>
      <c r="M4128" s="2">
        <v>-3500</v>
      </c>
      <c r="N4128">
        <f t="shared" si="64"/>
        <v>169590942.5</v>
      </c>
    </row>
    <row r="4129" spans="1:14" x14ac:dyDescent="0.15">
      <c r="A4129" s="1">
        <v>203122</v>
      </c>
      <c r="B4129" s="2" t="s">
        <v>9</v>
      </c>
      <c r="C4129" s="2">
        <v>242388085</v>
      </c>
      <c r="D4129" s="2" t="s">
        <v>10</v>
      </c>
      <c r="E4129" s="2">
        <v>12119880</v>
      </c>
      <c r="F4129" s="2" t="s">
        <v>11</v>
      </c>
      <c r="G4129" s="2">
        <v>500000</v>
      </c>
      <c r="H4129" s="2" t="s">
        <v>12</v>
      </c>
      <c r="I4129" s="2">
        <v>120</v>
      </c>
      <c r="J4129" s="2" t="s">
        <v>13</v>
      </c>
      <c r="K4129" s="2">
        <v>0</v>
      </c>
      <c r="L4129" s="2" t="s">
        <v>14</v>
      </c>
      <c r="M4129" s="2">
        <v>-3500</v>
      </c>
      <c r="N4129">
        <f t="shared" si="64"/>
        <v>169674162.5</v>
      </c>
    </row>
    <row r="4130" spans="1:14" x14ac:dyDescent="0.15">
      <c r="A4130" s="1">
        <v>203123</v>
      </c>
      <c r="B4130" s="2" t="s">
        <v>9</v>
      </c>
      <c r="C4130" s="2">
        <v>242477790</v>
      </c>
      <c r="D4130" s="2" t="s">
        <v>10</v>
      </c>
      <c r="E4130" s="2">
        <v>12129480</v>
      </c>
      <c r="F4130" s="2" t="s">
        <v>11</v>
      </c>
      <c r="G4130" s="2">
        <v>500000</v>
      </c>
      <c r="H4130" s="2" t="s">
        <v>12</v>
      </c>
      <c r="I4130" s="2">
        <v>120</v>
      </c>
      <c r="J4130" s="2" t="s">
        <v>13</v>
      </c>
      <c r="K4130" s="2">
        <v>0</v>
      </c>
      <c r="L4130" s="2" t="s">
        <v>14</v>
      </c>
      <c r="M4130" s="2">
        <v>-3500</v>
      </c>
      <c r="N4130">
        <f t="shared" si="64"/>
        <v>169757415</v>
      </c>
    </row>
    <row r="4131" spans="1:14" x14ac:dyDescent="0.15">
      <c r="A4131" s="1">
        <v>203124</v>
      </c>
      <c r="B4131" s="2" t="s">
        <v>9</v>
      </c>
      <c r="C4131" s="2">
        <v>248483839</v>
      </c>
      <c r="D4131" s="2" t="s">
        <v>10</v>
      </c>
      <c r="E4131" s="2">
        <v>12139080</v>
      </c>
      <c r="F4131" s="2" t="s">
        <v>11</v>
      </c>
      <c r="G4131" s="2">
        <v>500000</v>
      </c>
      <c r="H4131" s="2" t="s">
        <v>12</v>
      </c>
      <c r="I4131" s="2">
        <v>120</v>
      </c>
      <c r="J4131" s="2" t="s">
        <v>13</v>
      </c>
      <c r="K4131" s="2">
        <v>0</v>
      </c>
      <c r="L4131" s="2" t="s">
        <v>14</v>
      </c>
      <c r="M4131" s="2">
        <v>-3500</v>
      </c>
      <c r="N4131">
        <f t="shared" si="64"/>
        <v>172798839.5</v>
      </c>
    </row>
    <row r="4132" spans="1:14" x14ac:dyDescent="0.15">
      <c r="A4132" s="1">
        <v>203125</v>
      </c>
      <c r="B4132" s="2" t="s">
        <v>9</v>
      </c>
      <c r="C4132" s="2">
        <v>242657390</v>
      </c>
      <c r="D4132" s="2" t="s">
        <v>10</v>
      </c>
      <c r="E4132" s="2">
        <v>12148680</v>
      </c>
      <c r="F4132" s="2" t="s">
        <v>11</v>
      </c>
      <c r="G4132" s="2">
        <v>500000</v>
      </c>
      <c r="H4132" s="2" t="s">
        <v>12</v>
      </c>
      <c r="I4132" s="2">
        <v>120</v>
      </c>
      <c r="J4132" s="2" t="s">
        <v>13</v>
      </c>
      <c r="K4132" s="2">
        <v>0</v>
      </c>
      <c r="L4132" s="2" t="s">
        <v>14</v>
      </c>
      <c r="M4132" s="2">
        <v>-3500</v>
      </c>
      <c r="N4132">
        <f t="shared" si="64"/>
        <v>169924015</v>
      </c>
    </row>
    <row r="4133" spans="1:14" x14ac:dyDescent="0.15">
      <c r="A4133" s="1">
        <v>203126</v>
      </c>
      <c r="B4133" s="2" t="s">
        <v>9</v>
      </c>
      <c r="C4133" s="2">
        <v>242747287</v>
      </c>
      <c r="D4133" s="2" t="s">
        <v>10</v>
      </c>
      <c r="E4133" s="2">
        <v>12158280</v>
      </c>
      <c r="F4133" s="2" t="s">
        <v>11</v>
      </c>
      <c r="G4133" s="2">
        <v>500000</v>
      </c>
      <c r="H4133" s="2" t="s">
        <v>12</v>
      </c>
      <c r="I4133" s="2">
        <v>120</v>
      </c>
      <c r="J4133" s="2" t="s">
        <v>13</v>
      </c>
      <c r="K4133" s="2">
        <v>0</v>
      </c>
      <c r="L4133" s="2" t="s">
        <v>14</v>
      </c>
      <c r="M4133" s="2">
        <v>-3500</v>
      </c>
      <c r="N4133">
        <f t="shared" si="64"/>
        <v>170007363.5</v>
      </c>
    </row>
    <row r="4134" spans="1:14" x14ac:dyDescent="0.15">
      <c r="A4134" s="1">
        <v>203127</v>
      </c>
      <c r="B4134" s="2" t="s">
        <v>9</v>
      </c>
      <c r="C4134" s="2">
        <v>248760109</v>
      </c>
      <c r="D4134" s="2" t="s">
        <v>10</v>
      </c>
      <c r="E4134" s="2">
        <v>12167880</v>
      </c>
      <c r="F4134" s="2" t="s">
        <v>11</v>
      </c>
      <c r="G4134" s="2">
        <v>500000</v>
      </c>
      <c r="H4134" s="2" t="s">
        <v>12</v>
      </c>
      <c r="I4134" s="2">
        <v>120</v>
      </c>
      <c r="J4134" s="2" t="s">
        <v>13</v>
      </c>
      <c r="K4134" s="2">
        <v>0</v>
      </c>
      <c r="L4134" s="2" t="s">
        <v>14</v>
      </c>
      <c r="M4134" s="2">
        <v>-3500</v>
      </c>
      <c r="N4134">
        <f t="shared" si="64"/>
        <v>173052174.5</v>
      </c>
    </row>
    <row r="4135" spans="1:14" x14ac:dyDescent="0.15">
      <c r="A4135" s="1">
        <v>203128</v>
      </c>
      <c r="B4135" s="2" t="s">
        <v>9</v>
      </c>
      <c r="C4135" s="2">
        <v>246008302</v>
      </c>
      <c r="D4135" s="2" t="s">
        <v>10</v>
      </c>
      <c r="E4135" s="2">
        <v>12177480</v>
      </c>
      <c r="F4135" s="2" t="s">
        <v>11</v>
      </c>
      <c r="G4135" s="2">
        <v>500000</v>
      </c>
      <c r="H4135" s="2" t="s">
        <v>12</v>
      </c>
      <c r="I4135" s="2">
        <v>120</v>
      </c>
      <c r="J4135" s="2" t="s">
        <v>13</v>
      </c>
      <c r="K4135" s="2">
        <v>0</v>
      </c>
      <c r="L4135" s="2" t="s">
        <v>14</v>
      </c>
      <c r="M4135" s="2">
        <v>-3500</v>
      </c>
      <c r="N4135">
        <f t="shared" si="64"/>
        <v>171714671</v>
      </c>
    </row>
    <row r="4136" spans="1:14" x14ac:dyDescent="0.15">
      <c r="A4136" s="1">
        <v>203129</v>
      </c>
      <c r="B4136" s="2" t="s">
        <v>9</v>
      </c>
      <c r="C4136" s="2">
        <v>247284982</v>
      </c>
      <c r="D4136" s="2" t="s">
        <v>10</v>
      </c>
      <c r="E4136" s="2">
        <v>12187080</v>
      </c>
      <c r="F4136" s="2" t="s">
        <v>11</v>
      </c>
      <c r="G4136" s="2">
        <v>500000</v>
      </c>
      <c r="H4136" s="2" t="s">
        <v>12</v>
      </c>
      <c r="I4136" s="2">
        <v>120</v>
      </c>
      <c r="J4136" s="2" t="s">
        <v>13</v>
      </c>
      <c r="K4136" s="2">
        <v>0</v>
      </c>
      <c r="L4136" s="2" t="s">
        <v>14</v>
      </c>
      <c r="M4136" s="2">
        <v>-3500</v>
      </c>
      <c r="N4136">
        <f t="shared" si="64"/>
        <v>172391411</v>
      </c>
    </row>
    <row r="4137" spans="1:14" x14ac:dyDescent="0.15">
      <c r="A4137" s="1">
        <v>203130</v>
      </c>
      <c r="B4137" s="2" t="s">
        <v>9</v>
      </c>
      <c r="C4137" s="2">
        <v>249036963</v>
      </c>
      <c r="D4137" s="2" t="s">
        <v>10</v>
      </c>
      <c r="E4137" s="2">
        <v>12197580</v>
      </c>
      <c r="F4137" s="2" t="s">
        <v>11</v>
      </c>
      <c r="G4137" s="2">
        <v>500000</v>
      </c>
      <c r="H4137" s="2" t="s">
        <v>12</v>
      </c>
      <c r="I4137" s="2">
        <v>120</v>
      </c>
      <c r="J4137" s="2" t="s">
        <v>13</v>
      </c>
      <c r="K4137" s="2">
        <v>0</v>
      </c>
      <c r="L4137" s="2" t="s">
        <v>14</v>
      </c>
      <c r="M4137" s="2">
        <v>-3500</v>
      </c>
      <c r="N4137">
        <f t="shared" si="64"/>
        <v>173309401.5</v>
      </c>
    </row>
    <row r="4138" spans="1:14" x14ac:dyDescent="0.15">
      <c r="A4138" s="1">
        <v>203131</v>
      </c>
      <c r="B4138" s="2" t="s">
        <v>9</v>
      </c>
      <c r="C4138" s="2">
        <v>243822054</v>
      </c>
      <c r="D4138" s="2" t="s">
        <v>10</v>
      </c>
      <c r="E4138" s="2">
        <v>12208080</v>
      </c>
      <c r="F4138" s="2" t="s">
        <v>11</v>
      </c>
      <c r="G4138" s="2">
        <v>500000</v>
      </c>
      <c r="H4138" s="2" t="s">
        <v>12</v>
      </c>
      <c r="I4138" s="2">
        <v>120</v>
      </c>
      <c r="J4138" s="2" t="s">
        <v>13</v>
      </c>
      <c r="K4138" s="2">
        <v>0</v>
      </c>
      <c r="L4138" s="2" t="s">
        <v>14</v>
      </c>
      <c r="M4138" s="2">
        <v>-3500</v>
      </c>
      <c r="N4138">
        <f t="shared" si="64"/>
        <v>170743947</v>
      </c>
    </row>
    <row r="4139" spans="1:14" x14ac:dyDescent="0.15">
      <c r="A4139" s="1">
        <v>203132</v>
      </c>
      <c r="B4139" s="2" t="s">
        <v>9</v>
      </c>
      <c r="C4139" s="2">
        <v>243911925</v>
      </c>
      <c r="D4139" s="2" t="s">
        <v>10</v>
      </c>
      <c r="E4139" s="2">
        <v>12218580</v>
      </c>
      <c r="F4139" s="2" t="s">
        <v>11</v>
      </c>
      <c r="G4139" s="2">
        <v>500000</v>
      </c>
      <c r="H4139" s="2" t="s">
        <v>12</v>
      </c>
      <c r="I4139" s="2">
        <v>120</v>
      </c>
      <c r="J4139" s="2" t="s">
        <v>13</v>
      </c>
      <c r="K4139" s="2">
        <v>0</v>
      </c>
      <c r="L4139" s="2" t="s">
        <v>14</v>
      </c>
      <c r="M4139" s="2">
        <v>-3500</v>
      </c>
      <c r="N4139">
        <f t="shared" si="64"/>
        <v>170830882.5</v>
      </c>
    </row>
    <row r="4140" spans="1:14" x14ac:dyDescent="0.15">
      <c r="A4140" s="1">
        <v>203133</v>
      </c>
      <c r="B4140" s="2" t="s">
        <v>9</v>
      </c>
      <c r="C4140" s="2">
        <v>244001859</v>
      </c>
      <c r="D4140" s="2" t="s">
        <v>10</v>
      </c>
      <c r="E4140" s="2">
        <v>12229080</v>
      </c>
      <c r="F4140" s="2" t="s">
        <v>11</v>
      </c>
      <c r="G4140" s="2">
        <v>500000</v>
      </c>
      <c r="H4140" s="2" t="s">
        <v>12</v>
      </c>
      <c r="I4140" s="2">
        <v>120</v>
      </c>
      <c r="J4140" s="2" t="s">
        <v>13</v>
      </c>
      <c r="K4140" s="2">
        <v>0</v>
      </c>
      <c r="L4140" s="2" t="s">
        <v>14</v>
      </c>
      <c r="M4140" s="2">
        <v>-3500</v>
      </c>
      <c r="N4140">
        <f t="shared" si="64"/>
        <v>170917849.5</v>
      </c>
    </row>
    <row r="4141" spans="1:14" x14ac:dyDescent="0.15">
      <c r="A4141" s="1">
        <v>203134</v>
      </c>
      <c r="B4141" s="2" t="s">
        <v>9</v>
      </c>
      <c r="C4141" s="2">
        <v>250045315</v>
      </c>
      <c r="D4141" s="2" t="s">
        <v>10</v>
      </c>
      <c r="E4141" s="2">
        <v>12239580</v>
      </c>
      <c r="F4141" s="2" t="s">
        <v>11</v>
      </c>
      <c r="G4141" s="2">
        <v>500000</v>
      </c>
      <c r="H4141" s="2" t="s">
        <v>12</v>
      </c>
      <c r="I4141" s="2">
        <v>120</v>
      </c>
      <c r="J4141" s="2" t="s">
        <v>13</v>
      </c>
      <c r="K4141" s="2">
        <v>0</v>
      </c>
      <c r="L4141" s="2" t="s">
        <v>14</v>
      </c>
      <c r="M4141" s="2">
        <v>-3500</v>
      </c>
      <c r="N4141">
        <f t="shared" si="64"/>
        <v>173981577.5</v>
      </c>
    </row>
    <row r="4142" spans="1:14" x14ac:dyDescent="0.15">
      <c r="A4142" s="1">
        <v>203135</v>
      </c>
      <c r="B4142" s="2" t="s">
        <v>9</v>
      </c>
      <c r="C4142" s="2">
        <v>244181915</v>
      </c>
      <c r="D4142" s="2" t="s">
        <v>10</v>
      </c>
      <c r="E4142" s="2">
        <v>12250080</v>
      </c>
      <c r="F4142" s="2" t="s">
        <v>11</v>
      </c>
      <c r="G4142" s="2">
        <v>500000</v>
      </c>
      <c r="H4142" s="2" t="s">
        <v>12</v>
      </c>
      <c r="I4142" s="2">
        <v>120</v>
      </c>
      <c r="J4142" s="2" t="s">
        <v>13</v>
      </c>
      <c r="K4142" s="2">
        <v>0</v>
      </c>
      <c r="L4142" s="2" t="s">
        <v>14</v>
      </c>
      <c r="M4142" s="2">
        <v>-3500</v>
      </c>
      <c r="N4142">
        <f t="shared" si="64"/>
        <v>171091877.5</v>
      </c>
    </row>
    <row r="4143" spans="1:14" x14ac:dyDescent="0.15">
      <c r="A4143" s="1">
        <v>203136</v>
      </c>
      <c r="B4143" s="2" t="s">
        <v>9</v>
      </c>
      <c r="C4143" s="2">
        <v>244272040</v>
      </c>
      <c r="D4143" s="2" t="s">
        <v>10</v>
      </c>
      <c r="E4143" s="2">
        <v>12260580</v>
      </c>
      <c r="F4143" s="2" t="s">
        <v>11</v>
      </c>
      <c r="G4143" s="2">
        <v>500000</v>
      </c>
      <c r="H4143" s="2" t="s">
        <v>12</v>
      </c>
      <c r="I4143" s="2">
        <v>120</v>
      </c>
      <c r="J4143" s="2" t="s">
        <v>13</v>
      </c>
      <c r="K4143" s="2">
        <v>0</v>
      </c>
      <c r="L4143" s="2" t="s">
        <v>14</v>
      </c>
      <c r="M4143" s="2">
        <v>-3500</v>
      </c>
      <c r="N4143">
        <f t="shared" si="64"/>
        <v>171178940</v>
      </c>
    </row>
    <row r="4144" spans="1:14" x14ac:dyDescent="0.15">
      <c r="A4144" s="1">
        <v>203137</v>
      </c>
      <c r="B4144" s="2" t="s">
        <v>9</v>
      </c>
      <c r="C4144" s="2">
        <v>250322281</v>
      </c>
      <c r="D4144" s="2" t="s">
        <v>10</v>
      </c>
      <c r="E4144" s="2">
        <v>12271080</v>
      </c>
      <c r="F4144" s="2" t="s">
        <v>11</v>
      </c>
      <c r="G4144" s="2">
        <v>500000</v>
      </c>
      <c r="H4144" s="2" t="s">
        <v>12</v>
      </c>
      <c r="I4144" s="2">
        <v>120</v>
      </c>
      <c r="J4144" s="2" t="s">
        <v>13</v>
      </c>
      <c r="K4144" s="2">
        <v>0</v>
      </c>
      <c r="L4144" s="2" t="s">
        <v>14</v>
      </c>
      <c r="M4144" s="2">
        <v>-3500</v>
      </c>
      <c r="N4144">
        <f t="shared" si="64"/>
        <v>174246060.5</v>
      </c>
    </row>
    <row r="4145" spans="1:14" x14ac:dyDescent="0.15">
      <c r="A4145" s="1">
        <v>203138</v>
      </c>
      <c r="B4145" s="2" t="s">
        <v>9</v>
      </c>
      <c r="C4145" s="2">
        <v>247552850</v>
      </c>
      <c r="D4145" s="2" t="s">
        <v>10</v>
      </c>
      <c r="E4145" s="2">
        <v>12281580</v>
      </c>
      <c r="F4145" s="2" t="s">
        <v>11</v>
      </c>
      <c r="G4145" s="2">
        <v>500000</v>
      </c>
      <c r="H4145" s="2" t="s">
        <v>12</v>
      </c>
      <c r="I4145" s="2">
        <v>120</v>
      </c>
      <c r="J4145" s="2" t="s">
        <v>13</v>
      </c>
      <c r="K4145" s="2">
        <v>0</v>
      </c>
      <c r="L4145" s="2" t="s">
        <v>14</v>
      </c>
      <c r="M4145" s="2">
        <v>-3500</v>
      </c>
      <c r="N4145">
        <f t="shared" si="64"/>
        <v>172903345</v>
      </c>
    </row>
    <row r="4146" spans="1:14" x14ac:dyDescent="0.15">
      <c r="A4146" s="1">
        <v>203139</v>
      </c>
      <c r="B4146" s="2" t="s">
        <v>9</v>
      </c>
      <c r="C4146" s="2">
        <v>248837201</v>
      </c>
      <c r="D4146" s="2" t="s">
        <v>10</v>
      </c>
      <c r="E4146" s="2">
        <v>12292080</v>
      </c>
      <c r="F4146" s="2" t="s">
        <v>11</v>
      </c>
      <c r="G4146" s="2">
        <v>500000</v>
      </c>
      <c r="H4146" s="2" t="s">
        <v>12</v>
      </c>
      <c r="I4146" s="2">
        <v>120</v>
      </c>
      <c r="J4146" s="2" t="s">
        <v>13</v>
      </c>
      <c r="K4146" s="2">
        <v>0</v>
      </c>
      <c r="L4146" s="2" t="s">
        <v>14</v>
      </c>
      <c r="M4146" s="2">
        <v>-3500</v>
      </c>
      <c r="N4146">
        <f t="shared" si="64"/>
        <v>173587520.5</v>
      </c>
    </row>
    <row r="4147" spans="1:14" x14ac:dyDescent="0.15">
      <c r="A4147" s="1">
        <v>203140</v>
      </c>
      <c r="B4147" s="2" t="s">
        <v>9</v>
      </c>
      <c r="C4147" s="2">
        <v>250599833</v>
      </c>
      <c r="D4147" s="2" t="s">
        <v>10</v>
      </c>
      <c r="E4147" s="2">
        <v>12302580</v>
      </c>
      <c r="F4147" s="2" t="s">
        <v>11</v>
      </c>
      <c r="G4147" s="2">
        <v>500000</v>
      </c>
      <c r="H4147" s="2" t="s">
        <v>12</v>
      </c>
      <c r="I4147" s="2">
        <v>120</v>
      </c>
      <c r="J4147" s="2" t="s">
        <v>13</v>
      </c>
      <c r="K4147" s="2">
        <v>0</v>
      </c>
      <c r="L4147" s="2" t="s">
        <v>14</v>
      </c>
      <c r="M4147" s="2">
        <v>-3500</v>
      </c>
      <c r="N4147">
        <f t="shared" si="64"/>
        <v>174510836.5</v>
      </c>
    </row>
    <row r="4148" spans="1:14" x14ac:dyDescent="0.15">
      <c r="A4148" s="1">
        <v>203141</v>
      </c>
      <c r="B4148" s="2" t="s">
        <v>9</v>
      </c>
      <c r="C4148" s="2">
        <v>245349990</v>
      </c>
      <c r="D4148" s="2" t="s">
        <v>10</v>
      </c>
      <c r="E4148" s="2">
        <v>12313080</v>
      </c>
      <c r="F4148" s="2" t="s">
        <v>11</v>
      </c>
      <c r="G4148" s="2">
        <v>500000</v>
      </c>
      <c r="H4148" s="2" t="s">
        <v>12</v>
      </c>
      <c r="I4148" s="2">
        <v>120</v>
      </c>
      <c r="J4148" s="2" t="s">
        <v>13</v>
      </c>
      <c r="K4148" s="2">
        <v>0</v>
      </c>
      <c r="L4148" s="2" t="s">
        <v>14</v>
      </c>
      <c r="M4148" s="2">
        <v>-3500</v>
      </c>
      <c r="N4148">
        <f t="shared" si="64"/>
        <v>171927915</v>
      </c>
    </row>
    <row r="4149" spans="1:14" x14ac:dyDescent="0.15">
      <c r="A4149" s="1">
        <v>203142</v>
      </c>
      <c r="B4149" s="2" t="s">
        <v>9</v>
      </c>
      <c r="C4149" s="2">
        <v>245440087</v>
      </c>
      <c r="D4149" s="2" t="s">
        <v>10</v>
      </c>
      <c r="E4149" s="2">
        <v>12323580</v>
      </c>
      <c r="F4149" s="2" t="s">
        <v>11</v>
      </c>
      <c r="G4149" s="2">
        <v>500000</v>
      </c>
      <c r="H4149" s="2" t="s">
        <v>12</v>
      </c>
      <c r="I4149" s="2">
        <v>120</v>
      </c>
      <c r="J4149" s="2" t="s">
        <v>13</v>
      </c>
      <c r="K4149" s="2">
        <v>0</v>
      </c>
      <c r="L4149" s="2" t="s">
        <v>14</v>
      </c>
      <c r="M4149" s="2">
        <v>-3500</v>
      </c>
      <c r="N4149">
        <f t="shared" si="64"/>
        <v>172014963.5</v>
      </c>
    </row>
    <row r="4150" spans="1:14" x14ac:dyDescent="0.15">
      <c r="A4150" s="1">
        <v>203143</v>
      </c>
      <c r="B4150" s="2" t="s">
        <v>9</v>
      </c>
      <c r="C4150" s="2">
        <v>245530249</v>
      </c>
      <c r="D4150" s="2" t="s">
        <v>10</v>
      </c>
      <c r="E4150" s="2">
        <v>12334080</v>
      </c>
      <c r="F4150" s="2" t="s">
        <v>11</v>
      </c>
      <c r="G4150" s="2">
        <v>500000</v>
      </c>
      <c r="H4150" s="2" t="s">
        <v>12</v>
      </c>
      <c r="I4150" s="2">
        <v>120</v>
      </c>
      <c r="J4150" s="2" t="s">
        <v>13</v>
      </c>
      <c r="K4150" s="2">
        <v>0</v>
      </c>
      <c r="L4150" s="2" t="s">
        <v>14</v>
      </c>
      <c r="M4150" s="2">
        <v>-3500</v>
      </c>
      <c r="N4150">
        <f t="shared" si="64"/>
        <v>172102044.5</v>
      </c>
    </row>
    <row r="4151" spans="1:14" x14ac:dyDescent="0.15">
      <c r="A4151" s="1">
        <v>203144</v>
      </c>
      <c r="B4151" s="2" t="s">
        <v>9</v>
      </c>
      <c r="C4151" s="2">
        <v>251611217</v>
      </c>
      <c r="D4151" s="2" t="s">
        <v>10</v>
      </c>
      <c r="E4151" s="2">
        <v>12344580</v>
      </c>
      <c r="F4151" s="2" t="s">
        <v>11</v>
      </c>
      <c r="G4151" s="2">
        <v>500000</v>
      </c>
      <c r="H4151" s="2" t="s">
        <v>12</v>
      </c>
      <c r="I4151" s="2">
        <v>120</v>
      </c>
      <c r="J4151" s="2" t="s">
        <v>13</v>
      </c>
      <c r="K4151" s="2">
        <v>0</v>
      </c>
      <c r="L4151" s="2" t="s">
        <v>14</v>
      </c>
      <c r="M4151" s="2">
        <v>-3500</v>
      </c>
      <c r="N4151">
        <f t="shared" si="64"/>
        <v>175184528.5</v>
      </c>
    </row>
    <row r="4152" spans="1:14" x14ac:dyDescent="0.15">
      <c r="A4152" s="1">
        <v>203145</v>
      </c>
      <c r="B4152" s="2" t="s">
        <v>9</v>
      </c>
      <c r="C4152" s="2">
        <v>245710763</v>
      </c>
      <c r="D4152" s="2" t="s">
        <v>10</v>
      </c>
      <c r="E4152" s="2">
        <v>12355080</v>
      </c>
      <c r="F4152" s="2" t="s">
        <v>11</v>
      </c>
      <c r="G4152" s="2">
        <v>500000</v>
      </c>
      <c r="H4152" s="2" t="s">
        <v>12</v>
      </c>
      <c r="I4152" s="2">
        <v>120</v>
      </c>
      <c r="J4152" s="2" t="s">
        <v>13</v>
      </c>
      <c r="K4152" s="2">
        <v>0</v>
      </c>
      <c r="L4152" s="2" t="s">
        <v>14</v>
      </c>
      <c r="M4152" s="2">
        <v>-3500</v>
      </c>
      <c r="N4152">
        <f t="shared" si="64"/>
        <v>172276301.5</v>
      </c>
    </row>
    <row r="4153" spans="1:14" x14ac:dyDescent="0.15">
      <c r="A4153" s="1">
        <v>203146</v>
      </c>
      <c r="B4153" s="2" t="s">
        <v>9</v>
      </c>
      <c r="C4153" s="2">
        <v>245801116</v>
      </c>
      <c r="D4153" s="2" t="s">
        <v>10</v>
      </c>
      <c r="E4153" s="2">
        <v>12365580</v>
      </c>
      <c r="F4153" s="2" t="s">
        <v>11</v>
      </c>
      <c r="G4153" s="2">
        <v>500000</v>
      </c>
      <c r="H4153" s="2" t="s">
        <v>12</v>
      </c>
      <c r="I4153" s="2">
        <v>120</v>
      </c>
      <c r="J4153" s="2" t="s">
        <v>13</v>
      </c>
      <c r="K4153" s="2">
        <v>0</v>
      </c>
      <c r="L4153" s="2" t="s">
        <v>14</v>
      </c>
      <c r="M4153" s="2">
        <v>-3500</v>
      </c>
      <c r="N4153">
        <f t="shared" si="64"/>
        <v>172363478</v>
      </c>
    </row>
    <row r="4154" spans="1:14" x14ac:dyDescent="0.15">
      <c r="A4154" s="1">
        <v>203147</v>
      </c>
      <c r="B4154" s="2" t="s">
        <v>9</v>
      </c>
      <c r="C4154" s="2">
        <v>251888886</v>
      </c>
      <c r="D4154" s="2" t="s">
        <v>10</v>
      </c>
      <c r="E4154" s="2">
        <v>12376080</v>
      </c>
      <c r="F4154" s="2" t="s">
        <v>11</v>
      </c>
      <c r="G4154" s="2">
        <v>500000</v>
      </c>
      <c r="H4154" s="2" t="s">
        <v>12</v>
      </c>
      <c r="I4154" s="2">
        <v>120</v>
      </c>
      <c r="J4154" s="2" t="s">
        <v>13</v>
      </c>
      <c r="K4154" s="2">
        <v>0</v>
      </c>
      <c r="L4154" s="2" t="s">
        <v>14</v>
      </c>
      <c r="M4154" s="2">
        <v>-3500</v>
      </c>
      <c r="N4154">
        <f t="shared" si="64"/>
        <v>175449363</v>
      </c>
    </row>
    <row r="4155" spans="1:14" x14ac:dyDescent="0.15">
      <c r="A4155" s="1">
        <v>203148</v>
      </c>
      <c r="B4155" s="2" t="s">
        <v>9</v>
      </c>
      <c r="C4155" s="2">
        <v>249101782</v>
      </c>
      <c r="D4155" s="2" t="s">
        <v>10</v>
      </c>
      <c r="E4155" s="2">
        <v>12386580</v>
      </c>
      <c r="F4155" s="2" t="s">
        <v>11</v>
      </c>
      <c r="G4155" s="2">
        <v>500000</v>
      </c>
      <c r="H4155" s="2" t="s">
        <v>12</v>
      </c>
      <c r="I4155" s="2">
        <v>120</v>
      </c>
      <c r="J4155" s="2" t="s">
        <v>13</v>
      </c>
      <c r="K4155" s="2">
        <v>0</v>
      </c>
      <c r="L4155" s="2" t="s">
        <v>14</v>
      </c>
      <c r="M4155" s="2">
        <v>-3500</v>
      </c>
      <c r="N4155">
        <f t="shared" si="64"/>
        <v>174097811</v>
      </c>
    </row>
    <row r="4156" spans="1:14" x14ac:dyDescent="0.15">
      <c r="A4156" s="1">
        <v>203149</v>
      </c>
      <c r="B4156" s="2" t="s">
        <v>9</v>
      </c>
      <c r="C4156" s="2">
        <v>250393825</v>
      </c>
      <c r="D4156" s="2" t="s">
        <v>10</v>
      </c>
      <c r="E4156" s="2">
        <v>12397080</v>
      </c>
      <c r="F4156" s="2" t="s">
        <v>11</v>
      </c>
      <c r="G4156" s="2">
        <v>500000</v>
      </c>
      <c r="H4156" s="2" t="s">
        <v>12</v>
      </c>
      <c r="I4156" s="2">
        <v>120</v>
      </c>
      <c r="J4156" s="2" t="s">
        <v>13</v>
      </c>
      <c r="K4156" s="2">
        <v>0</v>
      </c>
      <c r="L4156" s="2" t="s">
        <v>14</v>
      </c>
      <c r="M4156" s="2">
        <v>-3500</v>
      </c>
      <c r="N4156">
        <f t="shared" si="64"/>
        <v>174785832.5</v>
      </c>
    </row>
    <row r="4157" spans="1:14" x14ac:dyDescent="0.15">
      <c r="A4157" s="1">
        <v>203150</v>
      </c>
      <c r="B4157" s="2" t="s">
        <v>9</v>
      </c>
      <c r="C4157" s="2">
        <v>252167134</v>
      </c>
      <c r="D4157" s="2" t="s">
        <v>10</v>
      </c>
      <c r="E4157" s="2">
        <v>12407580</v>
      </c>
      <c r="F4157" s="2" t="s">
        <v>11</v>
      </c>
      <c r="G4157" s="2">
        <v>500000</v>
      </c>
      <c r="H4157" s="2" t="s">
        <v>12</v>
      </c>
      <c r="I4157" s="2">
        <v>120</v>
      </c>
      <c r="J4157" s="2" t="s">
        <v>13</v>
      </c>
      <c r="K4157" s="2">
        <v>0</v>
      </c>
      <c r="L4157" s="2" t="s">
        <v>14</v>
      </c>
      <c r="M4157" s="2">
        <v>-3500</v>
      </c>
      <c r="N4157">
        <f t="shared" si="64"/>
        <v>175714487</v>
      </c>
    </row>
    <row r="4158" spans="1:14" x14ac:dyDescent="0.15">
      <c r="A4158" s="1">
        <v>203151</v>
      </c>
      <c r="B4158" s="2" t="s">
        <v>9</v>
      </c>
      <c r="C4158" s="2">
        <v>246882250</v>
      </c>
      <c r="D4158" s="2" t="s">
        <v>10</v>
      </c>
      <c r="E4158" s="2">
        <v>12418080</v>
      </c>
      <c r="F4158" s="2" t="s">
        <v>11</v>
      </c>
      <c r="G4158" s="2">
        <v>500000</v>
      </c>
      <c r="H4158" s="2" t="s">
        <v>12</v>
      </c>
      <c r="I4158" s="2">
        <v>120</v>
      </c>
      <c r="J4158" s="2" t="s">
        <v>13</v>
      </c>
      <c r="K4158" s="2">
        <v>0</v>
      </c>
      <c r="L4158" s="2" t="s">
        <v>14</v>
      </c>
      <c r="M4158" s="2">
        <v>-3500</v>
      </c>
      <c r="N4158">
        <f t="shared" si="64"/>
        <v>173114045</v>
      </c>
    </row>
    <row r="4159" spans="1:14" x14ac:dyDescent="0.15">
      <c r="A4159" s="1">
        <v>203152</v>
      </c>
      <c r="B4159" s="2" t="s">
        <v>9</v>
      </c>
      <c r="C4159" s="2">
        <v>246972572</v>
      </c>
      <c r="D4159" s="2" t="s">
        <v>10</v>
      </c>
      <c r="E4159" s="2">
        <v>12428580</v>
      </c>
      <c r="F4159" s="2" t="s">
        <v>11</v>
      </c>
      <c r="G4159" s="2">
        <v>500000</v>
      </c>
      <c r="H4159" s="2" t="s">
        <v>12</v>
      </c>
      <c r="I4159" s="2">
        <v>120</v>
      </c>
      <c r="J4159" s="2" t="s">
        <v>13</v>
      </c>
      <c r="K4159" s="2">
        <v>0</v>
      </c>
      <c r="L4159" s="2" t="s">
        <v>14</v>
      </c>
      <c r="M4159" s="2">
        <v>-3500</v>
      </c>
      <c r="N4159">
        <f t="shared" si="64"/>
        <v>173201206</v>
      </c>
    </row>
    <row r="4160" spans="1:14" x14ac:dyDescent="0.15">
      <c r="A4160" s="1">
        <v>203153</v>
      </c>
      <c r="B4160" s="2" t="s">
        <v>9</v>
      </c>
      <c r="C4160" s="2">
        <v>247062956</v>
      </c>
      <c r="D4160" s="2" t="s">
        <v>10</v>
      </c>
      <c r="E4160" s="2">
        <v>12439080</v>
      </c>
      <c r="F4160" s="2" t="s">
        <v>11</v>
      </c>
      <c r="G4160" s="2">
        <v>500000</v>
      </c>
      <c r="H4160" s="2" t="s">
        <v>12</v>
      </c>
      <c r="I4160" s="2">
        <v>120</v>
      </c>
      <c r="J4160" s="2" t="s">
        <v>13</v>
      </c>
      <c r="K4160" s="2">
        <v>0</v>
      </c>
      <c r="L4160" s="2" t="s">
        <v>14</v>
      </c>
      <c r="M4160" s="2">
        <v>-3500</v>
      </c>
      <c r="N4160">
        <f t="shared" si="64"/>
        <v>173288398</v>
      </c>
    </row>
    <row r="4161" spans="1:14" x14ac:dyDescent="0.15">
      <c r="A4161" s="1">
        <v>203154</v>
      </c>
      <c r="B4161" s="2" t="s">
        <v>9</v>
      </c>
      <c r="C4161" s="2">
        <v>253181537</v>
      </c>
      <c r="D4161" s="2" t="s">
        <v>10</v>
      </c>
      <c r="E4161" s="2">
        <v>12449580</v>
      </c>
      <c r="F4161" s="2" t="s">
        <v>11</v>
      </c>
      <c r="G4161" s="2">
        <v>500000</v>
      </c>
      <c r="H4161" s="2" t="s">
        <v>12</v>
      </c>
      <c r="I4161" s="2">
        <v>120</v>
      </c>
      <c r="J4161" s="2" t="s">
        <v>13</v>
      </c>
      <c r="K4161" s="2">
        <v>0</v>
      </c>
      <c r="L4161" s="2" t="s">
        <v>14</v>
      </c>
      <c r="M4161" s="2">
        <v>-3500</v>
      </c>
      <c r="N4161">
        <f t="shared" si="64"/>
        <v>176389688.5</v>
      </c>
    </row>
    <row r="4162" spans="1:14" x14ac:dyDescent="0.15">
      <c r="A4162" s="1">
        <v>203155</v>
      </c>
      <c r="B4162" s="2" t="s">
        <v>9</v>
      </c>
      <c r="C4162" s="2">
        <v>247243916</v>
      </c>
      <c r="D4162" s="2" t="s">
        <v>10</v>
      </c>
      <c r="E4162" s="2">
        <v>12460080</v>
      </c>
      <c r="F4162" s="2" t="s">
        <v>11</v>
      </c>
      <c r="G4162" s="2">
        <v>500000</v>
      </c>
      <c r="H4162" s="2" t="s">
        <v>12</v>
      </c>
      <c r="I4162" s="2">
        <v>120</v>
      </c>
      <c r="J4162" s="2" t="s">
        <v>13</v>
      </c>
      <c r="K4162" s="2">
        <v>0</v>
      </c>
      <c r="L4162" s="2" t="s">
        <v>14</v>
      </c>
      <c r="M4162" s="2">
        <v>-3500</v>
      </c>
      <c r="N4162">
        <f t="shared" si="64"/>
        <v>173462878</v>
      </c>
    </row>
    <row r="4163" spans="1:14" x14ac:dyDescent="0.15">
      <c r="A4163" s="1">
        <v>203156</v>
      </c>
      <c r="B4163" s="2" t="s">
        <v>9</v>
      </c>
      <c r="C4163" s="2">
        <v>247334491</v>
      </c>
      <c r="D4163" s="2" t="s">
        <v>10</v>
      </c>
      <c r="E4163" s="2">
        <v>12470580</v>
      </c>
      <c r="F4163" s="2" t="s">
        <v>11</v>
      </c>
      <c r="G4163" s="2">
        <v>500000</v>
      </c>
      <c r="H4163" s="2" t="s">
        <v>12</v>
      </c>
      <c r="I4163" s="2">
        <v>120</v>
      </c>
      <c r="J4163" s="2" t="s">
        <v>13</v>
      </c>
      <c r="K4163" s="2">
        <v>0</v>
      </c>
      <c r="L4163" s="2" t="s">
        <v>14</v>
      </c>
      <c r="M4163" s="2">
        <v>-3500</v>
      </c>
      <c r="N4163">
        <f t="shared" si="64"/>
        <v>173550165.5</v>
      </c>
    </row>
    <row r="4164" spans="1:14" x14ac:dyDescent="0.15">
      <c r="A4164" s="1">
        <v>203157</v>
      </c>
      <c r="B4164" s="2" t="s">
        <v>9</v>
      </c>
      <c r="C4164" s="2">
        <v>253459891</v>
      </c>
      <c r="D4164" s="2" t="s">
        <v>10</v>
      </c>
      <c r="E4164" s="2">
        <v>12481080</v>
      </c>
      <c r="F4164" s="2" t="s">
        <v>11</v>
      </c>
      <c r="G4164" s="2">
        <v>500000</v>
      </c>
      <c r="H4164" s="2" t="s">
        <v>12</v>
      </c>
      <c r="I4164" s="2">
        <v>120</v>
      </c>
      <c r="J4164" s="2" t="s">
        <v>13</v>
      </c>
      <c r="K4164" s="2">
        <v>0</v>
      </c>
      <c r="L4164" s="2" t="s">
        <v>14</v>
      </c>
      <c r="M4164" s="2">
        <v>-3500</v>
      </c>
      <c r="N4164">
        <f t="shared" si="64"/>
        <v>176654865.5</v>
      </c>
    </row>
    <row r="4165" spans="1:14" x14ac:dyDescent="0.15">
      <c r="A4165" s="1">
        <v>203158</v>
      </c>
      <c r="B4165" s="2" t="s">
        <v>9</v>
      </c>
      <c r="C4165" s="2">
        <v>250655062</v>
      </c>
      <c r="D4165" s="2" t="s">
        <v>10</v>
      </c>
      <c r="E4165" s="2">
        <v>12491580</v>
      </c>
      <c r="F4165" s="2" t="s">
        <v>11</v>
      </c>
      <c r="G4165" s="2">
        <v>500000</v>
      </c>
      <c r="H4165" s="2" t="s">
        <v>12</v>
      </c>
      <c r="I4165" s="2">
        <v>120</v>
      </c>
      <c r="J4165" s="2" t="s">
        <v>13</v>
      </c>
      <c r="K4165" s="2">
        <v>0</v>
      </c>
      <c r="L4165" s="2" t="s">
        <v>14</v>
      </c>
      <c r="M4165" s="2">
        <v>-3500</v>
      </c>
      <c r="N4165">
        <f t="shared" ref="N4165:N4228" si="65">($C$3*C4165+$E$3*E4165+$I$3*I4165+$K$3*K4165)/10000</f>
        <v>175294451</v>
      </c>
    </row>
    <row r="4166" spans="1:14" x14ac:dyDescent="0.15">
      <c r="A4166" s="1">
        <v>203159</v>
      </c>
      <c r="B4166" s="2" t="s">
        <v>9</v>
      </c>
      <c r="C4166" s="2">
        <v>251954819</v>
      </c>
      <c r="D4166" s="2" t="s">
        <v>10</v>
      </c>
      <c r="E4166" s="2">
        <v>12502080</v>
      </c>
      <c r="F4166" s="2" t="s">
        <v>11</v>
      </c>
      <c r="G4166" s="2">
        <v>500000</v>
      </c>
      <c r="H4166" s="2" t="s">
        <v>12</v>
      </c>
      <c r="I4166" s="2">
        <v>120</v>
      </c>
      <c r="J4166" s="2" t="s">
        <v>13</v>
      </c>
      <c r="K4166" s="2">
        <v>0</v>
      </c>
      <c r="L4166" s="2" t="s">
        <v>14</v>
      </c>
      <c r="M4166" s="2">
        <v>-3500</v>
      </c>
      <c r="N4166">
        <f t="shared" si="65"/>
        <v>175986329.5</v>
      </c>
    </row>
    <row r="4167" spans="1:14" x14ac:dyDescent="0.15">
      <c r="A4167" s="1">
        <v>203160</v>
      </c>
      <c r="B4167" s="2" t="s">
        <v>9</v>
      </c>
      <c r="C4167" s="2">
        <v>253738837</v>
      </c>
      <c r="D4167" s="2" t="s">
        <v>10</v>
      </c>
      <c r="E4167" s="2">
        <v>12512580</v>
      </c>
      <c r="F4167" s="2" t="s">
        <v>11</v>
      </c>
      <c r="G4167" s="2">
        <v>500000</v>
      </c>
      <c r="H4167" s="2" t="s">
        <v>12</v>
      </c>
      <c r="I4167" s="2">
        <v>120</v>
      </c>
      <c r="J4167" s="2" t="s">
        <v>13</v>
      </c>
      <c r="K4167" s="2">
        <v>0</v>
      </c>
      <c r="L4167" s="2" t="s">
        <v>14</v>
      </c>
      <c r="M4167" s="2">
        <v>-3500</v>
      </c>
      <c r="N4167">
        <f t="shared" si="65"/>
        <v>176920338.5</v>
      </c>
    </row>
    <row r="4168" spans="1:14" x14ac:dyDescent="0.15">
      <c r="A4168" s="1">
        <v>203161</v>
      </c>
      <c r="B4168" s="2" t="s">
        <v>9</v>
      </c>
      <c r="C4168" s="2">
        <v>248418808</v>
      </c>
      <c r="D4168" s="2" t="s">
        <v>10</v>
      </c>
      <c r="E4168" s="2">
        <v>12523080</v>
      </c>
      <c r="F4168" s="2" t="s">
        <v>11</v>
      </c>
      <c r="G4168" s="2">
        <v>500000</v>
      </c>
      <c r="H4168" s="2" t="s">
        <v>12</v>
      </c>
      <c r="I4168" s="2">
        <v>120</v>
      </c>
      <c r="J4168" s="2" t="s">
        <v>13</v>
      </c>
      <c r="K4168" s="2">
        <v>0</v>
      </c>
      <c r="L4168" s="2" t="s">
        <v>14</v>
      </c>
      <c r="M4168" s="2">
        <v>-3500</v>
      </c>
      <c r="N4168">
        <f t="shared" si="65"/>
        <v>174302324</v>
      </c>
    </row>
    <row r="4169" spans="1:14" x14ac:dyDescent="0.15">
      <c r="A4169" s="1">
        <v>203162</v>
      </c>
      <c r="B4169" s="2" t="s">
        <v>9</v>
      </c>
      <c r="C4169" s="2">
        <v>248509356</v>
      </c>
      <c r="D4169" s="2" t="s">
        <v>10</v>
      </c>
      <c r="E4169" s="2">
        <v>12533580</v>
      </c>
      <c r="F4169" s="2" t="s">
        <v>11</v>
      </c>
      <c r="G4169" s="2">
        <v>500000</v>
      </c>
      <c r="H4169" s="2" t="s">
        <v>12</v>
      </c>
      <c r="I4169" s="2">
        <v>120</v>
      </c>
      <c r="J4169" s="2" t="s">
        <v>13</v>
      </c>
      <c r="K4169" s="2">
        <v>0</v>
      </c>
      <c r="L4169" s="2" t="s">
        <v>14</v>
      </c>
      <c r="M4169" s="2">
        <v>-3500</v>
      </c>
      <c r="N4169">
        <f t="shared" si="65"/>
        <v>174389598</v>
      </c>
    </row>
    <row r="4170" spans="1:14" x14ac:dyDescent="0.15">
      <c r="A4170" s="1">
        <v>203163</v>
      </c>
      <c r="B4170" s="2" t="s">
        <v>9</v>
      </c>
      <c r="C4170" s="2">
        <v>248599969</v>
      </c>
      <c r="D4170" s="2" t="s">
        <v>10</v>
      </c>
      <c r="E4170" s="2">
        <v>12544080</v>
      </c>
      <c r="F4170" s="2" t="s">
        <v>11</v>
      </c>
      <c r="G4170" s="2">
        <v>500000</v>
      </c>
      <c r="H4170" s="2" t="s">
        <v>12</v>
      </c>
      <c r="I4170" s="2">
        <v>120</v>
      </c>
      <c r="J4170" s="2" t="s">
        <v>13</v>
      </c>
      <c r="K4170" s="2">
        <v>0</v>
      </c>
      <c r="L4170" s="2" t="s">
        <v>14</v>
      </c>
      <c r="M4170" s="2">
        <v>-3500</v>
      </c>
      <c r="N4170">
        <f t="shared" si="65"/>
        <v>174476904.5</v>
      </c>
    </row>
    <row r="4171" spans="1:14" x14ac:dyDescent="0.15">
      <c r="A4171" s="1">
        <v>203164</v>
      </c>
      <c r="B4171" s="2" t="s">
        <v>9</v>
      </c>
      <c r="C4171" s="2">
        <v>254756271</v>
      </c>
      <c r="D4171" s="2" t="s">
        <v>10</v>
      </c>
      <c r="E4171" s="2">
        <v>12554580</v>
      </c>
      <c r="F4171" s="2" t="s">
        <v>11</v>
      </c>
      <c r="G4171" s="2">
        <v>500000</v>
      </c>
      <c r="H4171" s="2" t="s">
        <v>12</v>
      </c>
      <c r="I4171" s="2">
        <v>120</v>
      </c>
      <c r="J4171" s="2" t="s">
        <v>13</v>
      </c>
      <c r="K4171" s="2">
        <v>0</v>
      </c>
      <c r="L4171" s="2" t="s">
        <v>14</v>
      </c>
      <c r="M4171" s="2">
        <v>-3500</v>
      </c>
      <c r="N4171">
        <f t="shared" si="65"/>
        <v>177597055.5</v>
      </c>
    </row>
    <row r="4172" spans="1:14" x14ac:dyDescent="0.15">
      <c r="A4172" s="1">
        <v>203165</v>
      </c>
      <c r="B4172" s="2" t="s">
        <v>9</v>
      </c>
      <c r="C4172" s="2">
        <v>248781386</v>
      </c>
      <c r="D4172" s="2" t="s">
        <v>10</v>
      </c>
      <c r="E4172" s="2">
        <v>12565080</v>
      </c>
      <c r="F4172" s="2" t="s">
        <v>11</v>
      </c>
      <c r="G4172" s="2">
        <v>500000</v>
      </c>
      <c r="H4172" s="2" t="s">
        <v>12</v>
      </c>
      <c r="I4172" s="2">
        <v>120</v>
      </c>
      <c r="J4172" s="2" t="s">
        <v>13</v>
      </c>
      <c r="K4172" s="2">
        <v>0</v>
      </c>
      <c r="L4172" s="2" t="s">
        <v>14</v>
      </c>
      <c r="M4172" s="2">
        <v>-3500</v>
      </c>
      <c r="N4172">
        <f t="shared" si="65"/>
        <v>174651613</v>
      </c>
    </row>
    <row r="4173" spans="1:14" x14ac:dyDescent="0.15">
      <c r="A4173" s="1">
        <v>203166</v>
      </c>
      <c r="B4173" s="2" t="s">
        <v>9</v>
      </c>
      <c r="C4173" s="2">
        <v>248872189</v>
      </c>
      <c r="D4173" s="2" t="s">
        <v>10</v>
      </c>
      <c r="E4173" s="2">
        <v>12575580</v>
      </c>
      <c r="F4173" s="2" t="s">
        <v>11</v>
      </c>
      <c r="G4173" s="2">
        <v>500000</v>
      </c>
      <c r="H4173" s="2" t="s">
        <v>12</v>
      </c>
      <c r="I4173" s="2">
        <v>120</v>
      </c>
      <c r="J4173" s="2" t="s">
        <v>13</v>
      </c>
      <c r="K4173" s="2">
        <v>0</v>
      </c>
      <c r="L4173" s="2" t="s">
        <v>14</v>
      </c>
      <c r="M4173" s="2">
        <v>-3500</v>
      </c>
      <c r="N4173">
        <f t="shared" si="65"/>
        <v>174739014.5</v>
      </c>
    </row>
    <row r="4174" spans="1:14" x14ac:dyDescent="0.15">
      <c r="A4174" s="1">
        <v>203167</v>
      </c>
      <c r="B4174" s="2" t="s">
        <v>9</v>
      </c>
      <c r="C4174" s="2">
        <v>255035325</v>
      </c>
      <c r="D4174" s="2" t="s">
        <v>10</v>
      </c>
      <c r="E4174" s="2">
        <v>12586080</v>
      </c>
      <c r="F4174" s="2" t="s">
        <v>11</v>
      </c>
      <c r="G4174" s="2">
        <v>500000</v>
      </c>
      <c r="H4174" s="2" t="s">
        <v>12</v>
      </c>
      <c r="I4174" s="2">
        <v>120</v>
      </c>
      <c r="J4174" s="2" t="s">
        <v>13</v>
      </c>
      <c r="K4174" s="2">
        <v>0</v>
      </c>
      <c r="L4174" s="2" t="s">
        <v>14</v>
      </c>
      <c r="M4174" s="2">
        <v>-3500</v>
      </c>
      <c r="N4174">
        <f t="shared" si="65"/>
        <v>177862582.5</v>
      </c>
    </row>
    <row r="4175" spans="1:14" x14ac:dyDescent="0.15">
      <c r="A4175" s="1">
        <v>203168</v>
      </c>
      <c r="B4175" s="2" t="s">
        <v>9</v>
      </c>
      <c r="C4175" s="2">
        <v>252212721</v>
      </c>
      <c r="D4175" s="2" t="s">
        <v>10</v>
      </c>
      <c r="E4175" s="2">
        <v>12596580</v>
      </c>
      <c r="F4175" s="2" t="s">
        <v>11</v>
      </c>
      <c r="G4175" s="2">
        <v>500000</v>
      </c>
      <c r="H4175" s="2" t="s">
        <v>12</v>
      </c>
      <c r="I4175" s="2">
        <v>120</v>
      </c>
      <c r="J4175" s="2" t="s">
        <v>13</v>
      </c>
      <c r="K4175" s="2">
        <v>0</v>
      </c>
      <c r="L4175" s="2" t="s">
        <v>14</v>
      </c>
      <c r="M4175" s="2">
        <v>-3500</v>
      </c>
      <c r="N4175">
        <f t="shared" si="65"/>
        <v>176493280.5</v>
      </c>
    </row>
    <row r="4176" spans="1:14" x14ac:dyDescent="0.15">
      <c r="A4176" s="1">
        <v>203169</v>
      </c>
      <c r="B4176" s="2" t="s">
        <v>9</v>
      </c>
      <c r="C4176" s="2">
        <v>253520212</v>
      </c>
      <c r="D4176" s="2" t="s">
        <v>10</v>
      </c>
      <c r="E4176" s="2">
        <v>12607080</v>
      </c>
      <c r="F4176" s="2" t="s">
        <v>11</v>
      </c>
      <c r="G4176" s="2">
        <v>500000</v>
      </c>
      <c r="H4176" s="2" t="s">
        <v>12</v>
      </c>
      <c r="I4176" s="2">
        <v>120</v>
      </c>
      <c r="J4176" s="2" t="s">
        <v>13</v>
      </c>
      <c r="K4176" s="2">
        <v>0</v>
      </c>
      <c r="L4176" s="2" t="s">
        <v>14</v>
      </c>
      <c r="M4176" s="2">
        <v>-3500</v>
      </c>
      <c r="N4176">
        <f t="shared" si="65"/>
        <v>177189026</v>
      </c>
    </row>
    <row r="4177" spans="1:14" x14ac:dyDescent="0.15">
      <c r="A4177" s="1">
        <v>203170</v>
      </c>
      <c r="B4177" s="2" t="s">
        <v>9</v>
      </c>
      <c r="C4177" s="2">
        <v>255314971</v>
      </c>
      <c r="D4177" s="2" t="s">
        <v>10</v>
      </c>
      <c r="E4177" s="2">
        <v>12617580</v>
      </c>
      <c r="F4177" s="2" t="s">
        <v>11</v>
      </c>
      <c r="G4177" s="2">
        <v>500000</v>
      </c>
      <c r="H4177" s="2" t="s">
        <v>12</v>
      </c>
      <c r="I4177" s="2">
        <v>120</v>
      </c>
      <c r="J4177" s="2" t="s">
        <v>13</v>
      </c>
      <c r="K4177" s="2">
        <v>0</v>
      </c>
      <c r="L4177" s="2" t="s">
        <v>14</v>
      </c>
      <c r="M4177" s="2">
        <v>-3500</v>
      </c>
      <c r="N4177">
        <f t="shared" si="65"/>
        <v>178128405.5</v>
      </c>
    </row>
    <row r="4178" spans="1:14" x14ac:dyDescent="0.15">
      <c r="A4178" s="1">
        <v>203171</v>
      </c>
      <c r="B4178" s="2" t="s">
        <v>9</v>
      </c>
      <c r="C4178" s="2">
        <v>249959692</v>
      </c>
      <c r="D4178" s="2" t="s">
        <v>10</v>
      </c>
      <c r="E4178" s="2">
        <v>12628080</v>
      </c>
      <c r="F4178" s="2" t="s">
        <v>11</v>
      </c>
      <c r="G4178" s="2">
        <v>500000</v>
      </c>
      <c r="H4178" s="2" t="s">
        <v>12</v>
      </c>
      <c r="I4178" s="2">
        <v>120</v>
      </c>
      <c r="J4178" s="2" t="s">
        <v>13</v>
      </c>
      <c r="K4178" s="2">
        <v>0</v>
      </c>
      <c r="L4178" s="2" t="s">
        <v>14</v>
      </c>
      <c r="M4178" s="2">
        <v>-3500</v>
      </c>
      <c r="N4178">
        <f t="shared" si="65"/>
        <v>175492766</v>
      </c>
    </row>
    <row r="4179" spans="1:14" x14ac:dyDescent="0.15">
      <c r="A4179" s="1">
        <v>203172</v>
      </c>
      <c r="B4179" s="2" t="s">
        <v>9</v>
      </c>
      <c r="C4179" s="2">
        <v>250050468</v>
      </c>
      <c r="D4179" s="2" t="s">
        <v>10</v>
      </c>
      <c r="E4179" s="2">
        <v>12638580</v>
      </c>
      <c r="F4179" s="2" t="s">
        <v>11</v>
      </c>
      <c r="G4179" s="2">
        <v>500000</v>
      </c>
      <c r="H4179" s="2" t="s">
        <v>12</v>
      </c>
      <c r="I4179" s="2">
        <v>120</v>
      </c>
      <c r="J4179" s="2" t="s">
        <v>13</v>
      </c>
      <c r="K4179" s="2">
        <v>0</v>
      </c>
      <c r="L4179" s="2" t="s">
        <v>14</v>
      </c>
      <c r="M4179" s="2">
        <v>-3500</v>
      </c>
      <c r="N4179">
        <f t="shared" si="65"/>
        <v>175580154</v>
      </c>
    </row>
    <row r="4180" spans="1:14" x14ac:dyDescent="0.15">
      <c r="A4180" s="1">
        <v>203173</v>
      </c>
      <c r="B4180" s="2" t="s">
        <v>9</v>
      </c>
      <c r="C4180" s="2">
        <v>250141310</v>
      </c>
      <c r="D4180" s="2" t="s">
        <v>10</v>
      </c>
      <c r="E4180" s="2">
        <v>12649080</v>
      </c>
      <c r="F4180" s="2" t="s">
        <v>11</v>
      </c>
      <c r="G4180" s="2">
        <v>500000</v>
      </c>
      <c r="H4180" s="2" t="s">
        <v>12</v>
      </c>
      <c r="I4180" s="2">
        <v>120</v>
      </c>
      <c r="J4180" s="2" t="s">
        <v>13</v>
      </c>
      <c r="K4180" s="2">
        <v>0</v>
      </c>
      <c r="L4180" s="2" t="s">
        <v>14</v>
      </c>
      <c r="M4180" s="2">
        <v>-3500</v>
      </c>
      <c r="N4180">
        <f t="shared" si="65"/>
        <v>175667575</v>
      </c>
    </row>
    <row r="4181" spans="1:14" x14ac:dyDescent="0.15">
      <c r="A4181" s="1">
        <v>203174</v>
      </c>
      <c r="B4181" s="2" t="s">
        <v>9</v>
      </c>
      <c r="C4181" s="2">
        <v>256335440</v>
      </c>
      <c r="D4181" s="2" t="s">
        <v>10</v>
      </c>
      <c r="E4181" s="2">
        <v>12659580</v>
      </c>
      <c r="F4181" s="2" t="s">
        <v>11</v>
      </c>
      <c r="G4181" s="2">
        <v>500000</v>
      </c>
      <c r="H4181" s="2" t="s">
        <v>12</v>
      </c>
      <c r="I4181" s="2">
        <v>120</v>
      </c>
      <c r="J4181" s="2" t="s">
        <v>13</v>
      </c>
      <c r="K4181" s="2">
        <v>0</v>
      </c>
      <c r="L4181" s="2" t="s">
        <v>14</v>
      </c>
      <c r="M4181" s="2">
        <v>-3500</v>
      </c>
      <c r="N4181">
        <f t="shared" si="65"/>
        <v>178806640</v>
      </c>
    </row>
    <row r="4182" spans="1:14" x14ac:dyDescent="0.15">
      <c r="A4182" s="1">
        <v>203175</v>
      </c>
      <c r="B4182" s="2" t="s">
        <v>9</v>
      </c>
      <c r="C4182" s="2">
        <v>250323183</v>
      </c>
      <c r="D4182" s="2" t="s">
        <v>10</v>
      </c>
      <c r="E4182" s="2">
        <v>12670080</v>
      </c>
      <c r="F4182" s="2" t="s">
        <v>11</v>
      </c>
      <c r="G4182" s="2">
        <v>500000</v>
      </c>
      <c r="H4182" s="2" t="s">
        <v>12</v>
      </c>
      <c r="I4182" s="2">
        <v>120</v>
      </c>
      <c r="J4182" s="2" t="s">
        <v>13</v>
      </c>
      <c r="K4182" s="2">
        <v>0</v>
      </c>
      <c r="L4182" s="2" t="s">
        <v>14</v>
      </c>
      <c r="M4182" s="2">
        <v>-3500</v>
      </c>
      <c r="N4182">
        <f t="shared" si="65"/>
        <v>175842511.5</v>
      </c>
    </row>
    <row r="4183" spans="1:14" x14ac:dyDescent="0.15">
      <c r="A4183" s="1">
        <v>203176</v>
      </c>
      <c r="B4183" s="2" t="s">
        <v>9</v>
      </c>
      <c r="C4183" s="2">
        <v>250414213</v>
      </c>
      <c r="D4183" s="2" t="s">
        <v>10</v>
      </c>
      <c r="E4183" s="2">
        <v>12680580</v>
      </c>
      <c r="F4183" s="2" t="s">
        <v>11</v>
      </c>
      <c r="G4183" s="2">
        <v>500000</v>
      </c>
      <c r="H4183" s="2" t="s">
        <v>12</v>
      </c>
      <c r="I4183" s="2">
        <v>120</v>
      </c>
      <c r="J4183" s="2" t="s">
        <v>13</v>
      </c>
      <c r="K4183" s="2">
        <v>0</v>
      </c>
      <c r="L4183" s="2" t="s">
        <v>14</v>
      </c>
      <c r="M4183" s="2">
        <v>-3500</v>
      </c>
      <c r="N4183">
        <f t="shared" si="65"/>
        <v>175930026.5</v>
      </c>
    </row>
    <row r="4184" spans="1:14" x14ac:dyDescent="0.15">
      <c r="A4184" s="1">
        <v>203177</v>
      </c>
      <c r="B4184" s="2" t="s">
        <v>9</v>
      </c>
      <c r="C4184" s="2">
        <v>256615194</v>
      </c>
      <c r="D4184" s="2" t="s">
        <v>10</v>
      </c>
      <c r="E4184" s="2">
        <v>12691080</v>
      </c>
      <c r="F4184" s="2" t="s">
        <v>11</v>
      </c>
      <c r="G4184" s="2">
        <v>500000</v>
      </c>
      <c r="H4184" s="2" t="s">
        <v>12</v>
      </c>
      <c r="I4184" s="2">
        <v>120</v>
      </c>
      <c r="J4184" s="2" t="s">
        <v>13</v>
      </c>
      <c r="K4184" s="2">
        <v>0</v>
      </c>
      <c r="L4184" s="2" t="s">
        <v>14</v>
      </c>
      <c r="M4184" s="2">
        <v>-3500</v>
      </c>
      <c r="N4184">
        <f t="shared" si="65"/>
        <v>179072517</v>
      </c>
    </row>
    <row r="4185" spans="1:14" x14ac:dyDescent="0.15">
      <c r="A4185" s="1">
        <v>203178</v>
      </c>
      <c r="B4185" s="2" t="s">
        <v>9</v>
      </c>
      <c r="C4185" s="2">
        <v>253774762</v>
      </c>
      <c r="D4185" s="2" t="s">
        <v>10</v>
      </c>
      <c r="E4185" s="2">
        <v>12701580</v>
      </c>
      <c r="F4185" s="2" t="s">
        <v>11</v>
      </c>
      <c r="G4185" s="2">
        <v>500000</v>
      </c>
      <c r="H4185" s="2" t="s">
        <v>12</v>
      </c>
      <c r="I4185" s="2">
        <v>120</v>
      </c>
      <c r="J4185" s="2" t="s">
        <v>13</v>
      </c>
      <c r="K4185" s="2">
        <v>0</v>
      </c>
      <c r="L4185" s="2" t="s">
        <v>14</v>
      </c>
      <c r="M4185" s="2">
        <v>-3500</v>
      </c>
      <c r="N4185">
        <f t="shared" si="65"/>
        <v>177694301</v>
      </c>
    </row>
    <row r="4186" spans="1:14" x14ac:dyDescent="0.15">
      <c r="A4186" s="1">
        <v>203179</v>
      </c>
      <c r="B4186" s="2" t="s">
        <v>9</v>
      </c>
      <c r="C4186" s="2">
        <v>255090009</v>
      </c>
      <c r="D4186" s="2" t="s">
        <v>10</v>
      </c>
      <c r="E4186" s="2">
        <v>12712080</v>
      </c>
      <c r="F4186" s="2" t="s">
        <v>11</v>
      </c>
      <c r="G4186" s="2">
        <v>500000</v>
      </c>
      <c r="H4186" s="2" t="s">
        <v>12</v>
      </c>
      <c r="I4186" s="2">
        <v>120</v>
      </c>
      <c r="J4186" s="2" t="s">
        <v>13</v>
      </c>
      <c r="K4186" s="2">
        <v>0</v>
      </c>
      <c r="L4186" s="2" t="s">
        <v>14</v>
      </c>
      <c r="M4186" s="2">
        <v>-3500</v>
      </c>
      <c r="N4186">
        <f t="shared" si="65"/>
        <v>178393924.5</v>
      </c>
    </row>
    <row r="4187" spans="1:14" x14ac:dyDescent="0.15">
      <c r="A4187" s="1">
        <v>203180</v>
      </c>
      <c r="B4187" s="2" t="s">
        <v>9</v>
      </c>
      <c r="C4187" s="2">
        <v>256895535</v>
      </c>
      <c r="D4187" s="2" t="s">
        <v>10</v>
      </c>
      <c r="E4187" s="2">
        <v>12722580</v>
      </c>
      <c r="F4187" s="2" t="s">
        <v>11</v>
      </c>
      <c r="G4187" s="2">
        <v>500000</v>
      </c>
      <c r="H4187" s="2" t="s">
        <v>12</v>
      </c>
      <c r="I4187" s="2">
        <v>120</v>
      </c>
      <c r="J4187" s="2" t="s">
        <v>13</v>
      </c>
      <c r="K4187" s="2">
        <v>0</v>
      </c>
      <c r="L4187" s="2" t="s">
        <v>14</v>
      </c>
      <c r="M4187" s="2">
        <v>-3500</v>
      </c>
      <c r="N4187">
        <f t="shared" si="65"/>
        <v>179338687.5</v>
      </c>
    </row>
    <row r="4188" spans="1:14" x14ac:dyDescent="0.15">
      <c r="A4188" s="1">
        <v>203181</v>
      </c>
      <c r="B4188" s="2" t="s">
        <v>9</v>
      </c>
      <c r="C4188" s="2">
        <v>251504903</v>
      </c>
      <c r="D4188" s="2" t="s">
        <v>10</v>
      </c>
      <c r="E4188" s="2">
        <v>12733080</v>
      </c>
      <c r="F4188" s="2" t="s">
        <v>11</v>
      </c>
      <c r="G4188" s="2">
        <v>500000</v>
      </c>
      <c r="H4188" s="2" t="s">
        <v>12</v>
      </c>
      <c r="I4188" s="2">
        <v>120</v>
      </c>
      <c r="J4188" s="2" t="s">
        <v>13</v>
      </c>
      <c r="K4188" s="2">
        <v>0</v>
      </c>
      <c r="L4188" s="2" t="s">
        <v>14</v>
      </c>
      <c r="M4188" s="2">
        <v>-3500</v>
      </c>
      <c r="N4188">
        <f t="shared" si="65"/>
        <v>176685371.5</v>
      </c>
    </row>
    <row r="4189" spans="1:14" x14ac:dyDescent="0.15">
      <c r="A4189" s="1">
        <v>203182</v>
      </c>
      <c r="B4189" s="2" t="s">
        <v>9</v>
      </c>
      <c r="C4189" s="2">
        <v>251595908</v>
      </c>
      <c r="D4189" s="2" t="s">
        <v>10</v>
      </c>
      <c r="E4189" s="2">
        <v>12743580</v>
      </c>
      <c r="F4189" s="2" t="s">
        <v>11</v>
      </c>
      <c r="G4189" s="2">
        <v>500000</v>
      </c>
      <c r="H4189" s="2" t="s">
        <v>12</v>
      </c>
      <c r="I4189" s="2">
        <v>120</v>
      </c>
      <c r="J4189" s="2" t="s">
        <v>13</v>
      </c>
      <c r="K4189" s="2">
        <v>0</v>
      </c>
      <c r="L4189" s="2" t="s">
        <v>14</v>
      </c>
      <c r="M4189" s="2">
        <v>-3500</v>
      </c>
      <c r="N4189">
        <f t="shared" si="65"/>
        <v>176772874</v>
      </c>
    </row>
    <row r="4190" spans="1:14" x14ac:dyDescent="0.15">
      <c r="A4190" s="1">
        <v>203183</v>
      </c>
      <c r="B4190" s="2" t="s">
        <v>9</v>
      </c>
      <c r="C4190" s="2">
        <v>251686978</v>
      </c>
      <c r="D4190" s="2" t="s">
        <v>10</v>
      </c>
      <c r="E4190" s="2">
        <v>12754080</v>
      </c>
      <c r="F4190" s="2" t="s">
        <v>11</v>
      </c>
      <c r="G4190" s="2">
        <v>500000</v>
      </c>
      <c r="H4190" s="2" t="s">
        <v>12</v>
      </c>
      <c r="I4190" s="2">
        <v>120</v>
      </c>
      <c r="J4190" s="2" t="s">
        <v>13</v>
      </c>
      <c r="K4190" s="2">
        <v>0</v>
      </c>
      <c r="L4190" s="2" t="s">
        <v>14</v>
      </c>
      <c r="M4190" s="2">
        <v>-3500</v>
      </c>
      <c r="N4190">
        <f t="shared" si="65"/>
        <v>176860409</v>
      </c>
    </row>
    <row r="4191" spans="1:14" x14ac:dyDescent="0.15">
      <c r="A4191" s="1">
        <v>203184</v>
      </c>
      <c r="B4191" s="2" t="s">
        <v>9</v>
      </c>
      <c r="C4191" s="2">
        <v>257919041</v>
      </c>
      <c r="D4191" s="2" t="s">
        <v>10</v>
      </c>
      <c r="E4191" s="2">
        <v>12764580</v>
      </c>
      <c r="F4191" s="2" t="s">
        <v>11</v>
      </c>
      <c r="G4191" s="2">
        <v>500000</v>
      </c>
      <c r="H4191" s="2" t="s">
        <v>12</v>
      </c>
      <c r="I4191" s="2">
        <v>120</v>
      </c>
      <c r="J4191" s="2" t="s">
        <v>13</v>
      </c>
      <c r="K4191" s="2">
        <v>0</v>
      </c>
      <c r="L4191" s="2" t="s">
        <v>14</v>
      </c>
      <c r="M4191" s="2">
        <v>-3500</v>
      </c>
      <c r="N4191">
        <f t="shared" si="65"/>
        <v>180018440.5</v>
      </c>
    </row>
    <row r="4192" spans="1:14" x14ac:dyDescent="0.15">
      <c r="A4192" s="1">
        <v>203185</v>
      </c>
      <c r="B4192" s="2" t="s">
        <v>9</v>
      </c>
      <c r="C4192" s="2">
        <v>251869310</v>
      </c>
      <c r="D4192" s="2" t="s">
        <v>10</v>
      </c>
      <c r="E4192" s="2">
        <v>12775080</v>
      </c>
      <c r="F4192" s="2" t="s">
        <v>11</v>
      </c>
      <c r="G4192" s="2">
        <v>500000</v>
      </c>
      <c r="H4192" s="2" t="s">
        <v>12</v>
      </c>
      <c r="I4192" s="2">
        <v>120</v>
      </c>
      <c r="J4192" s="2" t="s">
        <v>13</v>
      </c>
      <c r="K4192" s="2">
        <v>0</v>
      </c>
      <c r="L4192" s="2" t="s">
        <v>14</v>
      </c>
      <c r="M4192" s="2">
        <v>-3500</v>
      </c>
      <c r="N4192">
        <f t="shared" si="65"/>
        <v>177035575</v>
      </c>
    </row>
    <row r="4193" spans="1:14" x14ac:dyDescent="0.15">
      <c r="A4193" s="1">
        <v>203186</v>
      </c>
      <c r="B4193" s="2" t="s">
        <v>9</v>
      </c>
      <c r="C4193" s="2">
        <v>251960574</v>
      </c>
      <c r="D4193" s="2" t="s">
        <v>10</v>
      </c>
      <c r="E4193" s="2">
        <v>12785580</v>
      </c>
      <c r="F4193" s="2" t="s">
        <v>11</v>
      </c>
      <c r="G4193" s="2">
        <v>500000</v>
      </c>
      <c r="H4193" s="2" t="s">
        <v>12</v>
      </c>
      <c r="I4193" s="2">
        <v>120</v>
      </c>
      <c r="J4193" s="2" t="s">
        <v>13</v>
      </c>
      <c r="K4193" s="2">
        <v>0</v>
      </c>
      <c r="L4193" s="2" t="s">
        <v>14</v>
      </c>
      <c r="M4193" s="2">
        <v>-3500</v>
      </c>
      <c r="N4193">
        <f t="shared" si="65"/>
        <v>177123207</v>
      </c>
    </row>
    <row r="4194" spans="1:14" x14ac:dyDescent="0.15">
      <c r="A4194" s="1">
        <v>203187</v>
      </c>
      <c r="B4194" s="2" t="s">
        <v>9</v>
      </c>
      <c r="C4194" s="2">
        <v>258199509</v>
      </c>
      <c r="D4194" s="2" t="s">
        <v>10</v>
      </c>
      <c r="E4194" s="2">
        <v>12796080</v>
      </c>
      <c r="F4194" s="2" t="s">
        <v>11</v>
      </c>
      <c r="G4194" s="2">
        <v>500000</v>
      </c>
      <c r="H4194" s="2" t="s">
        <v>12</v>
      </c>
      <c r="I4194" s="2">
        <v>120</v>
      </c>
      <c r="J4194" s="2" t="s">
        <v>13</v>
      </c>
      <c r="K4194" s="2">
        <v>0</v>
      </c>
      <c r="L4194" s="2" t="s">
        <v>14</v>
      </c>
      <c r="M4194" s="2">
        <v>-3500</v>
      </c>
      <c r="N4194">
        <f t="shared" si="65"/>
        <v>180284674.5</v>
      </c>
    </row>
    <row r="4195" spans="1:14" x14ac:dyDescent="0.15">
      <c r="A4195" s="1">
        <v>203188</v>
      </c>
      <c r="B4195" s="2" t="s">
        <v>9</v>
      </c>
      <c r="C4195" s="2">
        <v>255341210</v>
      </c>
      <c r="D4195" s="2" t="s">
        <v>10</v>
      </c>
      <c r="E4195" s="2">
        <v>12806580</v>
      </c>
      <c r="F4195" s="2" t="s">
        <v>11</v>
      </c>
      <c r="G4195" s="2">
        <v>500000</v>
      </c>
      <c r="H4195" s="2" t="s">
        <v>12</v>
      </c>
      <c r="I4195" s="2">
        <v>120</v>
      </c>
      <c r="J4195" s="2" t="s">
        <v>13</v>
      </c>
      <c r="K4195" s="2">
        <v>0</v>
      </c>
      <c r="L4195" s="2" t="s">
        <v>14</v>
      </c>
      <c r="M4195" s="2">
        <v>-3500</v>
      </c>
      <c r="N4195">
        <f t="shared" si="65"/>
        <v>178897525</v>
      </c>
    </row>
    <row r="4196" spans="1:14" x14ac:dyDescent="0.15">
      <c r="A4196" s="1">
        <v>203189</v>
      </c>
      <c r="B4196" s="2" t="s">
        <v>9</v>
      </c>
      <c r="C4196" s="2">
        <v>256664241</v>
      </c>
      <c r="D4196" s="2" t="s">
        <v>10</v>
      </c>
      <c r="E4196" s="2">
        <v>12817080</v>
      </c>
      <c r="F4196" s="2" t="s">
        <v>11</v>
      </c>
      <c r="G4196" s="2">
        <v>500000</v>
      </c>
      <c r="H4196" s="2" t="s">
        <v>12</v>
      </c>
      <c r="I4196" s="2">
        <v>120</v>
      </c>
      <c r="J4196" s="2" t="s">
        <v>13</v>
      </c>
      <c r="K4196" s="2">
        <v>0</v>
      </c>
      <c r="L4196" s="2" t="s">
        <v>14</v>
      </c>
      <c r="M4196" s="2">
        <v>-3500</v>
      </c>
      <c r="N4196">
        <f t="shared" si="65"/>
        <v>179601040.5</v>
      </c>
    </row>
    <row r="4197" spans="1:14" x14ac:dyDescent="0.15">
      <c r="A4197" s="1">
        <v>203190</v>
      </c>
      <c r="B4197" s="2" t="s">
        <v>9</v>
      </c>
      <c r="C4197" s="2">
        <v>258480572</v>
      </c>
      <c r="D4197" s="2" t="s">
        <v>10</v>
      </c>
      <c r="E4197" s="2">
        <v>12827580</v>
      </c>
      <c r="F4197" s="2" t="s">
        <v>11</v>
      </c>
      <c r="G4197" s="2">
        <v>500000</v>
      </c>
      <c r="H4197" s="2" t="s">
        <v>12</v>
      </c>
      <c r="I4197" s="2">
        <v>120</v>
      </c>
      <c r="J4197" s="2" t="s">
        <v>13</v>
      </c>
      <c r="K4197" s="2">
        <v>0</v>
      </c>
      <c r="L4197" s="2" t="s">
        <v>14</v>
      </c>
      <c r="M4197" s="2">
        <v>-3500</v>
      </c>
      <c r="N4197">
        <f t="shared" si="65"/>
        <v>180551206</v>
      </c>
    </row>
    <row r="4198" spans="1:14" x14ac:dyDescent="0.15">
      <c r="A4198" s="1">
        <v>203191</v>
      </c>
      <c r="B4198" s="2" t="s">
        <v>9</v>
      </c>
      <c r="C4198" s="2">
        <v>253054484</v>
      </c>
      <c r="D4198" s="2" t="s">
        <v>10</v>
      </c>
      <c r="E4198" s="2">
        <v>12838080</v>
      </c>
      <c r="F4198" s="2" t="s">
        <v>11</v>
      </c>
      <c r="G4198" s="2">
        <v>500000</v>
      </c>
      <c r="H4198" s="2" t="s">
        <v>12</v>
      </c>
      <c r="I4198" s="2">
        <v>120</v>
      </c>
      <c r="J4198" s="2" t="s">
        <v>13</v>
      </c>
      <c r="K4198" s="2">
        <v>0</v>
      </c>
      <c r="L4198" s="2" t="s">
        <v>14</v>
      </c>
      <c r="M4198" s="2">
        <v>-3500</v>
      </c>
      <c r="N4198">
        <f t="shared" si="65"/>
        <v>177880162</v>
      </c>
    </row>
    <row r="4199" spans="1:14" x14ac:dyDescent="0.15">
      <c r="A4199" s="1">
        <v>203192</v>
      </c>
      <c r="B4199" s="2" t="s">
        <v>9</v>
      </c>
      <c r="C4199" s="2">
        <v>253145722</v>
      </c>
      <c r="D4199" s="2" t="s">
        <v>10</v>
      </c>
      <c r="E4199" s="2">
        <v>12848580</v>
      </c>
      <c r="F4199" s="2" t="s">
        <v>11</v>
      </c>
      <c r="G4199" s="2">
        <v>500000</v>
      </c>
      <c r="H4199" s="2" t="s">
        <v>12</v>
      </c>
      <c r="I4199" s="2">
        <v>120</v>
      </c>
      <c r="J4199" s="2" t="s">
        <v>13</v>
      </c>
      <c r="K4199" s="2">
        <v>0</v>
      </c>
      <c r="L4199" s="2" t="s">
        <v>14</v>
      </c>
      <c r="M4199" s="2">
        <v>-3500</v>
      </c>
      <c r="N4199">
        <f t="shared" si="65"/>
        <v>177967781</v>
      </c>
    </row>
    <row r="4200" spans="1:14" x14ac:dyDescent="0.15">
      <c r="A4200" s="1">
        <v>203193</v>
      </c>
      <c r="B4200" s="2" t="s">
        <v>9</v>
      </c>
      <c r="C4200" s="2">
        <v>253237024</v>
      </c>
      <c r="D4200" s="2" t="s">
        <v>10</v>
      </c>
      <c r="E4200" s="2">
        <v>12859080</v>
      </c>
      <c r="F4200" s="2" t="s">
        <v>11</v>
      </c>
      <c r="G4200" s="2">
        <v>500000</v>
      </c>
      <c r="H4200" s="2" t="s">
        <v>12</v>
      </c>
      <c r="I4200" s="2">
        <v>120</v>
      </c>
      <c r="J4200" s="2" t="s">
        <v>13</v>
      </c>
      <c r="K4200" s="2">
        <v>0</v>
      </c>
      <c r="L4200" s="2" t="s">
        <v>14</v>
      </c>
      <c r="M4200" s="2">
        <v>-3500</v>
      </c>
      <c r="N4200">
        <f t="shared" si="65"/>
        <v>178055432</v>
      </c>
    </row>
    <row r="4201" spans="1:14" x14ac:dyDescent="0.15">
      <c r="A4201" s="1">
        <v>203194</v>
      </c>
      <c r="B4201" s="2" t="s">
        <v>9</v>
      </c>
      <c r="C4201" s="2">
        <v>259507131</v>
      </c>
      <c r="D4201" s="2" t="s">
        <v>10</v>
      </c>
      <c r="E4201" s="2">
        <v>12869580</v>
      </c>
      <c r="F4201" s="2" t="s">
        <v>11</v>
      </c>
      <c r="G4201" s="2">
        <v>500000</v>
      </c>
      <c r="H4201" s="2" t="s">
        <v>12</v>
      </c>
      <c r="I4201" s="2">
        <v>120</v>
      </c>
      <c r="J4201" s="2" t="s">
        <v>13</v>
      </c>
      <c r="K4201" s="2">
        <v>0</v>
      </c>
      <c r="L4201" s="2" t="s">
        <v>14</v>
      </c>
      <c r="M4201" s="2">
        <v>-3500</v>
      </c>
      <c r="N4201">
        <f t="shared" si="65"/>
        <v>181232485.5</v>
      </c>
    </row>
    <row r="4202" spans="1:14" x14ac:dyDescent="0.15">
      <c r="A4202" s="1">
        <v>203195</v>
      </c>
      <c r="B4202" s="2" t="s">
        <v>9</v>
      </c>
      <c r="C4202" s="2">
        <v>253419821</v>
      </c>
      <c r="D4202" s="2" t="s">
        <v>10</v>
      </c>
      <c r="E4202" s="2">
        <v>12880080</v>
      </c>
      <c r="F4202" s="2" t="s">
        <v>11</v>
      </c>
      <c r="G4202" s="2">
        <v>500000</v>
      </c>
      <c r="H4202" s="2" t="s">
        <v>12</v>
      </c>
      <c r="I4202" s="2">
        <v>120</v>
      </c>
      <c r="J4202" s="2" t="s">
        <v>13</v>
      </c>
      <c r="K4202" s="2">
        <v>0</v>
      </c>
      <c r="L4202" s="2" t="s">
        <v>14</v>
      </c>
      <c r="M4202" s="2">
        <v>-3500</v>
      </c>
      <c r="N4202">
        <f t="shared" si="65"/>
        <v>178230830.5</v>
      </c>
    </row>
    <row r="4203" spans="1:14" x14ac:dyDescent="0.15">
      <c r="A4203" s="1">
        <v>203196</v>
      </c>
      <c r="B4203" s="2" t="s">
        <v>9</v>
      </c>
      <c r="C4203" s="2">
        <v>253511314</v>
      </c>
      <c r="D4203" s="2" t="s">
        <v>10</v>
      </c>
      <c r="E4203" s="2">
        <v>12890580</v>
      </c>
      <c r="F4203" s="2" t="s">
        <v>11</v>
      </c>
      <c r="G4203" s="2">
        <v>500000</v>
      </c>
      <c r="H4203" s="2" t="s">
        <v>12</v>
      </c>
      <c r="I4203" s="2">
        <v>120</v>
      </c>
      <c r="J4203" s="2" t="s">
        <v>13</v>
      </c>
      <c r="K4203" s="2">
        <v>0</v>
      </c>
      <c r="L4203" s="2" t="s">
        <v>14</v>
      </c>
      <c r="M4203" s="2">
        <v>-3500</v>
      </c>
      <c r="N4203">
        <f t="shared" si="65"/>
        <v>178318577</v>
      </c>
    </row>
    <row r="4204" spans="1:14" x14ac:dyDescent="0.15">
      <c r="A4204" s="1">
        <v>203197</v>
      </c>
      <c r="B4204" s="2" t="s">
        <v>9</v>
      </c>
      <c r="C4204" s="2">
        <v>259788307</v>
      </c>
      <c r="D4204" s="2" t="s">
        <v>10</v>
      </c>
      <c r="E4204" s="2">
        <v>12901080</v>
      </c>
      <c r="F4204" s="2" t="s">
        <v>11</v>
      </c>
      <c r="G4204" s="2">
        <v>500000</v>
      </c>
      <c r="H4204" s="2" t="s">
        <v>12</v>
      </c>
      <c r="I4204" s="2">
        <v>120</v>
      </c>
      <c r="J4204" s="2" t="s">
        <v>13</v>
      </c>
      <c r="K4204" s="2">
        <v>0</v>
      </c>
      <c r="L4204" s="2" t="s">
        <v>14</v>
      </c>
      <c r="M4204" s="2">
        <v>-3500</v>
      </c>
      <c r="N4204">
        <f t="shared" si="65"/>
        <v>181499073.5</v>
      </c>
    </row>
    <row r="4205" spans="1:14" x14ac:dyDescent="0.15">
      <c r="A4205" s="1">
        <v>203198</v>
      </c>
      <c r="B4205" s="2" t="s">
        <v>9</v>
      </c>
      <c r="C4205" s="2">
        <v>256912083</v>
      </c>
      <c r="D4205" s="2" t="s">
        <v>10</v>
      </c>
      <c r="E4205" s="2">
        <v>12911580</v>
      </c>
      <c r="F4205" s="2" t="s">
        <v>11</v>
      </c>
      <c r="G4205" s="2">
        <v>500000</v>
      </c>
      <c r="H4205" s="2" t="s">
        <v>12</v>
      </c>
      <c r="I4205" s="2">
        <v>120</v>
      </c>
      <c r="J4205" s="2" t="s">
        <v>13</v>
      </c>
      <c r="K4205" s="2">
        <v>0</v>
      </c>
      <c r="L4205" s="2" t="s">
        <v>14</v>
      </c>
      <c r="M4205" s="2">
        <v>-3500</v>
      </c>
      <c r="N4205">
        <f t="shared" si="65"/>
        <v>180102961.5</v>
      </c>
    </row>
    <row r="4206" spans="1:14" x14ac:dyDescent="0.15">
      <c r="A4206" s="1">
        <v>203199</v>
      </c>
      <c r="B4206" s="2" t="s">
        <v>9</v>
      </c>
      <c r="C4206" s="2">
        <v>258242912</v>
      </c>
      <c r="D4206" s="2" t="s">
        <v>10</v>
      </c>
      <c r="E4206" s="2">
        <v>12922080</v>
      </c>
      <c r="F4206" s="2" t="s">
        <v>11</v>
      </c>
      <c r="G4206" s="2">
        <v>500000</v>
      </c>
      <c r="H4206" s="2" t="s">
        <v>12</v>
      </c>
      <c r="I4206" s="2">
        <v>120</v>
      </c>
      <c r="J4206" s="2" t="s">
        <v>13</v>
      </c>
      <c r="K4206" s="2">
        <v>0</v>
      </c>
      <c r="L4206" s="2" t="s">
        <v>14</v>
      </c>
      <c r="M4206" s="2">
        <v>-3500</v>
      </c>
      <c r="N4206">
        <f t="shared" si="65"/>
        <v>180810376</v>
      </c>
    </row>
    <row r="4207" spans="1:14" x14ac:dyDescent="0.15">
      <c r="A4207" s="1">
        <v>203200</v>
      </c>
      <c r="B4207" s="2" t="s">
        <v>9</v>
      </c>
      <c r="C4207" s="2">
        <v>260070074</v>
      </c>
      <c r="D4207" s="2" t="s">
        <v>10</v>
      </c>
      <c r="E4207" s="2">
        <v>12932580</v>
      </c>
      <c r="F4207" s="2" t="s">
        <v>11</v>
      </c>
      <c r="G4207" s="2">
        <v>500000</v>
      </c>
      <c r="H4207" s="2" t="s">
        <v>12</v>
      </c>
      <c r="I4207" s="2">
        <v>120</v>
      </c>
      <c r="J4207" s="2" t="s">
        <v>13</v>
      </c>
      <c r="K4207" s="2">
        <v>0</v>
      </c>
      <c r="L4207" s="2" t="s">
        <v>14</v>
      </c>
      <c r="M4207" s="2">
        <v>-3500</v>
      </c>
      <c r="N4207">
        <f t="shared" si="65"/>
        <v>181765957</v>
      </c>
    </row>
    <row r="4208" spans="1:14" x14ac:dyDescent="0.15">
      <c r="A4208" s="1">
        <v>203201</v>
      </c>
      <c r="B4208" s="2" t="s">
        <v>9</v>
      </c>
      <c r="C4208" s="2">
        <v>254608420</v>
      </c>
      <c r="D4208" s="2" t="s">
        <v>10</v>
      </c>
      <c r="E4208" s="2">
        <v>12943080</v>
      </c>
      <c r="F4208" s="2" t="s">
        <v>11</v>
      </c>
      <c r="G4208" s="2">
        <v>500000</v>
      </c>
      <c r="H4208" s="2" t="s">
        <v>12</v>
      </c>
      <c r="I4208" s="2">
        <v>120</v>
      </c>
      <c r="J4208" s="2" t="s">
        <v>13</v>
      </c>
      <c r="K4208" s="2">
        <v>0</v>
      </c>
      <c r="L4208" s="2" t="s">
        <v>14</v>
      </c>
      <c r="M4208" s="2">
        <v>-3500</v>
      </c>
      <c r="N4208">
        <f t="shared" si="65"/>
        <v>179077130</v>
      </c>
    </row>
    <row r="4209" spans="1:14" x14ac:dyDescent="0.15">
      <c r="A4209" s="1">
        <v>203202</v>
      </c>
      <c r="B4209" s="2" t="s">
        <v>9</v>
      </c>
      <c r="C4209" s="2">
        <v>254699888</v>
      </c>
      <c r="D4209" s="2" t="s">
        <v>10</v>
      </c>
      <c r="E4209" s="2">
        <v>12953580</v>
      </c>
      <c r="F4209" s="2" t="s">
        <v>11</v>
      </c>
      <c r="G4209" s="2">
        <v>500000</v>
      </c>
      <c r="H4209" s="2" t="s">
        <v>12</v>
      </c>
      <c r="I4209" s="2">
        <v>120</v>
      </c>
      <c r="J4209" s="2" t="s">
        <v>13</v>
      </c>
      <c r="K4209" s="2">
        <v>0</v>
      </c>
      <c r="L4209" s="2" t="s">
        <v>14</v>
      </c>
      <c r="M4209" s="2">
        <v>-3500</v>
      </c>
      <c r="N4209">
        <f t="shared" si="65"/>
        <v>179164864</v>
      </c>
    </row>
    <row r="4210" spans="1:14" x14ac:dyDescent="0.15">
      <c r="A4210" s="1">
        <v>203203</v>
      </c>
      <c r="B4210" s="2" t="s">
        <v>9</v>
      </c>
      <c r="C4210" s="2">
        <v>254791422</v>
      </c>
      <c r="D4210" s="2" t="s">
        <v>10</v>
      </c>
      <c r="E4210" s="2">
        <v>12964080</v>
      </c>
      <c r="F4210" s="2" t="s">
        <v>11</v>
      </c>
      <c r="G4210" s="2">
        <v>500000</v>
      </c>
      <c r="H4210" s="2" t="s">
        <v>12</v>
      </c>
      <c r="I4210" s="2">
        <v>120</v>
      </c>
      <c r="J4210" s="2" t="s">
        <v>13</v>
      </c>
      <c r="K4210" s="2">
        <v>0</v>
      </c>
      <c r="L4210" s="2" t="s">
        <v>14</v>
      </c>
      <c r="M4210" s="2">
        <v>-3500</v>
      </c>
      <c r="N4210">
        <f t="shared" si="65"/>
        <v>179252631</v>
      </c>
    </row>
    <row r="4211" spans="1:14" x14ac:dyDescent="0.15">
      <c r="A4211" s="1">
        <v>203204</v>
      </c>
      <c r="B4211" s="2" t="s">
        <v>9</v>
      </c>
      <c r="C4211" s="2">
        <v>261099679</v>
      </c>
      <c r="D4211" s="2" t="s">
        <v>10</v>
      </c>
      <c r="E4211" s="2">
        <v>12974580</v>
      </c>
      <c r="F4211" s="2" t="s">
        <v>11</v>
      </c>
      <c r="G4211" s="2">
        <v>500000</v>
      </c>
      <c r="H4211" s="2" t="s">
        <v>12</v>
      </c>
      <c r="I4211" s="2">
        <v>120</v>
      </c>
      <c r="J4211" s="2" t="s">
        <v>13</v>
      </c>
      <c r="K4211" s="2">
        <v>0</v>
      </c>
      <c r="L4211" s="2" t="s">
        <v>14</v>
      </c>
      <c r="M4211" s="2">
        <v>-3500</v>
      </c>
      <c r="N4211">
        <f t="shared" si="65"/>
        <v>182448759.5</v>
      </c>
    </row>
    <row r="4212" spans="1:14" x14ac:dyDescent="0.15">
      <c r="A4212" s="1">
        <v>203205</v>
      </c>
      <c r="B4212" s="2" t="s">
        <v>9</v>
      </c>
      <c r="C4212" s="2">
        <v>254974680</v>
      </c>
      <c r="D4212" s="2" t="s">
        <v>10</v>
      </c>
      <c r="E4212" s="2">
        <v>12985080</v>
      </c>
      <c r="F4212" s="2" t="s">
        <v>11</v>
      </c>
      <c r="G4212" s="2">
        <v>500000</v>
      </c>
      <c r="H4212" s="2" t="s">
        <v>12</v>
      </c>
      <c r="I4212" s="2">
        <v>120</v>
      </c>
      <c r="J4212" s="2" t="s">
        <v>13</v>
      </c>
      <c r="K4212" s="2">
        <v>0</v>
      </c>
      <c r="L4212" s="2" t="s">
        <v>14</v>
      </c>
      <c r="M4212" s="2">
        <v>-3500</v>
      </c>
      <c r="N4212">
        <f t="shared" si="65"/>
        <v>179428260</v>
      </c>
    </row>
    <row r="4213" spans="1:14" x14ac:dyDescent="0.15">
      <c r="A4213" s="1">
        <v>203206</v>
      </c>
      <c r="B4213" s="2" t="s">
        <v>9</v>
      </c>
      <c r="C4213" s="2">
        <v>255066403</v>
      </c>
      <c r="D4213" s="2" t="s">
        <v>10</v>
      </c>
      <c r="E4213" s="2">
        <v>12995580</v>
      </c>
      <c r="F4213" s="2" t="s">
        <v>11</v>
      </c>
      <c r="G4213" s="2">
        <v>500000</v>
      </c>
      <c r="H4213" s="2" t="s">
        <v>12</v>
      </c>
      <c r="I4213" s="2">
        <v>120</v>
      </c>
      <c r="J4213" s="2" t="s">
        <v>13</v>
      </c>
      <c r="K4213" s="2">
        <v>0</v>
      </c>
      <c r="L4213" s="2" t="s">
        <v>14</v>
      </c>
      <c r="M4213" s="2">
        <v>-3500</v>
      </c>
      <c r="N4213">
        <f t="shared" si="65"/>
        <v>179516121.5</v>
      </c>
    </row>
    <row r="4214" spans="1:14" x14ac:dyDescent="0.15">
      <c r="A4214" s="1">
        <v>203207</v>
      </c>
      <c r="B4214" s="2" t="s">
        <v>9</v>
      </c>
      <c r="C4214" s="2">
        <v>261381559</v>
      </c>
      <c r="D4214" s="2" t="s">
        <v>10</v>
      </c>
      <c r="E4214" s="2">
        <v>13006080</v>
      </c>
      <c r="F4214" s="2" t="s">
        <v>11</v>
      </c>
      <c r="G4214" s="2">
        <v>500000</v>
      </c>
      <c r="H4214" s="2" t="s">
        <v>12</v>
      </c>
      <c r="I4214" s="2">
        <v>120</v>
      </c>
      <c r="J4214" s="2" t="s">
        <v>13</v>
      </c>
      <c r="K4214" s="2">
        <v>0</v>
      </c>
      <c r="L4214" s="2" t="s">
        <v>14</v>
      </c>
      <c r="M4214" s="2">
        <v>-3500</v>
      </c>
      <c r="N4214">
        <f t="shared" si="65"/>
        <v>182715699.5</v>
      </c>
    </row>
    <row r="4215" spans="1:14" x14ac:dyDescent="0.15">
      <c r="A4215" s="1">
        <v>203208</v>
      </c>
      <c r="B4215" s="2" t="s">
        <v>9</v>
      </c>
      <c r="C4215" s="2">
        <v>258487358</v>
      </c>
      <c r="D4215" s="2" t="s">
        <v>10</v>
      </c>
      <c r="E4215" s="2">
        <v>13016580</v>
      </c>
      <c r="F4215" s="2" t="s">
        <v>11</v>
      </c>
      <c r="G4215" s="2">
        <v>500000</v>
      </c>
      <c r="H4215" s="2" t="s">
        <v>12</v>
      </c>
      <c r="I4215" s="2">
        <v>120</v>
      </c>
      <c r="J4215" s="2" t="s">
        <v>13</v>
      </c>
      <c r="K4215" s="2">
        <v>0</v>
      </c>
      <c r="L4215" s="2" t="s">
        <v>14</v>
      </c>
      <c r="M4215" s="2">
        <v>-3500</v>
      </c>
      <c r="N4215">
        <f t="shared" si="65"/>
        <v>181310599</v>
      </c>
    </row>
    <row r="4216" spans="1:14" x14ac:dyDescent="0.15">
      <c r="A4216" s="1">
        <v>203209</v>
      </c>
      <c r="B4216" s="2" t="s">
        <v>9</v>
      </c>
      <c r="C4216" s="2">
        <v>259826008</v>
      </c>
      <c r="D4216" s="2" t="s">
        <v>10</v>
      </c>
      <c r="E4216" s="2">
        <v>13027080</v>
      </c>
      <c r="F4216" s="2" t="s">
        <v>11</v>
      </c>
      <c r="G4216" s="2">
        <v>500000</v>
      </c>
      <c r="H4216" s="2" t="s">
        <v>12</v>
      </c>
      <c r="I4216" s="2">
        <v>120</v>
      </c>
      <c r="J4216" s="2" t="s">
        <v>13</v>
      </c>
      <c r="K4216" s="2">
        <v>0</v>
      </c>
      <c r="L4216" s="2" t="s">
        <v>14</v>
      </c>
      <c r="M4216" s="2">
        <v>-3500</v>
      </c>
      <c r="N4216">
        <f t="shared" si="65"/>
        <v>182021924</v>
      </c>
    </row>
    <row r="4217" spans="1:14" x14ac:dyDescent="0.15">
      <c r="A4217" s="1">
        <v>203210</v>
      </c>
      <c r="B4217" s="2" t="s">
        <v>9</v>
      </c>
      <c r="C4217" s="2">
        <v>261664026</v>
      </c>
      <c r="D4217" s="2" t="s">
        <v>10</v>
      </c>
      <c r="E4217" s="2">
        <v>13037580</v>
      </c>
      <c r="F4217" s="2" t="s">
        <v>11</v>
      </c>
      <c r="G4217" s="2">
        <v>500000</v>
      </c>
      <c r="H4217" s="2" t="s">
        <v>12</v>
      </c>
      <c r="I4217" s="2">
        <v>120</v>
      </c>
      <c r="J4217" s="2" t="s">
        <v>13</v>
      </c>
      <c r="K4217" s="2">
        <v>0</v>
      </c>
      <c r="L4217" s="2" t="s">
        <v>14</v>
      </c>
      <c r="M4217" s="2">
        <v>-3500</v>
      </c>
      <c r="N4217">
        <f t="shared" si="65"/>
        <v>182982933</v>
      </c>
    </row>
    <row r="4218" spans="1:14" x14ac:dyDescent="0.15">
      <c r="A4218" s="1">
        <v>203211</v>
      </c>
      <c r="B4218" s="2" t="s">
        <v>9</v>
      </c>
      <c r="C4218" s="2">
        <v>256166698</v>
      </c>
      <c r="D4218" s="2" t="s">
        <v>10</v>
      </c>
      <c r="E4218" s="2">
        <v>13048080</v>
      </c>
      <c r="F4218" s="2" t="s">
        <v>11</v>
      </c>
      <c r="G4218" s="2">
        <v>500000</v>
      </c>
      <c r="H4218" s="2" t="s">
        <v>12</v>
      </c>
      <c r="I4218" s="2">
        <v>120</v>
      </c>
      <c r="J4218" s="2" t="s">
        <v>13</v>
      </c>
      <c r="K4218" s="2">
        <v>0</v>
      </c>
      <c r="L4218" s="2" t="s">
        <v>14</v>
      </c>
      <c r="M4218" s="2">
        <v>-3500</v>
      </c>
      <c r="N4218">
        <f t="shared" si="65"/>
        <v>180276269</v>
      </c>
    </row>
    <row r="4219" spans="1:14" x14ac:dyDescent="0.15">
      <c r="A4219" s="1">
        <v>203212</v>
      </c>
      <c r="B4219" s="2" t="s">
        <v>9</v>
      </c>
      <c r="C4219" s="2">
        <v>256258389</v>
      </c>
      <c r="D4219" s="2" t="s">
        <v>10</v>
      </c>
      <c r="E4219" s="2">
        <v>13058580</v>
      </c>
      <c r="F4219" s="2" t="s">
        <v>11</v>
      </c>
      <c r="G4219" s="2">
        <v>500000</v>
      </c>
      <c r="H4219" s="2" t="s">
        <v>12</v>
      </c>
      <c r="I4219" s="2">
        <v>120</v>
      </c>
      <c r="J4219" s="2" t="s">
        <v>13</v>
      </c>
      <c r="K4219" s="2">
        <v>0</v>
      </c>
      <c r="L4219" s="2" t="s">
        <v>14</v>
      </c>
      <c r="M4219" s="2">
        <v>-3500</v>
      </c>
      <c r="N4219">
        <f t="shared" si="65"/>
        <v>180364114.5</v>
      </c>
    </row>
    <row r="4220" spans="1:14" x14ac:dyDescent="0.15">
      <c r="A4220" s="1">
        <v>203213</v>
      </c>
      <c r="B4220" s="2" t="s">
        <v>9</v>
      </c>
      <c r="C4220" s="2">
        <v>256350146</v>
      </c>
      <c r="D4220" s="2" t="s">
        <v>10</v>
      </c>
      <c r="E4220" s="2">
        <v>13069080</v>
      </c>
      <c r="F4220" s="2" t="s">
        <v>11</v>
      </c>
      <c r="G4220" s="2">
        <v>500000</v>
      </c>
      <c r="H4220" s="2" t="s">
        <v>12</v>
      </c>
      <c r="I4220" s="2">
        <v>120</v>
      </c>
      <c r="J4220" s="2" t="s">
        <v>13</v>
      </c>
      <c r="K4220" s="2">
        <v>0</v>
      </c>
      <c r="L4220" s="2" t="s">
        <v>14</v>
      </c>
      <c r="M4220" s="2">
        <v>-3500</v>
      </c>
      <c r="N4220">
        <f t="shared" si="65"/>
        <v>180451993</v>
      </c>
    </row>
    <row r="4221" spans="1:14" x14ac:dyDescent="0.15">
      <c r="A4221" s="1">
        <v>203214</v>
      </c>
      <c r="B4221" s="2" t="s">
        <v>9</v>
      </c>
      <c r="C4221" s="2">
        <v>262696650</v>
      </c>
      <c r="D4221" s="2" t="s">
        <v>10</v>
      </c>
      <c r="E4221" s="2">
        <v>13079580</v>
      </c>
      <c r="F4221" s="2" t="s">
        <v>11</v>
      </c>
      <c r="G4221" s="2">
        <v>500000</v>
      </c>
      <c r="H4221" s="2" t="s">
        <v>12</v>
      </c>
      <c r="I4221" s="2">
        <v>120</v>
      </c>
      <c r="J4221" s="2" t="s">
        <v>13</v>
      </c>
      <c r="K4221" s="2">
        <v>0</v>
      </c>
      <c r="L4221" s="2" t="s">
        <v>14</v>
      </c>
      <c r="M4221" s="2">
        <v>-3500</v>
      </c>
      <c r="N4221">
        <f t="shared" si="65"/>
        <v>183667245</v>
      </c>
    </row>
    <row r="4222" spans="1:14" x14ac:dyDescent="0.15">
      <c r="A4222" s="1">
        <v>203215</v>
      </c>
      <c r="B4222" s="2" t="s">
        <v>9</v>
      </c>
      <c r="C4222" s="2">
        <v>256533854</v>
      </c>
      <c r="D4222" s="2" t="s">
        <v>10</v>
      </c>
      <c r="E4222" s="2">
        <v>13090080</v>
      </c>
      <c r="F4222" s="2" t="s">
        <v>11</v>
      </c>
      <c r="G4222" s="2">
        <v>500000</v>
      </c>
      <c r="H4222" s="2" t="s">
        <v>12</v>
      </c>
      <c r="I4222" s="2">
        <v>120</v>
      </c>
      <c r="J4222" s="2" t="s">
        <v>13</v>
      </c>
      <c r="K4222" s="2">
        <v>0</v>
      </c>
      <c r="L4222" s="2" t="s">
        <v>14</v>
      </c>
      <c r="M4222" s="2">
        <v>-3500</v>
      </c>
      <c r="N4222">
        <f t="shared" si="65"/>
        <v>180627847</v>
      </c>
    </row>
    <row r="4223" spans="1:14" x14ac:dyDescent="0.15">
      <c r="A4223" s="1">
        <v>203216</v>
      </c>
      <c r="B4223" s="2" t="s">
        <v>9</v>
      </c>
      <c r="C4223" s="2">
        <v>256625803</v>
      </c>
      <c r="D4223" s="2" t="s">
        <v>10</v>
      </c>
      <c r="E4223" s="2">
        <v>13100580</v>
      </c>
      <c r="F4223" s="2" t="s">
        <v>11</v>
      </c>
      <c r="G4223" s="2">
        <v>500000</v>
      </c>
      <c r="H4223" s="2" t="s">
        <v>12</v>
      </c>
      <c r="I4223" s="2">
        <v>120</v>
      </c>
      <c r="J4223" s="2" t="s">
        <v>13</v>
      </c>
      <c r="K4223" s="2">
        <v>0</v>
      </c>
      <c r="L4223" s="2" t="s">
        <v>14</v>
      </c>
      <c r="M4223" s="2">
        <v>-3500</v>
      </c>
      <c r="N4223">
        <f t="shared" si="65"/>
        <v>180715821.5</v>
      </c>
    </row>
    <row r="4224" spans="1:14" x14ac:dyDescent="0.15">
      <c r="A4224" s="1">
        <v>203217</v>
      </c>
      <c r="B4224" s="2" t="s">
        <v>9</v>
      </c>
      <c r="C4224" s="2">
        <v>262979228</v>
      </c>
      <c r="D4224" s="2" t="s">
        <v>10</v>
      </c>
      <c r="E4224" s="2">
        <v>13111080</v>
      </c>
      <c r="F4224" s="2" t="s">
        <v>11</v>
      </c>
      <c r="G4224" s="2">
        <v>500000</v>
      </c>
      <c r="H4224" s="2" t="s">
        <v>12</v>
      </c>
      <c r="I4224" s="2">
        <v>120</v>
      </c>
      <c r="J4224" s="2" t="s">
        <v>13</v>
      </c>
      <c r="K4224" s="2">
        <v>0</v>
      </c>
      <c r="L4224" s="2" t="s">
        <v>14</v>
      </c>
      <c r="M4224" s="2">
        <v>-3500</v>
      </c>
      <c r="N4224">
        <f t="shared" si="65"/>
        <v>183934534</v>
      </c>
    </row>
    <row r="4225" spans="1:14" x14ac:dyDescent="0.15">
      <c r="A4225" s="1">
        <v>203218</v>
      </c>
      <c r="B4225" s="2" t="s">
        <v>9</v>
      </c>
      <c r="C4225" s="2">
        <v>260066998</v>
      </c>
      <c r="D4225" s="2" t="s">
        <v>10</v>
      </c>
      <c r="E4225" s="2">
        <v>13121580</v>
      </c>
      <c r="F4225" s="2" t="s">
        <v>11</v>
      </c>
      <c r="G4225" s="2">
        <v>500000</v>
      </c>
      <c r="H4225" s="2" t="s">
        <v>12</v>
      </c>
      <c r="I4225" s="2">
        <v>120</v>
      </c>
      <c r="J4225" s="2" t="s">
        <v>13</v>
      </c>
      <c r="K4225" s="2">
        <v>0</v>
      </c>
      <c r="L4225" s="2" t="s">
        <v>14</v>
      </c>
      <c r="M4225" s="2">
        <v>-3500</v>
      </c>
      <c r="N4225">
        <f t="shared" si="65"/>
        <v>182520419</v>
      </c>
    </row>
    <row r="4226" spans="1:14" x14ac:dyDescent="0.15">
      <c r="A4226" s="1">
        <v>203219</v>
      </c>
      <c r="B4226" s="2" t="s">
        <v>9</v>
      </c>
      <c r="C4226" s="2">
        <v>261413491</v>
      </c>
      <c r="D4226" s="2" t="s">
        <v>10</v>
      </c>
      <c r="E4226" s="2">
        <v>13132080</v>
      </c>
      <c r="F4226" s="2" t="s">
        <v>11</v>
      </c>
      <c r="G4226" s="2">
        <v>500000</v>
      </c>
      <c r="H4226" s="2" t="s">
        <v>12</v>
      </c>
      <c r="I4226" s="2">
        <v>120</v>
      </c>
      <c r="J4226" s="2" t="s">
        <v>13</v>
      </c>
      <c r="K4226" s="2">
        <v>0</v>
      </c>
      <c r="L4226" s="2" t="s">
        <v>14</v>
      </c>
      <c r="M4226" s="2">
        <v>-3500</v>
      </c>
      <c r="N4226">
        <f t="shared" si="65"/>
        <v>183235665.5</v>
      </c>
    </row>
    <row r="4227" spans="1:14" x14ac:dyDescent="0.15">
      <c r="A4227" s="1">
        <v>203220</v>
      </c>
      <c r="B4227" s="2" t="s">
        <v>9</v>
      </c>
      <c r="C4227" s="2">
        <v>263262401</v>
      </c>
      <c r="D4227" s="2" t="s">
        <v>10</v>
      </c>
      <c r="E4227" s="2">
        <v>13142580</v>
      </c>
      <c r="F4227" s="2" t="s">
        <v>11</v>
      </c>
      <c r="G4227" s="2">
        <v>500000</v>
      </c>
      <c r="H4227" s="2" t="s">
        <v>12</v>
      </c>
      <c r="I4227" s="2">
        <v>120</v>
      </c>
      <c r="J4227" s="2" t="s">
        <v>13</v>
      </c>
      <c r="K4227" s="2">
        <v>0</v>
      </c>
      <c r="L4227" s="2" t="s">
        <v>14</v>
      </c>
      <c r="M4227" s="2">
        <v>-3500</v>
      </c>
      <c r="N4227">
        <f t="shared" si="65"/>
        <v>184202120.5</v>
      </c>
    </row>
    <row r="4228" spans="1:14" x14ac:dyDescent="0.15">
      <c r="A4228" s="1">
        <v>203221</v>
      </c>
      <c r="B4228" s="2" t="s">
        <v>9</v>
      </c>
      <c r="C4228" s="2">
        <v>257729298</v>
      </c>
      <c r="D4228" s="2" t="s">
        <v>10</v>
      </c>
      <c r="E4228" s="2">
        <v>13153080</v>
      </c>
      <c r="F4228" s="2" t="s">
        <v>11</v>
      </c>
      <c r="G4228" s="2">
        <v>500000</v>
      </c>
      <c r="H4228" s="2" t="s">
        <v>12</v>
      </c>
      <c r="I4228" s="2">
        <v>120</v>
      </c>
      <c r="J4228" s="2" t="s">
        <v>13</v>
      </c>
      <c r="K4228" s="2">
        <v>0</v>
      </c>
      <c r="L4228" s="2" t="s">
        <v>14</v>
      </c>
      <c r="M4228" s="2">
        <v>-3500</v>
      </c>
      <c r="N4228">
        <f t="shared" si="65"/>
        <v>181477569</v>
      </c>
    </row>
    <row r="4229" spans="1:14" x14ac:dyDescent="0.15">
      <c r="A4229" s="1">
        <v>203222</v>
      </c>
      <c r="B4229" s="2" t="s">
        <v>9</v>
      </c>
      <c r="C4229" s="2">
        <v>257821223</v>
      </c>
      <c r="D4229" s="2" t="s">
        <v>10</v>
      </c>
      <c r="E4229" s="2">
        <v>13163580</v>
      </c>
      <c r="F4229" s="2" t="s">
        <v>11</v>
      </c>
      <c r="G4229" s="2">
        <v>500000</v>
      </c>
      <c r="H4229" s="2" t="s">
        <v>12</v>
      </c>
      <c r="I4229" s="2">
        <v>120</v>
      </c>
      <c r="J4229" s="2" t="s">
        <v>13</v>
      </c>
      <c r="K4229" s="2">
        <v>0</v>
      </c>
      <c r="L4229" s="2" t="s">
        <v>14</v>
      </c>
      <c r="M4229" s="2">
        <v>-3500</v>
      </c>
      <c r="N4229">
        <f t="shared" ref="N4229:N4292" si="66">($C$3*C4229+$E$3*E4229+$I$3*I4229+$K$3*K4229)/10000</f>
        <v>181565531.5</v>
      </c>
    </row>
    <row r="4230" spans="1:14" x14ac:dyDescent="0.15">
      <c r="A4230" s="1">
        <v>203223</v>
      </c>
      <c r="B4230" s="2" t="s">
        <v>9</v>
      </c>
      <c r="C4230" s="2">
        <v>257913211</v>
      </c>
      <c r="D4230" s="2" t="s">
        <v>10</v>
      </c>
      <c r="E4230" s="2">
        <v>13174080</v>
      </c>
      <c r="F4230" s="2" t="s">
        <v>11</v>
      </c>
      <c r="G4230" s="2">
        <v>500000</v>
      </c>
      <c r="H4230" s="2" t="s">
        <v>12</v>
      </c>
      <c r="I4230" s="2">
        <v>120</v>
      </c>
      <c r="J4230" s="2" t="s">
        <v>13</v>
      </c>
      <c r="K4230" s="2">
        <v>0</v>
      </c>
      <c r="L4230" s="2" t="s">
        <v>14</v>
      </c>
      <c r="M4230" s="2">
        <v>-3500</v>
      </c>
      <c r="N4230">
        <f t="shared" si="66"/>
        <v>181653525.5</v>
      </c>
    </row>
    <row r="4231" spans="1:14" x14ac:dyDescent="0.15">
      <c r="A4231" s="1">
        <v>203224</v>
      </c>
      <c r="B4231" s="2" t="s">
        <v>9</v>
      </c>
      <c r="C4231" s="2">
        <v>264298073</v>
      </c>
      <c r="D4231" s="2" t="s">
        <v>10</v>
      </c>
      <c r="E4231" s="2">
        <v>13184580</v>
      </c>
      <c r="F4231" s="2" t="s">
        <v>11</v>
      </c>
      <c r="G4231" s="2">
        <v>500000</v>
      </c>
      <c r="H4231" s="2" t="s">
        <v>12</v>
      </c>
      <c r="I4231" s="2">
        <v>120</v>
      </c>
      <c r="J4231" s="2" t="s">
        <v>13</v>
      </c>
      <c r="K4231" s="2">
        <v>0</v>
      </c>
      <c r="L4231" s="2" t="s">
        <v>14</v>
      </c>
      <c r="M4231" s="2">
        <v>-3500</v>
      </c>
      <c r="N4231">
        <f t="shared" si="66"/>
        <v>184887956.5</v>
      </c>
    </row>
    <row r="4232" spans="1:14" x14ac:dyDescent="0.15">
      <c r="A4232" s="1">
        <v>203225</v>
      </c>
      <c r="B4232" s="2" t="s">
        <v>9</v>
      </c>
      <c r="C4232" s="2">
        <v>258097375</v>
      </c>
      <c r="D4232" s="2" t="s">
        <v>10</v>
      </c>
      <c r="E4232" s="2">
        <v>13195080</v>
      </c>
      <c r="F4232" s="2" t="s">
        <v>11</v>
      </c>
      <c r="G4232" s="2">
        <v>500000</v>
      </c>
      <c r="H4232" s="2" t="s">
        <v>12</v>
      </c>
      <c r="I4232" s="2">
        <v>120</v>
      </c>
      <c r="J4232" s="2" t="s">
        <v>13</v>
      </c>
      <c r="K4232" s="2">
        <v>0</v>
      </c>
      <c r="L4232" s="2" t="s">
        <v>14</v>
      </c>
      <c r="M4232" s="2">
        <v>-3500</v>
      </c>
      <c r="N4232">
        <f t="shared" si="66"/>
        <v>181829607.5</v>
      </c>
    </row>
    <row r="4233" spans="1:14" x14ac:dyDescent="0.15">
      <c r="A4233" s="1">
        <v>203226</v>
      </c>
      <c r="B4233" s="2" t="s">
        <v>9</v>
      </c>
      <c r="C4233" s="2">
        <v>258189553</v>
      </c>
      <c r="D4233" s="2" t="s">
        <v>10</v>
      </c>
      <c r="E4233" s="2">
        <v>13205580</v>
      </c>
      <c r="F4233" s="2" t="s">
        <v>11</v>
      </c>
      <c r="G4233" s="2">
        <v>500000</v>
      </c>
      <c r="H4233" s="2" t="s">
        <v>12</v>
      </c>
      <c r="I4233" s="2">
        <v>120</v>
      </c>
      <c r="J4233" s="2" t="s">
        <v>13</v>
      </c>
      <c r="K4233" s="2">
        <v>0</v>
      </c>
      <c r="L4233" s="2" t="s">
        <v>14</v>
      </c>
      <c r="M4233" s="2">
        <v>-3500</v>
      </c>
      <c r="N4233">
        <f t="shared" si="66"/>
        <v>181917696.5</v>
      </c>
    </row>
    <row r="4234" spans="1:14" x14ac:dyDescent="0.15">
      <c r="A4234" s="1">
        <v>203227</v>
      </c>
      <c r="B4234" s="2" t="s">
        <v>9</v>
      </c>
      <c r="C4234" s="2">
        <v>264581352</v>
      </c>
      <c r="D4234" s="2" t="s">
        <v>10</v>
      </c>
      <c r="E4234" s="2">
        <v>13216080</v>
      </c>
      <c r="F4234" s="2" t="s">
        <v>11</v>
      </c>
      <c r="G4234" s="2">
        <v>500000</v>
      </c>
      <c r="H4234" s="2" t="s">
        <v>12</v>
      </c>
      <c r="I4234" s="2">
        <v>120</v>
      </c>
      <c r="J4234" s="2" t="s">
        <v>13</v>
      </c>
      <c r="K4234" s="2">
        <v>0</v>
      </c>
      <c r="L4234" s="2" t="s">
        <v>14</v>
      </c>
      <c r="M4234" s="2">
        <v>-3500</v>
      </c>
      <c r="N4234">
        <f t="shared" si="66"/>
        <v>185155596</v>
      </c>
    </row>
    <row r="4235" spans="1:14" x14ac:dyDescent="0.15">
      <c r="A4235" s="1">
        <v>203228</v>
      </c>
      <c r="B4235" s="2" t="s">
        <v>9</v>
      </c>
      <c r="C4235" s="2">
        <v>261651041</v>
      </c>
      <c r="D4235" s="2" t="s">
        <v>10</v>
      </c>
      <c r="E4235" s="2">
        <v>13226580</v>
      </c>
      <c r="F4235" s="2" t="s">
        <v>11</v>
      </c>
      <c r="G4235" s="2">
        <v>500000</v>
      </c>
      <c r="H4235" s="2" t="s">
        <v>12</v>
      </c>
      <c r="I4235" s="2">
        <v>120</v>
      </c>
      <c r="J4235" s="2" t="s">
        <v>13</v>
      </c>
      <c r="K4235" s="2">
        <v>0</v>
      </c>
      <c r="L4235" s="2" t="s">
        <v>14</v>
      </c>
      <c r="M4235" s="2">
        <v>-3500</v>
      </c>
      <c r="N4235">
        <f t="shared" si="66"/>
        <v>183732440.5</v>
      </c>
    </row>
    <row r="4236" spans="1:14" x14ac:dyDescent="0.15">
      <c r="A4236" s="1">
        <v>203229</v>
      </c>
      <c r="B4236" s="2" t="s">
        <v>9</v>
      </c>
      <c r="C4236" s="2">
        <v>263005392</v>
      </c>
      <c r="D4236" s="2" t="s">
        <v>10</v>
      </c>
      <c r="E4236" s="2">
        <v>13237080</v>
      </c>
      <c r="F4236" s="2" t="s">
        <v>11</v>
      </c>
      <c r="G4236" s="2">
        <v>500000</v>
      </c>
      <c r="H4236" s="2" t="s">
        <v>12</v>
      </c>
      <c r="I4236" s="2">
        <v>120</v>
      </c>
      <c r="J4236" s="2" t="s">
        <v>13</v>
      </c>
      <c r="K4236" s="2">
        <v>0</v>
      </c>
      <c r="L4236" s="2" t="s">
        <v>14</v>
      </c>
      <c r="M4236" s="2">
        <v>-3500</v>
      </c>
      <c r="N4236">
        <f t="shared" si="66"/>
        <v>184451616</v>
      </c>
    </row>
    <row r="4237" spans="1:14" x14ac:dyDescent="0.15">
      <c r="A4237" s="1">
        <v>203230</v>
      </c>
      <c r="B4237" s="2" t="s">
        <v>9</v>
      </c>
      <c r="C4237" s="2">
        <v>264865215</v>
      </c>
      <c r="D4237" s="2" t="s">
        <v>10</v>
      </c>
      <c r="E4237" s="2">
        <v>13247580</v>
      </c>
      <c r="F4237" s="2" t="s">
        <v>11</v>
      </c>
      <c r="G4237" s="2">
        <v>500000</v>
      </c>
      <c r="H4237" s="2" t="s">
        <v>12</v>
      </c>
      <c r="I4237" s="2">
        <v>120</v>
      </c>
      <c r="J4237" s="2" t="s">
        <v>13</v>
      </c>
      <c r="K4237" s="2">
        <v>0</v>
      </c>
      <c r="L4237" s="2" t="s">
        <v>14</v>
      </c>
      <c r="M4237" s="2">
        <v>-3500</v>
      </c>
      <c r="N4237">
        <f t="shared" si="66"/>
        <v>185423527.5</v>
      </c>
    </row>
    <row r="4238" spans="1:14" x14ac:dyDescent="0.15">
      <c r="A4238" s="1">
        <v>203231</v>
      </c>
      <c r="B4238" s="2" t="s">
        <v>9</v>
      </c>
      <c r="C4238" s="2">
        <v>259296223</v>
      </c>
      <c r="D4238" s="2" t="s">
        <v>10</v>
      </c>
      <c r="E4238" s="2">
        <v>13258080</v>
      </c>
      <c r="F4238" s="2" t="s">
        <v>11</v>
      </c>
      <c r="G4238" s="2">
        <v>500000</v>
      </c>
      <c r="H4238" s="2" t="s">
        <v>12</v>
      </c>
      <c r="I4238" s="2">
        <v>120</v>
      </c>
      <c r="J4238" s="2" t="s">
        <v>13</v>
      </c>
      <c r="K4238" s="2">
        <v>0</v>
      </c>
      <c r="L4238" s="2" t="s">
        <v>14</v>
      </c>
      <c r="M4238" s="2">
        <v>-3500</v>
      </c>
      <c r="N4238">
        <f t="shared" si="66"/>
        <v>182681031.5</v>
      </c>
    </row>
    <row r="4239" spans="1:14" x14ac:dyDescent="0.15">
      <c r="A4239" s="1">
        <v>203232</v>
      </c>
      <c r="B4239" s="2" t="s">
        <v>9</v>
      </c>
      <c r="C4239" s="2">
        <v>259388370</v>
      </c>
      <c r="D4239" s="2" t="s">
        <v>10</v>
      </c>
      <c r="E4239" s="2">
        <v>13268580</v>
      </c>
      <c r="F4239" s="2" t="s">
        <v>11</v>
      </c>
      <c r="G4239" s="2">
        <v>500000</v>
      </c>
      <c r="H4239" s="2" t="s">
        <v>12</v>
      </c>
      <c r="I4239" s="2">
        <v>120</v>
      </c>
      <c r="J4239" s="2" t="s">
        <v>13</v>
      </c>
      <c r="K4239" s="2">
        <v>0</v>
      </c>
      <c r="L4239" s="2" t="s">
        <v>14</v>
      </c>
      <c r="M4239" s="2">
        <v>-3500</v>
      </c>
      <c r="N4239">
        <f t="shared" si="66"/>
        <v>182769105</v>
      </c>
    </row>
    <row r="4240" spans="1:14" x14ac:dyDescent="0.15">
      <c r="A4240" s="1">
        <v>203233</v>
      </c>
      <c r="B4240" s="2" t="s">
        <v>9</v>
      </c>
      <c r="C4240" s="2">
        <v>259480582</v>
      </c>
      <c r="D4240" s="2" t="s">
        <v>10</v>
      </c>
      <c r="E4240" s="2">
        <v>13279080</v>
      </c>
      <c r="F4240" s="2" t="s">
        <v>11</v>
      </c>
      <c r="G4240" s="2">
        <v>500000</v>
      </c>
      <c r="H4240" s="2" t="s">
        <v>12</v>
      </c>
      <c r="I4240" s="2">
        <v>120</v>
      </c>
      <c r="J4240" s="2" t="s">
        <v>13</v>
      </c>
      <c r="K4240" s="2">
        <v>0</v>
      </c>
      <c r="L4240" s="2" t="s">
        <v>14</v>
      </c>
      <c r="M4240" s="2">
        <v>-3500</v>
      </c>
      <c r="N4240">
        <f t="shared" si="66"/>
        <v>182857211</v>
      </c>
    </row>
    <row r="4241" spans="1:14" x14ac:dyDescent="0.15">
      <c r="A4241" s="1">
        <v>203234</v>
      </c>
      <c r="B4241" s="2" t="s">
        <v>9</v>
      </c>
      <c r="C4241" s="2">
        <v>265903904</v>
      </c>
      <c r="D4241" s="2" t="s">
        <v>10</v>
      </c>
      <c r="E4241" s="2">
        <v>13289580</v>
      </c>
      <c r="F4241" s="2" t="s">
        <v>11</v>
      </c>
      <c r="G4241" s="2">
        <v>500000</v>
      </c>
      <c r="H4241" s="2" t="s">
        <v>12</v>
      </c>
      <c r="I4241" s="2">
        <v>120</v>
      </c>
      <c r="J4241" s="2" t="s">
        <v>13</v>
      </c>
      <c r="K4241" s="2">
        <v>0</v>
      </c>
      <c r="L4241" s="2" t="s">
        <v>14</v>
      </c>
      <c r="M4241" s="2">
        <v>-3500</v>
      </c>
      <c r="N4241">
        <f t="shared" si="66"/>
        <v>186110872</v>
      </c>
    </row>
    <row r="4242" spans="1:14" x14ac:dyDescent="0.15">
      <c r="A4242" s="1">
        <v>203235</v>
      </c>
      <c r="B4242" s="2" t="s">
        <v>9</v>
      </c>
      <c r="C4242" s="2">
        <v>259665199</v>
      </c>
      <c r="D4242" s="2" t="s">
        <v>10</v>
      </c>
      <c r="E4242" s="2">
        <v>13300080</v>
      </c>
      <c r="F4242" s="2" t="s">
        <v>11</v>
      </c>
      <c r="G4242" s="2">
        <v>500000</v>
      </c>
      <c r="H4242" s="2" t="s">
        <v>12</v>
      </c>
      <c r="I4242" s="2">
        <v>120</v>
      </c>
      <c r="J4242" s="2" t="s">
        <v>13</v>
      </c>
      <c r="K4242" s="2">
        <v>0</v>
      </c>
      <c r="L4242" s="2" t="s">
        <v>14</v>
      </c>
      <c r="M4242" s="2">
        <v>-3500</v>
      </c>
      <c r="N4242">
        <f t="shared" si="66"/>
        <v>183033519.5</v>
      </c>
    </row>
    <row r="4243" spans="1:14" x14ac:dyDescent="0.15">
      <c r="A4243" s="1">
        <v>203236</v>
      </c>
      <c r="B4243" s="2" t="s">
        <v>9</v>
      </c>
      <c r="C4243" s="2">
        <v>259757605</v>
      </c>
      <c r="D4243" s="2" t="s">
        <v>10</v>
      </c>
      <c r="E4243" s="2">
        <v>13310580</v>
      </c>
      <c r="F4243" s="2" t="s">
        <v>11</v>
      </c>
      <c r="G4243" s="2">
        <v>500000</v>
      </c>
      <c r="H4243" s="2" t="s">
        <v>12</v>
      </c>
      <c r="I4243" s="2">
        <v>120</v>
      </c>
      <c r="J4243" s="2" t="s">
        <v>13</v>
      </c>
      <c r="K4243" s="2">
        <v>0</v>
      </c>
      <c r="L4243" s="2" t="s">
        <v>14</v>
      </c>
      <c r="M4243" s="2">
        <v>-3500</v>
      </c>
      <c r="N4243">
        <f t="shared" si="66"/>
        <v>183121722.5</v>
      </c>
    </row>
    <row r="4244" spans="1:14" x14ac:dyDescent="0.15">
      <c r="A4244" s="1">
        <v>203237</v>
      </c>
      <c r="B4244" s="2" t="s">
        <v>9</v>
      </c>
      <c r="C4244" s="2">
        <v>266187881</v>
      </c>
      <c r="D4244" s="2" t="s">
        <v>10</v>
      </c>
      <c r="E4244" s="2">
        <v>13321080</v>
      </c>
      <c r="F4244" s="2" t="s">
        <v>11</v>
      </c>
      <c r="G4244" s="2">
        <v>500000</v>
      </c>
      <c r="H4244" s="2" t="s">
        <v>12</v>
      </c>
      <c r="I4244" s="2">
        <v>120</v>
      </c>
      <c r="J4244" s="2" t="s">
        <v>13</v>
      </c>
      <c r="K4244" s="2">
        <v>0</v>
      </c>
      <c r="L4244" s="2" t="s">
        <v>14</v>
      </c>
      <c r="M4244" s="2">
        <v>-3500</v>
      </c>
      <c r="N4244">
        <f t="shared" si="66"/>
        <v>186378860.5</v>
      </c>
    </row>
    <row r="4245" spans="1:14" x14ac:dyDescent="0.15">
      <c r="A4245" s="1">
        <v>203238</v>
      </c>
      <c r="B4245" s="2" t="s">
        <v>9</v>
      </c>
      <c r="C4245" s="2">
        <v>263239440</v>
      </c>
      <c r="D4245" s="2" t="s">
        <v>10</v>
      </c>
      <c r="E4245" s="2">
        <v>13331580</v>
      </c>
      <c r="F4245" s="2" t="s">
        <v>11</v>
      </c>
      <c r="G4245" s="2">
        <v>500000</v>
      </c>
      <c r="H4245" s="2" t="s">
        <v>12</v>
      </c>
      <c r="I4245" s="2">
        <v>120</v>
      </c>
      <c r="J4245" s="2" t="s">
        <v>13</v>
      </c>
      <c r="K4245" s="2">
        <v>0</v>
      </c>
      <c r="L4245" s="2" t="s">
        <v>14</v>
      </c>
      <c r="M4245" s="2">
        <v>-3500</v>
      </c>
      <c r="N4245">
        <f t="shared" si="66"/>
        <v>184946640</v>
      </c>
    </row>
    <row r="4246" spans="1:14" x14ac:dyDescent="0.15">
      <c r="A4246" s="1">
        <v>203239</v>
      </c>
      <c r="B4246" s="2" t="s">
        <v>9</v>
      </c>
      <c r="C4246" s="2">
        <v>264601674</v>
      </c>
      <c r="D4246" s="2" t="s">
        <v>10</v>
      </c>
      <c r="E4246" s="2">
        <v>13342080</v>
      </c>
      <c r="F4246" s="2" t="s">
        <v>11</v>
      </c>
      <c r="G4246" s="2">
        <v>500000</v>
      </c>
      <c r="H4246" s="2" t="s">
        <v>12</v>
      </c>
      <c r="I4246" s="2">
        <v>120</v>
      </c>
      <c r="J4246" s="2" t="s">
        <v>13</v>
      </c>
      <c r="K4246" s="2">
        <v>0</v>
      </c>
      <c r="L4246" s="2" t="s">
        <v>14</v>
      </c>
      <c r="M4246" s="2">
        <v>-3500</v>
      </c>
      <c r="N4246">
        <f t="shared" si="66"/>
        <v>185669757</v>
      </c>
    </row>
    <row r="4247" spans="1:14" x14ac:dyDescent="0.15">
      <c r="A4247" s="1">
        <v>203240</v>
      </c>
      <c r="B4247" s="2" t="s">
        <v>9</v>
      </c>
      <c r="C4247" s="2">
        <v>266472442</v>
      </c>
      <c r="D4247" s="2" t="s">
        <v>10</v>
      </c>
      <c r="E4247" s="2">
        <v>13352580</v>
      </c>
      <c r="F4247" s="2" t="s">
        <v>11</v>
      </c>
      <c r="G4247" s="2">
        <v>500000</v>
      </c>
      <c r="H4247" s="2" t="s">
        <v>12</v>
      </c>
      <c r="I4247" s="2">
        <v>120</v>
      </c>
      <c r="J4247" s="2" t="s">
        <v>13</v>
      </c>
      <c r="K4247" s="2">
        <v>0</v>
      </c>
      <c r="L4247" s="2" t="s">
        <v>14</v>
      </c>
      <c r="M4247" s="2">
        <v>-3500</v>
      </c>
      <c r="N4247">
        <f t="shared" si="66"/>
        <v>186647141</v>
      </c>
    </row>
    <row r="4248" spans="1:14" x14ac:dyDescent="0.15">
      <c r="A4248" s="1">
        <v>203241</v>
      </c>
      <c r="B4248" s="2" t="s">
        <v>9</v>
      </c>
      <c r="C4248" s="2">
        <v>260867459</v>
      </c>
      <c r="D4248" s="2" t="s">
        <v>10</v>
      </c>
      <c r="E4248" s="2">
        <v>13363080</v>
      </c>
      <c r="F4248" s="2" t="s">
        <v>11</v>
      </c>
      <c r="G4248" s="2">
        <v>500000</v>
      </c>
      <c r="H4248" s="2" t="s">
        <v>12</v>
      </c>
      <c r="I4248" s="2">
        <v>120</v>
      </c>
      <c r="J4248" s="2" t="s">
        <v>13</v>
      </c>
      <c r="K4248" s="2">
        <v>0</v>
      </c>
      <c r="L4248" s="2" t="s">
        <v>14</v>
      </c>
      <c r="M4248" s="2">
        <v>-3500</v>
      </c>
      <c r="N4248">
        <f t="shared" si="66"/>
        <v>183886649.5</v>
      </c>
    </row>
    <row r="4249" spans="1:14" x14ac:dyDescent="0.15">
      <c r="A4249" s="1">
        <v>203242</v>
      </c>
      <c r="B4249" s="2" t="s">
        <v>9</v>
      </c>
      <c r="C4249" s="2">
        <v>260959835</v>
      </c>
      <c r="D4249" s="2" t="s">
        <v>10</v>
      </c>
      <c r="E4249" s="2">
        <v>13373580</v>
      </c>
      <c r="F4249" s="2" t="s">
        <v>11</v>
      </c>
      <c r="G4249" s="2">
        <v>500000</v>
      </c>
      <c r="H4249" s="2" t="s">
        <v>12</v>
      </c>
      <c r="I4249" s="2">
        <v>120</v>
      </c>
      <c r="J4249" s="2" t="s">
        <v>13</v>
      </c>
      <c r="K4249" s="2">
        <v>0</v>
      </c>
      <c r="L4249" s="2" t="s">
        <v>14</v>
      </c>
      <c r="M4249" s="2">
        <v>-3500</v>
      </c>
      <c r="N4249">
        <f t="shared" si="66"/>
        <v>183974837.5</v>
      </c>
    </row>
    <row r="4250" spans="1:14" x14ac:dyDescent="0.15">
      <c r="A4250" s="1">
        <v>203243</v>
      </c>
      <c r="B4250" s="2" t="s">
        <v>9</v>
      </c>
      <c r="C4250" s="2">
        <v>261052274</v>
      </c>
      <c r="D4250" s="2" t="s">
        <v>10</v>
      </c>
      <c r="E4250" s="2">
        <v>13384080</v>
      </c>
      <c r="F4250" s="2" t="s">
        <v>11</v>
      </c>
      <c r="G4250" s="2">
        <v>500000</v>
      </c>
      <c r="H4250" s="2" t="s">
        <v>12</v>
      </c>
      <c r="I4250" s="2">
        <v>120</v>
      </c>
      <c r="J4250" s="2" t="s">
        <v>13</v>
      </c>
      <c r="K4250" s="2">
        <v>0</v>
      </c>
      <c r="L4250" s="2" t="s">
        <v>14</v>
      </c>
      <c r="M4250" s="2">
        <v>-3500</v>
      </c>
      <c r="N4250">
        <f t="shared" si="66"/>
        <v>184063057</v>
      </c>
    </row>
    <row r="4251" spans="1:14" x14ac:dyDescent="0.15">
      <c r="A4251" s="1">
        <v>203244</v>
      </c>
      <c r="B4251" s="2" t="s">
        <v>9</v>
      </c>
      <c r="C4251" s="2">
        <v>267514163</v>
      </c>
      <c r="D4251" s="2" t="s">
        <v>10</v>
      </c>
      <c r="E4251" s="2">
        <v>13394580</v>
      </c>
      <c r="F4251" s="2" t="s">
        <v>11</v>
      </c>
      <c r="G4251" s="2">
        <v>500000</v>
      </c>
      <c r="H4251" s="2" t="s">
        <v>12</v>
      </c>
      <c r="I4251" s="2">
        <v>120</v>
      </c>
      <c r="J4251" s="2" t="s">
        <v>13</v>
      </c>
      <c r="K4251" s="2">
        <v>0</v>
      </c>
      <c r="L4251" s="2" t="s">
        <v>14</v>
      </c>
      <c r="M4251" s="2">
        <v>-3500</v>
      </c>
      <c r="N4251">
        <f t="shared" si="66"/>
        <v>187336001.5</v>
      </c>
    </row>
    <row r="4252" spans="1:14" x14ac:dyDescent="0.15">
      <c r="A4252" s="1">
        <v>203245</v>
      </c>
      <c r="B4252" s="2" t="s">
        <v>9</v>
      </c>
      <c r="C4252" s="2">
        <v>261237344</v>
      </c>
      <c r="D4252" s="2" t="s">
        <v>10</v>
      </c>
      <c r="E4252" s="2">
        <v>13405080</v>
      </c>
      <c r="F4252" s="2" t="s">
        <v>11</v>
      </c>
      <c r="G4252" s="2">
        <v>500000</v>
      </c>
      <c r="H4252" s="2" t="s">
        <v>12</v>
      </c>
      <c r="I4252" s="2">
        <v>120</v>
      </c>
      <c r="J4252" s="2" t="s">
        <v>13</v>
      </c>
      <c r="K4252" s="2">
        <v>0</v>
      </c>
      <c r="L4252" s="2" t="s">
        <v>14</v>
      </c>
      <c r="M4252" s="2">
        <v>-3500</v>
      </c>
      <c r="N4252">
        <f t="shared" si="66"/>
        <v>184239592</v>
      </c>
    </row>
    <row r="4253" spans="1:14" x14ac:dyDescent="0.15">
      <c r="A4253" s="1">
        <v>203246</v>
      </c>
      <c r="B4253" s="2" t="s">
        <v>9</v>
      </c>
      <c r="C4253" s="2">
        <v>261329973</v>
      </c>
      <c r="D4253" s="2" t="s">
        <v>10</v>
      </c>
      <c r="E4253" s="2">
        <v>13415580</v>
      </c>
      <c r="F4253" s="2" t="s">
        <v>11</v>
      </c>
      <c r="G4253" s="2">
        <v>500000</v>
      </c>
      <c r="H4253" s="2" t="s">
        <v>12</v>
      </c>
      <c r="I4253" s="2">
        <v>120</v>
      </c>
      <c r="J4253" s="2" t="s">
        <v>13</v>
      </c>
      <c r="K4253" s="2">
        <v>0</v>
      </c>
      <c r="L4253" s="2" t="s">
        <v>14</v>
      </c>
      <c r="M4253" s="2">
        <v>-3500</v>
      </c>
      <c r="N4253">
        <f t="shared" si="66"/>
        <v>184327906.5</v>
      </c>
    </row>
    <row r="4254" spans="1:14" x14ac:dyDescent="0.15">
      <c r="A4254" s="1">
        <v>203247</v>
      </c>
      <c r="B4254" s="2" t="s">
        <v>9</v>
      </c>
      <c r="C4254" s="2">
        <v>267798829</v>
      </c>
      <c r="D4254" s="2" t="s">
        <v>10</v>
      </c>
      <c r="E4254" s="2">
        <v>13426080</v>
      </c>
      <c r="F4254" s="2" t="s">
        <v>11</v>
      </c>
      <c r="G4254" s="2">
        <v>500000</v>
      </c>
      <c r="H4254" s="2" t="s">
        <v>12</v>
      </c>
      <c r="I4254" s="2">
        <v>120</v>
      </c>
      <c r="J4254" s="2" t="s">
        <v>13</v>
      </c>
      <c r="K4254" s="2">
        <v>0</v>
      </c>
      <c r="L4254" s="2" t="s">
        <v>14</v>
      </c>
      <c r="M4254" s="2">
        <v>-3500</v>
      </c>
      <c r="N4254">
        <f t="shared" si="66"/>
        <v>187604334.5</v>
      </c>
    </row>
    <row r="4255" spans="1:14" x14ac:dyDescent="0.15">
      <c r="A4255" s="1">
        <v>203248</v>
      </c>
      <c r="B4255" s="2" t="s">
        <v>9</v>
      </c>
      <c r="C4255" s="2">
        <v>264832203</v>
      </c>
      <c r="D4255" s="2" t="s">
        <v>10</v>
      </c>
      <c r="E4255" s="2">
        <v>13436580</v>
      </c>
      <c r="F4255" s="2" t="s">
        <v>11</v>
      </c>
      <c r="G4255" s="2">
        <v>500000</v>
      </c>
      <c r="H4255" s="2" t="s">
        <v>12</v>
      </c>
      <c r="I4255" s="2">
        <v>120</v>
      </c>
      <c r="J4255" s="2" t="s">
        <v>13</v>
      </c>
      <c r="K4255" s="2">
        <v>0</v>
      </c>
      <c r="L4255" s="2" t="s">
        <v>14</v>
      </c>
      <c r="M4255" s="2">
        <v>-3500</v>
      </c>
      <c r="N4255">
        <f t="shared" si="66"/>
        <v>186163021.5</v>
      </c>
    </row>
    <row r="4256" spans="1:14" x14ac:dyDescent="0.15">
      <c r="A4256" s="1">
        <v>203249</v>
      </c>
      <c r="B4256" s="2" t="s">
        <v>9</v>
      </c>
      <c r="C4256" s="2">
        <v>266202338</v>
      </c>
      <c r="D4256" s="2" t="s">
        <v>10</v>
      </c>
      <c r="E4256" s="2">
        <v>13447080</v>
      </c>
      <c r="F4256" s="2" t="s">
        <v>11</v>
      </c>
      <c r="G4256" s="2">
        <v>500000</v>
      </c>
      <c r="H4256" s="2" t="s">
        <v>12</v>
      </c>
      <c r="I4256" s="2">
        <v>120</v>
      </c>
      <c r="J4256" s="2" t="s">
        <v>13</v>
      </c>
      <c r="K4256" s="2">
        <v>0</v>
      </c>
      <c r="L4256" s="2" t="s">
        <v>14</v>
      </c>
      <c r="M4256" s="2">
        <v>-3500</v>
      </c>
      <c r="N4256">
        <f t="shared" si="66"/>
        <v>186890089</v>
      </c>
    </row>
    <row r="4257" spans="1:14" x14ac:dyDescent="0.15">
      <c r="A4257" s="1">
        <v>203250</v>
      </c>
      <c r="B4257" s="2" t="s">
        <v>9</v>
      </c>
      <c r="C4257" s="2">
        <v>268084081</v>
      </c>
      <c r="D4257" s="2" t="s">
        <v>10</v>
      </c>
      <c r="E4257" s="2">
        <v>13457580</v>
      </c>
      <c r="F4257" s="2" t="s">
        <v>11</v>
      </c>
      <c r="G4257" s="2">
        <v>500000</v>
      </c>
      <c r="H4257" s="2" t="s">
        <v>12</v>
      </c>
      <c r="I4257" s="2">
        <v>120</v>
      </c>
      <c r="J4257" s="2" t="s">
        <v>13</v>
      </c>
      <c r="K4257" s="2">
        <v>0</v>
      </c>
      <c r="L4257" s="2" t="s">
        <v>14</v>
      </c>
      <c r="M4257" s="2">
        <v>-3500</v>
      </c>
      <c r="N4257">
        <f t="shared" si="66"/>
        <v>187872960.5</v>
      </c>
    </row>
    <row r="4258" spans="1:14" x14ac:dyDescent="0.15">
      <c r="A4258" s="1">
        <v>203251</v>
      </c>
      <c r="B4258" s="2" t="s">
        <v>9</v>
      </c>
      <c r="C4258" s="2">
        <v>262443003</v>
      </c>
      <c r="D4258" s="2" t="s">
        <v>10</v>
      </c>
      <c r="E4258" s="2">
        <v>13468080</v>
      </c>
      <c r="F4258" s="2" t="s">
        <v>11</v>
      </c>
      <c r="G4258" s="2">
        <v>500000</v>
      </c>
      <c r="H4258" s="2" t="s">
        <v>12</v>
      </c>
      <c r="I4258" s="2">
        <v>120</v>
      </c>
      <c r="J4258" s="2" t="s">
        <v>13</v>
      </c>
      <c r="K4258" s="2">
        <v>0</v>
      </c>
      <c r="L4258" s="2" t="s">
        <v>14</v>
      </c>
      <c r="M4258" s="2">
        <v>-3500</v>
      </c>
      <c r="N4258">
        <f t="shared" si="66"/>
        <v>185094421.5</v>
      </c>
    </row>
    <row r="4259" spans="1:14" x14ac:dyDescent="0.15">
      <c r="A4259" s="1">
        <v>203252</v>
      </c>
      <c r="B4259" s="2" t="s">
        <v>9</v>
      </c>
      <c r="C4259" s="2">
        <v>262535606</v>
      </c>
      <c r="D4259" s="2" t="s">
        <v>10</v>
      </c>
      <c r="E4259" s="2">
        <v>13478580</v>
      </c>
      <c r="F4259" s="2" t="s">
        <v>11</v>
      </c>
      <c r="G4259" s="2">
        <v>500000</v>
      </c>
      <c r="H4259" s="2" t="s">
        <v>12</v>
      </c>
      <c r="I4259" s="2">
        <v>120</v>
      </c>
      <c r="J4259" s="2" t="s">
        <v>13</v>
      </c>
      <c r="K4259" s="2">
        <v>0</v>
      </c>
      <c r="L4259" s="2" t="s">
        <v>14</v>
      </c>
      <c r="M4259" s="2">
        <v>-3500</v>
      </c>
      <c r="N4259">
        <f t="shared" si="66"/>
        <v>185182723</v>
      </c>
    </row>
    <row r="4260" spans="1:14" x14ac:dyDescent="0.15">
      <c r="A4260" s="1">
        <v>203253</v>
      </c>
      <c r="B4260" s="2" t="s">
        <v>9</v>
      </c>
      <c r="C4260" s="2">
        <v>262628273</v>
      </c>
      <c r="D4260" s="2" t="s">
        <v>10</v>
      </c>
      <c r="E4260" s="2">
        <v>13489080</v>
      </c>
      <c r="F4260" s="2" t="s">
        <v>11</v>
      </c>
      <c r="G4260" s="2">
        <v>500000</v>
      </c>
      <c r="H4260" s="2" t="s">
        <v>12</v>
      </c>
      <c r="I4260" s="2">
        <v>120</v>
      </c>
      <c r="J4260" s="2" t="s">
        <v>13</v>
      </c>
      <c r="K4260" s="2">
        <v>0</v>
      </c>
      <c r="L4260" s="2" t="s">
        <v>14</v>
      </c>
      <c r="M4260" s="2">
        <v>-3500</v>
      </c>
      <c r="N4260">
        <f t="shared" si="66"/>
        <v>185271056.5</v>
      </c>
    </row>
    <row r="4261" spans="1:14" x14ac:dyDescent="0.15">
      <c r="A4261" s="1">
        <v>203254</v>
      </c>
      <c r="B4261" s="2" t="s">
        <v>9</v>
      </c>
      <c r="C4261" s="2">
        <v>269128833</v>
      </c>
      <c r="D4261" s="2" t="s">
        <v>10</v>
      </c>
      <c r="E4261" s="2">
        <v>13499580</v>
      </c>
      <c r="F4261" s="2" t="s">
        <v>11</v>
      </c>
      <c r="G4261" s="2">
        <v>500000</v>
      </c>
      <c r="H4261" s="2" t="s">
        <v>12</v>
      </c>
      <c r="I4261" s="2">
        <v>120</v>
      </c>
      <c r="J4261" s="2" t="s">
        <v>13</v>
      </c>
      <c r="K4261" s="2">
        <v>0</v>
      </c>
      <c r="L4261" s="2" t="s">
        <v>14</v>
      </c>
      <c r="M4261" s="2">
        <v>-3500</v>
      </c>
      <c r="N4261">
        <f t="shared" si="66"/>
        <v>188563336.5</v>
      </c>
    </row>
    <row r="4262" spans="1:14" x14ac:dyDescent="0.15">
      <c r="A4262" s="1">
        <v>203255</v>
      </c>
      <c r="B4262" s="2" t="s">
        <v>9</v>
      </c>
      <c r="C4262" s="2">
        <v>262813800</v>
      </c>
      <c r="D4262" s="2" t="s">
        <v>10</v>
      </c>
      <c r="E4262" s="2">
        <v>13510080</v>
      </c>
      <c r="F4262" s="2" t="s">
        <v>11</v>
      </c>
      <c r="G4262" s="2">
        <v>500000</v>
      </c>
      <c r="H4262" s="2" t="s">
        <v>12</v>
      </c>
      <c r="I4262" s="2">
        <v>120</v>
      </c>
      <c r="J4262" s="2" t="s">
        <v>13</v>
      </c>
      <c r="K4262" s="2">
        <v>0</v>
      </c>
      <c r="L4262" s="2" t="s">
        <v>14</v>
      </c>
      <c r="M4262" s="2">
        <v>-3500</v>
      </c>
      <c r="N4262">
        <f t="shared" si="66"/>
        <v>185447820</v>
      </c>
    </row>
    <row r="4263" spans="1:14" x14ac:dyDescent="0.15">
      <c r="A4263" s="1">
        <v>203256</v>
      </c>
      <c r="B4263" s="2" t="s">
        <v>9</v>
      </c>
      <c r="C4263" s="2">
        <v>262906660</v>
      </c>
      <c r="D4263" s="2" t="s">
        <v>10</v>
      </c>
      <c r="E4263" s="2">
        <v>13520580</v>
      </c>
      <c r="F4263" s="2" t="s">
        <v>11</v>
      </c>
      <c r="G4263" s="2">
        <v>500000</v>
      </c>
      <c r="H4263" s="2" t="s">
        <v>12</v>
      </c>
      <c r="I4263" s="2">
        <v>120</v>
      </c>
      <c r="J4263" s="2" t="s">
        <v>13</v>
      </c>
      <c r="K4263" s="2">
        <v>0</v>
      </c>
      <c r="L4263" s="2" t="s">
        <v>14</v>
      </c>
      <c r="M4263" s="2">
        <v>-3500</v>
      </c>
      <c r="N4263">
        <f t="shared" si="66"/>
        <v>185536250</v>
      </c>
    </row>
    <row r="4264" spans="1:14" x14ac:dyDescent="0.15">
      <c r="A4264" s="1">
        <v>203257</v>
      </c>
      <c r="B4264" s="2" t="s">
        <v>9</v>
      </c>
      <c r="C4264" s="2">
        <v>269414208</v>
      </c>
      <c r="D4264" s="2" t="s">
        <v>10</v>
      </c>
      <c r="E4264" s="2">
        <v>13531080</v>
      </c>
      <c r="F4264" s="2" t="s">
        <v>11</v>
      </c>
      <c r="G4264" s="2">
        <v>500000</v>
      </c>
      <c r="H4264" s="2" t="s">
        <v>12</v>
      </c>
      <c r="I4264" s="2">
        <v>120</v>
      </c>
      <c r="J4264" s="2" t="s">
        <v>13</v>
      </c>
      <c r="K4264" s="2">
        <v>0</v>
      </c>
      <c r="L4264" s="2" t="s">
        <v>14</v>
      </c>
      <c r="M4264" s="2">
        <v>-3500</v>
      </c>
      <c r="N4264">
        <f t="shared" si="66"/>
        <v>188832024</v>
      </c>
    </row>
    <row r="4265" spans="1:14" x14ac:dyDescent="0.15">
      <c r="A4265" s="1">
        <v>203258</v>
      </c>
      <c r="B4265" s="2" t="s">
        <v>9</v>
      </c>
      <c r="C4265" s="2">
        <v>266429353</v>
      </c>
      <c r="D4265" s="2" t="s">
        <v>10</v>
      </c>
      <c r="E4265" s="2">
        <v>13541580</v>
      </c>
      <c r="F4265" s="2" t="s">
        <v>11</v>
      </c>
      <c r="G4265" s="2">
        <v>500000</v>
      </c>
      <c r="H4265" s="2" t="s">
        <v>12</v>
      </c>
      <c r="I4265" s="2">
        <v>120</v>
      </c>
      <c r="J4265" s="2" t="s">
        <v>13</v>
      </c>
      <c r="K4265" s="2">
        <v>0</v>
      </c>
      <c r="L4265" s="2" t="s">
        <v>14</v>
      </c>
      <c r="M4265" s="2">
        <v>-3500</v>
      </c>
      <c r="N4265">
        <f t="shared" si="66"/>
        <v>187381596.5</v>
      </c>
    </row>
    <row r="4266" spans="1:14" x14ac:dyDescent="0.15">
      <c r="A4266" s="1">
        <v>203259</v>
      </c>
      <c r="B4266" s="2" t="s">
        <v>9</v>
      </c>
      <c r="C4266" s="2">
        <v>267807415</v>
      </c>
      <c r="D4266" s="2" t="s">
        <v>10</v>
      </c>
      <c r="E4266" s="2">
        <v>13552080</v>
      </c>
      <c r="F4266" s="2" t="s">
        <v>11</v>
      </c>
      <c r="G4266" s="2">
        <v>500000</v>
      </c>
      <c r="H4266" s="2" t="s">
        <v>12</v>
      </c>
      <c r="I4266" s="2">
        <v>120</v>
      </c>
      <c r="J4266" s="2" t="s">
        <v>13</v>
      </c>
      <c r="K4266" s="2">
        <v>0</v>
      </c>
      <c r="L4266" s="2" t="s">
        <v>14</v>
      </c>
      <c r="M4266" s="2">
        <v>-3500</v>
      </c>
      <c r="N4266">
        <f t="shared" si="66"/>
        <v>188112627.5</v>
      </c>
    </row>
    <row r="4267" spans="1:14" x14ac:dyDescent="0.15">
      <c r="A4267" s="1">
        <v>203260</v>
      </c>
      <c r="B4267" s="2" t="s">
        <v>9</v>
      </c>
      <c r="C4267" s="2">
        <v>269700166</v>
      </c>
      <c r="D4267" s="2" t="s">
        <v>10</v>
      </c>
      <c r="E4267" s="2">
        <v>13562580</v>
      </c>
      <c r="F4267" s="2" t="s">
        <v>11</v>
      </c>
      <c r="G4267" s="2">
        <v>500000</v>
      </c>
      <c r="H4267" s="2" t="s">
        <v>12</v>
      </c>
      <c r="I4267" s="2">
        <v>120</v>
      </c>
      <c r="J4267" s="2" t="s">
        <v>13</v>
      </c>
      <c r="K4267" s="2">
        <v>0</v>
      </c>
      <c r="L4267" s="2" t="s">
        <v>14</v>
      </c>
      <c r="M4267" s="2">
        <v>-3500</v>
      </c>
      <c r="N4267">
        <f t="shared" si="66"/>
        <v>189101003</v>
      </c>
    </row>
    <row r="4268" spans="1:14" x14ac:dyDescent="0.15">
      <c r="A4268" s="1">
        <v>203261</v>
      </c>
      <c r="B4268" s="2" t="s">
        <v>9</v>
      </c>
      <c r="C4268" s="2">
        <v>264022888</v>
      </c>
      <c r="D4268" s="2" t="s">
        <v>10</v>
      </c>
      <c r="E4268" s="2">
        <v>13573080</v>
      </c>
      <c r="F4268" s="2" t="s">
        <v>11</v>
      </c>
      <c r="G4268" s="2">
        <v>500000</v>
      </c>
      <c r="H4268" s="2" t="s">
        <v>12</v>
      </c>
      <c r="I4268" s="2">
        <v>120</v>
      </c>
      <c r="J4268" s="2" t="s">
        <v>13</v>
      </c>
      <c r="K4268" s="2">
        <v>0</v>
      </c>
      <c r="L4268" s="2" t="s">
        <v>14</v>
      </c>
      <c r="M4268" s="2">
        <v>-3500</v>
      </c>
      <c r="N4268">
        <f t="shared" si="66"/>
        <v>186304364</v>
      </c>
    </row>
    <row r="4269" spans="1:14" x14ac:dyDescent="0.15">
      <c r="A4269" s="1">
        <v>203262</v>
      </c>
      <c r="B4269" s="2" t="s">
        <v>9</v>
      </c>
      <c r="C4269" s="2">
        <v>264115720</v>
      </c>
      <c r="D4269" s="2" t="s">
        <v>10</v>
      </c>
      <c r="E4269" s="2">
        <v>13583580</v>
      </c>
      <c r="F4269" s="2" t="s">
        <v>11</v>
      </c>
      <c r="G4269" s="2">
        <v>500000</v>
      </c>
      <c r="H4269" s="2" t="s">
        <v>12</v>
      </c>
      <c r="I4269" s="2">
        <v>120</v>
      </c>
      <c r="J4269" s="2" t="s">
        <v>13</v>
      </c>
      <c r="K4269" s="2">
        <v>0</v>
      </c>
      <c r="L4269" s="2" t="s">
        <v>14</v>
      </c>
      <c r="M4269" s="2">
        <v>-3500</v>
      </c>
      <c r="N4269">
        <f t="shared" si="66"/>
        <v>186392780</v>
      </c>
    </row>
    <row r="4270" spans="1:14" x14ac:dyDescent="0.15">
      <c r="A4270" s="1">
        <v>203263</v>
      </c>
      <c r="B4270" s="2" t="s">
        <v>9</v>
      </c>
      <c r="C4270" s="2">
        <v>264208618</v>
      </c>
      <c r="D4270" s="2" t="s">
        <v>10</v>
      </c>
      <c r="E4270" s="2">
        <v>13594080</v>
      </c>
      <c r="F4270" s="2" t="s">
        <v>11</v>
      </c>
      <c r="G4270" s="2">
        <v>500000</v>
      </c>
      <c r="H4270" s="2" t="s">
        <v>12</v>
      </c>
      <c r="I4270" s="2">
        <v>120</v>
      </c>
      <c r="J4270" s="2" t="s">
        <v>13</v>
      </c>
      <c r="K4270" s="2">
        <v>0</v>
      </c>
      <c r="L4270" s="2" t="s">
        <v>14</v>
      </c>
      <c r="M4270" s="2">
        <v>-3500</v>
      </c>
      <c r="N4270">
        <f t="shared" si="66"/>
        <v>186481229</v>
      </c>
    </row>
    <row r="4271" spans="1:14" x14ac:dyDescent="0.15">
      <c r="A4271" s="1">
        <v>203264</v>
      </c>
      <c r="B4271" s="2" t="s">
        <v>9</v>
      </c>
      <c r="C4271" s="2">
        <v>270747962</v>
      </c>
      <c r="D4271" s="2" t="s">
        <v>10</v>
      </c>
      <c r="E4271" s="2">
        <v>13604580</v>
      </c>
      <c r="F4271" s="2" t="s">
        <v>11</v>
      </c>
      <c r="G4271" s="2">
        <v>500000</v>
      </c>
      <c r="H4271" s="2" t="s">
        <v>12</v>
      </c>
      <c r="I4271" s="2">
        <v>120</v>
      </c>
      <c r="J4271" s="2" t="s">
        <v>13</v>
      </c>
      <c r="K4271" s="2">
        <v>0</v>
      </c>
      <c r="L4271" s="2" t="s">
        <v>14</v>
      </c>
      <c r="M4271" s="2">
        <v>-3500</v>
      </c>
      <c r="N4271">
        <f t="shared" si="66"/>
        <v>189792901</v>
      </c>
    </row>
    <row r="4272" spans="1:14" x14ac:dyDescent="0.15">
      <c r="A4272" s="1">
        <v>203265</v>
      </c>
      <c r="B4272" s="2" t="s">
        <v>9</v>
      </c>
      <c r="C4272" s="2">
        <v>264394609</v>
      </c>
      <c r="D4272" s="2" t="s">
        <v>10</v>
      </c>
      <c r="E4272" s="2">
        <v>13615080</v>
      </c>
      <c r="F4272" s="2" t="s">
        <v>11</v>
      </c>
      <c r="G4272" s="2">
        <v>500000</v>
      </c>
      <c r="H4272" s="2" t="s">
        <v>12</v>
      </c>
      <c r="I4272" s="2">
        <v>120</v>
      </c>
      <c r="J4272" s="2" t="s">
        <v>13</v>
      </c>
      <c r="K4272" s="2">
        <v>0</v>
      </c>
      <c r="L4272" s="2" t="s">
        <v>14</v>
      </c>
      <c r="M4272" s="2">
        <v>-3500</v>
      </c>
      <c r="N4272">
        <f t="shared" si="66"/>
        <v>186658224.5</v>
      </c>
    </row>
    <row r="4273" spans="1:14" x14ac:dyDescent="0.15">
      <c r="A4273" s="1">
        <v>203266</v>
      </c>
      <c r="B4273" s="2" t="s">
        <v>9</v>
      </c>
      <c r="C4273" s="2">
        <v>264487698</v>
      </c>
      <c r="D4273" s="2" t="s">
        <v>10</v>
      </c>
      <c r="E4273" s="2">
        <v>13625580</v>
      </c>
      <c r="F4273" s="2" t="s">
        <v>11</v>
      </c>
      <c r="G4273" s="2">
        <v>500000</v>
      </c>
      <c r="H4273" s="2" t="s">
        <v>12</v>
      </c>
      <c r="I4273" s="2">
        <v>120</v>
      </c>
      <c r="J4273" s="2" t="s">
        <v>13</v>
      </c>
      <c r="K4273" s="2">
        <v>0</v>
      </c>
      <c r="L4273" s="2" t="s">
        <v>14</v>
      </c>
      <c r="M4273" s="2">
        <v>-3500</v>
      </c>
      <c r="N4273">
        <f t="shared" si="66"/>
        <v>186746769</v>
      </c>
    </row>
    <row r="4274" spans="1:14" x14ac:dyDescent="0.15">
      <c r="A4274" s="1">
        <v>203267</v>
      </c>
      <c r="B4274" s="2" t="s">
        <v>9</v>
      </c>
      <c r="C4274" s="2">
        <v>271034043</v>
      </c>
      <c r="D4274" s="2" t="s">
        <v>10</v>
      </c>
      <c r="E4274" s="2">
        <v>13636080</v>
      </c>
      <c r="F4274" s="2" t="s">
        <v>11</v>
      </c>
      <c r="G4274" s="2">
        <v>500000</v>
      </c>
      <c r="H4274" s="2" t="s">
        <v>12</v>
      </c>
      <c r="I4274" s="2">
        <v>120</v>
      </c>
      <c r="J4274" s="2" t="s">
        <v>13</v>
      </c>
      <c r="K4274" s="2">
        <v>0</v>
      </c>
      <c r="L4274" s="2" t="s">
        <v>14</v>
      </c>
      <c r="M4274" s="2">
        <v>-3500</v>
      </c>
      <c r="N4274">
        <f t="shared" si="66"/>
        <v>190061941.5</v>
      </c>
    </row>
    <row r="4275" spans="1:14" x14ac:dyDescent="0.15">
      <c r="A4275" s="1">
        <v>203268</v>
      </c>
      <c r="B4275" s="2" t="s">
        <v>9</v>
      </c>
      <c r="C4275" s="2">
        <v>268030909</v>
      </c>
      <c r="D4275" s="2" t="s">
        <v>10</v>
      </c>
      <c r="E4275" s="2">
        <v>13646580</v>
      </c>
      <c r="F4275" s="2" t="s">
        <v>11</v>
      </c>
      <c r="G4275" s="2">
        <v>500000</v>
      </c>
      <c r="H4275" s="2" t="s">
        <v>12</v>
      </c>
      <c r="I4275" s="2">
        <v>120</v>
      </c>
      <c r="J4275" s="2" t="s">
        <v>13</v>
      </c>
      <c r="K4275" s="2">
        <v>0</v>
      </c>
      <c r="L4275" s="2" t="s">
        <v>14</v>
      </c>
      <c r="M4275" s="2">
        <v>-3500</v>
      </c>
      <c r="N4275">
        <f t="shared" si="66"/>
        <v>188602374.5</v>
      </c>
    </row>
    <row r="4276" spans="1:14" x14ac:dyDescent="0.15">
      <c r="A4276" s="1">
        <v>203269</v>
      </c>
      <c r="B4276" s="2" t="s">
        <v>9</v>
      </c>
      <c r="C4276" s="2">
        <v>269416920</v>
      </c>
      <c r="D4276" s="2" t="s">
        <v>10</v>
      </c>
      <c r="E4276" s="2">
        <v>13657080</v>
      </c>
      <c r="F4276" s="2" t="s">
        <v>11</v>
      </c>
      <c r="G4276" s="2">
        <v>500000</v>
      </c>
      <c r="H4276" s="2" t="s">
        <v>12</v>
      </c>
      <c r="I4276" s="2">
        <v>120</v>
      </c>
      <c r="J4276" s="2" t="s">
        <v>13</v>
      </c>
      <c r="K4276" s="2">
        <v>0</v>
      </c>
      <c r="L4276" s="2" t="s">
        <v>14</v>
      </c>
      <c r="M4276" s="2">
        <v>-3500</v>
      </c>
      <c r="N4276">
        <f t="shared" si="66"/>
        <v>189337380</v>
      </c>
    </row>
    <row r="4277" spans="1:14" x14ac:dyDescent="0.15">
      <c r="A4277" s="1">
        <v>203270</v>
      </c>
      <c r="B4277" s="2" t="s">
        <v>9</v>
      </c>
      <c r="C4277" s="2">
        <v>271320708</v>
      </c>
      <c r="D4277" s="2" t="s">
        <v>10</v>
      </c>
      <c r="E4277" s="2">
        <v>13667580</v>
      </c>
      <c r="F4277" s="2" t="s">
        <v>11</v>
      </c>
      <c r="G4277" s="2">
        <v>500000</v>
      </c>
      <c r="H4277" s="2" t="s">
        <v>12</v>
      </c>
      <c r="I4277" s="2">
        <v>120</v>
      </c>
      <c r="J4277" s="2" t="s">
        <v>13</v>
      </c>
      <c r="K4277" s="2">
        <v>0</v>
      </c>
      <c r="L4277" s="2" t="s">
        <v>14</v>
      </c>
      <c r="M4277" s="2">
        <v>-3500</v>
      </c>
      <c r="N4277">
        <f t="shared" si="66"/>
        <v>190331274</v>
      </c>
    </row>
    <row r="4278" spans="1:14" x14ac:dyDescent="0.15">
      <c r="A4278" s="1">
        <v>203271</v>
      </c>
      <c r="B4278" s="2" t="s">
        <v>9</v>
      </c>
      <c r="C4278" s="2">
        <v>265607126</v>
      </c>
      <c r="D4278" s="2" t="s">
        <v>10</v>
      </c>
      <c r="E4278" s="2">
        <v>13678080</v>
      </c>
      <c r="F4278" s="2" t="s">
        <v>11</v>
      </c>
      <c r="G4278" s="2">
        <v>500000</v>
      </c>
      <c r="H4278" s="2" t="s">
        <v>12</v>
      </c>
      <c r="I4278" s="2">
        <v>120</v>
      </c>
      <c r="J4278" s="2" t="s">
        <v>13</v>
      </c>
      <c r="K4278" s="2">
        <v>0</v>
      </c>
      <c r="L4278" s="2" t="s">
        <v>14</v>
      </c>
      <c r="M4278" s="2">
        <v>-3500</v>
      </c>
      <c r="N4278">
        <f t="shared" si="66"/>
        <v>187516483</v>
      </c>
    </row>
    <row r="4279" spans="1:14" x14ac:dyDescent="0.15">
      <c r="A4279" s="1">
        <v>203272</v>
      </c>
      <c r="B4279" s="2" t="s">
        <v>9</v>
      </c>
      <c r="C4279" s="2">
        <v>265700188</v>
      </c>
      <c r="D4279" s="2" t="s">
        <v>10</v>
      </c>
      <c r="E4279" s="2">
        <v>13688580</v>
      </c>
      <c r="F4279" s="2" t="s">
        <v>11</v>
      </c>
      <c r="G4279" s="2">
        <v>500000</v>
      </c>
      <c r="H4279" s="2" t="s">
        <v>12</v>
      </c>
      <c r="I4279" s="2">
        <v>120</v>
      </c>
      <c r="J4279" s="2" t="s">
        <v>13</v>
      </c>
      <c r="K4279" s="2">
        <v>0</v>
      </c>
      <c r="L4279" s="2" t="s">
        <v>14</v>
      </c>
      <c r="M4279" s="2">
        <v>-3500</v>
      </c>
      <c r="N4279">
        <f t="shared" si="66"/>
        <v>187605014</v>
      </c>
    </row>
    <row r="4280" spans="1:14" x14ac:dyDescent="0.15">
      <c r="A4280" s="1">
        <v>203273</v>
      </c>
      <c r="B4280" s="2" t="s">
        <v>9</v>
      </c>
      <c r="C4280" s="2">
        <v>265793314</v>
      </c>
      <c r="D4280" s="2" t="s">
        <v>10</v>
      </c>
      <c r="E4280" s="2">
        <v>13699080</v>
      </c>
      <c r="F4280" s="2" t="s">
        <v>11</v>
      </c>
      <c r="G4280" s="2">
        <v>500000</v>
      </c>
      <c r="H4280" s="2" t="s">
        <v>12</v>
      </c>
      <c r="I4280" s="2">
        <v>120</v>
      </c>
      <c r="J4280" s="2" t="s">
        <v>13</v>
      </c>
      <c r="K4280" s="2">
        <v>0</v>
      </c>
      <c r="L4280" s="2" t="s">
        <v>14</v>
      </c>
      <c r="M4280" s="2">
        <v>-3500</v>
      </c>
      <c r="N4280">
        <f t="shared" si="66"/>
        <v>187693577</v>
      </c>
    </row>
    <row r="4281" spans="1:14" x14ac:dyDescent="0.15">
      <c r="A4281" s="1">
        <v>203274</v>
      </c>
      <c r="B4281" s="2" t="s">
        <v>9</v>
      </c>
      <c r="C4281" s="2">
        <v>272371541</v>
      </c>
      <c r="D4281" s="2" t="s">
        <v>10</v>
      </c>
      <c r="E4281" s="2">
        <v>13709580</v>
      </c>
      <c r="F4281" s="2" t="s">
        <v>11</v>
      </c>
      <c r="G4281" s="2">
        <v>500000</v>
      </c>
      <c r="H4281" s="2" t="s">
        <v>12</v>
      </c>
      <c r="I4281" s="2">
        <v>120</v>
      </c>
      <c r="J4281" s="2" t="s">
        <v>13</v>
      </c>
      <c r="K4281" s="2">
        <v>0</v>
      </c>
      <c r="L4281" s="2" t="s">
        <v>14</v>
      </c>
      <c r="M4281" s="2">
        <v>-3500</v>
      </c>
      <c r="N4281">
        <f t="shared" si="66"/>
        <v>191024690.5</v>
      </c>
    </row>
    <row r="4282" spans="1:14" x14ac:dyDescent="0.15">
      <c r="A4282" s="1">
        <v>203275</v>
      </c>
      <c r="B4282" s="2" t="s">
        <v>9</v>
      </c>
      <c r="C4282" s="2">
        <v>265979757</v>
      </c>
      <c r="D4282" s="2" t="s">
        <v>10</v>
      </c>
      <c r="E4282" s="2">
        <v>13720080</v>
      </c>
      <c r="F4282" s="2" t="s">
        <v>11</v>
      </c>
      <c r="G4282" s="2">
        <v>500000</v>
      </c>
      <c r="H4282" s="2" t="s">
        <v>12</v>
      </c>
      <c r="I4282" s="2">
        <v>120</v>
      </c>
      <c r="J4282" s="2" t="s">
        <v>13</v>
      </c>
      <c r="K4282" s="2">
        <v>0</v>
      </c>
      <c r="L4282" s="2" t="s">
        <v>14</v>
      </c>
      <c r="M4282" s="2">
        <v>-3500</v>
      </c>
      <c r="N4282">
        <f t="shared" si="66"/>
        <v>187870798.5</v>
      </c>
    </row>
    <row r="4283" spans="1:14" x14ac:dyDescent="0.15">
      <c r="A4283" s="1">
        <v>203276</v>
      </c>
      <c r="B4283" s="2" t="s">
        <v>9</v>
      </c>
      <c r="C4283" s="2">
        <v>266073073</v>
      </c>
      <c r="D4283" s="2" t="s">
        <v>10</v>
      </c>
      <c r="E4283" s="2">
        <v>13730580</v>
      </c>
      <c r="F4283" s="2" t="s">
        <v>11</v>
      </c>
      <c r="G4283" s="2">
        <v>500000</v>
      </c>
      <c r="H4283" s="2" t="s">
        <v>12</v>
      </c>
      <c r="I4283" s="2">
        <v>120</v>
      </c>
      <c r="J4283" s="2" t="s">
        <v>13</v>
      </c>
      <c r="K4283" s="2">
        <v>0</v>
      </c>
      <c r="L4283" s="2" t="s">
        <v>14</v>
      </c>
      <c r="M4283" s="2">
        <v>-3500</v>
      </c>
      <c r="N4283">
        <f t="shared" si="66"/>
        <v>187959456.5</v>
      </c>
    </row>
    <row r="4284" spans="1:14" x14ac:dyDescent="0.15">
      <c r="A4284" s="1">
        <v>203277</v>
      </c>
      <c r="B4284" s="2" t="s">
        <v>9</v>
      </c>
      <c r="C4284" s="2">
        <v>272658317</v>
      </c>
      <c r="D4284" s="2" t="s">
        <v>10</v>
      </c>
      <c r="E4284" s="2">
        <v>13741080</v>
      </c>
      <c r="F4284" s="2" t="s">
        <v>11</v>
      </c>
      <c r="G4284" s="2">
        <v>500000</v>
      </c>
      <c r="H4284" s="2" t="s">
        <v>12</v>
      </c>
      <c r="I4284" s="2">
        <v>120</v>
      </c>
      <c r="J4284" s="2" t="s">
        <v>13</v>
      </c>
      <c r="K4284" s="2">
        <v>0</v>
      </c>
      <c r="L4284" s="2" t="s">
        <v>14</v>
      </c>
      <c r="M4284" s="2">
        <v>-3500</v>
      </c>
      <c r="N4284">
        <f t="shared" si="66"/>
        <v>191294078.5</v>
      </c>
    </row>
    <row r="4285" spans="1:14" x14ac:dyDescent="0.15">
      <c r="A4285" s="1">
        <v>203278</v>
      </c>
      <c r="B4285" s="2" t="s">
        <v>9</v>
      </c>
      <c r="C4285" s="2">
        <v>269636850</v>
      </c>
      <c r="D4285" s="2" t="s">
        <v>10</v>
      </c>
      <c r="E4285" s="2">
        <v>13751580</v>
      </c>
      <c r="F4285" s="2" t="s">
        <v>11</v>
      </c>
      <c r="G4285" s="2">
        <v>500000</v>
      </c>
      <c r="H4285" s="2" t="s">
        <v>12</v>
      </c>
      <c r="I4285" s="2">
        <v>120</v>
      </c>
      <c r="J4285" s="2" t="s">
        <v>13</v>
      </c>
      <c r="K4285" s="2">
        <v>0</v>
      </c>
      <c r="L4285" s="2" t="s">
        <v>14</v>
      </c>
      <c r="M4285" s="2">
        <v>-3500</v>
      </c>
      <c r="N4285">
        <f t="shared" si="66"/>
        <v>189825345</v>
      </c>
    </row>
    <row r="4286" spans="1:14" x14ac:dyDescent="0.15">
      <c r="A4286" s="1">
        <v>203279</v>
      </c>
      <c r="B4286" s="2" t="s">
        <v>9</v>
      </c>
      <c r="C4286" s="2">
        <v>271030828</v>
      </c>
      <c r="D4286" s="2" t="s">
        <v>10</v>
      </c>
      <c r="E4286" s="2">
        <v>13762080</v>
      </c>
      <c r="F4286" s="2" t="s">
        <v>11</v>
      </c>
      <c r="G4286" s="2">
        <v>500000</v>
      </c>
      <c r="H4286" s="2" t="s">
        <v>12</v>
      </c>
      <c r="I4286" s="2">
        <v>120</v>
      </c>
      <c r="J4286" s="2" t="s">
        <v>13</v>
      </c>
      <c r="K4286" s="2">
        <v>0</v>
      </c>
      <c r="L4286" s="2" t="s">
        <v>14</v>
      </c>
      <c r="M4286" s="2">
        <v>-3500</v>
      </c>
      <c r="N4286">
        <f t="shared" si="66"/>
        <v>190564334</v>
      </c>
    </row>
    <row r="4287" spans="1:14" x14ac:dyDescent="0.15">
      <c r="A4287" s="1">
        <v>203280</v>
      </c>
      <c r="B4287" s="2" t="s">
        <v>9</v>
      </c>
      <c r="C4287" s="2">
        <v>272945678</v>
      </c>
      <c r="D4287" s="2" t="s">
        <v>10</v>
      </c>
      <c r="E4287" s="2">
        <v>13772580</v>
      </c>
      <c r="F4287" s="2" t="s">
        <v>11</v>
      </c>
      <c r="G4287" s="2">
        <v>500000</v>
      </c>
      <c r="H4287" s="2" t="s">
        <v>12</v>
      </c>
      <c r="I4287" s="2">
        <v>120</v>
      </c>
      <c r="J4287" s="2" t="s">
        <v>13</v>
      </c>
      <c r="K4287" s="2">
        <v>0</v>
      </c>
      <c r="L4287" s="2" t="s">
        <v>14</v>
      </c>
      <c r="M4287" s="2">
        <v>-3500</v>
      </c>
      <c r="N4287">
        <f t="shared" si="66"/>
        <v>191563759</v>
      </c>
    </row>
    <row r="4288" spans="1:14" x14ac:dyDescent="0.15">
      <c r="A4288" s="1">
        <v>203281</v>
      </c>
      <c r="B4288" s="2" t="s">
        <v>9</v>
      </c>
      <c r="C4288" s="2">
        <v>267195681</v>
      </c>
      <c r="D4288" s="2" t="s">
        <v>10</v>
      </c>
      <c r="E4288" s="2">
        <v>13783080</v>
      </c>
      <c r="F4288" s="2" t="s">
        <v>11</v>
      </c>
      <c r="G4288" s="2">
        <v>500000</v>
      </c>
      <c r="H4288" s="2" t="s">
        <v>12</v>
      </c>
      <c r="I4288" s="2">
        <v>120</v>
      </c>
      <c r="J4288" s="2" t="s">
        <v>13</v>
      </c>
      <c r="K4288" s="2">
        <v>0</v>
      </c>
      <c r="L4288" s="2" t="s">
        <v>14</v>
      </c>
      <c r="M4288" s="2">
        <v>-3500</v>
      </c>
      <c r="N4288">
        <f t="shared" si="66"/>
        <v>188730760.5</v>
      </c>
    </row>
    <row r="4289" spans="1:14" x14ac:dyDescent="0.15">
      <c r="A4289" s="1">
        <v>203282</v>
      </c>
      <c r="B4289" s="2" t="s">
        <v>9</v>
      </c>
      <c r="C4289" s="2">
        <v>267288967</v>
      </c>
      <c r="D4289" s="2" t="s">
        <v>10</v>
      </c>
      <c r="E4289" s="2">
        <v>13793580</v>
      </c>
      <c r="F4289" s="2" t="s">
        <v>11</v>
      </c>
      <c r="G4289" s="2">
        <v>500000</v>
      </c>
      <c r="H4289" s="2" t="s">
        <v>12</v>
      </c>
      <c r="I4289" s="2">
        <v>120</v>
      </c>
      <c r="J4289" s="2" t="s">
        <v>13</v>
      </c>
      <c r="K4289" s="2">
        <v>0</v>
      </c>
      <c r="L4289" s="2" t="s">
        <v>14</v>
      </c>
      <c r="M4289" s="2">
        <v>-3500</v>
      </c>
      <c r="N4289">
        <f t="shared" si="66"/>
        <v>188819403.5</v>
      </c>
    </row>
    <row r="4290" spans="1:14" x14ac:dyDescent="0.15">
      <c r="A4290" s="1">
        <v>203283</v>
      </c>
      <c r="B4290" s="2" t="s">
        <v>9</v>
      </c>
      <c r="C4290" s="2">
        <v>267382316</v>
      </c>
      <c r="D4290" s="2" t="s">
        <v>10</v>
      </c>
      <c r="E4290" s="2">
        <v>13804080</v>
      </c>
      <c r="F4290" s="2" t="s">
        <v>11</v>
      </c>
      <c r="G4290" s="2">
        <v>500000</v>
      </c>
      <c r="H4290" s="2" t="s">
        <v>12</v>
      </c>
      <c r="I4290" s="2">
        <v>120</v>
      </c>
      <c r="J4290" s="2" t="s">
        <v>13</v>
      </c>
      <c r="K4290" s="2">
        <v>0</v>
      </c>
      <c r="L4290" s="2" t="s">
        <v>14</v>
      </c>
      <c r="M4290" s="2">
        <v>-3500</v>
      </c>
      <c r="N4290">
        <f t="shared" si="66"/>
        <v>188908078</v>
      </c>
    </row>
    <row r="4291" spans="1:14" x14ac:dyDescent="0.15">
      <c r="A4291" s="1">
        <v>203284</v>
      </c>
      <c r="B4291" s="2" t="s">
        <v>9</v>
      </c>
      <c r="C4291" s="2">
        <v>273999530</v>
      </c>
      <c r="D4291" s="2" t="s">
        <v>10</v>
      </c>
      <c r="E4291" s="2">
        <v>13814580</v>
      </c>
      <c r="F4291" s="2" t="s">
        <v>11</v>
      </c>
      <c r="G4291" s="2">
        <v>500000</v>
      </c>
      <c r="H4291" s="2" t="s">
        <v>12</v>
      </c>
      <c r="I4291" s="2">
        <v>120</v>
      </c>
      <c r="J4291" s="2" t="s">
        <v>13</v>
      </c>
      <c r="K4291" s="2">
        <v>0</v>
      </c>
      <c r="L4291" s="2" t="s">
        <v>14</v>
      </c>
      <c r="M4291" s="2">
        <v>-3500</v>
      </c>
      <c r="N4291">
        <f t="shared" si="66"/>
        <v>192258685</v>
      </c>
    </row>
    <row r="4292" spans="1:14" x14ac:dyDescent="0.15">
      <c r="A4292" s="1">
        <v>203285</v>
      </c>
      <c r="B4292" s="2" t="s">
        <v>9</v>
      </c>
      <c r="C4292" s="2">
        <v>267569210</v>
      </c>
      <c r="D4292" s="2" t="s">
        <v>10</v>
      </c>
      <c r="E4292" s="2">
        <v>13825080</v>
      </c>
      <c r="F4292" s="2" t="s">
        <v>11</v>
      </c>
      <c r="G4292" s="2">
        <v>500000</v>
      </c>
      <c r="H4292" s="2" t="s">
        <v>12</v>
      </c>
      <c r="I4292" s="2">
        <v>120</v>
      </c>
      <c r="J4292" s="2" t="s">
        <v>13</v>
      </c>
      <c r="K4292" s="2">
        <v>0</v>
      </c>
      <c r="L4292" s="2" t="s">
        <v>14</v>
      </c>
      <c r="M4292" s="2">
        <v>-3500</v>
      </c>
      <c r="N4292">
        <f t="shared" si="66"/>
        <v>189085525</v>
      </c>
    </row>
    <row r="4293" spans="1:14" x14ac:dyDescent="0.15">
      <c r="A4293" s="1">
        <v>203286</v>
      </c>
      <c r="B4293" s="2" t="s">
        <v>9</v>
      </c>
      <c r="C4293" s="2">
        <v>267662754</v>
      </c>
      <c r="D4293" s="2" t="s">
        <v>10</v>
      </c>
      <c r="E4293" s="2">
        <v>13835580</v>
      </c>
      <c r="F4293" s="2" t="s">
        <v>11</v>
      </c>
      <c r="G4293" s="2">
        <v>500000</v>
      </c>
      <c r="H4293" s="2" t="s">
        <v>12</v>
      </c>
      <c r="I4293" s="2">
        <v>120</v>
      </c>
      <c r="J4293" s="2" t="s">
        <v>13</v>
      </c>
      <c r="K4293" s="2">
        <v>0</v>
      </c>
      <c r="L4293" s="2" t="s">
        <v>14</v>
      </c>
      <c r="M4293" s="2">
        <v>-3500</v>
      </c>
      <c r="N4293">
        <f t="shared" ref="N4293:N4337" si="67">($C$3*C4293+$E$3*E4293+$I$3*I4293+$K$3*K4293)/10000</f>
        <v>189174297</v>
      </c>
    </row>
    <row r="4294" spans="1:14" x14ac:dyDescent="0.15">
      <c r="A4294" s="1">
        <v>203287</v>
      </c>
      <c r="B4294" s="2" t="s">
        <v>9</v>
      </c>
      <c r="C4294" s="2">
        <v>274287003</v>
      </c>
      <c r="D4294" s="2" t="s">
        <v>10</v>
      </c>
      <c r="E4294" s="2">
        <v>13846080</v>
      </c>
      <c r="F4294" s="2" t="s">
        <v>11</v>
      </c>
      <c r="G4294" s="2">
        <v>500000</v>
      </c>
      <c r="H4294" s="2" t="s">
        <v>12</v>
      </c>
      <c r="I4294" s="2">
        <v>120</v>
      </c>
      <c r="J4294" s="2" t="s">
        <v>13</v>
      </c>
      <c r="K4294" s="2">
        <v>0</v>
      </c>
      <c r="L4294" s="2" t="s">
        <v>14</v>
      </c>
      <c r="M4294" s="2">
        <v>-3500</v>
      </c>
      <c r="N4294">
        <f t="shared" si="67"/>
        <v>192528421.5</v>
      </c>
    </row>
    <row r="4295" spans="1:14" x14ac:dyDescent="0.15">
      <c r="A4295" s="1">
        <v>203288</v>
      </c>
      <c r="B4295" s="2" t="s">
        <v>9</v>
      </c>
      <c r="C4295" s="2">
        <v>271247152</v>
      </c>
      <c r="D4295" s="2" t="s">
        <v>10</v>
      </c>
      <c r="E4295" s="2">
        <v>13856580</v>
      </c>
      <c r="F4295" s="2" t="s">
        <v>11</v>
      </c>
      <c r="G4295" s="2">
        <v>500000</v>
      </c>
      <c r="H4295" s="2" t="s">
        <v>12</v>
      </c>
      <c r="I4295" s="2">
        <v>120</v>
      </c>
      <c r="J4295" s="2" t="s">
        <v>13</v>
      </c>
      <c r="K4295" s="2">
        <v>0</v>
      </c>
      <c r="L4295" s="2" t="s">
        <v>14</v>
      </c>
      <c r="M4295" s="2">
        <v>-3500</v>
      </c>
      <c r="N4295">
        <f t="shared" si="67"/>
        <v>191050496</v>
      </c>
    </row>
    <row r="4296" spans="1:14" x14ac:dyDescent="0.15">
      <c r="A4296" s="1">
        <v>203289</v>
      </c>
      <c r="B4296" s="2" t="s">
        <v>9</v>
      </c>
      <c r="C4296" s="2">
        <v>272649116</v>
      </c>
      <c r="D4296" s="2" t="s">
        <v>10</v>
      </c>
      <c r="E4296" s="2">
        <v>13867080</v>
      </c>
      <c r="F4296" s="2" t="s">
        <v>11</v>
      </c>
      <c r="G4296" s="2">
        <v>500000</v>
      </c>
      <c r="H4296" s="2" t="s">
        <v>12</v>
      </c>
      <c r="I4296" s="2">
        <v>120</v>
      </c>
      <c r="J4296" s="2" t="s">
        <v>13</v>
      </c>
      <c r="K4296" s="2">
        <v>0</v>
      </c>
      <c r="L4296" s="2" t="s">
        <v>14</v>
      </c>
      <c r="M4296" s="2">
        <v>-3500</v>
      </c>
      <c r="N4296">
        <f t="shared" si="67"/>
        <v>191793478</v>
      </c>
    </row>
    <row r="4297" spans="1:14" x14ac:dyDescent="0.15">
      <c r="A4297" s="1">
        <v>203290</v>
      </c>
      <c r="B4297" s="2" t="s">
        <v>9</v>
      </c>
      <c r="C4297" s="2">
        <v>274575060</v>
      </c>
      <c r="D4297" s="2" t="s">
        <v>10</v>
      </c>
      <c r="E4297" s="2">
        <v>13877580</v>
      </c>
      <c r="F4297" s="2" t="s">
        <v>11</v>
      </c>
      <c r="G4297" s="2">
        <v>500000</v>
      </c>
      <c r="H4297" s="2" t="s">
        <v>12</v>
      </c>
      <c r="I4297" s="2">
        <v>120</v>
      </c>
      <c r="J4297" s="2" t="s">
        <v>13</v>
      </c>
      <c r="K4297" s="2">
        <v>0</v>
      </c>
      <c r="L4297" s="2" t="s">
        <v>14</v>
      </c>
      <c r="M4297" s="2">
        <v>-3500</v>
      </c>
      <c r="N4297">
        <f t="shared" si="67"/>
        <v>192798450</v>
      </c>
    </row>
    <row r="4298" spans="1:14" x14ac:dyDescent="0.15">
      <c r="A4298" s="1">
        <v>203291</v>
      </c>
      <c r="B4298" s="2" t="s">
        <v>9</v>
      </c>
      <c r="C4298" s="2">
        <v>268788548</v>
      </c>
      <c r="D4298" s="2" t="s">
        <v>10</v>
      </c>
      <c r="E4298" s="2">
        <v>13888080</v>
      </c>
      <c r="F4298" s="2" t="s">
        <v>11</v>
      </c>
      <c r="G4298" s="2">
        <v>500000</v>
      </c>
      <c r="H4298" s="2" t="s">
        <v>12</v>
      </c>
      <c r="I4298" s="2">
        <v>120</v>
      </c>
      <c r="J4298" s="2" t="s">
        <v>13</v>
      </c>
      <c r="K4298" s="2">
        <v>0</v>
      </c>
      <c r="L4298" s="2" t="s">
        <v>14</v>
      </c>
      <c r="M4298" s="2">
        <v>-3500</v>
      </c>
      <c r="N4298">
        <f t="shared" si="67"/>
        <v>189947194</v>
      </c>
    </row>
    <row r="4299" spans="1:14" x14ac:dyDescent="0.15">
      <c r="A4299" s="1">
        <v>203292</v>
      </c>
      <c r="B4299" s="2" t="s">
        <v>9</v>
      </c>
      <c r="C4299" s="2">
        <v>268882063</v>
      </c>
      <c r="D4299" s="2" t="s">
        <v>10</v>
      </c>
      <c r="E4299" s="2">
        <v>13898580</v>
      </c>
      <c r="F4299" s="2" t="s">
        <v>11</v>
      </c>
      <c r="G4299" s="2">
        <v>500000</v>
      </c>
      <c r="H4299" s="2" t="s">
        <v>12</v>
      </c>
      <c r="I4299" s="2">
        <v>120</v>
      </c>
      <c r="J4299" s="2" t="s">
        <v>13</v>
      </c>
      <c r="K4299" s="2">
        <v>0</v>
      </c>
      <c r="L4299" s="2" t="s">
        <v>14</v>
      </c>
      <c r="M4299" s="2">
        <v>-3500</v>
      </c>
      <c r="N4299">
        <f t="shared" si="67"/>
        <v>190035951.5</v>
      </c>
    </row>
    <row r="4300" spans="1:14" x14ac:dyDescent="0.15">
      <c r="A4300" s="1">
        <v>203293</v>
      </c>
      <c r="B4300" s="2" t="s">
        <v>9</v>
      </c>
      <c r="C4300" s="2">
        <v>268975643</v>
      </c>
      <c r="D4300" s="2" t="s">
        <v>10</v>
      </c>
      <c r="E4300" s="2">
        <v>13909080</v>
      </c>
      <c r="F4300" s="2" t="s">
        <v>11</v>
      </c>
      <c r="G4300" s="2">
        <v>500000</v>
      </c>
      <c r="H4300" s="2" t="s">
        <v>12</v>
      </c>
      <c r="I4300" s="2">
        <v>120</v>
      </c>
      <c r="J4300" s="2" t="s">
        <v>13</v>
      </c>
      <c r="K4300" s="2">
        <v>0</v>
      </c>
      <c r="L4300" s="2" t="s">
        <v>14</v>
      </c>
      <c r="M4300" s="2">
        <v>-3500</v>
      </c>
      <c r="N4300">
        <f t="shared" si="67"/>
        <v>190124741.5</v>
      </c>
    </row>
    <row r="4301" spans="1:14" x14ac:dyDescent="0.15">
      <c r="A4301" s="1">
        <v>203294</v>
      </c>
      <c r="B4301" s="2" t="s">
        <v>9</v>
      </c>
      <c r="C4301" s="2">
        <v>275631953</v>
      </c>
      <c r="D4301" s="2" t="s">
        <v>10</v>
      </c>
      <c r="E4301" s="2">
        <v>13919580</v>
      </c>
      <c r="F4301" s="2" t="s">
        <v>11</v>
      </c>
      <c r="G4301" s="2">
        <v>500000</v>
      </c>
      <c r="H4301" s="2" t="s">
        <v>12</v>
      </c>
      <c r="I4301" s="2">
        <v>120</v>
      </c>
      <c r="J4301" s="2" t="s">
        <v>13</v>
      </c>
      <c r="K4301" s="2">
        <v>0</v>
      </c>
      <c r="L4301" s="2" t="s">
        <v>14</v>
      </c>
      <c r="M4301" s="2">
        <v>-3500</v>
      </c>
      <c r="N4301">
        <f t="shared" si="67"/>
        <v>193494896.5</v>
      </c>
    </row>
    <row r="4302" spans="1:14" x14ac:dyDescent="0.15">
      <c r="A4302" s="1">
        <v>203295</v>
      </c>
      <c r="B4302" s="2" t="s">
        <v>9</v>
      </c>
      <c r="C4302" s="2">
        <v>269162996</v>
      </c>
      <c r="D4302" s="2" t="s">
        <v>10</v>
      </c>
      <c r="E4302" s="2">
        <v>13930080</v>
      </c>
      <c r="F4302" s="2" t="s">
        <v>11</v>
      </c>
      <c r="G4302" s="2">
        <v>500000</v>
      </c>
      <c r="H4302" s="2" t="s">
        <v>12</v>
      </c>
      <c r="I4302" s="2">
        <v>120</v>
      </c>
      <c r="J4302" s="2" t="s">
        <v>13</v>
      </c>
      <c r="K4302" s="2">
        <v>0</v>
      </c>
      <c r="L4302" s="2" t="s">
        <v>14</v>
      </c>
      <c r="M4302" s="2">
        <v>-3500</v>
      </c>
      <c r="N4302">
        <f t="shared" si="67"/>
        <v>190302418</v>
      </c>
    </row>
    <row r="4303" spans="1:14" x14ac:dyDescent="0.15">
      <c r="A4303" s="1">
        <v>203296</v>
      </c>
      <c r="B4303" s="2" t="s">
        <v>9</v>
      </c>
      <c r="C4303" s="2">
        <v>269256770</v>
      </c>
      <c r="D4303" s="2" t="s">
        <v>10</v>
      </c>
      <c r="E4303" s="2">
        <v>13940580</v>
      </c>
      <c r="F4303" s="2" t="s">
        <v>11</v>
      </c>
      <c r="G4303" s="2">
        <v>500000</v>
      </c>
      <c r="H4303" s="2" t="s">
        <v>12</v>
      </c>
      <c r="I4303" s="2">
        <v>120</v>
      </c>
      <c r="J4303" s="2" t="s">
        <v>13</v>
      </c>
      <c r="K4303" s="2">
        <v>0</v>
      </c>
      <c r="L4303" s="2" t="s">
        <v>14</v>
      </c>
      <c r="M4303" s="2">
        <v>-3500</v>
      </c>
      <c r="N4303">
        <f t="shared" si="67"/>
        <v>190391305</v>
      </c>
    </row>
    <row r="4304" spans="1:14" x14ac:dyDescent="0.15">
      <c r="A4304" s="1">
        <v>203297</v>
      </c>
      <c r="B4304" s="2" t="s">
        <v>9</v>
      </c>
      <c r="C4304" s="2">
        <v>275920132</v>
      </c>
      <c r="D4304" s="2" t="s">
        <v>10</v>
      </c>
      <c r="E4304" s="2">
        <v>13951080</v>
      </c>
      <c r="F4304" s="2" t="s">
        <v>11</v>
      </c>
      <c r="G4304" s="2">
        <v>500000</v>
      </c>
      <c r="H4304" s="2" t="s">
        <v>12</v>
      </c>
      <c r="I4304" s="2">
        <v>120</v>
      </c>
      <c r="J4304" s="2" t="s">
        <v>13</v>
      </c>
      <c r="K4304" s="2">
        <v>0</v>
      </c>
      <c r="L4304" s="2" t="s">
        <v>14</v>
      </c>
      <c r="M4304" s="2">
        <v>-3500</v>
      </c>
      <c r="N4304">
        <f t="shared" si="67"/>
        <v>193764986</v>
      </c>
    </row>
    <row r="4305" spans="1:14" x14ac:dyDescent="0.15">
      <c r="A4305" s="1">
        <v>203298</v>
      </c>
      <c r="B4305" s="2" t="s">
        <v>9</v>
      </c>
      <c r="C4305" s="2">
        <v>272861850</v>
      </c>
      <c r="D4305" s="2" t="s">
        <v>10</v>
      </c>
      <c r="E4305" s="2">
        <v>13961580</v>
      </c>
      <c r="F4305" s="2" t="s">
        <v>11</v>
      </c>
      <c r="G4305" s="2">
        <v>500000</v>
      </c>
      <c r="H4305" s="2" t="s">
        <v>12</v>
      </c>
      <c r="I4305" s="2">
        <v>120</v>
      </c>
      <c r="J4305" s="2" t="s">
        <v>13</v>
      </c>
      <c r="K4305" s="2">
        <v>0</v>
      </c>
      <c r="L4305" s="2" t="s">
        <v>14</v>
      </c>
      <c r="M4305" s="2">
        <v>-3500</v>
      </c>
      <c r="N4305">
        <f t="shared" si="67"/>
        <v>192277845</v>
      </c>
    </row>
    <row r="4306" spans="1:14" x14ac:dyDescent="0.15">
      <c r="A4306" s="1">
        <v>203299</v>
      </c>
      <c r="B4306" s="2" t="s">
        <v>9</v>
      </c>
      <c r="C4306" s="2">
        <v>274271826</v>
      </c>
      <c r="D4306" s="2" t="s">
        <v>10</v>
      </c>
      <c r="E4306" s="2">
        <v>13972080</v>
      </c>
      <c r="F4306" s="2" t="s">
        <v>11</v>
      </c>
      <c r="G4306" s="2">
        <v>500000</v>
      </c>
      <c r="H4306" s="2" t="s">
        <v>12</v>
      </c>
      <c r="I4306" s="2">
        <v>120</v>
      </c>
      <c r="J4306" s="2" t="s">
        <v>13</v>
      </c>
      <c r="K4306" s="2">
        <v>0</v>
      </c>
      <c r="L4306" s="2" t="s">
        <v>14</v>
      </c>
      <c r="M4306" s="2">
        <v>-3500</v>
      </c>
      <c r="N4306">
        <f t="shared" si="67"/>
        <v>193024833</v>
      </c>
    </row>
    <row r="4307" spans="1:14" x14ac:dyDescent="0.15">
      <c r="A4307" s="1">
        <v>203300</v>
      </c>
      <c r="B4307" s="2" t="s">
        <v>9</v>
      </c>
      <c r="C4307" s="2">
        <v>276208898</v>
      </c>
      <c r="D4307" s="2" t="s">
        <v>10</v>
      </c>
      <c r="E4307" s="2">
        <v>13982580</v>
      </c>
      <c r="F4307" s="2" t="s">
        <v>11</v>
      </c>
      <c r="G4307" s="2">
        <v>500000</v>
      </c>
      <c r="H4307" s="2" t="s">
        <v>12</v>
      </c>
      <c r="I4307" s="2">
        <v>120</v>
      </c>
      <c r="J4307" s="2" t="s">
        <v>13</v>
      </c>
      <c r="K4307" s="2">
        <v>0</v>
      </c>
      <c r="L4307" s="2" t="s">
        <v>14</v>
      </c>
      <c r="M4307" s="2">
        <v>-3500</v>
      </c>
      <c r="N4307">
        <f t="shared" si="67"/>
        <v>194035369</v>
      </c>
    </row>
    <row r="4308" spans="1:14" x14ac:dyDescent="0.15">
      <c r="A4308" s="1">
        <v>203301</v>
      </c>
      <c r="B4308" s="2" t="s">
        <v>9</v>
      </c>
      <c r="C4308" s="2">
        <v>270385766</v>
      </c>
      <c r="D4308" s="2" t="s">
        <v>10</v>
      </c>
      <c r="E4308" s="2">
        <v>13993080</v>
      </c>
      <c r="F4308" s="2" t="s">
        <v>11</v>
      </c>
      <c r="G4308" s="2">
        <v>500000</v>
      </c>
      <c r="H4308" s="2" t="s">
        <v>12</v>
      </c>
      <c r="I4308" s="2">
        <v>120</v>
      </c>
      <c r="J4308" s="2" t="s">
        <v>13</v>
      </c>
      <c r="K4308" s="2">
        <v>0</v>
      </c>
      <c r="L4308" s="2" t="s">
        <v>14</v>
      </c>
      <c r="M4308" s="2">
        <v>-3500</v>
      </c>
      <c r="N4308">
        <f t="shared" si="67"/>
        <v>191165803</v>
      </c>
    </row>
    <row r="4309" spans="1:14" x14ac:dyDescent="0.15">
      <c r="A4309" s="1">
        <v>203302</v>
      </c>
      <c r="B4309" s="2" t="s">
        <v>9</v>
      </c>
      <c r="C4309" s="2">
        <v>270479513</v>
      </c>
      <c r="D4309" s="2" t="s">
        <v>10</v>
      </c>
      <c r="E4309" s="2">
        <v>14003580</v>
      </c>
      <c r="F4309" s="2" t="s">
        <v>11</v>
      </c>
      <c r="G4309" s="2">
        <v>500000</v>
      </c>
      <c r="H4309" s="2" t="s">
        <v>12</v>
      </c>
      <c r="I4309" s="2">
        <v>120</v>
      </c>
      <c r="J4309" s="2" t="s">
        <v>13</v>
      </c>
      <c r="K4309" s="2">
        <v>0</v>
      </c>
      <c r="L4309" s="2" t="s">
        <v>14</v>
      </c>
      <c r="M4309" s="2">
        <v>-3500</v>
      </c>
      <c r="N4309">
        <f t="shared" si="67"/>
        <v>191254676.5</v>
      </c>
    </row>
    <row r="4310" spans="1:14" x14ac:dyDescent="0.15">
      <c r="A4310" s="1">
        <v>203303</v>
      </c>
      <c r="B4310" s="2" t="s">
        <v>9</v>
      </c>
      <c r="C4310" s="2">
        <v>270573323</v>
      </c>
      <c r="D4310" s="2" t="s">
        <v>10</v>
      </c>
      <c r="E4310" s="2">
        <v>14014080</v>
      </c>
      <c r="F4310" s="2" t="s">
        <v>11</v>
      </c>
      <c r="G4310" s="2">
        <v>500000</v>
      </c>
      <c r="H4310" s="2" t="s">
        <v>12</v>
      </c>
      <c r="I4310" s="2">
        <v>120</v>
      </c>
      <c r="J4310" s="2" t="s">
        <v>13</v>
      </c>
      <c r="K4310" s="2">
        <v>0</v>
      </c>
      <c r="L4310" s="2" t="s">
        <v>14</v>
      </c>
      <c r="M4310" s="2">
        <v>-3500</v>
      </c>
      <c r="N4310">
        <f t="shared" si="67"/>
        <v>191343581.5</v>
      </c>
    </row>
    <row r="4311" spans="1:14" x14ac:dyDescent="0.15">
      <c r="A4311" s="1">
        <v>203304</v>
      </c>
      <c r="B4311" s="2" t="s">
        <v>9</v>
      </c>
      <c r="C4311" s="2">
        <v>277268838</v>
      </c>
      <c r="D4311" s="2" t="s">
        <v>10</v>
      </c>
      <c r="E4311" s="2">
        <v>14024580</v>
      </c>
      <c r="F4311" s="2" t="s">
        <v>11</v>
      </c>
      <c r="G4311" s="2">
        <v>500000</v>
      </c>
      <c r="H4311" s="2" t="s">
        <v>12</v>
      </c>
      <c r="I4311" s="2">
        <v>120</v>
      </c>
      <c r="J4311" s="2" t="s">
        <v>13</v>
      </c>
      <c r="K4311" s="2">
        <v>0</v>
      </c>
      <c r="L4311" s="2" t="s">
        <v>14</v>
      </c>
      <c r="M4311" s="2">
        <v>-3500</v>
      </c>
      <c r="N4311">
        <f t="shared" si="67"/>
        <v>194733339</v>
      </c>
    </row>
    <row r="4312" spans="1:14" x14ac:dyDescent="0.15">
      <c r="A4312" s="1">
        <v>203305</v>
      </c>
      <c r="B4312" s="2" t="s">
        <v>9</v>
      </c>
      <c r="C4312" s="2">
        <v>270761136</v>
      </c>
      <c r="D4312" s="2" t="s">
        <v>10</v>
      </c>
      <c r="E4312" s="2">
        <v>14035080</v>
      </c>
      <c r="F4312" s="2" t="s">
        <v>11</v>
      </c>
      <c r="G4312" s="2">
        <v>500000</v>
      </c>
      <c r="H4312" s="2" t="s">
        <v>12</v>
      </c>
      <c r="I4312" s="2">
        <v>120</v>
      </c>
      <c r="J4312" s="2" t="s">
        <v>13</v>
      </c>
      <c r="K4312" s="2">
        <v>0</v>
      </c>
      <c r="L4312" s="2" t="s">
        <v>14</v>
      </c>
      <c r="M4312" s="2">
        <v>-3500</v>
      </c>
      <c r="N4312">
        <f t="shared" si="67"/>
        <v>191521488</v>
      </c>
    </row>
    <row r="4313" spans="1:14" x14ac:dyDescent="0.15">
      <c r="A4313" s="1">
        <v>203306</v>
      </c>
      <c r="B4313" s="2" t="s">
        <v>9</v>
      </c>
      <c r="C4313" s="2">
        <v>270855139</v>
      </c>
      <c r="D4313" s="2" t="s">
        <v>10</v>
      </c>
      <c r="E4313" s="2">
        <v>14045580</v>
      </c>
      <c r="F4313" s="2" t="s">
        <v>11</v>
      </c>
      <c r="G4313" s="2">
        <v>500000</v>
      </c>
      <c r="H4313" s="2" t="s">
        <v>12</v>
      </c>
      <c r="I4313" s="2">
        <v>120</v>
      </c>
      <c r="J4313" s="2" t="s">
        <v>13</v>
      </c>
      <c r="K4313" s="2">
        <v>0</v>
      </c>
      <c r="L4313" s="2" t="s">
        <v>14</v>
      </c>
      <c r="M4313" s="2">
        <v>-3500</v>
      </c>
      <c r="N4313">
        <f t="shared" si="67"/>
        <v>191610489.5</v>
      </c>
    </row>
    <row r="4314" spans="1:14" x14ac:dyDescent="0.15">
      <c r="A4314" s="1">
        <v>203307</v>
      </c>
      <c r="B4314" s="2" t="s">
        <v>9</v>
      </c>
      <c r="C4314" s="2">
        <v>277557724</v>
      </c>
      <c r="D4314" s="2" t="s">
        <v>10</v>
      </c>
      <c r="E4314" s="2">
        <v>14056080</v>
      </c>
      <c r="F4314" s="2" t="s">
        <v>11</v>
      </c>
      <c r="G4314" s="2">
        <v>500000</v>
      </c>
      <c r="H4314" s="2" t="s">
        <v>12</v>
      </c>
      <c r="I4314" s="2">
        <v>120</v>
      </c>
      <c r="J4314" s="2" t="s">
        <v>13</v>
      </c>
      <c r="K4314" s="2">
        <v>0</v>
      </c>
      <c r="L4314" s="2" t="s">
        <v>14</v>
      </c>
      <c r="M4314" s="2">
        <v>-3500</v>
      </c>
      <c r="N4314">
        <f t="shared" si="67"/>
        <v>195003782</v>
      </c>
    </row>
    <row r="4315" spans="1:14" x14ac:dyDescent="0.15">
      <c r="A4315" s="1">
        <v>203308</v>
      </c>
      <c r="B4315" s="2" t="s">
        <v>9</v>
      </c>
      <c r="C4315" s="2">
        <v>274480961</v>
      </c>
      <c r="D4315" s="2" t="s">
        <v>10</v>
      </c>
      <c r="E4315" s="2">
        <v>14066580</v>
      </c>
      <c r="F4315" s="2" t="s">
        <v>11</v>
      </c>
      <c r="G4315" s="2">
        <v>500000</v>
      </c>
      <c r="H4315" s="2" t="s">
        <v>12</v>
      </c>
      <c r="I4315" s="2">
        <v>120</v>
      </c>
      <c r="J4315" s="2" t="s">
        <v>13</v>
      </c>
      <c r="K4315" s="2">
        <v>0</v>
      </c>
      <c r="L4315" s="2" t="s">
        <v>14</v>
      </c>
      <c r="M4315" s="2">
        <v>-3500</v>
      </c>
      <c r="N4315">
        <f t="shared" si="67"/>
        <v>193507400.5</v>
      </c>
    </row>
    <row r="4316" spans="1:14" x14ac:dyDescent="0.15">
      <c r="A4316" s="1">
        <v>203309</v>
      </c>
      <c r="B4316" s="2" t="s">
        <v>9</v>
      </c>
      <c r="C4316" s="2">
        <v>275898975</v>
      </c>
      <c r="D4316" s="2" t="s">
        <v>10</v>
      </c>
      <c r="E4316" s="2">
        <v>14077080</v>
      </c>
      <c r="F4316" s="2" t="s">
        <v>11</v>
      </c>
      <c r="G4316" s="2">
        <v>500000</v>
      </c>
      <c r="H4316" s="2" t="s">
        <v>12</v>
      </c>
      <c r="I4316" s="2">
        <v>120</v>
      </c>
      <c r="J4316" s="2" t="s">
        <v>13</v>
      </c>
      <c r="K4316" s="2">
        <v>0</v>
      </c>
      <c r="L4316" s="2" t="s">
        <v>14</v>
      </c>
      <c r="M4316" s="2">
        <v>-3500</v>
      </c>
      <c r="N4316">
        <f t="shared" si="67"/>
        <v>194258407.5</v>
      </c>
    </row>
    <row r="4317" spans="1:14" x14ac:dyDescent="0.15">
      <c r="A4317" s="1">
        <v>203310</v>
      </c>
      <c r="B4317" s="2" t="s">
        <v>9</v>
      </c>
      <c r="C4317" s="2">
        <v>277847204</v>
      </c>
      <c r="D4317" s="2" t="s">
        <v>10</v>
      </c>
      <c r="E4317" s="2">
        <v>14087580</v>
      </c>
      <c r="F4317" s="2" t="s">
        <v>11</v>
      </c>
      <c r="G4317" s="2">
        <v>500000</v>
      </c>
      <c r="H4317" s="2" t="s">
        <v>12</v>
      </c>
      <c r="I4317" s="2">
        <v>120</v>
      </c>
      <c r="J4317" s="2" t="s">
        <v>13</v>
      </c>
      <c r="K4317" s="2">
        <v>0</v>
      </c>
      <c r="L4317" s="2" t="s">
        <v>14</v>
      </c>
      <c r="M4317" s="2">
        <v>-3500</v>
      </c>
      <c r="N4317">
        <f t="shared" si="67"/>
        <v>195274522</v>
      </c>
    </row>
    <row r="4318" spans="1:14" x14ac:dyDescent="0.15">
      <c r="A4318" s="1">
        <v>203311</v>
      </c>
      <c r="B4318" s="2" t="s">
        <v>9</v>
      </c>
      <c r="C4318" s="2">
        <v>271987344</v>
      </c>
      <c r="D4318" s="2" t="s">
        <v>10</v>
      </c>
      <c r="E4318" s="2">
        <v>14098080</v>
      </c>
      <c r="F4318" s="2" t="s">
        <v>11</v>
      </c>
      <c r="G4318" s="2">
        <v>500000</v>
      </c>
      <c r="H4318" s="2" t="s">
        <v>12</v>
      </c>
      <c r="I4318" s="2">
        <v>120</v>
      </c>
      <c r="J4318" s="2" t="s">
        <v>13</v>
      </c>
      <c r="K4318" s="2">
        <v>0</v>
      </c>
      <c r="L4318" s="2" t="s">
        <v>14</v>
      </c>
      <c r="M4318" s="2">
        <v>-3500</v>
      </c>
      <c r="N4318">
        <f t="shared" si="67"/>
        <v>192386592</v>
      </c>
    </row>
    <row r="4319" spans="1:14" x14ac:dyDescent="0.15">
      <c r="A4319" s="1">
        <v>203312</v>
      </c>
      <c r="B4319" s="2" t="s">
        <v>9</v>
      </c>
      <c r="C4319" s="2">
        <v>272081322</v>
      </c>
      <c r="D4319" s="2" t="s">
        <v>10</v>
      </c>
      <c r="E4319" s="2">
        <v>14108580</v>
      </c>
      <c r="F4319" s="2" t="s">
        <v>11</v>
      </c>
      <c r="G4319" s="2">
        <v>500000</v>
      </c>
      <c r="H4319" s="2" t="s">
        <v>12</v>
      </c>
      <c r="I4319" s="2">
        <v>120</v>
      </c>
      <c r="J4319" s="2" t="s">
        <v>13</v>
      </c>
      <c r="K4319" s="2">
        <v>0</v>
      </c>
      <c r="L4319" s="2" t="s">
        <v>14</v>
      </c>
      <c r="M4319" s="2">
        <v>-3500</v>
      </c>
      <c r="N4319">
        <f t="shared" si="67"/>
        <v>192475581</v>
      </c>
    </row>
    <row r="4320" spans="1:14" x14ac:dyDescent="0.15">
      <c r="A4320" s="1">
        <v>203313</v>
      </c>
      <c r="B4320" s="2" t="s">
        <v>9</v>
      </c>
      <c r="C4320" s="2">
        <v>272175363</v>
      </c>
      <c r="D4320" s="2" t="s">
        <v>10</v>
      </c>
      <c r="E4320" s="2">
        <v>14119080</v>
      </c>
      <c r="F4320" s="2" t="s">
        <v>11</v>
      </c>
      <c r="G4320" s="2">
        <v>500000</v>
      </c>
      <c r="H4320" s="2" t="s">
        <v>12</v>
      </c>
      <c r="I4320" s="2">
        <v>120</v>
      </c>
      <c r="J4320" s="2" t="s">
        <v>13</v>
      </c>
      <c r="K4320" s="2">
        <v>0</v>
      </c>
      <c r="L4320" s="2" t="s">
        <v>14</v>
      </c>
      <c r="M4320" s="2">
        <v>-3500</v>
      </c>
      <c r="N4320">
        <f t="shared" si="67"/>
        <v>192564601.5</v>
      </c>
    </row>
    <row r="4321" spans="1:14" x14ac:dyDescent="0.15">
      <c r="A4321" s="1">
        <v>203314</v>
      </c>
      <c r="B4321" s="2" t="s">
        <v>9</v>
      </c>
      <c r="C4321" s="2">
        <v>278910187</v>
      </c>
      <c r="D4321" s="2" t="s">
        <v>10</v>
      </c>
      <c r="E4321" s="2">
        <v>14129580</v>
      </c>
      <c r="F4321" s="2" t="s">
        <v>11</v>
      </c>
      <c r="G4321" s="2">
        <v>500000</v>
      </c>
      <c r="H4321" s="2" t="s">
        <v>12</v>
      </c>
      <c r="I4321" s="2">
        <v>120</v>
      </c>
      <c r="J4321" s="2" t="s">
        <v>13</v>
      </c>
      <c r="K4321" s="2">
        <v>0</v>
      </c>
      <c r="L4321" s="2" t="s">
        <v>14</v>
      </c>
      <c r="M4321" s="2">
        <v>-3500</v>
      </c>
      <c r="N4321">
        <f t="shared" si="67"/>
        <v>195974013.5</v>
      </c>
    </row>
    <row r="4322" spans="1:14" x14ac:dyDescent="0.15">
      <c r="A4322" s="1">
        <v>203315</v>
      </c>
      <c r="B4322" s="2" t="s">
        <v>9</v>
      </c>
      <c r="C4322" s="2">
        <v>272363636</v>
      </c>
      <c r="D4322" s="2" t="s">
        <v>10</v>
      </c>
      <c r="E4322" s="2">
        <v>14140080</v>
      </c>
      <c r="F4322" s="2" t="s">
        <v>11</v>
      </c>
      <c r="G4322" s="2">
        <v>500000</v>
      </c>
      <c r="H4322" s="2" t="s">
        <v>12</v>
      </c>
      <c r="I4322" s="2">
        <v>120</v>
      </c>
      <c r="J4322" s="2" t="s">
        <v>13</v>
      </c>
      <c r="K4322" s="2">
        <v>0</v>
      </c>
      <c r="L4322" s="2" t="s">
        <v>14</v>
      </c>
      <c r="M4322" s="2">
        <v>-3500</v>
      </c>
      <c r="N4322">
        <f t="shared" si="67"/>
        <v>192742738</v>
      </c>
    </row>
    <row r="4323" spans="1:14" x14ac:dyDescent="0.15">
      <c r="A4323" s="1">
        <v>203316</v>
      </c>
      <c r="B4323" s="2" t="s">
        <v>9</v>
      </c>
      <c r="C4323" s="2">
        <v>272457866</v>
      </c>
      <c r="D4323" s="2" t="s">
        <v>10</v>
      </c>
      <c r="E4323" s="2">
        <v>14150580</v>
      </c>
      <c r="F4323" s="2" t="s">
        <v>11</v>
      </c>
      <c r="G4323" s="2">
        <v>500000</v>
      </c>
      <c r="H4323" s="2" t="s">
        <v>12</v>
      </c>
      <c r="I4323" s="2">
        <v>120</v>
      </c>
      <c r="J4323" s="2" t="s">
        <v>13</v>
      </c>
      <c r="K4323" s="2">
        <v>0</v>
      </c>
      <c r="L4323" s="2" t="s">
        <v>14</v>
      </c>
      <c r="M4323" s="2">
        <v>-3500</v>
      </c>
      <c r="N4323">
        <f t="shared" si="67"/>
        <v>192831853</v>
      </c>
    </row>
    <row r="4324" spans="1:14" x14ac:dyDescent="0.15">
      <c r="A4324" s="1">
        <v>203317</v>
      </c>
      <c r="B4324" s="2" t="s">
        <v>9</v>
      </c>
      <c r="C4324" s="2">
        <v>279199775</v>
      </c>
      <c r="D4324" s="2" t="s">
        <v>10</v>
      </c>
      <c r="E4324" s="2">
        <v>14161080</v>
      </c>
      <c r="F4324" s="2" t="s">
        <v>11</v>
      </c>
      <c r="G4324" s="2">
        <v>500000</v>
      </c>
      <c r="H4324" s="2" t="s">
        <v>12</v>
      </c>
      <c r="I4324" s="2">
        <v>120</v>
      </c>
      <c r="J4324" s="2" t="s">
        <v>13</v>
      </c>
      <c r="K4324" s="2">
        <v>0</v>
      </c>
      <c r="L4324" s="2" t="s">
        <v>14</v>
      </c>
      <c r="M4324" s="2">
        <v>-3500</v>
      </c>
      <c r="N4324">
        <f t="shared" si="67"/>
        <v>196244807.5</v>
      </c>
    </row>
    <row r="4325" spans="1:14" x14ac:dyDescent="0.15">
      <c r="A4325" s="1">
        <v>203318</v>
      </c>
      <c r="B4325" s="2" t="s">
        <v>9</v>
      </c>
      <c r="C4325" s="2">
        <v>276104479</v>
      </c>
      <c r="D4325" s="2" t="s">
        <v>10</v>
      </c>
      <c r="E4325" s="2">
        <v>14171580</v>
      </c>
      <c r="F4325" s="2" t="s">
        <v>11</v>
      </c>
      <c r="G4325" s="2">
        <v>500000</v>
      </c>
      <c r="H4325" s="2" t="s">
        <v>12</v>
      </c>
      <c r="I4325" s="2">
        <v>120</v>
      </c>
      <c r="J4325" s="2" t="s">
        <v>13</v>
      </c>
      <c r="K4325" s="2">
        <v>0</v>
      </c>
      <c r="L4325" s="2" t="s">
        <v>14</v>
      </c>
      <c r="M4325" s="2">
        <v>-3500</v>
      </c>
      <c r="N4325">
        <f t="shared" si="67"/>
        <v>194739159.5</v>
      </c>
    </row>
    <row r="4326" spans="1:14" x14ac:dyDescent="0.15">
      <c r="A4326" s="1">
        <v>203319</v>
      </c>
      <c r="B4326" s="2" t="s">
        <v>9</v>
      </c>
      <c r="C4326" s="2">
        <v>277530543</v>
      </c>
      <c r="D4326" s="2" t="s">
        <v>10</v>
      </c>
      <c r="E4326" s="2">
        <v>14182080</v>
      </c>
      <c r="F4326" s="2" t="s">
        <v>11</v>
      </c>
      <c r="G4326" s="2">
        <v>500000</v>
      </c>
      <c r="H4326" s="2" t="s">
        <v>12</v>
      </c>
      <c r="I4326" s="2">
        <v>120</v>
      </c>
      <c r="J4326" s="2" t="s">
        <v>13</v>
      </c>
      <c r="K4326" s="2">
        <v>0</v>
      </c>
      <c r="L4326" s="2" t="s">
        <v>14</v>
      </c>
      <c r="M4326" s="2">
        <v>-3500</v>
      </c>
      <c r="N4326">
        <f t="shared" si="67"/>
        <v>195494191.5</v>
      </c>
    </row>
    <row r="4327" spans="1:14" x14ac:dyDescent="0.15">
      <c r="A4327" s="1">
        <v>203320</v>
      </c>
      <c r="B4327" s="2" t="s">
        <v>9</v>
      </c>
      <c r="C4327" s="2">
        <v>279489955</v>
      </c>
      <c r="D4327" s="2" t="s">
        <v>10</v>
      </c>
      <c r="E4327" s="2">
        <v>14192580</v>
      </c>
      <c r="F4327" s="2" t="s">
        <v>11</v>
      </c>
      <c r="G4327" s="2">
        <v>500000</v>
      </c>
      <c r="H4327" s="2" t="s">
        <v>12</v>
      </c>
      <c r="I4327" s="2">
        <v>120</v>
      </c>
      <c r="J4327" s="2" t="s">
        <v>13</v>
      </c>
      <c r="K4327" s="2">
        <v>0</v>
      </c>
      <c r="L4327" s="2" t="s">
        <v>14</v>
      </c>
      <c r="M4327" s="2">
        <v>-3500</v>
      </c>
      <c r="N4327">
        <f t="shared" si="67"/>
        <v>196515897.5</v>
      </c>
    </row>
    <row r="4328" spans="1:14" x14ac:dyDescent="0.15">
      <c r="A4328" s="1">
        <v>203321</v>
      </c>
      <c r="B4328" s="2" t="s">
        <v>9</v>
      </c>
      <c r="C4328" s="2">
        <v>273593258</v>
      </c>
      <c r="D4328" s="2" t="s">
        <v>10</v>
      </c>
      <c r="E4328" s="2">
        <v>14203080</v>
      </c>
      <c r="F4328" s="2" t="s">
        <v>11</v>
      </c>
      <c r="G4328" s="2">
        <v>500000</v>
      </c>
      <c r="H4328" s="2" t="s">
        <v>12</v>
      </c>
      <c r="I4328" s="2">
        <v>120</v>
      </c>
      <c r="J4328" s="2" t="s">
        <v>13</v>
      </c>
      <c r="K4328" s="2">
        <v>0</v>
      </c>
      <c r="L4328" s="2" t="s">
        <v>14</v>
      </c>
      <c r="M4328" s="2">
        <v>-3500</v>
      </c>
      <c r="N4328">
        <f t="shared" si="67"/>
        <v>193609549</v>
      </c>
    </row>
    <row r="4329" spans="1:14" x14ac:dyDescent="0.15">
      <c r="A4329" s="1">
        <v>203322</v>
      </c>
      <c r="B4329" s="2" t="s">
        <v>9</v>
      </c>
      <c r="C4329" s="2">
        <v>273687462</v>
      </c>
      <c r="D4329" s="2" t="s">
        <v>10</v>
      </c>
      <c r="E4329" s="2">
        <v>14213580</v>
      </c>
      <c r="F4329" s="2" t="s">
        <v>11</v>
      </c>
      <c r="G4329" s="2">
        <v>500000</v>
      </c>
      <c r="H4329" s="2" t="s">
        <v>12</v>
      </c>
      <c r="I4329" s="2">
        <v>120</v>
      </c>
      <c r="J4329" s="2" t="s">
        <v>13</v>
      </c>
      <c r="K4329" s="2">
        <v>0</v>
      </c>
      <c r="L4329" s="2" t="s">
        <v>14</v>
      </c>
      <c r="M4329" s="2">
        <v>-3500</v>
      </c>
      <c r="N4329">
        <f t="shared" si="67"/>
        <v>193698651</v>
      </c>
    </row>
    <row r="4330" spans="1:14" x14ac:dyDescent="0.15">
      <c r="A4330" s="1">
        <v>203323</v>
      </c>
      <c r="B4330" s="2" t="s">
        <v>9</v>
      </c>
      <c r="C4330" s="2">
        <v>273781731</v>
      </c>
      <c r="D4330" s="2" t="s">
        <v>10</v>
      </c>
      <c r="E4330" s="2">
        <v>14224080</v>
      </c>
      <c r="F4330" s="2" t="s">
        <v>11</v>
      </c>
      <c r="G4330" s="2">
        <v>500000</v>
      </c>
      <c r="H4330" s="2" t="s">
        <v>12</v>
      </c>
      <c r="I4330" s="2">
        <v>120</v>
      </c>
      <c r="J4330" s="2" t="s">
        <v>13</v>
      </c>
      <c r="K4330" s="2">
        <v>0</v>
      </c>
      <c r="L4330" s="2" t="s">
        <v>14</v>
      </c>
      <c r="M4330" s="2">
        <v>-3500</v>
      </c>
      <c r="N4330">
        <f t="shared" si="67"/>
        <v>193787785.5</v>
      </c>
    </row>
    <row r="4331" spans="1:14" x14ac:dyDescent="0.15">
      <c r="A4331" s="1">
        <v>203324</v>
      </c>
      <c r="B4331" s="2" t="s">
        <v>9</v>
      </c>
      <c r="C4331" s="2">
        <v>280555966</v>
      </c>
      <c r="D4331" s="2" t="s">
        <v>10</v>
      </c>
      <c r="E4331" s="2">
        <v>14234580</v>
      </c>
      <c r="F4331" s="2" t="s">
        <v>11</v>
      </c>
      <c r="G4331" s="2">
        <v>500000</v>
      </c>
      <c r="H4331" s="2" t="s">
        <v>12</v>
      </c>
      <c r="I4331" s="2">
        <v>120</v>
      </c>
      <c r="J4331" s="2" t="s">
        <v>13</v>
      </c>
      <c r="K4331" s="2">
        <v>0</v>
      </c>
      <c r="L4331" s="2" t="s">
        <v>14</v>
      </c>
      <c r="M4331" s="2">
        <v>-3500</v>
      </c>
      <c r="N4331">
        <f t="shared" si="67"/>
        <v>197216903</v>
      </c>
    </row>
    <row r="4332" spans="1:14" x14ac:dyDescent="0.15">
      <c r="A4332" s="1">
        <v>203325</v>
      </c>
      <c r="B4332" s="2" t="s">
        <v>9</v>
      </c>
      <c r="C4332" s="2">
        <v>273970457</v>
      </c>
      <c r="D4332" s="2" t="s">
        <v>10</v>
      </c>
      <c r="E4332" s="2">
        <v>14245080</v>
      </c>
      <c r="F4332" s="2" t="s">
        <v>11</v>
      </c>
      <c r="G4332" s="2">
        <v>500000</v>
      </c>
      <c r="H4332" s="2" t="s">
        <v>12</v>
      </c>
      <c r="I4332" s="2">
        <v>120</v>
      </c>
      <c r="J4332" s="2" t="s">
        <v>13</v>
      </c>
      <c r="K4332" s="2">
        <v>0</v>
      </c>
      <c r="L4332" s="2" t="s">
        <v>14</v>
      </c>
      <c r="M4332" s="2">
        <v>-3500</v>
      </c>
      <c r="N4332">
        <f t="shared" si="67"/>
        <v>193966148.5</v>
      </c>
    </row>
    <row r="4333" spans="1:14" x14ac:dyDescent="0.15">
      <c r="A4333" s="1">
        <v>203326</v>
      </c>
      <c r="B4333" s="2" t="s">
        <v>9</v>
      </c>
      <c r="C4333" s="2">
        <v>274064915</v>
      </c>
      <c r="D4333" s="2" t="s">
        <v>10</v>
      </c>
      <c r="E4333" s="2">
        <v>14255580</v>
      </c>
      <c r="F4333" s="2" t="s">
        <v>11</v>
      </c>
      <c r="G4333" s="2">
        <v>500000</v>
      </c>
      <c r="H4333" s="2" t="s">
        <v>12</v>
      </c>
      <c r="I4333" s="2">
        <v>120</v>
      </c>
      <c r="J4333" s="2" t="s">
        <v>13</v>
      </c>
      <c r="K4333" s="2">
        <v>0</v>
      </c>
      <c r="L4333" s="2" t="s">
        <v>14</v>
      </c>
      <c r="M4333" s="2">
        <v>-3500</v>
      </c>
      <c r="N4333">
        <f t="shared" si="67"/>
        <v>194055377.5</v>
      </c>
    </row>
    <row r="4334" spans="1:14" x14ac:dyDescent="0.15">
      <c r="A4334" s="1">
        <v>203327</v>
      </c>
      <c r="B4334" s="2" t="s">
        <v>9</v>
      </c>
      <c r="C4334" s="2">
        <v>280846251</v>
      </c>
      <c r="D4334" s="2" t="s">
        <v>10</v>
      </c>
      <c r="E4334" s="2">
        <v>14266080</v>
      </c>
      <c r="F4334" s="2" t="s">
        <v>11</v>
      </c>
      <c r="G4334" s="2">
        <v>500000</v>
      </c>
      <c r="H4334" s="2" t="s">
        <v>12</v>
      </c>
      <c r="I4334" s="2">
        <v>120</v>
      </c>
      <c r="J4334" s="2" t="s">
        <v>13</v>
      </c>
      <c r="K4334" s="2">
        <v>0</v>
      </c>
      <c r="L4334" s="2" t="s">
        <v>14</v>
      </c>
      <c r="M4334" s="2">
        <v>-3500</v>
      </c>
      <c r="N4334">
        <f t="shared" si="67"/>
        <v>197488045.5</v>
      </c>
    </row>
    <row r="4335" spans="1:14" x14ac:dyDescent="0.15">
      <c r="A4335" s="1">
        <v>203328</v>
      </c>
      <c r="B4335" s="2" t="s">
        <v>9</v>
      </c>
      <c r="C4335" s="2">
        <v>277732363</v>
      </c>
      <c r="D4335" s="2" t="s">
        <v>10</v>
      </c>
      <c r="E4335" s="2">
        <v>14276580</v>
      </c>
      <c r="F4335" s="2" t="s">
        <v>11</v>
      </c>
      <c r="G4335" s="2">
        <v>500000</v>
      </c>
      <c r="H4335" s="2" t="s">
        <v>12</v>
      </c>
      <c r="I4335" s="2">
        <v>120</v>
      </c>
      <c r="J4335" s="2" t="s">
        <v>13</v>
      </c>
      <c r="K4335" s="2">
        <v>0</v>
      </c>
      <c r="L4335" s="2" t="s">
        <v>14</v>
      </c>
      <c r="M4335" s="2">
        <v>-3500</v>
      </c>
      <c r="N4335">
        <f t="shared" si="67"/>
        <v>195973101.5</v>
      </c>
    </row>
    <row r="4336" spans="1:14" x14ac:dyDescent="0.15">
      <c r="A4336" s="1">
        <v>203329</v>
      </c>
      <c r="B4336" s="2" t="s">
        <v>9</v>
      </c>
      <c r="C4336" s="2">
        <v>279166499</v>
      </c>
      <c r="D4336" s="2" t="s">
        <v>10</v>
      </c>
      <c r="E4336" s="2">
        <v>14287080</v>
      </c>
      <c r="F4336" s="2" t="s">
        <v>11</v>
      </c>
      <c r="G4336" s="2">
        <v>500000</v>
      </c>
      <c r="H4336" s="2" t="s">
        <v>12</v>
      </c>
      <c r="I4336" s="2">
        <v>120</v>
      </c>
      <c r="J4336" s="2" t="s">
        <v>13</v>
      </c>
      <c r="K4336" s="2">
        <v>0</v>
      </c>
      <c r="L4336" s="2" t="s">
        <v>14</v>
      </c>
      <c r="M4336" s="2">
        <v>-3500</v>
      </c>
      <c r="N4336">
        <f t="shared" si="67"/>
        <v>196732169.5</v>
      </c>
    </row>
    <row r="4337" spans="1:14" x14ac:dyDescent="0.15">
      <c r="A4337" s="1">
        <v>203330</v>
      </c>
      <c r="B4337" s="2" t="s">
        <v>9</v>
      </c>
      <c r="C4337" s="2">
        <v>281137123</v>
      </c>
      <c r="D4337" s="2" t="s">
        <v>10</v>
      </c>
      <c r="E4337" s="2">
        <v>14297580</v>
      </c>
      <c r="F4337" s="2" t="s">
        <v>11</v>
      </c>
      <c r="G4337" s="2">
        <v>500000</v>
      </c>
      <c r="H4337" s="2" t="s">
        <v>12</v>
      </c>
      <c r="I4337" s="2">
        <v>120</v>
      </c>
      <c r="J4337" s="2" t="s">
        <v>13</v>
      </c>
      <c r="K4337" s="2">
        <v>0</v>
      </c>
      <c r="L4337" s="2" t="s">
        <v>14</v>
      </c>
      <c r="M4337" s="2">
        <v>-3500</v>
      </c>
      <c r="N4337">
        <f t="shared" si="67"/>
        <v>197759481.5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3333"/>
  <sheetViews>
    <sheetView topLeftCell="P1" workbookViewId="0">
      <selection activeCell="H35" sqref="H35"/>
    </sheetView>
  </sheetViews>
  <sheetFormatPr defaultColWidth="11.125" defaultRowHeight="14.25" x14ac:dyDescent="0.15"/>
  <cols>
    <col min="2" max="2" width="9.375" style="3" bestFit="1" customWidth="1"/>
    <col min="3" max="3" width="10.5" bestFit="1" customWidth="1"/>
    <col min="22" max="30" width="12.75" style="7" bestFit="1" customWidth="1"/>
    <col min="31" max="31" width="13.875" style="7" bestFit="1" customWidth="1"/>
    <col min="32" max="32" width="14" style="7" bestFit="1" customWidth="1"/>
  </cols>
  <sheetData>
    <row r="1" spans="1:32" x14ac:dyDescent="0.15"/>
    <row r="4" spans="1:32" x14ac:dyDescent="0.15">
      <c r="A4" s="8">
        <v>100000</v>
      </c>
      <c r="B4" s="3" t="s">
        <v>15</v>
      </c>
      <c r="C4" t="s">
        <v>16</v>
      </c>
      <c r="D4" t="s">
        <v>17</v>
      </c>
      <c r="L4">
        <f>IFERROR(VALUE(LEFT(B4,6)),0)</f>
        <v>100001</v>
      </c>
      <c r="M4">
        <f t="shared" ref="M4:U4" si="0">IFERROR(VALUE(LEFT(C4,6)),0)</f>
        <v>100001</v>
      </c>
      <c r="N4">
        <f t="shared" si="0"/>
        <v>200001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 s="7">
        <f>IFERROR(VLOOKUP(VALUE(L4),工作表2!$A:$N,14,1)/10,0)</f>
        <v>93.75</v>
      </c>
      <c r="W4" s="7">
        <f>IFERROR(VLOOKUP(VALUE(M4),工作表2!$A:$N,14,1)/10,0)</f>
        <v>93.75</v>
      </c>
      <c r="X4" s="7">
        <f>IFERROR(VLOOKUP(VALUE(N4),工作表2!$A:$N,14,1),0)</f>
        <v>3106</v>
      </c>
      <c r="Y4" s="7">
        <f>IFERROR(VLOOKUP(VALUE(O4),工作表2!$A:$N,14,1),0)</f>
        <v>0</v>
      </c>
      <c r="Z4" s="7">
        <f>IFERROR(VLOOKUP(VALUE(P4),工作表2!$A:$N,14,1),0)</f>
        <v>0</v>
      </c>
      <c r="AA4" s="7">
        <f>IFERROR(VLOOKUP(VALUE(Q4),工作表2!$A:$N,14,1),0)</f>
        <v>0</v>
      </c>
      <c r="AB4" s="7">
        <f>IFERROR(VLOOKUP(VALUE(R4),工作表2!$A:$N,14,1),0)</f>
        <v>0</v>
      </c>
      <c r="AC4" s="7">
        <f>IFERROR(VLOOKUP(VALUE(S4),工作表2!$A:$N,14,1),0)</f>
        <v>0</v>
      </c>
      <c r="AD4" s="7">
        <f>IFERROR(VLOOKUP(VALUE(T4),工作表2!$A:$N,14,1),0)</f>
        <v>0</v>
      </c>
      <c r="AE4" s="7">
        <f>IFERROR(VLOOKUP(VALUE(U4),工作表2!$A:$N,14,1),0)</f>
        <v>0</v>
      </c>
      <c r="AF4" s="7">
        <f>SUM(V4:AE4)</f>
        <v>3293.5</v>
      </c>
    </row>
    <row r="5" spans="1:32" x14ac:dyDescent="0.15">
      <c r="A5" s="8">
        <v>100001</v>
      </c>
      <c r="B5" s="3" t="s">
        <v>18</v>
      </c>
      <c r="C5" t="s">
        <v>19</v>
      </c>
      <c r="D5" t="s">
        <v>20</v>
      </c>
      <c r="L5">
        <f t="shared" ref="L5:L68" si="1">IFERROR(VALUE(LEFT(B5,6)),0)</f>
        <v>100000</v>
      </c>
      <c r="M5">
        <f t="shared" ref="M5:M68" si="2">IFERROR(VALUE(LEFT(C5,6)),0)</f>
        <v>100000</v>
      </c>
      <c r="N5">
        <f t="shared" ref="N5:N68" si="3">IFERROR(VALUE(LEFT(D5,6)),0)</f>
        <v>200002</v>
      </c>
      <c r="O5">
        <f t="shared" ref="O5:O68" si="4">IFERROR(VALUE(LEFT(E5,6)),0)</f>
        <v>0</v>
      </c>
      <c r="P5">
        <f t="shared" ref="P5:P68" si="5">IFERROR(VALUE(LEFT(F5,6)),0)</f>
        <v>0</v>
      </c>
      <c r="Q5">
        <f t="shared" ref="Q5:Q68" si="6">IFERROR(VALUE(LEFT(G5,6)),0)</f>
        <v>0</v>
      </c>
      <c r="R5">
        <f t="shared" ref="R5:R68" si="7">IFERROR(VALUE(LEFT(H5,6)),0)</f>
        <v>0</v>
      </c>
      <c r="S5">
        <f t="shared" ref="S5:S68" si="8">IFERROR(VALUE(LEFT(I5,6)),0)</f>
        <v>0</v>
      </c>
      <c r="T5">
        <f t="shared" ref="T5:T68" si="9">IFERROR(VALUE(LEFT(J5,6)),0)</f>
        <v>0</v>
      </c>
      <c r="U5">
        <f t="shared" ref="U5:U68" si="10">IFERROR(VALUE(LEFT(K5,6)),0)</f>
        <v>0</v>
      </c>
      <c r="V5" s="7">
        <f>IFERROR(VLOOKUP(VALUE(L5),工作表2!$A:$N,14,1)/10,0)</f>
        <v>93.75</v>
      </c>
      <c r="W5" s="7">
        <f>IFERROR(VLOOKUP(VALUE(M5),工作表2!$A:$N,14,1)/10,0)</f>
        <v>93.75</v>
      </c>
      <c r="X5" s="7">
        <f>IFERROR(VLOOKUP(VALUE(N5),工作表2!$A:$N,14,1),0)</f>
        <v>4010</v>
      </c>
      <c r="Y5" s="7">
        <f>IFERROR(VLOOKUP(VALUE(O5),工作表2!$A:$N,14,1),0)</f>
        <v>0</v>
      </c>
      <c r="Z5" s="7">
        <f>IFERROR(VLOOKUP(VALUE(P5),工作表2!$A:$N,14,1),0)</f>
        <v>0</v>
      </c>
      <c r="AA5" s="7">
        <f>IFERROR(VLOOKUP(VALUE(Q5),工作表2!$A:$N,14,1),0)</f>
        <v>0</v>
      </c>
      <c r="AB5" s="7">
        <f>IFERROR(VLOOKUP(VALUE(R5),工作表2!$A:$N,14,1),0)</f>
        <v>0</v>
      </c>
      <c r="AC5" s="7">
        <f>IFERROR(VLOOKUP(VALUE(S5),工作表2!$A:$N,14,1),0)</f>
        <v>0</v>
      </c>
      <c r="AD5" s="7">
        <f>IFERROR(VLOOKUP(VALUE(T5),工作表2!$A:$N,14,1),0)</f>
        <v>0</v>
      </c>
      <c r="AE5" s="7">
        <f>IFERROR(VLOOKUP(VALUE(U5),工作表2!$A:$N,14,1),0)</f>
        <v>0</v>
      </c>
      <c r="AF5" s="7">
        <f t="shared" ref="AF5:AF68" si="11">SUM(V5:AE5)</f>
        <v>4197.5</v>
      </c>
    </row>
    <row r="6" spans="1:32" x14ac:dyDescent="0.15">
      <c r="A6" s="8">
        <v>100002</v>
      </c>
      <c r="B6" s="3" t="s">
        <v>15</v>
      </c>
      <c r="C6" t="s">
        <v>19</v>
      </c>
      <c r="D6" t="s">
        <v>21</v>
      </c>
      <c r="L6">
        <f t="shared" si="1"/>
        <v>100001</v>
      </c>
      <c r="M6">
        <f t="shared" si="2"/>
        <v>100000</v>
      </c>
      <c r="N6">
        <f t="shared" si="3"/>
        <v>200003</v>
      </c>
      <c r="O6">
        <f t="shared" si="4"/>
        <v>0</v>
      </c>
      <c r="P6">
        <f t="shared" si="5"/>
        <v>0</v>
      </c>
      <c r="Q6">
        <f t="shared" si="6"/>
        <v>0</v>
      </c>
      <c r="R6">
        <f t="shared" si="7"/>
        <v>0</v>
      </c>
      <c r="S6">
        <f t="shared" si="8"/>
        <v>0</v>
      </c>
      <c r="T6">
        <f t="shared" si="9"/>
        <v>0</v>
      </c>
      <c r="U6">
        <f t="shared" si="10"/>
        <v>0</v>
      </c>
      <c r="V6" s="7">
        <f>IFERROR(VLOOKUP(VALUE(L6),工作表2!$A:$N,14,1)/10,0)</f>
        <v>93.75</v>
      </c>
      <c r="W6" s="7">
        <f>IFERROR(VLOOKUP(VALUE(M6),工作表2!$A:$N,14,1)/10,0)</f>
        <v>93.75</v>
      </c>
      <c r="X6" s="7">
        <f>IFERROR(VLOOKUP(VALUE(N6),工作表2!$A:$N,14,1),0)</f>
        <v>10550</v>
      </c>
      <c r="Y6" s="7">
        <f>IFERROR(VLOOKUP(VALUE(O6),工作表2!$A:$N,14,1),0)</f>
        <v>0</v>
      </c>
      <c r="Z6" s="7">
        <f>IFERROR(VLOOKUP(VALUE(P6),工作表2!$A:$N,14,1),0)</f>
        <v>0</v>
      </c>
      <c r="AA6" s="7">
        <f>IFERROR(VLOOKUP(VALUE(Q6),工作表2!$A:$N,14,1),0)</f>
        <v>0</v>
      </c>
      <c r="AB6" s="7">
        <f>IFERROR(VLOOKUP(VALUE(R6),工作表2!$A:$N,14,1),0)</f>
        <v>0</v>
      </c>
      <c r="AC6" s="7">
        <f>IFERROR(VLOOKUP(VALUE(S6),工作表2!$A:$N,14,1),0)</f>
        <v>0</v>
      </c>
      <c r="AD6" s="7">
        <f>IFERROR(VLOOKUP(VALUE(T6),工作表2!$A:$N,14,1),0)</f>
        <v>0</v>
      </c>
      <c r="AE6" s="7">
        <f>IFERROR(VLOOKUP(VALUE(U6),工作表2!$A:$N,14,1),0)</f>
        <v>0</v>
      </c>
      <c r="AF6" s="7">
        <f t="shared" si="11"/>
        <v>10737.5</v>
      </c>
    </row>
    <row r="7" spans="1:32" x14ac:dyDescent="0.15">
      <c r="A7" s="8">
        <v>100003</v>
      </c>
      <c r="B7" s="3" t="s">
        <v>22</v>
      </c>
      <c r="C7" t="s">
        <v>23</v>
      </c>
      <c r="D7" t="s">
        <v>24</v>
      </c>
      <c r="L7">
        <f t="shared" si="1"/>
        <v>199998</v>
      </c>
      <c r="M7">
        <f t="shared" si="2"/>
        <v>199998</v>
      </c>
      <c r="N7">
        <f t="shared" si="3"/>
        <v>200004</v>
      </c>
      <c r="O7">
        <f t="shared" si="4"/>
        <v>0</v>
      </c>
      <c r="P7">
        <f t="shared" si="5"/>
        <v>0</v>
      </c>
      <c r="Q7">
        <f t="shared" si="6"/>
        <v>0</v>
      </c>
      <c r="R7">
        <f t="shared" si="7"/>
        <v>0</v>
      </c>
      <c r="S7">
        <f t="shared" si="8"/>
        <v>0</v>
      </c>
      <c r="T7">
        <f t="shared" si="9"/>
        <v>0</v>
      </c>
      <c r="U7">
        <f t="shared" si="10"/>
        <v>0</v>
      </c>
      <c r="V7" s="7">
        <v>94</v>
      </c>
      <c r="W7" s="7">
        <v>94</v>
      </c>
      <c r="X7" s="7">
        <f>IFERROR(VLOOKUP(VALUE(N7),工作表2!$A:$N,14,1),0)</f>
        <v>19170</v>
      </c>
      <c r="Y7" s="7">
        <f>IFERROR(VLOOKUP(VALUE(O7),工作表2!$A:$N,14,1),0)</f>
        <v>0</v>
      </c>
      <c r="Z7" s="7">
        <f>IFERROR(VLOOKUP(VALUE(P7),工作表2!$A:$N,14,1),0)</f>
        <v>0</v>
      </c>
      <c r="AA7" s="7">
        <f>IFERROR(VLOOKUP(VALUE(Q7),工作表2!$A:$N,14,1),0)</f>
        <v>0</v>
      </c>
      <c r="AB7" s="7">
        <f>IFERROR(VLOOKUP(VALUE(R7),工作表2!$A:$N,14,1),0)</f>
        <v>0</v>
      </c>
      <c r="AC7" s="7">
        <f>IFERROR(VLOOKUP(VALUE(S7),工作表2!$A:$N,14,1),0)</f>
        <v>0</v>
      </c>
      <c r="AD7" s="7">
        <f>IFERROR(VLOOKUP(VALUE(T7),工作表2!$A:$N,14,1),0)</f>
        <v>0</v>
      </c>
      <c r="AE7" s="7">
        <f>IFERROR(VLOOKUP(VALUE(U7),工作表2!$A:$N,14,1),0)</f>
        <v>0</v>
      </c>
      <c r="AF7" s="7">
        <f t="shared" si="11"/>
        <v>19358</v>
      </c>
    </row>
    <row r="8" spans="1:32" x14ac:dyDescent="0.15">
      <c r="A8" s="8">
        <v>100004</v>
      </c>
      <c r="B8" s="3" t="s">
        <v>25</v>
      </c>
      <c r="C8" t="s">
        <v>26</v>
      </c>
      <c r="D8" t="s">
        <v>27</v>
      </c>
      <c r="L8">
        <f t="shared" si="1"/>
        <v>100002</v>
      </c>
      <c r="M8">
        <f t="shared" si="2"/>
        <v>100002</v>
      </c>
      <c r="N8">
        <f t="shared" si="3"/>
        <v>200005</v>
      </c>
      <c r="O8">
        <f t="shared" si="4"/>
        <v>0</v>
      </c>
      <c r="P8">
        <f t="shared" si="5"/>
        <v>0</v>
      </c>
      <c r="Q8">
        <f t="shared" si="6"/>
        <v>0</v>
      </c>
      <c r="R8">
        <f t="shared" si="7"/>
        <v>0</v>
      </c>
      <c r="S8">
        <f t="shared" si="8"/>
        <v>0</v>
      </c>
      <c r="T8">
        <f t="shared" si="9"/>
        <v>0</v>
      </c>
      <c r="U8">
        <f t="shared" si="10"/>
        <v>0</v>
      </c>
      <c r="V8" s="7">
        <f>IFERROR(VLOOKUP(VALUE(L8),工作表2!$A:$N,14,1)/10,0)</f>
        <v>93.75</v>
      </c>
      <c r="W8" s="7">
        <f>IFERROR(VLOOKUP(VALUE(M8),工作表2!$A:$N,14,1)/10,0)</f>
        <v>93.75</v>
      </c>
      <c r="X8" s="7">
        <f>IFERROR(VLOOKUP(VALUE(N8),工作表2!$A:$N,14,1),0)</f>
        <v>19486</v>
      </c>
      <c r="Y8" s="7">
        <f>IFERROR(VLOOKUP(VALUE(O8),工作表2!$A:$N,14,1),0)</f>
        <v>0</v>
      </c>
      <c r="Z8" s="7">
        <f>IFERROR(VLOOKUP(VALUE(P8),工作表2!$A:$N,14,1),0)</f>
        <v>0</v>
      </c>
      <c r="AA8" s="7">
        <f>IFERROR(VLOOKUP(VALUE(Q8),工作表2!$A:$N,14,1),0)</f>
        <v>0</v>
      </c>
      <c r="AB8" s="7">
        <f>IFERROR(VLOOKUP(VALUE(R8),工作表2!$A:$N,14,1),0)</f>
        <v>0</v>
      </c>
      <c r="AC8" s="7">
        <f>IFERROR(VLOOKUP(VALUE(S8),工作表2!$A:$N,14,1),0)</f>
        <v>0</v>
      </c>
      <c r="AD8" s="7">
        <f>IFERROR(VLOOKUP(VALUE(T8),工作表2!$A:$N,14,1),0)</f>
        <v>0</v>
      </c>
      <c r="AE8" s="7">
        <f>IFERROR(VLOOKUP(VALUE(U8),工作表2!$A:$N,14,1),0)</f>
        <v>0</v>
      </c>
      <c r="AF8" s="7">
        <f t="shared" si="11"/>
        <v>19673.5</v>
      </c>
    </row>
    <row r="9" spans="1:32" x14ac:dyDescent="0.15">
      <c r="A9" s="8">
        <v>100005</v>
      </c>
      <c r="B9" s="3" t="s">
        <v>28</v>
      </c>
      <c r="C9" t="s">
        <v>29</v>
      </c>
      <c r="D9" t="s">
        <v>30</v>
      </c>
      <c r="L9">
        <f t="shared" si="1"/>
        <v>100003</v>
      </c>
      <c r="M9">
        <f t="shared" si="2"/>
        <v>100003</v>
      </c>
      <c r="N9">
        <f t="shared" si="3"/>
        <v>200006</v>
      </c>
      <c r="O9">
        <f t="shared" si="4"/>
        <v>0</v>
      </c>
      <c r="P9">
        <f t="shared" si="5"/>
        <v>0</v>
      </c>
      <c r="Q9">
        <f t="shared" si="6"/>
        <v>0</v>
      </c>
      <c r="R9">
        <f t="shared" si="7"/>
        <v>0</v>
      </c>
      <c r="S9">
        <f t="shared" si="8"/>
        <v>0</v>
      </c>
      <c r="T9">
        <f t="shared" si="9"/>
        <v>0</v>
      </c>
      <c r="U9">
        <f t="shared" si="10"/>
        <v>0</v>
      </c>
      <c r="V9" s="7">
        <f>IFERROR(VLOOKUP(VALUE(L9),工作表2!$A:$N,14,1)/10,0)</f>
        <v>93.75</v>
      </c>
      <c r="W9" s="7">
        <f>IFERROR(VLOOKUP(VALUE(M9),工作表2!$A:$N,14,1)/10,0)</f>
        <v>93.75</v>
      </c>
      <c r="X9" s="7">
        <f>IFERROR(VLOOKUP(VALUE(N9),工作表2!$A:$N,14,1),0)</f>
        <v>22262</v>
      </c>
      <c r="Y9" s="7">
        <f>IFERROR(VLOOKUP(VALUE(O9),工作表2!$A:$N,14,1),0)</f>
        <v>0</v>
      </c>
      <c r="Z9" s="7">
        <f>IFERROR(VLOOKUP(VALUE(P9),工作表2!$A:$N,14,1),0)</f>
        <v>0</v>
      </c>
      <c r="AA9" s="7">
        <f>IFERROR(VLOOKUP(VALUE(Q9),工作表2!$A:$N,14,1),0)</f>
        <v>0</v>
      </c>
      <c r="AB9" s="7">
        <f>IFERROR(VLOOKUP(VALUE(R9),工作表2!$A:$N,14,1),0)</f>
        <v>0</v>
      </c>
      <c r="AC9" s="7">
        <f>IFERROR(VLOOKUP(VALUE(S9),工作表2!$A:$N,14,1),0)</f>
        <v>0</v>
      </c>
      <c r="AD9" s="7">
        <f>IFERROR(VLOOKUP(VALUE(T9),工作表2!$A:$N,14,1),0)</f>
        <v>0</v>
      </c>
      <c r="AE9" s="7">
        <f>IFERROR(VLOOKUP(VALUE(U9),工作表2!$A:$N,14,1),0)</f>
        <v>0</v>
      </c>
      <c r="AF9" s="7">
        <f t="shared" si="11"/>
        <v>22449.5</v>
      </c>
    </row>
    <row r="10" spans="1:32" x14ac:dyDescent="0.15">
      <c r="A10" s="8">
        <v>100006</v>
      </c>
      <c r="B10" s="3" t="s">
        <v>25</v>
      </c>
      <c r="C10" t="s">
        <v>26</v>
      </c>
      <c r="D10" t="s">
        <v>31</v>
      </c>
      <c r="L10">
        <f t="shared" si="1"/>
        <v>100002</v>
      </c>
      <c r="M10">
        <f t="shared" si="2"/>
        <v>100002</v>
      </c>
      <c r="N10">
        <f t="shared" si="3"/>
        <v>200007</v>
      </c>
      <c r="O10">
        <f t="shared" si="4"/>
        <v>0</v>
      </c>
      <c r="P10">
        <f t="shared" si="5"/>
        <v>0</v>
      </c>
      <c r="Q10">
        <f t="shared" si="6"/>
        <v>0</v>
      </c>
      <c r="R10">
        <f t="shared" si="7"/>
        <v>0</v>
      </c>
      <c r="S10">
        <f t="shared" si="8"/>
        <v>0</v>
      </c>
      <c r="T10">
        <f t="shared" si="9"/>
        <v>0</v>
      </c>
      <c r="U10">
        <f t="shared" si="10"/>
        <v>0</v>
      </c>
      <c r="V10" s="7">
        <f>IFERROR(VLOOKUP(VALUE(L10),工作表2!$A:$N,14,1)/10,0)</f>
        <v>93.75</v>
      </c>
      <c r="W10" s="7">
        <f>IFERROR(VLOOKUP(VALUE(M10),工作表2!$A:$N,14,1)/10,0)</f>
        <v>93.75</v>
      </c>
      <c r="X10" s="7">
        <f>IFERROR(VLOOKUP(VALUE(N10),工作表2!$A:$N,14,1),0)</f>
        <v>22458</v>
      </c>
      <c r="Y10" s="7">
        <f>IFERROR(VLOOKUP(VALUE(O10),工作表2!$A:$N,14,1),0)</f>
        <v>0</v>
      </c>
      <c r="Z10" s="7">
        <f>IFERROR(VLOOKUP(VALUE(P10),工作表2!$A:$N,14,1),0)</f>
        <v>0</v>
      </c>
      <c r="AA10" s="7">
        <f>IFERROR(VLOOKUP(VALUE(Q10),工作表2!$A:$N,14,1),0)</f>
        <v>0</v>
      </c>
      <c r="AB10" s="7">
        <f>IFERROR(VLOOKUP(VALUE(R10),工作表2!$A:$N,14,1),0)</f>
        <v>0</v>
      </c>
      <c r="AC10" s="7">
        <f>IFERROR(VLOOKUP(VALUE(S10),工作表2!$A:$N,14,1),0)</f>
        <v>0</v>
      </c>
      <c r="AD10" s="7">
        <f>IFERROR(VLOOKUP(VALUE(T10),工作表2!$A:$N,14,1),0)</f>
        <v>0</v>
      </c>
      <c r="AE10" s="7">
        <f>IFERROR(VLOOKUP(VALUE(U10),工作表2!$A:$N,14,1),0)</f>
        <v>0</v>
      </c>
      <c r="AF10" s="7">
        <f t="shared" si="11"/>
        <v>22645.5</v>
      </c>
    </row>
    <row r="11" spans="1:32" x14ac:dyDescent="0.15">
      <c r="A11" s="8">
        <v>100007</v>
      </c>
      <c r="B11" s="3" t="s">
        <v>32</v>
      </c>
      <c r="C11" t="s">
        <v>33</v>
      </c>
      <c r="D11" t="s">
        <v>34</v>
      </c>
      <c r="L11">
        <f t="shared" si="1"/>
        <v>199999</v>
      </c>
      <c r="M11">
        <f t="shared" si="2"/>
        <v>199999</v>
      </c>
      <c r="N11">
        <f t="shared" si="3"/>
        <v>200008</v>
      </c>
      <c r="O11">
        <f t="shared" si="4"/>
        <v>0</v>
      </c>
      <c r="P11">
        <f t="shared" si="5"/>
        <v>0</v>
      </c>
      <c r="Q11">
        <f t="shared" si="6"/>
        <v>0</v>
      </c>
      <c r="R11">
        <f t="shared" si="7"/>
        <v>0</v>
      </c>
      <c r="S11">
        <f t="shared" si="8"/>
        <v>0</v>
      </c>
      <c r="T11">
        <f t="shared" si="9"/>
        <v>0</v>
      </c>
      <c r="U11">
        <f t="shared" si="10"/>
        <v>0</v>
      </c>
      <c r="V11" s="7">
        <v>94</v>
      </c>
      <c r="W11" s="7">
        <v>94</v>
      </c>
      <c r="X11" s="7">
        <f>IFERROR(VLOOKUP(VALUE(N11),工作表2!$A:$N,14,1),0)</f>
        <v>24238</v>
      </c>
      <c r="Y11" s="7">
        <f>IFERROR(VLOOKUP(VALUE(O11),工作表2!$A:$N,14,1),0)</f>
        <v>0</v>
      </c>
      <c r="Z11" s="7">
        <f>IFERROR(VLOOKUP(VALUE(P11),工作表2!$A:$N,14,1),0)</f>
        <v>0</v>
      </c>
      <c r="AA11" s="7">
        <f>IFERROR(VLOOKUP(VALUE(Q11),工作表2!$A:$N,14,1),0)</f>
        <v>0</v>
      </c>
      <c r="AB11" s="7">
        <f>IFERROR(VLOOKUP(VALUE(R11),工作表2!$A:$N,14,1),0)</f>
        <v>0</v>
      </c>
      <c r="AC11" s="7">
        <f>IFERROR(VLOOKUP(VALUE(S11),工作表2!$A:$N,14,1),0)</f>
        <v>0</v>
      </c>
      <c r="AD11" s="7">
        <f>IFERROR(VLOOKUP(VALUE(T11),工作表2!$A:$N,14,1),0)</f>
        <v>0</v>
      </c>
      <c r="AE11" s="7">
        <f>IFERROR(VLOOKUP(VALUE(U11),工作表2!$A:$N,14,1),0)</f>
        <v>0</v>
      </c>
      <c r="AF11" s="7">
        <f t="shared" si="11"/>
        <v>24426</v>
      </c>
    </row>
    <row r="12" spans="1:32" x14ac:dyDescent="0.15">
      <c r="A12" s="8">
        <v>100008</v>
      </c>
      <c r="B12" s="3" t="s">
        <v>35</v>
      </c>
      <c r="C12" t="s">
        <v>36</v>
      </c>
      <c r="D12" t="s">
        <v>37</v>
      </c>
      <c r="L12">
        <f t="shared" si="1"/>
        <v>199996</v>
      </c>
      <c r="M12">
        <f t="shared" si="2"/>
        <v>199996</v>
      </c>
      <c r="N12">
        <f t="shared" si="3"/>
        <v>200009</v>
      </c>
      <c r="O12">
        <f t="shared" si="4"/>
        <v>0</v>
      </c>
      <c r="P12">
        <f t="shared" si="5"/>
        <v>0</v>
      </c>
      <c r="Q12">
        <f t="shared" si="6"/>
        <v>0</v>
      </c>
      <c r="R12">
        <f t="shared" si="7"/>
        <v>0</v>
      </c>
      <c r="S12">
        <f t="shared" si="8"/>
        <v>0</v>
      </c>
      <c r="T12">
        <f t="shared" si="9"/>
        <v>0</v>
      </c>
      <c r="U12">
        <f t="shared" si="10"/>
        <v>0</v>
      </c>
      <c r="V12" s="7">
        <v>94</v>
      </c>
      <c r="W12" s="7">
        <v>94</v>
      </c>
      <c r="X12" s="7">
        <f>IFERROR(VLOOKUP(VALUE(N12),工作表2!$A:$N,14,1),0)</f>
        <v>29161.5</v>
      </c>
      <c r="Y12" s="7">
        <f>IFERROR(VLOOKUP(VALUE(O12),工作表2!$A:$N,14,1),0)</f>
        <v>0</v>
      </c>
      <c r="Z12" s="7">
        <f>IFERROR(VLOOKUP(VALUE(P12),工作表2!$A:$N,14,1),0)</f>
        <v>0</v>
      </c>
      <c r="AA12" s="7">
        <f>IFERROR(VLOOKUP(VALUE(Q12),工作表2!$A:$N,14,1),0)</f>
        <v>0</v>
      </c>
      <c r="AB12" s="7">
        <f>IFERROR(VLOOKUP(VALUE(R12),工作表2!$A:$N,14,1),0)</f>
        <v>0</v>
      </c>
      <c r="AC12" s="7">
        <f>IFERROR(VLOOKUP(VALUE(S12),工作表2!$A:$N,14,1),0)</f>
        <v>0</v>
      </c>
      <c r="AD12" s="7">
        <f>IFERROR(VLOOKUP(VALUE(T12),工作表2!$A:$N,14,1),0)</f>
        <v>0</v>
      </c>
      <c r="AE12" s="7">
        <f>IFERROR(VLOOKUP(VALUE(U12),工作表2!$A:$N,14,1),0)</f>
        <v>0</v>
      </c>
      <c r="AF12" s="7">
        <f t="shared" si="11"/>
        <v>29349.5</v>
      </c>
    </row>
    <row r="13" spans="1:32" x14ac:dyDescent="0.15">
      <c r="A13" s="8">
        <v>100009</v>
      </c>
      <c r="B13" s="3" t="s">
        <v>38</v>
      </c>
      <c r="C13" t="s">
        <v>39</v>
      </c>
      <c r="D13" t="s">
        <v>40</v>
      </c>
      <c r="L13">
        <f t="shared" si="1"/>
        <v>199997</v>
      </c>
      <c r="M13">
        <f t="shared" si="2"/>
        <v>199997</v>
      </c>
      <c r="N13">
        <f t="shared" si="3"/>
        <v>200010</v>
      </c>
      <c r="O13">
        <f t="shared" si="4"/>
        <v>0</v>
      </c>
      <c r="P13">
        <f t="shared" si="5"/>
        <v>0</v>
      </c>
      <c r="Q13">
        <f t="shared" si="6"/>
        <v>0</v>
      </c>
      <c r="R13">
        <f t="shared" si="7"/>
        <v>0</v>
      </c>
      <c r="S13">
        <f t="shared" si="8"/>
        <v>0</v>
      </c>
      <c r="T13">
        <f t="shared" si="9"/>
        <v>0</v>
      </c>
      <c r="U13">
        <f t="shared" si="10"/>
        <v>0</v>
      </c>
      <c r="V13" s="7">
        <v>94</v>
      </c>
      <c r="W13" s="7">
        <v>94</v>
      </c>
      <c r="X13" s="7">
        <f>IFERROR(VLOOKUP(VALUE(N13),工作表2!$A:$N,14,1),0)</f>
        <v>29344</v>
      </c>
      <c r="Y13" s="7">
        <f>IFERROR(VLOOKUP(VALUE(O13),工作表2!$A:$N,14,1),0)</f>
        <v>0</v>
      </c>
      <c r="Z13" s="7">
        <f>IFERROR(VLOOKUP(VALUE(P13),工作表2!$A:$N,14,1),0)</f>
        <v>0</v>
      </c>
      <c r="AA13" s="7">
        <f>IFERROR(VLOOKUP(VALUE(Q13),工作表2!$A:$N,14,1),0)</f>
        <v>0</v>
      </c>
      <c r="AB13" s="7">
        <f>IFERROR(VLOOKUP(VALUE(R13),工作表2!$A:$N,14,1),0)</f>
        <v>0</v>
      </c>
      <c r="AC13" s="7">
        <f>IFERROR(VLOOKUP(VALUE(S13),工作表2!$A:$N,14,1),0)</f>
        <v>0</v>
      </c>
      <c r="AD13" s="7">
        <f>IFERROR(VLOOKUP(VALUE(T13),工作表2!$A:$N,14,1),0)</f>
        <v>0</v>
      </c>
      <c r="AE13" s="7">
        <f>IFERROR(VLOOKUP(VALUE(U13),工作表2!$A:$N,14,1),0)</f>
        <v>0</v>
      </c>
      <c r="AF13" s="7">
        <f t="shared" si="11"/>
        <v>29532</v>
      </c>
    </row>
    <row r="14" spans="1:32" x14ac:dyDescent="0.15">
      <c r="A14" s="8">
        <v>100010</v>
      </c>
      <c r="B14" s="3" t="s">
        <v>41</v>
      </c>
      <c r="C14" t="s">
        <v>42</v>
      </c>
      <c r="D14" t="s">
        <v>43</v>
      </c>
      <c r="E14" t="s">
        <v>44</v>
      </c>
      <c r="F14" t="s">
        <v>45</v>
      </c>
      <c r="L14">
        <f t="shared" si="1"/>
        <v>100004</v>
      </c>
      <c r="M14">
        <f t="shared" si="2"/>
        <v>100006</v>
      </c>
      <c r="N14">
        <f t="shared" si="3"/>
        <v>100005</v>
      </c>
      <c r="O14">
        <f t="shared" si="4"/>
        <v>100004</v>
      </c>
      <c r="P14">
        <f t="shared" si="5"/>
        <v>200011</v>
      </c>
      <c r="Q14">
        <f t="shared" si="6"/>
        <v>0</v>
      </c>
      <c r="R14">
        <f t="shared" si="7"/>
        <v>0</v>
      </c>
      <c r="S14">
        <f t="shared" si="8"/>
        <v>0</v>
      </c>
      <c r="T14">
        <f t="shared" si="9"/>
        <v>0</v>
      </c>
      <c r="U14">
        <f t="shared" si="10"/>
        <v>0</v>
      </c>
      <c r="V14" s="7">
        <f>IFERROR(VLOOKUP(VALUE(L14),工作表2!$A:$N,14,1)/50,0)</f>
        <v>1378.86</v>
      </c>
      <c r="W14" s="7">
        <f>IFERROR(VLOOKUP(VALUE(M14),工作表2!$A:$N,14,1)/50,0)</f>
        <v>1848.34</v>
      </c>
      <c r="X14" s="7">
        <f>IFERROR(VLOOKUP(VALUE(N14),工作表2!$A:$N,14,1)/50,0)</f>
        <v>1525.98</v>
      </c>
      <c r="Y14" s="7">
        <f>IFERROR(VLOOKUP(VALUE(O14),工作表2!$A:$N,14,1)/50,0)</f>
        <v>1378.86</v>
      </c>
      <c r="Z14" s="7">
        <f>IFERROR(VLOOKUP(VALUE(P14),工作表2!$A:$N,14,1),0)</f>
        <v>30407.5</v>
      </c>
      <c r="AA14" s="7">
        <f>IFERROR(VLOOKUP(VALUE(Q14),工作表2!$A:$N,14,1),0)</f>
        <v>0</v>
      </c>
      <c r="AB14" s="7">
        <f>IFERROR(VLOOKUP(VALUE(R14),工作表2!$A:$N,14,1),0)</f>
        <v>0</v>
      </c>
      <c r="AC14" s="7">
        <f>IFERROR(VLOOKUP(VALUE(S14),工作表2!$A:$N,14,1),0)</f>
        <v>0</v>
      </c>
      <c r="AD14" s="7">
        <f>IFERROR(VLOOKUP(VALUE(T14),工作表2!$A:$N,14,1),0)</f>
        <v>0</v>
      </c>
      <c r="AE14" s="7">
        <f>IFERROR(VLOOKUP(VALUE(U14),工作表2!$A:$N,14,1),0)</f>
        <v>0</v>
      </c>
      <c r="AF14" s="7">
        <f t="shared" si="11"/>
        <v>36539.54</v>
      </c>
    </row>
    <row r="15" spans="1:32" x14ac:dyDescent="0.15">
      <c r="A15" s="8">
        <v>100011</v>
      </c>
      <c r="B15" s="3" t="s">
        <v>42</v>
      </c>
      <c r="C15" t="s">
        <v>46</v>
      </c>
      <c r="D15" t="s">
        <v>47</v>
      </c>
      <c r="E15" t="s">
        <v>48</v>
      </c>
      <c r="F15" t="s">
        <v>49</v>
      </c>
      <c r="L15">
        <f t="shared" si="1"/>
        <v>100006</v>
      </c>
      <c r="M15">
        <f t="shared" si="2"/>
        <v>100006</v>
      </c>
      <c r="N15">
        <f t="shared" si="3"/>
        <v>100004</v>
      </c>
      <c r="O15">
        <f t="shared" si="4"/>
        <v>100006</v>
      </c>
      <c r="P15">
        <f t="shared" si="5"/>
        <v>200012</v>
      </c>
      <c r="Q15">
        <f t="shared" si="6"/>
        <v>0</v>
      </c>
      <c r="R15">
        <f t="shared" si="7"/>
        <v>0</v>
      </c>
      <c r="S15">
        <f t="shared" si="8"/>
        <v>0</v>
      </c>
      <c r="T15">
        <f t="shared" si="9"/>
        <v>0</v>
      </c>
      <c r="U15">
        <f t="shared" si="10"/>
        <v>0</v>
      </c>
      <c r="V15" s="7">
        <f>IFERROR(VLOOKUP(VALUE(L15),工作表2!$A:$N,14,1)/50,0)</f>
        <v>1848.34</v>
      </c>
      <c r="W15" s="7">
        <f>IFERROR(VLOOKUP(VALUE(M15),工作表2!$A:$N,14,1)/50,0)</f>
        <v>1848.34</v>
      </c>
      <c r="X15" s="7">
        <f>IFERROR(VLOOKUP(VALUE(N15),工作表2!$A:$N,14,1)/50,0)</f>
        <v>1378.86</v>
      </c>
      <c r="Y15" s="7">
        <f>IFERROR(VLOOKUP(VALUE(O15),工作表2!$A:$N,14,1)/50,0)</f>
        <v>1848.34</v>
      </c>
      <c r="Z15" s="7">
        <f>IFERROR(VLOOKUP(VALUE(P15),工作表2!$A:$N,14,1),0)</f>
        <v>30467</v>
      </c>
      <c r="AA15" s="7">
        <f>IFERROR(VLOOKUP(VALUE(Q15),工作表2!$A:$N,14,1),0)</f>
        <v>0</v>
      </c>
      <c r="AB15" s="7">
        <f>IFERROR(VLOOKUP(VALUE(R15),工作表2!$A:$N,14,1),0)</f>
        <v>0</v>
      </c>
      <c r="AC15" s="7">
        <f>IFERROR(VLOOKUP(VALUE(S15),工作表2!$A:$N,14,1),0)</f>
        <v>0</v>
      </c>
      <c r="AD15" s="7">
        <f>IFERROR(VLOOKUP(VALUE(T15),工作表2!$A:$N,14,1),0)</f>
        <v>0</v>
      </c>
      <c r="AE15" s="7">
        <f>IFERROR(VLOOKUP(VALUE(U15),工作表2!$A:$N,14,1),0)</f>
        <v>0</v>
      </c>
      <c r="AF15" s="7">
        <f t="shared" si="11"/>
        <v>37390.879999999997</v>
      </c>
    </row>
    <row r="16" spans="1:32" x14ac:dyDescent="0.15">
      <c r="A16" s="8">
        <v>100012</v>
      </c>
      <c r="B16" s="3" t="s">
        <v>41</v>
      </c>
      <c r="C16" t="s">
        <v>50</v>
      </c>
      <c r="D16" t="s">
        <v>44</v>
      </c>
      <c r="E16" t="s">
        <v>51</v>
      </c>
      <c r="F16" t="s">
        <v>52</v>
      </c>
      <c r="L16">
        <f t="shared" si="1"/>
        <v>100004</v>
      </c>
      <c r="M16">
        <f t="shared" si="2"/>
        <v>100004</v>
      </c>
      <c r="N16">
        <f t="shared" si="3"/>
        <v>100004</v>
      </c>
      <c r="O16">
        <f t="shared" si="4"/>
        <v>100005</v>
      </c>
      <c r="P16">
        <f t="shared" si="5"/>
        <v>200013</v>
      </c>
      <c r="Q16">
        <f t="shared" si="6"/>
        <v>0</v>
      </c>
      <c r="R16">
        <f t="shared" si="7"/>
        <v>0</v>
      </c>
      <c r="S16">
        <f t="shared" si="8"/>
        <v>0</v>
      </c>
      <c r="T16">
        <f t="shared" si="9"/>
        <v>0</v>
      </c>
      <c r="U16">
        <f t="shared" si="10"/>
        <v>0</v>
      </c>
      <c r="V16" s="7">
        <f>IFERROR(VLOOKUP(VALUE(L16),工作表2!$A:$N,14,1)/50,0)</f>
        <v>1378.86</v>
      </c>
      <c r="W16" s="7">
        <f>IFERROR(VLOOKUP(VALUE(M16),工作表2!$A:$N,14,1)/50,0)</f>
        <v>1378.86</v>
      </c>
      <c r="X16" s="7">
        <f>IFERROR(VLOOKUP(VALUE(N16),工作表2!$A:$N,14,1)/50,0)</f>
        <v>1378.86</v>
      </c>
      <c r="Y16" s="7">
        <f>IFERROR(VLOOKUP(VALUE(O16),工作表2!$A:$N,14,1)/50,0)</f>
        <v>1525.98</v>
      </c>
      <c r="Z16" s="7">
        <f>IFERROR(VLOOKUP(VALUE(P16),工作表2!$A:$N,14,1),0)</f>
        <v>31323.5</v>
      </c>
      <c r="AA16" s="7">
        <f>IFERROR(VLOOKUP(VALUE(Q16),工作表2!$A:$N,14,1),0)</f>
        <v>0</v>
      </c>
      <c r="AB16" s="7">
        <f>IFERROR(VLOOKUP(VALUE(R16),工作表2!$A:$N,14,1),0)</f>
        <v>0</v>
      </c>
      <c r="AC16" s="7">
        <f>IFERROR(VLOOKUP(VALUE(S16),工作表2!$A:$N,14,1),0)</f>
        <v>0</v>
      </c>
      <c r="AD16" s="7">
        <f>IFERROR(VLOOKUP(VALUE(T16),工作表2!$A:$N,14,1),0)</f>
        <v>0</v>
      </c>
      <c r="AE16" s="7">
        <f>IFERROR(VLOOKUP(VALUE(U16),工作表2!$A:$N,14,1),0)</f>
        <v>0</v>
      </c>
      <c r="AF16" s="7">
        <f t="shared" si="11"/>
        <v>36986.06</v>
      </c>
    </row>
    <row r="17" spans="1:32" x14ac:dyDescent="0.15">
      <c r="A17" s="8">
        <v>100013</v>
      </c>
      <c r="B17" s="3" t="s">
        <v>41</v>
      </c>
      <c r="C17" t="s">
        <v>53</v>
      </c>
      <c r="D17" t="s">
        <v>47</v>
      </c>
      <c r="E17" t="s">
        <v>48</v>
      </c>
      <c r="F17" t="s">
        <v>54</v>
      </c>
      <c r="L17">
        <f t="shared" si="1"/>
        <v>100004</v>
      </c>
      <c r="M17">
        <f t="shared" si="2"/>
        <v>100005</v>
      </c>
      <c r="N17">
        <f t="shared" si="3"/>
        <v>100004</v>
      </c>
      <c r="O17">
        <f t="shared" si="4"/>
        <v>100006</v>
      </c>
      <c r="P17">
        <f t="shared" si="5"/>
        <v>200014</v>
      </c>
      <c r="Q17">
        <f t="shared" si="6"/>
        <v>0</v>
      </c>
      <c r="R17">
        <f t="shared" si="7"/>
        <v>0</v>
      </c>
      <c r="S17">
        <f t="shared" si="8"/>
        <v>0</v>
      </c>
      <c r="T17">
        <f t="shared" si="9"/>
        <v>0</v>
      </c>
      <c r="U17">
        <f t="shared" si="10"/>
        <v>0</v>
      </c>
      <c r="V17" s="7">
        <f>IFERROR(VLOOKUP(VALUE(L17),工作表2!$A:$N,14,1)/50,0)</f>
        <v>1378.86</v>
      </c>
      <c r="W17" s="7">
        <f>IFERROR(VLOOKUP(VALUE(M17),工作表2!$A:$N,14,1)/50,0)</f>
        <v>1525.98</v>
      </c>
      <c r="X17" s="7">
        <f>IFERROR(VLOOKUP(VALUE(N17),工作表2!$A:$N,14,1)/50,0)</f>
        <v>1378.86</v>
      </c>
      <c r="Y17" s="7">
        <f>IFERROR(VLOOKUP(VALUE(O17),工作表2!$A:$N,14,1)/50,0)</f>
        <v>1848.34</v>
      </c>
      <c r="Z17" s="7">
        <f>IFERROR(VLOOKUP(VALUE(P17),工作表2!$A:$N,14,1),0)</f>
        <v>39205.5</v>
      </c>
      <c r="AA17" s="7">
        <f>IFERROR(VLOOKUP(VALUE(Q17),工作表2!$A:$N,14,1),0)</f>
        <v>0</v>
      </c>
      <c r="AB17" s="7">
        <f>IFERROR(VLOOKUP(VALUE(R17),工作表2!$A:$N,14,1),0)</f>
        <v>0</v>
      </c>
      <c r="AC17" s="7">
        <f>IFERROR(VLOOKUP(VALUE(S17),工作表2!$A:$N,14,1),0)</f>
        <v>0</v>
      </c>
      <c r="AD17" s="7">
        <f>IFERROR(VLOOKUP(VALUE(T17),工作表2!$A:$N,14,1),0)</f>
        <v>0</v>
      </c>
      <c r="AE17" s="7">
        <f>IFERROR(VLOOKUP(VALUE(U17),工作表2!$A:$N,14,1),0)</f>
        <v>0</v>
      </c>
      <c r="AF17" s="7">
        <f t="shared" si="11"/>
        <v>45337.54</v>
      </c>
    </row>
    <row r="18" spans="1:32" x14ac:dyDescent="0.15">
      <c r="A18" s="8">
        <v>100014</v>
      </c>
      <c r="B18" s="3" t="s">
        <v>50</v>
      </c>
      <c r="C18" t="s">
        <v>53</v>
      </c>
      <c r="D18" t="s">
        <v>55</v>
      </c>
      <c r="E18" t="s">
        <v>56</v>
      </c>
      <c r="F18" t="s">
        <v>57</v>
      </c>
      <c r="L18">
        <f t="shared" si="1"/>
        <v>100004</v>
      </c>
      <c r="M18">
        <f t="shared" si="2"/>
        <v>100005</v>
      </c>
      <c r="N18">
        <f t="shared" si="3"/>
        <v>100006</v>
      </c>
      <c r="O18">
        <f t="shared" si="4"/>
        <v>100005</v>
      </c>
      <c r="P18">
        <f t="shared" si="5"/>
        <v>200015</v>
      </c>
      <c r="Q18">
        <f t="shared" si="6"/>
        <v>0</v>
      </c>
      <c r="R18">
        <f t="shared" si="7"/>
        <v>0</v>
      </c>
      <c r="S18">
        <f t="shared" si="8"/>
        <v>0</v>
      </c>
      <c r="T18">
        <f t="shared" si="9"/>
        <v>0</v>
      </c>
      <c r="U18">
        <f t="shared" si="10"/>
        <v>0</v>
      </c>
      <c r="V18" s="7">
        <f>IFERROR(VLOOKUP(VALUE(L18),工作表2!$A:$N,14,1)/50,0)</f>
        <v>1378.86</v>
      </c>
      <c r="W18" s="7">
        <f>IFERROR(VLOOKUP(VALUE(M18),工作表2!$A:$N,14,1)/50,0)</f>
        <v>1525.98</v>
      </c>
      <c r="X18" s="7">
        <f>IFERROR(VLOOKUP(VALUE(N18),工作表2!$A:$N,14,1)/50,0)</f>
        <v>1848.34</v>
      </c>
      <c r="Y18" s="7">
        <f>IFERROR(VLOOKUP(VALUE(O18),工作表2!$A:$N,14,1)/50,0)</f>
        <v>1525.98</v>
      </c>
      <c r="Z18" s="7">
        <f>IFERROR(VLOOKUP(VALUE(P18),工作表2!$A:$N,14,1),0)</f>
        <v>39269</v>
      </c>
      <c r="AA18" s="7">
        <f>IFERROR(VLOOKUP(VALUE(Q18),工作表2!$A:$N,14,1),0)</f>
        <v>0</v>
      </c>
      <c r="AB18" s="7">
        <f>IFERROR(VLOOKUP(VALUE(R18),工作表2!$A:$N,14,1),0)</f>
        <v>0</v>
      </c>
      <c r="AC18" s="7">
        <f>IFERROR(VLOOKUP(VALUE(S18),工作表2!$A:$N,14,1),0)</f>
        <v>0</v>
      </c>
      <c r="AD18" s="7">
        <f>IFERROR(VLOOKUP(VALUE(T18),工作表2!$A:$N,14,1),0)</f>
        <v>0</v>
      </c>
      <c r="AE18" s="7">
        <f>IFERROR(VLOOKUP(VALUE(U18),工作表2!$A:$N,14,1),0)</f>
        <v>0</v>
      </c>
      <c r="AF18" s="7">
        <f t="shared" si="11"/>
        <v>45548.160000000003</v>
      </c>
    </row>
    <row r="19" spans="1:32" x14ac:dyDescent="0.15">
      <c r="A19" s="8">
        <v>100015</v>
      </c>
      <c r="B19" s="3" t="s">
        <v>55</v>
      </c>
      <c r="C19" t="s">
        <v>58</v>
      </c>
      <c r="D19" t="s">
        <v>48</v>
      </c>
      <c r="E19" t="s">
        <v>59</v>
      </c>
      <c r="F19" t="s">
        <v>60</v>
      </c>
      <c r="L19">
        <f t="shared" si="1"/>
        <v>100006</v>
      </c>
      <c r="M19">
        <f t="shared" si="2"/>
        <v>100005</v>
      </c>
      <c r="N19">
        <f t="shared" si="3"/>
        <v>100006</v>
      </c>
      <c r="O19">
        <f t="shared" si="4"/>
        <v>100006</v>
      </c>
      <c r="P19">
        <f t="shared" si="5"/>
        <v>200016</v>
      </c>
      <c r="Q19">
        <f t="shared" si="6"/>
        <v>0</v>
      </c>
      <c r="R19">
        <f t="shared" si="7"/>
        <v>0</v>
      </c>
      <c r="S19">
        <f t="shared" si="8"/>
        <v>0</v>
      </c>
      <c r="T19">
        <f t="shared" si="9"/>
        <v>0</v>
      </c>
      <c r="U19">
        <f t="shared" si="10"/>
        <v>0</v>
      </c>
      <c r="V19" s="7">
        <f>IFERROR(VLOOKUP(VALUE(L19),工作表2!$A:$N,14,1)/50,0)</f>
        <v>1848.34</v>
      </c>
      <c r="W19" s="7">
        <f>IFERROR(VLOOKUP(VALUE(M19),工作表2!$A:$N,14,1)/50,0)</f>
        <v>1525.98</v>
      </c>
      <c r="X19" s="7">
        <f>IFERROR(VLOOKUP(VALUE(N19),工作表2!$A:$N,14,1)/50,0)</f>
        <v>1848.34</v>
      </c>
      <c r="Y19" s="7">
        <f>IFERROR(VLOOKUP(VALUE(O19),工作表2!$A:$N,14,1)/50,0)</f>
        <v>1848.34</v>
      </c>
      <c r="Z19" s="7">
        <f>IFERROR(VLOOKUP(VALUE(P19),工作表2!$A:$N,14,1),0)</f>
        <v>39328.5</v>
      </c>
      <c r="AA19" s="7">
        <f>IFERROR(VLOOKUP(VALUE(Q19),工作表2!$A:$N,14,1),0)</f>
        <v>0</v>
      </c>
      <c r="AB19" s="7">
        <f>IFERROR(VLOOKUP(VALUE(R19),工作表2!$A:$N,14,1),0)</f>
        <v>0</v>
      </c>
      <c r="AC19" s="7">
        <f>IFERROR(VLOOKUP(VALUE(S19),工作表2!$A:$N,14,1),0)</f>
        <v>0</v>
      </c>
      <c r="AD19" s="7">
        <f>IFERROR(VLOOKUP(VALUE(T19),工作表2!$A:$N,14,1),0)</f>
        <v>0</v>
      </c>
      <c r="AE19" s="7">
        <f>IFERROR(VLOOKUP(VALUE(U19),工作表2!$A:$N,14,1),0)</f>
        <v>0</v>
      </c>
      <c r="AF19" s="7">
        <f t="shared" si="11"/>
        <v>46399.5</v>
      </c>
    </row>
    <row r="20" spans="1:32" x14ac:dyDescent="0.15">
      <c r="A20" s="8">
        <v>100016</v>
      </c>
      <c r="B20" s="3" t="s">
        <v>53</v>
      </c>
      <c r="C20" t="s">
        <v>43</v>
      </c>
      <c r="D20" t="s">
        <v>61</v>
      </c>
      <c r="E20" t="s">
        <v>59</v>
      </c>
      <c r="F20" t="s">
        <v>62</v>
      </c>
      <c r="L20">
        <f t="shared" si="1"/>
        <v>100005</v>
      </c>
      <c r="M20">
        <f t="shared" si="2"/>
        <v>100005</v>
      </c>
      <c r="N20">
        <f t="shared" si="3"/>
        <v>100004</v>
      </c>
      <c r="O20">
        <f t="shared" si="4"/>
        <v>100006</v>
      </c>
      <c r="P20">
        <f t="shared" si="5"/>
        <v>200017</v>
      </c>
      <c r="Q20">
        <f t="shared" si="6"/>
        <v>0</v>
      </c>
      <c r="R20">
        <f t="shared" si="7"/>
        <v>0</v>
      </c>
      <c r="S20">
        <f t="shared" si="8"/>
        <v>0</v>
      </c>
      <c r="T20">
        <f t="shared" si="9"/>
        <v>0</v>
      </c>
      <c r="U20">
        <f t="shared" si="10"/>
        <v>0</v>
      </c>
      <c r="V20" s="7">
        <f>IFERROR(VLOOKUP(VALUE(L20),工作表2!$A:$N,14,1)/50,0)</f>
        <v>1525.98</v>
      </c>
      <c r="W20" s="7">
        <f>IFERROR(VLOOKUP(VALUE(M20),工作表2!$A:$N,14,1)/50,0)</f>
        <v>1525.98</v>
      </c>
      <c r="X20" s="7">
        <f>IFERROR(VLOOKUP(VALUE(N20),工作表2!$A:$N,14,1)/50,0)</f>
        <v>1378.86</v>
      </c>
      <c r="Y20" s="7">
        <f>IFERROR(VLOOKUP(VALUE(O20),工作表2!$A:$N,14,1)/50,0)</f>
        <v>1848.34</v>
      </c>
      <c r="Z20" s="7">
        <f>IFERROR(VLOOKUP(VALUE(P20),工作表2!$A:$N,14,1),0)</f>
        <v>39458</v>
      </c>
      <c r="AA20" s="7">
        <f>IFERROR(VLOOKUP(VALUE(Q20),工作表2!$A:$N,14,1),0)</f>
        <v>0</v>
      </c>
      <c r="AB20" s="7">
        <f>IFERROR(VLOOKUP(VALUE(R20),工作表2!$A:$N,14,1),0)</f>
        <v>0</v>
      </c>
      <c r="AC20" s="7">
        <f>IFERROR(VLOOKUP(VALUE(S20),工作表2!$A:$N,14,1),0)</f>
        <v>0</v>
      </c>
      <c r="AD20" s="7">
        <f>IFERROR(VLOOKUP(VALUE(T20),工作表2!$A:$N,14,1),0)</f>
        <v>0</v>
      </c>
      <c r="AE20" s="7">
        <f>IFERROR(VLOOKUP(VALUE(U20),工作表2!$A:$N,14,1),0)</f>
        <v>0</v>
      </c>
      <c r="AF20" s="7">
        <f t="shared" si="11"/>
        <v>45737.16</v>
      </c>
    </row>
    <row r="21" spans="1:32" x14ac:dyDescent="0.15">
      <c r="A21" s="8">
        <v>100017</v>
      </c>
      <c r="B21" s="3" t="s">
        <v>42</v>
      </c>
      <c r="C21" t="s">
        <v>43</v>
      </c>
      <c r="D21" t="s">
        <v>44</v>
      </c>
      <c r="E21" t="s">
        <v>61</v>
      </c>
      <c r="F21" t="s">
        <v>63</v>
      </c>
      <c r="L21">
        <f t="shared" si="1"/>
        <v>100006</v>
      </c>
      <c r="M21">
        <f t="shared" si="2"/>
        <v>100005</v>
      </c>
      <c r="N21">
        <f t="shared" si="3"/>
        <v>100004</v>
      </c>
      <c r="O21">
        <f t="shared" si="4"/>
        <v>100004</v>
      </c>
      <c r="P21">
        <f t="shared" si="5"/>
        <v>200018</v>
      </c>
      <c r="Q21">
        <f t="shared" si="6"/>
        <v>0</v>
      </c>
      <c r="R21">
        <f t="shared" si="7"/>
        <v>0</v>
      </c>
      <c r="S21">
        <f t="shared" si="8"/>
        <v>0</v>
      </c>
      <c r="T21">
        <f t="shared" si="9"/>
        <v>0</v>
      </c>
      <c r="U21">
        <f t="shared" si="10"/>
        <v>0</v>
      </c>
      <c r="V21" s="7">
        <f>IFERROR(VLOOKUP(VALUE(L21),工作表2!$A:$N,14,1)/50,0)</f>
        <v>1848.34</v>
      </c>
      <c r="W21" s="7">
        <f>IFERROR(VLOOKUP(VALUE(M21),工作表2!$A:$N,14,1)/50,0)</f>
        <v>1525.98</v>
      </c>
      <c r="X21" s="7">
        <f>IFERROR(VLOOKUP(VALUE(N21),工作表2!$A:$N,14,1)/50,0)</f>
        <v>1378.86</v>
      </c>
      <c r="Y21" s="7">
        <f>IFERROR(VLOOKUP(VALUE(O21),工作表2!$A:$N,14,1)/50,0)</f>
        <v>1378.86</v>
      </c>
      <c r="Z21" s="7">
        <f>IFERROR(VLOOKUP(VALUE(P21),工作表2!$A:$N,14,1),0)</f>
        <v>47857.5</v>
      </c>
      <c r="AA21" s="7">
        <f>IFERROR(VLOOKUP(VALUE(Q21),工作表2!$A:$N,14,1),0)</f>
        <v>0</v>
      </c>
      <c r="AB21" s="7">
        <f>IFERROR(VLOOKUP(VALUE(R21),工作表2!$A:$N,14,1),0)</f>
        <v>0</v>
      </c>
      <c r="AC21" s="7">
        <f>IFERROR(VLOOKUP(VALUE(S21),工作表2!$A:$N,14,1),0)</f>
        <v>0</v>
      </c>
      <c r="AD21" s="7">
        <f>IFERROR(VLOOKUP(VALUE(T21),工作表2!$A:$N,14,1),0)</f>
        <v>0</v>
      </c>
      <c r="AE21" s="7">
        <f>IFERROR(VLOOKUP(VALUE(U21),工作表2!$A:$N,14,1),0)</f>
        <v>0</v>
      </c>
      <c r="AF21" s="7">
        <f t="shared" si="11"/>
        <v>53989.54</v>
      </c>
    </row>
    <row r="22" spans="1:32" x14ac:dyDescent="0.15">
      <c r="A22" s="8">
        <v>100018</v>
      </c>
      <c r="B22" s="3" t="s">
        <v>50</v>
      </c>
      <c r="C22" t="s">
        <v>55</v>
      </c>
      <c r="D22" t="s">
        <v>58</v>
      </c>
      <c r="E22" t="s">
        <v>48</v>
      </c>
      <c r="F22" t="s">
        <v>64</v>
      </c>
      <c r="L22">
        <f t="shared" si="1"/>
        <v>100004</v>
      </c>
      <c r="M22">
        <f t="shared" si="2"/>
        <v>100006</v>
      </c>
      <c r="N22">
        <f t="shared" si="3"/>
        <v>100005</v>
      </c>
      <c r="O22">
        <f t="shared" si="4"/>
        <v>100006</v>
      </c>
      <c r="P22">
        <f t="shared" si="5"/>
        <v>200019</v>
      </c>
      <c r="Q22">
        <f t="shared" si="6"/>
        <v>0</v>
      </c>
      <c r="R22">
        <f t="shared" si="7"/>
        <v>0</v>
      </c>
      <c r="S22">
        <f t="shared" si="8"/>
        <v>0</v>
      </c>
      <c r="T22">
        <f t="shared" si="9"/>
        <v>0</v>
      </c>
      <c r="U22">
        <f t="shared" si="10"/>
        <v>0</v>
      </c>
      <c r="V22" s="7">
        <f>IFERROR(VLOOKUP(VALUE(L22),工作表2!$A:$N,14,1)/50,0)</f>
        <v>1378.86</v>
      </c>
      <c r="W22" s="7">
        <f>IFERROR(VLOOKUP(VALUE(M22),工作表2!$A:$N,14,1)/50,0)</f>
        <v>1848.34</v>
      </c>
      <c r="X22" s="7">
        <f>IFERROR(VLOOKUP(VALUE(N22),工作表2!$A:$N,14,1)/50,0)</f>
        <v>1525.98</v>
      </c>
      <c r="Y22" s="7">
        <f>IFERROR(VLOOKUP(VALUE(O22),工作表2!$A:$N,14,1)/50,0)</f>
        <v>1848.34</v>
      </c>
      <c r="Z22" s="7">
        <f>IFERROR(VLOOKUP(VALUE(P22),工作表2!$A:$N,14,1),0)</f>
        <v>53621</v>
      </c>
      <c r="AA22" s="7">
        <f>IFERROR(VLOOKUP(VALUE(Q22),工作表2!$A:$N,14,1),0)</f>
        <v>0</v>
      </c>
      <c r="AB22" s="7">
        <f>IFERROR(VLOOKUP(VALUE(R22),工作表2!$A:$N,14,1),0)</f>
        <v>0</v>
      </c>
      <c r="AC22" s="7">
        <f>IFERROR(VLOOKUP(VALUE(S22),工作表2!$A:$N,14,1),0)</f>
        <v>0</v>
      </c>
      <c r="AD22" s="7">
        <f>IFERROR(VLOOKUP(VALUE(T22),工作表2!$A:$N,14,1),0)</f>
        <v>0</v>
      </c>
      <c r="AE22" s="7">
        <f>IFERROR(VLOOKUP(VALUE(U22),工作表2!$A:$N,14,1),0)</f>
        <v>0</v>
      </c>
      <c r="AF22" s="7">
        <f t="shared" si="11"/>
        <v>60222.520000000004</v>
      </c>
    </row>
    <row r="23" spans="1:32" x14ac:dyDescent="0.15">
      <c r="A23" s="8">
        <v>100019</v>
      </c>
      <c r="B23" s="3" t="s">
        <v>41</v>
      </c>
      <c r="C23" t="s">
        <v>47</v>
      </c>
      <c r="D23" t="s">
        <v>44</v>
      </c>
      <c r="E23" t="s">
        <v>48</v>
      </c>
      <c r="F23" t="s">
        <v>65</v>
      </c>
      <c r="L23">
        <f t="shared" si="1"/>
        <v>100004</v>
      </c>
      <c r="M23">
        <f t="shared" si="2"/>
        <v>100004</v>
      </c>
      <c r="N23">
        <f t="shared" si="3"/>
        <v>100004</v>
      </c>
      <c r="O23">
        <f t="shared" si="4"/>
        <v>100006</v>
      </c>
      <c r="P23">
        <f t="shared" si="5"/>
        <v>200020</v>
      </c>
      <c r="Q23">
        <f t="shared" si="6"/>
        <v>0</v>
      </c>
      <c r="R23">
        <f t="shared" si="7"/>
        <v>0</v>
      </c>
      <c r="S23">
        <f t="shared" si="8"/>
        <v>0</v>
      </c>
      <c r="T23">
        <f t="shared" si="9"/>
        <v>0</v>
      </c>
      <c r="U23">
        <f t="shared" si="10"/>
        <v>0</v>
      </c>
      <c r="V23" s="7">
        <f>IFERROR(VLOOKUP(VALUE(L23),工作表2!$A:$N,14,1)/50,0)</f>
        <v>1378.86</v>
      </c>
      <c r="W23" s="7">
        <f>IFERROR(VLOOKUP(VALUE(M23),工作表2!$A:$N,14,1)/50,0)</f>
        <v>1378.86</v>
      </c>
      <c r="X23" s="7">
        <f>IFERROR(VLOOKUP(VALUE(N23),工作表2!$A:$N,14,1)/50,0)</f>
        <v>1378.86</v>
      </c>
      <c r="Y23" s="7">
        <f>IFERROR(VLOOKUP(VALUE(O23),工作表2!$A:$N,14,1)/50,0)</f>
        <v>1848.34</v>
      </c>
      <c r="Z23" s="7">
        <f>IFERROR(VLOOKUP(VALUE(P23),工作表2!$A:$N,14,1),0)</f>
        <v>56182</v>
      </c>
      <c r="AA23" s="7">
        <f>IFERROR(VLOOKUP(VALUE(Q23),工作表2!$A:$N,14,1),0)</f>
        <v>0</v>
      </c>
      <c r="AB23" s="7">
        <f>IFERROR(VLOOKUP(VALUE(R23),工作表2!$A:$N,14,1),0)</f>
        <v>0</v>
      </c>
      <c r="AC23" s="7">
        <f>IFERROR(VLOOKUP(VALUE(S23),工作表2!$A:$N,14,1),0)</f>
        <v>0</v>
      </c>
      <c r="AD23" s="7">
        <f>IFERROR(VLOOKUP(VALUE(T23),工作表2!$A:$N,14,1),0)</f>
        <v>0</v>
      </c>
      <c r="AE23" s="7">
        <f>IFERROR(VLOOKUP(VALUE(U23),工作表2!$A:$N,14,1),0)</f>
        <v>0</v>
      </c>
      <c r="AF23" s="7">
        <f t="shared" si="11"/>
        <v>62166.92</v>
      </c>
    </row>
    <row r="24" spans="1:32" x14ac:dyDescent="0.15">
      <c r="A24" s="8">
        <v>100020</v>
      </c>
      <c r="B24" s="3" t="s">
        <v>66</v>
      </c>
      <c r="C24" t="s">
        <v>67</v>
      </c>
      <c r="D24" t="s">
        <v>68</v>
      </c>
      <c r="E24" t="s">
        <v>69</v>
      </c>
      <c r="F24" t="s">
        <v>70</v>
      </c>
      <c r="L24">
        <f t="shared" si="1"/>
        <v>100007</v>
      </c>
      <c r="M24">
        <f t="shared" si="2"/>
        <v>100008</v>
      </c>
      <c r="N24">
        <f t="shared" si="3"/>
        <v>100009</v>
      </c>
      <c r="O24">
        <f t="shared" si="4"/>
        <v>100008</v>
      </c>
      <c r="P24">
        <f t="shared" si="5"/>
        <v>200021</v>
      </c>
      <c r="Q24">
        <f t="shared" si="6"/>
        <v>0</v>
      </c>
      <c r="R24">
        <f t="shared" si="7"/>
        <v>0</v>
      </c>
      <c r="S24">
        <f t="shared" si="8"/>
        <v>0</v>
      </c>
      <c r="T24">
        <f t="shared" si="9"/>
        <v>0</v>
      </c>
      <c r="U24">
        <f t="shared" si="10"/>
        <v>0</v>
      </c>
      <c r="V24" s="7">
        <f>IFERROR(VLOOKUP(VALUE(L24),工作表2!$A:$N,14,1)/50,0)</f>
        <v>2384.7399999999998</v>
      </c>
      <c r="W24" s="7">
        <f>IFERROR(VLOOKUP(VALUE(M24),工作表2!$A:$N,14,1)/50,0)</f>
        <v>2578.63</v>
      </c>
      <c r="X24" s="7">
        <f>IFERROR(VLOOKUP(VALUE(N24),工作表2!$A:$N,14,1)/50,0)</f>
        <v>2800.22</v>
      </c>
      <c r="Y24" s="7">
        <f>IFERROR(VLOOKUP(VALUE(O24),工作表2!$A:$N,14,1)/50,0)</f>
        <v>2578.63</v>
      </c>
      <c r="Z24" s="7">
        <f>IFERROR(VLOOKUP(VALUE(P24),工作表2!$A:$N,14,1),0)</f>
        <v>86507.5</v>
      </c>
      <c r="AA24" s="7">
        <f>IFERROR(VLOOKUP(VALUE(Q24),工作表2!$A:$N,14,1),0)</f>
        <v>0</v>
      </c>
      <c r="AB24" s="7">
        <f>IFERROR(VLOOKUP(VALUE(R24),工作表2!$A:$N,14,1),0)</f>
        <v>0</v>
      </c>
      <c r="AC24" s="7">
        <f>IFERROR(VLOOKUP(VALUE(S24),工作表2!$A:$N,14,1),0)</f>
        <v>0</v>
      </c>
      <c r="AD24" s="7">
        <f>IFERROR(VLOOKUP(VALUE(T24),工作表2!$A:$N,14,1),0)</f>
        <v>0</v>
      </c>
      <c r="AE24" s="7">
        <f>IFERROR(VLOOKUP(VALUE(U24),工作表2!$A:$N,14,1),0)</f>
        <v>0</v>
      </c>
      <c r="AF24" s="7">
        <f t="shared" si="11"/>
        <v>96849.72</v>
      </c>
    </row>
    <row r="25" spans="1:32" x14ac:dyDescent="0.15">
      <c r="A25" s="8">
        <v>100021</v>
      </c>
      <c r="B25" s="3" t="s">
        <v>66</v>
      </c>
      <c r="C25" t="s">
        <v>71</v>
      </c>
      <c r="D25" t="s">
        <v>72</v>
      </c>
      <c r="E25" t="s">
        <v>73</v>
      </c>
      <c r="F25" t="s">
        <v>74</v>
      </c>
      <c r="L25">
        <f t="shared" si="1"/>
        <v>100007</v>
      </c>
      <c r="M25">
        <f t="shared" si="2"/>
        <v>100009</v>
      </c>
      <c r="N25">
        <f t="shared" si="3"/>
        <v>100007</v>
      </c>
      <c r="O25">
        <f t="shared" si="4"/>
        <v>100009</v>
      </c>
      <c r="P25">
        <f t="shared" si="5"/>
        <v>200022</v>
      </c>
      <c r="Q25">
        <f t="shared" si="6"/>
        <v>0</v>
      </c>
      <c r="R25">
        <f t="shared" si="7"/>
        <v>0</v>
      </c>
      <c r="S25">
        <f t="shared" si="8"/>
        <v>0</v>
      </c>
      <c r="T25">
        <f t="shared" si="9"/>
        <v>0</v>
      </c>
      <c r="U25">
        <f t="shared" si="10"/>
        <v>0</v>
      </c>
      <c r="V25" s="7">
        <f>IFERROR(VLOOKUP(VALUE(L25),工作表2!$A:$N,14,1)/50,0)</f>
        <v>2384.7399999999998</v>
      </c>
      <c r="W25" s="7">
        <f>IFERROR(VLOOKUP(VALUE(M25),工作表2!$A:$N,14,1)/50,0)</f>
        <v>2800.22</v>
      </c>
      <c r="X25" s="7">
        <f>IFERROR(VLOOKUP(VALUE(N25),工作表2!$A:$N,14,1)/50,0)</f>
        <v>2384.7399999999998</v>
      </c>
      <c r="Y25" s="7">
        <f>IFERROR(VLOOKUP(VALUE(O25),工作表2!$A:$N,14,1)/50,0)</f>
        <v>2800.22</v>
      </c>
      <c r="Z25" s="7">
        <f>IFERROR(VLOOKUP(VALUE(P25),工作表2!$A:$N,14,1),0)</f>
        <v>87481</v>
      </c>
      <c r="AA25" s="7">
        <f>IFERROR(VLOOKUP(VALUE(Q25),工作表2!$A:$N,14,1),0)</f>
        <v>0</v>
      </c>
      <c r="AB25" s="7">
        <f>IFERROR(VLOOKUP(VALUE(R25),工作表2!$A:$N,14,1),0)</f>
        <v>0</v>
      </c>
      <c r="AC25" s="7">
        <f>IFERROR(VLOOKUP(VALUE(S25),工作表2!$A:$N,14,1),0)</f>
        <v>0</v>
      </c>
      <c r="AD25" s="7">
        <f>IFERROR(VLOOKUP(VALUE(T25),工作表2!$A:$N,14,1),0)</f>
        <v>0</v>
      </c>
      <c r="AE25" s="7">
        <f>IFERROR(VLOOKUP(VALUE(U25),工作表2!$A:$N,14,1),0)</f>
        <v>0</v>
      </c>
      <c r="AF25" s="7">
        <f t="shared" si="11"/>
        <v>97850.92</v>
      </c>
    </row>
    <row r="26" spans="1:32" x14ac:dyDescent="0.15">
      <c r="A26" s="8">
        <v>100022</v>
      </c>
      <c r="B26" s="3" t="s">
        <v>75</v>
      </c>
      <c r="C26" t="s">
        <v>76</v>
      </c>
      <c r="D26" t="s">
        <v>77</v>
      </c>
      <c r="E26" t="s">
        <v>69</v>
      </c>
      <c r="F26" t="s">
        <v>78</v>
      </c>
      <c r="L26">
        <f t="shared" si="1"/>
        <v>100007</v>
      </c>
      <c r="M26">
        <f t="shared" si="2"/>
        <v>100007</v>
      </c>
      <c r="N26">
        <f t="shared" si="3"/>
        <v>100008</v>
      </c>
      <c r="O26">
        <f t="shared" si="4"/>
        <v>100008</v>
      </c>
      <c r="P26">
        <f t="shared" si="5"/>
        <v>200023</v>
      </c>
      <c r="Q26">
        <f t="shared" si="6"/>
        <v>0</v>
      </c>
      <c r="R26">
        <f t="shared" si="7"/>
        <v>0</v>
      </c>
      <c r="S26">
        <f t="shared" si="8"/>
        <v>0</v>
      </c>
      <c r="T26">
        <f t="shared" si="9"/>
        <v>0</v>
      </c>
      <c r="U26">
        <f t="shared" si="10"/>
        <v>0</v>
      </c>
      <c r="V26" s="7">
        <f>IFERROR(VLOOKUP(VALUE(L26),工作表2!$A:$N,14,1)/50,0)</f>
        <v>2384.7399999999998</v>
      </c>
      <c r="W26" s="7">
        <f>IFERROR(VLOOKUP(VALUE(M26),工作表2!$A:$N,14,1)/50,0)</f>
        <v>2384.7399999999998</v>
      </c>
      <c r="X26" s="7">
        <f>IFERROR(VLOOKUP(VALUE(N26),工作表2!$A:$N,14,1)/50,0)</f>
        <v>2578.63</v>
      </c>
      <c r="Y26" s="7">
        <f>IFERROR(VLOOKUP(VALUE(O26),工作表2!$A:$N,14,1)/50,0)</f>
        <v>2578.63</v>
      </c>
      <c r="Z26" s="7">
        <f>IFERROR(VLOOKUP(VALUE(P26),工作表2!$A:$N,14,1),0)</f>
        <v>90792</v>
      </c>
      <c r="AA26" s="7">
        <f>IFERROR(VLOOKUP(VALUE(Q26),工作表2!$A:$N,14,1),0)</f>
        <v>0</v>
      </c>
      <c r="AB26" s="7">
        <f>IFERROR(VLOOKUP(VALUE(R26),工作表2!$A:$N,14,1),0)</f>
        <v>0</v>
      </c>
      <c r="AC26" s="7">
        <f>IFERROR(VLOOKUP(VALUE(S26),工作表2!$A:$N,14,1),0)</f>
        <v>0</v>
      </c>
      <c r="AD26" s="7">
        <f>IFERROR(VLOOKUP(VALUE(T26),工作表2!$A:$N,14,1),0)</f>
        <v>0</v>
      </c>
      <c r="AE26" s="7">
        <f>IFERROR(VLOOKUP(VALUE(U26),工作表2!$A:$N,14,1),0)</f>
        <v>0</v>
      </c>
      <c r="AF26" s="7">
        <f t="shared" si="11"/>
        <v>100718.74</v>
      </c>
    </row>
    <row r="27" spans="1:32" x14ac:dyDescent="0.15">
      <c r="A27" s="8">
        <v>100023</v>
      </c>
      <c r="B27" s="3" t="s">
        <v>79</v>
      </c>
      <c r="C27" t="s">
        <v>66</v>
      </c>
      <c r="D27" t="s">
        <v>76</v>
      </c>
      <c r="E27" t="s">
        <v>80</v>
      </c>
      <c r="F27" t="s">
        <v>81</v>
      </c>
      <c r="L27">
        <f t="shared" si="1"/>
        <v>100009</v>
      </c>
      <c r="M27">
        <f t="shared" si="2"/>
        <v>100007</v>
      </c>
      <c r="N27">
        <f t="shared" si="3"/>
        <v>100007</v>
      </c>
      <c r="O27">
        <f t="shared" si="4"/>
        <v>100007</v>
      </c>
      <c r="P27">
        <f t="shared" si="5"/>
        <v>200024</v>
      </c>
      <c r="Q27">
        <f t="shared" si="6"/>
        <v>0</v>
      </c>
      <c r="R27">
        <f t="shared" si="7"/>
        <v>0</v>
      </c>
      <c r="S27">
        <f t="shared" si="8"/>
        <v>0</v>
      </c>
      <c r="T27">
        <f t="shared" si="9"/>
        <v>0</v>
      </c>
      <c r="U27">
        <f t="shared" si="10"/>
        <v>0</v>
      </c>
      <c r="V27" s="7">
        <f>IFERROR(VLOOKUP(VALUE(L27),工作表2!$A:$N,14,1)/50,0)</f>
        <v>2800.22</v>
      </c>
      <c r="W27" s="7">
        <f>IFERROR(VLOOKUP(VALUE(M27),工作表2!$A:$N,14,1)/50,0)</f>
        <v>2384.7399999999998</v>
      </c>
      <c r="X27" s="7">
        <f>IFERROR(VLOOKUP(VALUE(N27),工作表2!$A:$N,14,1)/50,0)</f>
        <v>2384.7399999999998</v>
      </c>
      <c r="Y27" s="7">
        <f>IFERROR(VLOOKUP(VALUE(O27),工作表2!$A:$N,14,1)/50,0)</f>
        <v>2384.7399999999998</v>
      </c>
      <c r="Z27" s="7">
        <f>IFERROR(VLOOKUP(VALUE(P27),工作表2!$A:$N,14,1),0)</f>
        <v>91926.5</v>
      </c>
      <c r="AA27" s="7">
        <f>IFERROR(VLOOKUP(VALUE(Q27),工作表2!$A:$N,14,1),0)</f>
        <v>0</v>
      </c>
      <c r="AB27" s="7">
        <f>IFERROR(VLOOKUP(VALUE(R27),工作表2!$A:$N,14,1),0)</f>
        <v>0</v>
      </c>
      <c r="AC27" s="7">
        <f>IFERROR(VLOOKUP(VALUE(S27),工作表2!$A:$N,14,1),0)</f>
        <v>0</v>
      </c>
      <c r="AD27" s="7">
        <f>IFERROR(VLOOKUP(VALUE(T27),工作表2!$A:$N,14,1),0)</f>
        <v>0</v>
      </c>
      <c r="AE27" s="7">
        <f>IFERROR(VLOOKUP(VALUE(U27),工作表2!$A:$N,14,1),0)</f>
        <v>0</v>
      </c>
      <c r="AF27" s="7">
        <f t="shared" si="11"/>
        <v>101880.94</v>
      </c>
    </row>
    <row r="28" spans="1:32" x14ac:dyDescent="0.15">
      <c r="A28" s="8">
        <v>100024</v>
      </c>
      <c r="B28" s="3" t="s">
        <v>82</v>
      </c>
      <c r="C28" t="s">
        <v>76</v>
      </c>
      <c r="D28" t="s">
        <v>68</v>
      </c>
      <c r="E28" t="s">
        <v>73</v>
      </c>
      <c r="F28" t="s">
        <v>83</v>
      </c>
      <c r="L28">
        <f t="shared" si="1"/>
        <v>100009</v>
      </c>
      <c r="M28">
        <f t="shared" si="2"/>
        <v>100007</v>
      </c>
      <c r="N28">
        <f t="shared" si="3"/>
        <v>100009</v>
      </c>
      <c r="O28">
        <f t="shared" si="4"/>
        <v>100009</v>
      </c>
      <c r="P28">
        <f t="shared" si="5"/>
        <v>200025</v>
      </c>
      <c r="Q28">
        <f t="shared" si="6"/>
        <v>0</v>
      </c>
      <c r="R28">
        <f t="shared" si="7"/>
        <v>0</v>
      </c>
      <c r="S28">
        <f t="shared" si="8"/>
        <v>0</v>
      </c>
      <c r="T28">
        <f t="shared" si="9"/>
        <v>0</v>
      </c>
      <c r="U28">
        <f t="shared" si="10"/>
        <v>0</v>
      </c>
      <c r="V28" s="7">
        <f>IFERROR(VLOOKUP(VALUE(L28),工作表2!$A:$N,14,1)/50,0)</f>
        <v>2800.22</v>
      </c>
      <c r="W28" s="7">
        <f>IFERROR(VLOOKUP(VALUE(M28),工作表2!$A:$N,14,1)/50,0)</f>
        <v>2384.7399999999998</v>
      </c>
      <c r="X28" s="7">
        <f>IFERROR(VLOOKUP(VALUE(N28),工作表2!$A:$N,14,1)/50,0)</f>
        <v>2800.22</v>
      </c>
      <c r="Y28" s="7">
        <f>IFERROR(VLOOKUP(VALUE(O28),工作表2!$A:$N,14,1)/50,0)</f>
        <v>2800.22</v>
      </c>
      <c r="Z28" s="7">
        <f>IFERROR(VLOOKUP(VALUE(P28),工作表2!$A:$N,14,1),0)</f>
        <v>94069.5</v>
      </c>
      <c r="AA28" s="7">
        <f>IFERROR(VLOOKUP(VALUE(Q28),工作表2!$A:$N,14,1),0)</f>
        <v>0</v>
      </c>
      <c r="AB28" s="7">
        <f>IFERROR(VLOOKUP(VALUE(R28),工作表2!$A:$N,14,1),0)</f>
        <v>0</v>
      </c>
      <c r="AC28" s="7">
        <f>IFERROR(VLOOKUP(VALUE(S28),工作表2!$A:$N,14,1),0)</f>
        <v>0</v>
      </c>
      <c r="AD28" s="7">
        <f>IFERROR(VLOOKUP(VALUE(T28),工作表2!$A:$N,14,1),0)</f>
        <v>0</v>
      </c>
      <c r="AE28" s="7">
        <f>IFERROR(VLOOKUP(VALUE(U28),工作表2!$A:$N,14,1),0)</f>
        <v>0</v>
      </c>
      <c r="AF28" s="7">
        <f t="shared" si="11"/>
        <v>104854.9</v>
      </c>
    </row>
    <row r="29" spans="1:32" x14ac:dyDescent="0.15">
      <c r="A29" s="8">
        <v>100025</v>
      </c>
      <c r="B29" s="3" t="s">
        <v>75</v>
      </c>
      <c r="C29" t="s">
        <v>84</v>
      </c>
      <c r="D29" t="s">
        <v>68</v>
      </c>
      <c r="E29" t="s">
        <v>80</v>
      </c>
      <c r="F29" t="s">
        <v>85</v>
      </c>
      <c r="L29">
        <f t="shared" si="1"/>
        <v>100007</v>
      </c>
      <c r="M29">
        <f t="shared" si="2"/>
        <v>100008</v>
      </c>
      <c r="N29">
        <f t="shared" si="3"/>
        <v>100009</v>
      </c>
      <c r="O29">
        <f t="shared" si="4"/>
        <v>100007</v>
      </c>
      <c r="P29">
        <f t="shared" si="5"/>
        <v>200026</v>
      </c>
      <c r="Q29">
        <f t="shared" si="6"/>
        <v>0</v>
      </c>
      <c r="R29">
        <f t="shared" si="7"/>
        <v>0</v>
      </c>
      <c r="S29">
        <f t="shared" si="8"/>
        <v>0</v>
      </c>
      <c r="T29">
        <f t="shared" si="9"/>
        <v>0</v>
      </c>
      <c r="U29">
        <f t="shared" si="10"/>
        <v>0</v>
      </c>
      <c r="V29" s="7">
        <f>IFERROR(VLOOKUP(VALUE(L29),工作表2!$A:$N,14,1)/50,0)</f>
        <v>2384.7399999999998</v>
      </c>
      <c r="W29" s="7">
        <f>IFERROR(VLOOKUP(VALUE(M29),工作表2!$A:$N,14,1)/50,0)</f>
        <v>2578.63</v>
      </c>
      <c r="X29" s="7">
        <f>IFERROR(VLOOKUP(VALUE(N29),工作表2!$A:$N,14,1)/50,0)</f>
        <v>2800.22</v>
      </c>
      <c r="Y29" s="7">
        <f>IFERROR(VLOOKUP(VALUE(O29),工作表2!$A:$N,14,1)/50,0)</f>
        <v>2384.7399999999998</v>
      </c>
      <c r="Z29" s="7">
        <f>IFERROR(VLOOKUP(VALUE(P29),工作表2!$A:$N,14,1),0)</f>
        <v>97856</v>
      </c>
      <c r="AA29" s="7">
        <f>IFERROR(VLOOKUP(VALUE(Q29),工作表2!$A:$N,14,1),0)</f>
        <v>0</v>
      </c>
      <c r="AB29" s="7">
        <f>IFERROR(VLOOKUP(VALUE(R29),工作表2!$A:$N,14,1),0)</f>
        <v>0</v>
      </c>
      <c r="AC29" s="7">
        <f>IFERROR(VLOOKUP(VALUE(S29),工作表2!$A:$N,14,1),0)</f>
        <v>0</v>
      </c>
      <c r="AD29" s="7">
        <f>IFERROR(VLOOKUP(VALUE(T29),工作表2!$A:$N,14,1),0)</f>
        <v>0</v>
      </c>
      <c r="AE29" s="7">
        <f>IFERROR(VLOOKUP(VALUE(U29),工作表2!$A:$N,14,1),0)</f>
        <v>0</v>
      </c>
      <c r="AF29" s="7">
        <f t="shared" si="11"/>
        <v>108004.33</v>
      </c>
    </row>
    <row r="30" spans="1:32" x14ac:dyDescent="0.15">
      <c r="A30" s="8">
        <v>100026</v>
      </c>
      <c r="B30" s="3" t="s">
        <v>86</v>
      </c>
      <c r="C30" t="s">
        <v>87</v>
      </c>
      <c r="D30" t="s">
        <v>84</v>
      </c>
      <c r="E30" t="s">
        <v>80</v>
      </c>
      <c r="F30" t="s">
        <v>88</v>
      </c>
      <c r="L30">
        <f t="shared" si="1"/>
        <v>100009</v>
      </c>
      <c r="M30">
        <f t="shared" si="2"/>
        <v>100007</v>
      </c>
      <c r="N30">
        <f t="shared" si="3"/>
        <v>100008</v>
      </c>
      <c r="O30">
        <f t="shared" si="4"/>
        <v>100007</v>
      </c>
      <c r="P30">
        <f t="shared" si="5"/>
        <v>200027</v>
      </c>
      <c r="Q30">
        <f t="shared" si="6"/>
        <v>0</v>
      </c>
      <c r="R30">
        <f t="shared" si="7"/>
        <v>0</v>
      </c>
      <c r="S30">
        <f t="shared" si="8"/>
        <v>0</v>
      </c>
      <c r="T30">
        <f t="shared" si="9"/>
        <v>0</v>
      </c>
      <c r="U30">
        <f t="shared" si="10"/>
        <v>0</v>
      </c>
      <c r="V30" s="7">
        <f>IFERROR(VLOOKUP(VALUE(L30),工作表2!$A:$N,14,1)/50,0)</f>
        <v>2800.22</v>
      </c>
      <c r="W30" s="7">
        <f>IFERROR(VLOOKUP(VALUE(M30),工作表2!$A:$N,14,1)/50,0)</f>
        <v>2384.7399999999998</v>
      </c>
      <c r="X30" s="7">
        <f>IFERROR(VLOOKUP(VALUE(N30),工作表2!$A:$N,14,1)/50,0)</f>
        <v>2578.63</v>
      </c>
      <c r="Y30" s="7">
        <f>IFERROR(VLOOKUP(VALUE(O30),工作表2!$A:$N,14,1)/50,0)</f>
        <v>2384.7399999999998</v>
      </c>
      <c r="Z30" s="7">
        <f>IFERROR(VLOOKUP(VALUE(P30),工作表2!$A:$N,14,1),0)</f>
        <v>99602</v>
      </c>
      <c r="AA30" s="7">
        <f>IFERROR(VLOOKUP(VALUE(Q30),工作表2!$A:$N,14,1),0)</f>
        <v>0</v>
      </c>
      <c r="AB30" s="7">
        <f>IFERROR(VLOOKUP(VALUE(R30),工作表2!$A:$N,14,1),0)</f>
        <v>0</v>
      </c>
      <c r="AC30" s="7">
        <f>IFERROR(VLOOKUP(VALUE(S30),工作表2!$A:$N,14,1),0)</f>
        <v>0</v>
      </c>
      <c r="AD30" s="7">
        <f>IFERROR(VLOOKUP(VALUE(T30),工作表2!$A:$N,14,1),0)</f>
        <v>0</v>
      </c>
      <c r="AE30" s="7">
        <f>IFERROR(VLOOKUP(VALUE(U30),工作表2!$A:$N,14,1),0)</f>
        <v>0</v>
      </c>
      <c r="AF30" s="7">
        <f t="shared" si="11"/>
        <v>109750.33</v>
      </c>
    </row>
    <row r="31" spans="1:32" x14ac:dyDescent="0.15">
      <c r="A31" s="8">
        <v>100027</v>
      </c>
      <c r="B31" s="3" t="s">
        <v>66</v>
      </c>
      <c r="C31" t="s">
        <v>89</v>
      </c>
      <c r="D31" t="s">
        <v>90</v>
      </c>
      <c r="E31" t="s">
        <v>91</v>
      </c>
      <c r="F31" t="s">
        <v>92</v>
      </c>
      <c r="L31">
        <f t="shared" si="1"/>
        <v>100007</v>
      </c>
      <c r="M31">
        <f t="shared" si="2"/>
        <v>100009</v>
      </c>
      <c r="N31">
        <f t="shared" si="3"/>
        <v>100008</v>
      </c>
      <c r="O31">
        <f t="shared" si="4"/>
        <v>100009</v>
      </c>
      <c r="P31">
        <f t="shared" si="5"/>
        <v>200028</v>
      </c>
      <c r="Q31">
        <f t="shared" si="6"/>
        <v>0</v>
      </c>
      <c r="R31">
        <f t="shared" si="7"/>
        <v>0</v>
      </c>
      <c r="S31">
        <f t="shared" si="8"/>
        <v>0</v>
      </c>
      <c r="T31">
        <f t="shared" si="9"/>
        <v>0</v>
      </c>
      <c r="U31">
        <f t="shared" si="10"/>
        <v>0</v>
      </c>
      <c r="V31" s="7">
        <f>IFERROR(VLOOKUP(VALUE(L31),工作表2!$A:$N,14,1)/50,0)</f>
        <v>2384.7399999999998</v>
      </c>
      <c r="W31" s="7">
        <f>IFERROR(VLOOKUP(VALUE(M31),工作表2!$A:$N,14,1)/50,0)</f>
        <v>2800.22</v>
      </c>
      <c r="X31" s="7">
        <f>IFERROR(VLOOKUP(VALUE(N31),工作表2!$A:$N,14,1)/50,0)</f>
        <v>2578.63</v>
      </c>
      <c r="Y31" s="7">
        <f>IFERROR(VLOOKUP(VALUE(O31),工作表2!$A:$N,14,1)/50,0)</f>
        <v>2800.22</v>
      </c>
      <c r="Z31" s="7">
        <f>IFERROR(VLOOKUP(VALUE(P31),工作表2!$A:$N,14,1),0)</f>
        <v>100720</v>
      </c>
      <c r="AA31" s="7">
        <f>IFERROR(VLOOKUP(VALUE(Q31),工作表2!$A:$N,14,1),0)</f>
        <v>0</v>
      </c>
      <c r="AB31" s="7">
        <f>IFERROR(VLOOKUP(VALUE(R31),工作表2!$A:$N,14,1),0)</f>
        <v>0</v>
      </c>
      <c r="AC31" s="7">
        <f>IFERROR(VLOOKUP(VALUE(S31),工作表2!$A:$N,14,1),0)</f>
        <v>0</v>
      </c>
      <c r="AD31" s="7">
        <f>IFERROR(VLOOKUP(VALUE(T31),工作表2!$A:$N,14,1),0)</f>
        <v>0</v>
      </c>
      <c r="AE31" s="7">
        <f>IFERROR(VLOOKUP(VALUE(U31),工作表2!$A:$N,14,1),0)</f>
        <v>0</v>
      </c>
      <c r="AF31" s="7">
        <f t="shared" si="11"/>
        <v>111283.81</v>
      </c>
    </row>
    <row r="32" spans="1:32" x14ac:dyDescent="0.15">
      <c r="A32" s="8">
        <v>100028</v>
      </c>
      <c r="B32" s="3" t="s">
        <v>86</v>
      </c>
      <c r="C32" t="s">
        <v>82</v>
      </c>
      <c r="D32" t="s">
        <v>93</v>
      </c>
      <c r="E32" t="s">
        <v>77</v>
      </c>
      <c r="F32" t="s">
        <v>94</v>
      </c>
      <c r="L32">
        <f t="shared" si="1"/>
        <v>100009</v>
      </c>
      <c r="M32">
        <f t="shared" si="2"/>
        <v>100009</v>
      </c>
      <c r="N32">
        <f t="shared" si="3"/>
        <v>100009</v>
      </c>
      <c r="O32">
        <f t="shared" si="4"/>
        <v>100008</v>
      </c>
      <c r="P32">
        <f t="shared" si="5"/>
        <v>200029</v>
      </c>
      <c r="Q32">
        <f t="shared" si="6"/>
        <v>0</v>
      </c>
      <c r="R32">
        <f t="shared" si="7"/>
        <v>0</v>
      </c>
      <c r="S32">
        <f t="shared" si="8"/>
        <v>0</v>
      </c>
      <c r="T32">
        <f t="shared" si="9"/>
        <v>0</v>
      </c>
      <c r="U32">
        <f t="shared" si="10"/>
        <v>0</v>
      </c>
      <c r="V32" s="7">
        <f>IFERROR(VLOOKUP(VALUE(L32),工作表2!$A:$N,14,1)/50,0)</f>
        <v>2800.22</v>
      </c>
      <c r="W32" s="7">
        <f>IFERROR(VLOOKUP(VALUE(M32),工作表2!$A:$N,14,1)/50,0)</f>
        <v>2800.22</v>
      </c>
      <c r="X32" s="7">
        <f>IFERROR(VLOOKUP(VALUE(N32),工作表2!$A:$N,14,1)/50,0)</f>
        <v>2800.22</v>
      </c>
      <c r="Y32" s="7">
        <f>IFERROR(VLOOKUP(VALUE(O32),工作表2!$A:$N,14,1)/50,0)</f>
        <v>2578.63</v>
      </c>
      <c r="Z32" s="7">
        <f>IFERROR(VLOOKUP(VALUE(P32),工作表2!$A:$N,14,1),0)</f>
        <v>103470.5</v>
      </c>
      <c r="AA32" s="7">
        <f>IFERROR(VLOOKUP(VALUE(Q32),工作表2!$A:$N,14,1),0)</f>
        <v>0</v>
      </c>
      <c r="AB32" s="7">
        <f>IFERROR(VLOOKUP(VALUE(R32),工作表2!$A:$N,14,1),0)</f>
        <v>0</v>
      </c>
      <c r="AC32" s="7">
        <f>IFERROR(VLOOKUP(VALUE(S32),工作表2!$A:$N,14,1),0)</f>
        <v>0</v>
      </c>
      <c r="AD32" s="7">
        <f>IFERROR(VLOOKUP(VALUE(T32),工作表2!$A:$N,14,1),0)</f>
        <v>0</v>
      </c>
      <c r="AE32" s="7">
        <f>IFERROR(VLOOKUP(VALUE(U32),工作表2!$A:$N,14,1),0)</f>
        <v>0</v>
      </c>
      <c r="AF32" s="7">
        <f t="shared" si="11"/>
        <v>114449.79000000001</v>
      </c>
    </row>
    <row r="33" spans="1:32" x14ac:dyDescent="0.15">
      <c r="A33" s="8">
        <v>100029</v>
      </c>
      <c r="B33" s="3" t="s">
        <v>95</v>
      </c>
      <c r="C33" t="s">
        <v>71</v>
      </c>
      <c r="D33" t="s">
        <v>77</v>
      </c>
      <c r="E33" t="s">
        <v>73</v>
      </c>
      <c r="F33" t="s">
        <v>96</v>
      </c>
      <c r="L33">
        <f t="shared" si="1"/>
        <v>100008</v>
      </c>
      <c r="M33">
        <f t="shared" si="2"/>
        <v>100009</v>
      </c>
      <c r="N33">
        <f t="shared" si="3"/>
        <v>100008</v>
      </c>
      <c r="O33">
        <f t="shared" si="4"/>
        <v>100009</v>
      </c>
      <c r="P33">
        <f t="shared" si="5"/>
        <v>200030</v>
      </c>
      <c r="Q33">
        <f t="shared" si="6"/>
        <v>0</v>
      </c>
      <c r="R33">
        <f t="shared" si="7"/>
        <v>0</v>
      </c>
      <c r="S33">
        <f t="shared" si="8"/>
        <v>0</v>
      </c>
      <c r="T33">
        <f t="shared" si="9"/>
        <v>0</v>
      </c>
      <c r="U33">
        <f t="shared" si="10"/>
        <v>0</v>
      </c>
      <c r="V33" s="7">
        <f>IFERROR(VLOOKUP(VALUE(L33),工作表2!$A:$N,14,1)/50,0)</f>
        <v>2578.63</v>
      </c>
      <c r="W33" s="7">
        <f>IFERROR(VLOOKUP(VALUE(M33),工作表2!$A:$N,14,1)/50,0)</f>
        <v>2800.22</v>
      </c>
      <c r="X33" s="7">
        <f>IFERROR(VLOOKUP(VALUE(N33),工作表2!$A:$N,14,1)/50,0)</f>
        <v>2578.63</v>
      </c>
      <c r="Y33" s="7">
        <f>IFERROR(VLOOKUP(VALUE(O33),工作表2!$A:$N,14,1)/50,0)</f>
        <v>2800.22</v>
      </c>
      <c r="Z33" s="7">
        <f>IFERROR(VLOOKUP(VALUE(P33),工作表2!$A:$N,14,1),0)</f>
        <v>104597</v>
      </c>
      <c r="AA33" s="7">
        <f>IFERROR(VLOOKUP(VALUE(Q33),工作表2!$A:$N,14,1),0)</f>
        <v>0</v>
      </c>
      <c r="AB33" s="7">
        <f>IFERROR(VLOOKUP(VALUE(R33),工作表2!$A:$N,14,1),0)</f>
        <v>0</v>
      </c>
      <c r="AC33" s="7">
        <f>IFERROR(VLOOKUP(VALUE(S33),工作表2!$A:$N,14,1),0)</f>
        <v>0</v>
      </c>
      <c r="AD33" s="7">
        <f>IFERROR(VLOOKUP(VALUE(T33),工作表2!$A:$N,14,1),0)</f>
        <v>0</v>
      </c>
      <c r="AE33" s="7">
        <f>IFERROR(VLOOKUP(VALUE(U33),工作表2!$A:$N,14,1),0)</f>
        <v>0</v>
      </c>
      <c r="AF33" s="7">
        <f t="shared" si="11"/>
        <v>115354.7</v>
      </c>
    </row>
    <row r="34" spans="1:32" x14ac:dyDescent="0.15">
      <c r="A34" s="8">
        <v>100030</v>
      </c>
      <c r="B34" s="3" t="s">
        <v>97</v>
      </c>
      <c r="C34" t="s">
        <v>98</v>
      </c>
      <c r="D34" t="s">
        <v>99</v>
      </c>
      <c r="E34" t="s">
        <v>100</v>
      </c>
      <c r="F34" t="s">
        <v>101</v>
      </c>
      <c r="L34">
        <f t="shared" si="1"/>
        <v>100010</v>
      </c>
      <c r="M34">
        <f t="shared" si="2"/>
        <v>100012</v>
      </c>
      <c r="N34">
        <f t="shared" si="3"/>
        <v>100010</v>
      </c>
      <c r="O34">
        <f t="shared" si="4"/>
        <v>100011</v>
      </c>
      <c r="P34">
        <f t="shared" si="5"/>
        <v>200031</v>
      </c>
      <c r="Q34">
        <f t="shared" si="6"/>
        <v>0</v>
      </c>
      <c r="R34">
        <f t="shared" si="7"/>
        <v>0</v>
      </c>
      <c r="S34">
        <f t="shared" si="8"/>
        <v>0</v>
      </c>
      <c r="T34">
        <f t="shared" si="9"/>
        <v>0</v>
      </c>
      <c r="U34">
        <f t="shared" si="10"/>
        <v>0</v>
      </c>
      <c r="V34" s="7">
        <f>IFERROR(VLOOKUP(VALUE(L34),工作表2!$A:$N,14,1)/50,0)</f>
        <v>3197.95</v>
      </c>
      <c r="W34" s="7">
        <f>IFERROR(VLOOKUP(VALUE(M34),工作表2!$A:$N,14,1)/50,0)</f>
        <v>3603.27</v>
      </c>
      <c r="X34" s="7">
        <f>IFERROR(VLOOKUP(VALUE(N34),工作表2!$A:$N,14,1)/50,0)</f>
        <v>3197.95</v>
      </c>
      <c r="Y34" s="7">
        <f>IFERROR(VLOOKUP(VALUE(O34),工作表2!$A:$N,14,1)/50,0)</f>
        <v>3529.07</v>
      </c>
      <c r="Z34" s="7">
        <f>IFERROR(VLOOKUP(VALUE(P34),工作表2!$A:$N,14,1),0)</f>
        <v>115703.5</v>
      </c>
      <c r="AA34" s="7">
        <f>IFERROR(VLOOKUP(VALUE(Q34),工作表2!$A:$N,14,1),0)</f>
        <v>0</v>
      </c>
      <c r="AB34" s="7">
        <f>IFERROR(VLOOKUP(VALUE(R34),工作表2!$A:$N,14,1),0)</f>
        <v>0</v>
      </c>
      <c r="AC34" s="7">
        <f>IFERROR(VLOOKUP(VALUE(S34),工作表2!$A:$N,14,1),0)</f>
        <v>0</v>
      </c>
      <c r="AD34" s="7">
        <f>IFERROR(VLOOKUP(VALUE(T34),工作表2!$A:$N,14,1),0)</f>
        <v>0</v>
      </c>
      <c r="AE34" s="7">
        <f>IFERROR(VLOOKUP(VALUE(U34),工作表2!$A:$N,14,1),0)</f>
        <v>0</v>
      </c>
      <c r="AF34" s="7">
        <f t="shared" si="11"/>
        <v>129231.73999999999</v>
      </c>
    </row>
    <row r="35" spans="1:32" x14ac:dyDescent="0.15">
      <c r="A35" s="8">
        <v>100031</v>
      </c>
      <c r="B35" s="3" t="s">
        <v>102</v>
      </c>
      <c r="C35" t="s">
        <v>103</v>
      </c>
      <c r="D35" t="s">
        <v>104</v>
      </c>
      <c r="E35" t="s">
        <v>105</v>
      </c>
      <c r="F35" t="s">
        <v>106</v>
      </c>
      <c r="L35">
        <f t="shared" si="1"/>
        <v>100011</v>
      </c>
      <c r="M35">
        <f t="shared" si="2"/>
        <v>100010</v>
      </c>
      <c r="N35">
        <f t="shared" si="3"/>
        <v>100012</v>
      </c>
      <c r="O35">
        <f t="shared" si="4"/>
        <v>100012</v>
      </c>
      <c r="P35">
        <f t="shared" si="5"/>
        <v>200032</v>
      </c>
      <c r="Q35">
        <f t="shared" si="6"/>
        <v>0</v>
      </c>
      <c r="R35">
        <f t="shared" si="7"/>
        <v>0</v>
      </c>
      <c r="S35">
        <f t="shared" si="8"/>
        <v>0</v>
      </c>
      <c r="T35">
        <f t="shared" si="9"/>
        <v>0</v>
      </c>
      <c r="U35">
        <f t="shared" si="10"/>
        <v>0</v>
      </c>
      <c r="V35" s="7">
        <f>IFERROR(VLOOKUP(VALUE(L35),工作表2!$A:$N,14,1)/50,0)</f>
        <v>3529.07</v>
      </c>
      <c r="W35" s="7">
        <f>IFERROR(VLOOKUP(VALUE(M35),工作表2!$A:$N,14,1)/50,0)</f>
        <v>3197.95</v>
      </c>
      <c r="X35" s="7">
        <f>IFERROR(VLOOKUP(VALUE(N35),工作表2!$A:$N,14,1)/50,0)</f>
        <v>3603.27</v>
      </c>
      <c r="Y35" s="7">
        <f>IFERROR(VLOOKUP(VALUE(O35),工作表2!$A:$N,14,1)/50,0)</f>
        <v>3603.27</v>
      </c>
      <c r="Z35" s="7">
        <f>IFERROR(VLOOKUP(VALUE(P35),工作表2!$A:$N,14,1),0)</f>
        <v>117662.5</v>
      </c>
      <c r="AA35" s="7">
        <f>IFERROR(VLOOKUP(VALUE(Q35),工作表2!$A:$N,14,1),0)</f>
        <v>0</v>
      </c>
      <c r="AB35" s="7">
        <f>IFERROR(VLOOKUP(VALUE(R35),工作表2!$A:$N,14,1),0)</f>
        <v>0</v>
      </c>
      <c r="AC35" s="7">
        <f>IFERROR(VLOOKUP(VALUE(S35),工作表2!$A:$N,14,1),0)</f>
        <v>0</v>
      </c>
      <c r="AD35" s="7">
        <f>IFERROR(VLOOKUP(VALUE(T35),工作表2!$A:$N,14,1),0)</f>
        <v>0</v>
      </c>
      <c r="AE35" s="7">
        <f>IFERROR(VLOOKUP(VALUE(U35),工作表2!$A:$N,14,1),0)</f>
        <v>0</v>
      </c>
      <c r="AF35" s="7">
        <f t="shared" si="11"/>
        <v>131596.06</v>
      </c>
    </row>
    <row r="36" spans="1:32" x14ac:dyDescent="0.15">
      <c r="A36" s="8">
        <v>100032</v>
      </c>
      <c r="B36" s="3" t="s">
        <v>107</v>
      </c>
      <c r="C36" t="s">
        <v>108</v>
      </c>
      <c r="D36" t="s">
        <v>109</v>
      </c>
      <c r="E36" t="s">
        <v>110</v>
      </c>
      <c r="F36" t="s">
        <v>111</v>
      </c>
      <c r="L36">
        <f t="shared" si="1"/>
        <v>100011</v>
      </c>
      <c r="M36">
        <f t="shared" si="2"/>
        <v>100011</v>
      </c>
      <c r="N36">
        <f t="shared" si="3"/>
        <v>100012</v>
      </c>
      <c r="O36">
        <f t="shared" si="4"/>
        <v>100010</v>
      </c>
      <c r="P36">
        <f t="shared" si="5"/>
        <v>200033</v>
      </c>
      <c r="Q36">
        <f t="shared" si="6"/>
        <v>0</v>
      </c>
      <c r="R36">
        <f t="shared" si="7"/>
        <v>0</v>
      </c>
      <c r="S36">
        <f t="shared" si="8"/>
        <v>0</v>
      </c>
      <c r="T36">
        <f t="shared" si="9"/>
        <v>0</v>
      </c>
      <c r="U36">
        <f t="shared" si="10"/>
        <v>0</v>
      </c>
      <c r="V36" s="7">
        <f>IFERROR(VLOOKUP(VALUE(L36),工作表2!$A:$N,14,1)/50,0)</f>
        <v>3529.07</v>
      </c>
      <c r="W36" s="7">
        <f>IFERROR(VLOOKUP(VALUE(M36),工作表2!$A:$N,14,1)/50,0)</f>
        <v>3529.07</v>
      </c>
      <c r="X36" s="7">
        <f>IFERROR(VLOOKUP(VALUE(N36),工作表2!$A:$N,14,1)/50,0)</f>
        <v>3603.27</v>
      </c>
      <c r="Y36" s="7">
        <f>IFERROR(VLOOKUP(VALUE(O36),工作表2!$A:$N,14,1)/50,0)</f>
        <v>3197.95</v>
      </c>
      <c r="Z36" s="7">
        <f>IFERROR(VLOOKUP(VALUE(P36),工作表2!$A:$N,14,1),0)</f>
        <v>135879</v>
      </c>
      <c r="AA36" s="7">
        <f>IFERROR(VLOOKUP(VALUE(Q36),工作表2!$A:$N,14,1),0)</f>
        <v>0</v>
      </c>
      <c r="AB36" s="7">
        <f>IFERROR(VLOOKUP(VALUE(R36),工作表2!$A:$N,14,1),0)</f>
        <v>0</v>
      </c>
      <c r="AC36" s="7">
        <f>IFERROR(VLOOKUP(VALUE(S36),工作表2!$A:$N,14,1),0)</f>
        <v>0</v>
      </c>
      <c r="AD36" s="7">
        <f>IFERROR(VLOOKUP(VALUE(T36),工作表2!$A:$N,14,1),0)</f>
        <v>0</v>
      </c>
      <c r="AE36" s="7">
        <f>IFERROR(VLOOKUP(VALUE(U36),工作表2!$A:$N,14,1),0)</f>
        <v>0</v>
      </c>
      <c r="AF36" s="7">
        <f t="shared" si="11"/>
        <v>149738.35999999999</v>
      </c>
    </row>
    <row r="37" spans="1:32" x14ac:dyDescent="0.15">
      <c r="A37" s="8">
        <v>100033</v>
      </c>
      <c r="B37" s="3" t="s">
        <v>110</v>
      </c>
      <c r="C37" t="s">
        <v>112</v>
      </c>
      <c r="D37" t="s">
        <v>113</v>
      </c>
      <c r="E37" t="s">
        <v>114</v>
      </c>
      <c r="F37" t="s">
        <v>115</v>
      </c>
      <c r="L37">
        <f t="shared" si="1"/>
        <v>100010</v>
      </c>
      <c r="M37">
        <f t="shared" si="2"/>
        <v>100011</v>
      </c>
      <c r="N37">
        <f t="shared" si="3"/>
        <v>100010</v>
      </c>
      <c r="O37">
        <f t="shared" si="4"/>
        <v>100011</v>
      </c>
      <c r="P37">
        <f t="shared" si="5"/>
        <v>200034</v>
      </c>
      <c r="Q37">
        <f t="shared" si="6"/>
        <v>0</v>
      </c>
      <c r="R37">
        <f t="shared" si="7"/>
        <v>0</v>
      </c>
      <c r="S37">
        <f t="shared" si="8"/>
        <v>0</v>
      </c>
      <c r="T37">
        <f t="shared" si="9"/>
        <v>0</v>
      </c>
      <c r="U37">
        <f t="shared" si="10"/>
        <v>0</v>
      </c>
      <c r="V37" s="7">
        <f>IFERROR(VLOOKUP(VALUE(L37),工作表2!$A:$N,14,1)/50,0)</f>
        <v>3197.95</v>
      </c>
      <c r="W37" s="7">
        <f>IFERROR(VLOOKUP(VALUE(M37),工作表2!$A:$N,14,1)/50,0)</f>
        <v>3529.07</v>
      </c>
      <c r="X37" s="7">
        <f>IFERROR(VLOOKUP(VALUE(N37),工作表2!$A:$N,14,1)/50,0)</f>
        <v>3197.95</v>
      </c>
      <c r="Y37" s="7">
        <f>IFERROR(VLOOKUP(VALUE(O37),工作表2!$A:$N,14,1)/50,0)</f>
        <v>3529.07</v>
      </c>
      <c r="Z37" s="7">
        <f>IFERROR(VLOOKUP(VALUE(P37),工作表2!$A:$N,14,1),0)</f>
        <v>137742</v>
      </c>
      <c r="AA37" s="7">
        <f>IFERROR(VLOOKUP(VALUE(Q37),工作表2!$A:$N,14,1),0)</f>
        <v>0</v>
      </c>
      <c r="AB37" s="7">
        <f>IFERROR(VLOOKUP(VALUE(R37),工作表2!$A:$N,14,1),0)</f>
        <v>0</v>
      </c>
      <c r="AC37" s="7">
        <f>IFERROR(VLOOKUP(VALUE(S37),工作表2!$A:$N,14,1),0)</f>
        <v>0</v>
      </c>
      <c r="AD37" s="7">
        <f>IFERROR(VLOOKUP(VALUE(T37),工作表2!$A:$N,14,1),0)</f>
        <v>0</v>
      </c>
      <c r="AE37" s="7">
        <f>IFERROR(VLOOKUP(VALUE(U37),工作表2!$A:$N,14,1),0)</f>
        <v>0</v>
      </c>
      <c r="AF37" s="7">
        <f t="shared" si="11"/>
        <v>151196.04</v>
      </c>
    </row>
    <row r="38" spans="1:32" x14ac:dyDescent="0.15">
      <c r="A38" s="8">
        <v>100034</v>
      </c>
      <c r="B38" s="3" t="s">
        <v>108</v>
      </c>
      <c r="C38" t="s">
        <v>100</v>
      </c>
      <c r="D38" t="s">
        <v>116</v>
      </c>
      <c r="E38" t="s">
        <v>117</v>
      </c>
      <c r="F38" t="s">
        <v>118</v>
      </c>
      <c r="L38">
        <f t="shared" si="1"/>
        <v>100011</v>
      </c>
      <c r="M38">
        <f t="shared" si="2"/>
        <v>100011</v>
      </c>
      <c r="N38">
        <f t="shared" si="3"/>
        <v>100012</v>
      </c>
      <c r="O38">
        <f t="shared" si="4"/>
        <v>100010</v>
      </c>
      <c r="P38">
        <f t="shared" si="5"/>
        <v>200035</v>
      </c>
      <c r="Q38">
        <f t="shared" si="6"/>
        <v>0</v>
      </c>
      <c r="R38">
        <f t="shared" si="7"/>
        <v>0</v>
      </c>
      <c r="S38">
        <f t="shared" si="8"/>
        <v>0</v>
      </c>
      <c r="T38">
        <f t="shared" si="9"/>
        <v>0</v>
      </c>
      <c r="U38">
        <f t="shared" si="10"/>
        <v>0</v>
      </c>
      <c r="V38" s="7">
        <f>IFERROR(VLOOKUP(VALUE(L38),工作表2!$A:$N,14,1)/50,0)</f>
        <v>3529.07</v>
      </c>
      <c r="W38" s="7">
        <f>IFERROR(VLOOKUP(VALUE(M38),工作表2!$A:$N,14,1)/50,0)</f>
        <v>3529.07</v>
      </c>
      <c r="X38" s="7">
        <f>IFERROR(VLOOKUP(VALUE(N38),工作表2!$A:$N,14,1)/50,0)</f>
        <v>3603.27</v>
      </c>
      <c r="Y38" s="7">
        <f>IFERROR(VLOOKUP(VALUE(O38),工作表2!$A:$N,14,1)/50,0)</f>
        <v>3197.95</v>
      </c>
      <c r="Z38" s="7">
        <f>IFERROR(VLOOKUP(VALUE(P38),工作表2!$A:$N,14,1),0)</f>
        <v>142211</v>
      </c>
      <c r="AA38" s="7">
        <f>IFERROR(VLOOKUP(VALUE(Q38),工作表2!$A:$N,14,1),0)</f>
        <v>0</v>
      </c>
      <c r="AB38" s="7">
        <f>IFERROR(VLOOKUP(VALUE(R38),工作表2!$A:$N,14,1),0)</f>
        <v>0</v>
      </c>
      <c r="AC38" s="7">
        <f>IFERROR(VLOOKUP(VALUE(S38),工作表2!$A:$N,14,1),0)</f>
        <v>0</v>
      </c>
      <c r="AD38" s="7">
        <f>IFERROR(VLOOKUP(VALUE(T38),工作表2!$A:$N,14,1),0)</f>
        <v>0</v>
      </c>
      <c r="AE38" s="7">
        <f>IFERROR(VLOOKUP(VALUE(U38),工作表2!$A:$N,14,1),0)</f>
        <v>0</v>
      </c>
      <c r="AF38" s="7">
        <f t="shared" si="11"/>
        <v>156070.35999999999</v>
      </c>
    </row>
    <row r="39" spans="1:32" x14ac:dyDescent="0.15">
      <c r="A39" s="8">
        <v>100035</v>
      </c>
      <c r="B39" s="3" t="s">
        <v>108</v>
      </c>
      <c r="C39" t="s">
        <v>119</v>
      </c>
      <c r="D39" t="s">
        <v>120</v>
      </c>
      <c r="E39" t="s">
        <v>117</v>
      </c>
      <c r="F39" t="s">
        <v>121</v>
      </c>
      <c r="L39">
        <f t="shared" si="1"/>
        <v>100011</v>
      </c>
      <c r="M39">
        <f t="shared" si="2"/>
        <v>100011</v>
      </c>
      <c r="N39">
        <f t="shared" si="3"/>
        <v>100012</v>
      </c>
      <c r="O39">
        <f t="shared" si="4"/>
        <v>100010</v>
      </c>
      <c r="P39">
        <f t="shared" si="5"/>
        <v>200036</v>
      </c>
      <c r="Q39">
        <f t="shared" si="6"/>
        <v>0</v>
      </c>
      <c r="R39">
        <f t="shared" si="7"/>
        <v>0</v>
      </c>
      <c r="S39">
        <f t="shared" si="8"/>
        <v>0</v>
      </c>
      <c r="T39">
        <f t="shared" si="9"/>
        <v>0</v>
      </c>
      <c r="U39">
        <f t="shared" si="10"/>
        <v>0</v>
      </c>
      <c r="V39" s="7">
        <f>IFERROR(VLOOKUP(VALUE(L39),工作表2!$A:$N,14,1)/50,0)</f>
        <v>3529.07</v>
      </c>
      <c r="W39" s="7">
        <f>IFERROR(VLOOKUP(VALUE(M39),工作表2!$A:$N,14,1)/50,0)</f>
        <v>3529.07</v>
      </c>
      <c r="X39" s="7">
        <f>IFERROR(VLOOKUP(VALUE(N39),工作表2!$A:$N,14,1)/50,0)</f>
        <v>3603.27</v>
      </c>
      <c r="Y39" s="7">
        <f>IFERROR(VLOOKUP(VALUE(O39),工作表2!$A:$N,14,1)/50,0)</f>
        <v>3197.95</v>
      </c>
      <c r="Z39" s="7">
        <f>IFERROR(VLOOKUP(VALUE(P39),工作表2!$A:$N,14,1),0)</f>
        <v>149723</v>
      </c>
      <c r="AA39" s="7">
        <f>IFERROR(VLOOKUP(VALUE(Q39),工作表2!$A:$N,14,1),0)</f>
        <v>0</v>
      </c>
      <c r="AB39" s="7">
        <f>IFERROR(VLOOKUP(VALUE(R39),工作表2!$A:$N,14,1),0)</f>
        <v>0</v>
      </c>
      <c r="AC39" s="7">
        <f>IFERROR(VLOOKUP(VALUE(S39),工作表2!$A:$N,14,1),0)</f>
        <v>0</v>
      </c>
      <c r="AD39" s="7">
        <f>IFERROR(VLOOKUP(VALUE(T39),工作表2!$A:$N,14,1),0)</f>
        <v>0</v>
      </c>
      <c r="AE39" s="7">
        <f>IFERROR(VLOOKUP(VALUE(U39),工作表2!$A:$N,14,1),0)</f>
        <v>0</v>
      </c>
      <c r="AF39" s="7">
        <f t="shared" si="11"/>
        <v>163582.35999999999</v>
      </c>
    </row>
    <row r="40" spans="1:32" x14ac:dyDescent="0.15">
      <c r="A40" s="8">
        <v>100036</v>
      </c>
      <c r="B40" s="3" t="s">
        <v>116</v>
      </c>
      <c r="C40" t="s">
        <v>112</v>
      </c>
      <c r="D40" t="s">
        <v>113</v>
      </c>
      <c r="E40" t="s">
        <v>105</v>
      </c>
      <c r="F40" t="s">
        <v>122</v>
      </c>
      <c r="L40">
        <f t="shared" si="1"/>
        <v>100012</v>
      </c>
      <c r="M40">
        <f t="shared" si="2"/>
        <v>100011</v>
      </c>
      <c r="N40">
        <f t="shared" si="3"/>
        <v>100010</v>
      </c>
      <c r="O40">
        <f t="shared" si="4"/>
        <v>100012</v>
      </c>
      <c r="P40">
        <f t="shared" si="5"/>
        <v>200037</v>
      </c>
      <c r="Q40">
        <f t="shared" si="6"/>
        <v>0</v>
      </c>
      <c r="R40">
        <f t="shared" si="7"/>
        <v>0</v>
      </c>
      <c r="S40">
        <f t="shared" si="8"/>
        <v>0</v>
      </c>
      <c r="T40">
        <f t="shared" si="9"/>
        <v>0</v>
      </c>
      <c r="U40">
        <f t="shared" si="10"/>
        <v>0</v>
      </c>
      <c r="V40" s="7">
        <f>IFERROR(VLOOKUP(VALUE(L40),工作表2!$A:$N,14,1)/50,0)</f>
        <v>3603.27</v>
      </c>
      <c r="W40" s="7">
        <f>IFERROR(VLOOKUP(VALUE(M40),工作表2!$A:$N,14,1)/50,0)</f>
        <v>3529.07</v>
      </c>
      <c r="X40" s="7">
        <f>IFERROR(VLOOKUP(VALUE(N40),工作表2!$A:$N,14,1)/50,0)</f>
        <v>3197.95</v>
      </c>
      <c r="Y40" s="7">
        <f>IFERROR(VLOOKUP(VALUE(O40),工作表2!$A:$N,14,1)/50,0)</f>
        <v>3603.27</v>
      </c>
      <c r="Z40" s="7">
        <f>IFERROR(VLOOKUP(VALUE(P40),工作表2!$A:$N,14,1),0)</f>
        <v>152629.5</v>
      </c>
      <c r="AA40" s="7">
        <f>IFERROR(VLOOKUP(VALUE(Q40),工作表2!$A:$N,14,1),0)</f>
        <v>0</v>
      </c>
      <c r="AB40" s="7">
        <f>IFERROR(VLOOKUP(VALUE(R40),工作表2!$A:$N,14,1),0)</f>
        <v>0</v>
      </c>
      <c r="AC40" s="7">
        <f>IFERROR(VLOOKUP(VALUE(S40),工作表2!$A:$N,14,1),0)</f>
        <v>0</v>
      </c>
      <c r="AD40" s="7">
        <f>IFERROR(VLOOKUP(VALUE(T40),工作表2!$A:$N,14,1),0)</f>
        <v>0</v>
      </c>
      <c r="AE40" s="7">
        <f>IFERROR(VLOOKUP(VALUE(U40),工作表2!$A:$N,14,1),0)</f>
        <v>0</v>
      </c>
      <c r="AF40" s="7">
        <f t="shared" si="11"/>
        <v>166563.06</v>
      </c>
    </row>
    <row r="41" spans="1:32" x14ac:dyDescent="0.15">
      <c r="A41" s="8">
        <v>100037</v>
      </c>
      <c r="B41" s="3" t="s">
        <v>123</v>
      </c>
      <c r="C41" t="s">
        <v>100</v>
      </c>
      <c r="D41" t="s">
        <v>102</v>
      </c>
      <c r="E41" t="s">
        <v>120</v>
      </c>
      <c r="F41" t="s">
        <v>124</v>
      </c>
      <c r="L41">
        <f t="shared" si="1"/>
        <v>100011</v>
      </c>
      <c r="M41">
        <f t="shared" si="2"/>
        <v>100011</v>
      </c>
      <c r="N41">
        <f t="shared" si="3"/>
        <v>100011</v>
      </c>
      <c r="O41">
        <f t="shared" si="4"/>
        <v>100012</v>
      </c>
      <c r="P41">
        <f t="shared" si="5"/>
        <v>200038</v>
      </c>
      <c r="Q41">
        <f t="shared" si="6"/>
        <v>0</v>
      </c>
      <c r="R41">
        <f t="shared" si="7"/>
        <v>0</v>
      </c>
      <c r="S41">
        <f t="shared" si="8"/>
        <v>0</v>
      </c>
      <c r="T41">
        <f t="shared" si="9"/>
        <v>0</v>
      </c>
      <c r="U41">
        <f t="shared" si="10"/>
        <v>0</v>
      </c>
      <c r="V41" s="7">
        <f>IFERROR(VLOOKUP(VALUE(L41),工作表2!$A:$N,14,1)/50,0)</f>
        <v>3529.07</v>
      </c>
      <c r="W41" s="7">
        <f>IFERROR(VLOOKUP(VALUE(M41),工作表2!$A:$N,14,1)/50,0)</f>
        <v>3529.07</v>
      </c>
      <c r="X41" s="7">
        <f>IFERROR(VLOOKUP(VALUE(N41),工作表2!$A:$N,14,1)/50,0)</f>
        <v>3529.07</v>
      </c>
      <c r="Y41" s="7">
        <f>IFERROR(VLOOKUP(VALUE(O41),工作表2!$A:$N,14,1)/50,0)</f>
        <v>3603.27</v>
      </c>
      <c r="Z41" s="7">
        <f>IFERROR(VLOOKUP(VALUE(P41),工作表2!$A:$N,14,1),0)</f>
        <v>156295</v>
      </c>
      <c r="AA41" s="7">
        <f>IFERROR(VLOOKUP(VALUE(Q41),工作表2!$A:$N,14,1),0)</f>
        <v>0</v>
      </c>
      <c r="AB41" s="7">
        <f>IFERROR(VLOOKUP(VALUE(R41),工作表2!$A:$N,14,1),0)</f>
        <v>0</v>
      </c>
      <c r="AC41" s="7">
        <f>IFERROR(VLOOKUP(VALUE(S41),工作表2!$A:$N,14,1),0)</f>
        <v>0</v>
      </c>
      <c r="AD41" s="7">
        <f>IFERROR(VLOOKUP(VALUE(T41),工作表2!$A:$N,14,1),0)</f>
        <v>0</v>
      </c>
      <c r="AE41" s="7">
        <f>IFERROR(VLOOKUP(VALUE(U41),工作表2!$A:$N,14,1),0)</f>
        <v>0</v>
      </c>
      <c r="AF41" s="7">
        <f t="shared" si="11"/>
        <v>170485.48</v>
      </c>
    </row>
    <row r="42" spans="1:32" x14ac:dyDescent="0.15">
      <c r="A42" s="8">
        <v>100038</v>
      </c>
      <c r="B42" s="3" t="s">
        <v>116</v>
      </c>
      <c r="C42" t="s">
        <v>120</v>
      </c>
      <c r="D42" t="s">
        <v>113</v>
      </c>
      <c r="E42" t="s">
        <v>114</v>
      </c>
      <c r="F42" t="s">
        <v>125</v>
      </c>
      <c r="L42">
        <f t="shared" si="1"/>
        <v>100012</v>
      </c>
      <c r="M42">
        <f t="shared" si="2"/>
        <v>100012</v>
      </c>
      <c r="N42">
        <f t="shared" si="3"/>
        <v>100010</v>
      </c>
      <c r="O42">
        <f t="shared" si="4"/>
        <v>100011</v>
      </c>
      <c r="P42">
        <f t="shared" si="5"/>
        <v>200039</v>
      </c>
      <c r="Q42">
        <f t="shared" si="6"/>
        <v>0</v>
      </c>
      <c r="R42">
        <f t="shared" si="7"/>
        <v>0</v>
      </c>
      <c r="S42">
        <f t="shared" si="8"/>
        <v>0</v>
      </c>
      <c r="T42">
        <f t="shared" si="9"/>
        <v>0</v>
      </c>
      <c r="U42">
        <f t="shared" si="10"/>
        <v>0</v>
      </c>
      <c r="V42" s="7">
        <f>IFERROR(VLOOKUP(VALUE(L42),工作表2!$A:$N,14,1)/50,0)</f>
        <v>3603.27</v>
      </c>
      <c r="W42" s="7">
        <f>IFERROR(VLOOKUP(VALUE(M42),工作表2!$A:$N,14,1)/50,0)</f>
        <v>3603.27</v>
      </c>
      <c r="X42" s="7">
        <f>IFERROR(VLOOKUP(VALUE(N42),工作表2!$A:$N,14,1)/50,0)</f>
        <v>3197.95</v>
      </c>
      <c r="Y42" s="7">
        <f>IFERROR(VLOOKUP(VALUE(O42),工作表2!$A:$N,14,1)/50,0)</f>
        <v>3529.07</v>
      </c>
      <c r="Z42" s="7">
        <f>IFERROR(VLOOKUP(VALUE(P42),工作表2!$A:$N,14,1),0)</f>
        <v>160132</v>
      </c>
      <c r="AA42" s="7">
        <f>IFERROR(VLOOKUP(VALUE(Q42),工作表2!$A:$N,14,1),0)</f>
        <v>0</v>
      </c>
      <c r="AB42" s="7">
        <f>IFERROR(VLOOKUP(VALUE(R42),工作表2!$A:$N,14,1),0)</f>
        <v>0</v>
      </c>
      <c r="AC42" s="7">
        <f>IFERROR(VLOOKUP(VALUE(S42),工作表2!$A:$N,14,1),0)</f>
        <v>0</v>
      </c>
      <c r="AD42" s="7">
        <f>IFERROR(VLOOKUP(VALUE(T42),工作表2!$A:$N,14,1),0)</f>
        <v>0</v>
      </c>
      <c r="AE42" s="7">
        <f>IFERROR(VLOOKUP(VALUE(U42),工作表2!$A:$N,14,1),0)</f>
        <v>0</v>
      </c>
      <c r="AF42" s="7">
        <f t="shared" si="11"/>
        <v>174065.56</v>
      </c>
    </row>
    <row r="43" spans="1:32" x14ac:dyDescent="0.15">
      <c r="A43" s="8">
        <v>100039</v>
      </c>
      <c r="B43" s="3" t="s">
        <v>107</v>
      </c>
      <c r="C43" t="s">
        <v>98</v>
      </c>
      <c r="D43" t="s">
        <v>116</v>
      </c>
      <c r="E43" t="s">
        <v>117</v>
      </c>
      <c r="F43" t="s">
        <v>126</v>
      </c>
      <c r="L43">
        <f t="shared" si="1"/>
        <v>100011</v>
      </c>
      <c r="M43">
        <f t="shared" si="2"/>
        <v>100012</v>
      </c>
      <c r="N43">
        <f t="shared" si="3"/>
        <v>100012</v>
      </c>
      <c r="O43">
        <f t="shared" si="4"/>
        <v>100010</v>
      </c>
      <c r="P43">
        <f t="shared" si="5"/>
        <v>200040</v>
      </c>
      <c r="Q43">
        <f t="shared" si="6"/>
        <v>0</v>
      </c>
      <c r="R43">
        <f t="shared" si="7"/>
        <v>0</v>
      </c>
      <c r="S43">
        <f t="shared" si="8"/>
        <v>0</v>
      </c>
      <c r="T43">
        <f t="shared" si="9"/>
        <v>0</v>
      </c>
      <c r="U43">
        <f t="shared" si="10"/>
        <v>0</v>
      </c>
      <c r="V43" s="7">
        <f>IFERROR(VLOOKUP(VALUE(L43),工作表2!$A:$N,14,1)/50,0)</f>
        <v>3529.07</v>
      </c>
      <c r="W43" s="7">
        <f>IFERROR(VLOOKUP(VALUE(M43),工作表2!$A:$N,14,1)/50,0)</f>
        <v>3603.27</v>
      </c>
      <c r="X43" s="7">
        <f>IFERROR(VLOOKUP(VALUE(N43),工作表2!$A:$N,14,1)/50,0)</f>
        <v>3603.27</v>
      </c>
      <c r="Y43" s="7">
        <f>IFERROR(VLOOKUP(VALUE(O43),工作表2!$A:$N,14,1)/50,0)</f>
        <v>3197.95</v>
      </c>
      <c r="Z43" s="7">
        <f>IFERROR(VLOOKUP(VALUE(P43),工作表2!$A:$N,14,1),0)</f>
        <v>166533</v>
      </c>
      <c r="AA43" s="7">
        <f>IFERROR(VLOOKUP(VALUE(Q43),工作表2!$A:$N,14,1),0)</f>
        <v>0</v>
      </c>
      <c r="AB43" s="7">
        <f>IFERROR(VLOOKUP(VALUE(R43),工作表2!$A:$N,14,1),0)</f>
        <v>0</v>
      </c>
      <c r="AC43" s="7">
        <f>IFERROR(VLOOKUP(VALUE(S43),工作表2!$A:$N,14,1),0)</f>
        <v>0</v>
      </c>
      <c r="AD43" s="7">
        <f>IFERROR(VLOOKUP(VALUE(T43),工作表2!$A:$N,14,1),0)</f>
        <v>0</v>
      </c>
      <c r="AE43" s="7">
        <f>IFERROR(VLOOKUP(VALUE(U43),工作表2!$A:$N,14,1),0)</f>
        <v>0</v>
      </c>
      <c r="AF43" s="7">
        <f t="shared" si="11"/>
        <v>180466.56</v>
      </c>
    </row>
    <row r="44" spans="1:32" x14ac:dyDescent="0.15">
      <c r="A44" s="8">
        <v>100040</v>
      </c>
      <c r="B44" s="3" t="s">
        <v>127</v>
      </c>
      <c r="C44" t="s">
        <v>128</v>
      </c>
      <c r="D44" t="s">
        <v>129</v>
      </c>
      <c r="E44" t="s">
        <v>130</v>
      </c>
      <c r="F44" t="s">
        <v>131</v>
      </c>
      <c r="G44" t="s">
        <v>132</v>
      </c>
      <c r="H44" t="s">
        <v>133</v>
      </c>
      <c r="I44" t="s">
        <v>134</v>
      </c>
      <c r="J44" t="s">
        <v>135</v>
      </c>
      <c r="K44" t="s">
        <v>136</v>
      </c>
      <c r="L44">
        <f t="shared" si="1"/>
        <v>100015</v>
      </c>
      <c r="M44">
        <f t="shared" si="2"/>
        <v>100015</v>
      </c>
      <c r="N44">
        <f t="shared" si="3"/>
        <v>100015</v>
      </c>
      <c r="O44">
        <f t="shared" si="4"/>
        <v>100015</v>
      </c>
      <c r="P44">
        <f t="shared" si="5"/>
        <v>100014</v>
      </c>
      <c r="Q44">
        <f t="shared" si="6"/>
        <v>100014</v>
      </c>
      <c r="R44">
        <f t="shared" si="7"/>
        <v>100013</v>
      </c>
      <c r="S44">
        <f t="shared" si="8"/>
        <v>100013</v>
      </c>
      <c r="T44">
        <f t="shared" si="9"/>
        <v>100014</v>
      </c>
      <c r="U44">
        <f t="shared" si="10"/>
        <v>200041</v>
      </c>
      <c r="V44" s="7">
        <f>IFERROR(VLOOKUP(VALUE(L44),工作表2!$A:$N,14,1)/50,0)</f>
        <v>4251.47</v>
      </c>
      <c r="W44" s="7">
        <f>IFERROR(VLOOKUP(VALUE(M44),工作表2!$A:$N,14,1)/50,0)</f>
        <v>4251.47</v>
      </c>
      <c r="X44" s="7">
        <f>IFERROR(VLOOKUP(VALUE(N44),工作表2!$A:$N,14,1)/50,0)</f>
        <v>4251.47</v>
      </c>
      <c r="Y44" s="7">
        <f>IFERROR(VLOOKUP(VALUE(O44),工作表2!$A:$N,14,1)/50,0)</f>
        <v>4251.47</v>
      </c>
      <c r="Z44" s="7">
        <f>IFERROR(VLOOKUP(VALUE(P44),工作表2!$A:$N,14,1)/50,0)</f>
        <v>4079.27</v>
      </c>
      <c r="AA44" s="7">
        <f>IFERROR(VLOOKUP(VALUE(Q44),工作表2!$A:$N,14,1)/50,0)</f>
        <v>4079.27</v>
      </c>
      <c r="AB44" s="7">
        <f>IFERROR(VLOOKUP(VALUE(R44),工作表2!$A:$N,14,1)/50,0)</f>
        <v>3907.25</v>
      </c>
      <c r="AC44" s="7">
        <f>IFERROR(VLOOKUP(VALUE(S44),工作表2!$A:$N,14,1)/50,0)</f>
        <v>3907.25</v>
      </c>
      <c r="AD44" s="7">
        <f>IFERROR(VLOOKUP(VALUE(T44),工作表2!$A:$N,14,1)/50,0)</f>
        <v>4079.27</v>
      </c>
      <c r="AE44" s="7">
        <f>IFERROR(VLOOKUP(VALUE(U44),工作表2!$A:$N,14,1),0)</f>
        <v>167588.5</v>
      </c>
      <c r="AF44" s="7">
        <f t="shared" si="11"/>
        <v>204646.69</v>
      </c>
    </row>
    <row r="45" spans="1:32" x14ac:dyDescent="0.15">
      <c r="A45" s="8">
        <v>100041</v>
      </c>
      <c r="B45" s="3" t="s">
        <v>127</v>
      </c>
      <c r="C45" t="s">
        <v>137</v>
      </c>
      <c r="D45" t="s">
        <v>138</v>
      </c>
      <c r="E45" t="s">
        <v>130</v>
      </c>
      <c r="F45" t="s">
        <v>131</v>
      </c>
      <c r="G45" t="s">
        <v>132</v>
      </c>
      <c r="H45" t="s">
        <v>139</v>
      </c>
      <c r="I45" t="s">
        <v>140</v>
      </c>
      <c r="J45" t="s">
        <v>135</v>
      </c>
      <c r="K45" t="s">
        <v>141</v>
      </c>
      <c r="L45">
        <f t="shared" si="1"/>
        <v>100015</v>
      </c>
      <c r="M45">
        <f t="shared" si="2"/>
        <v>100014</v>
      </c>
      <c r="N45">
        <f t="shared" si="3"/>
        <v>100014</v>
      </c>
      <c r="O45">
        <f t="shared" si="4"/>
        <v>100015</v>
      </c>
      <c r="P45">
        <f t="shared" si="5"/>
        <v>100014</v>
      </c>
      <c r="Q45">
        <f t="shared" si="6"/>
        <v>100014</v>
      </c>
      <c r="R45">
        <f t="shared" si="7"/>
        <v>100015</v>
      </c>
      <c r="S45">
        <f t="shared" si="8"/>
        <v>100015</v>
      </c>
      <c r="T45">
        <f t="shared" si="9"/>
        <v>100014</v>
      </c>
      <c r="U45">
        <f t="shared" si="10"/>
        <v>200042</v>
      </c>
      <c r="V45" s="7">
        <f>IFERROR(VLOOKUP(VALUE(L45),工作表2!$A:$N,14,1)/50,0)</f>
        <v>4251.47</v>
      </c>
      <c r="W45" s="7">
        <f>IFERROR(VLOOKUP(VALUE(M45),工作表2!$A:$N,14,1)/50,0)</f>
        <v>4079.27</v>
      </c>
      <c r="X45" s="7">
        <f>IFERROR(VLOOKUP(VALUE(N45),工作表2!$A:$N,14,1)/50,0)</f>
        <v>4079.27</v>
      </c>
      <c r="Y45" s="7">
        <f>IFERROR(VLOOKUP(VALUE(O45),工作表2!$A:$N,14,1)/50,0)</f>
        <v>4251.47</v>
      </c>
      <c r="Z45" s="7">
        <f>IFERROR(VLOOKUP(VALUE(P45),工作表2!$A:$N,14,1)/50,0)</f>
        <v>4079.27</v>
      </c>
      <c r="AA45" s="7">
        <f>IFERROR(VLOOKUP(VALUE(Q45),工作表2!$A:$N,14,1)/50,0)</f>
        <v>4079.27</v>
      </c>
      <c r="AB45" s="7">
        <f>IFERROR(VLOOKUP(VALUE(R45),工作表2!$A:$N,14,1)/50,0)</f>
        <v>4251.47</v>
      </c>
      <c r="AC45" s="7">
        <f>IFERROR(VLOOKUP(VALUE(S45),工作表2!$A:$N,14,1)/50,0)</f>
        <v>4251.47</v>
      </c>
      <c r="AD45" s="7">
        <f>IFERROR(VLOOKUP(VALUE(T45),工作表2!$A:$N,14,1)/50,0)</f>
        <v>4079.27</v>
      </c>
      <c r="AE45" s="7">
        <f>IFERROR(VLOOKUP(VALUE(U45),工作表2!$A:$N,14,1),0)</f>
        <v>170236.5</v>
      </c>
      <c r="AF45" s="7">
        <f t="shared" si="11"/>
        <v>207638.72999999998</v>
      </c>
    </row>
    <row r="46" spans="1:32" x14ac:dyDescent="0.15">
      <c r="A46" s="8">
        <v>100042</v>
      </c>
      <c r="B46" s="3" t="s">
        <v>142</v>
      </c>
      <c r="C46" t="s">
        <v>143</v>
      </c>
      <c r="D46" t="s">
        <v>138</v>
      </c>
      <c r="E46" t="s">
        <v>144</v>
      </c>
      <c r="F46" t="s">
        <v>145</v>
      </c>
      <c r="G46" t="s">
        <v>146</v>
      </c>
      <c r="H46" t="s">
        <v>139</v>
      </c>
      <c r="I46" t="s">
        <v>140</v>
      </c>
      <c r="J46" t="s">
        <v>147</v>
      </c>
      <c r="K46" t="s">
        <v>148</v>
      </c>
      <c r="L46">
        <f t="shared" si="1"/>
        <v>100013</v>
      </c>
      <c r="M46">
        <f t="shared" si="2"/>
        <v>100013</v>
      </c>
      <c r="N46">
        <f t="shared" si="3"/>
        <v>100014</v>
      </c>
      <c r="O46">
        <f t="shared" si="4"/>
        <v>100013</v>
      </c>
      <c r="P46">
        <f t="shared" si="5"/>
        <v>100015</v>
      </c>
      <c r="Q46">
        <f t="shared" si="6"/>
        <v>100013</v>
      </c>
      <c r="R46">
        <f t="shared" si="7"/>
        <v>100015</v>
      </c>
      <c r="S46">
        <f t="shared" si="8"/>
        <v>100015</v>
      </c>
      <c r="T46">
        <f t="shared" si="9"/>
        <v>100015</v>
      </c>
      <c r="U46">
        <f t="shared" si="10"/>
        <v>200043</v>
      </c>
      <c r="V46" s="7">
        <f>IFERROR(VLOOKUP(VALUE(L46),工作表2!$A:$N,14,1)/50,0)</f>
        <v>3907.25</v>
      </c>
      <c r="W46" s="7">
        <f>IFERROR(VLOOKUP(VALUE(M46),工作表2!$A:$N,14,1)/50,0)</f>
        <v>3907.25</v>
      </c>
      <c r="X46" s="7">
        <f>IFERROR(VLOOKUP(VALUE(N46),工作表2!$A:$N,14,1)/50,0)</f>
        <v>4079.27</v>
      </c>
      <c r="Y46" s="7">
        <f>IFERROR(VLOOKUP(VALUE(O46),工作表2!$A:$N,14,1)/50,0)</f>
        <v>3907.25</v>
      </c>
      <c r="Z46" s="7">
        <f>IFERROR(VLOOKUP(VALUE(P46),工作表2!$A:$N,14,1)/50,0)</f>
        <v>4251.47</v>
      </c>
      <c r="AA46" s="7">
        <f>IFERROR(VLOOKUP(VALUE(Q46),工作表2!$A:$N,14,1)/50,0)</f>
        <v>3907.25</v>
      </c>
      <c r="AB46" s="7">
        <f>IFERROR(VLOOKUP(VALUE(R46),工作表2!$A:$N,14,1)/50,0)</f>
        <v>4251.47</v>
      </c>
      <c r="AC46" s="7">
        <f>IFERROR(VLOOKUP(VALUE(S46),工作表2!$A:$N,14,1)/50,0)</f>
        <v>4251.47</v>
      </c>
      <c r="AD46" s="7">
        <f>IFERROR(VLOOKUP(VALUE(T46),工作表2!$A:$N,14,1)/50,0)</f>
        <v>4251.47</v>
      </c>
      <c r="AE46" s="7">
        <f>IFERROR(VLOOKUP(VALUE(U46),工作表2!$A:$N,14,1),0)</f>
        <v>175296</v>
      </c>
      <c r="AF46" s="7">
        <f t="shared" si="11"/>
        <v>212010.15</v>
      </c>
    </row>
    <row r="47" spans="1:32" x14ac:dyDescent="0.15">
      <c r="A47" s="8">
        <v>100043</v>
      </c>
      <c r="B47" s="3" t="s">
        <v>149</v>
      </c>
      <c r="C47" t="s">
        <v>143</v>
      </c>
      <c r="D47" t="s">
        <v>129</v>
      </c>
      <c r="E47" t="s">
        <v>150</v>
      </c>
      <c r="F47" t="s">
        <v>131</v>
      </c>
      <c r="G47" t="s">
        <v>151</v>
      </c>
      <c r="H47" t="s">
        <v>152</v>
      </c>
      <c r="I47" t="s">
        <v>134</v>
      </c>
      <c r="J47" t="s">
        <v>147</v>
      </c>
      <c r="K47" t="s">
        <v>153</v>
      </c>
      <c r="L47">
        <f t="shared" si="1"/>
        <v>100014</v>
      </c>
      <c r="M47">
        <f t="shared" si="2"/>
        <v>100013</v>
      </c>
      <c r="N47">
        <f t="shared" si="3"/>
        <v>100015</v>
      </c>
      <c r="O47">
        <f t="shared" si="4"/>
        <v>100014</v>
      </c>
      <c r="P47">
        <f t="shared" si="5"/>
        <v>100014</v>
      </c>
      <c r="Q47">
        <f t="shared" si="6"/>
        <v>100015</v>
      </c>
      <c r="R47">
        <f t="shared" si="7"/>
        <v>100014</v>
      </c>
      <c r="S47">
        <f t="shared" si="8"/>
        <v>100013</v>
      </c>
      <c r="T47">
        <f t="shared" si="9"/>
        <v>100015</v>
      </c>
      <c r="U47">
        <f t="shared" si="10"/>
        <v>200044</v>
      </c>
      <c r="V47" s="7">
        <f>IFERROR(VLOOKUP(VALUE(L47),工作表2!$A:$N,14,1)/50,0)</f>
        <v>4079.27</v>
      </c>
      <c r="W47" s="7">
        <f>IFERROR(VLOOKUP(VALUE(M47),工作表2!$A:$N,14,1)/50,0)</f>
        <v>3907.25</v>
      </c>
      <c r="X47" s="7">
        <f>IFERROR(VLOOKUP(VALUE(N47),工作表2!$A:$N,14,1)/50,0)</f>
        <v>4251.47</v>
      </c>
      <c r="Y47" s="7">
        <f>IFERROR(VLOOKUP(VALUE(O47),工作表2!$A:$N,14,1)/50,0)</f>
        <v>4079.27</v>
      </c>
      <c r="Z47" s="7">
        <f>IFERROR(VLOOKUP(VALUE(P47),工作表2!$A:$N,14,1)/50,0)</f>
        <v>4079.27</v>
      </c>
      <c r="AA47" s="7">
        <f>IFERROR(VLOOKUP(VALUE(Q47),工作表2!$A:$N,14,1)/50,0)</f>
        <v>4251.47</v>
      </c>
      <c r="AB47" s="7">
        <f>IFERROR(VLOOKUP(VALUE(R47),工作表2!$A:$N,14,1)/50,0)</f>
        <v>4079.27</v>
      </c>
      <c r="AC47" s="7">
        <f>IFERROR(VLOOKUP(VALUE(S47),工作表2!$A:$N,14,1)/50,0)</f>
        <v>3907.25</v>
      </c>
      <c r="AD47" s="7">
        <f>IFERROR(VLOOKUP(VALUE(T47),工作表2!$A:$N,14,1)/50,0)</f>
        <v>4251.47</v>
      </c>
      <c r="AE47" s="7">
        <f>IFERROR(VLOOKUP(VALUE(U47),工作表2!$A:$N,14,1),0)</f>
        <v>177690.5</v>
      </c>
      <c r="AF47" s="7">
        <f t="shared" si="11"/>
        <v>214576.49</v>
      </c>
    </row>
    <row r="48" spans="1:32" x14ac:dyDescent="0.15">
      <c r="A48" s="8">
        <v>100044</v>
      </c>
      <c r="B48" s="3" t="s">
        <v>149</v>
      </c>
      <c r="C48" t="s">
        <v>143</v>
      </c>
      <c r="D48" t="s">
        <v>129</v>
      </c>
      <c r="E48" t="s">
        <v>130</v>
      </c>
      <c r="F48" t="s">
        <v>154</v>
      </c>
      <c r="G48" t="s">
        <v>146</v>
      </c>
      <c r="H48" t="s">
        <v>133</v>
      </c>
      <c r="I48" t="s">
        <v>155</v>
      </c>
      <c r="J48" t="s">
        <v>156</v>
      </c>
      <c r="K48" t="s">
        <v>157</v>
      </c>
      <c r="L48">
        <f t="shared" si="1"/>
        <v>100014</v>
      </c>
      <c r="M48">
        <f t="shared" si="2"/>
        <v>100013</v>
      </c>
      <c r="N48">
        <f t="shared" si="3"/>
        <v>100015</v>
      </c>
      <c r="O48">
        <f t="shared" si="4"/>
        <v>100015</v>
      </c>
      <c r="P48">
        <f t="shared" si="5"/>
        <v>100013</v>
      </c>
      <c r="Q48">
        <f t="shared" si="6"/>
        <v>100013</v>
      </c>
      <c r="R48">
        <f t="shared" si="7"/>
        <v>100013</v>
      </c>
      <c r="S48">
        <f t="shared" si="8"/>
        <v>100014</v>
      </c>
      <c r="T48">
        <f t="shared" si="9"/>
        <v>100013</v>
      </c>
      <c r="U48">
        <f t="shared" si="10"/>
        <v>200045</v>
      </c>
      <c r="V48" s="7">
        <f>IFERROR(VLOOKUP(VALUE(L48),工作表2!$A:$N,14,1)/50,0)</f>
        <v>4079.27</v>
      </c>
      <c r="W48" s="7">
        <f>IFERROR(VLOOKUP(VALUE(M48),工作表2!$A:$N,14,1)/50,0)</f>
        <v>3907.25</v>
      </c>
      <c r="X48" s="7">
        <f>IFERROR(VLOOKUP(VALUE(N48),工作表2!$A:$N,14,1)/50,0)</f>
        <v>4251.47</v>
      </c>
      <c r="Y48" s="7">
        <f>IFERROR(VLOOKUP(VALUE(O48),工作表2!$A:$N,14,1)/50,0)</f>
        <v>4251.47</v>
      </c>
      <c r="Z48" s="7">
        <f>IFERROR(VLOOKUP(VALUE(P48),工作表2!$A:$N,14,1)/50,0)</f>
        <v>3907.25</v>
      </c>
      <c r="AA48" s="7">
        <f>IFERROR(VLOOKUP(VALUE(Q48),工作表2!$A:$N,14,1)/50,0)</f>
        <v>3907.25</v>
      </c>
      <c r="AB48" s="7">
        <f>IFERROR(VLOOKUP(VALUE(R48),工作表2!$A:$N,14,1)/50,0)</f>
        <v>3907.25</v>
      </c>
      <c r="AC48" s="7">
        <f>IFERROR(VLOOKUP(VALUE(S48),工作表2!$A:$N,14,1)/50,0)</f>
        <v>4079.27</v>
      </c>
      <c r="AD48" s="7">
        <f>IFERROR(VLOOKUP(VALUE(T48),工作表2!$A:$N,14,1)/50,0)</f>
        <v>3907.25</v>
      </c>
      <c r="AE48" s="7">
        <f>IFERROR(VLOOKUP(VALUE(U48),工作表2!$A:$N,14,1),0)</f>
        <v>178814</v>
      </c>
      <c r="AF48" s="7">
        <f t="shared" si="11"/>
        <v>215011.73</v>
      </c>
    </row>
    <row r="49" spans="1:32" x14ac:dyDescent="0.15">
      <c r="A49" s="8">
        <v>100045</v>
      </c>
      <c r="B49" s="3" t="s">
        <v>127</v>
      </c>
      <c r="C49" t="s">
        <v>143</v>
      </c>
      <c r="D49" t="s">
        <v>138</v>
      </c>
      <c r="E49" t="s">
        <v>144</v>
      </c>
      <c r="F49" t="s">
        <v>154</v>
      </c>
      <c r="G49" t="s">
        <v>146</v>
      </c>
      <c r="H49" t="s">
        <v>133</v>
      </c>
      <c r="I49" t="s">
        <v>155</v>
      </c>
      <c r="J49" t="s">
        <v>135</v>
      </c>
      <c r="K49" t="s">
        <v>158</v>
      </c>
      <c r="L49">
        <f t="shared" si="1"/>
        <v>100015</v>
      </c>
      <c r="M49">
        <f t="shared" si="2"/>
        <v>100013</v>
      </c>
      <c r="N49">
        <f t="shared" si="3"/>
        <v>100014</v>
      </c>
      <c r="O49">
        <f t="shared" si="4"/>
        <v>100013</v>
      </c>
      <c r="P49">
        <f t="shared" si="5"/>
        <v>100013</v>
      </c>
      <c r="Q49">
        <f t="shared" si="6"/>
        <v>100013</v>
      </c>
      <c r="R49">
        <f t="shared" si="7"/>
        <v>100013</v>
      </c>
      <c r="S49">
        <f t="shared" si="8"/>
        <v>100014</v>
      </c>
      <c r="T49">
        <f t="shared" si="9"/>
        <v>100014</v>
      </c>
      <c r="U49">
        <f t="shared" si="10"/>
        <v>200046</v>
      </c>
      <c r="V49" s="7">
        <f>IFERROR(VLOOKUP(VALUE(L49),工作表2!$A:$N,14,1)/50,0)</f>
        <v>4251.47</v>
      </c>
      <c r="W49" s="7">
        <f>IFERROR(VLOOKUP(VALUE(M49),工作表2!$A:$N,14,1)/50,0)</f>
        <v>3907.25</v>
      </c>
      <c r="X49" s="7">
        <f>IFERROR(VLOOKUP(VALUE(N49),工作表2!$A:$N,14,1)/50,0)</f>
        <v>4079.27</v>
      </c>
      <c r="Y49" s="7">
        <f>IFERROR(VLOOKUP(VALUE(O49),工作表2!$A:$N,14,1)/50,0)</f>
        <v>3907.25</v>
      </c>
      <c r="Z49" s="7">
        <f>IFERROR(VLOOKUP(VALUE(P49),工作表2!$A:$N,14,1)/50,0)</f>
        <v>3907.25</v>
      </c>
      <c r="AA49" s="7">
        <f>IFERROR(VLOOKUP(VALUE(Q49),工作表2!$A:$N,14,1)/50,0)</f>
        <v>3907.25</v>
      </c>
      <c r="AB49" s="7">
        <f>IFERROR(VLOOKUP(VALUE(R49),工作表2!$A:$N,14,1)/50,0)</f>
        <v>3907.25</v>
      </c>
      <c r="AC49" s="7">
        <f>IFERROR(VLOOKUP(VALUE(S49),工作表2!$A:$N,14,1)/50,0)</f>
        <v>4079.27</v>
      </c>
      <c r="AD49" s="7">
        <f>IFERROR(VLOOKUP(VALUE(T49),工作表2!$A:$N,14,1)/50,0)</f>
        <v>4079.27</v>
      </c>
      <c r="AE49" s="7">
        <f>IFERROR(VLOOKUP(VALUE(U49),工作表2!$A:$N,14,1),0)</f>
        <v>180604.5</v>
      </c>
      <c r="AF49" s="7">
        <f t="shared" si="11"/>
        <v>216630.03</v>
      </c>
    </row>
    <row r="50" spans="1:32" x14ac:dyDescent="0.15">
      <c r="A50" s="8">
        <v>100046</v>
      </c>
      <c r="B50" s="3" t="s">
        <v>127</v>
      </c>
      <c r="C50" t="s">
        <v>128</v>
      </c>
      <c r="D50" t="s">
        <v>129</v>
      </c>
      <c r="E50" t="s">
        <v>144</v>
      </c>
      <c r="F50" t="s">
        <v>154</v>
      </c>
      <c r="G50" t="s">
        <v>132</v>
      </c>
      <c r="H50" t="s">
        <v>139</v>
      </c>
      <c r="I50" t="s">
        <v>155</v>
      </c>
      <c r="J50" t="s">
        <v>135</v>
      </c>
      <c r="K50" t="s">
        <v>159</v>
      </c>
      <c r="L50">
        <f t="shared" si="1"/>
        <v>100015</v>
      </c>
      <c r="M50">
        <f t="shared" si="2"/>
        <v>100015</v>
      </c>
      <c r="N50">
        <f t="shared" si="3"/>
        <v>100015</v>
      </c>
      <c r="O50">
        <f t="shared" si="4"/>
        <v>100013</v>
      </c>
      <c r="P50">
        <f t="shared" si="5"/>
        <v>100013</v>
      </c>
      <c r="Q50">
        <f t="shared" si="6"/>
        <v>100014</v>
      </c>
      <c r="R50">
        <f t="shared" si="7"/>
        <v>100015</v>
      </c>
      <c r="S50">
        <f t="shared" si="8"/>
        <v>100014</v>
      </c>
      <c r="T50">
        <f t="shared" si="9"/>
        <v>100014</v>
      </c>
      <c r="U50">
        <f t="shared" si="10"/>
        <v>200047</v>
      </c>
      <c r="V50" s="7">
        <f>IFERROR(VLOOKUP(VALUE(L50),工作表2!$A:$N,14,1)/50,0)</f>
        <v>4251.47</v>
      </c>
      <c r="W50" s="7">
        <f>IFERROR(VLOOKUP(VALUE(M50),工作表2!$A:$N,14,1)/50,0)</f>
        <v>4251.47</v>
      </c>
      <c r="X50" s="7">
        <f>IFERROR(VLOOKUP(VALUE(N50),工作表2!$A:$N,14,1)/50,0)</f>
        <v>4251.47</v>
      </c>
      <c r="Y50" s="7">
        <f>IFERROR(VLOOKUP(VALUE(O50),工作表2!$A:$N,14,1)/50,0)</f>
        <v>3907.25</v>
      </c>
      <c r="Z50" s="7">
        <f>IFERROR(VLOOKUP(VALUE(P50),工作表2!$A:$N,14,1)/50,0)</f>
        <v>3907.25</v>
      </c>
      <c r="AA50" s="7">
        <f>IFERROR(VLOOKUP(VALUE(Q50),工作表2!$A:$N,14,1)/50,0)</f>
        <v>4079.27</v>
      </c>
      <c r="AB50" s="7">
        <f>IFERROR(VLOOKUP(VALUE(R50),工作表2!$A:$N,14,1)/50,0)</f>
        <v>4251.47</v>
      </c>
      <c r="AC50" s="7">
        <f>IFERROR(VLOOKUP(VALUE(S50),工作表2!$A:$N,14,1)/50,0)</f>
        <v>4079.27</v>
      </c>
      <c r="AD50" s="7">
        <f>IFERROR(VLOOKUP(VALUE(T50),工作表2!$A:$N,14,1)/50,0)</f>
        <v>4079.27</v>
      </c>
      <c r="AE50" s="7">
        <f>IFERROR(VLOOKUP(VALUE(U50),工作表2!$A:$N,14,1),0)</f>
        <v>183141.5</v>
      </c>
      <c r="AF50" s="7">
        <f t="shared" si="11"/>
        <v>220199.69</v>
      </c>
    </row>
    <row r="51" spans="1:32" x14ac:dyDescent="0.15">
      <c r="A51" s="8">
        <v>100047</v>
      </c>
      <c r="B51" s="3" t="s">
        <v>127</v>
      </c>
      <c r="C51" t="s">
        <v>143</v>
      </c>
      <c r="D51" t="s">
        <v>138</v>
      </c>
      <c r="E51" t="s">
        <v>130</v>
      </c>
      <c r="F51" t="s">
        <v>145</v>
      </c>
      <c r="G51" t="s">
        <v>146</v>
      </c>
      <c r="H51" t="s">
        <v>139</v>
      </c>
      <c r="I51" t="s">
        <v>140</v>
      </c>
      <c r="J51" t="s">
        <v>147</v>
      </c>
      <c r="K51" t="s">
        <v>160</v>
      </c>
      <c r="L51">
        <f t="shared" si="1"/>
        <v>100015</v>
      </c>
      <c r="M51">
        <f t="shared" si="2"/>
        <v>100013</v>
      </c>
      <c r="N51">
        <f t="shared" si="3"/>
        <v>100014</v>
      </c>
      <c r="O51">
        <f t="shared" si="4"/>
        <v>100015</v>
      </c>
      <c r="P51">
        <f t="shared" si="5"/>
        <v>100015</v>
      </c>
      <c r="Q51">
        <f t="shared" si="6"/>
        <v>100013</v>
      </c>
      <c r="R51">
        <f t="shared" si="7"/>
        <v>100015</v>
      </c>
      <c r="S51">
        <f t="shared" si="8"/>
        <v>100015</v>
      </c>
      <c r="T51">
        <f t="shared" si="9"/>
        <v>100015</v>
      </c>
      <c r="U51">
        <f t="shared" si="10"/>
        <v>200048</v>
      </c>
      <c r="V51" s="7">
        <f>IFERROR(VLOOKUP(VALUE(L51),工作表2!$A:$N,14,1)/50,0)</f>
        <v>4251.47</v>
      </c>
      <c r="W51" s="7">
        <f>IFERROR(VLOOKUP(VALUE(M51),工作表2!$A:$N,14,1)/50,0)</f>
        <v>3907.25</v>
      </c>
      <c r="X51" s="7">
        <f>IFERROR(VLOOKUP(VALUE(N51),工作表2!$A:$N,14,1)/50,0)</f>
        <v>4079.27</v>
      </c>
      <c r="Y51" s="7">
        <f>IFERROR(VLOOKUP(VALUE(O51),工作表2!$A:$N,14,1)/50,0)</f>
        <v>4251.47</v>
      </c>
      <c r="Z51" s="7">
        <f>IFERROR(VLOOKUP(VALUE(P51),工作表2!$A:$N,14,1)/50,0)</f>
        <v>4251.47</v>
      </c>
      <c r="AA51" s="7">
        <f>IFERROR(VLOOKUP(VALUE(Q51),工作表2!$A:$N,14,1)/50,0)</f>
        <v>3907.25</v>
      </c>
      <c r="AB51" s="7">
        <f>IFERROR(VLOOKUP(VALUE(R51),工作表2!$A:$N,14,1)/50,0)</f>
        <v>4251.47</v>
      </c>
      <c r="AC51" s="7">
        <f>IFERROR(VLOOKUP(VALUE(S51),工作表2!$A:$N,14,1)/50,0)</f>
        <v>4251.47</v>
      </c>
      <c r="AD51" s="7">
        <f>IFERROR(VLOOKUP(VALUE(T51),工作表2!$A:$N,14,1)/50,0)</f>
        <v>4251.47</v>
      </c>
      <c r="AE51" s="7">
        <f>IFERROR(VLOOKUP(VALUE(U51),工作表2!$A:$N,14,1),0)</f>
        <v>185301</v>
      </c>
      <c r="AF51" s="7">
        <f t="shared" si="11"/>
        <v>222703.59</v>
      </c>
    </row>
    <row r="52" spans="1:32" x14ac:dyDescent="0.15">
      <c r="A52" s="8">
        <v>100048</v>
      </c>
      <c r="B52" s="3" t="s">
        <v>142</v>
      </c>
      <c r="C52" t="s">
        <v>137</v>
      </c>
      <c r="D52" t="s">
        <v>129</v>
      </c>
      <c r="E52" t="s">
        <v>144</v>
      </c>
      <c r="F52" t="s">
        <v>154</v>
      </c>
      <c r="G52" t="s">
        <v>146</v>
      </c>
      <c r="H52" t="s">
        <v>139</v>
      </c>
      <c r="I52" t="s">
        <v>140</v>
      </c>
      <c r="J52" t="s">
        <v>147</v>
      </c>
      <c r="K52" t="s">
        <v>161</v>
      </c>
      <c r="L52">
        <f t="shared" si="1"/>
        <v>100013</v>
      </c>
      <c r="M52">
        <f t="shared" si="2"/>
        <v>100014</v>
      </c>
      <c r="N52">
        <f t="shared" si="3"/>
        <v>100015</v>
      </c>
      <c r="O52">
        <f t="shared" si="4"/>
        <v>100013</v>
      </c>
      <c r="P52">
        <f t="shared" si="5"/>
        <v>100013</v>
      </c>
      <c r="Q52">
        <f t="shared" si="6"/>
        <v>100013</v>
      </c>
      <c r="R52">
        <f t="shared" si="7"/>
        <v>100015</v>
      </c>
      <c r="S52">
        <f t="shared" si="8"/>
        <v>100015</v>
      </c>
      <c r="T52">
        <f t="shared" si="9"/>
        <v>100015</v>
      </c>
      <c r="U52">
        <f t="shared" si="10"/>
        <v>200049</v>
      </c>
      <c r="V52" s="7">
        <f>IFERROR(VLOOKUP(VALUE(L52),工作表2!$A:$N,14,1)/50,0)</f>
        <v>3907.25</v>
      </c>
      <c r="W52" s="7">
        <f>IFERROR(VLOOKUP(VALUE(M52),工作表2!$A:$N,14,1)/50,0)</f>
        <v>4079.27</v>
      </c>
      <c r="X52" s="7">
        <f>IFERROR(VLOOKUP(VALUE(N52),工作表2!$A:$N,14,1)/50,0)</f>
        <v>4251.47</v>
      </c>
      <c r="Y52" s="7">
        <f>IFERROR(VLOOKUP(VALUE(O52),工作表2!$A:$N,14,1)/50,0)</f>
        <v>3907.25</v>
      </c>
      <c r="Z52" s="7">
        <f>IFERROR(VLOOKUP(VALUE(P52),工作表2!$A:$N,14,1)/50,0)</f>
        <v>3907.25</v>
      </c>
      <c r="AA52" s="7">
        <f>IFERROR(VLOOKUP(VALUE(Q52),工作表2!$A:$N,14,1)/50,0)</f>
        <v>3907.25</v>
      </c>
      <c r="AB52" s="7">
        <f>IFERROR(VLOOKUP(VALUE(R52),工作表2!$A:$N,14,1)/50,0)</f>
        <v>4251.47</v>
      </c>
      <c r="AC52" s="7">
        <f>IFERROR(VLOOKUP(VALUE(S52),工作表2!$A:$N,14,1)/50,0)</f>
        <v>4251.47</v>
      </c>
      <c r="AD52" s="7">
        <f>IFERROR(VLOOKUP(VALUE(T52),工作表2!$A:$N,14,1)/50,0)</f>
        <v>4251.47</v>
      </c>
      <c r="AE52" s="7">
        <f>IFERROR(VLOOKUP(VALUE(U52),工作表2!$A:$N,14,1),0)</f>
        <v>187389.5</v>
      </c>
      <c r="AF52" s="7">
        <f t="shared" si="11"/>
        <v>224103.65</v>
      </c>
    </row>
    <row r="53" spans="1:32" x14ac:dyDescent="0.15">
      <c r="A53" s="8">
        <v>100049</v>
      </c>
      <c r="B53" s="3" t="s">
        <v>127</v>
      </c>
      <c r="C53" t="s">
        <v>143</v>
      </c>
      <c r="D53" t="s">
        <v>129</v>
      </c>
      <c r="E53" t="s">
        <v>150</v>
      </c>
      <c r="F53" t="s">
        <v>131</v>
      </c>
      <c r="G53" t="s">
        <v>132</v>
      </c>
      <c r="H53" t="s">
        <v>139</v>
      </c>
      <c r="I53" t="s">
        <v>155</v>
      </c>
      <c r="J53" t="s">
        <v>147</v>
      </c>
      <c r="K53" t="s">
        <v>162</v>
      </c>
      <c r="L53">
        <f t="shared" si="1"/>
        <v>100015</v>
      </c>
      <c r="M53">
        <f t="shared" si="2"/>
        <v>100013</v>
      </c>
      <c r="N53">
        <f t="shared" si="3"/>
        <v>100015</v>
      </c>
      <c r="O53">
        <f t="shared" si="4"/>
        <v>100014</v>
      </c>
      <c r="P53">
        <f t="shared" si="5"/>
        <v>100014</v>
      </c>
      <c r="Q53">
        <f t="shared" si="6"/>
        <v>100014</v>
      </c>
      <c r="R53">
        <f t="shared" si="7"/>
        <v>100015</v>
      </c>
      <c r="S53">
        <f t="shared" si="8"/>
        <v>100014</v>
      </c>
      <c r="T53">
        <f t="shared" si="9"/>
        <v>100015</v>
      </c>
      <c r="U53">
        <f t="shared" si="10"/>
        <v>200050</v>
      </c>
      <c r="V53" s="7">
        <f>IFERROR(VLOOKUP(VALUE(L53),工作表2!$A:$N,14,1)/50,0)</f>
        <v>4251.47</v>
      </c>
      <c r="W53" s="7">
        <f>IFERROR(VLOOKUP(VALUE(M53),工作表2!$A:$N,14,1)/50,0)</f>
        <v>3907.25</v>
      </c>
      <c r="X53" s="7">
        <f>IFERROR(VLOOKUP(VALUE(N53),工作表2!$A:$N,14,1)/50,0)</f>
        <v>4251.47</v>
      </c>
      <c r="Y53" s="7">
        <f>IFERROR(VLOOKUP(VALUE(O53),工作表2!$A:$N,14,1)/50,0)</f>
        <v>4079.27</v>
      </c>
      <c r="Z53" s="7">
        <f>IFERROR(VLOOKUP(VALUE(P53),工作表2!$A:$N,14,1)/50,0)</f>
        <v>4079.27</v>
      </c>
      <c r="AA53" s="7">
        <f>IFERROR(VLOOKUP(VALUE(Q53),工作表2!$A:$N,14,1)/50,0)</f>
        <v>4079.27</v>
      </c>
      <c r="AB53" s="7">
        <f>IFERROR(VLOOKUP(VALUE(R53),工作表2!$A:$N,14,1)/50,0)</f>
        <v>4251.47</v>
      </c>
      <c r="AC53" s="7">
        <f>IFERROR(VLOOKUP(VALUE(S53),工作表2!$A:$N,14,1)/50,0)</f>
        <v>4079.27</v>
      </c>
      <c r="AD53" s="7">
        <f>IFERROR(VLOOKUP(VALUE(T53),工作表2!$A:$N,14,1)/50,0)</f>
        <v>4251.47</v>
      </c>
      <c r="AE53" s="7">
        <f>IFERROR(VLOOKUP(VALUE(U53),工作表2!$A:$N,14,1),0)</f>
        <v>189598</v>
      </c>
      <c r="AF53" s="7">
        <f t="shared" si="11"/>
        <v>226828.21</v>
      </c>
    </row>
    <row r="54" spans="1:32" x14ac:dyDescent="0.15">
      <c r="A54" s="8">
        <v>100050</v>
      </c>
      <c r="B54" s="3" t="s">
        <v>163</v>
      </c>
      <c r="C54" t="s">
        <v>164</v>
      </c>
      <c r="D54" t="s">
        <v>165</v>
      </c>
      <c r="E54" t="s">
        <v>166</v>
      </c>
      <c r="F54" t="s">
        <v>167</v>
      </c>
      <c r="G54" t="s">
        <v>168</v>
      </c>
      <c r="H54" t="s">
        <v>169</v>
      </c>
      <c r="I54" t="s">
        <v>170</v>
      </c>
      <c r="J54" t="s">
        <v>171</v>
      </c>
      <c r="K54" t="s">
        <v>172</v>
      </c>
      <c r="L54">
        <f t="shared" si="1"/>
        <v>100018</v>
      </c>
      <c r="M54">
        <f t="shared" si="2"/>
        <v>100018</v>
      </c>
      <c r="N54">
        <f t="shared" si="3"/>
        <v>100016</v>
      </c>
      <c r="O54">
        <f t="shared" si="4"/>
        <v>100016</v>
      </c>
      <c r="P54">
        <f t="shared" si="5"/>
        <v>100016</v>
      </c>
      <c r="Q54">
        <f t="shared" si="6"/>
        <v>100016</v>
      </c>
      <c r="R54">
        <f t="shared" si="7"/>
        <v>100016</v>
      </c>
      <c r="S54">
        <f t="shared" si="8"/>
        <v>100018</v>
      </c>
      <c r="T54">
        <f t="shared" si="9"/>
        <v>100018</v>
      </c>
      <c r="U54">
        <f t="shared" si="10"/>
        <v>200051</v>
      </c>
      <c r="V54" s="7">
        <f>IFERROR(VLOOKUP(VALUE(L54),工作表2!$A:$N,14,1)/50,0)</f>
        <v>4834.2700000000004</v>
      </c>
      <c r="W54" s="7">
        <f>IFERROR(VLOOKUP(VALUE(M54),工作表2!$A:$N,14,1)/50,0)</f>
        <v>4834.2700000000004</v>
      </c>
      <c r="X54" s="7">
        <f>IFERROR(VLOOKUP(VALUE(N54),工作表2!$A:$N,14,1)/50,0)</f>
        <v>4486.5200000000004</v>
      </c>
      <c r="Y54" s="7">
        <f>IFERROR(VLOOKUP(VALUE(O54),工作表2!$A:$N,14,1)/50,0)</f>
        <v>4486.5200000000004</v>
      </c>
      <c r="Z54" s="7">
        <f>IFERROR(VLOOKUP(VALUE(P54),工作表2!$A:$N,14,1)/50,0)</f>
        <v>4486.5200000000004</v>
      </c>
      <c r="AA54" s="7">
        <f>IFERROR(VLOOKUP(VALUE(Q54),工作表2!$A:$N,14,1)/50,0)</f>
        <v>4486.5200000000004</v>
      </c>
      <c r="AB54" s="7">
        <f>IFERROR(VLOOKUP(VALUE(R54),工作表2!$A:$N,14,1)/50,0)</f>
        <v>4486.5200000000004</v>
      </c>
      <c r="AC54" s="7">
        <f>IFERROR(VLOOKUP(VALUE(S54),工作表2!$A:$N,14,1)/50,0)</f>
        <v>4834.2700000000004</v>
      </c>
      <c r="AD54" s="7">
        <f>IFERROR(VLOOKUP(VALUE(T54),工作表2!$A:$N,14,1)/50,0)</f>
        <v>4834.2700000000004</v>
      </c>
      <c r="AE54" s="7">
        <f>IFERROR(VLOOKUP(VALUE(U54),工作表2!$A:$N,14,1),0)</f>
        <v>190370.5</v>
      </c>
      <c r="AF54" s="7">
        <f t="shared" si="11"/>
        <v>232140.18</v>
      </c>
    </row>
    <row r="55" spans="1:32" x14ac:dyDescent="0.15">
      <c r="A55" s="8">
        <v>100051</v>
      </c>
      <c r="B55" s="3" t="s">
        <v>173</v>
      </c>
      <c r="C55" t="s">
        <v>174</v>
      </c>
      <c r="D55" t="s">
        <v>175</v>
      </c>
      <c r="E55" t="s">
        <v>166</v>
      </c>
      <c r="F55" t="s">
        <v>176</v>
      </c>
      <c r="G55" t="s">
        <v>168</v>
      </c>
      <c r="H55" t="s">
        <v>177</v>
      </c>
      <c r="I55" t="s">
        <v>178</v>
      </c>
      <c r="J55" t="s">
        <v>171</v>
      </c>
      <c r="K55" t="s">
        <v>179</v>
      </c>
      <c r="L55">
        <f t="shared" si="1"/>
        <v>100017</v>
      </c>
      <c r="M55">
        <f t="shared" si="2"/>
        <v>100016</v>
      </c>
      <c r="N55">
        <f t="shared" si="3"/>
        <v>100018</v>
      </c>
      <c r="O55">
        <f t="shared" si="4"/>
        <v>100016</v>
      </c>
      <c r="P55">
        <f t="shared" si="5"/>
        <v>100018</v>
      </c>
      <c r="Q55">
        <f t="shared" si="6"/>
        <v>100016</v>
      </c>
      <c r="R55">
        <f t="shared" si="7"/>
        <v>100018</v>
      </c>
      <c r="S55">
        <f t="shared" si="8"/>
        <v>100017</v>
      </c>
      <c r="T55">
        <f t="shared" si="9"/>
        <v>100018</v>
      </c>
      <c r="U55">
        <f t="shared" si="10"/>
        <v>200052</v>
      </c>
      <c r="V55" s="7">
        <f>IFERROR(VLOOKUP(VALUE(L55),工作表2!$A:$N,14,1)/50,0)</f>
        <v>4660.3</v>
      </c>
      <c r="W55" s="7">
        <f>IFERROR(VLOOKUP(VALUE(M55),工作表2!$A:$N,14,1)/50,0)</f>
        <v>4486.5200000000004</v>
      </c>
      <c r="X55" s="7">
        <f>IFERROR(VLOOKUP(VALUE(N55),工作表2!$A:$N,14,1)/50,0)</f>
        <v>4834.2700000000004</v>
      </c>
      <c r="Y55" s="7">
        <f>IFERROR(VLOOKUP(VALUE(O55),工作表2!$A:$N,14,1)/50,0)</f>
        <v>4486.5200000000004</v>
      </c>
      <c r="Z55" s="7">
        <f>IFERROR(VLOOKUP(VALUE(P55),工作表2!$A:$N,14,1)/50,0)</f>
        <v>4834.2700000000004</v>
      </c>
      <c r="AA55" s="7">
        <f>IFERROR(VLOOKUP(VALUE(Q55),工作表2!$A:$N,14,1)/50,0)</f>
        <v>4486.5200000000004</v>
      </c>
      <c r="AB55" s="7">
        <f>IFERROR(VLOOKUP(VALUE(R55),工作表2!$A:$N,14,1)/50,0)</f>
        <v>4834.2700000000004</v>
      </c>
      <c r="AC55" s="7">
        <f>IFERROR(VLOOKUP(VALUE(S55),工作表2!$A:$N,14,1)/50,0)</f>
        <v>4660.3</v>
      </c>
      <c r="AD55" s="7">
        <f>IFERROR(VLOOKUP(VALUE(T55),工作表2!$A:$N,14,1)/50,0)</f>
        <v>4834.2700000000004</v>
      </c>
      <c r="AE55" s="7">
        <f>IFERROR(VLOOKUP(VALUE(U55),工作表2!$A:$N,14,1),0)</f>
        <v>192623</v>
      </c>
      <c r="AF55" s="7">
        <f t="shared" si="11"/>
        <v>234740.24</v>
      </c>
    </row>
    <row r="56" spans="1:32" x14ac:dyDescent="0.15">
      <c r="A56" s="8">
        <v>100052</v>
      </c>
      <c r="B56" s="3" t="s">
        <v>180</v>
      </c>
      <c r="C56" t="s">
        <v>181</v>
      </c>
      <c r="D56" t="s">
        <v>165</v>
      </c>
      <c r="E56" t="s">
        <v>166</v>
      </c>
      <c r="F56" t="s">
        <v>182</v>
      </c>
      <c r="G56" t="s">
        <v>183</v>
      </c>
      <c r="H56" t="s">
        <v>177</v>
      </c>
      <c r="I56" t="s">
        <v>178</v>
      </c>
      <c r="J56" t="s">
        <v>184</v>
      </c>
      <c r="K56" t="s">
        <v>185</v>
      </c>
      <c r="L56">
        <f t="shared" si="1"/>
        <v>100016</v>
      </c>
      <c r="M56">
        <f t="shared" si="2"/>
        <v>100017</v>
      </c>
      <c r="N56">
        <f t="shared" si="3"/>
        <v>100016</v>
      </c>
      <c r="O56">
        <f t="shared" si="4"/>
        <v>100016</v>
      </c>
      <c r="P56">
        <f t="shared" si="5"/>
        <v>100017</v>
      </c>
      <c r="Q56">
        <f t="shared" si="6"/>
        <v>100017</v>
      </c>
      <c r="R56">
        <f t="shared" si="7"/>
        <v>100018</v>
      </c>
      <c r="S56">
        <f t="shared" si="8"/>
        <v>100017</v>
      </c>
      <c r="T56">
        <f t="shared" si="9"/>
        <v>100017</v>
      </c>
      <c r="U56">
        <f t="shared" si="10"/>
        <v>200053</v>
      </c>
      <c r="V56" s="7">
        <f>IFERROR(VLOOKUP(VALUE(L56),工作表2!$A:$N,14,1)/50,0)</f>
        <v>4486.5200000000004</v>
      </c>
      <c r="W56" s="7">
        <f>IFERROR(VLOOKUP(VALUE(M56),工作表2!$A:$N,14,1)/50,0)</f>
        <v>4660.3</v>
      </c>
      <c r="X56" s="7">
        <f>IFERROR(VLOOKUP(VALUE(N56),工作表2!$A:$N,14,1)/50,0)</f>
        <v>4486.5200000000004</v>
      </c>
      <c r="Y56" s="7">
        <f>IFERROR(VLOOKUP(VALUE(O56),工作表2!$A:$N,14,1)/50,0)</f>
        <v>4486.5200000000004</v>
      </c>
      <c r="Z56" s="7">
        <f>IFERROR(VLOOKUP(VALUE(P56),工作表2!$A:$N,14,1)/50,0)</f>
        <v>4660.3</v>
      </c>
      <c r="AA56" s="7">
        <f>IFERROR(VLOOKUP(VALUE(Q56),工作表2!$A:$N,14,1)/50,0)</f>
        <v>4660.3</v>
      </c>
      <c r="AB56" s="7">
        <f>IFERROR(VLOOKUP(VALUE(R56),工作表2!$A:$N,14,1)/50,0)</f>
        <v>4834.2700000000004</v>
      </c>
      <c r="AC56" s="7">
        <f>IFERROR(VLOOKUP(VALUE(S56),工作表2!$A:$N,14,1)/50,0)</f>
        <v>4660.3</v>
      </c>
      <c r="AD56" s="7">
        <f>IFERROR(VLOOKUP(VALUE(T56),工作表2!$A:$N,14,1)/50,0)</f>
        <v>4660.3</v>
      </c>
      <c r="AE56" s="7">
        <f>IFERROR(VLOOKUP(VALUE(U56),工作表2!$A:$N,14,1),0)</f>
        <v>194893.5</v>
      </c>
      <c r="AF56" s="7">
        <f t="shared" si="11"/>
        <v>236488.83000000002</v>
      </c>
    </row>
    <row r="57" spans="1:32" x14ac:dyDescent="0.15">
      <c r="A57" s="8">
        <v>100053</v>
      </c>
      <c r="B57" s="3" t="s">
        <v>163</v>
      </c>
      <c r="C57" t="s">
        <v>174</v>
      </c>
      <c r="D57" t="s">
        <v>186</v>
      </c>
      <c r="E57" t="s">
        <v>187</v>
      </c>
      <c r="F57" t="s">
        <v>182</v>
      </c>
      <c r="G57" t="s">
        <v>168</v>
      </c>
      <c r="H57" t="s">
        <v>188</v>
      </c>
      <c r="I57" t="s">
        <v>178</v>
      </c>
      <c r="J57" t="s">
        <v>189</v>
      </c>
      <c r="K57" t="s">
        <v>190</v>
      </c>
      <c r="L57">
        <f t="shared" si="1"/>
        <v>100018</v>
      </c>
      <c r="M57">
        <f t="shared" si="2"/>
        <v>100016</v>
      </c>
      <c r="N57">
        <f t="shared" si="3"/>
        <v>100017</v>
      </c>
      <c r="O57">
        <f t="shared" si="4"/>
        <v>100018</v>
      </c>
      <c r="P57">
        <f t="shared" si="5"/>
        <v>100017</v>
      </c>
      <c r="Q57">
        <f t="shared" si="6"/>
        <v>100016</v>
      </c>
      <c r="R57">
        <f t="shared" si="7"/>
        <v>100017</v>
      </c>
      <c r="S57">
        <f t="shared" si="8"/>
        <v>100017</v>
      </c>
      <c r="T57">
        <f t="shared" si="9"/>
        <v>100016</v>
      </c>
      <c r="U57">
        <f t="shared" si="10"/>
        <v>200054</v>
      </c>
      <c r="V57" s="7">
        <f>IFERROR(VLOOKUP(VALUE(L57),工作表2!$A:$N,14,1)/50,0)</f>
        <v>4834.2700000000004</v>
      </c>
      <c r="W57" s="7">
        <f>IFERROR(VLOOKUP(VALUE(M57),工作表2!$A:$N,14,1)/50,0)</f>
        <v>4486.5200000000004</v>
      </c>
      <c r="X57" s="7">
        <f>IFERROR(VLOOKUP(VALUE(N57),工作表2!$A:$N,14,1)/50,0)</f>
        <v>4660.3</v>
      </c>
      <c r="Y57" s="7">
        <f>IFERROR(VLOOKUP(VALUE(O57),工作表2!$A:$N,14,1)/50,0)</f>
        <v>4834.2700000000004</v>
      </c>
      <c r="Z57" s="7">
        <f>IFERROR(VLOOKUP(VALUE(P57),工作表2!$A:$N,14,1)/50,0)</f>
        <v>4660.3</v>
      </c>
      <c r="AA57" s="7">
        <f>IFERROR(VLOOKUP(VALUE(Q57),工作表2!$A:$N,14,1)/50,0)</f>
        <v>4486.5200000000004</v>
      </c>
      <c r="AB57" s="7">
        <f>IFERROR(VLOOKUP(VALUE(R57),工作表2!$A:$N,14,1)/50,0)</f>
        <v>4660.3</v>
      </c>
      <c r="AC57" s="7">
        <f>IFERROR(VLOOKUP(VALUE(S57),工作表2!$A:$N,14,1)/50,0)</f>
        <v>4660.3</v>
      </c>
      <c r="AD57" s="7">
        <f>IFERROR(VLOOKUP(VALUE(T57),工作表2!$A:$N,14,1)/50,0)</f>
        <v>4486.5200000000004</v>
      </c>
      <c r="AE57" s="7">
        <f>IFERROR(VLOOKUP(VALUE(U57),工作表2!$A:$N,14,1),0)</f>
        <v>198156</v>
      </c>
      <c r="AF57" s="7">
        <f t="shared" si="11"/>
        <v>239925.3</v>
      </c>
    </row>
    <row r="58" spans="1:32" x14ac:dyDescent="0.15">
      <c r="A58" s="8">
        <v>100054</v>
      </c>
      <c r="B58" s="3" t="s">
        <v>180</v>
      </c>
      <c r="C58" t="s">
        <v>174</v>
      </c>
      <c r="D58" t="s">
        <v>165</v>
      </c>
      <c r="E58" t="s">
        <v>166</v>
      </c>
      <c r="F58" t="s">
        <v>182</v>
      </c>
      <c r="G58" t="s">
        <v>168</v>
      </c>
      <c r="H58" t="s">
        <v>169</v>
      </c>
      <c r="I58" t="s">
        <v>191</v>
      </c>
      <c r="J58" t="s">
        <v>171</v>
      </c>
      <c r="K58" t="s">
        <v>192</v>
      </c>
      <c r="L58">
        <f t="shared" si="1"/>
        <v>100016</v>
      </c>
      <c r="M58">
        <f t="shared" si="2"/>
        <v>100016</v>
      </c>
      <c r="N58">
        <f t="shared" si="3"/>
        <v>100016</v>
      </c>
      <c r="O58">
        <f t="shared" si="4"/>
        <v>100016</v>
      </c>
      <c r="P58">
        <f t="shared" si="5"/>
        <v>100017</v>
      </c>
      <c r="Q58">
        <f t="shared" si="6"/>
        <v>100016</v>
      </c>
      <c r="R58">
        <f t="shared" si="7"/>
        <v>100016</v>
      </c>
      <c r="S58">
        <f t="shared" si="8"/>
        <v>100016</v>
      </c>
      <c r="T58">
        <f t="shared" si="9"/>
        <v>100018</v>
      </c>
      <c r="U58">
        <f t="shared" si="10"/>
        <v>200055</v>
      </c>
      <c r="V58" s="7">
        <f>IFERROR(VLOOKUP(VALUE(L58),工作表2!$A:$N,14,1)/50,0)</f>
        <v>4486.5200000000004</v>
      </c>
      <c r="W58" s="7">
        <f>IFERROR(VLOOKUP(VALUE(M58),工作表2!$A:$N,14,1)/50,0)</f>
        <v>4486.5200000000004</v>
      </c>
      <c r="X58" s="7">
        <f>IFERROR(VLOOKUP(VALUE(N58),工作表2!$A:$N,14,1)/50,0)</f>
        <v>4486.5200000000004</v>
      </c>
      <c r="Y58" s="7">
        <f>IFERROR(VLOOKUP(VALUE(O58),工作表2!$A:$N,14,1)/50,0)</f>
        <v>4486.5200000000004</v>
      </c>
      <c r="Z58" s="7">
        <f>IFERROR(VLOOKUP(VALUE(P58),工作表2!$A:$N,14,1)/50,0)</f>
        <v>4660.3</v>
      </c>
      <c r="AA58" s="7">
        <f>IFERROR(VLOOKUP(VALUE(Q58),工作表2!$A:$N,14,1)/50,0)</f>
        <v>4486.5200000000004</v>
      </c>
      <c r="AB58" s="7">
        <f>IFERROR(VLOOKUP(VALUE(R58),工作表2!$A:$N,14,1)/50,0)</f>
        <v>4486.5200000000004</v>
      </c>
      <c r="AC58" s="7">
        <f>IFERROR(VLOOKUP(VALUE(S58),工作表2!$A:$N,14,1)/50,0)</f>
        <v>4486.5200000000004</v>
      </c>
      <c r="AD58" s="7">
        <f>IFERROR(VLOOKUP(VALUE(T58),工作表2!$A:$N,14,1)/50,0)</f>
        <v>4834.2700000000004</v>
      </c>
      <c r="AE58" s="7">
        <f>IFERROR(VLOOKUP(VALUE(U58),工作表2!$A:$N,14,1),0)</f>
        <v>199521</v>
      </c>
      <c r="AF58" s="7">
        <f t="shared" si="11"/>
        <v>240421.21000000002</v>
      </c>
    </row>
    <row r="59" spans="1:32" x14ac:dyDescent="0.15">
      <c r="A59" s="8">
        <v>100055</v>
      </c>
      <c r="B59" s="3" t="s">
        <v>163</v>
      </c>
      <c r="C59" t="s">
        <v>174</v>
      </c>
      <c r="D59" t="s">
        <v>175</v>
      </c>
      <c r="E59" t="s">
        <v>193</v>
      </c>
      <c r="F59" t="s">
        <v>167</v>
      </c>
      <c r="G59" t="s">
        <v>168</v>
      </c>
      <c r="H59" t="s">
        <v>188</v>
      </c>
      <c r="I59" t="s">
        <v>178</v>
      </c>
      <c r="J59" t="s">
        <v>184</v>
      </c>
      <c r="K59" t="s">
        <v>194</v>
      </c>
      <c r="L59">
        <f t="shared" si="1"/>
        <v>100018</v>
      </c>
      <c r="M59">
        <f t="shared" si="2"/>
        <v>100016</v>
      </c>
      <c r="N59">
        <f t="shared" si="3"/>
        <v>100018</v>
      </c>
      <c r="O59">
        <f t="shared" si="4"/>
        <v>100017</v>
      </c>
      <c r="P59">
        <f t="shared" si="5"/>
        <v>100016</v>
      </c>
      <c r="Q59">
        <f t="shared" si="6"/>
        <v>100016</v>
      </c>
      <c r="R59">
        <f t="shared" si="7"/>
        <v>100017</v>
      </c>
      <c r="S59">
        <f t="shared" si="8"/>
        <v>100017</v>
      </c>
      <c r="T59">
        <f t="shared" si="9"/>
        <v>100017</v>
      </c>
      <c r="U59">
        <f t="shared" si="10"/>
        <v>200056</v>
      </c>
      <c r="V59" s="7">
        <f>IFERROR(VLOOKUP(VALUE(L59),工作表2!$A:$N,14,1)/50,0)</f>
        <v>4834.2700000000004</v>
      </c>
      <c r="W59" s="7">
        <f>IFERROR(VLOOKUP(VALUE(M59),工作表2!$A:$N,14,1)/50,0)</f>
        <v>4486.5200000000004</v>
      </c>
      <c r="X59" s="7">
        <f>IFERROR(VLOOKUP(VALUE(N59),工作表2!$A:$N,14,1)/50,0)</f>
        <v>4834.2700000000004</v>
      </c>
      <c r="Y59" s="7">
        <f>IFERROR(VLOOKUP(VALUE(O59),工作表2!$A:$N,14,1)/50,0)</f>
        <v>4660.3</v>
      </c>
      <c r="Z59" s="7">
        <f>IFERROR(VLOOKUP(VALUE(P59),工作表2!$A:$N,14,1)/50,0)</f>
        <v>4486.5200000000004</v>
      </c>
      <c r="AA59" s="7">
        <f>IFERROR(VLOOKUP(VALUE(Q59),工作表2!$A:$N,14,1)/50,0)</f>
        <v>4486.5200000000004</v>
      </c>
      <c r="AB59" s="7">
        <f>IFERROR(VLOOKUP(VALUE(R59),工作表2!$A:$N,14,1)/50,0)</f>
        <v>4660.3</v>
      </c>
      <c r="AC59" s="7">
        <f>IFERROR(VLOOKUP(VALUE(S59),工作表2!$A:$N,14,1)/50,0)</f>
        <v>4660.3</v>
      </c>
      <c r="AD59" s="7">
        <f>IFERROR(VLOOKUP(VALUE(T59),工作表2!$A:$N,14,1)/50,0)</f>
        <v>4660.3</v>
      </c>
      <c r="AE59" s="7">
        <f>IFERROR(VLOOKUP(VALUE(U59),工作表2!$A:$N,14,1),0)</f>
        <v>201869</v>
      </c>
      <c r="AF59" s="7">
        <f t="shared" si="11"/>
        <v>243638.3</v>
      </c>
    </row>
    <row r="60" spans="1:32" x14ac:dyDescent="0.15">
      <c r="A60" s="8">
        <v>100056</v>
      </c>
      <c r="B60" s="3" t="s">
        <v>180</v>
      </c>
      <c r="C60" t="s">
        <v>164</v>
      </c>
      <c r="D60" t="s">
        <v>186</v>
      </c>
      <c r="E60" t="s">
        <v>166</v>
      </c>
      <c r="F60" t="s">
        <v>182</v>
      </c>
      <c r="G60" t="s">
        <v>183</v>
      </c>
      <c r="H60" t="s">
        <v>177</v>
      </c>
      <c r="I60" t="s">
        <v>191</v>
      </c>
      <c r="J60" t="s">
        <v>184</v>
      </c>
      <c r="K60" t="s">
        <v>195</v>
      </c>
      <c r="L60">
        <f t="shared" si="1"/>
        <v>100016</v>
      </c>
      <c r="M60">
        <f t="shared" si="2"/>
        <v>100018</v>
      </c>
      <c r="N60">
        <f t="shared" si="3"/>
        <v>100017</v>
      </c>
      <c r="O60">
        <f t="shared" si="4"/>
        <v>100016</v>
      </c>
      <c r="P60">
        <f t="shared" si="5"/>
        <v>100017</v>
      </c>
      <c r="Q60">
        <f t="shared" si="6"/>
        <v>100017</v>
      </c>
      <c r="R60">
        <f t="shared" si="7"/>
        <v>100018</v>
      </c>
      <c r="S60">
        <f t="shared" si="8"/>
        <v>100016</v>
      </c>
      <c r="T60">
        <f t="shared" si="9"/>
        <v>100017</v>
      </c>
      <c r="U60">
        <f t="shared" si="10"/>
        <v>200057</v>
      </c>
      <c r="V60" s="7">
        <f>IFERROR(VLOOKUP(VALUE(L60),工作表2!$A:$N,14,1)/50,0)</f>
        <v>4486.5200000000004</v>
      </c>
      <c r="W60" s="7">
        <f>IFERROR(VLOOKUP(VALUE(M60),工作表2!$A:$N,14,1)/50,0)</f>
        <v>4834.2700000000004</v>
      </c>
      <c r="X60" s="7">
        <f>IFERROR(VLOOKUP(VALUE(N60),工作表2!$A:$N,14,1)/50,0)</f>
        <v>4660.3</v>
      </c>
      <c r="Y60" s="7">
        <f>IFERROR(VLOOKUP(VALUE(O60),工作表2!$A:$N,14,1)/50,0)</f>
        <v>4486.5200000000004</v>
      </c>
      <c r="Z60" s="7">
        <f>IFERROR(VLOOKUP(VALUE(P60),工作表2!$A:$N,14,1)/50,0)</f>
        <v>4660.3</v>
      </c>
      <c r="AA60" s="7">
        <f>IFERROR(VLOOKUP(VALUE(Q60),工作表2!$A:$N,14,1)/50,0)</f>
        <v>4660.3</v>
      </c>
      <c r="AB60" s="7">
        <f>IFERROR(VLOOKUP(VALUE(R60),工作表2!$A:$N,14,1)/50,0)</f>
        <v>4834.2700000000004</v>
      </c>
      <c r="AC60" s="7">
        <f>IFERROR(VLOOKUP(VALUE(S60),工作表2!$A:$N,14,1)/50,0)</f>
        <v>4486.5200000000004</v>
      </c>
      <c r="AD60" s="7">
        <f>IFERROR(VLOOKUP(VALUE(T60),工作表2!$A:$N,14,1)/50,0)</f>
        <v>4660.3</v>
      </c>
      <c r="AE60" s="7">
        <f>IFERROR(VLOOKUP(VALUE(U60),工作表2!$A:$N,14,1),0)</f>
        <v>205313.5</v>
      </c>
      <c r="AF60" s="7">
        <f t="shared" si="11"/>
        <v>247082.8</v>
      </c>
    </row>
    <row r="61" spans="1:32" x14ac:dyDescent="0.15">
      <c r="A61" s="8">
        <v>100057</v>
      </c>
      <c r="B61" s="3" t="s">
        <v>163</v>
      </c>
      <c r="C61" t="s">
        <v>181</v>
      </c>
      <c r="D61" t="s">
        <v>165</v>
      </c>
      <c r="E61" t="s">
        <v>187</v>
      </c>
      <c r="F61" t="s">
        <v>167</v>
      </c>
      <c r="G61" t="s">
        <v>183</v>
      </c>
      <c r="H61" t="s">
        <v>177</v>
      </c>
      <c r="I61" t="s">
        <v>170</v>
      </c>
      <c r="J61" t="s">
        <v>171</v>
      </c>
      <c r="K61" t="s">
        <v>196</v>
      </c>
      <c r="L61">
        <f t="shared" si="1"/>
        <v>100018</v>
      </c>
      <c r="M61">
        <f t="shared" si="2"/>
        <v>100017</v>
      </c>
      <c r="N61">
        <f t="shared" si="3"/>
        <v>100016</v>
      </c>
      <c r="O61">
        <f t="shared" si="4"/>
        <v>100018</v>
      </c>
      <c r="P61">
        <f t="shared" si="5"/>
        <v>100016</v>
      </c>
      <c r="Q61">
        <f t="shared" si="6"/>
        <v>100017</v>
      </c>
      <c r="R61">
        <f t="shared" si="7"/>
        <v>100018</v>
      </c>
      <c r="S61">
        <f t="shared" si="8"/>
        <v>100018</v>
      </c>
      <c r="T61">
        <f t="shared" si="9"/>
        <v>100018</v>
      </c>
      <c r="U61">
        <f t="shared" si="10"/>
        <v>200058</v>
      </c>
      <c r="V61" s="7">
        <f>IFERROR(VLOOKUP(VALUE(L61),工作表2!$A:$N,14,1)/50,0)</f>
        <v>4834.2700000000004</v>
      </c>
      <c r="W61" s="7">
        <f>IFERROR(VLOOKUP(VALUE(M61),工作表2!$A:$N,14,1)/50,0)</f>
        <v>4660.3</v>
      </c>
      <c r="X61" s="7">
        <f>IFERROR(VLOOKUP(VALUE(N61),工作表2!$A:$N,14,1)/50,0)</f>
        <v>4486.5200000000004</v>
      </c>
      <c r="Y61" s="7">
        <f>IFERROR(VLOOKUP(VALUE(O61),工作表2!$A:$N,14,1)/50,0)</f>
        <v>4834.2700000000004</v>
      </c>
      <c r="Z61" s="7">
        <f>IFERROR(VLOOKUP(VALUE(P61),工作表2!$A:$N,14,1)/50,0)</f>
        <v>4486.5200000000004</v>
      </c>
      <c r="AA61" s="7">
        <f>IFERROR(VLOOKUP(VALUE(Q61),工作表2!$A:$N,14,1)/50,0)</f>
        <v>4660.3</v>
      </c>
      <c r="AB61" s="7">
        <f>IFERROR(VLOOKUP(VALUE(R61),工作表2!$A:$N,14,1)/50,0)</f>
        <v>4834.2700000000004</v>
      </c>
      <c r="AC61" s="7">
        <f>IFERROR(VLOOKUP(VALUE(S61),工作表2!$A:$N,14,1)/50,0)</f>
        <v>4834.2700000000004</v>
      </c>
      <c r="AD61" s="7">
        <f>IFERROR(VLOOKUP(VALUE(T61),工作表2!$A:$N,14,1)/50,0)</f>
        <v>4834.2700000000004</v>
      </c>
      <c r="AE61" s="7">
        <f>IFERROR(VLOOKUP(VALUE(U61),工作表2!$A:$N,14,1),0)</f>
        <v>239303</v>
      </c>
      <c r="AF61" s="7">
        <f t="shared" si="11"/>
        <v>281767.99</v>
      </c>
    </row>
    <row r="62" spans="1:32" x14ac:dyDescent="0.15">
      <c r="A62" s="8">
        <v>100058</v>
      </c>
      <c r="B62" s="3" t="s">
        <v>173</v>
      </c>
      <c r="C62" t="s">
        <v>164</v>
      </c>
      <c r="D62" t="s">
        <v>186</v>
      </c>
      <c r="E62" t="s">
        <v>166</v>
      </c>
      <c r="F62" t="s">
        <v>167</v>
      </c>
      <c r="G62" t="s">
        <v>197</v>
      </c>
      <c r="H62" t="s">
        <v>177</v>
      </c>
      <c r="I62" t="s">
        <v>170</v>
      </c>
      <c r="J62" t="s">
        <v>189</v>
      </c>
      <c r="K62" t="s">
        <v>198</v>
      </c>
      <c r="L62">
        <f t="shared" si="1"/>
        <v>100017</v>
      </c>
      <c r="M62">
        <f t="shared" si="2"/>
        <v>100018</v>
      </c>
      <c r="N62">
        <f t="shared" si="3"/>
        <v>100017</v>
      </c>
      <c r="O62">
        <f t="shared" si="4"/>
        <v>100016</v>
      </c>
      <c r="P62">
        <f t="shared" si="5"/>
        <v>100016</v>
      </c>
      <c r="Q62">
        <f t="shared" si="6"/>
        <v>100018</v>
      </c>
      <c r="R62">
        <f t="shared" si="7"/>
        <v>100018</v>
      </c>
      <c r="S62">
        <f t="shared" si="8"/>
        <v>100018</v>
      </c>
      <c r="T62">
        <f t="shared" si="9"/>
        <v>100016</v>
      </c>
      <c r="U62">
        <f t="shared" si="10"/>
        <v>200059</v>
      </c>
      <c r="V62" s="7">
        <f>IFERROR(VLOOKUP(VALUE(L62),工作表2!$A:$N,14,1)/50,0)</f>
        <v>4660.3</v>
      </c>
      <c r="W62" s="7">
        <f>IFERROR(VLOOKUP(VALUE(M62),工作表2!$A:$N,14,1)/50,0)</f>
        <v>4834.2700000000004</v>
      </c>
      <c r="X62" s="7">
        <f>IFERROR(VLOOKUP(VALUE(N62),工作表2!$A:$N,14,1)/50,0)</f>
        <v>4660.3</v>
      </c>
      <c r="Y62" s="7">
        <f>IFERROR(VLOOKUP(VALUE(O62),工作表2!$A:$N,14,1)/50,0)</f>
        <v>4486.5200000000004</v>
      </c>
      <c r="Z62" s="7">
        <f>IFERROR(VLOOKUP(VALUE(P62),工作表2!$A:$N,14,1)/50,0)</f>
        <v>4486.5200000000004</v>
      </c>
      <c r="AA62" s="7">
        <f>IFERROR(VLOOKUP(VALUE(Q62),工作表2!$A:$N,14,1)/50,0)</f>
        <v>4834.2700000000004</v>
      </c>
      <c r="AB62" s="7">
        <f>IFERROR(VLOOKUP(VALUE(R62),工作表2!$A:$N,14,1)/50,0)</f>
        <v>4834.2700000000004</v>
      </c>
      <c r="AC62" s="7">
        <f>IFERROR(VLOOKUP(VALUE(S62),工作表2!$A:$N,14,1)/50,0)</f>
        <v>4834.2700000000004</v>
      </c>
      <c r="AD62" s="7">
        <f>IFERROR(VLOOKUP(VALUE(T62),工作表2!$A:$N,14,1)/50,0)</f>
        <v>4486.5200000000004</v>
      </c>
      <c r="AE62" s="7">
        <f>IFERROR(VLOOKUP(VALUE(U62),工作表2!$A:$N,14,1),0)</f>
        <v>247498</v>
      </c>
      <c r="AF62" s="7">
        <f t="shared" si="11"/>
        <v>289615.24</v>
      </c>
    </row>
    <row r="63" spans="1:32" x14ac:dyDescent="0.15">
      <c r="A63" s="8">
        <v>100059</v>
      </c>
      <c r="B63" s="3" t="s">
        <v>163</v>
      </c>
      <c r="C63" t="s">
        <v>181</v>
      </c>
      <c r="D63" t="s">
        <v>165</v>
      </c>
      <c r="E63" t="s">
        <v>193</v>
      </c>
      <c r="F63" t="s">
        <v>167</v>
      </c>
      <c r="G63" t="s">
        <v>183</v>
      </c>
      <c r="H63" t="s">
        <v>177</v>
      </c>
      <c r="I63" t="s">
        <v>178</v>
      </c>
      <c r="J63" t="s">
        <v>184</v>
      </c>
      <c r="K63" t="s">
        <v>199</v>
      </c>
      <c r="L63">
        <f t="shared" si="1"/>
        <v>100018</v>
      </c>
      <c r="M63">
        <f t="shared" si="2"/>
        <v>100017</v>
      </c>
      <c r="N63">
        <f t="shared" si="3"/>
        <v>100016</v>
      </c>
      <c r="O63">
        <f t="shared" si="4"/>
        <v>100017</v>
      </c>
      <c r="P63">
        <f t="shared" si="5"/>
        <v>100016</v>
      </c>
      <c r="Q63">
        <f t="shared" si="6"/>
        <v>100017</v>
      </c>
      <c r="R63">
        <f t="shared" si="7"/>
        <v>100018</v>
      </c>
      <c r="S63">
        <f t="shared" si="8"/>
        <v>100017</v>
      </c>
      <c r="T63">
        <f t="shared" si="9"/>
        <v>100017</v>
      </c>
      <c r="U63">
        <f t="shared" si="10"/>
        <v>200060</v>
      </c>
      <c r="V63" s="7">
        <f>IFERROR(VLOOKUP(VALUE(L63),工作表2!$A:$N,14,1)/50,0)</f>
        <v>4834.2700000000004</v>
      </c>
      <c r="W63" s="7">
        <f>IFERROR(VLOOKUP(VALUE(M63),工作表2!$A:$N,14,1)/50,0)</f>
        <v>4660.3</v>
      </c>
      <c r="X63" s="7">
        <f>IFERROR(VLOOKUP(VALUE(N63),工作表2!$A:$N,14,1)/50,0)</f>
        <v>4486.5200000000004</v>
      </c>
      <c r="Y63" s="7">
        <f>IFERROR(VLOOKUP(VALUE(O63),工作表2!$A:$N,14,1)/50,0)</f>
        <v>4660.3</v>
      </c>
      <c r="Z63" s="7">
        <f>IFERROR(VLOOKUP(VALUE(P63),工作表2!$A:$N,14,1)/50,0)</f>
        <v>4486.5200000000004</v>
      </c>
      <c r="AA63" s="7">
        <f>IFERROR(VLOOKUP(VALUE(Q63),工作表2!$A:$N,14,1)/50,0)</f>
        <v>4660.3</v>
      </c>
      <c r="AB63" s="7">
        <f>IFERROR(VLOOKUP(VALUE(R63),工作表2!$A:$N,14,1)/50,0)</f>
        <v>4834.2700000000004</v>
      </c>
      <c r="AC63" s="7">
        <f>IFERROR(VLOOKUP(VALUE(S63),工作表2!$A:$N,14,1)/50,0)</f>
        <v>4660.3</v>
      </c>
      <c r="AD63" s="7">
        <f>IFERROR(VLOOKUP(VALUE(T63),工作表2!$A:$N,14,1)/50,0)</f>
        <v>4660.3</v>
      </c>
      <c r="AE63" s="7">
        <f>IFERROR(VLOOKUP(VALUE(U63),工作表2!$A:$N,14,1),0)</f>
        <v>263116.5</v>
      </c>
      <c r="AF63" s="7">
        <f t="shared" si="11"/>
        <v>305059.58</v>
      </c>
    </row>
    <row r="64" spans="1:32" x14ac:dyDescent="0.15">
      <c r="A64" s="8">
        <v>100060</v>
      </c>
      <c r="B64" s="3" t="s">
        <v>200</v>
      </c>
      <c r="C64" t="s">
        <v>201</v>
      </c>
      <c r="D64" t="s">
        <v>202</v>
      </c>
      <c r="E64" t="s">
        <v>203</v>
      </c>
      <c r="F64" t="s">
        <v>204</v>
      </c>
      <c r="G64" t="s">
        <v>205</v>
      </c>
      <c r="H64" t="s">
        <v>206</v>
      </c>
      <c r="I64" t="s">
        <v>207</v>
      </c>
      <c r="J64" t="s">
        <v>208</v>
      </c>
      <c r="K64" t="s">
        <v>209</v>
      </c>
      <c r="L64">
        <f t="shared" si="1"/>
        <v>100020</v>
      </c>
      <c r="M64">
        <f t="shared" si="2"/>
        <v>100019</v>
      </c>
      <c r="N64">
        <f t="shared" si="3"/>
        <v>100021</v>
      </c>
      <c r="O64">
        <f t="shared" si="4"/>
        <v>100021</v>
      </c>
      <c r="P64">
        <f t="shared" si="5"/>
        <v>100021</v>
      </c>
      <c r="Q64">
        <f t="shared" si="6"/>
        <v>100021</v>
      </c>
      <c r="R64">
        <f t="shared" si="7"/>
        <v>100020</v>
      </c>
      <c r="S64">
        <f t="shared" si="8"/>
        <v>100020</v>
      </c>
      <c r="T64">
        <f t="shared" si="9"/>
        <v>100019</v>
      </c>
      <c r="U64">
        <f t="shared" si="10"/>
        <v>200061</v>
      </c>
      <c r="V64" s="7">
        <f>IFERROR(VLOOKUP(VALUE(L64),工作表2!$A:$N,14,1)/50,0)</f>
        <v>5465.88</v>
      </c>
      <c r="W64" s="7">
        <f>IFERROR(VLOOKUP(VALUE(M64),工作表2!$A:$N,14,1)/50,0)</f>
        <v>5465.88</v>
      </c>
      <c r="X64" s="7">
        <f>IFERROR(VLOOKUP(VALUE(N64),工作表2!$A:$N,14,1)/50,0)</f>
        <v>5465.88</v>
      </c>
      <c r="Y64" s="7">
        <f>IFERROR(VLOOKUP(VALUE(O64),工作表2!$A:$N,14,1)/50,0)</f>
        <v>5465.88</v>
      </c>
      <c r="Z64" s="7">
        <f>IFERROR(VLOOKUP(VALUE(P64),工作表2!$A:$N,14,1)/50,0)</f>
        <v>5465.88</v>
      </c>
      <c r="AA64" s="7">
        <f>IFERROR(VLOOKUP(VALUE(Q64),工作表2!$A:$N,14,1)/50,0)</f>
        <v>5465.88</v>
      </c>
      <c r="AB64" s="7">
        <f>IFERROR(VLOOKUP(VALUE(R64),工作表2!$A:$N,14,1)/50,0)</f>
        <v>5465.88</v>
      </c>
      <c r="AC64" s="7">
        <f>IFERROR(VLOOKUP(VALUE(S64),工作表2!$A:$N,14,1)/50,0)</f>
        <v>5465.88</v>
      </c>
      <c r="AD64" s="7">
        <f>IFERROR(VLOOKUP(VALUE(T64),工作表2!$A:$N,14,1)/50,0)</f>
        <v>5465.88</v>
      </c>
      <c r="AE64" s="7">
        <f>IFERROR(VLOOKUP(VALUE(U64),工作表2!$A:$N,14,1),0)</f>
        <v>269153</v>
      </c>
      <c r="AF64" s="7">
        <f t="shared" si="11"/>
        <v>318345.92</v>
      </c>
    </row>
    <row r="65" spans="1:32" x14ac:dyDescent="0.15">
      <c r="A65" s="8">
        <v>100061</v>
      </c>
      <c r="B65" s="3" t="s">
        <v>200</v>
      </c>
      <c r="C65" t="s">
        <v>210</v>
      </c>
      <c r="D65" t="s">
        <v>202</v>
      </c>
      <c r="E65" t="s">
        <v>211</v>
      </c>
      <c r="F65" t="s">
        <v>212</v>
      </c>
      <c r="G65" t="s">
        <v>213</v>
      </c>
      <c r="H65" t="s">
        <v>206</v>
      </c>
      <c r="I65" t="s">
        <v>214</v>
      </c>
      <c r="J65" t="s">
        <v>208</v>
      </c>
      <c r="K65" t="s">
        <v>215</v>
      </c>
      <c r="L65">
        <f t="shared" si="1"/>
        <v>100020</v>
      </c>
      <c r="M65">
        <f t="shared" si="2"/>
        <v>100020</v>
      </c>
      <c r="N65">
        <f t="shared" si="3"/>
        <v>100021</v>
      </c>
      <c r="O65">
        <f t="shared" si="4"/>
        <v>100019</v>
      </c>
      <c r="P65">
        <f t="shared" si="5"/>
        <v>100020</v>
      </c>
      <c r="Q65">
        <f t="shared" si="6"/>
        <v>100020</v>
      </c>
      <c r="R65">
        <f t="shared" si="7"/>
        <v>100020</v>
      </c>
      <c r="S65">
        <f t="shared" si="8"/>
        <v>100019</v>
      </c>
      <c r="T65">
        <f t="shared" si="9"/>
        <v>100019</v>
      </c>
      <c r="U65">
        <f t="shared" si="10"/>
        <v>200062</v>
      </c>
      <c r="V65" s="7">
        <f>IFERROR(VLOOKUP(VALUE(L65),工作表2!$A:$N,14,1)/50,0)</f>
        <v>5465.88</v>
      </c>
      <c r="W65" s="7">
        <f>IFERROR(VLOOKUP(VALUE(M65),工作表2!$A:$N,14,1)/50,0)</f>
        <v>5465.88</v>
      </c>
      <c r="X65" s="7">
        <f>IFERROR(VLOOKUP(VALUE(N65),工作表2!$A:$N,14,1)/50,0)</f>
        <v>5465.88</v>
      </c>
      <c r="Y65" s="7">
        <f>IFERROR(VLOOKUP(VALUE(O65),工作表2!$A:$N,14,1)/50,0)</f>
        <v>5465.88</v>
      </c>
      <c r="Z65" s="7">
        <f>IFERROR(VLOOKUP(VALUE(P65),工作表2!$A:$N,14,1)/50,0)</f>
        <v>5465.88</v>
      </c>
      <c r="AA65" s="7">
        <f>IFERROR(VLOOKUP(VALUE(Q65),工作表2!$A:$N,14,1)/50,0)</f>
        <v>5465.88</v>
      </c>
      <c r="AB65" s="7">
        <f>IFERROR(VLOOKUP(VALUE(R65),工作表2!$A:$N,14,1)/50,0)</f>
        <v>5465.88</v>
      </c>
      <c r="AC65" s="7">
        <f>IFERROR(VLOOKUP(VALUE(S65),工作表2!$A:$N,14,1)/50,0)</f>
        <v>5465.88</v>
      </c>
      <c r="AD65" s="7">
        <f>IFERROR(VLOOKUP(VALUE(T65),工作表2!$A:$N,14,1)/50,0)</f>
        <v>5465.88</v>
      </c>
      <c r="AE65" s="7">
        <f>IFERROR(VLOOKUP(VALUE(U65),工作表2!$A:$N,14,1),0)</f>
        <v>277375.5</v>
      </c>
      <c r="AF65" s="7">
        <f t="shared" si="11"/>
        <v>326568.42</v>
      </c>
    </row>
    <row r="66" spans="1:32" x14ac:dyDescent="0.15">
      <c r="A66" s="8">
        <v>100062</v>
      </c>
      <c r="B66" s="3" t="s">
        <v>200</v>
      </c>
      <c r="C66" t="s">
        <v>216</v>
      </c>
      <c r="D66" t="s">
        <v>217</v>
      </c>
      <c r="E66" t="s">
        <v>211</v>
      </c>
      <c r="F66" t="s">
        <v>204</v>
      </c>
      <c r="G66" t="s">
        <v>213</v>
      </c>
      <c r="H66" t="s">
        <v>206</v>
      </c>
      <c r="I66" t="s">
        <v>207</v>
      </c>
      <c r="J66" t="s">
        <v>218</v>
      </c>
      <c r="K66" t="s">
        <v>219</v>
      </c>
      <c r="L66">
        <f t="shared" si="1"/>
        <v>100020</v>
      </c>
      <c r="M66">
        <f t="shared" si="2"/>
        <v>100021</v>
      </c>
      <c r="N66">
        <f t="shared" si="3"/>
        <v>100020</v>
      </c>
      <c r="O66">
        <f t="shared" si="4"/>
        <v>100019</v>
      </c>
      <c r="P66">
        <f t="shared" si="5"/>
        <v>100021</v>
      </c>
      <c r="Q66">
        <f t="shared" si="6"/>
        <v>100020</v>
      </c>
      <c r="R66">
        <f t="shared" si="7"/>
        <v>100020</v>
      </c>
      <c r="S66">
        <f t="shared" si="8"/>
        <v>100020</v>
      </c>
      <c r="T66">
        <f t="shared" si="9"/>
        <v>100021</v>
      </c>
      <c r="U66">
        <f t="shared" si="10"/>
        <v>200063</v>
      </c>
      <c r="V66" s="7">
        <f>IFERROR(VLOOKUP(VALUE(L66),工作表2!$A:$N,14,1)/50,0)</f>
        <v>5465.88</v>
      </c>
      <c r="W66" s="7">
        <f>IFERROR(VLOOKUP(VALUE(M66),工作表2!$A:$N,14,1)/50,0)</f>
        <v>5465.88</v>
      </c>
      <c r="X66" s="7">
        <f>IFERROR(VLOOKUP(VALUE(N66),工作表2!$A:$N,14,1)/50,0)</f>
        <v>5465.88</v>
      </c>
      <c r="Y66" s="7">
        <f>IFERROR(VLOOKUP(VALUE(O66),工作表2!$A:$N,14,1)/50,0)</f>
        <v>5465.88</v>
      </c>
      <c r="Z66" s="7">
        <f>IFERROR(VLOOKUP(VALUE(P66),工作表2!$A:$N,14,1)/50,0)</f>
        <v>5465.88</v>
      </c>
      <c r="AA66" s="7">
        <f>IFERROR(VLOOKUP(VALUE(Q66),工作表2!$A:$N,14,1)/50,0)</f>
        <v>5465.88</v>
      </c>
      <c r="AB66" s="7">
        <f>IFERROR(VLOOKUP(VALUE(R66),工作表2!$A:$N,14,1)/50,0)</f>
        <v>5465.88</v>
      </c>
      <c r="AC66" s="7">
        <f>IFERROR(VLOOKUP(VALUE(S66),工作表2!$A:$N,14,1)/50,0)</f>
        <v>5465.88</v>
      </c>
      <c r="AD66" s="7">
        <f>IFERROR(VLOOKUP(VALUE(T66),工作表2!$A:$N,14,1)/50,0)</f>
        <v>5465.88</v>
      </c>
      <c r="AE66" s="7">
        <f>IFERROR(VLOOKUP(VALUE(U66),工作表2!$A:$N,14,1),0)</f>
        <v>285622</v>
      </c>
      <c r="AF66" s="7">
        <f t="shared" si="11"/>
        <v>334814.92</v>
      </c>
    </row>
    <row r="67" spans="1:32" x14ac:dyDescent="0.15">
      <c r="A67" s="8">
        <v>100063</v>
      </c>
      <c r="B67" s="3" t="s">
        <v>220</v>
      </c>
      <c r="C67" t="s">
        <v>201</v>
      </c>
      <c r="D67" t="s">
        <v>221</v>
      </c>
      <c r="E67" t="s">
        <v>222</v>
      </c>
      <c r="F67" t="s">
        <v>223</v>
      </c>
      <c r="G67" t="s">
        <v>213</v>
      </c>
      <c r="H67" t="s">
        <v>224</v>
      </c>
      <c r="I67" t="s">
        <v>207</v>
      </c>
      <c r="J67" t="s">
        <v>218</v>
      </c>
      <c r="K67" t="s">
        <v>225</v>
      </c>
      <c r="L67">
        <f t="shared" si="1"/>
        <v>100021</v>
      </c>
      <c r="M67">
        <f t="shared" si="2"/>
        <v>100019</v>
      </c>
      <c r="N67">
        <f t="shared" si="3"/>
        <v>100019</v>
      </c>
      <c r="O67">
        <f t="shared" si="4"/>
        <v>100020</v>
      </c>
      <c r="P67">
        <f t="shared" si="5"/>
        <v>100019</v>
      </c>
      <c r="Q67">
        <f t="shared" si="6"/>
        <v>100020</v>
      </c>
      <c r="R67">
        <f t="shared" si="7"/>
        <v>100021</v>
      </c>
      <c r="S67">
        <f t="shared" si="8"/>
        <v>100020</v>
      </c>
      <c r="T67">
        <f t="shared" si="9"/>
        <v>100021</v>
      </c>
      <c r="U67">
        <f t="shared" si="10"/>
        <v>200064</v>
      </c>
      <c r="V67" s="7">
        <f>IFERROR(VLOOKUP(VALUE(L67),工作表2!$A:$N,14,1)/50,0)</f>
        <v>5465.88</v>
      </c>
      <c r="W67" s="7">
        <f>IFERROR(VLOOKUP(VALUE(M67),工作表2!$A:$N,14,1)/50,0)</f>
        <v>5465.88</v>
      </c>
      <c r="X67" s="7">
        <f>IFERROR(VLOOKUP(VALUE(N67),工作表2!$A:$N,14,1)/50,0)</f>
        <v>5465.88</v>
      </c>
      <c r="Y67" s="7">
        <f>IFERROR(VLOOKUP(VALUE(O67),工作表2!$A:$N,14,1)/50,0)</f>
        <v>5465.88</v>
      </c>
      <c r="Z67" s="7">
        <f>IFERROR(VLOOKUP(VALUE(P67),工作表2!$A:$N,14,1)/50,0)</f>
        <v>5465.88</v>
      </c>
      <c r="AA67" s="7">
        <f>IFERROR(VLOOKUP(VALUE(Q67),工作表2!$A:$N,14,1)/50,0)</f>
        <v>5465.88</v>
      </c>
      <c r="AB67" s="7">
        <f>IFERROR(VLOOKUP(VALUE(R67),工作表2!$A:$N,14,1)/50,0)</f>
        <v>5465.88</v>
      </c>
      <c r="AC67" s="7">
        <f>IFERROR(VLOOKUP(VALUE(S67),工作表2!$A:$N,14,1)/50,0)</f>
        <v>5465.88</v>
      </c>
      <c r="AD67" s="7">
        <f>IFERROR(VLOOKUP(VALUE(T67),工作表2!$A:$N,14,1)/50,0)</f>
        <v>5465.88</v>
      </c>
      <c r="AE67" s="7">
        <f>IFERROR(VLOOKUP(VALUE(U67),工作表2!$A:$N,14,1),0)</f>
        <v>295411</v>
      </c>
      <c r="AF67" s="7">
        <f t="shared" si="11"/>
        <v>344603.92</v>
      </c>
    </row>
    <row r="68" spans="1:32" x14ac:dyDescent="0.15">
      <c r="A68" s="8">
        <v>100064</v>
      </c>
      <c r="B68" s="3" t="s">
        <v>220</v>
      </c>
      <c r="C68" t="s">
        <v>216</v>
      </c>
      <c r="D68" t="s">
        <v>202</v>
      </c>
      <c r="E68" t="s">
        <v>203</v>
      </c>
      <c r="F68" t="s">
        <v>223</v>
      </c>
      <c r="G68" t="s">
        <v>205</v>
      </c>
      <c r="H68" t="s">
        <v>224</v>
      </c>
      <c r="I68" t="s">
        <v>226</v>
      </c>
      <c r="J68" t="s">
        <v>208</v>
      </c>
      <c r="K68" t="s">
        <v>227</v>
      </c>
      <c r="L68">
        <f t="shared" si="1"/>
        <v>100021</v>
      </c>
      <c r="M68">
        <f t="shared" si="2"/>
        <v>100021</v>
      </c>
      <c r="N68">
        <f t="shared" si="3"/>
        <v>100021</v>
      </c>
      <c r="O68">
        <f t="shared" si="4"/>
        <v>100021</v>
      </c>
      <c r="P68">
        <f t="shared" si="5"/>
        <v>100019</v>
      </c>
      <c r="Q68">
        <f t="shared" si="6"/>
        <v>100021</v>
      </c>
      <c r="R68">
        <f t="shared" si="7"/>
        <v>100021</v>
      </c>
      <c r="S68">
        <f t="shared" si="8"/>
        <v>100021</v>
      </c>
      <c r="T68">
        <f t="shared" si="9"/>
        <v>100019</v>
      </c>
      <c r="U68">
        <f t="shared" si="10"/>
        <v>200065</v>
      </c>
      <c r="V68" s="7">
        <f>IFERROR(VLOOKUP(VALUE(L68),工作表2!$A:$N,14,1)/50,0)</f>
        <v>5465.88</v>
      </c>
      <c r="W68" s="7">
        <f>IFERROR(VLOOKUP(VALUE(M68),工作表2!$A:$N,14,1)/50,0)</f>
        <v>5465.88</v>
      </c>
      <c r="X68" s="7">
        <f>IFERROR(VLOOKUP(VALUE(N68),工作表2!$A:$N,14,1)/50,0)</f>
        <v>5465.88</v>
      </c>
      <c r="Y68" s="7">
        <f>IFERROR(VLOOKUP(VALUE(O68),工作表2!$A:$N,14,1)/50,0)</f>
        <v>5465.88</v>
      </c>
      <c r="Z68" s="7">
        <f>IFERROR(VLOOKUP(VALUE(P68),工作表2!$A:$N,14,1)/50,0)</f>
        <v>5465.88</v>
      </c>
      <c r="AA68" s="7">
        <f>IFERROR(VLOOKUP(VALUE(Q68),工作表2!$A:$N,14,1)/50,0)</f>
        <v>5465.88</v>
      </c>
      <c r="AB68" s="7">
        <f>IFERROR(VLOOKUP(VALUE(R68),工作表2!$A:$N,14,1)/50,0)</f>
        <v>5465.88</v>
      </c>
      <c r="AC68" s="7">
        <f>IFERROR(VLOOKUP(VALUE(S68),工作表2!$A:$N,14,1)/50,0)</f>
        <v>5465.88</v>
      </c>
      <c r="AD68" s="7">
        <f>IFERROR(VLOOKUP(VALUE(T68),工作表2!$A:$N,14,1)/50,0)</f>
        <v>5465.88</v>
      </c>
      <c r="AE68" s="7">
        <f>IFERROR(VLOOKUP(VALUE(U68),工作表2!$A:$N,14,1),0)</f>
        <v>302191.5</v>
      </c>
      <c r="AF68" s="7">
        <f t="shared" si="11"/>
        <v>351384.42</v>
      </c>
    </row>
    <row r="69" spans="1:32" x14ac:dyDescent="0.15">
      <c r="A69" s="8">
        <v>100065</v>
      </c>
      <c r="B69" s="3" t="s">
        <v>220</v>
      </c>
      <c r="C69" t="s">
        <v>201</v>
      </c>
      <c r="D69" t="s">
        <v>202</v>
      </c>
      <c r="E69" t="s">
        <v>211</v>
      </c>
      <c r="F69" t="s">
        <v>204</v>
      </c>
      <c r="G69" t="s">
        <v>205</v>
      </c>
      <c r="H69" t="s">
        <v>228</v>
      </c>
      <c r="I69" t="s">
        <v>226</v>
      </c>
      <c r="J69" t="s">
        <v>208</v>
      </c>
      <c r="K69" t="s">
        <v>229</v>
      </c>
      <c r="L69">
        <f t="shared" ref="L69:L132" si="12">IFERROR(VALUE(LEFT(B69,6)),0)</f>
        <v>100021</v>
      </c>
      <c r="M69">
        <f t="shared" ref="M69:M132" si="13">IFERROR(VALUE(LEFT(C69,6)),0)</f>
        <v>100019</v>
      </c>
      <c r="N69">
        <f t="shared" ref="N69:N132" si="14">IFERROR(VALUE(LEFT(D69,6)),0)</f>
        <v>100021</v>
      </c>
      <c r="O69">
        <f t="shared" ref="O69:O132" si="15">IFERROR(VALUE(LEFT(E69,6)),0)</f>
        <v>100019</v>
      </c>
      <c r="P69">
        <f t="shared" ref="P69:P132" si="16">IFERROR(VALUE(LEFT(F69,6)),0)</f>
        <v>100021</v>
      </c>
      <c r="Q69">
        <f t="shared" ref="Q69:Q132" si="17">IFERROR(VALUE(LEFT(G69,6)),0)</f>
        <v>100021</v>
      </c>
      <c r="R69">
        <f t="shared" ref="R69:R132" si="18">IFERROR(VALUE(LEFT(H69,6)),0)</f>
        <v>100019</v>
      </c>
      <c r="S69">
        <f t="shared" ref="S69:S132" si="19">IFERROR(VALUE(LEFT(I69,6)),0)</f>
        <v>100021</v>
      </c>
      <c r="T69">
        <f t="shared" ref="T69:T132" si="20">IFERROR(VALUE(LEFT(J69,6)),0)</f>
        <v>100019</v>
      </c>
      <c r="U69">
        <f t="shared" ref="U69:U132" si="21">IFERROR(VALUE(LEFT(K69,6)),0)</f>
        <v>200066</v>
      </c>
      <c r="V69" s="7">
        <f>IFERROR(VLOOKUP(VALUE(L69),工作表2!$A:$N,14,1)/50,0)</f>
        <v>5465.88</v>
      </c>
      <c r="W69" s="7">
        <f>IFERROR(VLOOKUP(VALUE(M69),工作表2!$A:$N,14,1)/50,0)</f>
        <v>5465.88</v>
      </c>
      <c r="X69" s="7">
        <f>IFERROR(VLOOKUP(VALUE(N69),工作表2!$A:$N,14,1)/50,0)</f>
        <v>5465.88</v>
      </c>
      <c r="Y69" s="7">
        <f>IFERROR(VLOOKUP(VALUE(O69),工作表2!$A:$N,14,1)/50,0)</f>
        <v>5465.88</v>
      </c>
      <c r="Z69" s="7">
        <f>IFERROR(VLOOKUP(VALUE(P69),工作表2!$A:$N,14,1)/50,0)</f>
        <v>5465.88</v>
      </c>
      <c r="AA69" s="7">
        <f>IFERROR(VLOOKUP(VALUE(Q69),工作表2!$A:$N,14,1)/50,0)</f>
        <v>5465.88</v>
      </c>
      <c r="AB69" s="7">
        <f>IFERROR(VLOOKUP(VALUE(R69),工作表2!$A:$N,14,1)/50,0)</f>
        <v>5465.88</v>
      </c>
      <c r="AC69" s="7">
        <f>IFERROR(VLOOKUP(VALUE(S69),工作表2!$A:$N,14,1)/50,0)</f>
        <v>5465.88</v>
      </c>
      <c r="AD69" s="7">
        <f>IFERROR(VLOOKUP(VALUE(T69),工作表2!$A:$N,14,1)/50,0)</f>
        <v>5465.88</v>
      </c>
      <c r="AE69" s="7">
        <f>IFERROR(VLOOKUP(VALUE(U69),工作表2!$A:$N,14,1),0)</f>
        <v>310513.5</v>
      </c>
      <c r="AF69" s="7">
        <f t="shared" ref="AF69:AF132" si="22">SUM(V69:AE69)</f>
        <v>359706.42</v>
      </c>
    </row>
    <row r="70" spans="1:32" x14ac:dyDescent="0.15">
      <c r="A70" s="8">
        <v>100066</v>
      </c>
      <c r="B70" s="3" t="s">
        <v>220</v>
      </c>
      <c r="C70" t="s">
        <v>216</v>
      </c>
      <c r="D70" t="s">
        <v>217</v>
      </c>
      <c r="E70" t="s">
        <v>203</v>
      </c>
      <c r="F70" t="s">
        <v>223</v>
      </c>
      <c r="G70" t="s">
        <v>205</v>
      </c>
      <c r="H70" t="s">
        <v>206</v>
      </c>
      <c r="I70" t="s">
        <v>214</v>
      </c>
      <c r="J70" t="s">
        <v>218</v>
      </c>
      <c r="K70" t="s">
        <v>230</v>
      </c>
      <c r="L70">
        <f t="shared" si="12"/>
        <v>100021</v>
      </c>
      <c r="M70">
        <f t="shared" si="13"/>
        <v>100021</v>
      </c>
      <c r="N70">
        <f t="shared" si="14"/>
        <v>100020</v>
      </c>
      <c r="O70">
        <f t="shared" si="15"/>
        <v>100021</v>
      </c>
      <c r="P70">
        <f t="shared" si="16"/>
        <v>100019</v>
      </c>
      <c r="Q70">
        <f t="shared" si="17"/>
        <v>100021</v>
      </c>
      <c r="R70">
        <f t="shared" si="18"/>
        <v>100020</v>
      </c>
      <c r="S70">
        <f t="shared" si="19"/>
        <v>100019</v>
      </c>
      <c r="T70">
        <f t="shared" si="20"/>
        <v>100021</v>
      </c>
      <c r="U70">
        <f t="shared" si="21"/>
        <v>200067</v>
      </c>
      <c r="V70" s="7">
        <f>IFERROR(VLOOKUP(VALUE(L70),工作表2!$A:$N,14,1)/50,0)</f>
        <v>5465.88</v>
      </c>
      <c r="W70" s="7">
        <f>IFERROR(VLOOKUP(VALUE(M70),工作表2!$A:$N,14,1)/50,0)</f>
        <v>5465.88</v>
      </c>
      <c r="X70" s="7">
        <f>IFERROR(VLOOKUP(VALUE(N70),工作表2!$A:$N,14,1)/50,0)</f>
        <v>5465.88</v>
      </c>
      <c r="Y70" s="7">
        <f>IFERROR(VLOOKUP(VALUE(O70),工作表2!$A:$N,14,1)/50,0)</f>
        <v>5465.88</v>
      </c>
      <c r="Z70" s="7">
        <f>IFERROR(VLOOKUP(VALUE(P70),工作表2!$A:$N,14,1)/50,0)</f>
        <v>5465.88</v>
      </c>
      <c r="AA70" s="7">
        <f>IFERROR(VLOOKUP(VALUE(Q70),工作表2!$A:$N,14,1)/50,0)</f>
        <v>5465.88</v>
      </c>
      <c r="AB70" s="7">
        <f>IFERROR(VLOOKUP(VALUE(R70),工作表2!$A:$N,14,1)/50,0)</f>
        <v>5465.88</v>
      </c>
      <c r="AC70" s="7">
        <f>IFERROR(VLOOKUP(VALUE(S70),工作表2!$A:$N,14,1)/50,0)</f>
        <v>5465.88</v>
      </c>
      <c r="AD70" s="7">
        <f>IFERROR(VLOOKUP(VALUE(T70),工作表2!$A:$N,14,1)/50,0)</f>
        <v>5465.88</v>
      </c>
      <c r="AE70" s="7">
        <f>IFERROR(VLOOKUP(VALUE(U70),工作表2!$A:$N,14,1),0)</f>
        <v>320515.5</v>
      </c>
      <c r="AF70" s="7">
        <f t="shared" si="22"/>
        <v>369708.42</v>
      </c>
    </row>
    <row r="71" spans="1:32" x14ac:dyDescent="0.15">
      <c r="A71" s="8">
        <v>100067</v>
      </c>
      <c r="B71" s="3" t="s">
        <v>200</v>
      </c>
      <c r="C71" t="s">
        <v>216</v>
      </c>
      <c r="D71" t="s">
        <v>221</v>
      </c>
      <c r="E71" t="s">
        <v>211</v>
      </c>
      <c r="F71" t="s">
        <v>204</v>
      </c>
      <c r="G71" t="s">
        <v>231</v>
      </c>
      <c r="H71" t="s">
        <v>228</v>
      </c>
      <c r="I71" t="s">
        <v>207</v>
      </c>
      <c r="J71" t="s">
        <v>232</v>
      </c>
      <c r="K71" t="s">
        <v>233</v>
      </c>
      <c r="L71">
        <f t="shared" si="12"/>
        <v>100020</v>
      </c>
      <c r="M71">
        <f t="shared" si="13"/>
        <v>100021</v>
      </c>
      <c r="N71">
        <f t="shared" si="14"/>
        <v>100019</v>
      </c>
      <c r="O71">
        <f t="shared" si="15"/>
        <v>100019</v>
      </c>
      <c r="P71">
        <f t="shared" si="16"/>
        <v>100021</v>
      </c>
      <c r="Q71">
        <f t="shared" si="17"/>
        <v>100019</v>
      </c>
      <c r="R71">
        <f t="shared" si="18"/>
        <v>100019</v>
      </c>
      <c r="S71">
        <f t="shared" si="19"/>
        <v>100020</v>
      </c>
      <c r="T71">
        <f t="shared" si="20"/>
        <v>100020</v>
      </c>
      <c r="U71">
        <f t="shared" si="21"/>
        <v>200068</v>
      </c>
      <c r="V71" s="7">
        <f>IFERROR(VLOOKUP(VALUE(L71),工作表2!$A:$N,14,1)/50,0)</f>
        <v>5465.88</v>
      </c>
      <c r="W71" s="7">
        <f>IFERROR(VLOOKUP(VALUE(M71),工作表2!$A:$N,14,1)/50,0)</f>
        <v>5465.88</v>
      </c>
      <c r="X71" s="7">
        <f>IFERROR(VLOOKUP(VALUE(N71),工作表2!$A:$N,14,1)/50,0)</f>
        <v>5465.88</v>
      </c>
      <c r="Y71" s="7">
        <f>IFERROR(VLOOKUP(VALUE(O71),工作表2!$A:$N,14,1)/50,0)</f>
        <v>5465.88</v>
      </c>
      <c r="Z71" s="7">
        <f>IFERROR(VLOOKUP(VALUE(P71),工作表2!$A:$N,14,1)/50,0)</f>
        <v>5465.88</v>
      </c>
      <c r="AA71" s="7">
        <f>IFERROR(VLOOKUP(VALUE(Q71),工作表2!$A:$N,14,1)/50,0)</f>
        <v>5465.88</v>
      </c>
      <c r="AB71" s="7">
        <f>IFERROR(VLOOKUP(VALUE(R71),工作表2!$A:$N,14,1)/50,0)</f>
        <v>5465.88</v>
      </c>
      <c r="AC71" s="7">
        <f>IFERROR(VLOOKUP(VALUE(S71),工作表2!$A:$N,14,1)/50,0)</f>
        <v>5465.88</v>
      </c>
      <c r="AD71" s="7">
        <f>IFERROR(VLOOKUP(VALUE(T71),工作表2!$A:$N,14,1)/50,0)</f>
        <v>5465.88</v>
      </c>
      <c r="AE71" s="7">
        <f>IFERROR(VLOOKUP(VALUE(U71),工作表2!$A:$N,14,1),0)</f>
        <v>329614.5</v>
      </c>
      <c r="AF71" s="7">
        <f t="shared" si="22"/>
        <v>378807.42</v>
      </c>
    </row>
    <row r="72" spans="1:32" x14ac:dyDescent="0.15">
      <c r="A72" s="8">
        <v>100068</v>
      </c>
      <c r="B72" s="3" t="s">
        <v>220</v>
      </c>
      <c r="C72" t="s">
        <v>216</v>
      </c>
      <c r="D72" t="s">
        <v>221</v>
      </c>
      <c r="E72" t="s">
        <v>211</v>
      </c>
      <c r="F72" t="s">
        <v>223</v>
      </c>
      <c r="G72" t="s">
        <v>213</v>
      </c>
      <c r="H72" t="s">
        <v>228</v>
      </c>
      <c r="I72" t="s">
        <v>226</v>
      </c>
      <c r="J72" t="s">
        <v>208</v>
      </c>
      <c r="K72" t="s">
        <v>234</v>
      </c>
      <c r="L72">
        <f t="shared" si="12"/>
        <v>100021</v>
      </c>
      <c r="M72">
        <f t="shared" si="13"/>
        <v>100021</v>
      </c>
      <c r="N72">
        <f t="shared" si="14"/>
        <v>100019</v>
      </c>
      <c r="O72">
        <f t="shared" si="15"/>
        <v>100019</v>
      </c>
      <c r="P72">
        <f t="shared" si="16"/>
        <v>100019</v>
      </c>
      <c r="Q72">
        <f t="shared" si="17"/>
        <v>100020</v>
      </c>
      <c r="R72">
        <f t="shared" si="18"/>
        <v>100019</v>
      </c>
      <c r="S72">
        <f t="shared" si="19"/>
        <v>100021</v>
      </c>
      <c r="T72">
        <f t="shared" si="20"/>
        <v>100019</v>
      </c>
      <c r="U72">
        <f t="shared" si="21"/>
        <v>200069</v>
      </c>
      <c r="V72" s="7">
        <f>IFERROR(VLOOKUP(VALUE(L72),工作表2!$A:$N,14,1)/50,0)</f>
        <v>5465.88</v>
      </c>
      <c r="W72" s="7">
        <f>IFERROR(VLOOKUP(VALUE(M72),工作表2!$A:$N,14,1)/50,0)</f>
        <v>5465.88</v>
      </c>
      <c r="X72" s="7">
        <f>IFERROR(VLOOKUP(VALUE(N72),工作表2!$A:$N,14,1)/50,0)</f>
        <v>5465.88</v>
      </c>
      <c r="Y72" s="7">
        <f>IFERROR(VLOOKUP(VALUE(O72),工作表2!$A:$N,14,1)/50,0)</f>
        <v>5465.88</v>
      </c>
      <c r="Z72" s="7">
        <f>IFERROR(VLOOKUP(VALUE(P72),工作表2!$A:$N,14,1)/50,0)</f>
        <v>5465.88</v>
      </c>
      <c r="AA72" s="7">
        <f>IFERROR(VLOOKUP(VALUE(Q72),工作表2!$A:$N,14,1)/50,0)</f>
        <v>5465.88</v>
      </c>
      <c r="AB72" s="7">
        <f>IFERROR(VLOOKUP(VALUE(R72),工作表2!$A:$N,14,1)/50,0)</f>
        <v>5465.88</v>
      </c>
      <c r="AC72" s="7">
        <f>IFERROR(VLOOKUP(VALUE(S72),工作表2!$A:$N,14,1)/50,0)</f>
        <v>5465.88</v>
      </c>
      <c r="AD72" s="7">
        <f>IFERROR(VLOOKUP(VALUE(T72),工作表2!$A:$N,14,1)/50,0)</f>
        <v>5465.88</v>
      </c>
      <c r="AE72" s="7">
        <f>IFERROR(VLOOKUP(VALUE(U72),工作表2!$A:$N,14,1),0)</f>
        <v>338515</v>
      </c>
      <c r="AF72" s="7">
        <f t="shared" si="22"/>
        <v>387707.92</v>
      </c>
    </row>
    <row r="73" spans="1:32" x14ac:dyDescent="0.15">
      <c r="A73" s="8">
        <v>100069</v>
      </c>
      <c r="B73" s="3" t="s">
        <v>220</v>
      </c>
      <c r="C73" t="s">
        <v>216</v>
      </c>
      <c r="D73" t="s">
        <v>202</v>
      </c>
      <c r="E73" t="s">
        <v>211</v>
      </c>
      <c r="F73" t="s">
        <v>204</v>
      </c>
      <c r="G73" t="s">
        <v>213</v>
      </c>
      <c r="H73" t="s">
        <v>224</v>
      </c>
      <c r="I73" t="s">
        <v>207</v>
      </c>
      <c r="J73" t="s">
        <v>218</v>
      </c>
      <c r="K73" t="s">
        <v>235</v>
      </c>
      <c r="L73">
        <f t="shared" si="12"/>
        <v>100021</v>
      </c>
      <c r="M73">
        <f t="shared" si="13"/>
        <v>100021</v>
      </c>
      <c r="N73">
        <f t="shared" si="14"/>
        <v>100021</v>
      </c>
      <c r="O73">
        <f t="shared" si="15"/>
        <v>100019</v>
      </c>
      <c r="P73">
        <f t="shared" si="16"/>
        <v>100021</v>
      </c>
      <c r="Q73">
        <f t="shared" si="17"/>
        <v>100020</v>
      </c>
      <c r="R73">
        <f t="shared" si="18"/>
        <v>100021</v>
      </c>
      <c r="S73">
        <f t="shared" si="19"/>
        <v>100020</v>
      </c>
      <c r="T73">
        <f t="shared" si="20"/>
        <v>100021</v>
      </c>
      <c r="U73">
        <f t="shared" si="21"/>
        <v>200070</v>
      </c>
      <c r="V73" s="7">
        <f>IFERROR(VLOOKUP(VALUE(L73),工作表2!$A:$N,14,1)/50,0)</f>
        <v>5465.88</v>
      </c>
      <c r="W73" s="7">
        <f>IFERROR(VLOOKUP(VALUE(M73),工作表2!$A:$N,14,1)/50,0)</f>
        <v>5465.88</v>
      </c>
      <c r="X73" s="7">
        <f>IFERROR(VLOOKUP(VALUE(N73),工作表2!$A:$N,14,1)/50,0)</f>
        <v>5465.88</v>
      </c>
      <c r="Y73" s="7">
        <f>IFERROR(VLOOKUP(VALUE(O73),工作表2!$A:$N,14,1)/50,0)</f>
        <v>5465.88</v>
      </c>
      <c r="Z73" s="7">
        <f>IFERROR(VLOOKUP(VALUE(P73),工作表2!$A:$N,14,1)/50,0)</f>
        <v>5465.88</v>
      </c>
      <c r="AA73" s="7">
        <f>IFERROR(VLOOKUP(VALUE(Q73),工作表2!$A:$N,14,1)/50,0)</f>
        <v>5465.88</v>
      </c>
      <c r="AB73" s="7">
        <f>IFERROR(VLOOKUP(VALUE(R73),工作表2!$A:$N,14,1)/50,0)</f>
        <v>5465.88</v>
      </c>
      <c r="AC73" s="7">
        <f>IFERROR(VLOOKUP(VALUE(S73),工作表2!$A:$N,14,1)/50,0)</f>
        <v>5465.88</v>
      </c>
      <c r="AD73" s="7">
        <f>IFERROR(VLOOKUP(VALUE(T73),工作表2!$A:$N,14,1)/50,0)</f>
        <v>5465.88</v>
      </c>
      <c r="AE73" s="7">
        <f>IFERROR(VLOOKUP(VALUE(U73),工作表2!$A:$N,14,1),0)</f>
        <v>347644.5</v>
      </c>
      <c r="AF73" s="7">
        <f t="shared" si="22"/>
        <v>396837.42</v>
      </c>
    </row>
    <row r="74" spans="1:32" x14ac:dyDescent="0.15">
      <c r="A74" s="8">
        <v>100070</v>
      </c>
      <c r="B74" s="3" t="s">
        <v>236</v>
      </c>
      <c r="C74" t="s">
        <v>237</v>
      </c>
      <c r="D74" t="s">
        <v>238</v>
      </c>
      <c r="E74" t="s">
        <v>239</v>
      </c>
      <c r="F74" t="s">
        <v>240</v>
      </c>
      <c r="G74" t="s">
        <v>241</v>
      </c>
      <c r="H74" t="s">
        <v>242</v>
      </c>
      <c r="I74" t="s">
        <v>243</v>
      </c>
      <c r="J74" t="s">
        <v>244</v>
      </c>
      <c r="K74" t="s">
        <v>245</v>
      </c>
      <c r="L74">
        <f t="shared" si="12"/>
        <v>100023</v>
      </c>
      <c r="M74">
        <f t="shared" si="13"/>
        <v>100022</v>
      </c>
      <c r="N74">
        <f t="shared" si="14"/>
        <v>100022</v>
      </c>
      <c r="O74">
        <f t="shared" si="15"/>
        <v>100024</v>
      </c>
      <c r="P74">
        <f t="shared" si="16"/>
        <v>100023</v>
      </c>
      <c r="Q74">
        <f t="shared" si="17"/>
        <v>100023</v>
      </c>
      <c r="R74">
        <f t="shared" si="18"/>
        <v>100023</v>
      </c>
      <c r="S74">
        <f t="shared" si="19"/>
        <v>100022</v>
      </c>
      <c r="T74">
        <f t="shared" si="20"/>
        <v>100022</v>
      </c>
      <c r="U74">
        <f t="shared" si="21"/>
        <v>200071</v>
      </c>
      <c r="V74" s="7">
        <f>IFERROR(VLOOKUP(VALUE(L74),工作表2!$A:$N,14,1)/50,0)</f>
        <v>7076.69</v>
      </c>
      <c r="W74" s="7">
        <f>IFERROR(VLOOKUP(VALUE(M74),工作表2!$A:$N,14,1)/50,0)</f>
        <v>7076.69</v>
      </c>
      <c r="X74" s="7">
        <f>IFERROR(VLOOKUP(VALUE(N74),工作表2!$A:$N,14,1)/50,0)</f>
        <v>7076.69</v>
      </c>
      <c r="Y74" s="7">
        <f>IFERROR(VLOOKUP(VALUE(O74),工作表2!$A:$N,14,1)/50,0)</f>
        <v>7076.69</v>
      </c>
      <c r="Z74" s="7">
        <f>IFERROR(VLOOKUP(VALUE(P74),工作表2!$A:$N,14,1)/50,0)</f>
        <v>7076.69</v>
      </c>
      <c r="AA74" s="7">
        <f>IFERROR(VLOOKUP(VALUE(Q74),工作表2!$A:$N,14,1)/50,0)</f>
        <v>7076.69</v>
      </c>
      <c r="AB74" s="7">
        <f>IFERROR(VLOOKUP(VALUE(R74),工作表2!$A:$N,14,1)/50,0)</f>
        <v>7076.69</v>
      </c>
      <c r="AC74" s="7">
        <f>IFERROR(VLOOKUP(VALUE(S74),工作表2!$A:$N,14,1)/50,0)</f>
        <v>7076.69</v>
      </c>
      <c r="AD74" s="7">
        <f>IFERROR(VLOOKUP(VALUE(T74),工作表2!$A:$N,14,1)/50,0)</f>
        <v>7076.69</v>
      </c>
      <c r="AE74" s="7">
        <f>IFERROR(VLOOKUP(VALUE(U74),工作表2!$A:$N,14,1),0)</f>
        <v>353002.5</v>
      </c>
      <c r="AF74" s="7">
        <f t="shared" si="22"/>
        <v>416692.71</v>
      </c>
    </row>
    <row r="75" spans="1:32" x14ac:dyDescent="0.15">
      <c r="A75" s="8">
        <v>100071</v>
      </c>
      <c r="B75" s="3" t="s">
        <v>246</v>
      </c>
      <c r="C75" t="s">
        <v>247</v>
      </c>
      <c r="D75" t="s">
        <v>248</v>
      </c>
      <c r="E75" t="s">
        <v>249</v>
      </c>
      <c r="F75" t="s">
        <v>240</v>
      </c>
      <c r="G75" t="s">
        <v>250</v>
      </c>
      <c r="H75" t="s">
        <v>251</v>
      </c>
      <c r="I75" t="s">
        <v>252</v>
      </c>
      <c r="J75" t="s">
        <v>253</v>
      </c>
      <c r="K75" t="s">
        <v>254</v>
      </c>
      <c r="L75">
        <f t="shared" si="12"/>
        <v>100024</v>
      </c>
      <c r="M75">
        <f t="shared" si="13"/>
        <v>100023</v>
      </c>
      <c r="N75">
        <f t="shared" si="14"/>
        <v>100023</v>
      </c>
      <c r="O75">
        <f t="shared" si="15"/>
        <v>100022</v>
      </c>
      <c r="P75">
        <f t="shared" si="16"/>
        <v>100023</v>
      </c>
      <c r="Q75">
        <f t="shared" si="17"/>
        <v>100024</v>
      </c>
      <c r="R75">
        <f t="shared" si="18"/>
        <v>100024</v>
      </c>
      <c r="S75">
        <f t="shared" si="19"/>
        <v>100024</v>
      </c>
      <c r="T75">
        <f t="shared" si="20"/>
        <v>100024</v>
      </c>
      <c r="U75">
        <f t="shared" si="21"/>
        <v>200072</v>
      </c>
      <c r="V75" s="7">
        <f>IFERROR(VLOOKUP(VALUE(L75),工作表2!$A:$N,14,1)/50,0)</f>
        <v>7076.69</v>
      </c>
      <c r="W75" s="7">
        <f>IFERROR(VLOOKUP(VALUE(M75),工作表2!$A:$N,14,1)/50,0)</f>
        <v>7076.69</v>
      </c>
      <c r="X75" s="7">
        <f>IFERROR(VLOOKUP(VALUE(N75),工作表2!$A:$N,14,1)/50,0)</f>
        <v>7076.69</v>
      </c>
      <c r="Y75" s="7">
        <f>IFERROR(VLOOKUP(VALUE(O75),工作表2!$A:$N,14,1)/50,0)</f>
        <v>7076.69</v>
      </c>
      <c r="Z75" s="7">
        <f>IFERROR(VLOOKUP(VALUE(P75),工作表2!$A:$N,14,1)/50,0)</f>
        <v>7076.69</v>
      </c>
      <c r="AA75" s="7">
        <f>IFERROR(VLOOKUP(VALUE(Q75),工作表2!$A:$N,14,1)/50,0)</f>
        <v>7076.69</v>
      </c>
      <c r="AB75" s="7">
        <f>IFERROR(VLOOKUP(VALUE(R75),工作表2!$A:$N,14,1)/50,0)</f>
        <v>7076.69</v>
      </c>
      <c r="AC75" s="7">
        <f>IFERROR(VLOOKUP(VALUE(S75),工作表2!$A:$N,14,1)/50,0)</f>
        <v>7076.69</v>
      </c>
      <c r="AD75" s="7">
        <f>IFERROR(VLOOKUP(VALUE(T75),工作表2!$A:$N,14,1)/50,0)</f>
        <v>7076.69</v>
      </c>
      <c r="AE75" s="7">
        <f>IFERROR(VLOOKUP(VALUE(U75),工作表2!$A:$N,14,1),0)</f>
        <v>362016.5</v>
      </c>
      <c r="AF75" s="7">
        <f t="shared" si="22"/>
        <v>425706.71</v>
      </c>
    </row>
    <row r="76" spans="1:32" x14ac:dyDescent="0.15">
      <c r="A76" s="8">
        <v>100072</v>
      </c>
      <c r="B76" s="3" t="s">
        <v>255</v>
      </c>
      <c r="C76" t="s">
        <v>237</v>
      </c>
      <c r="D76" t="s">
        <v>256</v>
      </c>
      <c r="E76" t="s">
        <v>257</v>
      </c>
      <c r="F76" t="s">
        <v>240</v>
      </c>
      <c r="G76" t="s">
        <v>258</v>
      </c>
      <c r="H76" t="s">
        <v>251</v>
      </c>
      <c r="I76" t="s">
        <v>243</v>
      </c>
      <c r="J76" t="s">
        <v>244</v>
      </c>
      <c r="K76" t="s">
        <v>259</v>
      </c>
      <c r="L76">
        <f t="shared" si="12"/>
        <v>100022</v>
      </c>
      <c r="M76">
        <f t="shared" si="13"/>
        <v>100022</v>
      </c>
      <c r="N76">
        <f t="shared" si="14"/>
        <v>100024</v>
      </c>
      <c r="O76">
        <f t="shared" si="15"/>
        <v>100023</v>
      </c>
      <c r="P76">
        <f t="shared" si="16"/>
        <v>100023</v>
      </c>
      <c r="Q76">
        <f t="shared" si="17"/>
        <v>100022</v>
      </c>
      <c r="R76">
        <f t="shared" si="18"/>
        <v>100024</v>
      </c>
      <c r="S76">
        <f t="shared" si="19"/>
        <v>100022</v>
      </c>
      <c r="T76">
        <f t="shared" si="20"/>
        <v>100022</v>
      </c>
      <c r="U76">
        <f t="shared" si="21"/>
        <v>200073</v>
      </c>
      <c r="V76" s="7">
        <f>IFERROR(VLOOKUP(VALUE(L76),工作表2!$A:$N,14,1)/50,0)</f>
        <v>7076.69</v>
      </c>
      <c r="W76" s="7">
        <f>IFERROR(VLOOKUP(VALUE(M76),工作表2!$A:$N,14,1)/50,0)</f>
        <v>7076.69</v>
      </c>
      <c r="X76" s="7">
        <f>IFERROR(VLOOKUP(VALUE(N76),工作表2!$A:$N,14,1)/50,0)</f>
        <v>7076.69</v>
      </c>
      <c r="Y76" s="7">
        <f>IFERROR(VLOOKUP(VALUE(O76),工作表2!$A:$N,14,1)/50,0)</f>
        <v>7076.69</v>
      </c>
      <c r="Z76" s="7">
        <f>IFERROR(VLOOKUP(VALUE(P76),工作表2!$A:$N,14,1)/50,0)</f>
        <v>7076.69</v>
      </c>
      <c r="AA76" s="7">
        <f>IFERROR(VLOOKUP(VALUE(Q76),工作表2!$A:$N,14,1)/50,0)</f>
        <v>7076.69</v>
      </c>
      <c r="AB76" s="7">
        <f>IFERROR(VLOOKUP(VALUE(R76),工作表2!$A:$N,14,1)/50,0)</f>
        <v>7076.69</v>
      </c>
      <c r="AC76" s="7">
        <f>IFERROR(VLOOKUP(VALUE(S76),工作表2!$A:$N,14,1)/50,0)</f>
        <v>7076.69</v>
      </c>
      <c r="AD76" s="7">
        <f>IFERROR(VLOOKUP(VALUE(T76),工作表2!$A:$N,14,1)/50,0)</f>
        <v>7076.69</v>
      </c>
      <c r="AE76" s="7">
        <f>IFERROR(VLOOKUP(VALUE(U76),工作表2!$A:$N,14,1),0)</f>
        <v>371056</v>
      </c>
      <c r="AF76" s="7">
        <f t="shared" si="22"/>
        <v>434746.21</v>
      </c>
    </row>
    <row r="77" spans="1:32" x14ac:dyDescent="0.15">
      <c r="A77" s="8">
        <v>100073</v>
      </c>
      <c r="B77" s="3" t="s">
        <v>255</v>
      </c>
      <c r="C77" t="s">
        <v>260</v>
      </c>
      <c r="D77" t="s">
        <v>238</v>
      </c>
      <c r="E77" t="s">
        <v>249</v>
      </c>
      <c r="F77" t="s">
        <v>240</v>
      </c>
      <c r="G77" t="s">
        <v>258</v>
      </c>
      <c r="H77" t="s">
        <v>242</v>
      </c>
      <c r="I77" t="s">
        <v>243</v>
      </c>
      <c r="J77" t="s">
        <v>253</v>
      </c>
      <c r="K77" t="s">
        <v>261</v>
      </c>
      <c r="L77">
        <f t="shared" si="12"/>
        <v>100022</v>
      </c>
      <c r="M77">
        <f t="shared" si="13"/>
        <v>100024</v>
      </c>
      <c r="N77">
        <f t="shared" si="14"/>
        <v>100022</v>
      </c>
      <c r="O77">
        <f t="shared" si="15"/>
        <v>100022</v>
      </c>
      <c r="P77">
        <f t="shared" si="16"/>
        <v>100023</v>
      </c>
      <c r="Q77">
        <f t="shared" si="17"/>
        <v>100022</v>
      </c>
      <c r="R77">
        <f t="shared" si="18"/>
        <v>100023</v>
      </c>
      <c r="S77">
        <f t="shared" si="19"/>
        <v>100022</v>
      </c>
      <c r="T77">
        <f t="shared" si="20"/>
        <v>100024</v>
      </c>
      <c r="U77">
        <f t="shared" si="21"/>
        <v>200074</v>
      </c>
      <c r="V77" s="7">
        <f>IFERROR(VLOOKUP(VALUE(L77),工作表2!$A:$N,14,1)/50,0)</f>
        <v>7076.69</v>
      </c>
      <c r="W77" s="7">
        <f>IFERROR(VLOOKUP(VALUE(M77),工作表2!$A:$N,14,1)/50,0)</f>
        <v>7076.69</v>
      </c>
      <c r="X77" s="7">
        <f>IFERROR(VLOOKUP(VALUE(N77),工作表2!$A:$N,14,1)/50,0)</f>
        <v>7076.69</v>
      </c>
      <c r="Y77" s="7">
        <f>IFERROR(VLOOKUP(VALUE(O77),工作表2!$A:$N,14,1)/50,0)</f>
        <v>7076.69</v>
      </c>
      <c r="Z77" s="7">
        <f>IFERROR(VLOOKUP(VALUE(P77),工作表2!$A:$N,14,1)/50,0)</f>
        <v>7076.69</v>
      </c>
      <c r="AA77" s="7">
        <f>IFERROR(VLOOKUP(VALUE(Q77),工作表2!$A:$N,14,1)/50,0)</f>
        <v>7076.69</v>
      </c>
      <c r="AB77" s="7">
        <f>IFERROR(VLOOKUP(VALUE(R77),工作表2!$A:$N,14,1)/50,0)</f>
        <v>7076.69</v>
      </c>
      <c r="AC77" s="7">
        <f>IFERROR(VLOOKUP(VALUE(S77),工作表2!$A:$N,14,1)/50,0)</f>
        <v>7076.69</v>
      </c>
      <c r="AD77" s="7">
        <f>IFERROR(VLOOKUP(VALUE(T77),工作表2!$A:$N,14,1)/50,0)</f>
        <v>7076.69</v>
      </c>
      <c r="AE77" s="7">
        <f>IFERROR(VLOOKUP(VALUE(U77),工作表2!$A:$N,14,1),0)</f>
        <v>382129.5</v>
      </c>
      <c r="AF77" s="7">
        <f t="shared" si="22"/>
        <v>445819.71</v>
      </c>
    </row>
    <row r="78" spans="1:32" x14ac:dyDescent="0.15">
      <c r="A78" s="8">
        <v>100074</v>
      </c>
      <c r="B78" s="3" t="s">
        <v>236</v>
      </c>
      <c r="C78" t="s">
        <v>247</v>
      </c>
      <c r="D78" t="s">
        <v>248</v>
      </c>
      <c r="E78" t="s">
        <v>249</v>
      </c>
      <c r="F78" t="s">
        <v>240</v>
      </c>
      <c r="G78" t="s">
        <v>241</v>
      </c>
      <c r="H78" t="s">
        <v>262</v>
      </c>
      <c r="I78" t="s">
        <v>252</v>
      </c>
      <c r="J78" t="s">
        <v>263</v>
      </c>
      <c r="K78" t="s">
        <v>264</v>
      </c>
      <c r="L78">
        <f t="shared" si="12"/>
        <v>100023</v>
      </c>
      <c r="M78">
        <f t="shared" si="13"/>
        <v>100023</v>
      </c>
      <c r="N78">
        <f t="shared" si="14"/>
        <v>100023</v>
      </c>
      <c r="O78">
        <f t="shared" si="15"/>
        <v>100022</v>
      </c>
      <c r="P78">
        <f t="shared" si="16"/>
        <v>100023</v>
      </c>
      <c r="Q78">
        <f t="shared" si="17"/>
        <v>100023</v>
      </c>
      <c r="R78">
        <f t="shared" si="18"/>
        <v>100022</v>
      </c>
      <c r="S78">
        <f t="shared" si="19"/>
        <v>100024</v>
      </c>
      <c r="T78">
        <f t="shared" si="20"/>
        <v>100023</v>
      </c>
      <c r="U78">
        <f t="shared" si="21"/>
        <v>200075</v>
      </c>
      <c r="V78" s="7">
        <f>IFERROR(VLOOKUP(VALUE(L78),工作表2!$A:$N,14,1)/50,0)</f>
        <v>7076.69</v>
      </c>
      <c r="W78" s="7">
        <f>IFERROR(VLOOKUP(VALUE(M78),工作表2!$A:$N,14,1)/50,0)</f>
        <v>7076.69</v>
      </c>
      <c r="X78" s="7">
        <f>IFERROR(VLOOKUP(VALUE(N78),工作表2!$A:$N,14,1)/50,0)</f>
        <v>7076.69</v>
      </c>
      <c r="Y78" s="7">
        <f>IFERROR(VLOOKUP(VALUE(O78),工作表2!$A:$N,14,1)/50,0)</f>
        <v>7076.69</v>
      </c>
      <c r="Z78" s="7">
        <f>IFERROR(VLOOKUP(VALUE(P78),工作表2!$A:$N,14,1)/50,0)</f>
        <v>7076.69</v>
      </c>
      <c r="AA78" s="7">
        <f>IFERROR(VLOOKUP(VALUE(Q78),工作表2!$A:$N,14,1)/50,0)</f>
        <v>7076.69</v>
      </c>
      <c r="AB78" s="7">
        <f>IFERROR(VLOOKUP(VALUE(R78),工作表2!$A:$N,14,1)/50,0)</f>
        <v>7076.69</v>
      </c>
      <c r="AC78" s="7">
        <f>IFERROR(VLOOKUP(VALUE(S78),工作表2!$A:$N,14,1)/50,0)</f>
        <v>7076.69</v>
      </c>
      <c r="AD78" s="7">
        <f>IFERROR(VLOOKUP(VALUE(T78),工作表2!$A:$N,14,1)/50,0)</f>
        <v>7076.69</v>
      </c>
      <c r="AE78" s="7">
        <f>IFERROR(VLOOKUP(VALUE(U78),工作表2!$A:$N,14,1),0)</f>
        <v>389214.5</v>
      </c>
      <c r="AF78" s="7">
        <f t="shared" si="22"/>
        <v>452904.71</v>
      </c>
    </row>
    <row r="79" spans="1:32" x14ac:dyDescent="0.15">
      <c r="A79" s="8">
        <v>100075</v>
      </c>
      <c r="B79" s="3" t="s">
        <v>246</v>
      </c>
      <c r="C79" t="s">
        <v>237</v>
      </c>
      <c r="D79" t="s">
        <v>248</v>
      </c>
      <c r="E79" t="s">
        <v>257</v>
      </c>
      <c r="F79" t="s">
        <v>240</v>
      </c>
      <c r="G79" t="s">
        <v>250</v>
      </c>
      <c r="H79" t="s">
        <v>262</v>
      </c>
      <c r="I79" t="s">
        <v>265</v>
      </c>
      <c r="J79" t="s">
        <v>244</v>
      </c>
      <c r="K79" t="s">
        <v>266</v>
      </c>
      <c r="L79">
        <f t="shared" si="12"/>
        <v>100024</v>
      </c>
      <c r="M79">
        <f t="shared" si="13"/>
        <v>100022</v>
      </c>
      <c r="N79">
        <f t="shared" si="14"/>
        <v>100023</v>
      </c>
      <c r="O79">
        <f t="shared" si="15"/>
        <v>100023</v>
      </c>
      <c r="P79">
        <f t="shared" si="16"/>
        <v>100023</v>
      </c>
      <c r="Q79">
        <f t="shared" si="17"/>
        <v>100024</v>
      </c>
      <c r="R79">
        <f t="shared" si="18"/>
        <v>100022</v>
      </c>
      <c r="S79">
        <f t="shared" si="19"/>
        <v>100023</v>
      </c>
      <c r="T79">
        <f t="shared" si="20"/>
        <v>100022</v>
      </c>
      <c r="U79">
        <f t="shared" si="21"/>
        <v>200076</v>
      </c>
      <c r="V79" s="7">
        <f>IFERROR(VLOOKUP(VALUE(L79),工作表2!$A:$N,14,1)/50,0)</f>
        <v>7076.69</v>
      </c>
      <c r="W79" s="7">
        <f>IFERROR(VLOOKUP(VALUE(M79),工作表2!$A:$N,14,1)/50,0)</f>
        <v>7076.69</v>
      </c>
      <c r="X79" s="7">
        <f>IFERROR(VLOOKUP(VALUE(N79),工作表2!$A:$N,14,1)/50,0)</f>
        <v>7076.69</v>
      </c>
      <c r="Y79" s="7">
        <f>IFERROR(VLOOKUP(VALUE(O79),工作表2!$A:$N,14,1)/50,0)</f>
        <v>7076.69</v>
      </c>
      <c r="Z79" s="7">
        <f>IFERROR(VLOOKUP(VALUE(P79),工作表2!$A:$N,14,1)/50,0)</f>
        <v>7076.69</v>
      </c>
      <c r="AA79" s="7">
        <f>IFERROR(VLOOKUP(VALUE(Q79),工作表2!$A:$N,14,1)/50,0)</f>
        <v>7076.69</v>
      </c>
      <c r="AB79" s="7">
        <f>IFERROR(VLOOKUP(VALUE(R79),工作表2!$A:$N,14,1)/50,0)</f>
        <v>7076.69</v>
      </c>
      <c r="AC79" s="7">
        <f>IFERROR(VLOOKUP(VALUE(S79),工作表2!$A:$N,14,1)/50,0)</f>
        <v>7076.69</v>
      </c>
      <c r="AD79" s="7">
        <f>IFERROR(VLOOKUP(VALUE(T79),工作表2!$A:$N,14,1)/50,0)</f>
        <v>7076.69</v>
      </c>
      <c r="AE79" s="7">
        <f>IFERROR(VLOOKUP(VALUE(U79),工作表2!$A:$N,14,1),0)</f>
        <v>398332.5</v>
      </c>
      <c r="AF79" s="7">
        <f t="shared" si="22"/>
        <v>462022.71</v>
      </c>
    </row>
    <row r="80" spans="1:32" x14ac:dyDescent="0.15">
      <c r="A80" s="8">
        <v>100076</v>
      </c>
      <c r="B80" s="3" t="s">
        <v>246</v>
      </c>
      <c r="C80" t="s">
        <v>260</v>
      </c>
      <c r="D80" t="s">
        <v>256</v>
      </c>
      <c r="E80" t="s">
        <v>249</v>
      </c>
      <c r="F80" t="s">
        <v>267</v>
      </c>
      <c r="G80" t="s">
        <v>250</v>
      </c>
      <c r="H80" t="s">
        <v>251</v>
      </c>
      <c r="I80" t="s">
        <v>243</v>
      </c>
      <c r="J80" t="s">
        <v>253</v>
      </c>
      <c r="K80" t="s">
        <v>268</v>
      </c>
      <c r="L80">
        <f t="shared" si="12"/>
        <v>100024</v>
      </c>
      <c r="M80">
        <f t="shared" si="13"/>
        <v>100024</v>
      </c>
      <c r="N80">
        <f t="shared" si="14"/>
        <v>100024</v>
      </c>
      <c r="O80">
        <f t="shared" si="15"/>
        <v>100022</v>
      </c>
      <c r="P80">
        <f t="shared" si="16"/>
        <v>100022</v>
      </c>
      <c r="Q80">
        <f t="shared" si="17"/>
        <v>100024</v>
      </c>
      <c r="R80">
        <f t="shared" si="18"/>
        <v>100024</v>
      </c>
      <c r="S80">
        <f t="shared" si="19"/>
        <v>100022</v>
      </c>
      <c r="T80">
        <f t="shared" si="20"/>
        <v>100024</v>
      </c>
      <c r="U80">
        <f t="shared" si="21"/>
        <v>200077</v>
      </c>
      <c r="V80" s="7">
        <f>IFERROR(VLOOKUP(VALUE(L80),工作表2!$A:$N,14,1)/50,0)</f>
        <v>7076.69</v>
      </c>
      <c r="W80" s="7">
        <f>IFERROR(VLOOKUP(VALUE(M80),工作表2!$A:$N,14,1)/50,0)</f>
        <v>7076.69</v>
      </c>
      <c r="X80" s="7">
        <f>IFERROR(VLOOKUP(VALUE(N80),工作表2!$A:$N,14,1)/50,0)</f>
        <v>7076.69</v>
      </c>
      <c r="Y80" s="7">
        <f>IFERROR(VLOOKUP(VALUE(O80),工作表2!$A:$N,14,1)/50,0)</f>
        <v>7076.69</v>
      </c>
      <c r="Z80" s="7">
        <f>IFERROR(VLOOKUP(VALUE(P80),工作表2!$A:$N,14,1)/50,0)</f>
        <v>7076.69</v>
      </c>
      <c r="AA80" s="7">
        <f>IFERROR(VLOOKUP(VALUE(Q80),工作表2!$A:$N,14,1)/50,0)</f>
        <v>7076.69</v>
      </c>
      <c r="AB80" s="7">
        <f>IFERROR(VLOOKUP(VALUE(R80),工作表2!$A:$N,14,1)/50,0)</f>
        <v>7076.69</v>
      </c>
      <c r="AC80" s="7">
        <f>IFERROR(VLOOKUP(VALUE(S80),工作表2!$A:$N,14,1)/50,0)</f>
        <v>7076.69</v>
      </c>
      <c r="AD80" s="7">
        <f>IFERROR(VLOOKUP(VALUE(T80),工作表2!$A:$N,14,1)/50,0)</f>
        <v>7076.69</v>
      </c>
      <c r="AE80" s="7">
        <f>IFERROR(VLOOKUP(VALUE(U80),工作表2!$A:$N,14,1),0)</f>
        <v>409641.5</v>
      </c>
      <c r="AF80" s="7">
        <f t="shared" si="22"/>
        <v>473331.71</v>
      </c>
    </row>
    <row r="81" spans="1:32" x14ac:dyDescent="0.15">
      <c r="A81" s="8">
        <v>100077</v>
      </c>
      <c r="B81" s="3" t="s">
        <v>255</v>
      </c>
      <c r="C81" t="s">
        <v>247</v>
      </c>
      <c r="D81" t="s">
        <v>238</v>
      </c>
      <c r="E81" t="s">
        <v>257</v>
      </c>
      <c r="F81" t="s">
        <v>269</v>
      </c>
      <c r="G81" t="s">
        <v>258</v>
      </c>
      <c r="H81" t="s">
        <v>251</v>
      </c>
      <c r="I81" t="s">
        <v>265</v>
      </c>
      <c r="J81" t="s">
        <v>244</v>
      </c>
      <c r="K81" t="s">
        <v>270</v>
      </c>
      <c r="L81">
        <f t="shared" si="12"/>
        <v>100022</v>
      </c>
      <c r="M81">
        <f t="shared" si="13"/>
        <v>100023</v>
      </c>
      <c r="N81">
        <f t="shared" si="14"/>
        <v>100022</v>
      </c>
      <c r="O81">
        <f t="shared" si="15"/>
        <v>100023</v>
      </c>
      <c r="P81">
        <f t="shared" si="16"/>
        <v>100024</v>
      </c>
      <c r="Q81">
        <f t="shared" si="17"/>
        <v>100022</v>
      </c>
      <c r="R81">
        <f t="shared" si="18"/>
        <v>100024</v>
      </c>
      <c r="S81">
        <f t="shared" si="19"/>
        <v>100023</v>
      </c>
      <c r="T81">
        <f t="shared" si="20"/>
        <v>100022</v>
      </c>
      <c r="U81">
        <f t="shared" si="21"/>
        <v>200078</v>
      </c>
      <c r="V81" s="7">
        <f>IFERROR(VLOOKUP(VALUE(L81),工作表2!$A:$N,14,1)/50,0)</f>
        <v>7076.69</v>
      </c>
      <c r="W81" s="7">
        <f>IFERROR(VLOOKUP(VALUE(M81),工作表2!$A:$N,14,1)/50,0)</f>
        <v>7076.69</v>
      </c>
      <c r="X81" s="7">
        <f>IFERROR(VLOOKUP(VALUE(N81),工作表2!$A:$N,14,1)/50,0)</f>
        <v>7076.69</v>
      </c>
      <c r="Y81" s="7">
        <f>IFERROR(VLOOKUP(VALUE(O81),工作表2!$A:$N,14,1)/50,0)</f>
        <v>7076.69</v>
      </c>
      <c r="Z81" s="7">
        <f>IFERROR(VLOOKUP(VALUE(P81),工作表2!$A:$N,14,1)/50,0)</f>
        <v>7076.69</v>
      </c>
      <c r="AA81" s="7">
        <f>IFERROR(VLOOKUP(VALUE(Q81),工作表2!$A:$N,14,1)/50,0)</f>
        <v>7076.69</v>
      </c>
      <c r="AB81" s="7">
        <f>IFERROR(VLOOKUP(VALUE(R81),工作表2!$A:$N,14,1)/50,0)</f>
        <v>7076.69</v>
      </c>
      <c r="AC81" s="7">
        <f>IFERROR(VLOOKUP(VALUE(S81),工作表2!$A:$N,14,1)/50,0)</f>
        <v>7076.69</v>
      </c>
      <c r="AD81" s="7">
        <f>IFERROR(VLOOKUP(VALUE(T81),工作表2!$A:$N,14,1)/50,0)</f>
        <v>7076.69</v>
      </c>
      <c r="AE81" s="7">
        <f>IFERROR(VLOOKUP(VALUE(U81),工作表2!$A:$N,14,1),0)</f>
        <v>419752.5</v>
      </c>
      <c r="AF81" s="7">
        <f t="shared" si="22"/>
        <v>483442.71</v>
      </c>
    </row>
    <row r="82" spans="1:32" x14ac:dyDescent="0.15">
      <c r="A82" s="8">
        <v>100078</v>
      </c>
      <c r="B82" s="3" t="s">
        <v>236</v>
      </c>
      <c r="C82" t="s">
        <v>247</v>
      </c>
      <c r="D82" t="s">
        <v>238</v>
      </c>
      <c r="E82" t="s">
        <v>239</v>
      </c>
      <c r="F82" t="s">
        <v>267</v>
      </c>
      <c r="G82" t="s">
        <v>250</v>
      </c>
      <c r="H82" t="s">
        <v>262</v>
      </c>
      <c r="I82" t="s">
        <v>265</v>
      </c>
      <c r="J82" t="s">
        <v>253</v>
      </c>
      <c r="K82" t="s">
        <v>271</v>
      </c>
      <c r="L82">
        <f t="shared" si="12"/>
        <v>100023</v>
      </c>
      <c r="M82">
        <f t="shared" si="13"/>
        <v>100023</v>
      </c>
      <c r="N82">
        <f t="shared" si="14"/>
        <v>100022</v>
      </c>
      <c r="O82">
        <f t="shared" si="15"/>
        <v>100024</v>
      </c>
      <c r="P82">
        <f t="shared" si="16"/>
        <v>100022</v>
      </c>
      <c r="Q82">
        <f t="shared" si="17"/>
        <v>100024</v>
      </c>
      <c r="R82">
        <f t="shared" si="18"/>
        <v>100022</v>
      </c>
      <c r="S82">
        <f t="shared" si="19"/>
        <v>100023</v>
      </c>
      <c r="T82">
        <f t="shared" si="20"/>
        <v>100024</v>
      </c>
      <c r="U82">
        <f t="shared" si="21"/>
        <v>200079</v>
      </c>
      <c r="V82" s="7">
        <f>IFERROR(VLOOKUP(VALUE(L82),工作表2!$A:$N,14,1)/50,0)</f>
        <v>7076.69</v>
      </c>
      <c r="W82" s="7">
        <f>IFERROR(VLOOKUP(VALUE(M82),工作表2!$A:$N,14,1)/50,0)</f>
        <v>7076.69</v>
      </c>
      <c r="X82" s="7">
        <f>IFERROR(VLOOKUP(VALUE(N82),工作表2!$A:$N,14,1)/50,0)</f>
        <v>7076.69</v>
      </c>
      <c r="Y82" s="7">
        <f>IFERROR(VLOOKUP(VALUE(O82),工作表2!$A:$N,14,1)/50,0)</f>
        <v>7076.69</v>
      </c>
      <c r="Z82" s="7">
        <f>IFERROR(VLOOKUP(VALUE(P82),工作表2!$A:$N,14,1)/50,0)</f>
        <v>7076.69</v>
      </c>
      <c r="AA82" s="7">
        <f>IFERROR(VLOOKUP(VALUE(Q82),工作表2!$A:$N,14,1)/50,0)</f>
        <v>7076.69</v>
      </c>
      <c r="AB82" s="7">
        <f>IFERROR(VLOOKUP(VALUE(R82),工作表2!$A:$N,14,1)/50,0)</f>
        <v>7076.69</v>
      </c>
      <c r="AC82" s="7">
        <f>IFERROR(VLOOKUP(VALUE(S82),工作表2!$A:$N,14,1)/50,0)</f>
        <v>7076.69</v>
      </c>
      <c r="AD82" s="7">
        <f>IFERROR(VLOOKUP(VALUE(T82),工作表2!$A:$N,14,1)/50,0)</f>
        <v>7076.69</v>
      </c>
      <c r="AE82" s="7">
        <f>IFERROR(VLOOKUP(VALUE(U82),工作表2!$A:$N,14,1),0)</f>
        <v>429592</v>
      </c>
      <c r="AF82" s="7">
        <f t="shared" si="22"/>
        <v>493282.21</v>
      </c>
    </row>
    <row r="83" spans="1:32" x14ac:dyDescent="0.15">
      <c r="A83" s="8">
        <v>100079</v>
      </c>
      <c r="B83" s="3" t="s">
        <v>236</v>
      </c>
      <c r="C83" t="s">
        <v>260</v>
      </c>
      <c r="D83" t="s">
        <v>256</v>
      </c>
      <c r="E83" t="s">
        <v>257</v>
      </c>
      <c r="F83" t="s">
        <v>240</v>
      </c>
      <c r="G83" t="s">
        <v>258</v>
      </c>
      <c r="H83" t="s">
        <v>251</v>
      </c>
      <c r="I83" t="s">
        <v>265</v>
      </c>
      <c r="J83" t="s">
        <v>263</v>
      </c>
      <c r="K83" t="s">
        <v>272</v>
      </c>
      <c r="L83">
        <f t="shared" si="12"/>
        <v>100023</v>
      </c>
      <c r="M83">
        <f t="shared" si="13"/>
        <v>100024</v>
      </c>
      <c r="N83">
        <f t="shared" si="14"/>
        <v>100024</v>
      </c>
      <c r="O83">
        <f t="shared" si="15"/>
        <v>100023</v>
      </c>
      <c r="P83">
        <f t="shared" si="16"/>
        <v>100023</v>
      </c>
      <c r="Q83">
        <f t="shared" si="17"/>
        <v>100022</v>
      </c>
      <c r="R83">
        <f t="shared" si="18"/>
        <v>100024</v>
      </c>
      <c r="S83">
        <f t="shared" si="19"/>
        <v>100023</v>
      </c>
      <c r="T83">
        <f t="shared" si="20"/>
        <v>100023</v>
      </c>
      <c r="U83">
        <f t="shared" si="21"/>
        <v>200080</v>
      </c>
      <c r="V83" s="7">
        <f>IFERROR(VLOOKUP(VALUE(L83),工作表2!$A:$N,14,1)/50,0)</f>
        <v>7076.69</v>
      </c>
      <c r="W83" s="7">
        <f>IFERROR(VLOOKUP(VALUE(M83),工作表2!$A:$N,14,1)/50,0)</f>
        <v>7076.69</v>
      </c>
      <c r="X83" s="7">
        <f>IFERROR(VLOOKUP(VALUE(N83),工作表2!$A:$N,14,1)/50,0)</f>
        <v>7076.69</v>
      </c>
      <c r="Y83" s="7">
        <f>IFERROR(VLOOKUP(VALUE(O83),工作表2!$A:$N,14,1)/50,0)</f>
        <v>7076.69</v>
      </c>
      <c r="Z83" s="7">
        <f>IFERROR(VLOOKUP(VALUE(P83),工作表2!$A:$N,14,1)/50,0)</f>
        <v>7076.69</v>
      </c>
      <c r="AA83" s="7">
        <f>IFERROR(VLOOKUP(VALUE(Q83),工作表2!$A:$N,14,1)/50,0)</f>
        <v>7076.69</v>
      </c>
      <c r="AB83" s="7">
        <f>IFERROR(VLOOKUP(VALUE(R83),工作表2!$A:$N,14,1)/50,0)</f>
        <v>7076.69</v>
      </c>
      <c r="AC83" s="7">
        <f>IFERROR(VLOOKUP(VALUE(S83),工作表2!$A:$N,14,1)/50,0)</f>
        <v>7076.69</v>
      </c>
      <c r="AD83" s="7">
        <f>IFERROR(VLOOKUP(VALUE(T83),工作表2!$A:$N,14,1)/50,0)</f>
        <v>7076.69</v>
      </c>
      <c r="AE83" s="7">
        <f>IFERROR(VLOOKUP(VALUE(U83),工作表2!$A:$N,14,1),0)</f>
        <v>439719</v>
      </c>
      <c r="AF83" s="7">
        <f t="shared" si="22"/>
        <v>503409.21</v>
      </c>
    </row>
    <row r="84" spans="1:32" x14ac:dyDescent="0.15">
      <c r="A84" s="8">
        <v>100080</v>
      </c>
      <c r="B84" s="3" t="s">
        <v>273</v>
      </c>
      <c r="C84" t="s">
        <v>274</v>
      </c>
      <c r="D84" t="s">
        <v>275</v>
      </c>
      <c r="E84" t="s">
        <v>276</v>
      </c>
      <c r="F84" t="s">
        <v>277</v>
      </c>
      <c r="G84" t="s">
        <v>278</v>
      </c>
      <c r="H84" t="s">
        <v>279</v>
      </c>
      <c r="I84" t="s">
        <v>280</v>
      </c>
      <c r="J84" t="s">
        <v>281</v>
      </c>
      <c r="K84" t="s">
        <v>282</v>
      </c>
      <c r="L84">
        <f t="shared" si="12"/>
        <v>100025</v>
      </c>
      <c r="M84">
        <f t="shared" si="13"/>
        <v>100027</v>
      </c>
      <c r="N84">
        <f t="shared" si="14"/>
        <v>100026</v>
      </c>
      <c r="O84">
        <f t="shared" si="15"/>
        <v>100027</v>
      </c>
      <c r="P84">
        <f t="shared" si="16"/>
        <v>100025</v>
      </c>
      <c r="Q84">
        <f t="shared" si="17"/>
        <v>100027</v>
      </c>
      <c r="R84">
        <f t="shared" si="18"/>
        <v>100026</v>
      </c>
      <c r="S84">
        <f t="shared" si="19"/>
        <v>100027</v>
      </c>
      <c r="T84">
        <f t="shared" si="20"/>
        <v>100026</v>
      </c>
      <c r="U84">
        <f t="shared" si="21"/>
        <v>200081</v>
      </c>
      <c r="V84" s="7">
        <f>IFERROR(VLOOKUP(VALUE(L84),工作表2!$A:$N,14,1)/50,0)</f>
        <v>8824.73</v>
      </c>
      <c r="W84" s="7">
        <f>IFERROR(VLOOKUP(VALUE(M84),工作表2!$A:$N,14,1)/50,0)</f>
        <v>8824.73</v>
      </c>
      <c r="X84" s="7">
        <f>IFERROR(VLOOKUP(VALUE(N84),工作表2!$A:$N,14,1)/50,0)</f>
        <v>8824.73</v>
      </c>
      <c r="Y84" s="7">
        <f>IFERROR(VLOOKUP(VALUE(O84),工作表2!$A:$N,14,1)/50,0)</f>
        <v>8824.73</v>
      </c>
      <c r="Z84" s="7">
        <f>IFERROR(VLOOKUP(VALUE(P84),工作表2!$A:$N,14,1)/50,0)</f>
        <v>8824.73</v>
      </c>
      <c r="AA84" s="7">
        <f>IFERROR(VLOOKUP(VALUE(Q84),工作表2!$A:$N,14,1)/50,0)</f>
        <v>8824.73</v>
      </c>
      <c r="AB84" s="7">
        <f>IFERROR(VLOOKUP(VALUE(R84),工作表2!$A:$N,14,1)/50,0)</f>
        <v>8824.73</v>
      </c>
      <c r="AC84" s="7">
        <f>IFERROR(VLOOKUP(VALUE(S84),工作表2!$A:$N,14,1)/50,0)</f>
        <v>8824.73</v>
      </c>
      <c r="AD84" s="7">
        <f>IFERROR(VLOOKUP(VALUE(T84),工作表2!$A:$N,14,1)/50,0)</f>
        <v>8824.73</v>
      </c>
      <c r="AE84" s="7">
        <f>IFERROR(VLOOKUP(VALUE(U84),工作表2!$A:$N,14,1),0)</f>
        <v>444822</v>
      </c>
      <c r="AF84" s="7">
        <f t="shared" si="22"/>
        <v>524244.56999999995</v>
      </c>
    </row>
    <row r="85" spans="1:32" x14ac:dyDescent="0.15">
      <c r="A85" s="8">
        <v>100081</v>
      </c>
      <c r="B85" s="3" t="s">
        <v>273</v>
      </c>
      <c r="C85" t="s">
        <v>274</v>
      </c>
      <c r="D85" t="s">
        <v>283</v>
      </c>
      <c r="E85" t="s">
        <v>284</v>
      </c>
      <c r="F85" t="s">
        <v>277</v>
      </c>
      <c r="G85" t="s">
        <v>285</v>
      </c>
      <c r="H85" t="s">
        <v>286</v>
      </c>
      <c r="I85" t="s">
        <v>280</v>
      </c>
      <c r="J85" t="s">
        <v>287</v>
      </c>
      <c r="K85" t="s">
        <v>288</v>
      </c>
      <c r="L85">
        <f t="shared" si="12"/>
        <v>100025</v>
      </c>
      <c r="M85">
        <f t="shared" si="13"/>
        <v>100027</v>
      </c>
      <c r="N85">
        <f t="shared" si="14"/>
        <v>100027</v>
      </c>
      <c r="O85">
        <f t="shared" si="15"/>
        <v>100026</v>
      </c>
      <c r="P85">
        <f t="shared" si="16"/>
        <v>100025</v>
      </c>
      <c r="Q85">
        <f t="shared" si="17"/>
        <v>100025</v>
      </c>
      <c r="R85">
        <f t="shared" si="18"/>
        <v>100025</v>
      </c>
      <c r="S85">
        <f t="shared" si="19"/>
        <v>100027</v>
      </c>
      <c r="T85">
        <f t="shared" si="20"/>
        <v>100027</v>
      </c>
      <c r="U85">
        <f t="shared" si="21"/>
        <v>200082</v>
      </c>
      <c r="V85" s="7">
        <f>IFERROR(VLOOKUP(VALUE(L85),工作表2!$A:$N,14,1)/50,0)</f>
        <v>8824.73</v>
      </c>
      <c r="W85" s="7">
        <f>IFERROR(VLOOKUP(VALUE(M85),工作表2!$A:$N,14,1)/50,0)</f>
        <v>8824.73</v>
      </c>
      <c r="X85" s="7">
        <f>IFERROR(VLOOKUP(VALUE(N85),工作表2!$A:$N,14,1)/50,0)</f>
        <v>8824.73</v>
      </c>
      <c r="Y85" s="7">
        <f>IFERROR(VLOOKUP(VALUE(O85),工作表2!$A:$N,14,1)/50,0)</f>
        <v>8824.73</v>
      </c>
      <c r="Z85" s="7">
        <f>IFERROR(VLOOKUP(VALUE(P85),工作表2!$A:$N,14,1)/50,0)</f>
        <v>8824.73</v>
      </c>
      <c r="AA85" s="7">
        <f>IFERROR(VLOOKUP(VALUE(Q85),工作表2!$A:$N,14,1)/50,0)</f>
        <v>8824.73</v>
      </c>
      <c r="AB85" s="7">
        <f>IFERROR(VLOOKUP(VALUE(R85),工作表2!$A:$N,14,1)/50,0)</f>
        <v>8824.73</v>
      </c>
      <c r="AC85" s="7">
        <f>IFERROR(VLOOKUP(VALUE(S85),工作表2!$A:$N,14,1)/50,0)</f>
        <v>8824.73</v>
      </c>
      <c r="AD85" s="7">
        <f>IFERROR(VLOOKUP(VALUE(T85),工作表2!$A:$N,14,1)/50,0)</f>
        <v>8824.73</v>
      </c>
      <c r="AE85" s="7">
        <f>IFERROR(VLOOKUP(VALUE(U85),工作表2!$A:$N,14,1),0)</f>
        <v>441824</v>
      </c>
      <c r="AF85" s="7">
        <f t="shared" si="22"/>
        <v>521246.56999999995</v>
      </c>
    </row>
    <row r="86" spans="1:32" x14ac:dyDescent="0.15">
      <c r="A86" s="8">
        <v>100082</v>
      </c>
      <c r="B86" s="3" t="s">
        <v>273</v>
      </c>
      <c r="C86" t="s">
        <v>289</v>
      </c>
      <c r="D86" t="s">
        <v>275</v>
      </c>
      <c r="E86" t="s">
        <v>290</v>
      </c>
      <c r="F86" t="s">
        <v>291</v>
      </c>
      <c r="G86" t="s">
        <v>285</v>
      </c>
      <c r="H86" t="s">
        <v>286</v>
      </c>
      <c r="I86" t="s">
        <v>292</v>
      </c>
      <c r="J86" t="s">
        <v>287</v>
      </c>
      <c r="K86" t="s">
        <v>293</v>
      </c>
      <c r="L86">
        <f t="shared" si="12"/>
        <v>100025</v>
      </c>
      <c r="M86">
        <f t="shared" si="13"/>
        <v>100025</v>
      </c>
      <c r="N86">
        <f t="shared" si="14"/>
        <v>100026</v>
      </c>
      <c r="O86">
        <f t="shared" si="15"/>
        <v>100025</v>
      </c>
      <c r="P86">
        <f t="shared" si="16"/>
        <v>100027</v>
      </c>
      <c r="Q86">
        <f t="shared" si="17"/>
        <v>100025</v>
      </c>
      <c r="R86">
        <f t="shared" si="18"/>
        <v>100025</v>
      </c>
      <c r="S86">
        <f t="shared" si="19"/>
        <v>100026</v>
      </c>
      <c r="T86">
        <f t="shared" si="20"/>
        <v>100027</v>
      </c>
      <c r="U86">
        <f t="shared" si="21"/>
        <v>200083</v>
      </c>
      <c r="V86" s="7">
        <f>IFERROR(VLOOKUP(VALUE(L86),工作表2!$A:$N,14,1)/50,0)</f>
        <v>8824.73</v>
      </c>
      <c r="W86" s="7">
        <f>IFERROR(VLOOKUP(VALUE(M86),工作表2!$A:$N,14,1)/50,0)</f>
        <v>8824.73</v>
      </c>
      <c r="X86" s="7">
        <f>IFERROR(VLOOKUP(VALUE(N86),工作表2!$A:$N,14,1)/50,0)</f>
        <v>8824.73</v>
      </c>
      <c r="Y86" s="7">
        <f>IFERROR(VLOOKUP(VALUE(O86),工作表2!$A:$N,14,1)/50,0)</f>
        <v>8824.73</v>
      </c>
      <c r="Z86" s="7">
        <f>IFERROR(VLOOKUP(VALUE(P86),工作表2!$A:$N,14,1)/50,0)</f>
        <v>8824.73</v>
      </c>
      <c r="AA86" s="7">
        <f>IFERROR(VLOOKUP(VALUE(Q86),工作表2!$A:$N,14,1)/50,0)</f>
        <v>8824.73</v>
      </c>
      <c r="AB86" s="7">
        <f>IFERROR(VLOOKUP(VALUE(R86),工作表2!$A:$N,14,1)/50,0)</f>
        <v>8824.73</v>
      </c>
      <c r="AC86" s="7">
        <f>IFERROR(VLOOKUP(VALUE(S86),工作表2!$A:$N,14,1)/50,0)</f>
        <v>8824.73</v>
      </c>
      <c r="AD86" s="7">
        <f>IFERROR(VLOOKUP(VALUE(T86),工作表2!$A:$N,14,1)/50,0)</f>
        <v>8824.73</v>
      </c>
      <c r="AE86" s="7">
        <f>IFERROR(VLOOKUP(VALUE(U86),工作表2!$A:$N,14,1),0)</f>
        <v>450097.5</v>
      </c>
      <c r="AF86" s="7">
        <f t="shared" si="22"/>
        <v>529520.06999999995</v>
      </c>
    </row>
    <row r="87" spans="1:32" x14ac:dyDescent="0.15">
      <c r="A87" s="8">
        <v>100083</v>
      </c>
      <c r="B87" s="3" t="s">
        <v>294</v>
      </c>
      <c r="C87" t="s">
        <v>295</v>
      </c>
      <c r="D87" t="s">
        <v>296</v>
      </c>
      <c r="E87" t="s">
        <v>290</v>
      </c>
      <c r="F87" t="s">
        <v>291</v>
      </c>
      <c r="G87" t="s">
        <v>297</v>
      </c>
      <c r="H87" t="s">
        <v>279</v>
      </c>
      <c r="I87" t="s">
        <v>292</v>
      </c>
      <c r="J87" t="s">
        <v>287</v>
      </c>
      <c r="K87" t="s">
        <v>298</v>
      </c>
      <c r="L87">
        <f t="shared" si="12"/>
        <v>100027</v>
      </c>
      <c r="M87">
        <f t="shared" si="13"/>
        <v>100026</v>
      </c>
      <c r="N87">
        <f t="shared" si="14"/>
        <v>100025</v>
      </c>
      <c r="O87">
        <f t="shared" si="15"/>
        <v>100025</v>
      </c>
      <c r="P87">
        <f t="shared" si="16"/>
        <v>100027</v>
      </c>
      <c r="Q87">
        <f t="shared" si="17"/>
        <v>100026</v>
      </c>
      <c r="R87">
        <f t="shared" si="18"/>
        <v>100026</v>
      </c>
      <c r="S87">
        <f t="shared" si="19"/>
        <v>100026</v>
      </c>
      <c r="T87">
        <f t="shared" si="20"/>
        <v>100027</v>
      </c>
      <c r="U87">
        <f t="shared" si="21"/>
        <v>200084</v>
      </c>
      <c r="V87" s="7">
        <f>IFERROR(VLOOKUP(VALUE(L87),工作表2!$A:$N,14,1)/50,0)</f>
        <v>8824.73</v>
      </c>
      <c r="W87" s="7">
        <f>IFERROR(VLOOKUP(VALUE(M87),工作表2!$A:$N,14,1)/50,0)</f>
        <v>8824.73</v>
      </c>
      <c r="X87" s="7">
        <f>IFERROR(VLOOKUP(VALUE(N87),工作表2!$A:$N,14,1)/50,0)</f>
        <v>8824.73</v>
      </c>
      <c r="Y87" s="7">
        <f>IFERROR(VLOOKUP(VALUE(O87),工作表2!$A:$N,14,1)/50,0)</f>
        <v>8824.73</v>
      </c>
      <c r="Z87" s="7">
        <f>IFERROR(VLOOKUP(VALUE(P87),工作表2!$A:$N,14,1)/50,0)</f>
        <v>8824.73</v>
      </c>
      <c r="AA87" s="7">
        <f>IFERROR(VLOOKUP(VALUE(Q87),工作表2!$A:$N,14,1)/50,0)</f>
        <v>8824.73</v>
      </c>
      <c r="AB87" s="7">
        <f>IFERROR(VLOOKUP(VALUE(R87),工作表2!$A:$N,14,1)/50,0)</f>
        <v>8824.73</v>
      </c>
      <c r="AC87" s="7">
        <f>IFERROR(VLOOKUP(VALUE(S87),工作表2!$A:$N,14,1)/50,0)</f>
        <v>8824.73</v>
      </c>
      <c r="AD87" s="7">
        <f>IFERROR(VLOOKUP(VALUE(T87),工作表2!$A:$N,14,1)/50,0)</f>
        <v>8824.73</v>
      </c>
      <c r="AE87" s="7">
        <f>IFERROR(VLOOKUP(VALUE(U87),工作表2!$A:$N,14,1),0)</f>
        <v>460698.5</v>
      </c>
      <c r="AF87" s="7">
        <f t="shared" si="22"/>
        <v>540121.06999999995</v>
      </c>
    </row>
    <row r="88" spans="1:32" x14ac:dyDescent="0.15">
      <c r="A88" s="8">
        <v>100084</v>
      </c>
      <c r="B88" s="3" t="s">
        <v>299</v>
      </c>
      <c r="C88" t="s">
        <v>289</v>
      </c>
      <c r="D88" t="s">
        <v>296</v>
      </c>
      <c r="E88" t="s">
        <v>284</v>
      </c>
      <c r="F88" t="s">
        <v>291</v>
      </c>
      <c r="G88" t="s">
        <v>278</v>
      </c>
      <c r="H88" t="s">
        <v>300</v>
      </c>
      <c r="I88" t="s">
        <v>292</v>
      </c>
      <c r="J88" t="s">
        <v>281</v>
      </c>
      <c r="K88" t="s">
        <v>301</v>
      </c>
      <c r="L88">
        <f t="shared" si="12"/>
        <v>100026</v>
      </c>
      <c r="M88">
        <f t="shared" si="13"/>
        <v>100025</v>
      </c>
      <c r="N88">
        <f t="shared" si="14"/>
        <v>100025</v>
      </c>
      <c r="O88">
        <f t="shared" si="15"/>
        <v>100026</v>
      </c>
      <c r="P88">
        <f t="shared" si="16"/>
        <v>100027</v>
      </c>
      <c r="Q88">
        <f t="shared" si="17"/>
        <v>100027</v>
      </c>
      <c r="R88">
        <f t="shared" si="18"/>
        <v>100027</v>
      </c>
      <c r="S88">
        <f t="shared" si="19"/>
        <v>100026</v>
      </c>
      <c r="T88">
        <f t="shared" si="20"/>
        <v>100026</v>
      </c>
      <c r="U88">
        <f t="shared" si="21"/>
        <v>200085</v>
      </c>
      <c r="V88" s="7">
        <f>IFERROR(VLOOKUP(VALUE(L88),工作表2!$A:$N,14,1)/50,0)</f>
        <v>8824.73</v>
      </c>
      <c r="W88" s="7">
        <f>IFERROR(VLOOKUP(VALUE(M88),工作表2!$A:$N,14,1)/50,0)</f>
        <v>8824.73</v>
      </c>
      <c r="X88" s="7">
        <f>IFERROR(VLOOKUP(VALUE(N88),工作表2!$A:$N,14,1)/50,0)</f>
        <v>8824.73</v>
      </c>
      <c r="Y88" s="7">
        <f>IFERROR(VLOOKUP(VALUE(O88),工作表2!$A:$N,14,1)/50,0)</f>
        <v>8824.73</v>
      </c>
      <c r="Z88" s="7">
        <f>IFERROR(VLOOKUP(VALUE(P88),工作表2!$A:$N,14,1)/50,0)</f>
        <v>8824.73</v>
      </c>
      <c r="AA88" s="7">
        <f>IFERROR(VLOOKUP(VALUE(Q88),工作表2!$A:$N,14,1)/50,0)</f>
        <v>8824.73</v>
      </c>
      <c r="AB88" s="7">
        <f>IFERROR(VLOOKUP(VALUE(R88),工作表2!$A:$N,14,1)/50,0)</f>
        <v>8824.73</v>
      </c>
      <c r="AC88" s="7">
        <f>IFERROR(VLOOKUP(VALUE(S88),工作表2!$A:$N,14,1)/50,0)</f>
        <v>8824.73</v>
      </c>
      <c r="AD88" s="7">
        <f>IFERROR(VLOOKUP(VALUE(T88),工作表2!$A:$N,14,1)/50,0)</f>
        <v>8824.73</v>
      </c>
      <c r="AE88" s="7">
        <f>IFERROR(VLOOKUP(VALUE(U88),工作表2!$A:$N,14,1),0)</f>
        <v>466719</v>
      </c>
      <c r="AF88" s="7">
        <f t="shared" si="22"/>
        <v>546141.56999999995</v>
      </c>
    </row>
    <row r="89" spans="1:32" x14ac:dyDescent="0.15">
      <c r="A89" s="8">
        <v>100085</v>
      </c>
      <c r="B89" s="3" t="s">
        <v>294</v>
      </c>
      <c r="C89" t="s">
        <v>295</v>
      </c>
      <c r="D89" t="s">
        <v>275</v>
      </c>
      <c r="E89" t="s">
        <v>290</v>
      </c>
      <c r="F89" t="s">
        <v>277</v>
      </c>
      <c r="G89" t="s">
        <v>285</v>
      </c>
      <c r="H89" t="s">
        <v>279</v>
      </c>
      <c r="I89" t="s">
        <v>292</v>
      </c>
      <c r="J89" t="s">
        <v>302</v>
      </c>
      <c r="K89" t="s">
        <v>303</v>
      </c>
      <c r="L89">
        <f t="shared" si="12"/>
        <v>100027</v>
      </c>
      <c r="M89">
        <f t="shared" si="13"/>
        <v>100026</v>
      </c>
      <c r="N89">
        <f t="shared" si="14"/>
        <v>100026</v>
      </c>
      <c r="O89">
        <f t="shared" si="15"/>
        <v>100025</v>
      </c>
      <c r="P89">
        <f t="shared" si="16"/>
        <v>100025</v>
      </c>
      <c r="Q89">
        <f t="shared" si="17"/>
        <v>100025</v>
      </c>
      <c r="R89">
        <f t="shared" si="18"/>
        <v>100026</v>
      </c>
      <c r="S89">
        <f t="shared" si="19"/>
        <v>100026</v>
      </c>
      <c r="T89">
        <f t="shared" si="20"/>
        <v>100025</v>
      </c>
      <c r="U89">
        <f t="shared" si="21"/>
        <v>200086</v>
      </c>
      <c r="V89" s="7">
        <f>IFERROR(VLOOKUP(VALUE(L89),工作表2!$A:$N,14,1)/50,0)</f>
        <v>8824.73</v>
      </c>
      <c r="W89" s="7">
        <f>IFERROR(VLOOKUP(VALUE(M89),工作表2!$A:$N,14,1)/50,0)</f>
        <v>8824.73</v>
      </c>
      <c r="X89" s="7">
        <f>IFERROR(VLOOKUP(VALUE(N89),工作表2!$A:$N,14,1)/50,0)</f>
        <v>8824.73</v>
      </c>
      <c r="Y89" s="7">
        <f>IFERROR(VLOOKUP(VALUE(O89),工作表2!$A:$N,14,1)/50,0)</f>
        <v>8824.73</v>
      </c>
      <c r="Z89" s="7">
        <f>IFERROR(VLOOKUP(VALUE(P89),工作表2!$A:$N,14,1)/50,0)</f>
        <v>8824.73</v>
      </c>
      <c r="AA89" s="7">
        <f>IFERROR(VLOOKUP(VALUE(Q89),工作表2!$A:$N,14,1)/50,0)</f>
        <v>8824.73</v>
      </c>
      <c r="AB89" s="7">
        <f>IFERROR(VLOOKUP(VALUE(R89),工作表2!$A:$N,14,1)/50,0)</f>
        <v>8824.73</v>
      </c>
      <c r="AC89" s="7">
        <f>IFERROR(VLOOKUP(VALUE(S89),工作表2!$A:$N,14,1)/50,0)</f>
        <v>8824.73</v>
      </c>
      <c r="AD89" s="7">
        <f>IFERROR(VLOOKUP(VALUE(T89),工作表2!$A:$N,14,1)/50,0)</f>
        <v>8824.73</v>
      </c>
      <c r="AE89" s="7">
        <f>IFERROR(VLOOKUP(VALUE(U89),工作表2!$A:$N,14,1),0)</f>
        <v>475068</v>
      </c>
      <c r="AF89" s="7">
        <f t="shared" si="22"/>
        <v>554490.56999999995</v>
      </c>
    </row>
    <row r="90" spans="1:32" x14ac:dyDescent="0.15">
      <c r="A90" s="8">
        <v>100086</v>
      </c>
      <c r="B90" s="3" t="s">
        <v>294</v>
      </c>
      <c r="C90" t="s">
        <v>289</v>
      </c>
      <c r="D90" t="s">
        <v>275</v>
      </c>
      <c r="E90" t="s">
        <v>276</v>
      </c>
      <c r="F90" t="s">
        <v>277</v>
      </c>
      <c r="G90" t="s">
        <v>278</v>
      </c>
      <c r="H90" t="s">
        <v>286</v>
      </c>
      <c r="I90" t="s">
        <v>292</v>
      </c>
      <c r="J90" t="s">
        <v>281</v>
      </c>
      <c r="K90" t="s">
        <v>304</v>
      </c>
      <c r="L90">
        <f t="shared" si="12"/>
        <v>100027</v>
      </c>
      <c r="M90">
        <f t="shared" si="13"/>
        <v>100025</v>
      </c>
      <c r="N90">
        <f t="shared" si="14"/>
        <v>100026</v>
      </c>
      <c r="O90">
        <f t="shared" si="15"/>
        <v>100027</v>
      </c>
      <c r="P90">
        <f t="shared" si="16"/>
        <v>100025</v>
      </c>
      <c r="Q90">
        <f t="shared" si="17"/>
        <v>100027</v>
      </c>
      <c r="R90">
        <f t="shared" si="18"/>
        <v>100025</v>
      </c>
      <c r="S90">
        <f t="shared" si="19"/>
        <v>100026</v>
      </c>
      <c r="T90">
        <f t="shared" si="20"/>
        <v>100026</v>
      </c>
      <c r="U90">
        <f t="shared" si="21"/>
        <v>200087</v>
      </c>
      <c r="V90" s="7">
        <f>IFERROR(VLOOKUP(VALUE(L90),工作表2!$A:$N,14,1)/50,0)</f>
        <v>8824.73</v>
      </c>
      <c r="W90" s="7">
        <f>IFERROR(VLOOKUP(VALUE(M90),工作表2!$A:$N,14,1)/50,0)</f>
        <v>8824.73</v>
      </c>
      <c r="X90" s="7">
        <f>IFERROR(VLOOKUP(VALUE(N90),工作表2!$A:$N,14,1)/50,0)</f>
        <v>8824.73</v>
      </c>
      <c r="Y90" s="7">
        <f>IFERROR(VLOOKUP(VALUE(O90),工作表2!$A:$N,14,1)/50,0)</f>
        <v>8824.73</v>
      </c>
      <c r="Z90" s="7">
        <f>IFERROR(VLOOKUP(VALUE(P90),工作表2!$A:$N,14,1)/50,0)</f>
        <v>8824.73</v>
      </c>
      <c r="AA90" s="7">
        <f>IFERROR(VLOOKUP(VALUE(Q90),工作表2!$A:$N,14,1)/50,0)</f>
        <v>8824.73</v>
      </c>
      <c r="AB90" s="7">
        <f>IFERROR(VLOOKUP(VALUE(R90),工作表2!$A:$N,14,1)/50,0)</f>
        <v>8824.73</v>
      </c>
      <c r="AC90" s="7">
        <f>IFERROR(VLOOKUP(VALUE(S90),工作表2!$A:$N,14,1)/50,0)</f>
        <v>8824.73</v>
      </c>
      <c r="AD90" s="7">
        <f>IFERROR(VLOOKUP(VALUE(T90),工作表2!$A:$N,14,1)/50,0)</f>
        <v>8824.73</v>
      </c>
      <c r="AE90" s="7">
        <f>IFERROR(VLOOKUP(VALUE(U90),工作表2!$A:$N,14,1),0)</f>
        <v>485885</v>
      </c>
      <c r="AF90" s="7">
        <f t="shared" si="22"/>
        <v>565307.56999999995</v>
      </c>
    </row>
    <row r="91" spans="1:32" x14ac:dyDescent="0.15">
      <c r="A91" s="8">
        <v>100087</v>
      </c>
      <c r="B91" s="3" t="s">
        <v>299</v>
      </c>
      <c r="C91" t="s">
        <v>295</v>
      </c>
      <c r="D91" t="s">
        <v>296</v>
      </c>
      <c r="E91" t="s">
        <v>276</v>
      </c>
      <c r="F91" t="s">
        <v>291</v>
      </c>
      <c r="G91" t="s">
        <v>285</v>
      </c>
      <c r="H91" t="s">
        <v>286</v>
      </c>
      <c r="I91" t="s">
        <v>280</v>
      </c>
      <c r="J91" t="s">
        <v>302</v>
      </c>
      <c r="K91" t="s">
        <v>305</v>
      </c>
      <c r="L91">
        <f t="shared" si="12"/>
        <v>100026</v>
      </c>
      <c r="M91">
        <f t="shared" si="13"/>
        <v>100026</v>
      </c>
      <c r="N91">
        <f t="shared" si="14"/>
        <v>100025</v>
      </c>
      <c r="O91">
        <f t="shared" si="15"/>
        <v>100027</v>
      </c>
      <c r="P91">
        <f t="shared" si="16"/>
        <v>100027</v>
      </c>
      <c r="Q91">
        <f t="shared" si="17"/>
        <v>100025</v>
      </c>
      <c r="R91">
        <f t="shared" si="18"/>
        <v>100025</v>
      </c>
      <c r="S91">
        <f t="shared" si="19"/>
        <v>100027</v>
      </c>
      <c r="T91">
        <f t="shared" si="20"/>
        <v>100025</v>
      </c>
      <c r="U91">
        <f t="shared" si="21"/>
        <v>200088</v>
      </c>
      <c r="V91" s="7">
        <f>IFERROR(VLOOKUP(VALUE(L91),工作表2!$A:$N,14,1)/50,0)</f>
        <v>8824.73</v>
      </c>
      <c r="W91" s="7">
        <f>IFERROR(VLOOKUP(VALUE(M91),工作表2!$A:$N,14,1)/50,0)</f>
        <v>8824.73</v>
      </c>
      <c r="X91" s="7">
        <f>IFERROR(VLOOKUP(VALUE(N91),工作表2!$A:$N,14,1)/50,0)</f>
        <v>8824.73</v>
      </c>
      <c r="Y91" s="7">
        <f>IFERROR(VLOOKUP(VALUE(O91),工作表2!$A:$N,14,1)/50,0)</f>
        <v>8824.73</v>
      </c>
      <c r="Z91" s="7">
        <f>IFERROR(VLOOKUP(VALUE(P91),工作表2!$A:$N,14,1)/50,0)</f>
        <v>8824.73</v>
      </c>
      <c r="AA91" s="7">
        <f>IFERROR(VLOOKUP(VALUE(Q91),工作表2!$A:$N,14,1)/50,0)</f>
        <v>8824.73</v>
      </c>
      <c r="AB91" s="7">
        <f>IFERROR(VLOOKUP(VALUE(R91),工作表2!$A:$N,14,1)/50,0)</f>
        <v>8824.73</v>
      </c>
      <c r="AC91" s="7">
        <f>IFERROR(VLOOKUP(VALUE(S91),工作表2!$A:$N,14,1)/50,0)</f>
        <v>8824.73</v>
      </c>
      <c r="AD91" s="7">
        <f>IFERROR(VLOOKUP(VALUE(T91),工作表2!$A:$N,14,1)/50,0)</f>
        <v>8824.73</v>
      </c>
      <c r="AE91" s="7">
        <f>IFERROR(VLOOKUP(VALUE(U91),工作表2!$A:$N,14,1),0)</f>
        <v>495328</v>
      </c>
      <c r="AF91" s="7">
        <f t="shared" si="22"/>
        <v>574750.56999999995</v>
      </c>
    </row>
    <row r="92" spans="1:32" x14ac:dyDescent="0.15">
      <c r="A92" s="8">
        <v>100088</v>
      </c>
      <c r="B92" s="3" t="s">
        <v>294</v>
      </c>
      <c r="C92" t="s">
        <v>295</v>
      </c>
      <c r="D92" t="s">
        <v>296</v>
      </c>
      <c r="E92" t="s">
        <v>284</v>
      </c>
      <c r="F92" t="s">
        <v>277</v>
      </c>
      <c r="G92" t="s">
        <v>297</v>
      </c>
      <c r="H92" t="s">
        <v>300</v>
      </c>
      <c r="I92" t="s">
        <v>280</v>
      </c>
      <c r="J92" t="s">
        <v>302</v>
      </c>
      <c r="K92" t="s">
        <v>306</v>
      </c>
      <c r="L92">
        <f t="shared" si="12"/>
        <v>100027</v>
      </c>
      <c r="M92">
        <f t="shared" si="13"/>
        <v>100026</v>
      </c>
      <c r="N92">
        <f t="shared" si="14"/>
        <v>100025</v>
      </c>
      <c r="O92">
        <f t="shared" si="15"/>
        <v>100026</v>
      </c>
      <c r="P92">
        <f t="shared" si="16"/>
        <v>100025</v>
      </c>
      <c r="Q92">
        <f t="shared" si="17"/>
        <v>100026</v>
      </c>
      <c r="R92">
        <f t="shared" si="18"/>
        <v>100027</v>
      </c>
      <c r="S92">
        <f t="shared" si="19"/>
        <v>100027</v>
      </c>
      <c r="T92">
        <f t="shared" si="20"/>
        <v>100025</v>
      </c>
      <c r="U92">
        <f t="shared" si="21"/>
        <v>200089</v>
      </c>
      <c r="V92" s="7">
        <f>IFERROR(VLOOKUP(VALUE(L92),工作表2!$A:$N,14,1)/50,0)</f>
        <v>8824.73</v>
      </c>
      <c r="W92" s="7">
        <f>IFERROR(VLOOKUP(VALUE(M92),工作表2!$A:$N,14,1)/50,0)</f>
        <v>8824.73</v>
      </c>
      <c r="X92" s="7">
        <f>IFERROR(VLOOKUP(VALUE(N92),工作表2!$A:$N,14,1)/50,0)</f>
        <v>8824.73</v>
      </c>
      <c r="Y92" s="7">
        <f>IFERROR(VLOOKUP(VALUE(O92),工作表2!$A:$N,14,1)/50,0)</f>
        <v>8824.73</v>
      </c>
      <c r="Z92" s="7">
        <f>IFERROR(VLOOKUP(VALUE(P92),工作表2!$A:$N,14,1)/50,0)</f>
        <v>8824.73</v>
      </c>
      <c r="AA92" s="7">
        <f>IFERROR(VLOOKUP(VALUE(Q92),工作表2!$A:$N,14,1)/50,0)</f>
        <v>8824.73</v>
      </c>
      <c r="AB92" s="7">
        <f>IFERROR(VLOOKUP(VALUE(R92),工作表2!$A:$N,14,1)/50,0)</f>
        <v>8824.73</v>
      </c>
      <c r="AC92" s="7">
        <f>IFERROR(VLOOKUP(VALUE(S92),工作表2!$A:$N,14,1)/50,0)</f>
        <v>8824.73</v>
      </c>
      <c r="AD92" s="7">
        <f>IFERROR(VLOOKUP(VALUE(T92),工作表2!$A:$N,14,1)/50,0)</f>
        <v>8824.73</v>
      </c>
      <c r="AE92" s="7">
        <f>IFERROR(VLOOKUP(VALUE(U92),工作表2!$A:$N,14,1),0)</f>
        <v>504455</v>
      </c>
      <c r="AF92" s="7">
        <f t="shared" si="22"/>
        <v>583877.56999999995</v>
      </c>
    </row>
    <row r="93" spans="1:32" x14ac:dyDescent="0.15">
      <c r="A93" s="8">
        <v>100089</v>
      </c>
      <c r="B93" s="3" t="s">
        <v>299</v>
      </c>
      <c r="C93" t="s">
        <v>274</v>
      </c>
      <c r="D93" t="s">
        <v>275</v>
      </c>
      <c r="E93" t="s">
        <v>284</v>
      </c>
      <c r="F93" t="s">
        <v>307</v>
      </c>
      <c r="G93" t="s">
        <v>278</v>
      </c>
      <c r="H93" t="s">
        <v>286</v>
      </c>
      <c r="I93" t="s">
        <v>280</v>
      </c>
      <c r="J93" t="s">
        <v>302</v>
      </c>
      <c r="K93" t="s">
        <v>308</v>
      </c>
      <c r="L93">
        <f t="shared" si="12"/>
        <v>100026</v>
      </c>
      <c r="M93">
        <f t="shared" si="13"/>
        <v>100027</v>
      </c>
      <c r="N93">
        <f t="shared" si="14"/>
        <v>100026</v>
      </c>
      <c r="O93">
        <f t="shared" si="15"/>
        <v>100026</v>
      </c>
      <c r="P93">
        <f t="shared" si="16"/>
        <v>100026</v>
      </c>
      <c r="Q93">
        <f t="shared" si="17"/>
        <v>100027</v>
      </c>
      <c r="R93">
        <f t="shared" si="18"/>
        <v>100025</v>
      </c>
      <c r="S93">
        <f t="shared" si="19"/>
        <v>100027</v>
      </c>
      <c r="T93">
        <f t="shared" si="20"/>
        <v>100025</v>
      </c>
      <c r="U93">
        <f t="shared" si="21"/>
        <v>200090</v>
      </c>
      <c r="V93" s="7">
        <f>IFERROR(VLOOKUP(VALUE(L93),工作表2!$A:$N,14,1)/50,0)</f>
        <v>8824.73</v>
      </c>
      <c r="W93" s="7">
        <f>IFERROR(VLOOKUP(VALUE(M93),工作表2!$A:$N,14,1)/50,0)</f>
        <v>8824.73</v>
      </c>
      <c r="X93" s="7">
        <f>IFERROR(VLOOKUP(VALUE(N93),工作表2!$A:$N,14,1)/50,0)</f>
        <v>8824.73</v>
      </c>
      <c r="Y93" s="7">
        <f>IFERROR(VLOOKUP(VALUE(O93),工作表2!$A:$N,14,1)/50,0)</f>
        <v>8824.73</v>
      </c>
      <c r="Z93" s="7">
        <f>IFERROR(VLOOKUP(VALUE(P93),工作表2!$A:$N,14,1)/50,0)</f>
        <v>8824.73</v>
      </c>
      <c r="AA93" s="7">
        <f>IFERROR(VLOOKUP(VALUE(Q93),工作表2!$A:$N,14,1)/50,0)</f>
        <v>8824.73</v>
      </c>
      <c r="AB93" s="7">
        <f>IFERROR(VLOOKUP(VALUE(R93),工作表2!$A:$N,14,1)/50,0)</f>
        <v>8824.73</v>
      </c>
      <c r="AC93" s="7">
        <f>IFERROR(VLOOKUP(VALUE(S93),工作表2!$A:$N,14,1)/50,0)</f>
        <v>8824.73</v>
      </c>
      <c r="AD93" s="7">
        <f>IFERROR(VLOOKUP(VALUE(T93),工作表2!$A:$N,14,1)/50,0)</f>
        <v>8824.73</v>
      </c>
      <c r="AE93" s="7">
        <f>IFERROR(VLOOKUP(VALUE(U93),工作表2!$A:$N,14,1),0)</f>
        <v>513890.5</v>
      </c>
      <c r="AF93" s="7">
        <f t="shared" si="22"/>
        <v>593313.06999999995</v>
      </c>
    </row>
    <row r="94" spans="1:32" x14ac:dyDescent="0.15">
      <c r="A94" s="8">
        <v>100090</v>
      </c>
      <c r="B94" s="3" t="s">
        <v>309</v>
      </c>
      <c r="C94" t="s">
        <v>310</v>
      </c>
      <c r="D94" t="s">
        <v>311</v>
      </c>
      <c r="E94" t="s">
        <v>312</v>
      </c>
      <c r="F94" t="s">
        <v>313</v>
      </c>
      <c r="G94" t="s">
        <v>314</v>
      </c>
      <c r="H94" t="s">
        <v>315</v>
      </c>
      <c r="I94" t="s">
        <v>316</v>
      </c>
      <c r="J94" t="s">
        <v>317</v>
      </c>
      <c r="K94" t="s">
        <v>318</v>
      </c>
      <c r="L94">
        <f t="shared" si="12"/>
        <v>100029</v>
      </c>
      <c r="M94">
        <f t="shared" si="13"/>
        <v>100030</v>
      </c>
      <c r="N94">
        <f t="shared" si="14"/>
        <v>100030</v>
      </c>
      <c r="O94">
        <f t="shared" si="15"/>
        <v>100028</v>
      </c>
      <c r="P94">
        <f t="shared" si="16"/>
        <v>100030</v>
      </c>
      <c r="Q94">
        <f t="shared" si="17"/>
        <v>100029</v>
      </c>
      <c r="R94">
        <f t="shared" si="18"/>
        <v>100028</v>
      </c>
      <c r="S94">
        <f t="shared" si="19"/>
        <v>100030</v>
      </c>
      <c r="T94">
        <f t="shared" si="20"/>
        <v>100029</v>
      </c>
      <c r="U94">
        <f t="shared" si="21"/>
        <v>200091</v>
      </c>
      <c r="V94" s="7">
        <f>IFERROR(VLOOKUP(VALUE(L94),工作表2!$A:$N,14,1)/50,0)</f>
        <v>10443.799999999999</v>
      </c>
      <c r="W94" s="7">
        <f>IFERROR(VLOOKUP(VALUE(M94),工作表2!$A:$N,14,1)/50,0)</f>
        <v>10443.799999999999</v>
      </c>
      <c r="X94" s="7">
        <f>IFERROR(VLOOKUP(VALUE(N94),工作表2!$A:$N,14,1)/50,0)</f>
        <v>10443.799999999999</v>
      </c>
      <c r="Y94" s="7">
        <f>IFERROR(VLOOKUP(VALUE(O94),工作表2!$A:$N,14,1)/50,0)</f>
        <v>10443.799999999999</v>
      </c>
      <c r="Z94" s="7">
        <f>IFERROR(VLOOKUP(VALUE(P94),工作表2!$A:$N,14,1)/50,0)</f>
        <v>10443.799999999999</v>
      </c>
      <c r="AA94" s="7">
        <f>IFERROR(VLOOKUP(VALUE(Q94),工作表2!$A:$N,14,1)/50,0)</f>
        <v>10443.799999999999</v>
      </c>
      <c r="AB94" s="7">
        <f>IFERROR(VLOOKUP(VALUE(R94),工作表2!$A:$N,14,1)/50,0)</f>
        <v>10443.799999999999</v>
      </c>
      <c r="AC94" s="7">
        <f>IFERROR(VLOOKUP(VALUE(S94),工作表2!$A:$N,14,1)/50,0)</f>
        <v>10443.799999999999</v>
      </c>
      <c r="AD94" s="7">
        <f>IFERROR(VLOOKUP(VALUE(T94),工作表2!$A:$N,14,1)/50,0)</f>
        <v>10443.799999999999</v>
      </c>
      <c r="AE94" s="7">
        <f>IFERROR(VLOOKUP(VALUE(U94),工作表2!$A:$N,14,1),0)</f>
        <v>530018.5</v>
      </c>
      <c r="AF94" s="7">
        <f t="shared" si="22"/>
        <v>624012.69999999995</v>
      </c>
    </row>
    <row r="95" spans="1:32" x14ac:dyDescent="0.15">
      <c r="A95" s="8">
        <v>100091</v>
      </c>
      <c r="B95" s="3" t="s">
        <v>319</v>
      </c>
      <c r="C95" t="s">
        <v>320</v>
      </c>
      <c r="D95" t="s">
        <v>311</v>
      </c>
      <c r="E95" t="s">
        <v>312</v>
      </c>
      <c r="F95" t="s">
        <v>313</v>
      </c>
      <c r="G95" t="s">
        <v>314</v>
      </c>
      <c r="H95" t="s">
        <v>321</v>
      </c>
      <c r="I95" t="s">
        <v>322</v>
      </c>
      <c r="J95" t="s">
        <v>317</v>
      </c>
      <c r="K95" t="s">
        <v>323</v>
      </c>
      <c r="L95">
        <f t="shared" si="12"/>
        <v>100028</v>
      </c>
      <c r="M95">
        <f t="shared" si="13"/>
        <v>100029</v>
      </c>
      <c r="N95">
        <f t="shared" si="14"/>
        <v>100030</v>
      </c>
      <c r="O95">
        <f t="shared" si="15"/>
        <v>100028</v>
      </c>
      <c r="P95">
        <f t="shared" si="16"/>
        <v>100030</v>
      </c>
      <c r="Q95">
        <f t="shared" si="17"/>
        <v>100029</v>
      </c>
      <c r="R95">
        <f t="shared" si="18"/>
        <v>100029</v>
      </c>
      <c r="S95">
        <f t="shared" si="19"/>
        <v>100029</v>
      </c>
      <c r="T95">
        <f t="shared" si="20"/>
        <v>100029</v>
      </c>
      <c r="U95">
        <f t="shared" si="21"/>
        <v>200092</v>
      </c>
      <c r="V95" s="7">
        <f>IFERROR(VLOOKUP(VALUE(L95),工作表2!$A:$N,14,1)/50,0)</f>
        <v>10443.799999999999</v>
      </c>
      <c r="W95" s="7">
        <f>IFERROR(VLOOKUP(VALUE(M95),工作表2!$A:$N,14,1)/50,0)</f>
        <v>10443.799999999999</v>
      </c>
      <c r="X95" s="7">
        <f>IFERROR(VLOOKUP(VALUE(N95),工作表2!$A:$N,14,1)/50,0)</f>
        <v>10443.799999999999</v>
      </c>
      <c r="Y95" s="7">
        <f>IFERROR(VLOOKUP(VALUE(O95),工作表2!$A:$N,14,1)/50,0)</f>
        <v>10443.799999999999</v>
      </c>
      <c r="Z95" s="7">
        <f>IFERROR(VLOOKUP(VALUE(P95),工作表2!$A:$N,14,1)/50,0)</f>
        <v>10443.799999999999</v>
      </c>
      <c r="AA95" s="7">
        <f>IFERROR(VLOOKUP(VALUE(Q95),工作表2!$A:$N,14,1)/50,0)</f>
        <v>10443.799999999999</v>
      </c>
      <c r="AB95" s="7">
        <f>IFERROR(VLOOKUP(VALUE(R95),工作表2!$A:$N,14,1)/50,0)</f>
        <v>10443.799999999999</v>
      </c>
      <c r="AC95" s="7">
        <f>IFERROR(VLOOKUP(VALUE(S95),工作表2!$A:$N,14,1)/50,0)</f>
        <v>10443.799999999999</v>
      </c>
      <c r="AD95" s="7">
        <f>IFERROR(VLOOKUP(VALUE(T95),工作表2!$A:$N,14,1)/50,0)</f>
        <v>10443.799999999999</v>
      </c>
      <c r="AE95" s="7">
        <f>IFERROR(VLOOKUP(VALUE(U95),工作表2!$A:$N,14,1),0)</f>
        <v>535614.5</v>
      </c>
      <c r="AF95" s="7">
        <f t="shared" si="22"/>
        <v>629608.69999999995</v>
      </c>
    </row>
    <row r="96" spans="1:32" x14ac:dyDescent="0.15">
      <c r="A96" s="8">
        <v>100092</v>
      </c>
      <c r="B96" s="3" t="s">
        <v>309</v>
      </c>
      <c r="C96" t="s">
        <v>324</v>
      </c>
      <c r="D96" t="s">
        <v>311</v>
      </c>
      <c r="E96" t="s">
        <v>325</v>
      </c>
      <c r="F96" t="s">
        <v>313</v>
      </c>
      <c r="G96" t="s">
        <v>314</v>
      </c>
      <c r="H96" t="s">
        <v>315</v>
      </c>
      <c r="I96" t="s">
        <v>326</v>
      </c>
      <c r="J96" t="s">
        <v>327</v>
      </c>
      <c r="K96" t="s">
        <v>328</v>
      </c>
      <c r="L96">
        <f t="shared" si="12"/>
        <v>100029</v>
      </c>
      <c r="M96">
        <f t="shared" si="13"/>
        <v>100028</v>
      </c>
      <c r="N96">
        <f t="shared" si="14"/>
        <v>100030</v>
      </c>
      <c r="O96">
        <f t="shared" si="15"/>
        <v>100029</v>
      </c>
      <c r="P96">
        <f t="shared" si="16"/>
        <v>100030</v>
      </c>
      <c r="Q96">
        <f t="shared" si="17"/>
        <v>100029</v>
      </c>
      <c r="R96">
        <f t="shared" si="18"/>
        <v>100028</v>
      </c>
      <c r="S96">
        <f t="shared" si="19"/>
        <v>100028</v>
      </c>
      <c r="T96">
        <f t="shared" si="20"/>
        <v>100030</v>
      </c>
      <c r="U96">
        <f t="shared" si="21"/>
        <v>200093</v>
      </c>
      <c r="V96" s="7">
        <f>IFERROR(VLOOKUP(VALUE(L96),工作表2!$A:$N,14,1)/50,0)</f>
        <v>10443.799999999999</v>
      </c>
      <c r="W96" s="7">
        <f>IFERROR(VLOOKUP(VALUE(M96),工作表2!$A:$N,14,1)/50,0)</f>
        <v>10443.799999999999</v>
      </c>
      <c r="X96" s="7">
        <f>IFERROR(VLOOKUP(VALUE(N96),工作表2!$A:$N,14,1)/50,0)</f>
        <v>10443.799999999999</v>
      </c>
      <c r="Y96" s="7">
        <f>IFERROR(VLOOKUP(VALUE(O96),工作表2!$A:$N,14,1)/50,0)</f>
        <v>10443.799999999999</v>
      </c>
      <c r="Z96" s="7">
        <f>IFERROR(VLOOKUP(VALUE(P96),工作表2!$A:$N,14,1)/50,0)</f>
        <v>10443.799999999999</v>
      </c>
      <c r="AA96" s="7">
        <f>IFERROR(VLOOKUP(VALUE(Q96),工作表2!$A:$N,14,1)/50,0)</f>
        <v>10443.799999999999</v>
      </c>
      <c r="AB96" s="7">
        <f>IFERROR(VLOOKUP(VALUE(R96),工作表2!$A:$N,14,1)/50,0)</f>
        <v>10443.799999999999</v>
      </c>
      <c r="AC96" s="7">
        <f>IFERROR(VLOOKUP(VALUE(S96),工作表2!$A:$N,14,1)/50,0)</f>
        <v>10443.799999999999</v>
      </c>
      <c r="AD96" s="7">
        <f>IFERROR(VLOOKUP(VALUE(T96),工作表2!$A:$N,14,1)/50,0)</f>
        <v>10443.799999999999</v>
      </c>
      <c r="AE96" s="7">
        <f>IFERROR(VLOOKUP(VALUE(U96),工作表2!$A:$N,14,1),0)</f>
        <v>541255</v>
      </c>
      <c r="AF96" s="7">
        <f t="shared" si="22"/>
        <v>635249.19999999995</v>
      </c>
    </row>
    <row r="97" spans="1:32" x14ac:dyDescent="0.15">
      <c r="A97" s="8">
        <v>100093</v>
      </c>
      <c r="B97" s="3" t="s">
        <v>329</v>
      </c>
      <c r="C97" t="s">
        <v>320</v>
      </c>
      <c r="D97" t="s">
        <v>311</v>
      </c>
      <c r="E97" t="s">
        <v>325</v>
      </c>
      <c r="F97" t="s">
        <v>313</v>
      </c>
      <c r="G97" t="s">
        <v>330</v>
      </c>
      <c r="H97" t="s">
        <v>315</v>
      </c>
      <c r="I97" t="s">
        <v>326</v>
      </c>
      <c r="J97" t="s">
        <v>327</v>
      </c>
      <c r="K97" t="s">
        <v>331</v>
      </c>
      <c r="L97">
        <f t="shared" si="12"/>
        <v>100030</v>
      </c>
      <c r="M97">
        <f t="shared" si="13"/>
        <v>100029</v>
      </c>
      <c r="N97">
        <f t="shared" si="14"/>
        <v>100030</v>
      </c>
      <c r="O97">
        <f t="shared" si="15"/>
        <v>100029</v>
      </c>
      <c r="P97">
        <f t="shared" si="16"/>
        <v>100030</v>
      </c>
      <c r="Q97">
        <f t="shared" si="17"/>
        <v>100028</v>
      </c>
      <c r="R97">
        <f t="shared" si="18"/>
        <v>100028</v>
      </c>
      <c r="S97">
        <f t="shared" si="19"/>
        <v>100028</v>
      </c>
      <c r="T97">
        <f t="shared" si="20"/>
        <v>100030</v>
      </c>
      <c r="U97">
        <f t="shared" si="21"/>
        <v>200094</v>
      </c>
      <c r="V97" s="7">
        <f>IFERROR(VLOOKUP(VALUE(L97),工作表2!$A:$N,14,1)/50,0)</f>
        <v>10443.799999999999</v>
      </c>
      <c r="W97" s="7">
        <f>IFERROR(VLOOKUP(VALUE(M97),工作表2!$A:$N,14,1)/50,0)</f>
        <v>10443.799999999999</v>
      </c>
      <c r="X97" s="7">
        <f>IFERROR(VLOOKUP(VALUE(N97),工作表2!$A:$N,14,1)/50,0)</f>
        <v>10443.799999999999</v>
      </c>
      <c r="Y97" s="7">
        <f>IFERROR(VLOOKUP(VALUE(O97),工作表2!$A:$N,14,1)/50,0)</f>
        <v>10443.799999999999</v>
      </c>
      <c r="Z97" s="7">
        <f>IFERROR(VLOOKUP(VALUE(P97),工作表2!$A:$N,14,1)/50,0)</f>
        <v>10443.799999999999</v>
      </c>
      <c r="AA97" s="7">
        <f>IFERROR(VLOOKUP(VALUE(Q97),工作表2!$A:$N,14,1)/50,0)</f>
        <v>10443.799999999999</v>
      </c>
      <c r="AB97" s="7">
        <f>IFERROR(VLOOKUP(VALUE(R97),工作表2!$A:$N,14,1)/50,0)</f>
        <v>10443.799999999999</v>
      </c>
      <c r="AC97" s="7">
        <f>IFERROR(VLOOKUP(VALUE(S97),工作表2!$A:$N,14,1)/50,0)</f>
        <v>10443.799999999999</v>
      </c>
      <c r="AD97" s="7">
        <f>IFERROR(VLOOKUP(VALUE(T97),工作表2!$A:$N,14,1)/50,0)</f>
        <v>10443.799999999999</v>
      </c>
      <c r="AE97" s="7">
        <f>IFERROR(VLOOKUP(VALUE(U97),工作表2!$A:$N,14,1),0)</f>
        <v>550681.5</v>
      </c>
      <c r="AF97" s="7">
        <f t="shared" si="22"/>
        <v>644675.69999999995</v>
      </c>
    </row>
    <row r="98" spans="1:32" x14ac:dyDescent="0.15">
      <c r="A98" s="8">
        <v>100094</v>
      </c>
      <c r="B98" s="3" t="s">
        <v>329</v>
      </c>
      <c r="C98" t="s">
        <v>320</v>
      </c>
      <c r="D98" t="s">
        <v>332</v>
      </c>
      <c r="E98" t="s">
        <v>333</v>
      </c>
      <c r="F98" t="s">
        <v>313</v>
      </c>
      <c r="G98" t="s">
        <v>330</v>
      </c>
      <c r="H98" t="s">
        <v>334</v>
      </c>
      <c r="I98" t="s">
        <v>326</v>
      </c>
      <c r="J98" t="s">
        <v>317</v>
      </c>
      <c r="K98" t="s">
        <v>335</v>
      </c>
      <c r="L98">
        <f t="shared" si="12"/>
        <v>100030</v>
      </c>
      <c r="M98">
        <f t="shared" si="13"/>
        <v>100029</v>
      </c>
      <c r="N98">
        <f t="shared" si="14"/>
        <v>100029</v>
      </c>
      <c r="O98">
        <f t="shared" si="15"/>
        <v>100030</v>
      </c>
      <c r="P98">
        <f t="shared" si="16"/>
        <v>100030</v>
      </c>
      <c r="Q98">
        <f t="shared" si="17"/>
        <v>100028</v>
      </c>
      <c r="R98">
        <f t="shared" si="18"/>
        <v>100030</v>
      </c>
      <c r="S98">
        <f t="shared" si="19"/>
        <v>100028</v>
      </c>
      <c r="T98">
        <f t="shared" si="20"/>
        <v>100029</v>
      </c>
      <c r="U98">
        <f t="shared" si="21"/>
        <v>200095</v>
      </c>
      <c r="V98" s="7">
        <f>IFERROR(VLOOKUP(VALUE(L98),工作表2!$A:$N,14,1)/50,0)</f>
        <v>10443.799999999999</v>
      </c>
      <c r="W98" s="7">
        <f>IFERROR(VLOOKUP(VALUE(M98),工作表2!$A:$N,14,1)/50,0)</f>
        <v>10443.799999999999</v>
      </c>
      <c r="X98" s="7">
        <f>IFERROR(VLOOKUP(VALUE(N98),工作表2!$A:$N,14,1)/50,0)</f>
        <v>10443.799999999999</v>
      </c>
      <c r="Y98" s="7">
        <f>IFERROR(VLOOKUP(VALUE(O98),工作表2!$A:$N,14,1)/50,0)</f>
        <v>10443.799999999999</v>
      </c>
      <c r="Z98" s="7">
        <f>IFERROR(VLOOKUP(VALUE(P98),工作表2!$A:$N,14,1)/50,0)</f>
        <v>10443.799999999999</v>
      </c>
      <c r="AA98" s="7">
        <f>IFERROR(VLOOKUP(VALUE(Q98),工作表2!$A:$N,14,1)/50,0)</f>
        <v>10443.799999999999</v>
      </c>
      <c r="AB98" s="7">
        <f>IFERROR(VLOOKUP(VALUE(R98),工作表2!$A:$N,14,1)/50,0)</f>
        <v>10443.799999999999</v>
      </c>
      <c r="AC98" s="7">
        <f>IFERROR(VLOOKUP(VALUE(S98),工作表2!$A:$N,14,1)/50,0)</f>
        <v>10443.799999999999</v>
      </c>
      <c r="AD98" s="7">
        <f>IFERROR(VLOOKUP(VALUE(T98),工作表2!$A:$N,14,1)/50,0)</f>
        <v>10443.799999999999</v>
      </c>
      <c r="AE98" s="7">
        <f>IFERROR(VLOOKUP(VALUE(U98),工作表2!$A:$N,14,1),0)</f>
        <v>552666</v>
      </c>
      <c r="AF98" s="7">
        <f t="shared" si="22"/>
        <v>646660.19999999995</v>
      </c>
    </row>
    <row r="99" spans="1:32" x14ac:dyDescent="0.15">
      <c r="A99" s="8">
        <v>100095</v>
      </c>
      <c r="B99" s="3" t="s">
        <v>319</v>
      </c>
      <c r="C99" t="s">
        <v>320</v>
      </c>
      <c r="D99" t="s">
        <v>311</v>
      </c>
      <c r="E99" t="s">
        <v>312</v>
      </c>
      <c r="F99" t="s">
        <v>336</v>
      </c>
      <c r="G99" t="s">
        <v>337</v>
      </c>
      <c r="H99" t="s">
        <v>321</v>
      </c>
      <c r="I99" t="s">
        <v>326</v>
      </c>
      <c r="J99" t="s">
        <v>327</v>
      </c>
      <c r="K99" t="s">
        <v>338</v>
      </c>
      <c r="L99">
        <f t="shared" si="12"/>
        <v>100028</v>
      </c>
      <c r="M99">
        <f t="shared" si="13"/>
        <v>100029</v>
      </c>
      <c r="N99">
        <f t="shared" si="14"/>
        <v>100030</v>
      </c>
      <c r="O99">
        <f t="shared" si="15"/>
        <v>100028</v>
      </c>
      <c r="P99">
        <f t="shared" si="16"/>
        <v>100028</v>
      </c>
      <c r="Q99">
        <f t="shared" si="17"/>
        <v>100030</v>
      </c>
      <c r="R99">
        <f t="shared" si="18"/>
        <v>100029</v>
      </c>
      <c r="S99">
        <f t="shared" si="19"/>
        <v>100028</v>
      </c>
      <c r="T99">
        <f t="shared" si="20"/>
        <v>100030</v>
      </c>
      <c r="U99">
        <f t="shared" si="21"/>
        <v>200096</v>
      </c>
      <c r="V99" s="7">
        <f>IFERROR(VLOOKUP(VALUE(L99),工作表2!$A:$N,14,1)/50,0)</f>
        <v>10443.799999999999</v>
      </c>
      <c r="W99" s="7">
        <f>IFERROR(VLOOKUP(VALUE(M99),工作表2!$A:$N,14,1)/50,0)</f>
        <v>10443.799999999999</v>
      </c>
      <c r="X99" s="7">
        <f>IFERROR(VLOOKUP(VALUE(N99),工作表2!$A:$N,14,1)/50,0)</f>
        <v>10443.799999999999</v>
      </c>
      <c r="Y99" s="7">
        <f>IFERROR(VLOOKUP(VALUE(O99),工作表2!$A:$N,14,1)/50,0)</f>
        <v>10443.799999999999</v>
      </c>
      <c r="Z99" s="7">
        <f>IFERROR(VLOOKUP(VALUE(P99),工作表2!$A:$N,14,1)/50,0)</f>
        <v>10443.799999999999</v>
      </c>
      <c r="AA99" s="7">
        <f>IFERROR(VLOOKUP(VALUE(Q99),工作表2!$A:$N,14,1)/50,0)</f>
        <v>10443.799999999999</v>
      </c>
      <c r="AB99" s="7">
        <f>IFERROR(VLOOKUP(VALUE(R99),工作表2!$A:$N,14,1)/50,0)</f>
        <v>10443.799999999999</v>
      </c>
      <c r="AC99" s="7">
        <f>IFERROR(VLOOKUP(VALUE(S99),工作表2!$A:$N,14,1)/50,0)</f>
        <v>10443.799999999999</v>
      </c>
      <c r="AD99" s="7">
        <f>IFERROR(VLOOKUP(VALUE(T99),工作表2!$A:$N,14,1)/50,0)</f>
        <v>10443.799999999999</v>
      </c>
      <c r="AE99" s="7">
        <f>IFERROR(VLOOKUP(VALUE(U99),工作表2!$A:$N,14,1),0)</f>
        <v>558438.5</v>
      </c>
      <c r="AF99" s="7">
        <f t="shared" si="22"/>
        <v>652432.69999999995</v>
      </c>
    </row>
    <row r="100" spans="1:32" x14ac:dyDescent="0.15">
      <c r="A100" s="8">
        <v>100096</v>
      </c>
      <c r="B100" s="3" t="s">
        <v>309</v>
      </c>
      <c r="C100" t="s">
        <v>324</v>
      </c>
      <c r="D100" t="s">
        <v>311</v>
      </c>
      <c r="E100" t="s">
        <v>312</v>
      </c>
      <c r="F100" t="s">
        <v>313</v>
      </c>
      <c r="G100" t="s">
        <v>330</v>
      </c>
      <c r="H100" t="s">
        <v>315</v>
      </c>
      <c r="I100" t="s">
        <v>322</v>
      </c>
      <c r="J100" t="s">
        <v>317</v>
      </c>
      <c r="K100" t="s">
        <v>339</v>
      </c>
      <c r="L100">
        <f t="shared" si="12"/>
        <v>100029</v>
      </c>
      <c r="M100">
        <f t="shared" si="13"/>
        <v>100028</v>
      </c>
      <c r="N100">
        <f t="shared" si="14"/>
        <v>100030</v>
      </c>
      <c r="O100">
        <f t="shared" si="15"/>
        <v>100028</v>
      </c>
      <c r="P100">
        <f t="shared" si="16"/>
        <v>100030</v>
      </c>
      <c r="Q100">
        <f t="shared" si="17"/>
        <v>100028</v>
      </c>
      <c r="R100">
        <f t="shared" si="18"/>
        <v>100028</v>
      </c>
      <c r="S100">
        <f t="shared" si="19"/>
        <v>100029</v>
      </c>
      <c r="T100">
        <f t="shared" si="20"/>
        <v>100029</v>
      </c>
      <c r="U100">
        <f t="shared" si="21"/>
        <v>200097</v>
      </c>
      <c r="V100" s="7">
        <f>IFERROR(VLOOKUP(VALUE(L100),工作表2!$A:$N,14,1)/50,0)</f>
        <v>10443.799999999999</v>
      </c>
      <c r="W100" s="7">
        <f>IFERROR(VLOOKUP(VALUE(M100),工作表2!$A:$N,14,1)/50,0)</f>
        <v>10443.799999999999</v>
      </c>
      <c r="X100" s="7">
        <f>IFERROR(VLOOKUP(VALUE(N100),工作表2!$A:$N,14,1)/50,0)</f>
        <v>10443.799999999999</v>
      </c>
      <c r="Y100" s="7">
        <f>IFERROR(VLOOKUP(VALUE(O100),工作表2!$A:$N,14,1)/50,0)</f>
        <v>10443.799999999999</v>
      </c>
      <c r="Z100" s="7">
        <f>IFERROR(VLOOKUP(VALUE(P100),工作表2!$A:$N,14,1)/50,0)</f>
        <v>10443.799999999999</v>
      </c>
      <c r="AA100" s="7">
        <f>IFERROR(VLOOKUP(VALUE(Q100),工作表2!$A:$N,14,1)/50,0)</f>
        <v>10443.799999999999</v>
      </c>
      <c r="AB100" s="7">
        <f>IFERROR(VLOOKUP(VALUE(R100),工作表2!$A:$N,14,1)/50,0)</f>
        <v>10443.799999999999</v>
      </c>
      <c r="AC100" s="7">
        <f>IFERROR(VLOOKUP(VALUE(S100),工作表2!$A:$N,14,1)/50,0)</f>
        <v>10443.799999999999</v>
      </c>
      <c r="AD100" s="7">
        <f>IFERROR(VLOOKUP(VALUE(T100),工作表2!$A:$N,14,1)/50,0)</f>
        <v>10443.799999999999</v>
      </c>
      <c r="AE100" s="7">
        <f>IFERROR(VLOOKUP(VALUE(U100),工作表2!$A:$N,14,1),0)</f>
        <v>568190.5</v>
      </c>
      <c r="AF100" s="7">
        <f t="shared" si="22"/>
        <v>662184.69999999995</v>
      </c>
    </row>
    <row r="101" spans="1:32" x14ac:dyDescent="0.15">
      <c r="A101" s="8">
        <v>100097</v>
      </c>
      <c r="B101" s="3" t="s">
        <v>309</v>
      </c>
      <c r="C101" t="s">
        <v>310</v>
      </c>
      <c r="D101" t="s">
        <v>340</v>
      </c>
      <c r="E101" t="s">
        <v>333</v>
      </c>
      <c r="F101" t="s">
        <v>313</v>
      </c>
      <c r="G101" t="s">
        <v>314</v>
      </c>
      <c r="H101" t="s">
        <v>315</v>
      </c>
      <c r="I101" t="s">
        <v>322</v>
      </c>
      <c r="J101" t="s">
        <v>327</v>
      </c>
      <c r="K101" t="s">
        <v>341</v>
      </c>
      <c r="L101">
        <f t="shared" si="12"/>
        <v>100029</v>
      </c>
      <c r="M101">
        <f t="shared" si="13"/>
        <v>100030</v>
      </c>
      <c r="N101">
        <f t="shared" si="14"/>
        <v>100028</v>
      </c>
      <c r="O101">
        <f t="shared" si="15"/>
        <v>100030</v>
      </c>
      <c r="P101">
        <f t="shared" si="16"/>
        <v>100030</v>
      </c>
      <c r="Q101">
        <f t="shared" si="17"/>
        <v>100029</v>
      </c>
      <c r="R101">
        <f t="shared" si="18"/>
        <v>100028</v>
      </c>
      <c r="S101">
        <f t="shared" si="19"/>
        <v>100029</v>
      </c>
      <c r="T101">
        <f t="shared" si="20"/>
        <v>100030</v>
      </c>
      <c r="U101">
        <f t="shared" si="21"/>
        <v>200098</v>
      </c>
      <c r="V101" s="7">
        <f>IFERROR(VLOOKUP(VALUE(L101),工作表2!$A:$N,14,1)/50,0)</f>
        <v>10443.799999999999</v>
      </c>
      <c r="W101" s="7">
        <f>IFERROR(VLOOKUP(VALUE(M101),工作表2!$A:$N,14,1)/50,0)</f>
        <v>10443.799999999999</v>
      </c>
      <c r="X101" s="7">
        <f>IFERROR(VLOOKUP(VALUE(N101),工作表2!$A:$N,14,1)/50,0)</f>
        <v>10443.799999999999</v>
      </c>
      <c r="Y101" s="7">
        <f>IFERROR(VLOOKUP(VALUE(O101),工作表2!$A:$N,14,1)/50,0)</f>
        <v>10443.799999999999</v>
      </c>
      <c r="Z101" s="7">
        <f>IFERROR(VLOOKUP(VALUE(P101),工作表2!$A:$N,14,1)/50,0)</f>
        <v>10443.799999999999</v>
      </c>
      <c r="AA101" s="7">
        <f>IFERROR(VLOOKUP(VALUE(Q101),工作表2!$A:$N,14,1)/50,0)</f>
        <v>10443.799999999999</v>
      </c>
      <c r="AB101" s="7">
        <f>IFERROR(VLOOKUP(VALUE(R101),工作表2!$A:$N,14,1)/50,0)</f>
        <v>10443.799999999999</v>
      </c>
      <c r="AC101" s="7">
        <f>IFERROR(VLOOKUP(VALUE(S101),工作表2!$A:$N,14,1)/50,0)</f>
        <v>10443.799999999999</v>
      </c>
      <c r="AD101" s="7">
        <f>IFERROR(VLOOKUP(VALUE(T101),工作表2!$A:$N,14,1)/50,0)</f>
        <v>10443.799999999999</v>
      </c>
      <c r="AE101" s="7">
        <f>IFERROR(VLOOKUP(VALUE(U101),工作表2!$A:$N,14,1),0)</f>
        <v>572194.5</v>
      </c>
      <c r="AF101" s="7">
        <f t="shared" si="22"/>
        <v>666188.69999999995</v>
      </c>
    </row>
    <row r="102" spans="1:32" x14ac:dyDescent="0.15">
      <c r="A102" s="8">
        <v>100098</v>
      </c>
      <c r="B102" s="3" t="s">
        <v>319</v>
      </c>
      <c r="C102" t="s">
        <v>324</v>
      </c>
      <c r="D102" t="s">
        <v>340</v>
      </c>
      <c r="E102" t="s">
        <v>333</v>
      </c>
      <c r="F102" t="s">
        <v>313</v>
      </c>
      <c r="G102" t="s">
        <v>337</v>
      </c>
      <c r="H102" t="s">
        <v>334</v>
      </c>
      <c r="I102" t="s">
        <v>322</v>
      </c>
      <c r="J102" t="s">
        <v>327</v>
      </c>
      <c r="K102" t="s">
        <v>342</v>
      </c>
      <c r="L102">
        <f t="shared" si="12"/>
        <v>100028</v>
      </c>
      <c r="M102">
        <f t="shared" si="13"/>
        <v>100028</v>
      </c>
      <c r="N102">
        <f t="shared" si="14"/>
        <v>100028</v>
      </c>
      <c r="O102">
        <f t="shared" si="15"/>
        <v>100030</v>
      </c>
      <c r="P102">
        <f t="shared" si="16"/>
        <v>100030</v>
      </c>
      <c r="Q102">
        <f t="shared" si="17"/>
        <v>100030</v>
      </c>
      <c r="R102">
        <f t="shared" si="18"/>
        <v>100030</v>
      </c>
      <c r="S102">
        <f t="shared" si="19"/>
        <v>100029</v>
      </c>
      <c r="T102">
        <f t="shared" si="20"/>
        <v>100030</v>
      </c>
      <c r="U102">
        <f t="shared" si="21"/>
        <v>200099</v>
      </c>
      <c r="V102" s="7">
        <f>IFERROR(VLOOKUP(VALUE(L102),工作表2!$A:$N,14,1)/50,0)</f>
        <v>10443.799999999999</v>
      </c>
      <c r="W102" s="7">
        <f>IFERROR(VLOOKUP(VALUE(M102),工作表2!$A:$N,14,1)/50,0)</f>
        <v>10443.799999999999</v>
      </c>
      <c r="X102" s="7">
        <f>IFERROR(VLOOKUP(VALUE(N102),工作表2!$A:$N,14,1)/50,0)</f>
        <v>10443.799999999999</v>
      </c>
      <c r="Y102" s="7">
        <f>IFERROR(VLOOKUP(VALUE(O102),工作表2!$A:$N,14,1)/50,0)</f>
        <v>10443.799999999999</v>
      </c>
      <c r="Z102" s="7">
        <f>IFERROR(VLOOKUP(VALUE(P102),工作表2!$A:$N,14,1)/50,0)</f>
        <v>10443.799999999999</v>
      </c>
      <c r="AA102" s="7">
        <f>IFERROR(VLOOKUP(VALUE(Q102),工作表2!$A:$N,14,1)/50,0)</f>
        <v>10443.799999999999</v>
      </c>
      <c r="AB102" s="7">
        <f>IFERROR(VLOOKUP(VALUE(R102),工作表2!$A:$N,14,1)/50,0)</f>
        <v>10443.799999999999</v>
      </c>
      <c r="AC102" s="7">
        <f>IFERROR(VLOOKUP(VALUE(S102),工作表2!$A:$N,14,1)/50,0)</f>
        <v>10443.799999999999</v>
      </c>
      <c r="AD102" s="7">
        <f>IFERROR(VLOOKUP(VALUE(T102),工作表2!$A:$N,14,1)/50,0)</f>
        <v>10443.799999999999</v>
      </c>
      <c r="AE102" s="7">
        <f>IFERROR(VLOOKUP(VALUE(U102),工作表2!$A:$N,14,1),0)</f>
        <v>578947.5</v>
      </c>
      <c r="AF102" s="7">
        <f t="shared" si="22"/>
        <v>672941.7</v>
      </c>
    </row>
    <row r="103" spans="1:32" x14ac:dyDescent="0.15">
      <c r="A103" s="8">
        <v>100099</v>
      </c>
      <c r="B103" s="3" t="s">
        <v>309</v>
      </c>
      <c r="C103" t="s">
        <v>324</v>
      </c>
      <c r="D103" t="s">
        <v>332</v>
      </c>
      <c r="E103" t="s">
        <v>325</v>
      </c>
      <c r="F103" t="s">
        <v>336</v>
      </c>
      <c r="G103" t="s">
        <v>314</v>
      </c>
      <c r="H103" t="s">
        <v>321</v>
      </c>
      <c r="I103" t="s">
        <v>326</v>
      </c>
      <c r="J103" t="s">
        <v>317</v>
      </c>
      <c r="K103" t="s">
        <v>343</v>
      </c>
      <c r="L103">
        <f t="shared" si="12"/>
        <v>100029</v>
      </c>
      <c r="M103">
        <f t="shared" si="13"/>
        <v>100028</v>
      </c>
      <c r="N103">
        <f t="shared" si="14"/>
        <v>100029</v>
      </c>
      <c r="O103">
        <f t="shared" si="15"/>
        <v>100029</v>
      </c>
      <c r="P103">
        <f t="shared" si="16"/>
        <v>100028</v>
      </c>
      <c r="Q103">
        <f t="shared" si="17"/>
        <v>100029</v>
      </c>
      <c r="R103">
        <f t="shared" si="18"/>
        <v>100029</v>
      </c>
      <c r="S103">
        <f t="shared" si="19"/>
        <v>100028</v>
      </c>
      <c r="T103">
        <f t="shared" si="20"/>
        <v>100029</v>
      </c>
      <c r="U103">
        <f t="shared" si="21"/>
        <v>200100</v>
      </c>
      <c r="V103" s="7">
        <f>IFERROR(VLOOKUP(VALUE(L103),工作表2!$A:$N,14,1)/50,0)</f>
        <v>10443.799999999999</v>
      </c>
      <c r="W103" s="7">
        <f>IFERROR(VLOOKUP(VALUE(M103),工作表2!$A:$N,14,1)/50,0)</f>
        <v>10443.799999999999</v>
      </c>
      <c r="X103" s="7">
        <f>IFERROR(VLOOKUP(VALUE(N103),工作表2!$A:$N,14,1)/50,0)</f>
        <v>10443.799999999999</v>
      </c>
      <c r="Y103" s="7">
        <f>IFERROR(VLOOKUP(VALUE(O103),工作表2!$A:$N,14,1)/50,0)</f>
        <v>10443.799999999999</v>
      </c>
      <c r="Z103" s="7">
        <f>IFERROR(VLOOKUP(VALUE(P103),工作表2!$A:$N,14,1)/50,0)</f>
        <v>10443.799999999999</v>
      </c>
      <c r="AA103" s="7">
        <f>IFERROR(VLOOKUP(VALUE(Q103),工作表2!$A:$N,14,1)/50,0)</f>
        <v>10443.799999999999</v>
      </c>
      <c r="AB103" s="7">
        <f>IFERROR(VLOOKUP(VALUE(R103),工作表2!$A:$N,14,1)/50,0)</f>
        <v>10443.799999999999</v>
      </c>
      <c r="AC103" s="7">
        <f>IFERROR(VLOOKUP(VALUE(S103),工作表2!$A:$N,14,1)/50,0)</f>
        <v>10443.799999999999</v>
      </c>
      <c r="AD103" s="7">
        <f>IFERROR(VLOOKUP(VALUE(T103),工作表2!$A:$N,14,1)/50,0)</f>
        <v>10443.799999999999</v>
      </c>
      <c r="AE103" s="7">
        <f>IFERROR(VLOOKUP(VALUE(U103),工作表2!$A:$N,14,1),0)</f>
        <v>586104</v>
      </c>
      <c r="AF103" s="7">
        <f t="shared" si="22"/>
        <v>680098.2</v>
      </c>
    </row>
    <row r="104" spans="1:32" x14ac:dyDescent="0.15">
      <c r="A104" s="8">
        <v>100100</v>
      </c>
      <c r="B104" s="3" t="s">
        <v>344</v>
      </c>
      <c r="C104" t="s">
        <v>345</v>
      </c>
      <c r="D104" t="s">
        <v>346</v>
      </c>
      <c r="E104" t="s">
        <v>347</v>
      </c>
      <c r="F104" t="s">
        <v>348</v>
      </c>
      <c r="G104" t="s">
        <v>349</v>
      </c>
      <c r="H104" t="s">
        <v>350</v>
      </c>
      <c r="I104" t="s">
        <v>351</v>
      </c>
      <c r="J104" t="s">
        <v>352</v>
      </c>
      <c r="K104" t="s">
        <v>353</v>
      </c>
      <c r="L104">
        <f t="shared" si="12"/>
        <v>100033</v>
      </c>
      <c r="M104">
        <f t="shared" si="13"/>
        <v>100032</v>
      </c>
      <c r="N104">
        <f t="shared" si="14"/>
        <v>100031</v>
      </c>
      <c r="O104">
        <f t="shared" si="15"/>
        <v>100031</v>
      </c>
      <c r="P104">
        <f t="shared" si="16"/>
        <v>100031</v>
      </c>
      <c r="Q104">
        <f t="shared" si="17"/>
        <v>100032</v>
      </c>
      <c r="R104">
        <f t="shared" si="18"/>
        <v>100033</v>
      </c>
      <c r="S104">
        <f t="shared" si="19"/>
        <v>100033</v>
      </c>
      <c r="T104">
        <f t="shared" si="20"/>
        <v>100033</v>
      </c>
      <c r="U104">
        <f t="shared" si="21"/>
        <v>200101</v>
      </c>
      <c r="V104" s="7">
        <f>IFERROR(VLOOKUP(VALUE(L104),工作表2!$A:$N,14,1)/50,0)</f>
        <v>11285.45</v>
      </c>
      <c r="W104" s="7">
        <f>IFERROR(VLOOKUP(VALUE(M104),工作表2!$A:$N,14,1)/50,0)</f>
        <v>11285.45</v>
      </c>
      <c r="X104" s="7">
        <f>IFERROR(VLOOKUP(VALUE(N104),工作表2!$A:$N,14,1)/50,0)</f>
        <v>11285.45</v>
      </c>
      <c r="Y104" s="7">
        <f>IFERROR(VLOOKUP(VALUE(O104),工作表2!$A:$N,14,1)/50,0)</f>
        <v>11285.45</v>
      </c>
      <c r="Z104" s="7">
        <f>IFERROR(VLOOKUP(VALUE(P104),工作表2!$A:$N,14,1)/50,0)</f>
        <v>11285.45</v>
      </c>
      <c r="AA104" s="7">
        <f>IFERROR(VLOOKUP(VALUE(Q104),工作表2!$A:$N,14,1)/50,0)</f>
        <v>11285.45</v>
      </c>
      <c r="AB104" s="7">
        <f>IFERROR(VLOOKUP(VALUE(R104),工作表2!$A:$N,14,1)/50,0)</f>
        <v>11285.45</v>
      </c>
      <c r="AC104" s="7">
        <f>IFERROR(VLOOKUP(VALUE(S104),工作表2!$A:$N,14,1)/50,0)</f>
        <v>11285.45</v>
      </c>
      <c r="AD104" s="7">
        <f>IFERROR(VLOOKUP(VALUE(T104),工作表2!$A:$N,14,1)/50,0)</f>
        <v>11285.45</v>
      </c>
      <c r="AE104" s="7">
        <f>IFERROR(VLOOKUP(VALUE(U104),工作表2!$A:$N,14,1),0)</f>
        <v>589860.5</v>
      </c>
      <c r="AF104" s="7">
        <f t="shared" si="22"/>
        <v>691429.55</v>
      </c>
    </row>
    <row r="105" spans="1:32" x14ac:dyDescent="0.15">
      <c r="A105" s="8">
        <v>100101</v>
      </c>
      <c r="B105" s="3" t="s">
        <v>354</v>
      </c>
      <c r="C105" t="s">
        <v>345</v>
      </c>
      <c r="D105" t="s">
        <v>355</v>
      </c>
      <c r="E105" t="s">
        <v>347</v>
      </c>
      <c r="F105" t="s">
        <v>356</v>
      </c>
      <c r="G105" t="s">
        <v>357</v>
      </c>
      <c r="H105" t="s">
        <v>358</v>
      </c>
      <c r="I105" t="s">
        <v>351</v>
      </c>
      <c r="J105" t="s">
        <v>359</v>
      </c>
      <c r="K105" t="s">
        <v>360</v>
      </c>
      <c r="L105">
        <f t="shared" si="12"/>
        <v>100031</v>
      </c>
      <c r="M105">
        <f t="shared" si="13"/>
        <v>100032</v>
      </c>
      <c r="N105">
        <f t="shared" si="14"/>
        <v>100032</v>
      </c>
      <c r="O105">
        <f t="shared" si="15"/>
        <v>100031</v>
      </c>
      <c r="P105">
        <f t="shared" si="16"/>
        <v>100032</v>
      </c>
      <c r="Q105">
        <f t="shared" si="17"/>
        <v>100031</v>
      </c>
      <c r="R105">
        <f t="shared" si="18"/>
        <v>100032</v>
      </c>
      <c r="S105">
        <f t="shared" si="19"/>
        <v>100033</v>
      </c>
      <c r="T105">
        <f t="shared" si="20"/>
        <v>100032</v>
      </c>
      <c r="U105">
        <f t="shared" si="21"/>
        <v>200102</v>
      </c>
      <c r="V105" s="7">
        <f>IFERROR(VLOOKUP(VALUE(L105),工作表2!$A:$N,14,1)/50,0)</f>
        <v>11285.45</v>
      </c>
      <c r="W105" s="7">
        <f>IFERROR(VLOOKUP(VALUE(M105),工作表2!$A:$N,14,1)/50,0)</f>
        <v>11285.45</v>
      </c>
      <c r="X105" s="7">
        <f>IFERROR(VLOOKUP(VALUE(N105),工作表2!$A:$N,14,1)/50,0)</f>
        <v>11285.45</v>
      </c>
      <c r="Y105" s="7">
        <f>IFERROR(VLOOKUP(VALUE(O105),工作表2!$A:$N,14,1)/50,0)</f>
        <v>11285.45</v>
      </c>
      <c r="Z105" s="7">
        <f>IFERROR(VLOOKUP(VALUE(P105),工作表2!$A:$N,14,1)/50,0)</f>
        <v>11285.45</v>
      </c>
      <c r="AA105" s="7">
        <f>IFERROR(VLOOKUP(VALUE(Q105),工作表2!$A:$N,14,1)/50,0)</f>
        <v>11285.45</v>
      </c>
      <c r="AB105" s="7">
        <f>IFERROR(VLOOKUP(VALUE(R105),工作表2!$A:$N,14,1)/50,0)</f>
        <v>11285.45</v>
      </c>
      <c r="AC105" s="7">
        <f>IFERROR(VLOOKUP(VALUE(S105),工作表2!$A:$N,14,1)/50,0)</f>
        <v>11285.45</v>
      </c>
      <c r="AD105" s="7">
        <f>IFERROR(VLOOKUP(VALUE(T105),工作表2!$A:$N,14,1)/50,0)</f>
        <v>11285.45</v>
      </c>
      <c r="AE105" s="7">
        <f>IFERROR(VLOOKUP(VALUE(U105),工作表2!$A:$N,14,1),0)</f>
        <v>596936</v>
      </c>
      <c r="AF105" s="7">
        <f t="shared" si="22"/>
        <v>698505.05</v>
      </c>
    </row>
    <row r="106" spans="1:32" x14ac:dyDescent="0.15">
      <c r="A106" s="8">
        <v>100102</v>
      </c>
      <c r="B106" s="3" t="s">
        <v>361</v>
      </c>
      <c r="C106" t="s">
        <v>345</v>
      </c>
      <c r="D106" t="s">
        <v>346</v>
      </c>
      <c r="E106" t="s">
        <v>347</v>
      </c>
      <c r="F106" t="s">
        <v>348</v>
      </c>
      <c r="G106" t="s">
        <v>357</v>
      </c>
      <c r="H106" t="s">
        <v>358</v>
      </c>
      <c r="I106" t="s">
        <v>362</v>
      </c>
      <c r="J106" t="s">
        <v>359</v>
      </c>
      <c r="K106" t="s">
        <v>363</v>
      </c>
      <c r="L106">
        <f t="shared" si="12"/>
        <v>100032</v>
      </c>
      <c r="M106">
        <f t="shared" si="13"/>
        <v>100032</v>
      </c>
      <c r="N106">
        <f t="shared" si="14"/>
        <v>100031</v>
      </c>
      <c r="O106">
        <f t="shared" si="15"/>
        <v>100031</v>
      </c>
      <c r="P106">
        <f t="shared" si="16"/>
        <v>100031</v>
      </c>
      <c r="Q106">
        <f t="shared" si="17"/>
        <v>100031</v>
      </c>
      <c r="R106">
        <f t="shared" si="18"/>
        <v>100032</v>
      </c>
      <c r="S106">
        <f t="shared" si="19"/>
        <v>100032</v>
      </c>
      <c r="T106">
        <f t="shared" si="20"/>
        <v>100032</v>
      </c>
      <c r="U106">
        <f t="shared" si="21"/>
        <v>200103</v>
      </c>
      <c r="V106" s="7">
        <f>IFERROR(VLOOKUP(VALUE(L106),工作表2!$A:$N,14,1)/50,0)</f>
        <v>11285.45</v>
      </c>
      <c r="W106" s="7">
        <f>IFERROR(VLOOKUP(VALUE(M106),工作表2!$A:$N,14,1)/50,0)</f>
        <v>11285.45</v>
      </c>
      <c r="X106" s="7">
        <f>IFERROR(VLOOKUP(VALUE(N106),工作表2!$A:$N,14,1)/50,0)</f>
        <v>11285.45</v>
      </c>
      <c r="Y106" s="7">
        <f>IFERROR(VLOOKUP(VALUE(O106),工作表2!$A:$N,14,1)/50,0)</f>
        <v>11285.45</v>
      </c>
      <c r="Z106" s="7">
        <f>IFERROR(VLOOKUP(VALUE(P106),工作表2!$A:$N,14,1)/50,0)</f>
        <v>11285.45</v>
      </c>
      <c r="AA106" s="7">
        <f>IFERROR(VLOOKUP(VALUE(Q106),工作表2!$A:$N,14,1)/50,0)</f>
        <v>11285.45</v>
      </c>
      <c r="AB106" s="7">
        <f>IFERROR(VLOOKUP(VALUE(R106),工作表2!$A:$N,14,1)/50,0)</f>
        <v>11285.45</v>
      </c>
      <c r="AC106" s="7">
        <f>IFERROR(VLOOKUP(VALUE(S106),工作表2!$A:$N,14,1)/50,0)</f>
        <v>11285.45</v>
      </c>
      <c r="AD106" s="7">
        <f>IFERROR(VLOOKUP(VALUE(T106),工作表2!$A:$N,14,1)/50,0)</f>
        <v>11285.45</v>
      </c>
      <c r="AE106" s="7">
        <f>IFERROR(VLOOKUP(VALUE(U106),工作表2!$A:$N,14,1),0)</f>
        <v>604058</v>
      </c>
      <c r="AF106" s="7">
        <f t="shared" si="22"/>
        <v>705627.05</v>
      </c>
    </row>
    <row r="107" spans="1:32" x14ac:dyDescent="0.15">
      <c r="A107" s="8">
        <v>100103</v>
      </c>
      <c r="B107" s="3" t="s">
        <v>354</v>
      </c>
      <c r="C107" t="s">
        <v>345</v>
      </c>
      <c r="D107" t="s">
        <v>346</v>
      </c>
      <c r="E107" t="s">
        <v>364</v>
      </c>
      <c r="F107" t="s">
        <v>356</v>
      </c>
      <c r="G107" t="s">
        <v>365</v>
      </c>
      <c r="H107" t="s">
        <v>358</v>
      </c>
      <c r="I107" t="s">
        <v>362</v>
      </c>
      <c r="J107" t="s">
        <v>366</v>
      </c>
      <c r="K107" t="s">
        <v>367</v>
      </c>
      <c r="L107">
        <f t="shared" si="12"/>
        <v>100031</v>
      </c>
      <c r="M107">
        <f t="shared" si="13"/>
        <v>100032</v>
      </c>
      <c r="N107">
        <f t="shared" si="14"/>
        <v>100031</v>
      </c>
      <c r="O107">
        <f t="shared" si="15"/>
        <v>100032</v>
      </c>
      <c r="P107">
        <f t="shared" si="16"/>
        <v>100032</v>
      </c>
      <c r="Q107">
        <f t="shared" si="17"/>
        <v>100033</v>
      </c>
      <c r="R107">
        <f t="shared" si="18"/>
        <v>100032</v>
      </c>
      <c r="S107">
        <f t="shared" si="19"/>
        <v>100032</v>
      </c>
      <c r="T107">
        <f t="shared" si="20"/>
        <v>100031</v>
      </c>
      <c r="U107">
        <f t="shared" si="21"/>
        <v>200104</v>
      </c>
      <c r="V107" s="7">
        <f>IFERROR(VLOOKUP(VALUE(L107),工作表2!$A:$N,14,1)/50,0)</f>
        <v>11285.45</v>
      </c>
      <c r="W107" s="7">
        <f>IFERROR(VLOOKUP(VALUE(M107),工作表2!$A:$N,14,1)/50,0)</f>
        <v>11285.45</v>
      </c>
      <c r="X107" s="7">
        <f>IFERROR(VLOOKUP(VALUE(N107),工作表2!$A:$N,14,1)/50,0)</f>
        <v>11285.45</v>
      </c>
      <c r="Y107" s="7">
        <f>IFERROR(VLOOKUP(VALUE(O107),工作表2!$A:$N,14,1)/50,0)</f>
        <v>11285.45</v>
      </c>
      <c r="Z107" s="7">
        <f>IFERROR(VLOOKUP(VALUE(P107),工作表2!$A:$N,14,1)/50,0)</f>
        <v>11285.45</v>
      </c>
      <c r="AA107" s="7">
        <f>IFERROR(VLOOKUP(VALUE(Q107),工作表2!$A:$N,14,1)/50,0)</f>
        <v>11285.45</v>
      </c>
      <c r="AB107" s="7">
        <f>IFERROR(VLOOKUP(VALUE(R107),工作表2!$A:$N,14,1)/50,0)</f>
        <v>11285.45</v>
      </c>
      <c r="AC107" s="7">
        <f>IFERROR(VLOOKUP(VALUE(S107),工作表2!$A:$N,14,1)/50,0)</f>
        <v>11285.45</v>
      </c>
      <c r="AD107" s="7">
        <f>IFERROR(VLOOKUP(VALUE(T107),工作表2!$A:$N,14,1)/50,0)</f>
        <v>11285.45</v>
      </c>
      <c r="AE107" s="7">
        <f>IFERROR(VLOOKUP(VALUE(U107),工作表2!$A:$N,14,1),0)</f>
        <v>615705</v>
      </c>
      <c r="AF107" s="7">
        <f t="shared" si="22"/>
        <v>717274.05</v>
      </c>
    </row>
    <row r="108" spans="1:32" x14ac:dyDescent="0.15">
      <c r="A108" s="8">
        <v>100104</v>
      </c>
      <c r="B108" s="3" t="s">
        <v>344</v>
      </c>
      <c r="C108" t="s">
        <v>368</v>
      </c>
      <c r="D108" t="s">
        <v>355</v>
      </c>
      <c r="E108" t="s">
        <v>369</v>
      </c>
      <c r="F108" t="s">
        <v>370</v>
      </c>
      <c r="G108" t="s">
        <v>349</v>
      </c>
      <c r="H108" t="s">
        <v>371</v>
      </c>
      <c r="I108" t="s">
        <v>372</v>
      </c>
      <c r="J108" t="s">
        <v>366</v>
      </c>
      <c r="K108" t="s">
        <v>373</v>
      </c>
      <c r="L108">
        <f t="shared" si="12"/>
        <v>100033</v>
      </c>
      <c r="M108">
        <f t="shared" si="13"/>
        <v>100033</v>
      </c>
      <c r="N108">
        <f t="shared" si="14"/>
        <v>100032</v>
      </c>
      <c r="O108">
        <f t="shared" si="15"/>
        <v>100033</v>
      </c>
      <c r="P108">
        <f t="shared" si="16"/>
        <v>100033</v>
      </c>
      <c r="Q108">
        <f t="shared" si="17"/>
        <v>100032</v>
      </c>
      <c r="R108">
        <f t="shared" si="18"/>
        <v>100031</v>
      </c>
      <c r="S108">
        <f t="shared" si="19"/>
        <v>100031</v>
      </c>
      <c r="T108">
        <f t="shared" si="20"/>
        <v>100031</v>
      </c>
      <c r="U108">
        <f t="shared" si="21"/>
        <v>200105</v>
      </c>
      <c r="V108" s="7">
        <f>IFERROR(VLOOKUP(VALUE(L108),工作表2!$A:$N,14,1)/50,0)</f>
        <v>11285.45</v>
      </c>
      <c r="W108" s="7">
        <f>IFERROR(VLOOKUP(VALUE(M108),工作表2!$A:$N,14,1)/50,0)</f>
        <v>11285.45</v>
      </c>
      <c r="X108" s="7">
        <f>IFERROR(VLOOKUP(VALUE(N108),工作表2!$A:$N,14,1)/50,0)</f>
        <v>11285.45</v>
      </c>
      <c r="Y108" s="7">
        <f>IFERROR(VLOOKUP(VALUE(O108),工作表2!$A:$N,14,1)/50,0)</f>
        <v>11285.45</v>
      </c>
      <c r="Z108" s="7">
        <f>IFERROR(VLOOKUP(VALUE(P108),工作表2!$A:$N,14,1)/50,0)</f>
        <v>11285.45</v>
      </c>
      <c r="AA108" s="7">
        <f>IFERROR(VLOOKUP(VALUE(Q108),工作表2!$A:$N,14,1)/50,0)</f>
        <v>11285.45</v>
      </c>
      <c r="AB108" s="7">
        <f>IFERROR(VLOOKUP(VALUE(R108),工作表2!$A:$N,14,1)/50,0)</f>
        <v>11285.45</v>
      </c>
      <c r="AC108" s="7">
        <f>IFERROR(VLOOKUP(VALUE(S108),工作表2!$A:$N,14,1)/50,0)</f>
        <v>11285.45</v>
      </c>
      <c r="AD108" s="7">
        <f>IFERROR(VLOOKUP(VALUE(T108),工作表2!$A:$N,14,1)/50,0)</f>
        <v>11285.45</v>
      </c>
      <c r="AE108" s="7">
        <f>IFERROR(VLOOKUP(VALUE(U108),工作表2!$A:$N,14,1),0)</f>
        <v>618438.5</v>
      </c>
      <c r="AF108" s="7">
        <f t="shared" si="22"/>
        <v>720007.55</v>
      </c>
    </row>
    <row r="109" spans="1:32" x14ac:dyDescent="0.15">
      <c r="A109" s="8">
        <v>100105</v>
      </c>
      <c r="B109" s="3" t="s">
        <v>361</v>
      </c>
      <c r="C109" t="s">
        <v>374</v>
      </c>
      <c r="D109" t="s">
        <v>346</v>
      </c>
      <c r="E109" t="s">
        <v>369</v>
      </c>
      <c r="F109" t="s">
        <v>370</v>
      </c>
      <c r="G109" t="s">
        <v>365</v>
      </c>
      <c r="H109" t="s">
        <v>371</v>
      </c>
      <c r="I109" t="s">
        <v>362</v>
      </c>
      <c r="J109" t="s">
        <v>366</v>
      </c>
      <c r="K109" t="s">
        <v>375</v>
      </c>
      <c r="L109">
        <f t="shared" si="12"/>
        <v>100032</v>
      </c>
      <c r="M109">
        <f t="shared" si="13"/>
        <v>100031</v>
      </c>
      <c r="N109">
        <f t="shared" si="14"/>
        <v>100031</v>
      </c>
      <c r="O109">
        <f t="shared" si="15"/>
        <v>100033</v>
      </c>
      <c r="P109">
        <f t="shared" si="16"/>
        <v>100033</v>
      </c>
      <c r="Q109">
        <f t="shared" si="17"/>
        <v>100033</v>
      </c>
      <c r="R109">
        <f t="shared" si="18"/>
        <v>100031</v>
      </c>
      <c r="S109">
        <f t="shared" si="19"/>
        <v>100032</v>
      </c>
      <c r="T109">
        <f t="shared" si="20"/>
        <v>100031</v>
      </c>
      <c r="U109">
        <f t="shared" si="21"/>
        <v>200106</v>
      </c>
      <c r="V109" s="7">
        <f>IFERROR(VLOOKUP(VALUE(L109),工作表2!$A:$N,14,1)/50,0)</f>
        <v>11285.45</v>
      </c>
      <c r="W109" s="7">
        <f>IFERROR(VLOOKUP(VALUE(M109),工作表2!$A:$N,14,1)/50,0)</f>
        <v>11285.45</v>
      </c>
      <c r="X109" s="7">
        <f>IFERROR(VLOOKUP(VALUE(N109),工作表2!$A:$N,14,1)/50,0)</f>
        <v>11285.45</v>
      </c>
      <c r="Y109" s="7">
        <f>IFERROR(VLOOKUP(VALUE(O109),工作表2!$A:$N,14,1)/50,0)</f>
        <v>11285.45</v>
      </c>
      <c r="Z109" s="7">
        <f>IFERROR(VLOOKUP(VALUE(P109),工作表2!$A:$N,14,1)/50,0)</f>
        <v>11285.45</v>
      </c>
      <c r="AA109" s="7">
        <f>IFERROR(VLOOKUP(VALUE(Q109),工作表2!$A:$N,14,1)/50,0)</f>
        <v>11285.45</v>
      </c>
      <c r="AB109" s="7">
        <f>IFERROR(VLOOKUP(VALUE(R109),工作表2!$A:$N,14,1)/50,0)</f>
        <v>11285.45</v>
      </c>
      <c r="AC109" s="7">
        <f>IFERROR(VLOOKUP(VALUE(S109),工作表2!$A:$N,14,1)/50,0)</f>
        <v>11285.45</v>
      </c>
      <c r="AD109" s="7">
        <f>IFERROR(VLOOKUP(VALUE(T109),工作表2!$A:$N,14,1)/50,0)</f>
        <v>11285.45</v>
      </c>
      <c r="AE109" s="7">
        <f>IFERROR(VLOOKUP(VALUE(U109),工作表2!$A:$N,14,1),0)</f>
        <v>625698.5</v>
      </c>
      <c r="AF109" s="7">
        <f t="shared" si="22"/>
        <v>727267.55</v>
      </c>
    </row>
    <row r="110" spans="1:32" x14ac:dyDescent="0.15">
      <c r="A110" s="8">
        <v>100106</v>
      </c>
      <c r="B110" s="3" t="s">
        <v>354</v>
      </c>
      <c r="C110" t="s">
        <v>374</v>
      </c>
      <c r="D110" t="s">
        <v>376</v>
      </c>
      <c r="E110" t="s">
        <v>364</v>
      </c>
      <c r="F110" t="s">
        <v>370</v>
      </c>
      <c r="G110" t="s">
        <v>349</v>
      </c>
      <c r="H110" t="s">
        <v>358</v>
      </c>
      <c r="I110" t="s">
        <v>351</v>
      </c>
      <c r="J110" t="s">
        <v>359</v>
      </c>
      <c r="K110" t="s">
        <v>377</v>
      </c>
      <c r="L110">
        <f t="shared" si="12"/>
        <v>100031</v>
      </c>
      <c r="M110">
        <f t="shared" si="13"/>
        <v>100031</v>
      </c>
      <c r="N110">
        <f t="shared" si="14"/>
        <v>100033</v>
      </c>
      <c r="O110">
        <f t="shared" si="15"/>
        <v>100032</v>
      </c>
      <c r="P110">
        <f t="shared" si="16"/>
        <v>100033</v>
      </c>
      <c r="Q110">
        <f t="shared" si="17"/>
        <v>100032</v>
      </c>
      <c r="R110">
        <f t="shared" si="18"/>
        <v>100032</v>
      </c>
      <c r="S110">
        <f t="shared" si="19"/>
        <v>100033</v>
      </c>
      <c r="T110">
        <f t="shared" si="20"/>
        <v>100032</v>
      </c>
      <c r="U110">
        <f t="shared" si="21"/>
        <v>200107</v>
      </c>
      <c r="V110" s="7">
        <f>IFERROR(VLOOKUP(VALUE(L110),工作表2!$A:$N,14,1)/50,0)</f>
        <v>11285.45</v>
      </c>
      <c r="W110" s="7">
        <f>IFERROR(VLOOKUP(VALUE(M110),工作表2!$A:$N,14,1)/50,0)</f>
        <v>11285.45</v>
      </c>
      <c r="X110" s="7">
        <f>IFERROR(VLOOKUP(VALUE(N110),工作表2!$A:$N,14,1)/50,0)</f>
        <v>11285.45</v>
      </c>
      <c r="Y110" s="7">
        <f>IFERROR(VLOOKUP(VALUE(O110),工作表2!$A:$N,14,1)/50,0)</f>
        <v>11285.45</v>
      </c>
      <c r="Z110" s="7">
        <f>IFERROR(VLOOKUP(VALUE(P110),工作表2!$A:$N,14,1)/50,0)</f>
        <v>11285.45</v>
      </c>
      <c r="AA110" s="7">
        <f>IFERROR(VLOOKUP(VALUE(Q110),工作表2!$A:$N,14,1)/50,0)</f>
        <v>11285.45</v>
      </c>
      <c r="AB110" s="7">
        <f>IFERROR(VLOOKUP(VALUE(R110),工作表2!$A:$N,14,1)/50,0)</f>
        <v>11285.45</v>
      </c>
      <c r="AC110" s="7">
        <f>IFERROR(VLOOKUP(VALUE(S110),工作表2!$A:$N,14,1)/50,0)</f>
        <v>11285.45</v>
      </c>
      <c r="AD110" s="7">
        <f>IFERROR(VLOOKUP(VALUE(T110),工作表2!$A:$N,14,1)/50,0)</f>
        <v>11285.45</v>
      </c>
      <c r="AE110" s="7">
        <f>IFERROR(VLOOKUP(VALUE(U110),工作表2!$A:$N,14,1),0)</f>
        <v>637716</v>
      </c>
      <c r="AF110" s="7">
        <f t="shared" si="22"/>
        <v>739285.05</v>
      </c>
    </row>
    <row r="111" spans="1:32" x14ac:dyDescent="0.15">
      <c r="A111" s="8">
        <v>100107</v>
      </c>
      <c r="B111" s="3" t="s">
        <v>354</v>
      </c>
      <c r="C111" t="s">
        <v>368</v>
      </c>
      <c r="D111" t="s">
        <v>346</v>
      </c>
      <c r="E111" t="s">
        <v>369</v>
      </c>
      <c r="F111" t="s">
        <v>348</v>
      </c>
      <c r="G111" t="s">
        <v>349</v>
      </c>
      <c r="H111" t="s">
        <v>350</v>
      </c>
      <c r="I111" t="s">
        <v>351</v>
      </c>
      <c r="J111" t="s">
        <v>352</v>
      </c>
      <c r="K111" t="s">
        <v>378</v>
      </c>
      <c r="L111">
        <f t="shared" si="12"/>
        <v>100031</v>
      </c>
      <c r="M111">
        <f t="shared" si="13"/>
        <v>100033</v>
      </c>
      <c r="N111">
        <f t="shared" si="14"/>
        <v>100031</v>
      </c>
      <c r="O111">
        <f t="shared" si="15"/>
        <v>100033</v>
      </c>
      <c r="P111">
        <f t="shared" si="16"/>
        <v>100031</v>
      </c>
      <c r="Q111">
        <f t="shared" si="17"/>
        <v>100032</v>
      </c>
      <c r="R111">
        <f t="shared" si="18"/>
        <v>100033</v>
      </c>
      <c r="S111">
        <f t="shared" si="19"/>
        <v>100033</v>
      </c>
      <c r="T111">
        <f t="shared" si="20"/>
        <v>100033</v>
      </c>
      <c r="U111">
        <f t="shared" si="21"/>
        <v>200108</v>
      </c>
      <c r="V111" s="7">
        <f>IFERROR(VLOOKUP(VALUE(L111),工作表2!$A:$N,14,1)/50,0)</f>
        <v>11285.45</v>
      </c>
      <c r="W111" s="7">
        <f>IFERROR(VLOOKUP(VALUE(M111),工作表2!$A:$N,14,1)/50,0)</f>
        <v>11285.45</v>
      </c>
      <c r="X111" s="7">
        <f>IFERROR(VLOOKUP(VALUE(N111),工作表2!$A:$N,14,1)/50,0)</f>
        <v>11285.45</v>
      </c>
      <c r="Y111" s="7">
        <f>IFERROR(VLOOKUP(VALUE(O111),工作表2!$A:$N,14,1)/50,0)</f>
        <v>11285.45</v>
      </c>
      <c r="Z111" s="7">
        <f>IFERROR(VLOOKUP(VALUE(P111),工作表2!$A:$N,14,1)/50,0)</f>
        <v>11285.45</v>
      </c>
      <c r="AA111" s="7">
        <f>IFERROR(VLOOKUP(VALUE(Q111),工作表2!$A:$N,14,1)/50,0)</f>
        <v>11285.45</v>
      </c>
      <c r="AB111" s="7">
        <f>IFERROR(VLOOKUP(VALUE(R111),工作表2!$A:$N,14,1)/50,0)</f>
        <v>11285.45</v>
      </c>
      <c r="AC111" s="7">
        <f>IFERROR(VLOOKUP(VALUE(S111),工作表2!$A:$N,14,1)/50,0)</f>
        <v>11285.45</v>
      </c>
      <c r="AD111" s="7">
        <f>IFERROR(VLOOKUP(VALUE(T111),工作表2!$A:$N,14,1)/50,0)</f>
        <v>11285.45</v>
      </c>
      <c r="AE111" s="7">
        <f>IFERROR(VLOOKUP(VALUE(U111),工作表2!$A:$N,14,1),0)</f>
        <v>642846.5</v>
      </c>
      <c r="AF111" s="7">
        <f t="shared" si="22"/>
        <v>744415.55</v>
      </c>
    </row>
    <row r="112" spans="1:32" x14ac:dyDescent="0.15">
      <c r="A112" s="8">
        <v>100108</v>
      </c>
      <c r="B112" s="3" t="s">
        <v>354</v>
      </c>
      <c r="C112" t="s">
        <v>345</v>
      </c>
      <c r="D112" t="s">
        <v>346</v>
      </c>
      <c r="E112" t="s">
        <v>364</v>
      </c>
      <c r="F112" t="s">
        <v>370</v>
      </c>
      <c r="G112" t="s">
        <v>349</v>
      </c>
      <c r="H112" t="s">
        <v>350</v>
      </c>
      <c r="I112" t="s">
        <v>372</v>
      </c>
      <c r="J112" t="s">
        <v>366</v>
      </c>
      <c r="K112" t="s">
        <v>379</v>
      </c>
      <c r="L112">
        <f t="shared" si="12"/>
        <v>100031</v>
      </c>
      <c r="M112">
        <f t="shared" si="13"/>
        <v>100032</v>
      </c>
      <c r="N112">
        <f t="shared" si="14"/>
        <v>100031</v>
      </c>
      <c r="O112">
        <f t="shared" si="15"/>
        <v>100032</v>
      </c>
      <c r="P112">
        <f t="shared" si="16"/>
        <v>100033</v>
      </c>
      <c r="Q112">
        <f t="shared" si="17"/>
        <v>100032</v>
      </c>
      <c r="R112">
        <f t="shared" si="18"/>
        <v>100033</v>
      </c>
      <c r="S112">
        <f t="shared" si="19"/>
        <v>100031</v>
      </c>
      <c r="T112">
        <f t="shared" si="20"/>
        <v>100031</v>
      </c>
      <c r="U112">
        <f t="shared" si="21"/>
        <v>200109</v>
      </c>
      <c r="V112" s="7">
        <f>IFERROR(VLOOKUP(VALUE(L112),工作表2!$A:$N,14,1)/50,0)</f>
        <v>11285.45</v>
      </c>
      <c r="W112" s="7">
        <f>IFERROR(VLOOKUP(VALUE(M112),工作表2!$A:$N,14,1)/50,0)</f>
        <v>11285.45</v>
      </c>
      <c r="X112" s="7">
        <f>IFERROR(VLOOKUP(VALUE(N112),工作表2!$A:$N,14,1)/50,0)</f>
        <v>11285.45</v>
      </c>
      <c r="Y112" s="7">
        <f>IFERROR(VLOOKUP(VALUE(O112),工作表2!$A:$N,14,1)/50,0)</f>
        <v>11285.45</v>
      </c>
      <c r="Z112" s="7">
        <f>IFERROR(VLOOKUP(VALUE(P112),工作表2!$A:$N,14,1)/50,0)</f>
        <v>11285.45</v>
      </c>
      <c r="AA112" s="7">
        <f>IFERROR(VLOOKUP(VALUE(Q112),工作表2!$A:$N,14,1)/50,0)</f>
        <v>11285.45</v>
      </c>
      <c r="AB112" s="7">
        <f>IFERROR(VLOOKUP(VALUE(R112),工作表2!$A:$N,14,1)/50,0)</f>
        <v>11285.45</v>
      </c>
      <c r="AC112" s="7">
        <f>IFERROR(VLOOKUP(VALUE(S112),工作表2!$A:$N,14,1)/50,0)</f>
        <v>11285.45</v>
      </c>
      <c r="AD112" s="7">
        <f>IFERROR(VLOOKUP(VALUE(T112),工作表2!$A:$N,14,1)/50,0)</f>
        <v>11285.45</v>
      </c>
      <c r="AE112" s="7">
        <f>IFERROR(VLOOKUP(VALUE(U112),工作表2!$A:$N,14,1),0)</f>
        <v>651260.5</v>
      </c>
      <c r="AF112" s="7">
        <f t="shared" si="22"/>
        <v>752829.55</v>
      </c>
    </row>
    <row r="113" spans="1:32" x14ac:dyDescent="0.15">
      <c r="A113" s="8">
        <v>100109</v>
      </c>
      <c r="B113" s="3" t="s">
        <v>354</v>
      </c>
      <c r="C113" t="s">
        <v>374</v>
      </c>
      <c r="D113" t="s">
        <v>376</v>
      </c>
      <c r="E113" t="s">
        <v>347</v>
      </c>
      <c r="F113" t="s">
        <v>370</v>
      </c>
      <c r="G113" t="s">
        <v>365</v>
      </c>
      <c r="H113" t="s">
        <v>358</v>
      </c>
      <c r="I113" t="s">
        <v>362</v>
      </c>
      <c r="J113" t="s">
        <v>352</v>
      </c>
      <c r="K113" t="s">
        <v>380</v>
      </c>
      <c r="L113">
        <f t="shared" si="12"/>
        <v>100031</v>
      </c>
      <c r="M113">
        <f t="shared" si="13"/>
        <v>100031</v>
      </c>
      <c r="N113">
        <f t="shared" si="14"/>
        <v>100033</v>
      </c>
      <c r="O113">
        <f t="shared" si="15"/>
        <v>100031</v>
      </c>
      <c r="P113">
        <f t="shared" si="16"/>
        <v>100033</v>
      </c>
      <c r="Q113">
        <f t="shared" si="17"/>
        <v>100033</v>
      </c>
      <c r="R113">
        <f t="shared" si="18"/>
        <v>100032</v>
      </c>
      <c r="S113">
        <f t="shared" si="19"/>
        <v>100032</v>
      </c>
      <c r="T113">
        <f t="shared" si="20"/>
        <v>100033</v>
      </c>
      <c r="U113">
        <f t="shared" si="21"/>
        <v>200110</v>
      </c>
      <c r="V113" s="7">
        <f>IFERROR(VLOOKUP(VALUE(L113),工作表2!$A:$N,14,1)/50,0)</f>
        <v>11285.45</v>
      </c>
      <c r="W113" s="7">
        <f>IFERROR(VLOOKUP(VALUE(M113),工作表2!$A:$N,14,1)/50,0)</f>
        <v>11285.45</v>
      </c>
      <c r="X113" s="7">
        <f>IFERROR(VLOOKUP(VALUE(N113),工作表2!$A:$N,14,1)/50,0)</f>
        <v>11285.45</v>
      </c>
      <c r="Y113" s="7">
        <f>IFERROR(VLOOKUP(VALUE(O113),工作表2!$A:$N,14,1)/50,0)</f>
        <v>11285.45</v>
      </c>
      <c r="Z113" s="7">
        <f>IFERROR(VLOOKUP(VALUE(P113),工作表2!$A:$N,14,1)/50,0)</f>
        <v>11285.45</v>
      </c>
      <c r="AA113" s="7">
        <f>IFERROR(VLOOKUP(VALUE(Q113),工作表2!$A:$N,14,1)/50,0)</f>
        <v>11285.45</v>
      </c>
      <c r="AB113" s="7">
        <f>IFERROR(VLOOKUP(VALUE(R113),工作表2!$A:$N,14,1)/50,0)</f>
        <v>11285.45</v>
      </c>
      <c r="AC113" s="7">
        <f>IFERROR(VLOOKUP(VALUE(S113),工作表2!$A:$N,14,1)/50,0)</f>
        <v>11285.45</v>
      </c>
      <c r="AD113" s="7">
        <f>IFERROR(VLOOKUP(VALUE(T113),工作表2!$A:$N,14,1)/50,0)</f>
        <v>11285.45</v>
      </c>
      <c r="AE113" s="7">
        <f>IFERROR(VLOOKUP(VALUE(U113),工作表2!$A:$N,14,1),0)</f>
        <v>660150.5</v>
      </c>
      <c r="AF113" s="7">
        <f t="shared" si="22"/>
        <v>761719.55</v>
      </c>
    </row>
    <row r="114" spans="1:32" x14ac:dyDescent="0.15">
      <c r="A114" s="8">
        <v>100110</v>
      </c>
      <c r="B114" s="3" t="s">
        <v>381</v>
      </c>
      <c r="C114" t="s">
        <v>382</v>
      </c>
      <c r="D114" t="s">
        <v>383</v>
      </c>
      <c r="E114" t="s">
        <v>384</v>
      </c>
      <c r="F114" t="s">
        <v>385</v>
      </c>
      <c r="G114" t="s">
        <v>386</v>
      </c>
      <c r="H114" t="s">
        <v>387</v>
      </c>
      <c r="I114" t="s">
        <v>388</v>
      </c>
      <c r="J114" t="s">
        <v>389</v>
      </c>
      <c r="K114" t="s">
        <v>390</v>
      </c>
      <c r="L114">
        <f t="shared" si="12"/>
        <v>100036</v>
      </c>
      <c r="M114">
        <f t="shared" si="13"/>
        <v>100035</v>
      </c>
      <c r="N114">
        <f t="shared" si="14"/>
        <v>100036</v>
      </c>
      <c r="O114">
        <f t="shared" si="15"/>
        <v>100036</v>
      </c>
      <c r="P114">
        <f t="shared" si="16"/>
        <v>100035</v>
      </c>
      <c r="Q114">
        <f t="shared" si="17"/>
        <v>100035</v>
      </c>
      <c r="R114">
        <f t="shared" si="18"/>
        <v>100036</v>
      </c>
      <c r="S114">
        <f t="shared" si="19"/>
        <v>100036</v>
      </c>
      <c r="T114">
        <f t="shared" si="20"/>
        <v>100035</v>
      </c>
      <c r="U114">
        <f t="shared" si="21"/>
        <v>200111</v>
      </c>
      <c r="V114" s="7">
        <f>IFERROR(VLOOKUP(VALUE(L114),工作表2!$A:$N,14,1)/50,0)</f>
        <v>12386.07</v>
      </c>
      <c r="W114" s="7">
        <f>IFERROR(VLOOKUP(VALUE(M114),工作表2!$A:$N,14,1)/50,0)</f>
        <v>12386.07</v>
      </c>
      <c r="X114" s="7">
        <f>IFERROR(VLOOKUP(VALUE(N114),工作表2!$A:$N,14,1)/50,0)</f>
        <v>12386.07</v>
      </c>
      <c r="Y114" s="7">
        <f>IFERROR(VLOOKUP(VALUE(O114),工作表2!$A:$N,14,1)/50,0)</f>
        <v>12386.07</v>
      </c>
      <c r="Z114" s="7">
        <f>IFERROR(VLOOKUP(VALUE(P114),工作表2!$A:$N,14,1)/50,0)</f>
        <v>12386.07</v>
      </c>
      <c r="AA114" s="7">
        <f>IFERROR(VLOOKUP(VALUE(Q114),工作表2!$A:$N,14,1)/50,0)</f>
        <v>12386.07</v>
      </c>
      <c r="AB114" s="7">
        <f>IFERROR(VLOOKUP(VALUE(R114),工作表2!$A:$N,14,1)/50,0)</f>
        <v>12386.07</v>
      </c>
      <c r="AC114" s="7">
        <f>IFERROR(VLOOKUP(VALUE(S114),工作表2!$A:$N,14,1)/50,0)</f>
        <v>12386.07</v>
      </c>
      <c r="AD114" s="7">
        <f>IFERROR(VLOOKUP(VALUE(T114),工作表2!$A:$N,14,1)/50,0)</f>
        <v>12386.07</v>
      </c>
      <c r="AE114" s="7">
        <f>IFERROR(VLOOKUP(VALUE(U114),工作表2!$A:$N,14,1),0)</f>
        <v>665822</v>
      </c>
      <c r="AF114" s="7">
        <f t="shared" si="22"/>
        <v>777296.63</v>
      </c>
    </row>
    <row r="115" spans="1:32" x14ac:dyDescent="0.15">
      <c r="A115" s="8">
        <v>100111</v>
      </c>
      <c r="B115" s="3" t="s">
        <v>391</v>
      </c>
      <c r="C115" t="s">
        <v>382</v>
      </c>
      <c r="D115" t="s">
        <v>392</v>
      </c>
      <c r="E115" t="s">
        <v>393</v>
      </c>
      <c r="F115" t="s">
        <v>394</v>
      </c>
      <c r="G115" t="s">
        <v>395</v>
      </c>
      <c r="H115" t="s">
        <v>387</v>
      </c>
      <c r="I115" t="s">
        <v>396</v>
      </c>
      <c r="J115" t="s">
        <v>397</v>
      </c>
      <c r="K115" t="s">
        <v>398</v>
      </c>
      <c r="L115">
        <f t="shared" si="12"/>
        <v>100035</v>
      </c>
      <c r="M115">
        <f t="shared" si="13"/>
        <v>100035</v>
      </c>
      <c r="N115">
        <f t="shared" si="14"/>
        <v>100035</v>
      </c>
      <c r="O115">
        <f t="shared" si="15"/>
        <v>100035</v>
      </c>
      <c r="P115">
        <f t="shared" si="16"/>
        <v>100034</v>
      </c>
      <c r="Q115">
        <f t="shared" si="17"/>
        <v>100036</v>
      </c>
      <c r="R115">
        <f t="shared" si="18"/>
        <v>100036</v>
      </c>
      <c r="S115">
        <f t="shared" si="19"/>
        <v>100034</v>
      </c>
      <c r="T115">
        <f t="shared" si="20"/>
        <v>100036</v>
      </c>
      <c r="U115">
        <f t="shared" si="21"/>
        <v>200112</v>
      </c>
      <c r="V115" s="7">
        <f>IFERROR(VLOOKUP(VALUE(L115),工作表2!$A:$N,14,1)/50,0)</f>
        <v>12386.07</v>
      </c>
      <c r="W115" s="7">
        <f>IFERROR(VLOOKUP(VALUE(M115),工作表2!$A:$N,14,1)/50,0)</f>
        <v>12386.07</v>
      </c>
      <c r="X115" s="7">
        <f>IFERROR(VLOOKUP(VALUE(N115),工作表2!$A:$N,14,1)/50,0)</f>
        <v>12386.07</v>
      </c>
      <c r="Y115" s="7">
        <f>IFERROR(VLOOKUP(VALUE(O115),工作表2!$A:$N,14,1)/50,0)</f>
        <v>12386.07</v>
      </c>
      <c r="Z115" s="7">
        <f>IFERROR(VLOOKUP(VALUE(P115),工作表2!$A:$N,14,1)/50,0)</f>
        <v>12386.07</v>
      </c>
      <c r="AA115" s="7">
        <f>IFERROR(VLOOKUP(VALUE(Q115),工作表2!$A:$N,14,1)/50,0)</f>
        <v>12386.07</v>
      </c>
      <c r="AB115" s="7">
        <f>IFERROR(VLOOKUP(VALUE(R115),工作表2!$A:$N,14,1)/50,0)</f>
        <v>12386.07</v>
      </c>
      <c r="AC115" s="7">
        <f>IFERROR(VLOOKUP(VALUE(S115),工作表2!$A:$N,14,1)/50,0)</f>
        <v>12386.07</v>
      </c>
      <c r="AD115" s="7">
        <f>IFERROR(VLOOKUP(VALUE(T115),工作表2!$A:$N,14,1)/50,0)</f>
        <v>12386.07</v>
      </c>
      <c r="AE115" s="7">
        <f>IFERROR(VLOOKUP(VALUE(U115),工作表2!$A:$N,14,1),0)</f>
        <v>672463</v>
      </c>
      <c r="AF115" s="7">
        <f t="shared" si="22"/>
        <v>783937.63</v>
      </c>
    </row>
    <row r="116" spans="1:32" x14ac:dyDescent="0.15">
      <c r="A116" s="8">
        <v>100112</v>
      </c>
      <c r="B116" s="3" t="s">
        <v>391</v>
      </c>
      <c r="C116" t="s">
        <v>399</v>
      </c>
      <c r="D116" t="s">
        <v>392</v>
      </c>
      <c r="E116" t="s">
        <v>400</v>
      </c>
      <c r="F116" t="s">
        <v>401</v>
      </c>
      <c r="G116" t="s">
        <v>386</v>
      </c>
      <c r="H116" t="s">
        <v>387</v>
      </c>
      <c r="I116" t="s">
        <v>402</v>
      </c>
      <c r="J116" t="s">
        <v>403</v>
      </c>
      <c r="K116" t="s">
        <v>404</v>
      </c>
      <c r="L116">
        <f t="shared" si="12"/>
        <v>100035</v>
      </c>
      <c r="M116">
        <f t="shared" si="13"/>
        <v>100036</v>
      </c>
      <c r="N116">
        <f t="shared" si="14"/>
        <v>100035</v>
      </c>
      <c r="O116">
        <f t="shared" si="15"/>
        <v>100034</v>
      </c>
      <c r="P116">
        <f t="shared" si="16"/>
        <v>100036</v>
      </c>
      <c r="Q116">
        <f t="shared" si="17"/>
        <v>100035</v>
      </c>
      <c r="R116">
        <f t="shared" si="18"/>
        <v>100036</v>
      </c>
      <c r="S116">
        <f t="shared" si="19"/>
        <v>100035</v>
      </c>
      <c r="T116">
        <f t="shared" si="20"/>
        <v>100034</v>
      </c>
      <c r="U116">
        <f t="shared" si="21"/>
        <v>200113</v>
      </c>
      <c r="V116" s="7">
        <f>IFERROR(VLOOKUP(VALUE(L116),工作表2!$A:$N,14,1)/50,0)</f>
        <v>12386.07</v>
      </c>
      <c r="W116" s="7">
        <f>IFERROR(VLOOKUP(VALUE(M116),工作表2!$A:$N,14,1)/50,0)</f>
        <v>12386.07</v>
      </c>
      <c r="X116" s="7">
        <f>IFERROR(VLOOKUP(VALUE(N116),工作表2!$A:$N,14,1)/50,0)</f>
        <v>12386.07</v>
      </c>
      <c r="Y116" s="7">
        <f>IFERROR(VLOOKUP(VALUE(O116),工作表2!$A:$N,14,1)/50,0)</f>
        <v>12386.07</v>
      </c>
      <c r="Z116" s="7">
        <f>IFERROR(VLOOKUP(VALUE(P116),工作表2!$A:$N,14,1)/50,0)</f>
        <v>12386.07</v>
      </c>
      <c r="AA116" s="7">
        <f>IFERROR(VLOOKUP(VALUE(Q116),工作表2!$A:$N,14,1)/50,0)</f>
        <v>12386.07</v>
      </c>
      <c r="AB116" s="7">
        <f>IFERROR(VLOOKUP(VALUE(R116),工作表2!$A:$N,14,1)/50,0)</f>
        <v>12386.07</v>
      </c>
      <c r="AC116" s="7">
        <f>IFERROR(VLOOKUP(VALUE(S116),工作表2!$A:$N,14,1)/50,0)</f>
        <v>12386.07</v>
      </c>
      <c r="AD116" s="7">
        <f>IFERROR(VLOOKUP(VALUE(T116),工作表2!$A:$N,14,1)/50,0)</f>
        <v>12386.07</v>
      </c>
      <c r="AE116" s="7">
        <f>IFERROR(VLOOKUP(VALUE(U116),工作表2!$A:$N,14,1),0)</f>
        <v>679148</v>
      </c>
      <c r="AF116" s="7">
        <f t="shared" si="22"/>
        <v>790622.63</v>
      </c>
    </row>
    <row r="117" spans="1:32" x14ac:dyDescent="0.15">
      <c r="A117" s="8">
        <v>100113</v>
      </c>
      <c r="B117" s="3" t="s">
        <v>381</v>
      </c>
      <c r="C117" t="s">
        <v>405</v>
      </c>
      <c r="D117" t="s">
        <v>406</v>
      </c>
      <c r="E117" t="s">
        <v>393</v>
      </c>
      <c r="F117" t="s">
        <v>394</v>
      </c>
      <c r="G117" t="s">
        <v>386</v>
      </c>
      <c r="H117" t="s">
        <v>407</v>
      </c>
      <c r="I117" t="s">
        <v>388</v>
      </c>
      <c r="J117" t="s">
        <v>403</v>
      </c>
      <c r="K117" t="s">
        <v>408</v>
      </c>
      <c r="L117">
        <f t="shared" si="12"/>
        <v>100036</v>
      </c>
      <c r="M117">
        <f t="shared" si="13"/>
        <v>100034</v>
      </c>
      <c r="N117">
        <f t="shared" si="14"/>
        <v>100034</v>
      </c>
      <c r="O117">
        <f t="shared" si="15"/>
        <v>100035</v>
      </c>
      <c r="P117">
        <f t="shared" si="16"/>
        <v>100034</v>
      </c>
      <c r="Q117">
        <f t="shared" si="17"/>
        <v>100035</v>
      </c>
      <c r="R117">
        <f t="shared" si="18"/>
        <v>100035</v>
      </c>
      <c r="S117">
        <f t="shared" si="19"/>
        <v>100036</v>
      </c>
      <c r="T117">
        <f t="shared" si="20"/>
        <v>100034</v>
      </c>
      <c r="U117">
        <f t="shared" si="21"/>
        <v>200114</v>
      </c>
      <c r="V117" s="7">
        <f>IFERROR(VLOOKUP(VALUE(L117),工作表2!$A:$N,14,1)/50,0)</f>
        <v>12386.07</v>
      </c>
      <c r="W117" s="7">
        <f>IFERROR(VLOOKUP(VALUE(M117),工作表2!$A:$N,14,1)/50,0)</f>
        <v>12386.07</v>
      </c>
      <c r="X117" s="7">
        <f>IFERROR(VLOOKUP(VALUE(N117),工作表2!$A:$N,14,1)/50,0)</f>
        <v>12386.07</v>
      </c>
      <c r="Y117" s="7">
        <f>IFERROR(VLOOKUP(VALUE(O117),工作表2!$A:$N,14,1)/50,0)</f>
        <v>12386.07</v>
      </c>
      <c r="Z117" s="7">
        <f>IFERROR(VLOOKUP(VALUE(P117),工作表2!$A:$N,14,1)/50,0)</f>
        <v>12386.07</v>
      </c>
      <c r="AA117" s="7">
        <f>IFERROR(VLOOKUP(VALUE(Q117),工作表2!$A:$N,14,1)/50,0)</f>
        <v>12386.07</v>
      </c>
      <c r="AB117" s="7">
        <f>IFERROR(VLOOKUP(VALUE(R117),工作表2!$A:$N,14,1)/50,0)</f>
        <v>12386.07</v>
      </c>
      <c r="AC117" s="7">
        <f>IFERROR(VLOOKUP(VALUE(S117),工作表2!$A:$N,14,1)/50,0)</f>
        <v>12386.07</v>
      </c>
      <c r="AD117" s="7">
        <f>IFERROR(VLOOKUP(VALUE(T117),工作表2!$A:$N,14,1)/50,0)</f>
        <v>12386.07</v>
      </c>
      <c r="AE117" s="7">
        <f>IFERROR(VLOOKUP(VALUE(U117),工作表2!$A:$N,14,1),0)</f>
        <v>691219.5</v>
      </c>
      <c r="AF117" s="7">
        <f t="shared" si="22"/>
        <v>802694.13</v>
      </c>
    </row>
    <row r="118" spans="1:32" x14ac:dyDescent="0.15">
      <c r="A118" s="8">
        <v>100114</v>
      </c>
      <c r="B118" s="3" t="s">
        <v>409</v>
      </c>
      <c r="C118" t="s">
        <v>382</v>
      </c>
      <c r="D118" t="s">
        <v>383</v>
      </c>
      <c r="E118" t="s">
        <v>400</v>
      </c>
      <c r="F118" t="s">
        <v>394</v>
      </c>
      <c r="G118" t="s">
        <v>410</v>
      </c>
      <c r="H118" t="s">
        <v>407</v>
      </c>
      <c r="I118" t="s">
        <v>396</v>
      </c>
      <c r="J118" t="s">
        <v>403</v>
      </c>
      <c r="K118" t="s">
        <v>411</v>
      </c>
      <c r="L118">
        <f t="shared" si="12"/>
        <v>100034</v>
      </c>
      <c r="M118">
        <f t="shared" si="13"/>
        <v>100035</v>
      </c>
      <c r="N118">
        <f t="shared" si="14"/>
        <v>100036</v>
      </c>
      <c r="O118">
        <f t="shared" si="15"/>
        <v>100034</v>
      </c>
      <c r="P118">
        <f t="shared" si="16"/>
        <v>100034</v>
      </c>
      <c r="Q118">
        <f t="shared" si="17"/>
        <v>100034</v>
      </c>
      <c r="R118">
        <f t="shared" si="18"/>
        <v>100035</v>
      </c>
      <c r="S118">
        <f t="shared" si="19"/>
        <v>100034</v>
      </c>
      <c r="T118">
        <f t="shared" si="20"/>
        <v>100034</v>
      </c>
      <c r="U118">
        <f t="shared" si="21"/>
        <v>200115</v>
      </c>
      <c r="V118" s="7">
        <f>IFERROR(VLOOKUP(VALUE(L118),工作表2!$A:$N,14,1)/50,0)</f>
        <v>12386.07</v>
      </c>
      <c r="W118" s="7">
        <f>IFERROR(VLOOKUP(VALUE(M118),工作表2!$A:$N,14,1)/50,0)</f>
        <v>12386.07</v>
      </c>
      <c r="X118" s="7">
        <f>IFERROR(VLOOKUP(VALUE(N118),工作表2!$A:$N,14,1)/50,0)</f>
        <v>12386.07</v>
      </c>
      <c r="Y118" s="7">
        <f>IFERROR(VLOOKUP(VALUE(O118),工作表2!$A:$N,14,1)/50,0)</f>
        <v>12386.07</v>
      </c>
      <c r="Z118" s="7">
        <f>IFERROR(VLOOKUP(VALUE(P118),工作表2!$A:$N,14,1)/50,0)</f>
        <v>12386.07</v>
      </c>
      <c r="AA118" s="7">
        <f>IFERROR(VLOOKUP(VALUE(Q118),工作表2!$A:$N,14,1)/50,0)</f>
        <v>12386.07</v>
      </c>
      <c r="AB118" s="7">
        <f>IFERROR(VLOOKUP(VALUE(R118),工作表2!$A:$N,14,1)/50,0)</f>
        <v>12386.07</v>
      </c>
      <c r="AC118" s="7">
        <f>IFERROR(VLOOKUP(VALUE(S118),工作表2!$A:$N,14,1)/50,0)</f>
        <v>12386.07</v>
      </c>
      <c r="AD118" s="7">
        <f>IFERROR(VLOOKUP(VALUE(T118),工作表2!$A:$N,14,1)/50,0)</f>
        <v>12386.07</v>
      </c>
      <c r="AE118" s="7">
        <f>IFERROR(VLOOKUP(VALUE(U118),工作表2!$A:$N,14,1),0)</f>
        <v>692655</v>
      </c>
      <c r="AF118" s="7">
        <f t="shared" si="22"/>
        <v>804129.63</v>
      </c>
    </row>
    <row r="119" spans="1:32" x14ac:dyDescent="0.15">
      <c r="A119" s="8">
        <v>100115</v>
      </c>
      <c r="B119" s="3" t="s">
        <v>409</v>
      </c>
      <c r="C119" t="s">
        <v>399</v>
      </c>
      <c r="D119" t="s">
        <v>392</v>
      </c>
      <c r="E119" t="s">
        <v>393</v>
      </c>
      <c r="F119" t="s">
        <v>394</v>
      </c>
      <c r="G119" t="s">
        <v>410</v>
      </c>
      <c r="H119" t="s">
        <v>412</v>
      </c>
      <c r="I119" t="s">
        <v>396</v>
      </c>
      <c r="J119" t="s">
        <v>397</v>
      </c>
      <c r="K119" t="s">
        <v>413</v>
      </c>
      <c r="L119">
        <f t="shared" si="12"/>
        <v>100034</v>
      </c>
      <c r="M119">
        <f t="shared" si="13"/>
        <v>100036</v>
      </c>
      <c r="N119">
        <f t="shared" si="14"/>
        <v>100035</v>
      </c>
      <c r="O119">
        <f t="shared" si="15"/>
        <v>100035</v>
      </c>
      <c r="P119">
        <f t="shared" si="16"/>
        <v>100034</v>
      </c>
      <c r="Q119">
        <f t="shared" si="17"/>
        <v>100034</v>
      </c>
      <c r="R119">
        <f t="shared" si="18"/>
        <v>100034</v>
      </c>
      <c r="S119">
        <f t="shared" si="19"/>
        <v>100034</v>
      </c>
      <c r="T119">
        <f t="shared" si="20"/>
        <v>100036</v>
      </c>
      <c r="U119">
        <f t="shared" si="21"/>
        <v>200116</v>
      </c>
      <c r="V119" s="7">
        <f>IFERROR(VLOOKUP(VALUE(L119),工作表2!$A:$N,14,1)/50,0)</f>
        <v>12386.07</v>
      </c>
      <c r="W119" s="7">
        <f>IFERROR(VLOOKUP(VALUE(M119),工作表2!$A:$N,14,1)/50,0)</f>
        <v>12386.07</v>
      </c>
      <c r="X119" s="7">
        <f>IFERROR(VLOOKUP(VALUE(N119),工作表2!$A:$N,14,1)/50,0)</f>
        <v>12386.07</v>
      </c>
      <c r="Y119" s="7">
        <f>IFERROR(VLOOKUP(VALUE(O119),工作表2!$A:$N,14,1)/50,0)</f>
        <v>12386.07</v>
      </c>
      <c r="Z119" s="7">
        <f>IFERROR(VLOOKUP(VALUE(P119),工作表2!$A:$N,14,1)/50,0)</f>
        <v>12386.07</v>
      </c>
      <c r="AA119" s="7">
        <f>IFERROR(VLOOKUP(VALUE(Q119),工作表2!$A:$N,14,1)/50,0)</f>
        <v>12386.07</v>
      </c>
      <c r="AB119" s="7">
        <f>IFERROR(VLOOKUP(VALUE(R119),工作表2!$A:$N,14,1)/50,0)</f>
        <v>12386.07</v>
      </c>
      <c r="AC119" s="7">
        <f>IFERROR(VLOOKUP(VALUE(S119),工作表2!$A:$N,14,1)/50,0)</f>
        <v>12386.07</v>
      </c>
      <c r="AD119" s="7">
        <f>IFERROR(VLOOKUP(VALUE(T119),工作表2!$A:$N,14,1)/50,0)</f>
        <v>12386.07</v>
      </c>
      <c r="AE119" s="7">
        <f>IFERROR(VLOOKUP(VALUE(U119),工作表2!$A:$N,14,1),0)</f>
        <v>699476</v>
      </c>
      <c r="AF119" s="7">
        <f t="shared" si="22"/>
        <v>810950.63</v>
      </c>
    </row>
    <row r="120" spans="1:32" x14ac:dyDescent="0.15">
      <c r="A120" s="8">
        <v>100116</v>
      </c>
      <c r="B120" s="3" t="s">
        <v>381</v>
      </c>
      <c r="C120" t="s">
        <v>382</v>
      </c>
      <c r="D120" t="s">
        <v>406</v>
      </c>
      <c r="E120" t="s">
        <v>393</v>
      </c>
      <c r="F120" t="s">
        <v>394</v>
      </c>
      <c r="G120" t="s">
        <v>386</v>
      </c>
      <c r="H120" t="s">
        <v>412</v>
      </c>
      <c r="I120" t="s">
        <v>402</v>
      </c>
      <c r="J120" t="s">
        <v>403</v>
      </c>
      <c r="K120" t="s">
        <v>414</v>
      </c>
      <c r="L120">
        <f t="shared" si="12"/>
        <v>100036</v>
      </c>
      <c r="M120">
        <f t="shared" si="13"/>
        <v>100035</v>
      </c>
      <c r="N120">
        <f t="shared" si="14"/>
        <v>100034</v>
      </c>
      <c r="O120">
        <f t="shared" si="15"/>
        <v>100035</v>
      </c>
      <c r="P120">
        <f t="shared" si="16"/>
        <v>100034</v>
      </c>
      <c r="Q120">
        <f t="shared" si="17"/>
        <v>100035</v>
      </c>
      <c r="R120">
        <f t="shared" si="18"/>
        <v>100034</v>
      </c>
      <c r="S120">
        <f t="shared" si="19"/>
        <v>100035</v>
      </c>
      <c r="T120">
        <f t="shared" si="20"/>
        <v>100034</v>
      </c>
      <c r="U120">
        <f t="shared" si="21"/>
        <v>200117</v>
      </c>
      <c r="V120" s="7">
        <f>IFERROR(VLOOKUP(VALUE(L120),工作表2!$A:$N,14,1)/50,0)</f>
        <v>12386.07</v>
      </c>
      <c r="W120" s="7">
        <f>IFERROR(VLOOKUP(VALUE(M120),工作表2!$A:$N,14,1)/50,0)</f>
        <v>12386.07</v>
      </c>
      <c r="X120" s="7">
        <f>IFERROR(VLOOKUP(VALUE(N120),工作表2!$A:$N,14,1)/50,0)</f>
        <v>12386.07</v>
      </c>
      <c r="Y120" s="7">
        <f>IFERROR(VLOOKUP(VALUE(O120),工作表2!$A:$N,14,1)/50,0)</f>
        <v>12386.07</v>
      </c>
      <c r="Z120" s="7">
        <f>IFERROR(VLOOKUP(VALUE(P120),工作表2!$A:$N,14,1)/50,0)</f>
        <v>12386.07</v>
      </c>
      <c r="AA120" s="7">
        <f>IFERROR(VLOOKUP(VALUE(Q120),工作表2!$A:$N,14,1)/50,0)</f>
        <v>12386.07</v>
      </c>
      <c r="AB120" s="7">
        <f>IFERROR(VLOOKUP(VALUE(R120),工作表2!$A:$N,14,1)/50,0)</f>
        <v>12386.07</v>
      </c>
      <c r="AC120" s="7">
        <f>IFERROR(VLOOKUP(VALUE(S120),工作表2!$A:$N,14,1)/50,0)</f>
        <v>12386.07</v>
      </c>
      <c r="AD120" s="7">
        <f>IFERROR(VLOOKUP(VALUE(T120),工作表2!$A:$N,14,1)/50,0)</f>
        <v>12386.07</v>
      </c>
      <c r="AE120" s="7">
        <f>IFERROR(VLOOKUP(VALUE(U120),工作表2!$A:$N,14,1),0)</f>
        <v>711917</v>
      </c>
      <c r="AF120" s="7">
        <f t="shared" si="22"/>
        <v>823391.63</v>
      </c>
    </row>
    <row r="121" spans="1:32" x14ac:dyDescent="0.15">
      <c r="A121" s="8">
        <v>100117</v>
      </c>
      <c r="B121" s="3" t="s">
        <v>391</v>
      </c>
      <c r="C121" t="s">
        <v>382</v>
      </c>
      <c r="D121" t="s">
        <v>383</v>
      </c>
      <c r="E121" t="s">
        <v>400</v>
      </c>
      <c r="F121" t="s">
        <v>401</v>
      </c>
      <c r="G121" t="s">
        <v>386</v>
      </c>
      <c r="H121" t="s">
        <v>387</v>
      </c>
      <c r="I121" t="s">
        <v>388</v>
      </c>
      <c r="J121" t="s">
        <v>397</v>
      </c>
      <c r="K121" t="s">
        <v>415</v>
      </c>
      <c r="L121">
        <f t="shared" si="12"/>
        <v>100035</v>
      </c>
      <c r="M121">
        <f t="shared" si="13"/>
        <v>100035</v>
      </c>
      <c r="N121">
        <f t="shared" si="14"/>
        <v>100036</v>
      </c>
      <c r="O121">
        <f t="shared" si="15"/>
        <v>100034</v>
      </c>
      <c r="P121">
        <f t="shared" si="16"/>
        <v>100036</v>
      </c>
      <c r="Q121">
        <f t="shared" si="17"/>
        <v>100035</v>
      </c>
      <c r="R121">
        <f t="shared" si="18"/>
        <v>100036</v>
      </c>
      <c r="S121">
        <f t="shared" si="19"/>
        <v>100036</v>
      </c>
      <c r="T121">
        <f t="shared" si="20"/>
        <v>100036</v>
      </c>
      <c r="U121">
        <f t="shared" si="21"/>
        <v>200118</v>
      </c>
      <c r="V121" s="7">
        <f>IFERROR(VLOOKUP(VALUE(L121),工作表2!$A:$N,14,1)/50,0)</f>
        <v>12386.07</v>
      </c>
      <c r="W121" s="7">
        <f>IFERROR(VLOOKUP(VALUE(M121),工作表2!$A:$N,14,1)/50,0)</f>
        <v>12386.07</v>
      </c>
      <c r="X121" s="7">
        <f>IFERROR(VLOOKUP(VALUE(N121),工作表2!$A:$N,14,1)/50,0)</f>
        <v>12386.07</v>
      </c>
      <c r="Y121" s="7">
        <f>IFERROR(VLOOKUP(VALUE(O121),工作表2!$A:$N,14,1)/50,0)</f>
        <v>12386.07</v>
      </c>
      <c r="Z121" s="7">
        <f>IFERROR(VLOOKUP(VALUE(P121),工作表2!$A:$N,14,1)/50,0)</f>
        <v>12386.07</v>
      </c>
      <c r="AA121" s="7">
        <f>IFERROR(VLOOKUP(VALUE(Q121),工作表2!$A:$N,14,1)/50,0)</f>
        <v>12386.07</v>
      </c>
      <c r="AB121" s="7">
        <f>IFERROR(VLOOKUP(VALUE(R121),工作表2!$A:$N,14,1)/50,0)</f>
        <v>12386.07</v>
      </c>
      <c r="AC121" s="7">
        <f>IFERROR(VLOOKUP(VALUE(S121),工作表2!$A:$N,14,1)/50,0)</f>
        <v>12386.07</v>
      </c>
      <c r="AD121" s="7">
        <f>IFERROR(VLOOKUP(VALUE(T121),工作表2!$A:$N,14,1)/50,0)</f>
        <v>12386.07</v>
      </c>
      <c r="AE121" s="7">
        <f>IFERROR(VLOOKUP(VALUE(U121),工作表2!$A:$N,14,1),0)</f>
        <v>716193</v>
      </c>
      <c r="AF121" s="7">
        <f t="shared" si="22"/>
        <v>827667.63</v>
      </c>
    </row>
    <row r="122" spans="1:32" x14ac:dyDescent="0.15">
      <c r="A122" s="8">
        <v>100118</v>
      </c>
      <c r="B122" s="3" t="s">
        <v>391</v>
      </c>
      <c r="C122" t="s">
        <v>405</v>
      </c>
      <c r="D122" t="s">
        <v>406</v>
      </c>
      <c r="E122" t="s">
        <v>393</v>
      </c>
      <c r="F122" t="s">
        <v>385</v>
      </c>
      <c r="G122" t="s">
        <v>386</v>
      </c>
      <c r="H122" t="s">
        <v>412</v>
      </c>
      <c r="I122" t="s">
        <v>388</v>
      </c>
      <c r="J122" t="s">
        <v>397</v>
      </c>
      <c r="K122" t="s">
        <v>416</v>
      </c>
      <c r="L122">
        <f t="shared" si="12"/>
        <v>100035</v>
      </c>
      <c r="M122">
        <f t="shared" si="13"/>
        <v>100034</v>
      </c>
      <c r="N122">
        <f t="shared" si="14"/>
        <v>100034</v>
      </c>
      <c r="O122">
        <f t="shared" si="15"/>
        <v>100035</v>
      </c>
      <c r="P122">
        <f t="shared" si="16"/>
        <v>100035</v>
      </c>
      <c r="Q122">
        <f t="shared" si="17"/>
        <v>100035</v>
      </c>
      <c r="R122">
        <f t="shared" si="18"/>
        <v>100034</v>
      </c>
      <c r="S122">
        <f t="shared" si="19"/>
        <v>100036</v>
      </c>
      <c r="T122">
        <f t="shared" si="20"/>
        <v>100036</v>
      </c>
      <c r="U122">
        <f t="shared" si="21"/>
        <v>200119</v>
      </c>
      <c r="V122" s="7">
        <f>IFERROR(VLOOKUP(VALUE(L122),工作表2!$A:$N,14,1)/50,0)</f>
        <v>12386.07</v>
      </c>
      <c r="W122" s="7">
        <f>IFERROR(VLOOKUP(VALUE(M122),工作表2!$A:$N,14,1)/50,0)</f>
        <v>12386.07</v>
      </c>
      <c r="X122" s="7">
        <f>IFERROR(VLOOKUP(VALUE(N122),工作表2!$A:$N,14,1)/50,0)</f>
        <v>12386.07</v>
      </c>
      <c r="Y122" s="7">
        <f>IFERROR(VLOOKUP(VALUE(O122),工作表2!$A:$N,14,1)/50,0)</f>
        <v>12386.07</v>
      </c>
      <c r="Z122" s="7">
        <f>IFERROR(VLOOKUP(VALUE(P122),工作表2!$A:$N,14,1)/50,0)</f>
        <v>12386.07</v>
      </c>
      <c r="AA122" s="7">
        <f>IFERROR(VLOOKUP(VALUE(Q122),工作表2!$A:$N,14,1)/50,0)</f>
        <v>12386.07</v>
      </c>
      <c r="AB122" s="7">
        <f>IFERROR(VLOOKUP(VALUE(R122),工作表2!$A:$N,14,1)/50,0)</f>
        <v>12386.07</v>
      </c>
      <c r="AC122" s="7">
        <f>IFERROR(VLOOKUP(VALUE(S122),工作表2!$A:$N,14,1)/50,0)</f>
        <v>12386.07</v>
      </c>
      <c r="AD122" s="7">
        <f>IFERROR(VLOOKUP(VALUE(T122),工作表2!$A:$N,14,1)/50,0)</f>
        <v>12386.07</v>
      </c>
      <c r="AE122" s="7">
        <f>IFERROR(VLOOKUP(VALUE(U122),工作表2!$A:$N,14,1),0)</f>
        <v>724338.5</v>
      </c>
      <c r="AF122" s="7">
        <f t="shared" si="22"/>
        <v>835813.13</v>
      </c>
    </row>
    <row r="123" spans="1:32" x14ac:dyDescent="0.15">
      <c r="A123" s="8">
        <v>100119</v>
      </c>
      <c r="B123" s="3" t="s">
        <v>409</v>
      </c>
      <c r="C123" t="s">
        <v>382</v>
      </c>
      <c r="D123" t="s">
        <v>406</v>
      </c>
      <c r="E123" t="s">
        <v>400</v>
      </c>
      <c r="F123" t="s">
        <v>385</v>
      </c>
      <c r="G123" t="s">
        <v>386</v>
      </c>
      <c r="H123" t="s">
        <v>407</v>
      </c>
      <c r="I123" t="s">
        <v>388</v>
      </c>
      <c r="J123" t="s">
        <v>389</v>
      </c>
      <c r="K123" t="s">
        <v>417</v>
      </c>
      <c r="L123">
        <f t="shared" si="12"/>
        <v>100034</v>
      </c>
      <c r="M123">
        <f t="shared" si="13"/>
        <v>100035</v>
      </c>
      <c r="N123">
        <f t="shared" si="14"/>
        <v>100034</v>
      </c>
      <c r="O123">
        <f t="shared" si="15"/>
        <v>100034</v>
      </c>
      <c r="P123">
        <f t="shared" si="16"/>
        <v>100035</v>
      </c>
      <c r="Q123">
        <f t="shared" si="17"/>
        <v>100035</v>
      </c>
      <c r="R123">
        <f t="shared" si="18"/>
        <v>100035</v>
      </c>
      <c r="S123">
        <f t="shared" si="19"/>
        <v>100036</v>
      </c>
      <c r="T123">
        <f t="shared" si="20"/>
        <v>100035</v>
      </c>
      <c r="U123">
        <f t="shared" si="21"/>
        <v>200120</v>
      </c>
      <c r="V123" s="7">
        <f>IFERROR(VLOOKUP(VALUE(L123),工作表2!$A:$N,14,1)/50,0)</f>
        <v>12386.07</v>
      </c>
      <c r="W123" s="7">
        <f>IFERROR(VLOOKUP(VALUE(M123),工作表2!$A:$N,14,1)/50,0)</f>
        <v>12386.07</v>
      </c>
      <c r="X123" s="7">
        <f>IFERROR(VLOOKUP(VALUE(N123),工作表2!$A:$N,14,1)/50,0)</f>
        <v>12386.07</v>
      </c>
      <c r="Y123" s="7">
        <f>IFERROR(VLOOKUP(VALUE(O123),工作表2!$A:$N,14,1)/50,0)</f>
        <v>12386.07</v>
      </c>
      <c r="Z123" s="7">
        <f>IFERROR(VLOOKUP(VALUE(P123),工作表2!$A:$N,14,1)/50,0)</f>
        <v>12386.07</v>
      </c>
      <c r="AA123" s="7">
        <f>IFERROR(VLOOKUP(VALUE(Q123),工作表2!$A:$N,14,1)/50,0)</f>
        <v>12386.07</v>
      </c>
      <c r="AB123" s="7">
        <f>IFERROR(VLOOKUP(VALUE(R123),工作表2!$A:$N,14,1)/50,0)</f>
        <v>12386.07</v>
      </c>
      <c r="AC123" s="7">
        <f>IFERROR(VLOOKUP(VALUE(S123),工作表2!$A:$N,14,1)/50,0)</f>
        <v>12386.07</v>
      </c>
      <c r="AD123" s="7">
        <f>IFERROR(VLOOKUP(VALUE(T123),工作表2!$A:$N,14,1)/50,0)</f>
        <v>12386.07</v>
      </c>
      <c r="AE123" s="7">
        <f>IFERROR(VLOOKUP(VALUE(U123),工作表2!$A:$N,14,1),0)</f>
        <v>733029.5</v>
      </c>
      <c r="AF123" s="7">
        <f t="shared" si="22"/>
        <v>844504.13</v>
      </c>
    </row>
    <row r="124" spans="1:32" x14ac:dyDescent="0.15">
      <c r="A124" s="8">
        <v>100120</v>
      </c>
      <c r="B124" s="3" t="s">
        <v>418</v>
      </c>
      <c r="C124" t="s">
        <v>419</v>
      </c>
      <c r="D124" t="s">
        <v>420</v>
      </c>
      <c r="E124" t="s">
        <v>421</v>
      </c>
      <c r="F124" t="s">
        <v>422</v>
      </c>
      <c r="G124" t="s">
        <v>423</v>
      </c>
      <c r="H124" t="s">
        <v>424</v>
      </c>
      <c r="I124" t="s">
        <v>425</v>
      </c>
      <c r="J124" t="s">
        <v>426</v>
      </c>
      <c r="K124" t="s">
        <v>427</v>
      </c>
      <c r="L124">
        <f t="shared" si="12"/>
        <v>100039</v>
      </c>
      <c r="M124">
        <f t="shared" si="13"/>
        <v>100038</v>
      </c>
      <c r="N124">
        <f t="shared" si="14"/>
        <v>100038</v>
      </c>
      <c r="O124">
        <f t="shared" si="15"/>
        <v>100037</v>
      </c>
      <c r="P124">
        <f t="shared" si="16"/>
        <v>100038</v>
      </c>
      <c r="Q124">
        <f t="shared" si="17"/>
        <v>100038</v>
      </c>
      <c r="R124">
        <f t="shared" si="18"/>
        <v>100037</v>
      </c>
      <c r="S124">
        <f t="shared" si="19"/>
        <v>100038</v>
      </c>
      <c r="T124">
        <f t="shared" si="20"/>
        <v>100039</v>
      </c>
      <c r="U124">
        <f t="shared" si="21"/>
        <v>200121</v>
      </c>
      <c r="V124" s="7">
        <f>IFERROR(VLOOKUP(VALUE(L124),工作表2!$A:$N,14,1)/50,0)</f>
        <v>13349.25</v>
      </c>
      <c r="W124" s="7">
        <f>IFERROR(VLOOKUP(VALUE(M124),工作表2!$A:$N,14,1)/50,0)</f>
        <v>13349.25</v>
      </c>
      <c r="X124" s="7">
        <f>IFERROR(VLOOKUP(VALUE(N124),工作表2!$A:$N,14,1)/50,0)</f>
        <v>13349.25</v>
      </c>
      <c r="Y124" s="7">
        <f>IFERROR(VLOOKUP(VALUE(O124),工作表2!$A:$N,14,1)/50,0)</f>
        <v>13349.25</v>
      </c>
      <c r="Z124" s="7">
        <f>IFERROR(VLOOKUP(VALUE(P124),工作表2!$A:$N,14,1)/50,0)</f>
        <v>13349.25</v>
      </c>
      <c r="AA124" s="7">
        <f>IFERROR(VLOOKUP(VALUE(Q124),工作表2!$A:$N,14,1)/50,0)</f>
        <v>13349.25</v>
      </c>
      <c r="AB124" s="7">
        <f>IFERROR(VLOOKUP(VALUE(R124),工作表2!$A:$N,14,1)/50,0)</f>
        <v>13349.25</v>
      </c>
      <c r="AC124" s="7">
        <f>IFERROR(VLOOKUP(VALUE(S124),工作表2!$A:$N,14,1)/50,0)</f>
        <v>13349.25</v>
      </c>
      <c r="AD124" s="7">
        <f>IFERROR(VLOOKUP(VALUE(T124),工作表2!$A:$N,14,1)/50,0)</f>
        <v>13349.25</v>
      </c>
      <c r="AE124" s="7">
        <f>IFERROR(VLOOKUP(VALUE(U124),工作表2!$A:$N,14,1),0)</f>
        <v>727746</v>
      </c>
      <c r="AF124" s="7">
        <f t="shared" si="22"/>
        <v>847889.25</v>
      </c>
    </row>
    <row r="125" spans="1:32" x14ac:dyDescent="0.15">
      <c r="A125" s="8">
        <v>100121</v>
      </c>
      <c r="B125" s="3" t="s">
        <v>428</v>
      </c>
      <c r="C125" t="s">
        <v>419</v>
      </c>
      <c r="D125" t="s">
        <v>429</v>
      </c>
      <c r="E125" t="s">
        <v>430</v>
      </c>
      <c r="F125" t="s">
        <v>431</v>
      </c>
      <c r="G125" t="s">
        <v>432</v>
      </c>
      <c r="H125" t="s">
        <v>433</v>
      </c>
      <c r="I125" t="s">
        <v>434</v>
      </c>
      <c r="J125" t="s">
        <v>426</v>
      </c>
      <c r="K125" t="s">
        <v>435</v>
      </c>
      <c r="L125">
        <f t="shared" si="12"/>
        <v>100037</v>
      </c>
      <c r="M125">
        <f t="shared" si="13"/>
        <v>100038</v>
      </c>
      <c r="N125">
        <f t="shared" si="14"/>
        <v>100037</v>
      </c>
      <c r="O125">
        <f t="shared" si="15"/>
        <v>100039</v>
      </c>
      <c r="P125">
        <f t="shared" si="16"/>
        <v>100037</v>
      </c>
      <c r="Q125">
        <f t="shared" si="17"/>
        <v>100037</v>
      </c>
      <c r="R125">
        <f t="shared" si="18"/>
        <v>100039</v>
      </c>
      <c r="S125">
        <f t="shared" si="19"/>
        <v>100039</v>
      </c>
      <c r="T125">
        <f t="shared" si="20"/>
        <v>100039</v>
      </c>
      <c r="U125">
        <f t="shared" si="21"/>
        <v>200122</v>
      </c>
      <c r="V125" s="7">
        <f>IFERROR(VLOOKUP(VALUE(L125),工作表2!$A:$N,14,1)/50,0)</f>
        <v>13349.25</v>
      </c>
      <c r="W125" s="7">
        <f>IFERROR(VLOOKUP(VALUE(M125),工作表2!$A:$N,14,1)/50,0)</f>
        <v>13349.25</v>
      </c>
      <c r="X125" s="7">
        <f>IFERROR(VLOOKUP(VALUE(N125),工作表2!$A:$N,14,1)/50,0)</f>
        <v>13349.25</v>
      </c>
      <c r="Y125" s="7">
        <f>IFERROR(VLOOKUP(VALUE(O125),工作表2!$A:$N,14,1)/50,0)</f>
        <v>13349.25</v>
      </c>
      <c r="Z125" s="7">
        <f>IFERROR(VLOOKUP(VALUE(P125),工作表2!$A:$N,14,1)/50,0)</f>
        <v>13349.25</v>
      </c>
      <c r="AA125" s="7">
        <f>IFERROR(VLOOKUP(VALUE(Q125),工作表2!$A:$N,14,1)/50,0)</f>
        <v>13349.25</v>
      </c>
      <c r="AB125" s="7">
        <f>IFERROR(VLOOKUP(VALUE(R125),工作表2!$A:$N,14,1)/50,0)</f>
        <v>13349.25</v>
      </c>
      <c r="AC125" s="7">
        <f>IFERROR(VLOOKUP(VALUE(S125),工作表2!$A:$N,14,1)/50,0)</f>
        <v>13349.25</v>
      </c>
      <c r="AD125" s="7">
        <f>IFERROR(VLOOKUP(VALUE(T125),工作表2!$A:$N,14,1)/50,0)</f>
        <v>13349.25</v>
      </c>
      <c r="AE125" s="7">
        <f>IFERROR(VLOOKUP(VALUE(U125),工作表2!$A:$N,14,1),0)</f>
        <v>735769.5</v>
      </c>
      <c r="AF125" s="7">
        <f t="shared" si="22"/>
        <v>855912.75</v>
      </c>
    </row>
    <row r="126" spans="1:32" x14ac:dyDescent="0.15">
      <c r="A126" s="8">
        <v>100122</v>
      </c>
      <c r="B126" s="3" t="s">
        <v>428</v>
      </c>
      <c r="C126" t="s">
        <v>419</v>
      </c>
      <c r="D126" t="s">
        <v>420</v>
      </c>
      <c r="E126" t="s">
        <v>430</v>
      </c>
      <c r="F126" t="s">
        <v>431</v>
      </c>
      <c r="G126" t="s">
        <v>423</v>
      </c>
      <c r="H126" t="s">
        <v>424</v>
      </c>
      <c r="I126" t="s">
        <v>436</v>
      </c>
      <c r="J126" t="s">
        <v>437</v>
      </c>
      <c r="K126" t="s">
        <v>438</v>
      </c>
      <c r="L126">
        <f t="shared" si="12"/>
        <v>100037</v>
      </c>
      <c r="M126">
        <f t="shared" si="13"/>
        <v>100038</v>
      </c>
      <c r="N126">
        <f t="shared" si="14"/>
        <v>100038</v>
      </c>
      <c r="O126">
        <f t="shared" si="15"/>
        <v>100039</v>
      </c>
      <c r="P126">
        <f t="shared" si="16"/>
        <v>100037</v>
      </c>
      <c r="Q126">
        <f t="shared" si="17"/>
        <v>100038</v>
      </c>
      <c r="R126">
        <f t="shared" si="18"/>
        <v>100037</v>
      </c>
      <c r="S126">
        <f t="shared" si="19"/>
        <v>100037</v>
      </c>
      <c r="T126">
        <f t="shared" si="20"/>
        <v>100038</v>
      </c>
      <c r="U126">
        <f t="shared" si="21"/>
        <v>200123</v>
      </c>
      <c r="V126" s="7">
        <f>IFERROR(VLOOKUP(VALUE(L126),工作表2!$A:$N,14,1)/50,0)</f>
        <v>13349.25</v>
      </c>
      <c r="W126" s="7">
        <f>IFERROR(VLOOKUP(VALUE(M126),工作表2!$A:$N,14,1)/50,0)</f>
        <v>13349.25</v>
      </c>
      <c r="X126" s="7">
        <f>IFERROR(VLOOKUP(VALUE(N126),工作表2!$A:$N,14,1)/50,0)</f>
        <v>13349.25</v>
      </c>
      <c r="Y126" s="7">
        <f>IFERROR(VLOOKUP(VALUE(O126),工作表2!$A:$N,14,1)/50,0)</f>
        <v>13349.25</v>
      </c>
      <c r="Z126" s="7">
        <f>IFERROR(VLOOKUP(VALUE(P126),工作表2!$A:$N,14,1)/50,0)</f>
        <v>13349.25</v>
      </c>
      <c r="AA126" s="7">
        <f>IFERROR(VLOOKUP(VALUE(Q126),工作表2!$A:$N,14,1)/50,0)</f>
        <v>13349.25</v>
      </c>
      <c r="AB126" s="7">
        <f>IFERROR(VLOOKUP(VALUE(R126),工作表2!$A:$N,14,1)/50,0)</f>
        <v>13349.25</v>
      </c>
      <c r="AC126" s="7">
        <f>IFERROR(VLOOKUP(VALUE(S126),工作表2!$A:$N,14,1)/50,0)</f>
        <v>13349.25</v>
      </c>
      <c r="AD126" s="7">
        <f>IFERROR(VLOOKUP(VALUE(T126),工作表2!$A:$N,14,1)/50,0)</f>
        <v>13349.25</v>
      </c>
      <c r="AE126" s="7">
        <f>IFERROR(VLOOKUP(VALUE(U126),工作表2!$A:$N,14,1),0)</f>
        <v>743830.5</v>
      </c>
      <c r="AF126" s="7">
        <f t="shared" si="22"/>
        <v>863973.75</v>
      </c>
    </row>
    <row r="127" spans="1:32" x14ac:dyDescent="0.15">
      <c r="A127" s="8">
        <v>100123</v>
      </c>
      <c r="B127" s="3" t="s">
        <v>428</v>
      </c>
      <c r="C127" t="s">
        <v>439</v>
      </c>
      <c r="D127" t="s">
        <v>420</v>
      </c>
      <c r="E127" t="s">
        <v>440</v>
      </c>
      <c r="F127" t="s">
        <v>422</v>
      </c>
      <c r="G127" t="s">
        <v>432</v>
      </c>
      <c r="H127" t="s">
        <v>424</v>
      </c>
      <c r="I127" t="s">
        <v>436</v>
      </c>
      <c r="J127" t="s">
        <v>441</v>
      </c>
      <c r="K127" t="s">
        <v>442</v>
      </c>
      <c r="L127">
        <f t="shared" si="12"/>
        <v>100037</v>
      </c>
      <c r="M127">
        <f t="shared" si="13"/>
        <v>100039</v>
      </c>
      <c r="N127">
        <f t="shared" si="14"/>
        <v>100038</v>
      </c>
      <c r="O127">
        <f t="shared" si="15"/>
        <v>100038</v>
      </c>
      <c r="P127">
        <f t="shared" si="16"/>
        <v>100038</v>
      </c>
      <c r="Q127">
        <f t="shared" si="17"/>
        <v>100037</v>
      </c>
      <c r="R127">
        <f t="shared" si="18"/>
        <v>100037</v>
      </c>
      <c r="S127">
        <f t="shared" si="19"/>
        <v>100037</v>
      </c>
      <c r="T127">
        <f t="shared" si="20"/>
        <v>100037</v>
      </c>
      <c r="U127">
        <f t="shared" si="21"/>
        <v>200124</v>
      </c>
      <c r="V127" s="7">
        <f>IFERROR(VLOOKUP(VALUE(L127),工作表2!$A:$N,14,1)/50,0)</f>
        <v>13349.25</v>
      </c>
      <c r="W127" s="7">
        <f>IFERROR(VLOOKUP(VALUE(M127),工作表2!$A:$N,14,1)/50,0)</f>
        <v>13349.25</v>
      </c>
      <c r="X127" s="7">
        <f>IFERROR(VLOOKUP(VALUE(N127),工作表2!$A:$N,14,1)/50,0)</f>
        <v>13349.25</v>
      </c>
      <c r="Y127" s="7">
        <f>IFERROR(VLOOKUP(VALUE(O127),工作表2!$A:$N,14,1)/50,0)</f>
        <v>13349.25</v>
      </c>
      <c r="Z127" s="7">
        <f>IFERROR(VLOOKUP(VALUE(P127),工作表2!$A:$N,14,1)/50,0)</f>
        <v>13349.25</v>
      </c>
      <c r="AA127" s="7">
        <f>IFERROR(VLOOKUP(VALUE(Q127),工作表2!$A:$N,14,1)/50,0)</f>
        <v>13349.25</v>
      </c>
      <c r="AB127" s="7">
        <f>IFERROR(VLOOKUP(VALUE(R127),工作表2!$A:$N,14,1)/50,0)</f>
        <v>13349.25</v>
      </c>
      <c r="AC127" s="7">
        <f>IFERROR(VLOOKUP(VALUE(S127),工作表2!$A:$N,14,1)/50,0)</f>
        <v>13349.25</v>
      </c>
      <c r="AD127" s="7">
        <f>IFERROR(VLOOKUP(VALUE(T127),工作表2!$A:$N,14,1)/50,0)</f>
        <v>13349.25</v>
      </c>
      <c r="AE127" s="7">
        <f>IFERROR(VLOOKUP(VALUE(U127),工作表2!$A:$N,14,1),0)</f>
        <v>757914</v>
      </c>
      <c r="AF127" s="7">
        <f t="shared" si="22"/>
        <v>878057.25</v>
      </c>
    </row>
    <row r="128" spans="1:32" x14ac:dyDescent="0.15">
      <c r="A128" s="8">
        <v>100124</v>
      </c>
      <c r="B128" s="3" t="s">
        <v>418</v>
      </c>
      <c r="C128" t="s">
        <v>439</v>
      </c>
      <c r="D128" t="s">
        <v>420</v>
      </c>
      <c r="E128" t="s">
        <v>440</v>
      </c>
      <c r="F128" t="s">
        <v>431</v>
      </c>
      <c r="G128" t="s">
        <v>432</v>
      </c>
      <c r="H128" t="s">
        <v>424</v>
      </c>
      <c r="I128" t="s">
        <v>436</v>
      </c>
      <c r="J128" t="s">
        <v>441</v>
      </c>
      <c r="K128" t="s">
        <v>443</v>
      </c>
      <c r="L128">
        <f t="shared" si="12"/>
        <v>100039</v>
      </c>
      <c r="M128">
        <f t="shared" si="13"/>
        <v>100039</v>
      </c>
      <c r="N128">
        <f t="shared" si="14"/>
        <v>100038</v>
      </c>
      <c r="O128">
        <f t="shared" si="15"/>
        <v>100038</v>
      </c>
      <c r="P128">
        <f t="shared" si="16"/>
        <v>100037</v>
      </c>
      <c r="Q128">
        <f t="shared" si="17"/>
        <v>100037</v>
      </c>
      <c r="R128">
        <f t="shared" si="18"/>
        <v>100037</v>
      </c>
      <c r="S128">
        <f t="shared" si="19"/>
        <v>100037</v>
      </c>
      <c r="T128">
        <f t="shared" si="20"/>
        <v>100037</v>
      </c>
      <c r="U128">
        <f t="shared" si="21"/>
        <v>200125</v>
      </c>
      <c r="V128" s="7">
        <f>IFERROR(VLOOKUP(VALUE(L128),工作表2!$A:$N,14,1)/50,0)</f>
        <v>13349.25</v>
      </c>
      <c r="W128" s="7">
        <f>IFERROR(VLOOKUP(VALUE(M128),工作表2!$A:$N,14,1)/50,0)</f>
        <v>13349.25</v>
      </c>
      <c r="X128" s="7">
        <f>IFERROR(VLOOKUP(VALUE(N128),工作表2!$A:$N,14,1)/50,0)</f>
        <v>13349.25</v>
      </c>
      <c r="Y128" s="7">
        <f>IFERROR(VLOOKUP(VALUE(O128),工作表2!$A:$N,14,1)/50,0)</f>
        <v>13349.25</v>
      </c>
      <c r="Z128" s="7">
        <f>IFERROR(VLOOKUP(VALUE(P128),工作表2!$A:$N,14,1)/50,0)</f>
        <v>13349.25</v>
      </c>
      <c r="AA128" s="7">
        <f>IFERROR(VLOOKUP(VALUE(Q128),工作表2!$A:$N,14,1)/50,0)</f>
        <v>13349.25</v>
      </c>
      <c r="AB128" s="7">
        <f>IFERROR(VLOOKUP(VALUE(R128),工作表2!$A:$N,14,1)/50,0)</f>
        <v>13349.25</v>
      </c>
      <c r="AC128" s="7">
        <f>IFERROR(VLOOKUP(VALUE(S128),工作表2!$A:$N,14,1)/50,0)</f>
        <v>13349.25</v>
      </c>
      <c r="AD128" s="7">
        <f>IFERROR(VLOOKUP(VALUE(T128),工作表2!$A:$N,14,1)/50,0)</f>
        <v>13349.25</v>
      </c>
      <c r="AE128" s="7">
        <f>IFERROR(VLOOKUP(VALUE(U128),工作表2!$A:$N,14,1),0)</f>
        <v>760064</v>
      </c>
      <c r="AF128" s="7">
        <f t="shared" si="22"/>
        <v>880207.25</v>
      </c>
    </row>
    <row r="129" spans="1:32" x14ac:dyDescent="0.15">
      <c r="A129" s="8">
        <v>100125</v>
      </c>
      <c r="B129" s="3" t="s">
        <v>444</v>
      </c>
      <c r="C129" t="s">
        <v>439</v>
      </c>
      <c r="D129" t="s">
        <v>420</v>
      </c>
      <c r="E129" t="s">
        <v>430</v>
      </c>
      <c r="F129" t="s">
        <v>431</v>
      </c>
      <c r="G129" t="s">
        <v>423</v>
      </c>
      <c r="H129" t="s">
        <v>445</v>
      </c>
      <c r="I129" t="s">
        <v>436</v>
      </c>
      <c r="J129" t="s">
        <v>426</v>
      </c>
      <c r="K129" t="s">
        <v>446</v>
      </c>
      <c r="L129">
        <f t="shared" si="12"/>
        <v>100038</v>
      </c>
      <c r="M129">
        <f t="shared" si="13"/>
        <v>100039</v>
      </c>
      <c r="N129">
        <f t="shared" si="14"/>
        <v>100038</v>
      </c>
      <c r="O129">
        <f t="shared" si="15"/>
        <v>100039</v>
      </c>
      <c r="P129">
        <f t="shared" si="16"/>
        <v>100037</v>
      </c>
      <c r="Q129">
        <f t="shared" si="17"/>
        <v>100038</v>
      </c>
      <c r="R129">
        <f t="shared" si="18"/>
        <v>100038</v>
      </c>
      <c r="S129">
        <f t="shared" si="19"/>
        <v>100037</v>
      </c>
      <c r="T129">
        <f t="shared" si="20"/>
        <v>100039</v>
      </c>
      <c r="U129">
        <f t="shared" si="21"/>
        <v>200126</v>
      </c>
      <c r="V129" s="7">
        <f>IFERROR(VLOOKUP(VALUE(L129),工作表2!$A:$N,14,1)/50,0)</f>
        <v>13349.25</v>
      </c>
      <c r="W129" s="7">
        <f>IFERROR(VLOOKUP(VALUE(M129),工作表2!$A:$N,14,1)/50,0)</f>
        <v>13349.25</v>
      </c>
      <c r="X129" s="7">
        <f>IFERROR(VLOOKUP(VALUE(N129),工作表2!$A:$N,14,1)/50,0)</f>
        <v>13349.25</v>
      </c>
      <c r="Y129" s="7">
        <f>IFERROR(VLOOKUP(VALUE(O129),工作表2!$A:$N,14,1)/50,0)</f>
        <v>13349.25</v>
      </c>
      <c r="Z129" s="7">
        <f>IFERROR(VLOOKUP(VALUE(P129),工作表2!$A:$N,14,1)/50,0)</f>
        <v>13349.25</v>
      </c>
      <c r="AA129" s="7">
        <f>IFERROR(VLOOKUP(VALUE(Q129),工作表2!$A:$N,14,1)/50,0)</f>
        <v>13349.25</v>
      </c>
      <c r="AB129" s="7">
        <f>IFERROR(VLOOKUP(VALUE(R129),工作表2!$A:$N,14,1)/50,0)</f>
        <v>13349.25</v>
      </c>
      <c r="AC129" s="7">
        <f>IFERROR(VLOOKUP(VALUE(S129),工作表2!$A:$N,14,1)/50,0)</f>
        <v>13349.25</v>
      </c>
      <c r="AD129" s="7">
        <f>IFERROR(VLOOKUP(VALUE(T129),工作表2!$A:$N,14,1)/50,0)</f>
        <v>13349.25</v>
      </c>
      <c r="AE129" s="7">
        <f>IFERROR(VLOOKUP(VALUE(U129),工作表2!$A:$N,14,1),0)</f>
        <v>768236</v>
      </c>
      <c r="AF129" s="7">
        <f t="shared" si="22"/>
        <v>888379.25</v>
      </c>
    </row>
    <row r="130" spans="1:32" x14ac:dyDescent="0.15">
      <c r="A130" s="8">
        <v>100126</v>
      </c>
      <c r="B130" s="3" t="s">
        <v>444</v>
      </c>
      <c r="C130" t="s">
        <v>439</v>
      </c>
      <c r="D130" t="s">
        <v>429</v>
      </c>
      <c r="E130" t="s">
        <v>440</v>
      </c>
      <c r="F130" t="s">
        <v>447</v>
      </c>
      <c r="G130" t="s">
        <v>423</v>
      </c>
      <c r="H130" t="s">
        <v>445</v>
      </c>
      <c r="I130" t="s">
        <v>425</v>
      </c>
      <c r="J130" t="s">
        <v>437</v>
      </c>
      <c r="K130" t="s">
        <v>448</v>
      </c>
      <c r="L130">
        <f t="shared" si="12"/>
        <v>100038</v>
      </c>
      <c r="M130">
        <f t="shared" si="13"/>
        <v>100039</v>
      </c>
      <c r="N130">
        <f t="shared" si="14"/>
        <v>100037</v>
      </c>
      <c r="O130">
        <f t="shared" si="15"/>
        <v>100038</v>
      </c>
      <c r="P130">
        <f t="shared" si="16"/>
        <v>100039</v>
      </c>
      <c r="Q130">
        <f t="shared" si="17"/>
        <v>100038</v>
      </c>
      <c r="R130">
        <f t="shared" si="18"/>
        <v>100038</v>
      </c>
      <c r="S130">
        <f t="shared" si="19"/>
        <v>100038</v>
      </c>
      <c r="T130">
        <f t="shared" si="20"/>
        <v>100038</v>
      </c>
      <c r="U130">
        <f t="shared" si="21"/>
        <v>200127</v>
      </c>
      <c r="V130" s="7">
        <f>IFERROR(VLOOKUP(VALUE(L130),工作表2!$A:$N,14,1)/50,0)</f>
        <v>13349.25</v>
      </c>
      <c r="W130" s="7">
        <f>IFERROR(VLOOKUP(VALUE(M130),工作表2!$A:$N,14,1)/50,0)</f>
        <v>13349.25</v>
      </c>
      <c r="X130" s="7">
        <f>IFERROR(VLOOKUP(VALUE(N130),工作表2!$A:$N,14,1)/50,0)</f>
        <v>13349.25</v>
      </c>
      <c r="Y130" s="7">
        <f>IFERROR(VLOOKUP(VALUE(O130),工作表2!$A:$N,14,1)/50,0)</f>
        <v>13349.25</v>
      </c>
      <c r="Z130" s="7">
        <f>IFERROR(VLOOKUP(VALUE(P130),工作表2!$A:$N,14,1)/50,0)</f>
        <v>13349.25</v>
      </c>
      <c r="AA130" s="7">
        <f>IFERROR(VLOOKUP(VALUE(Q130),工作表2!$A:$N,14,1)/50,0)</f>
        <v>13349.25</v>
      </c>
      <c r="AB130" s="7">
        <f>IFERROR(VLOOKUP(VALUE(R130),工作表2!$A:$N,14,1)/50,0)</f>
        <v>13349.25</v>
      </c>
      <c r="AC130" s="7">
        <f>IFERROR(VLOOKUP(VALUE(S130),工作表2!$A:$N,14,1)/50,0)</f>
        <v>13349.25</v>
      </c>
      <c r="AD130" s="7">
        <f>IFERROR(VLOOKUP(VALUE(T130),工作表2!$A:$N,14,1)/50,0)</f>
        <v>13349.25</v>
      </c>
      <c r="AE130" s="7">
        <f>IFERROR(VLOOKUP(VALUE(U130),工作表2!$A:$N,14,1),0)</f>
        <v>782677</v>
      </c>
      <c r="AF130" s="7">
        <f t="shared" si="22"/>
        <v>902820.25</v>
      </c>
    </row>
    <row r="131" spans="1:32" x14ac:dyDescent="0.15">
      <c r="A131" s="8">
        <v>100127</v>
      </c>
      <c r="B131" s="3" t="s">
        <v>428</v>
      </c>
      <c r="C131" t="s">
        <v>419</v>
      </c>
      <c r="D131" t="s">
        <v>429</v>
      </c>
      <c r="E131" t="s">
        <v>421</v>
      </c>
      <c r="F131" t="s">
        <v>422</v>
      </c>
      <c r="G131" t="s">
        <v>449</v>
      </c>
      <c r="H131" t="s">
        <v>433</v>
      </c>
      <c r="I131" t="s">
        <v>436</v>
      </c>
      <c r="J131" t="s">
        <v>441</v>
      </c>
      <c r="K131" t="s">
        <v>450</v>
      </c>
      <c r="L131">
        <f t="shared" si="12"/>
        <v>100037</v>
      </c>
      <c r="M131">
        <f t="shared" si="13"/>
        <v>100038</v>
      </c>
      <c r="N131">
        <f t="shared" si="14"/>
        <v>100037</v>
      </c>
      <c r="O131">
        <f t="shared" si="15"/>
        <v>100037</v>
      </c>
      <c r="P131">
        <f t="shared" si="16"/>
        <v>100038</v>
      </c>
      <c r="Q131">
        <f t="shared" si="17"/>
        <v>100039</v>
      </c>
      <c r="R131">
        <f t="shared" si="18"/>
        <v>100039</v>
      </c>
      <c r="S131">
        <f t="shared" si="19"/>
        <v>100037</v>
      </c>
      <c r="T131">
        <f t="shared" si="20"/>
        <v>100037</v>
      </c>
      <c r="U131">
        <f t="shared" si="21"/>
        <v>200128</v>
      </c>
      <c r="V131" s="7">
        <f>IFERROR(VLOOKUP(VALUE(L131),工作表2!$A:$N,14,1)/50,0)</f>
        <v>13349.25</v>
      </c>
      <c r="W131" s="7">
        <f>IFERROR(VLOOKUP(VALUE(M131),工作表2!$A:$N,14,1)/50,0)</f>
        <v>13349.25</v>
      </c>
      <c r="X131" s="7">
        <f>IFERROR(VLOOKUP(VALUE(N131),工作表2!$A:$N,14,1)/50,0)</f>
        <v>13349.25</v>
      </c>
      <c r="Y131" s="7">
        <f>IFERROR(VLOOKUP(VALUE(O131),工作表2!$A:$N,14,1)/50,0)</f>
        <v>13349.25</v>
      </c>
      <c r="Z131" s="7">
        <f>IFERROR(VLOOKUP(VALUE(P131),工作表2!$A:$N,14,1)/50,0)</f>
        <v>13349.25</v>
      </c>
      <c r="AA131" s="7">
        <f>IFERROR(VLOOKUP(VALUE(Q131),工作表2!$A:$N,14,1)/50,0)</f>
        <v>13349.25</v>
      </c>
      <c r="AB131" s="7">
        <f>IFERROR(VLOOKUP(VALUE(R131),工作表2!$A:$N,14,1)/50,0)</f>
        <v>13349.25</v>
      </c>
      <c r="AC131" s="7">
        <f>IFERROR(VLOOKUP(VALUE(S131),工作表2!$A:$N,14,1)/50,0)</f>
        <v>13349.25</v>
      </c>
      <c r="AD131" s="7">
        <f>IFERROR(VLOOKUP(VALUE(T131),工作表2!$A:$N,14,1)/50,0)</f>
        <v>13349.25</v>
      </c>
      <c r="AE131" s="7">
        <f>IFERROR(VLOOKUP(VALUE(U131),工作表2!$A:$N,14,1),0)</f>
        <v>787976</v>
      </c>
      <c r="AF131" s="7">
        <f t="shared" si="22"/>
        <v>908119.25</v>
      </c>
    </row>
    <row r="132" spans="1:32" x14ac:dyDescent="0.15">
      <c r="A132" s="8">
        <v>100128</v>
      </c>
      <c r="B132" s="3" t="s">
        <v>444</v>
      </c>
      <c r="C132" t="s">
        <v>439</v>
      </c>
      <c r="D132" t="s">
        <v>420</v>
      </c>
      <c r="E132" t="s">
        <v>430</v>
      </c>
      <c r="F132" t="s">
        <v>447</v>
      </c>
      <c r="G132" t="s">
        <v>449</v>
      </c>
      <c r="H132" t="s">
        <v>424</v>
      </c>
      <c r="I132" t="s">
        <v>434</v>
      </c>
      <c r="J132" t="s">
        <v>441</v>
      </c>
      <c r="K132" t="s">
        <v>451</v>
      </c>
      <c r="L132">
        <f t="shared" si="12"/>
        <v>100038</v>
      </c>
      <c r="M132">
        <f t="shared" si="13"/>
        <v>100039</v>
      </c>
      <c r="N132">
        <f t="shared" si="14"/>
        <v>100038</v>
      </c>
      <c r="O132">
        <f t="shared" si="15"/>
        <v>100039</v>
      </c>
      <c r="P132">
        <f t="shared" si="16"/>
        <v>100039</v>
      </c>
      <c r="Q132">
        <f t="shared" si="17"/>
        <v>100039</v>
      </c>
      <c r="R132">
        <f t="shared" si="18"/>
        <v>100037</v>
      </c>
      <c r="S132">
        <f t="shared" si="19"/>
        <v>100039</v>
      </c>
      <c r="T132">
        <f t="shared" si="20"/>
        <v>100037</v>
      </c>
      <c r="U132">
        <f t="shared" si="21"/>
        <v>200129</v>
      </c>
      <c r="V132" s="7">
        <f>IFERROR(VLOOKUP(VALUE(L132),工作表2!$A:$N,14,1)/50,0)</f>
        <v>13349.25</v>
      </c>
      <c r="W132" s="7">
        <f>IFERROR(VLOOKUP(VALUE(M132),工作表2!$A:$N,14,1)/50,0)</f>
        <v>13349.25</v>
      </c>
      <c r="X132" s="7">
        <f>IFERROR(VLOOKUP(VALUE(N132),工作表2!$A:$N,14,1)/50,0)</f>
        <v>13349.25</v>
      </c>
      <c r="Y132" s="7">
        <f>IFERROR(VLOOKUP(VALUE(O132),工作表2!$A:$N,14,1)/50,0)</f>
        <v>13349.25</v>
      </c>
      <c r="Z132" s="7">
        <f>IFERROR(VLOOKUP(VALUE(P132),工作表2!$A:$N,14,1)/50,0)</f>
        <v>13349.25</v>
      </c>
      <c r="AA132" s="7">
        <f>IFERROR(VLOOKUP(VALUE(Q132),工作表2!$A:$N,14,1)/50,0)</f>
        <v>13349.25</v>
      </c>
      <c r="AB132" s="7">
        <f>IFERROR(VLOOKUP(VALUE(R132),工作表2!$A:$N,14,1)/50,0)</f>
        <v>13349.25</v>
      </c>
      <c r="AC132" s="7">
        <f>IFERROR(VLOOKUP(VALUE(S132),工作表2!$A:$N,14,1)/50,0)</f>
        <v>13349.25</v>
      </c>
      <c r="AD132" s="7">
        <f>IFERROR(VLOOKUP(VALUE(T132),工作表2!$A:$N,14,1)/50,0)</f>
        <v>13349.25</v>
      </c>
      <c r="AE132" s="7">
        <f>IFERROR(VLOOKUP(VALUE(U132),工作表2!$A:$N,14,1),0)</f>
        <v>797583.5</v>
      </c>
      <c r="AF132" s="7">
        <f t="shared" si="22"/>
        <v>917726.75</v>
      </c>
    </row>
    <row r="133" spans="1:32" x14ac:dyDescent="0.15">
      <c r="A133" s="8">
        <v>100129</v>
      </c>
      <c r="B133" s="3" t="s">
        <v>418</v>
      </c>
      <c r="C133" t="s">
        <v>439</v>
      </c>
      <c r="D133" t="s">
        <v>429</v>
      </c>
      <c r="E133" t="s">
        <v>421</v>
      </c>
      <c r="F133" t="s">
        <v>431</v>
      </c>
      <c r="G133" t="s">
        <v>432</v>
      </c>
      <c r="H133" t="s">
        <v>424</v>
      </c>
      <c r="I133" t="s">
        <v>436</v>
      </c>
      <c r="J133" t="s">
        <v>441</v>
      </c>
      <c r="K133" t="s">
        <v>452</v>
      </c>
      <c r="L133">
        <f t="shared" ref="L133:L196" si="23">IFERROR(VALUE(LEFT(B133,6)),0)</f>
        <v>100039</v>
      </c>
      <c r="M133">
        <f t="shared" ref="M133:M196" si="24">IFERROR(VALUE(LEFT(C133,6)),0)</f>
        <v>100039</v>
      </c>
      <c r="N133">
        <f t="shared" ref="N133:N196" si="25">IFERROR(VALUE(LEFT(D133,6)),0)</f>
        <v>100037</v>
      </c>
      <c r="O133">
        <f t="shared" ref="O133:O196" si="26">IFERROR(VALUE(LEFT(E133,6)),0)</f>
        <v>100037</v>
      </c>
      <c r="P133">
        <f t="shared" ref="P133:P196" si="27">IFERROR(VALUE(LEFT(F133,6)),0)</f>
        <v>100037</v>
      </c>
      <c r="Q133">
        <f t="shared" ref="Q133:Q196" si="28">IFERROR(VALUE(LEFT(G133,6)),0)</f>
        <v>100037</v>
      </c>
      <c r="R133">
        <f t="shared" ref="R133:R196" si="29">IFERROR(VALUE(LEFT(H133,6)),0)</f>
        <v>100037</v>
      </c>
      <c r="S133">
        <f t="shared" ref="S133:S196" si="30">IFERROR(VALUE(LEFT(I133,6)),0)</f>
        <v>100037</v>
      </c>
      <c r="T133">
        <f t="shared" ref="T133:T196" si="31">IFERROR(VALUE(LEFT(J133,6)),0)</f>
        <v>100037</v>
      </c>
      <c r="U133">
        <f t="shared" ref="U133:U196" si="32">IFERROR(VALUE(LEFT(K133,6)),0)</f>
        <v>200130</v>
      </c>
      <c r="V133" s="7">
        <f>IFERROR(VLOOKUP(VALUE(L133),工作表2!$A:$N,14,1)/50,0)</f>
        <v>13349.25</v>
      </c>
      <c r="W133" s="7">
        <f>IFERROR(VLOOKUP(VALUE(M133),工作表2!$A:$N,14,1)/50,0)</f>
        <v>13349.25</v>
      </c>
      <c r="X133" s="7">
        <f>IFERROR(VLOOKUP(VALUE(N133),工作表2!$A:$N,14,1)/50,0)</f>
        <v>13349.25</v>
      </c>
      <c r="Y133" s="7">
        <f>IFERROR(VLOOKUP(VALUE(O133),工作表2!$A:$N,14,1)/50,0)</f>
        <v>13349.25</v>
      </c>
      <c r="Z133" s="7">
        <f>IFERROR(VLOOKUP(VALUE(P133),工作表2!$A:$N,14,1)/50,0)</f>
        <v>13349.25</v>
      </c>
      <c r="AA133" s="7">
        <f>IFERROR(VLOOKUP(VALUE(Q133),工作表2!$A:$N,14,1)/50,0)</f>
        <v>13349.25</v>
      </c>
      <c r="AB133" s="7">
        <f>IFERROR(VLOOKUP(VALUE(R133),工作表2!$A:$N,14,1)/50,0)</f>
        <v>13349.25</v>
      </c>
      <c r="AC133" s="7">
        <f>IFERROR(VLOOKUP(VALUE(S133),工作表2!$A:$N,14,1)/50,0)</f>
        <v>13349.25</v>
      </c>
      <c r="AD133" s="7">
        <f>IFERROR(VLOOKUP(VALUE(T133),工作表2!$A:$N,14,1)/50,0)</f>
        <v>13349.25</v>
      </c>
      <c r="AE133" s="7">
        <f>IFERROR(VLOOKUP(VALUE(U133),工作表2!$A:$N,14,1),0)</f>
        <v>807781.5</v>
      </c>
      <c r="AF133" s="7">
        <f t="shared" ref="AF133:AF196" si="33">SUM(V133:AE133)</f>
        <v>927924.75</v>
      </c>
    </row>
    <row r="134" spans="1:32" x14ac:dyDescent="0.15">
      <c r="A134" s="8">
        <v>100130</v>
      </c>
      <c r="B134" s="3" t="s">
        <v>453</v>
      </c>
      <c r="C134" t="s">
        <v>454</v>
      </c>
      <c r="D134" t="s">
        <v>455</v>
      </c>
      <c r="E134" t="s">
        <v>456</v>
      </c>
      <c r="F134" t="s">
        <v>457</v>
      </c>
      <c r="G134" t="s">
        <v>458</v>
      </c>
      <c r="H134" t="s">
        <v>459</v>
      </c>
      <c r="I134" t="s">
        <v>460</v>
      </c>
      <c r="J134" t="s">
        <v>461</v>
      </c>
      <c r="K134" t="s">
        <v>462</v>
      </c>
      <c r="L134">
        <f t="shared" si="23"/>
        <v>100042</v>
      </c>
      <c r="M134">
        <f t="shared" si="24"/>
        <v>100040</v>
      </c>
      <c r="N134">
        <f t="shared" si="25"/>
        <v>100041</v>
      </c>
      <c r="O134">
        <f t="shared" si="26"/>
        <v>100040</v>
      </c>
      <c r="P134">
        <f t="shared" si="27"/>
        <v>100042</v>
      </c>
      <c r="Q134">
        <f t="shared" si="28"/>
        <v>100040</v>
      </c>
      <c r="R134">
        <f t="shared" si="29"/>
        <v>100041</v>
      </c>
      <c r="S134">
        <f t="shared" si="30"/>
        <v>100040</v>
      </c>
      <c r="T134">
        <f t="shared" si="31"/>
        <v>100041</v>
      </c>
      <c r="U134">
        <f t="shared" si="32"/>
        <v>200131</v>
      </c>
      <c r="V134" s="7">
        <f>IFERROR(VLOOKUP(VALUE(L134),工作表2!$A:$N,14,1)/50,0)</f>
        <v>14643.27</v>
      </c>
      <c r="W134" s="7">
        <f>IFERROR(VLOOKUP(VALUE(M134),工作表2!$A:$N,14,1)/50,0)</f>
        <v>14643.27</v>
      </c>
      <c r="X134" s="7">
        <f>IFERROR(VLOOKUP(VALUE(N134),工作表2!$A:$N,14,1)/50,0)</f>
        <v>14643.27</v>
      </c>
      <c r="Y134" s="7">
        <f>IFERROR(VLOOKUP(VALUE(O134),工作表2!$A:$N,14,1)/50,0)</f>
        <v>14643.27</v>
      </c>
      <c r="Z134" s="7">
        <f>IFERROR(VLOOKUP(VALUE(P134),工作表2!$A:$N,14,1)/50,0)</f>
        <v>14643.27</v>
      </c>
      <c r="AA134" s="7">
        <f>IFERROR(VLOOKUP(VALUE(Q134),工作表2!$A:$N,14,1)/50,0)</f>
        <v>14643.27</v>
      </c>
      <c r="AB134" s="7">
        <f>IFERROR(VLOOKUP(VALUE(R134),工作表2!$A:$N,14,1)/50,0)</f>
        <v>14643.27</v>
      </c>
      <c r="AC134" s="7">
        <f>IFERROR(VLOOKUP(VALUE(S134),工作表2!$A:$N,14,1)/50,0)</f>
        <v>14643.27</v>
      </c>
      <c r="AD134" s="7">
        <f>IFERROR(VLOOKUP(VALUE(T134),工作表2!$A:$N,14,1)/50,0)</f>
        <v>14643.27</v>
      </c>
      <c r="AE134" s="7">
        <f>IFERROR(VLOOKUP(VALUE(U134),工作表2!$A:$N,14,1),0)</f>
        <v>814317</v>
      </c>
      <c r="AF134" s="7">
        <f t="shared" si="33"/>
        <v>946106.43</v>
      </c>
    </row>
    <row r="135" spans="1:32" x14ac:dyDescent="0.15">
      <c r="A135" s="8">
        <v>100131</v>
      </c>
      <c r="B135" s="3" t="s">
        <v>463</v>
      </c>
      <c r="C135" t="s">
        <v>464</v>
      </c>
      <c r="D135" t="s">
        <v>465</v>
      </c>
      <c r="E135" t="s">
        <v>466</v>
      </c>
      <c r="F135" t="s">
        <v>457</v>
      </c>
      <c r="G135" t="s">
        <v>467</v>
      </c>
      <c r="H135" t="s">
        <v>468</v>
      </c>
      <c r="I135" t="s">
        <v>469</v>
      </c>
      <c r="J135" t="s">
        <v>461</v>
      </c>
      <c r="K135" t="s">
        <v>470</v>
      </c>
      <c r="L135">
        <f t="shared" si="23"/>
        <v>100041</v>
      </c>
      <c r="M135">
        <f t="shared" si="24"/>
        <v>100042</v>
      </c>
      <c r="N135">
        <f t="shared" si="25"/>
        <v>100042</v>
      </c>
      <c r="O135">
        <f t="shared" si="26"/>
        <v>100042</v>
      </c>
      <c r="P135">
        <f t="shared" si="27"/>
        <v>100042</v>
      </c>
      <c r="Q135">
        <f t="shared" si="28"/>
        <v>100041</v>
      </c>
      <c r="R135">
        <f t="shared" si="29"/>
        <v>100040</v>
      </c>
      <c r="S135">
        <f t="shared" si="30"/>
        <v>100042</v>
      </c>
      <c r="T135">
        <f t="shared" si="31"/>
        <v>100041</v>
      </c>
      <c r="U135">
        <f t="shared" si="32"/>
        <v>200132</v>
      </c>
      <c r="V135" s="7">
        <f>IFERROR(VLOOKUP(VALUE(L135),工作表2!$A:$N,14,1)/50,0)</f>
        <v>14643.27</v>
      </c>
      <c r="W135" s="7">
        <f>IFERROR(VLOOKUP(VALUE(M135),工作表2!$A:$N,14,1)/50,0)</f>
        <v>14643.27</v>
      </c>
      <c r="X135" s="7">
        <f>IFERROR(VLOOKUP(VALUE(N135),工作表2!$A:$N,14,1)/50,0)</f>
        <v>14643.27</v>
      </c>
      <c r="Y135" s="7">
        <f>IFERROR(VLOOKUP(VALUE(O135),工作表2!$A:$N,14,1)/50,0)</f>
        <v>14643.27</v>
      </c>
      <c r="Z135" s="7">
        <f>IFERROR(VLOOKUP(VALUE(P135),工作表2!$A:$N,14,1)/50,0)</f>
        <v>14643.27</v>
      </c>
      <c r="AA135" s="7">
        <f>IFERROR(VLOOKUP(VALUE(Q135),工作表2!$A:$N,14,1)/50,0)</f>
        <v>14643.27</v>
      </c>
      <c r="AB135" s="7">
        <f>IFERROR(VLOOKUP(VALUE(R135),工作表2!$A:$N,14,1)/50,0)</f>
        <v>14643.27</v>
      </c>
      <c r="AC135" s="7">
        <f>IFERROR(VLOOKUP(VALUE(S135),工作表2!$A:$N,14,1)/50,0)</f>
        <v>14643.27</v>
      </c>
      <c r="AD135" s="7">
        <f>IFERROR(VLOOKUP(VALUE(T135),工作表2!$A:$N,14,1)/50,0)</f>
        <v>14643.27</v>
      </c>
      <c r="AE135" s="7">
        <f>IFERROR(VLOOKUP(VALUE(U135),工作表2!$A:$N,14,1),0)</f>
        <v>823328</v>
      </c>
      <c r="AF135" s="7">
        <f t="shared" si="33"/>
        <v>955117.43</v>
      </c>
    </row>
    <row r="136" spans="1:32" x14ac:dyDescent="0.15">
      <c r="A136" s="8">
        <v>100132</v>
      </c>
      <c r="B136" s="3" t="s">
        <v>453</v>
      </c>
      <c r="C136" t="s">
        <v>454</v>
      </c>
      <c r="D136" t="s">
        <v>465</v>
      </c>
      <c r="E136" t="s">
        <v>471</v>
      </c>
      <c r="F136" t="s">
        <v>472</v>
      </c>
      <c r="G136" t="s">
        <v>467</v>
      </c>
      <c r="H136" t="s">
        <v>468</v>
      </c>
      <c r="I136" t="s">
        <v>469</v>
      </c>
      <c r="J136" t="s">
        <v>473</v>
      </c>
      <c r="K136" t="s">
        <v>474</v>
      </c>
      <c r="L136">
        <f t="shared" si="23"/>
        <v>100042</v>
      </c>
      <c r="M136">
        <f t="shared" si="24"/>
        <v>100040</v>
      </c>
      <c r="N136">
        <f t="shared" si="25"/>
        <v>100042</v>
      </c>
      <c r="O136">
        <f t="shared" si="26"/>
        <v>100041</v>
      </c>
      <c r="P136">
        <f t="shared" si="27"/>
        <v>100040</v>
      </c>
      <c r="Q136">
        <f t="shared" si="28"/>
        <v>100041</v>
      </c>
      <c r="R136">
        <f t="shared" si="29"/>
        <v>100040</v>
      </c>
      <c r="S136">
        <f t="shared" si="30"/>
        <v>100042</v>
      </c>
      <c r="T136">
        <f t="shared" si="31"/>
        <v>100042</v>
      </c>
      <c r="U136">
        <f t="shared" si="32"/>
        <v>200133</v>
      </c>
      <c r="V136" s="7">
        <f>IFERROR(VLOOKUP(VALUE(L136),工作表2!$A:$N,14,1)/50,0)</f>
        <v>14643.27</v>
      </c>
      <c r="W136" s="7">
        <f>IFERROR(VLOOKUP(VALUE(M136),工作表2!$A:$N,14,1)/50,0)</f>
        <v>14643.27</v>
      </c>
      <c r="X136" s="7">
        <f>IFERROR(VLOOKUP(VALUE(N136),工作表2!$A:$N,14,1)/50,0)</f>
        <v>14643.27</v>
      </c>
      <c r="Y136" s="7">
        <f>IFERROR(VLOOKUP(VALUE(O136),工作表2!$A:$N,14,1)/50,0)</f>
        <v>14643.27</v>
      </c>
      <c r="Z136" s="7">
        <f>IFERROR(VLOOKUP(VALUE(P136),工作表2!$A:$N,14,1)/50,0)</f>
        <v>14643.27</v>
      </c>
      <c r="AA136" s="7">
        <f>IFERROR(VLOOKUP(VALUE(Q136),工作表2!$A:$N,14,1)/50,0)</f>
        <v>14643.27</v>
      </c>
      <c r="AB136" s="7">
        <f>IFERROR(VLOOKUP(VALUE(R136),工作表2!$A:$N,14,1)/50,0)</f>
        <v>14643.27</v>
      </c>
      <c r="AC136" s="7">
        <f>IFERROR(VLOOKUP(VALUE(S136),工作表2!$A:$N,14,1)/50,0)</f>
        <v>14643.27</v>
      </c>
      <c r="AD136" s="7">
        <f>IFERROR(VLOOKUP(VALUE(T136),工作表2!$A:$N,14,1)/50,0)</f>
        <v>14643.27</v>
      </c>
      <c r="AE136" s="7">
        <f>IFERROR(VLOOKUP(VALUE(U136),工作表2!$A:$N,14,1),0)</f>
        <v>832377</v>
      </c>
      <c r="AF136" s="7">
        <f t="shared" si="33"/>
        <v>964166.43</v>
      </c>
    </row>
    <row r="137" spans="1:32" x14ac:dyDescent="0.15">
      <c r="A137" s="8">
        <v>100133</v>
      </c>
      <c r="B137" s="3" t="s">
        <v>463</v>
      </c>
      <c r="C137" t="s">
        <v>454</v>
      </c>
      <c r="D137" t="s">
        <v>455</v>
      </c>
      <c r="E137" t="s">
        <v>471</v>
      </c>
      <c r="F137" t="s">
        <v>472</v>
      </c>
      <c r="G137" t="s">
        <v>475</v>
      </c>
      <c r="H137" t="s">
        <v>459</v>
      </c>
      <c r="I137" t="s">
        <v>476</v>
      </c>
      <c r="J137" t="s">
        <v>473</v>
      </c>
      <c r="K137" t="s">
        <v>477</v>
      </c>
      <c r="L137">
        <f t="shared" si="23"/>
        <v>100041</v>
      </c>
      <c r="M137">
        <f t="shared" si="24"/>
        <v>100040</v>
      </c>
      <c r="N137">
        <f t="shared" si="25"/>
        <v>100041</v>
      </c>
      <c r="O137">
        <f t="shared" si="26"/>
        <v>100041</v>
      </c>
      <c r="P137">
        <f t="shared" si="27"/>
        <v>100040</v>
      </c>
      <c r="Q137">
        <f t="shared" si="28"/>
        <v>100042</v>
      </c>
      <c r="R137">
        <f t="shared" si="29"/>
        <v>100041</v>
      </c>
      <c r="S137">
        <f t="shared" si="30"/>
        <v>100041</v>
      </c>
      <c r="T137">
        <f t="shared" si="31"/>
        <v>100042</v>
      </c>
      <c r="U137">
        <f t="shared" si="32"/>
        <v>200134</v>
      </c>
      <c r="V137" s="7">
        <f>IFERROR(VLOOKUP(VALUE(L137),工作表2!$A:$N,14,1)/50,0)</f>
        <v>14643.27</v>
      </c>
      <c r="W137" s="7">
        <f>IFERROR(VLOOKUP(VALUE(M137),工作表2!$A:$N,14,1)/50,0)</f>
        <v>14643.27</v>
      </c>
      <c r="X137" s="7">
        <f>IFERROR(VLOOKUP(VALUE(N137),工作表2!$A:$N,14,1)/50,0)</f>
        <v>14643.27</v>
      </c>
      <c r="Y137" s="7">
        <f>IFERROR(VLOOKUP(VALUE(O137),工作表2!$A:$N,14,1)/50,0)</f>
        <v>14643.27</v>
      </c>
      <c r="Z137" s="7">
        <f>IFERROR(VLOOKUP(VALUE(P137),工作表2!$A:$N,14,1)/50,0)</f>
        <v>14643.27</v>
      </c>
      <c r="AA137" s="7">
        <f>IFERROR(VLOOKUP(VALUE(Q137),工作表2!$A:$N,14,1)/50,0)</f>
        <v>14643.27</v>
      </c>
      <c r="AB137" s="7">
        <f>IFERROR(VLOOKUP(VALUE(R137),工作表2!$A:$N,14,1)/50,0)</f>
        <v>14643.27</v>
      </c>
      <c r="AC137" s="7">
        <f>IFERROR(VLOOKUP(VALUE(S137),工作表2!$A:$N,14,1)/50,0)</f>
        <v>14643.27</v>
      </c>
      <c r="AD137" s="7">
        <f>IFERROR(VLOOKUP(VALUE(T137),工作表2!$A:$N,14,1)/50,0)</f>
        <v>14643.27</v>
      </c>
      <c r="AE137" s="7">
        <f>IFERROR(VLOOKUP(VALUE(U137),工作表2!$A:$N,14,1),0)</f>
        <v>848418</v>
      </c>
      <c r="AF137" s="7">
        <f t="shared" si="33"/>
        <v>980207.43</v>
      </c>
    </row>
    <row r="138" spans="1:32" x14ac:dyDescent="0.15">
      <c r="A138" s="8">
        <v>100134</v>
      </c>
      <c r="B138" s="3" t="s">
        <v>463</v>
      </c>
      <c r="C138" t="s">
        <v>464</v>
      </c>
      <c r="D138" t="s">
        <v>465</v>
      </c>
      <c r="E138" t="s">
        <v>466</v>
      </c>
      <c r="F138" t="s">
        <v>478</v>
      </c>
      <c r="G138" t="s">
        <v>475</v>
      </c>
      <c r="H138" t="s">
        <v>468</v>
      </c>
      <c r="I138" t="s">
        <v>476</v>
      </c>
      <c r="J138" t="s">
        <v>461</v>
      </c>
      <c r="K138" t="s">
        <v>479</v>
      </c>
      <c r="L138">
        <f t="shared" si="23"/>
        <v>100041</v>
      </c>
      <c r="M138">
        <f t="shared" si="24"/>
        <v>100042</v>
      </c>
      <c r="N138">
        <f t="shared" si="25"/>
        <v>100042</v>
      </c>
      <c r="O138">
        <f t="shared" si="26"/>
        <v>100042</v>
      </c>
      <c r="P138">
        <f t="shared" si="27"/>
        <v>100041</v>
      </c>
      <c r="Q138">
        <f t="shared" si="28"/>
        <v>100042</v>
      </c>
      <c r="R138">
        <f t="shared" si="29"/>
        <v>100040</v>
      </c>
      <c r="S138">
        <f t="shared" si="30"/>
        <v>100041</v>
      </c>
      <c r="T138">
        <f t="shared" si="31"/>
        <v>100041</v>
      </c>
      <c r="U138">
        <f t="shared" si="32"/>
        <v>200135</v>
      </c>
      <c r="V138" s="7">
        <f>IFERROR(VLOOKUP(VALUE(L138),工作表2!$A:$N,14,1)/50,0)</f>
        <v>14643.27</v>
      </c>
      <c r="W138" s="7">
        <f>IFERROR(VLOOKUP(VALUE(M138),工作表2!$A:$N,14,1)/50,0)</f>
        <v>14643.27</v>
      </c>
      <c r="X138" s="7">
        <f>IFERROR(VLOOKUP(VALUE(N138),工作表2!$A:$N,14,1)/50,0)</f>
        <v>14643.27</v>
      </c>
      <c r="Y138" s="7">
        <f>IFERROR(VLOOKUP(VALUE(O138),工作表2!$A:$N,14,1)/50,0)</f>
        <v>14643.27</v>
      </c>
      <c r="Z138" s="7">
        <f>IFERROR(VLOOKUP(VALUE(P138),工作表2!$A:$N,14,1)/50,0)</f>
        <v>14643.27</v>
      </c>
      <c r="AA138" s="7">
        <f>IFERROR(VLOOKUP(VALUE(Q138),工作表2!$A:$N,14,1)/50,0)</f>
        <v>14643.27</v>
      </c>
      <c r="AB138" s="7">
        <f>IFERROR(VLOOKUP(VALUE(R138),工作表2!$A:$N,14,1)/50,0)</f>
        <v>14643.27</v>
      </c>
      <c r="AC138" s="7">
        <f>IFERROR(VLOOKUP(VALUE(S138),工作表2!$A:$N,14,1)/50,0)</f>
        <v>14643.27</v>
      </c>
      <c r="AD138" s="7">
        <f>IFERROR(VLOOKUP(VALUE(T138),工作表2!$A:$N,14,1)/50,0)</f>
        <v>14643.27</v>
      </c>
      <c r="AE138" s="7">
        <f>IFERROR(VLOOKUP(VALUE(U138),工作表2!$A:$N,14,1),0)</f>
        <v>850588.5</v>
      </c>
      <c r="AF138" s="7">
        <f t="shared" si="33"/>
        <v>982377.93</v>
      </c>
    </row>
    <row r="139" spans="1:32" x14ac:dyDescent="0.15">
      <c r="A139" s="8">
        <v>100135</v>
      </c>
      <c r="B139" s="3" t="s">
        <v>480</v>
      </c>
      <c r="C139" t="s">
        <v>481</v>
      </c>
      <c r="D139" t="s">
        <v>465</v>
      </c>
      <c r="E139" t="s">
        <v>456</v>
      </c>
      <c r="F139" t="s">
        <v>457</v>
      </c>
      <c r="G139" t="s">
        <v>467</v>
      </c>
      <c r="H139" t="s">
        <v>468</v>
      </c>
      <c r="I139" t="s">
        <v>469</v>
      </c>
      <c r="J139" t="s">
        <v>473</v>
      </c>
      <c r="K139" t="s">
        <v>482</v>
      </c>
      <c r="L139">
        <f t="shared" si="23"/>
        <v>100040</v>
      </c>
      <c r="M139">
        <f t="shared" si="24"/>
        <v>100041</v>
      </c>
      <c r="N139">
        <f t="shared" si="25"/>
        <v>100042</v>
      </c>
      <c r="O139">
        <f t="shared" si="26"/>
        <v>100040</v>
      </c>
      <c r="P139">
        <f t="shared" si="27"/>
        <v>100042</v>
      </c>
      <c r="Q139">
        <f t="shared" si="28"/>
        <v>100041</v>
      </c>
      <c r="R139">
        <f t="shared" si="29"/>
        <v>100040</v>
      </c>
      <c r="S139">
        <f t="shared" si="30"/>
        <v>100042</v>
      </c>
      <c r="T139">
        <f t="shared" si="31"/>
        <v>100042</v>
      </c>
      <c r="U139">
        <f t="shared" si="32"/>
        <v>200136</v>
      </c>
      <c r="V139" s="7">
        <f>IFERROR(VLOOKUP(VALUE(L139),工作表2!$A:$N,14,1)/50,0)</f>
        <v>14643.27</v>
      </c>
      <c r="W139" s="7">
        <f>IFERROR(VLOOKUP(VALUE(M139),工作表2!$A:$N,14,1)/50,0)</f>
        <v>14643.27</v>
      </c>
      <c r="X139" s="7">
        <f>IFERROR(VLOOKUP(VALUE(N139),工作表2!$A:$N,14,1)/50,0)</f>
        <v>14643.27</v>
      </c>
      <c r="Y139" s="7">
        <f>IFERROR(VLOOKUP(VALUE(O139),工作表2!$A:$N,14,1)/50,0)</f>
        <v>14643.27</v>
      </c>
      <c r="Z139" s="7">
        <f>IFERROR(VLOOKUP(VALUE(P139),工作表2!$A:$N,14,1)/50,0)</f>
        <v>14643.27</v>
      </c>
      <c r="AA139" s="7">
        <f>IFERROR(VLOOKUP(VALUE(Q139),工作表2!$A:$N,14,1)/50,0)</f>
        <v>14643.27</v>
      </c>
      <c r="AB139" s="7">
        <f>IFERROR(VLOOKUP(VALUE(R139),工作表2!$A:$N,14,1)/50,0)</f>
        <v>14643.27</v>
      </c>
      <c r="AC139" s="7">
        <f>IFERROR(VLOOKUP(VALUE(S139),工作表2!$A:$N,14,1)/50,0)</f>
        <v>14643.27</v>
      </c>
      <c r="AD139" s="7">
        <f>IFERROR(VLOOKUP(VALUE(T139),工作表2!$A:$N,14,1)/50,0)</f>
        <v>14643.27</v>
      </c>
      <c r="AE139" s="7">
        <f>IFERROR(VLOOKUP(VALUE(U139),工作表2!$A:$N,14,1),0)</f>
        <v>859751.5</v>
      </c>
      <c r="AF139" s="7">
        <f t="shared" si="33"/>
        <v>991540.93</v>
      </c>
    </row>
    <row r="140" spans="1:32" x14ac:dyDescent="0.15">
      <c r="A140" s="8">
        <v>100136</v>
      </c>
      <c r="B140" s="3" t="s">
        <v>453</v>
      </c>
      <c r="C140" t="s">
        <v>454</v>
      </c>
      <c r="D140" t="s">
        <v>455</v>
      </c>
      <c r="E140" t="s">
        <v>456</v>
      </c>
      <c r="F140" t="s">
        <v>478</v>
      </c>
      <c r="G140" t="s">
        <v>475</v>
      </c>
      <c r="H140" t="s">
        <v>468</v>
      </c>
      <c r="I140" t="s">
        <v>469</v>
      </c>
      <c r="J140" t="s">
        <v>473</v>
      </c>
      <c r="K140" t="s">
        <v>483</v>
      </c>
      <c r="L140">
        <f t="shared" si="23"/>
        <v>100042</v>
      </c>
      <c r="M140">
        <f t="shared" si="24"/>
        <v>100040</v>
      </c>
      <c r="N140">
        <f t="shared" si="25"/>
        <v>100041</v>
      </c>
      <c r="O140">
        <f t="shared" si="26"/>
        <v>100040</v>
      </c>
      <c r="P140">
        <f t="shared" si="27"/>
        <v>100041</v>
      </c>
      <c r="Q140">
        <f t="shared" si="28"/>
        <v>100042</v>
      </c>
      <c r="R140">
        <f t="shared" si="29"/>
        <v>100040</v>
      </c>
      <c r="S140">
        <f t="shared" si="30"/>
        <v>100042</v>
      </c>
      <c r="T140">
        <f t="shared" si="31"/>
        <v>100042</v>
      </c>
      <c r="U140">
        <f t="shared" si="32"/>
        <v>200137</v>
      </c>
      <c r="V140" s="7">
        <f>IFERROR(VLOOKUP(VALUE(L140),工作表2!$A:$N,14,1)/50,0)</f>
        <v>14643.27</v>
      </c>
      <c r="W140" s="7">
        <f>IFERROR(VLOOKUP(VALUE(M140),工作表2!$A:$N,14,1)/50,0)</f>
        <v>14643.27</v>
      </c>
      <c r="X140" s="7">
        <f>IFERROR(VLOOKUP(VALUE(N140),工作表2!$A:$N,14,1)/50,0)</f>
        <v>14643.27</v>
      </c>
      <c r="Y140" s="7">
        <f>IFERROR(VLOOKUP(VALUE(O140),工作表2!$A:$N,14,1)/50,0)</f>
        <v>14643.27</v>
      </c>
      <c r="Z140" s="7">
        <f>IFERROR(VLOOKUP(VALUE(P140),工作表2!$A:$N,14,1)/50,0)</f>
        <v>14643.27</v>
      </c>
      <c r="AA140" s="7">
        <f>IFERROR(VLOOKUP(VALUE(Q140),工作表2!$A:$N,14,1)/50,0)</f>
        <v>14643.27</v>
      </c>
      <c r="AB140" s="7">
        <f>IFERROR(VLOOKUP(VALUE(R140),工作表2!$A:$N,14,1)/50,0)</f>
        <v>14643.27</v>
      </c>
      <c r="AC140" s="7">
        <f>IFERROR(VLOOKUP(VALUE(S140),工作表2!$A:$N,14,1)/50,0)</f>
        <v>14643.27</v>
      </c>
      <c r="AD140" s="7">
        <f>IFERROR(VLOOKUP(VALUE(T140),工作表2!$A:$N,14,1)/50,0)</f>
        <v>14643.27</v>
      </c>
      <c r="AE140" s="7">
        <f>IFERROR(VLOOKUP(VALUE(U140),工作表2!$A:$N,14,1),0)</f>
        <v>876181.5</v>
      </c>
      <c r="AF140" s="7">
        <f t="shared" si="33"/>
        <v>1007970.93</v>
      </c>
    </row>
    <row r="141" spans="1:32" x14ac:dyDescent="0.15">
      <c r="A141" s="8">
        <v>100137</v>
      </c>
      <c r="B141" s="3" t="s">
        <v>453</v>
      </c>
      <c r="C141" t="s">
        <v>464</v>
      </c>
      <c r="D141" t="s">
        <v>465</v>
      </c>
      <c r="E141" t="s">
        <v>471</v>
      </c>
      <c r="F141" t="s">
        <v>472</v>
      </c>
      <c r="G141" t="s">
        <v>467</v>
      </c>
      <c r="H141" t="s">
        <v>484</v>
      </c>
      <c r="I141" t="s">
        <v>469</v>
      </c>
      <c r="J141" t="s">
        <v>485</v>
      </c>
      <c r="K141" t="s">
        <v>486</v>
      </c>
      <c r="L141">
        <f t="shared" si="23"/>
        <v>100042</v>
      </c>
      <c r="M141">
        <f t="shared" si="24"/>
        <v>100042</v>
      </c>
      <c r="N141">
        <f t="shared" si="25"/>
        <v>100042</v>
      </c>
      <c r="O141">
        <f t="shared" si="26"/>
        <v>100041</v>
      </c>
      <c r="P141">
        <f t="shared" si="27"/>
        <v>100040</v>
      </c>
      <c r="Q141">
        <f t="shared" si="28"/>
        <v>100041</v>
      </c>
      <c r="R141">
        <f t="shared" si="29"/>
        <v>100042</v>
      </c>
      <c r="S141">
        <f t="shared" si="30"/>
        <v>100042</v>
      </c>
      <c r="T141">
        <f t="shared" si="31"/>
        <v>100040</v>
      </c>
      <c r="U141">
        <f t="shared" si="32"/>
        <v>200138</v>
      </c>
      <c r="V141" s="7">
        <f>IFERROR(VLOOKUP(VALUE(L141),工作表2!$A:$N,14,1)/50,0)</f>
        <v>14643.27</v>
      </c>
      <c r="W141" s="7">
        <f>IFERROR(VLOOKUP(VALUE(M141),工作表2!$A:$N,14,1)/50,0)</f>
        <v>14643.27</v>
      </c>
      <c r="X141" s="7">
        <f>IFERROR(VLOOKUP(VALUE(N141),工作表2!$A:$N,14,1)/50,0)</f>
        <v>14643.27</v>
      </c>
      <c r="Y141" s="7">
        <f>IFERROR(VLOOKUP(VALUE(O141),工作表2!$A:$N,14,1)/50,0)</f>
        <v>14643.27</v>
      </c>
      <c r="Z141" s="7">
        <f>IFERROR(VLOOKUP(VALUE(P141),工作表2!$A:$N,14,1)/50,0)</f>
        <v>14643.27</v>
      </c>
      <c r="AA141" s="7">
        <f>IFERROR(VLOOKUP(VALUE(Q141),工作表2!$A:$N,14,1)/50,0)</f>
        <v>14643.27</v>
      </c>
      <c r="AB141" s="7">
        <f>IFERROR(VLOOKUP(VALUE(R141),工作表2!$A:$N,14,1)/50,0)</f>
        <v>14643.27</v>
      </c>
      <c r="AC141" s="7">
        <f>IFERROR(VLOOKUP(VALUE(S141),工作表2!$A:$N,14,1)/50,0)</f>
        <v>14643.27</v>
      </c>
      <c r="AD141" s="7">
        <f>IFERROR(VLOOKUP(VALUE(T141),工作表2!$A:$N,14,1)/50,0)</f>
        <v>14643.27</v>
      </c>
      <c r="AE141" s="7">
        <f>IFERROR(VLOOKUP(VALUE(U141),工作表2!$A:$N,14,1),0)</f>
        <v>881998</v>
      </c>
      <c r="AF141" s="7">
        <f t="shared" si="33"/>
        <v>1013787.43</v>
      </c>
    </row>
    <row r="142" spans="1:32" x14ac:dyDescent="0.15">
      <c r="A142" s="8">
        <v>100138</v>
      </c>
      <c r="B142" s="3" t="s">
        <v>480</v>
      </c>
      <c r="C142" t="s">
        <v>464</v>
      </c>
      <c r="D142" t="s">
        <v>487</v>
      </c>
      <c r="E142" t="s">
        <v>471</v>
      </c>
      <c r="F142" t="s">
        <v>472</v>
      </c>
      <c r="G142" t="s">
        <v>475</v>
      </c>
      <c r="H142" t="s">
        <v>459</v>
      </c>
      <c r="I142" t="s">
        <v>469</v>
      </c>
      <c r="J142" t="s">
        <v>461</v>
      </c>
      <c r="K142" t="s">
        <v>488</v>
      </c>
      <c r="L142">
        <f t="shared" si="23"/>
        <v>100040</v>
      </c>
      <c r="M142">
        <f t="shared" si="24"/>
        <v>100042</v>
      </c>
      <c r="N142">
        <f t="shared" si="25"/>
        <v>100040</v>
      </c>
      <c r="O142">
        <f t="shared" si="26"/>
        <v>100041</v>
      </c>
      <c r="P142">
        <f t="shared" si="27"/>
        <v>100040</v>
      </c>
      <c r="Q142">
        <f t="shared" si="28"/>
        <v>100042</v>
      </c>
      <c r="R142">
        <f t="shared" si="29"/>
        <v>100041</v>
      </c>
      <c r="S142">
        <f t="shared" si="30"/>
        <v>100042</v>
      </c>
      <c r="T142">
        <f t="shared" si="31"/>
        <v>100041</v>
      </c>
      <c r="U142">
        <f t="shared" si="32"/>
        <v>200139</v>
      </c>
      <c r="V142" s="7">
        <f>IFERROR(VLOOKUP(VALUE(L142),工作表2!$A:$N,14,1)/50,0)</f>
        <v>14643.27</v>
      </c>
      <c r="W142" s="7">
        <f>IFERROR(VLOOKUP(VALUE(M142),工作表2!$A:$N,14,1)/50,0)</f>
        <v>14643.27</v>
      </c>
      <c r="X142" s="7">
        <f>IFERROR(VLOOKUP(VALUE(N142),工作表2!$A:$N,14,1)/50,0)</f>
        <v>14643.27</v>
      </c>
      <c r="Y142" s="7">
        <f>IFERROR(VLOOKUP(VALUE(O142),工作表2!$A:$N,14,1)/50,0)</f>
        <v>14643.27</v>
      </c>
      <c r="Z142" s="7">
        <f>IFERROR(VLOOKUP(VALUE(P142),工作表2!$A:$N,14,1)/50,0)</f>
        <v>14643.27</v>
      </c>
      <c r="AA142" s="7">
        <f>IFERROR(VLOOKUP(VALUE(Q142),工作表2!$A:$N,14,1)/50,0)</f>
        <v>14643.27</v>
      </c>
      <c r="AB142" s="7">
        <f>IFERROR(VLOOKUP(VALUE(R142),工作表2!$A:$N,14,1)/50,0)</f>
        <v>14643.27</v>
      </c>
      <c r="AC142" s="7">
        <f>IFERROR(VLOOKUP(VALUE(S142),工作表2!$A:$N,14,1)/50,0)</f>
        <v>14643.27</v>
      </c>
      <c r="AD142" s="7">
        <f>IFERROR(VLOOKUP(VALUE(T142),工作表2!$A:$N,14,1)/50,0)</f>
        <v>14643.27</v>
      </c>
      <c r="AE142" s="7">
        <f>IFERROR(VLOOKUP(VALUE(U142),工作表2!$A:$N,14,1),0)</f>
        <v>892806.5</v>
      </c>
      <c r="AF142" s="7">
        <f t="shared" si="33"/>
        <v>1024595.93</v>
      </c>
    </row>
    <row r="143" spans="1:32" x14ac:dyDescent="0.15">
      <c r="A143" s="8">
        <v>100139</v>
      </c>
      <c r="B143" s="3" t="s">
        <v>453</v>
      </c>
      <c r="C143" t="s">
        <v>481</v>
      </c>
      <c r="D143" t="s">
        <v>455</v>
      </c>
      <c r="E143" t="s">
        <v>471</v>
      </c>
      <c r="F143" t="s">
        <v>457</v>
      </c>
      <c r="G143" t="s">
        <v>458</v>
      </c>
      <c r="H143" t="s">
        <v>484</v>
      </c>
      <c r="I143" t="s">
        <v>476</v>
      </c>
      <c r="J143" t="s">
        <v>461</v>
      </c>
      <c r="K143" t="s">
        <v>489</v>
      </c>
      <c r="L143">
        <f t="shared" si="23"/>
        <v>100042</v>
      </c>
      <c r="M143">
        <f t="shared" si="24"/>
        <v>100041</v>
      </c>
      <c r="N143">
        <f t="shared" si="25"/>
        <v>100041</v>
      </c>
      <c r="O143">
        <f t="shared" si="26"/>
        <v>100041</v>
      </c>
      <c r="P143">
        <f t="shared" si="27"/>
        <v>100042</v>
      </c>
      <c r="Q143">
        <f t="shared" si="28"/>
        <v>100040</v>
      </c>
      <c r="R143">
        <f t="shared" si="29"/>
        <v>100042</v>
      </c>
      <c r="S143">
        <f t="shared" si="30"/>
        <v>100041</v>
      </c>
      <c r="T143">
        <f t="shared" si="31"/>
        <v>100041</v>
      </c>
      <c r="U143">
        <f t="shared" si="32"/>
        <v>200140</v>
      </c>
      <c r="V143" s="7">
        <f>IFERROR(VLOOKUP(VALUE(L143),工作表2!$A:$N,14,1)/50,0)</f>
        <v>14643.27</v>
      </c>
      <c r="W143" s="7">
        <f>IFERROR(VLOOKUP(VALUE(M143),工作表2!$A:$N,14,1)/50,0)</f>
        <v>14643.27</v>
      </c>
      <c r="X143" s="7">
        <f>IFERROR(VLOOKUP(VALUE(N143),工作表2!$A:$N,14,1)/50,0)</f>
        <v>14643.27</v>
      </c>
      <c r="Y143" s="7">
        <f>IFERROR(VLOOKUP(VALUE(O143),工作表2!$A:$N,14,1)/50,0)</f>
        <v>14643.27</v>
      </c>
      <c r="Z143" s="7">
        <f>IFERROR(VLOOKUP(VALUE(P143),工作表2!$A:$N,14,1)/50,0)</f>
        <v>14643.27</v>
      </c>
      <c r="AA143" s="7">
        <f>IFERROR(VLOOKUP(VALUE(Q143),工作表2!$A:$N,14,1)/50,0)</f>
        <v>14643.27</v>
      </c>
      <c r="AB143" s="7">
        <f>IFERROR(VLOOKUP(VALUE(R143),工作表2!$A:$N,14,1)/50,0)</f>
        <v>14643.27</v>
      </c>
      <c r="AC143" s="7">
        <f>IFERROR(VLOOKUP(VALUE(S143),工作表2!$A:$N,14,1)/50,0)</f>
        <v>14643.27</v>
      </c>
      <c r="AD143" s="7">
        <f>IFERROR(VLOOKUP(VALUE(T143),工作表2!$A:$N,14,1)/50,0)</f>
        <v>14643.27</v>
      </c>
      <c r="AE143" s="7">
        <f>IFERROR(VLOOKUP(VALUE(U143),工作表2!$A:$N,14,1),0)</f>
        <v>904292.5</v>
      </c>
      <c r="AF143" s="7">
        <f t="shared" si="33"/>
        <v>1036081.93</v>
      </c>
    </row>
    <row r="144" spans="1:32" x14ac:dyDescent="0.15">
      <c r="A144" s="8">
        <v>100140</v>
      </c>
      <c r="B144" s="3" t="s">
        <v>490</v>
      </c>
      <c r="C144" t="s">
        <v>491</v>
      </c>
      <c r="D144" t="s">
        <v>492</v>
      </c>
      <c r="E144" t="s">
        <v>493</v>
      </c>
      <c r="F144" t="s">
        <v>494</v>
      </c>
      <c r="G144" t="s">
        <v>495</v>
      </c>
      <c r="H144" t="s">
        <v>496</v>
      </c>
      <c r="I144" t="s">
        <v>497</v>
      </c>
      <c r="J144" t="s">
        <v>498</v>
      </c>
      <c r="K144" t="s">
        <v>499</v>
      </c>
      <c r="L144">
        <f t="shared" si="23"/>
        <v>100043</v>
      </c>
      <c r="M144">
        <f t="shared" si="24"/>
        <v>100044</v>
      </c>
      <c r="N144">
        <f t="shared" si="25"/>
        <v>100044</v>
      </c>
      <c r="O144">
        <f t="shared" si="26"/>
        <v>100044</v>
      </c>
      <c r="P144">
        <f t="shared" si="27"/>
        <v>100045</v>
      </c>
      <c r="Q144">
        <f t="shared" si="28"/>
        <v>100044</v>
      </c>
      <c r="R144">
        <f t="shared" si="29"/>
        <v>100043</v>
      </c>
      <c r="S144">
        <f t="shared" si="30"/>
        <v>100044</v>
      </c>
      <c r="T144">
        <f t="shared" si="31"/>
        <v>100045</v>
      </c>
      <c r="U144">
        <f t="shared" si="32"/>
        <v>200141</v>
      </c>
      <c r="V144" s="7">
        <f>IFERROR(VLOOKUP(VALUE(L144),工作表2!$A:$N,14,1)/50,0)</f>
        <v>16083.27</v>
      </c>
      <c r="W144" s="7">
        <f>IFERROR(VLOOKUP(VALUE(M144),工作表2!$A:$N,14,1)/50,0)</f>
        <v>16083.27</v>
      </c>
      <c r="X144" s="7">
        <f>IFERROR(VLOOKUP(VALUE(N144),工作表2!$A:$N,14,1)/50,0)</f>
        <v>16083.27</v>
      </c>
      <c r="Y144" s="7">
        <f>IFERROR(VLOOKUP(VALUE(O144),工作表2!$A:$N,14,1)/50,0)</f>
        <v>16083.27</v>
      </c>
      <c r="Z144" s="7">
        <f>IFERROR(VLOOKUP(VALUE(P144),工作表2!$A:$N,14,1)/50,0)</f>
        <v>16083.27</v>
      </c>
      <c r="AA144" s="7">
        <f>IFERROR(VLOOKUP(VALUE(Q144),工作表2!$A:$N,14,1)/50,0)</f>
        <v>16083.27</v>
      </c>
      <c r="AB144" s="7">
        <f>IFERROR(VLOOKUP(VALUE(R144),工作表2!$A:$N,14,1)/50,0)</f>
        <v>16083.27</v>
      </c>
      <c r="AC144" s="7">
        <f>IFERROR(VLOOKUP(VALUE(S144),工作表2!$A:$N,14,1)/50,0)</f>
        <v>16083.27</v>
      </c>
      <c r="AD144" s="7">
        <f>IFERROR(VLOOKUP(VALUE(T144),工作表2!$A:$N,14,1)/50,0)</f>
        <v>16083.27</v>
      </c>
      <c r="AE144" s="7">
        <f>IFERROR(VLOOKUP(VALUE(U144),工作表2!$A:$N,14,1),0)</f>
        <v>911820.5</v>
      </c>
      <c r="AF144" s="7">
        <f t="shared" si="33"/>
        <v>1056569.93</v>
      </c>
    </row>
    <row r="145" spans="1:32" x14ac:dyDescent="0.15">
      <c r="A145" s="8">
        <v>100141</v>
      </c>
      <c r="B145" s="3" t="s">
        <v>490</v>
      </c>
      <c r="C145" t="s">
        <v>500</v>
      </c>
      <c r="D145" t="s">
        <v>501</v>
      </c>
      <c r="E145" t="s">
        <v>502</v>
      </c>
      <c r="F145" t="s">
        <v>503</v>
      </c>
      <c r="G145" t="s">
        <v>495</v>
      </c>
      <c r="H145" t="s">
        <v>504</v>
      </c>
      <c r="I145" t="s">
        <v>497</v>
      </c>
      <c r="J145" t="s">
        <v>505</v>
      </c>
      <c r="K145" t="s">
        <v>506</v>
      </c>
      <c r="L145">
        <f t="shared" si="23"/>
        <v>100043</v>
      </c>
      <c r="M145">
        <f t="shared" si="24"/>
        <v>100043</v>
      </c>
      <c r="N145">
        <f t="shared" si="25"/>
        <v>100045</v>
      </c>
      <c r="O145">
        <f t="shared" si="26"/>
        <v>100043</v>
      </c>
      <c r="P145">
        <f t="shared" si="27"/>
        <v>100044</v>
      </c>
      <c r="Q145">
        <f t="shared" si="28"/>
        <v>100044</v>
      </c>
      <c r="R145">
        <f t="shared" si="29"/>
        <v>100045</v>
      </c>
      <c r="S145">
        <f t="shared" si="30"/>
        <v>100044</v>
      </c>
      <c r="T145">
        <f t="shared" si="31"/>
        <v>100044</v>
      </c>
      <c r="U145">
        <f t="shared" si="32"/>
        <v>200142</v>
      </c>
      <c r="V145" s="7">
        <f>IFERROR(VLOOKUP(VALUE(L145),工作表2!$A:$N,14,1)/50,0)</f>
        <v>16083.27</v>
      </c>
      <c r="W145" s="7">
        <f>IFERROR(VLOOKUP(VALUE(M145),工作表2!$A:$N,14,1)/50,0)</f>
        <v>16083.27</v>
      </c>
      <c r="X145" s="7">
        <f>IFERROR(VLOOKUP(VALUE(N145),工作表2!$A:$N,14,1)/50,0)</f>
        <v>16083.27</v>
      </c>
      <c r="Y145" s="7">
        <f>IFERROR(VLOOKUP(VALUE(O145),工作表2!$A:$N,14,1)/50,0)</f>
        <v>16083.27</v>
      </c>
      <c r="Z145" s="7">
        <f>IFERROR(VLOOKUP(VALUE(P145),工作表2!$A:$N,14,1)/50,0)</f>
        <v>16083.27</v>
      </c>
      <c r="AA145" s="7">
        <f>IFERROR(VLOOKUP(VALUE(Q145),工作表2!$A:$N,14,1)/50,0)</f>
        <v>16083.27</v>
      </c>
      <c r="AB145" s="7">
        <f>IFERROR(VLOOKUP(VALUE(R145),工作表2!$A:$N,14,1)/50,0)</f>
        <v>16083.27</v>
      </c>
      <c r="AC145" s="7">
        <f>IFERROR(VLOOKUP(VALUE(S145),工作表2!$A:$N,14,1)/50,0)</f>
        <v>16083.27</v>
      </c>
      <c r="AD145" s="7">
        <f>IFERROR(VLOOKUP(VALUE(T145),工作表2!$A:$N,14,1)/50,0)</f>
        <v>16083.27</v>
      </c>
      <c r="AE145" s="7">
        <f>IFERROR(VLOOKUP(VALUE(U145),工作表2!$A:$N,14,1),0)</f>
        <v>919849</v>
      </c>
      <c r="AF145" s="7">
        <f t="shared" si="33"/>
        <v>1064598.43</v>
      </c>
    </row>
    <row r="146" spans="1:32" x14ac:dyDescent="0.15">
      <c r="A146" s="8">
        <v>100142</v>
      </c>
      <c r="B146" s="3" t="s">
        <v>490</v>
      </c>
      <c r="C146" t="s">
        <v>507</v>
      </c>
      <c r="D146" t="s">
        <v>501</v>
      </c>
      <c r="E146" t="s">
        <v>508</v>
      </c>
      <c r="F146" t="s">
        <v>509</v>
      </c>
      <c r="G146" t="s">
        <v>510</v>
      </c>
      <c r="H146" t="s">
        <v>496</v>
      </c>
      <c r="I146" t="s">
        <v>497</v>
      </c>
      <c r="J146" t="s">
        <v>505</v>
      </c>
      <c r="K146" t="s">
        <v>511</v>
      </c>
      <c r="L146">
        <f t="shared" si="23"/>
        <v>100043</v>
      </c>
      <c r="M146">
        <f t="shared" si="24"/>
        <v>100045</v>
      </c>
      <c r="N146">
        <f t="shared" si="25"/>
        <v>100045</v>
      </c>
      <c r="O146">
        <f t="shared" si="26"/>
        <v>100045</v>
      </c>
      <c r="P146">
        <f t="shared" si="27"/>
        <v>100043</v>
      </c>
      <c r="Q146">
        <f t="shared" si="28"/>
        <v>100043</v>
      </c>
      <c r="R146">
        <f t="shared" si="29"/>
        <v>100043</v>
      </c>
      <c r="S146">
        <f t="shared" si="30"/>
        <v>100044</v>
      </c>
      <c r="T146">
        <f t="shared" si="31"/>
        <v>100044</v>
      </c>
      <c r="U146">
        <f t="shared" si="32"/>
        <v>200143</v>
      </c>
      <c r="V146" s="7">
        <f>IFERROR(VLOOKUP(VALUE(L146),工作表2!$A:$N,14,1)/50,0)</f>
        <v>16083.27</v>
      </c>
      <c r="W146" s="7">
        <f>IFERROR(VLOOKUP(VALUE(M146),工作表2!$A:$N,14,1)/50,0)</f>
        <v>16083.27</v>
      </c>
      <c r="X146" s="7">
        <f>IFERROR(VLOOKUP(VALUE(N146),工作表2!$A:$N,14,1)/50,0)</f>
        <v>16083.27</v>
      </c>
      <c r="Y146" s="7">
        <f>IFERROR(VLOOKUP(VALUE(O146),工作表2!$A:$N,14,1)/50,0)</f>
        <v>16083.27</v>
      </c>
      <c r="Z146" s="7">
        <f>IFERROR(VLOOKUP(VALUE(P146),工作表2!$A:$N,14,1)/50,0)</f>
        <v>16083.27</v>
      </c>
      <c r="AA146" s="7">
        <f>IFERROR(VLOOKUP(VALUE(Q146),工作表2!$A:$N,14,1)/50,0)</f>
        <v>16083.27</v>
      </c>
      <c r="AB146" s="7">
        <f>IFERROR(VLOOKUP(VALUE(R146),工作表2!$A:$N,14,1)/50,0)</f>
        <v>16083.27</v>
      </c>
      <c r="AC146" s="7">
        <f>IFERROR(VLOOKUP(VALUE(S146),工作表2!$A:$N,14,1)/50,0)</f>
        <v>16083.27</v>
      </c>
      <c r="AD146" s="7">
        <f>IFERROR(VLOOKUP(VALUE(T146),工作表2!$A:$N,14,1)/50,0)</f>
        <v>16083.27</v>
      </c>
      <c r="AE146" s="7">
        <f>IFERROR(VLOOKUP(VALUE(U146),工作表2!$A:$N,14,1),0)</f>
        <v>927914</v>
      </c>
      <c r="AF146" s="7">
        <f t="shared" si="33"/>
        <v>1072663.43</v>
      </c>
    </row>
    <row r="147" spans="1:32" x14ac:dyDescent="0.15">
      <c r="A147" s="8">
        <v>100143</v>
      </c>
      <c r="B147" s="3" t="s">
        <v>490</v>
      </c>
      <c r="C147" t="s">
        <v>500</v>
      </c>
      <c r="D147" t="s">
        <v>492</v>
      </c>
      <c r="E147" t="s">
        <v>502</v>
      </c>
      <c r="F147" t="s">
        <v>509</v>
      </c>
      <c r="G147" t="s">
        <v>510</v>
      </c>
      <c r="H147" t="s">
        <v>496</v>
      </c>
      <c r="I147" t="s">
        <v>512</v>
      </c>
      <c r="J147" t="s">
        <v>513</v>
      </c>
      <c r="K147" t="s">
        <v>514</v>
      </c>
      <c r="L147">
        <f t="shared" si="23"/>
        <v>100043</v>
      </c>
      <c r="M147">
        <f t="shared" si="24"/>
        <v>100043</v>
      </c>
      <c r="N147">
        <f t="shared" si="25"/>
        <v>100044</v>
      </c>
      <c r="O147">
        <f t="shared" si="26"/>
        <v>100043</v>
      </c>
      <c r="P147">
        <f t="shared" si="27"/>
        <v>100043</v>
      </c>
      <c r="Q147">
        <f t="shared" si="28"/>
        <v>100043</v>
      </c>
      <c r="R147">
        <f t="shared" si="29"/>
        <v>100043</v>
      </c>
      <c r="S147">
        <f t="shared" si="30"/>
        <v>100043</v>
      </c>
      <c r="T147">
        <f t="shared" si="31"/>
        <v>100043</v>
      </c>
      <c r="U147">
        <f t="shared" si="32"/>
        <v>200144</v>
      </c>
      <c r="V147" s="7">
        <f>IFERROR(VLOOKUP(VALUE(L147),工作表2!$A:$N,14,1)/50,0)</f>
        <v>16083.27</v>
      </c>
      <c r="W147" s="7">
        <f>IFERROR(VLOOKUP(VALUE(M147),工作表2!$A:$N,14,1)/50,0)</f>
        <v>16083.27</v>
      </c>
      <c r="X147" s="7">
        <f>IFERROR(VLOOKUP(VALUE(N147),工作表2!$A:$N,14,1)/50,0)</f>
        <v>16083.27</v>
      </c>
      <c r="Y147" s="7">
        <f>IFERROR(VLOOKUP(VALUE(O147),工作表2!$A:$N,14,1)/50,0)</f>
        <v>16083.27</v>
      </c>
      <c r="Z147" s="7">
        <f>IFERROR(VLOOKUP(VALUE(P147),工作表2!$A:$N,14,1)/50,0)</f>
        <v>16083.27</v>
      </c>
      <c r="AA147" s="7">
        <f>IFERROR(VLOOKUP(VALUE(Q147),工作表2!$A:$N,14,1)/50,0)</f>
        <v>16083.27</v>
      </c>
      <c r="AB147" s="7">
        <f>IFERROR(VLOOKUP(VALUE(R147),工作表2!$A:$N,14,1)/50,0)</f>
        <v>16083.27</v>
      </c>
      <c r="AC147" s="7">
        <f>IFERROR(VLOOKUP(VALUE(S147),工作表2!$A:$N,14,1)/50,0)</f>
        <v>16083.27</v>
      </c>
      <c r="AD147" s="7">
        <f>IFERROR(VLOOKUP(VALUE(T147),工作表2!$A:$N,14,1)/50,0)</f>
        <v>16083.27</v>
      </c>
      <c r="AE147" s="7">
        <f>IFERROR(VLOOKUP(VALUE(U147),工作表2!$A:$N,14,1),0)</f>
        <v>944021</v>
      </c>
      <c r="AF147" s="7">
        <f t="shared" si="33"/>
        <v>1088770.43</v>
      </c>
    </row>
    <row r="148" spans="1:32" x14ac:dyDescent="0.15">
      <c r="A148" s="8">
        <v>100144</v>
      </c>
      <c r="B148" s="3" t="s">
        <v>490</v>
      </c>
      <c r="C148" t="s">
        <v>500</v>
      </c>
      <c r="D148" t="s">
        <v>515</v>
      </c>
      <c r="E148" t="s">
        <v>508</v>
      </c>
      <c r="F148" t="s">
        <v>494</v>
      </c>
      <c r="G148" t="s">
        <v>510</v>
      </c>
      <c r="H148" t="s">
        <v>504</v>
      </c>
      <c r="I148" t="s">
        <v>512</v>
      </c>
      <c r="J148" t="s">
        <v>498</v>
      </c>
      <c r="K148" t="s">
        <v>516</v>
      </c>
      <c r="L148">
        <f t="shared" si="23"/>
        <v>100043</v>
      </c>
      <c r="M148">
        <f t="shared" si="24"/>
        <v>100043</v>
      </c>
      <c r="N148">
        <f t="shared" si="25"/>
        <v>100043</v>
      </c>
      <c r="O148">
        <f t="shared" si="26"/>
        <v>100045</v>
      </c>
      <c r="P148">
        <f t="shared" si="27"/>
        <v>100045</v>
      </c>
      <c r="Q148">
        <f t="shared" si="28"/>
        <v>100043</v>
      </c>
      <c r="R148">
        <f t="shared" si="29"/>
        <v>100045</v>
      </c>
      <c r="S148">
        <f t="shared" si="30"/>
        <v>100043</v>
      </c>
      <c r="T148">
        <f t="shared" si="31"/>
        <v>100045</v>
      </c>
      <c r="U148">
        <f t="shared" si="32"/>
        <v>200145</v>
      </c>
      <c r="V148" s="7">
        <f>IFERROR(VLOOKUP(VALUE(L148),工作表2!$A:$N,14,1)/50,0)</f>
        <v>16083.27</v>
      </c>
      <c r="W148" s="7">
        <f>IFERROR(VLOOKUP(VALUE(M148),工作表2!$A:$N,14,1)/50,0)</f>
        <v>16083.27</v>
      </c>
      <c r="X148" s="7">
        <f>IFERROR(VLOOKUP(VALUE(N148),工作表2!$A:$N,14,1)/50,0)</f>
        <v>16083.27</v>
      </c>
      <c r="Y148" s="7">
        <f>IFERROR(VLOOKUP(VALUE(O148),工作表2!$A:$N,14,1)/50,0)</f>
        <v>16083.27</v>
      </c>
      <c r="Z148" s="7">
        <f>IFERROR(VLOOKUP(VALUE(P148),工作表2!$A:$N,14,1)/50,0)</f>
        <v>16083.27</v>
      </c>
      <c r="AA148" s="7">
        <f>IFERROR(VLOOKUP(VALUE(Q148),工作表2!$A:$N,14,1)/50,0)</f>
        <v>16083.27</v>
      </c>
      <c r="AB148" s="7">
        <f>IFERROR(VLOOKUP(VALUE(R148),工作表2!$A:$N,14,1)/50,0)</f>
        <v>16083.27</v>
      </c>
      <c r="AC148" s="7">
        <f>IFERROR(VLOOKUP(VALUE(S148),工作表2!$A:$N,14,1)/50,0)</f>
        <v>16083.27</v>
      </c>
      <c r="AD148" s="7">
        <f>IFERROR(VLOOKUP(VALUE(T148),工作表2!$A:$N,14,1)/50,0)</f>
        <v>16083.27</v>
      </c>
      <c r="AE148" s="7">
        <f>IFERROR(VLOOKUP(VALUE(U148),工作表2!$A:$N,14,1),0)</f>
        <v>944154.5</v>
      </c>
      <c r="AF148" s="7">
        <f t="shared" si="33"/>
        <v>1088903.93</v>
      </c>
    </row>
    <row r="149" spans="1:32" x14ac:dyDescent="0.15">
      <c r="A149" s="8">
        <v>100145</v>
      </c>
      <c r="B149" s="3" t="s">
        <v>490</v>
      </c>
      <c r="C149" t="s">
        <v>491</v>
      </c>
      <c r="D149" t="s">
        <v>515</v>
      </c>
      <c r="E149" t="s">
        <v>502</v>
      </c>
      <c r="F149" t="s">
        <v>494</v>
      </c>
      <c r="G149" t="s">
        <v>495</v>
      </c>
      <c r="H149" t="s">
        <v>496</v>
      </c>
      <c r="I149" t="s">
        <v>497</v>
      </c>
      <c r="J149" t="s">
        <v>498</v>
      </c>
      <c r="K149" t="s">
        <v>517</v>
      </c>
      <c r="L149">
        <f t="shared" si="23"/>
        <v>100043</v>
      </c>
      <c r="M149">
        <f t="shared" si="24"/>
        <v>100044</v>
      </c>
      <c r="N149">
        <f t="shared" si="25"/>
        <v>100043</v>
      </c>
      <c r="O149">
        <f t="shared" si="26"/>
        <v>100043</v>
      </c>
      <c r="P149">
        <f t="shared" si="27"/>
        <v>100045</v>
      </c>
      <c r="Q149">
        <f t="shared" si="28"/>
        <v>100044</v>
      </c>
      <c r="R149">
        <f t="shared" si="29"/>
        <v>100043</v>
      </c>
      <c r="S149">
        <f t="shared" si="30"/>
        <v>100044</v>
      </c>
      <c r="T149">
        <f t="shared" si="31"/>
        <v>100045</v>
      </c>
      <c r="U149">
        <f t="shared" si="32"/>
        <v>200146</v>
      </c>
      <c r="V149" s="7">
        <f>IFERROR(VLOOKUP(VALUE(L149),工作表2!$A:$N,14,1)/50,0)</f>
        <v>16083.27</v>
      </c>
      <c r="W149" s="7">
        <f>IFERROR(VLOOKUP(VALUE(M149),工作表2!$A:$N,14,1)/50,0)</f>
        <v>16083.27</v>
      </c>
      <c r="X149" s="7">
        <f>IFERROR(VLOOKUP(VALUE(N149),工作表2!$A:$N,14,1)/50,0)</f>
        <v>16083.27</v>
      </c>
      <c r="Y149" s="7">
        <f>IFERROR(VLOOKUP(VALUE(O149),工作表2!$A:$N,14,1)/50,0)</f>
        <v>16083.27</v>
      </c>
      <c r="Z149" s="7">
        <f>IFERROR(VLOOKUP(VALUE(P149),工作表2!$A:$N,14,1)/50,0)</f>
        <v>16083.27</v>
      </c>
      <c r="AA149" s="7">
        <f>IFERROR(VLOOKUP(VALUE(Q149),工作表2!$A:$N,14,1)/50,0)</f>
        <v>16083.27</v>
      </c>
      <c r="AB149" s="7">
        <f>IFERROR(VLOOKUP(VALUE(R149),工作表2!$A:$N,14,1)/50,0)</f>
        <v>16083.27</v>
      </c>
      <c r="AC149" s="7">
        <f>IFERROR(VLOOKUP(VALUE(S149),工作表2!$A:$N,14,1)/50,0)</f>
        <v>16083.27</v>
      </c>
      <c r="AD149" s="7">
        <f>IFERROR(VLOOKUP(VALUE(T149),工作表2!$A:$N,14,1)/50,0)</f>
        <v>16083.27</v>
      </c>
      <c r="AE149" s="7">
        <f>IFERROR(VLOOKUP(VALUE(U149),工作表2!$A:$N,14,1),0)</f>
        <v>952330</v>
      </c>
      <c r="AF149" s="7">
        <f t="shared" si="33"/>
        <v>1097079.43</v>
      </c>
    </row>
    <row r="150" spans="1:32" x14ac:dyDescent="0.15">
      <c r="A150" s="8">
        <v>100146</v>
      </c>
      <c r="B150" s="3" t="s">
        <v>490</v>
      </c>
      <c r="C150" t="s">
        <v>507</v>
      </c>
      <c r="D150" t="s">
        <v>515</v>
      </c>
      <c r="E150" t="s">
        <v>508</v>
      </c>
      <c r="F150" t="s">
        <v>494</v>
      </c>
      <c r="G150" t="s">
        <v>518</v>
      </c>
      <c r="H150" t="s">
        <v>496</v>
      </c>
      <c r="I150" t="s">
        <v>497</v>
      </c>
      <c r="J150" t="s">
        <v>513</v>
      </c>
      <c r="K150" t="s">
        <v>519</v>
      </c>
      <c r="L150">
        <f t="shared" si="23"/>
        <v>100043</v>
      </c>
      <c r="M150">
        <f t="shared" si="24"/>
        <v>100045</v>
      </c>
      <c r="N150">
        <f t="shared" si="25"/>
        <v>100043</v>
      </c>
      <c r="O150">
        <f t="shared" si="26"/>
        <v>100045</v>
      </c>
      <c r="P150">
        <f t="shared" si="27"/>
        <v>100045</v>
      </c>
      <c r="Q150">
        <f t="shared" si="28"/>
        <v>100045</v>
      </c>
      <c r="R150">
        <f t="shared" si="29"/>
        <v>100043</v>
      </c>
      <c r="S150">
        <f t="shared" si="30"/>
        <v>100044</v>
      </c>
      <c r="T150">
        <f t="shared" si="31"/>
        <v>100043</v>
      </c>
      <c r="U150">
        <f t="shared" si="32"/>
        <v>200147</v>
      </c>
      <c r="V150" s="7">
        <f>IFERROR(VLOOKUP(VALUE(L150),工作表2!$A:$N,14,1)/50,0)</f>
        <v>16083.27</v>
      </c>
      <c r="W150" s="7">
        <f>IFERROR(VLOOKUP(VALUE(M150),工作表2!$A:$N,14,1)/50,0)</f>
        <v>16083.27</v>
      </c>
      <c r="X150" s="7">
        <f>IFERROR(VLOOKUP(VALUE(N150),工作表2!$A:$N,14,1)/50,0)</f>
        <v>16083.27</v>
      </c>
      <c r="Y150" s="7">
        <f>IFERROR(VLOOKUP(VALUE(O150),工作表2!$A:$N,14,1)/50,0)</f>
        <v>16083.27</v>
      </c>
      <c r="Z150" s="7">
        <f>IFERROR(VLOOKUP(VALUE(P150),工作表2!$A:$N,14,1)/50,0)</f>
        <v>16083.27</v>
      </c>
      <c r="AA150" s="7">
        <f>IFERROR(VLOOKUP(VALUE(Q150),工作表2!$A:$N,14,1)/50,0)</f>
        <v>16083.27</v>
      </c>
      <c r="AB150" s="7">
        <f>IFERROR(VLOOKUP(VALUE(R150),工作表2!$A:$N,14,1)/50,0)</f>
        <v>16083.27</v>
      </c>
      <c r="AC150" s="7">
        <f>IFERROR(VLOOKUP(VALUE(S150),工作表2!$A:$N,14,1)/50,0)</f>
        <v>16083.27</v>
      </c>
      <c r="AD150" s="7">
        <f>IFERROR(VLOOKUP(VALUE(T150),工作表2!$A:$N,14,1)/50,0)</f>
        <v>16083.27</v>
      </c>
      <c r="AE150" s="7">
        <f>IFERROR(VLOOKUP(VALUE(U150),工作表2!$A:$N,14,1),0)</f>
        <v>969041</v>
      </c>
      <c r="AF150" s="7">
        <f t="shared" si="33"/>
        <v>1113790.43</v>
      </c>
    </row>
    <row r="151" spans="1:32" x14ac:dyDescent="0.15">
      <c r="A151" s="8">
        <v>100147</v>
      </c>
      <c r="B151" s="3" t="s">
        <v>520</v>
      </c>
      <c r="C151" t="s">
        <v>500</v>
      </c>
      <c r="D151" t="s">
        <v>501</v>
      </c>
      <c r="E151" t="s">
        <v>493</v>
      </c>
      <c r="F151" t="s">
        <v>509</v>
      </c>
      <c r="G151" t="s">
        <v>495</v>
      </c>
      <c r="H151" t="s">
        <v>496</v>
      </c>
      <c r="I151" t="s">
        <v>521</v>
      </c>
      <c r="J151" t="s">
        <v>505</v>
      </c>
      <c r="K151" t="s">
        <v>522</v>
      </c>
      <c r="L151">
        <f t="shared" si="23"/>
        <v>100044</v>
      </c>
      <c r="M151">
        <f t="shared" si="24"/>
        <v>100043</v>
      </c>
      <c r="N151">
        <f t="shared" si="25"/>
        <v>100045</v>
      </c>
      <c r="O151">
        <f t="shared" si="26"/>
        <v>100044</v>
      </c>
      <c r="P151">
        <f t="shared" si="27"/>
        <v>100043</v>
      </c>
      <c r="Q151">
        <f t="shared" si="28"/>
        <v>100044</v>
      </c>
      <c r="R151">
        <f t="shared" si="29"/>
        <v>100043</v>
      </c>
      <c r="S151">
        <f t="shared" si="30"/>
        <v>100045</v>
      </c>
      <c r="T151">
        <f t="shared" si="31"/>
        <v>100044</v>
      </c>
      <c r="U151">
        <f t="shared" si="32"/>
        <v>200148</v>
      </c>
      <c r="V151" s="7">
        <f>IFERROR(VLOOKUP(VALUE(L151),工作表2!$A:$N,14,1)/50,0)</f>
        <v>16083.27</v>
      </c>
      <c r="W151" s="7">
        <f>IFERROR(VLOOKUP(VALUE(M151),工作表2!$A:$N,14,1)/50,0)</f>
        <v>16083.27</v>
      </c>
      <c r="X151" s="7">
        <f>IFERROR(VLOOKUP(VALUE(N151),工作表2!$A:$N,14,1)/50,0)</f>
        <v>16083.27</v>
      </c>
      <c r="Y151" s="7">
        <f>IFERROR(VLOOKUP(VALUE(O151),工作表2!$A:$N,14,1)/50,0)</f>
        <v>16083.27</v>
      </c>
      <c r="Z151" s="7">
        <f>IFERROR(VLOOKUP(VALUE(P151),工作表2!$A:$N,14,1)/50,0)</f>
        <v>16083.27</v>
      </c>
      <c r="AA151" s="7">
        <f>IFERROR(VLOOKUP(VALUE(Q151),工作表2!$A:$N,14,1)/50,0)</f>
        <v>16083.27</v>
      </c>
      <c r="AB151" s="7">
        <f>IFERROR(VLOOKUP(VALUE(R151),工作表2!$A:$N,14,1)/50,0)</f>
        <v>16083.27</v>
      </c>
      <c r="AC151" s="7">
        <f>IFERROR(VLOOKUP(VALUE(S151),工作表2!$A:$N,14,1)/50,0)</f>
        <v>16083.27</v>
      </c>
      <c r="AD151" s="7">
        <f>IFERROR(VLOOKUP(VALUE(T151),工作表2!$A:$N,14,1)/50,0)</f>
        <v>16083.27</v>
      </c>
      <c r="AE151" s="7">
        <f>IFERROR(VLOOKUP(VALUE(U151),工作表2!$A:$N,14,1),0)</f>
        <v>973595.5</v>
      </c>
      <c r="AF151" s="7">
        <f t="shared" si="33"/>
        <v>1118344.93</v>
      </c>
    </row>
    <row r="152" spans="1:32" x14ac:dyDescent="0.15">
      <c r="A152" s="8">
        <v>100148</v>
      </c>
      <c r="B152" s="3" t="s">
        <v>520</v>
      </c>
      <c r="C152" t="s">
        <v>491</v>
      </c>
      <c r="D152" t="s">
        <v>515</v>
      </c>
      <c r="E152" t="s">
        <v>493</v>
      </c>
      <c r="F152" t="s">
        <v>503</v>
      </c>
      <c r="G152" t="s">
        <v>495</v>
      </c>
      <c r="H152" t="s">
        <v>504</v>
      </c>
      <c r="I152" t="s">
        <v>512</v>
      </c>
      <c r="J152" t="s">
        <v>498</v>
      </c>
      <c r="K152" t="s">
        <v>523</v>
      </c>
      <c r="L152">
        <f t="shared" si="23"/>
        <v>100044</v>
      </c>
      <c r="M152">
        <f t="shared" si="24"/>
        <v>100044</v>
      </c>
      <c r="N152">
        <f t="shared" si="25"/>
        <v>100043</v>
      </c>
      <c r="O152">
        <f t="shared" si="26"/>
        <v>100044</v>
      </c>
      <c r="P152">
        <f t="shared" si="27"/>
        <v>100044</v>
      </c>
      <c r="Q152">
        <f t="shared" si="28"/>
        <v>100044</v>
      </c>
      <c r="R152">
        <f t="shared" si="29"/>
        <v>100045</v>
      </c>
      <c r="S152">
        <f t="shared" si="30"/>
        <v>100043</v>
      </c>
      <c r="T152">
        <f t="shared" si="31"/>
        <v>100045</v>
      </c>
      <c r="U152">
        <f t="shared" si="32"/>
        <v>200149</v>
      </c>
      <c r="V152" s="7">
        <f>IFERROR(VLOOKUP(VALUE(L152),工作表2!$A:$N,14,1)/50,0)</f>
        <v>16083.27</v>
      </c>
      <c r="W152" s="7">
        <f>IFERROR(VLOOKUP(VALUE(M152),工作表2!$A:$N,14,1)/50,0)</f>
        <v>16083.27</v>
      </c>
      <c r="X152" s="7">
        <f>IFERROR(VLOOKUP(VALUE(N152),工作表2!$A:$N,14,1)/50,0)</f>
        <v>16083.27</v>
      </c>
      <c r="Y152" s="7">
        <f>IFERROR(VLOOKUP(VALUE(O152),工作表2!$A:$N,14,1)/50,0)</f>
        <v>16083.27</v>
      </c>
      <c r="Z152" s="7">
        <f>IFERROR(VLOOKUP(VALUE(P152),工作表2!$A:$N,14,1)/50,0)</f>
        <v>16083.27</v>
      </c>
      <c r="AA152" s="7">
        <f>IFERROR(VLOOKUP(VALUE(Q152),工作表2!$A:$N,14,1)/50,0)</f>
        <v>16083.27</v>
      </c>
      <c r="AB152" s="7">
        <f>IFERROR(VLOOKUP(VALUE(R152),工作表2!$A:$N,14,1)/50,0)</f>
        <v>16083.27</v>
      </c>
      <c r="AC152" s="7">
        <f>IFERROR(VLOOKUP(VALUE(S152),工作表2!$A:$N,14,1)/50,0)</f>
        <v>16083.27</v>
      </c>
      <c r="AD152" s="7">
        <f>IFERROR(VLOOKUP(VALUE(T152),工作表2!$A:$N,14,1)/50,0)</f>
        <v>16083.27</v>
      </c>
      <c r="AE152" s="7">
        <f>IFERROR(VLOOKUP(VALUE(U152),工作表2!$A:$N,14,1),0)</f>
        <v>983856</v>
      </c>
      <c r="AF152" s="7">
        <f t="shared" si="33"/>
        <v>1128605.43</v>
      </c>
    </row>
    <row r="153" spans="1:32" x14ac:dyDescent="0.15">
      <c r="A153" s="8">
        <v>100149</v>
      </c>
      <c r="B153" s="3" t="s">
        <v>524</v>
      </c>
      <c r="C153" t="s">
        <v>500</v>
      </c>
      <c r="D153" t="s">
        <v>492</v>
      </c>
      <c r="E153" t="s">
        <v>508</v>
      </c>
      <c r="F153" t="s">
        <v>503</v>
      </c>
      <c r="G153" t="s">
        <v>495</v>
      </c>
      <c r="H153" t="s">
        <v>504</v>
      </c>
      <c r="I153" t="s">
        <v>512</v>
      </c>
      <c r="J153" t="s">
        <v>498</v>
      </c>
      <c r="K153" t="s">
        <v>525</v>
      </c>
      <c r="L153">
        <f t="shared" si="23"/>
        <v>100045</v>
      </c>
      <c r="M153">
        <f t="shared" si="24"/>
        <v>100043</v>
      </c>
      <c r="N153">
        <f t="shared" si="25"/>
        <v>100044</v>
      </c>
      <c r="O153">
        <f t="shared" si="26"/>
        <v>100045</v>
      </c>
      <c r="P153">
        <f t="shared" si="27"/>
        <v>100044</v>
      </c>
      <c r="Q153">
        <f t="shared" si="28"/>
        <v>100044</v>
      </c>
      <c r="R153">
        <f t="shared" si="29"/>
        <v>100045</v>
      </c>
      <c r="S153">
        <f t="shared" si="30"/>
        <v>100043</v>
      </c>
      <c r="T153">
        <f t="shared" si="31"/>
        <v>100045</v>
      </c>
      <c r="U153">
        <f t="shared" si="32"/>
        <v>200150</v>
      </c>
      <c r="V153" s="7">
        <f>IFERROR(VLOOKUP(VALUE(L153),工作表2!$A:$N,14,1)/50,0)</f>
        <v>16083.27</v>
      </c>
      <c r="W153" s="7">
        <f>IFERROR(VLOOKUP(VALUE(M153),工作表2!$A:$N,14,1)/50,0)</f>
        <v>16083.27</v>
      </c>
      <c r="X153" s="7">
        <f>IFERROR(VLOOKUP(VALUE(N153),工作表2!$A:$N,14,1)/50,0)</f>
        <v>16083.27</v>
      </c>
      <c r="Y153" s="7">
        <f>IFERROR(VLOOKUP(VALUE(O153),工作表2!$A:$N,14,1)/50,0)</f>
        <v>16083.27</v>
      </c>
      <c r="Z153" s="7">
        <f>IFERROR(VLOOKUP(VALUE(P153),工作表2!$A:$N,14,1)/50,0)</f>
        <v>16083.27</v>
      </c>
      <c r="AA153" s="7">
        <f>IFERROR(VLOOKUP(VALUE(Q153),工作表2!$A:$N,14,1)/50,0)</f>
        <v>16083.27</v>
      </c>
      <c r="AB153" s="7">
        <f>IFERROR(VLOOKUP(VALUE(R153),工作表2!$A:$N,14,1)/50,0)</f>
        <v>16083.27</v>
      </c>
      <c r="AC153" s="7">
        <f>IFERROR(VLOOKUP(VALUE(S153),工作表2!$A:$N,14,1)/50,0)</f>
        <v>16083.27</v>
      </c>
      <c r="AD153" s="7">
        <f>IFERROR(VLOOKUP(VALUE(T153),工作表2!$A:$N,14,1)/50,0)</f>
        <v>16083.27</v>
      </c>
      <c r="AE153" s="7">
        <f>IFERROR(VLOOKUP(VALUE(U153),工作表2!$A:$N,14,1),0)</f>
        <v>994880.5</v>
      </c>
      <c r="AF153" s="7">
        <f t="shared" si="33"/>
        <v>1139629.93</v>
      </c>
    </row>
    <row r="154" spans="1:32" x14ac:dyDescent="0.15">
      <c r="A154" s="8">
        <v>100150</v>
      </c>
      <c r="B154" s="3" t="s">
        <v>526</v>
      </c>
      <c r="C154" t="s">
        <v>527</v>
      </c>
      <c r="D154" t="s">
        <v>528</v>
      </c>
      <c r="E154" t="s">
        <v>529</v>
      </c>
      <c r="F154" t="s">
        <v>530</v>
      </c>
      <c r="G154" t="s">
        <v>531</v>
      </c>
      <c r="H154" t="s">
        <v>532</v>
      </c>
      <c r="I154" t="s">
        <v>533</v>
      </c>
      <c r="J154" t="s">
        <v>534</v>
      </c>
      <c r="K154" t="s">
        <v>535</v>
      </c>
      <c r="L154">
        <f t="shared" si="23"/>
        <v>100047</v>
      </c>
      <c r="M154">
        <f t="shared" si="24"/>
        <v>100048</v>
      </c>
      <c r="N154">
        <f t="shared" si="25"/>
        <v>100047</v>
      </c>
      <c r="O154">
        <f t="shared" si="26"/>
        <v>100046</v>
      </c>
      <c r="P154">
        <f t="shared" si="27"/>
        <v>100048</v>
      </c>
      <c r="Q154">
        <f t="shared" si="28"/>
        <v>100046</v>
      </c>
      <c r="R154">
        <f t="shared" si="29"/>
        <v>100046</v>
      </c>
      <c r="S154">
        <f t="shared" si="30"/>
        <v>100046</v>
      </c>
      <c r="T154">
        <f t="shared" si="31"/>
        <v>100048</v>
      </c>
      <c r="U154">
        <f t="shared" si="32"/>
        <v>200151</v>
      </c>
      <c r="V154" s="7">
        <f>IFERROR(VLOOKUP(VALUE(L154),工作表2!$A:$N,14,1)/50,0)</f>
        <v>17299.27</v>
      </c>
      <c r="W154" s="7">
        <f>IFERROR(VLOOKUP(VALUE(M154),工作表2!$A:$N,14,1)/50,0)</f>
        <v>17299.27</v>
      </c>
      <c r="X154" s="7">
        <f>IFERROR(VLOOKUP(VALUE(N154),工作表2!$A:$N,14,1)/50,0)</f>
        <v>17299.27</v>
      </c>
      <c r="Y154" s="7">
        <f>IFERROR(VLOOKUP(VALUE(O154),工作表2!$A:$N,14,1)/50,0)</f>
        <v>17299.27</v>
      </c>
      <c r="Z154" s="7">
        <f>IFERROR(VLOOKUP(VALUE(P154),工作表2!$A:$N,14,1)/50,0)</f>
        <v>17299.27</v>
      </c>
      <c r="AA154" s="7">
        <f>IFERROR(VLOOKUP(VALUE(Q154),工作表2!$A:$N,14,1)/50,0)</f>
        <v>17299.27</v>
      </c>
      <c r="AB154" s="7">
        <f>IFERROR(VLOOKUP(VALUE(R154),工作表2!$A:$N,14,1)/50,0)</f>
        <v>17299.27</v>
      </c>
      <c r="AC154" s="7">
        <f>IFERROR(VLOOKUP(VALUE(S154),工作表2!$A:$N,14,1)/50,0)</f>
        <v>17299.27</v>
      </c>
      <c r="AD154" s="7">
        <f>IFERROR(VLOOKUP(VALUE(T154),工作表2!$A:$N,14,1)/50,0)</f>
        <v>17299.27</v>
      </c>
      <c r="AE154" s="7">
        <f>IFERROR(VLOOKUP(VALUE(U154),工作表2!$A:$N,14,1),0)</f>
        <v>1001627</v>
      </c>
      <c r="AF154" s="7">
        <f t="shared" si="33"/>
        <v>1157320.43</v>
      </c>
    </row>
    <row r="155" spans="1:32" x14ac:dyDescent="0.15">
      <c r="A155" s="8">
        <v>100151</v>
      </c>
      <c r="B155" s="3" t="s">
        <v>536</v>
      </c>
      <c r="C155" t="s">
        <v>537</v>
      </c>
      <c r="D155" t="s">
        <v>528</v>
      </c>
      <c r="E155" t="s">
        <v>538</v>
      </c>
      <c r="F155" t="s">
        <v>539</v>
      </c>
      <c r="G155" t="s">
        <v>540</v>
      </c>
      <c r="H155" t="s">
        <v>541</v>
      </c>
      <c r="I155" t="s">
        <v>533</v>
      </c>
      <c r="J155" t="s">
        <v>542</v>
      </c>
      <c r="K155" t="s">
        <v>543</v>
      </c>
      <c r="L155">
        <f t="shared" si="23"/>
        <v>100046</v>
      </c>
      <c r="M155">
        <f t="shared" si="24"/>
        <v>100046</v>
      </c>
      <c r="N155">
        <f t="shared" si="25"/>
        <v>100047</v>
      </c>
      <c r="O155">
        <f t="shared" si="26"/>
        <v>100048</v>
      </c>
      <c r="P155">
        <f t="shared" si="27"/>
        <v>100047</v>
      </c>
      <c r="Q155">
        <f t="shared" si="28"/>
        <v>100048</v>
      </c>
      <c r="R155">
        <f t="shared" si="29"/>
        <v>100048</v>
      </c>
      <c r="S155">
        <f t="shared" si="30"/>
        <v>100046</v>
      </c>
      <c r="T155">
        <f t="shared" si="31"/>
        <v>100046</v>
      </c>
      <c r="U155">
        <f t="shared" si="32"/>
        <v>200152</v>
      </c>
      <c r="V155" s="7">
        <f>IFERROR(VLOOKUP(VALUE(L155),工作表2!$A:$N,14,1)/50,0)</f>
        <v>17299.27</v>
      </c>
      <c r="W155" s="7">
        <f>IFERROR(VLOOKUP(VALUE(M155),工作表2!$A:$N,14,1)/50,0)</f>
        <v>17299.27</v>
      </c>
      <c r="X155" s="7">
        <f>IFERROR(VLOOKUP(VALUE(N155),工作表2!$A:$N,14,1)/50,0)</f>
        <v>17299.27</v>
      </c>
      <c r="Y155" s="7">
        <f>IFERROR(VLOOKUP(VALUE(O155),工作表2!$A:$N,14,1)/50,0)</f>
        <v>17299.27</v>
      </c>
      <c r="Z155" s="7">
        <f>IFERROR(VLOOKUP(VALUE(P155),工作表2!$A:$N,14,1)/50,0)</f>
        <v>17299.27</v>
      </c>
      <c r="AA155" s="7">
        <f>IFERROR(VLOOKUP(VALUE(Q155),工作表2!$A:$N,14,1)/50,0)</f>
        <v>17299.27</v>
      </c>
      <c r="AB155" s="7">
        <f>IFERROR(VLOOKUP(VALUE(R155),工作表2!$A:$N,14,1)/50,0)</f>
        <v>17299.27</v>
      </c>
      <c r="AC155" s="7">
        <f>IFERROR(VLOOKUP(VALUE(S155),工作表2!$A:$N,14,1)/50,0)</f>
        <v>17299.27</v>
      </c>
      <c r="AD155" s="7">
        <f>IFERROR(VLOOKUP(VALUE(T155),工作表2!$A:$N,14,1)/50,0)</f>
        <v>17299.27</v>
      </c>
      <c r="AE155" s="7">
        <f>IFERROR(VLOOKUP(VALUE(U155),工作表2!$A:$N,14,1),0)</f>
        <v>1010723.5</v>
      </c>
      <c r="AF155" s="7">
        <f t="shared" si="33"/>
        <v>1166416.93</v>
      </c>
    </row>
    <row r="156" spans="1:32" x14ac:dyDescent="0.15">
      <c r="A156" s="8">
        <v>100152</v>
      </c>
      <c r="B156" s="3" t="s">
        <v>526</v>
      </c>
      <c r="C156" t="s">
        <v>537</v>
      </c>
      <c r="D156" t="s">
        <v>544</v>
      </c>
      <c r="E156" t="s">
        <v>538</v>
      </c>
      <c r="F156" t="s">
        <v>530</v>
      </c>
      <c r="G156" t="s">
        <v>545</v>
      </c>
      <c r="H156" t="s">
        <v>541</v>
      </c>
      <c r="I156" t="s">
        <v>533</v>
      </c>
      <c r="J156" t="s">
        <v>546</v>
      </c>
      <c r="K156" t="s">
        <v>547</v>
      </c>
      <c r="L156">
        <f t="shared" si="23"/>
        <v>100047</v>
      </c>
      <c r="M156">
        <f t="shared" si="24"/>
        <v>100046</v>
      </c>
      <c r="N156">
        <f t="shared" si="25"/>
        <v>100046</v>
      </c>
      <c r="O156">
        <f t="shared" si="26"/>
        <v>100048</v>
      </c>
      <c r="P156">
        <f t="shared" si="27"/>
        <v>100048</v>
      </c>
      <c r="Q156">
        <f t="shared" si="28"/>
        <v>100047</v>
      </c>
      <c r="R156">
        <f t="shared" si="29"/>
        <v>100048</v>
      </c>
      <c r="S156">
        <f t="shared" si="30"/>
        <v>100046</v>
      </c>
      <c r="T156">
        <f t="shared" si="31"/>
        <v>100047</v>
      </c>
      <c r="U156">
        <f t="shared" si="32"/>
        <v>200153</v>
      </c>
      <c r="V156" s="7">
        <f>IFERROR(VLOOKUP(VALUE(L156),工作表2!$A:$N,14,1)/50,0)</f>
        <v>17299.27</v>
      </c>
      <c r="W156" s="7">
        <f>IFERROR(VLOOKUP(VALUE(M156),工作表2!$A:$N,14,1)/50,0)</f>
        <v>17299.27</v>
      </c>
      <c r="X156" s="7">
        <f>IFERROR(VLOOKUP(VALUE(N156),工作表2!$A:$N,14,1)/50,0)</f>
        <v>17299.27</v>
      </c>
      <c r="Y156" s="7">
        <f>IFERROR(VLOOKUP(VALUE(O156),工作表2!$A:$N,14,1)/50,0)</f>
        <v>17299.27</v>
      </c>
      <c r="Z156" s="7">
        <f>IFERROR(VLOOKUP(VALUE(P156),工作表2!$A:$N,14,1)/50,0)</f>
        <v>17299.27</v>
      </c>
      <c r="AA156" s="7">
        <f>IFERROR(VLOOKUP(VALUE(Q156),工作表2!$A:$N,14,1)/50,0)</f>
        <v>17299.27</v>
      </c>
      <c r="AB156" s="7">
        <f>IFERROR(VLOOKUP(VALUE(R156),工作表2!$A:$N,14,1)/50,0)</f>
        <v>17299.27</v>
      </c>
      <c r="AC156" s="7">
        <f>IFERROR(VLOOKUP(VALUE(S156),工作表2!$A:$N,14,1)/50,0)</f>
        <v>17299.27</v>
      </c>
      <c r="AD156" s="7">
        <f>IFERROR(VLOOKUP(VALUE(T156),工作表2!$A:$N,14,1)/50,0)</f>
        <v>17299.27</v>
      </c>
      <c r="AE156" s="7">
        <f>IFERROR(VLOOKUP(VALUE(U156),工作表2!$A:$N,14,1),0)</f>
        <v>1019861</v>
      </c>
      <c r="AF156" s="7">
        <f t="shared" si="33"/>
        <v>1175554.43</v>
      </c>
    </row>
    <row r="157" spans="1:32" x14ac:dyDescent="0.15">
      <c r="A157" s="8">
        <v>100153</v>
      </c>
      <c r="B157" s="3" t="s">
        <v>536</v>
      </c>
      <c r="C157" t="s">
        <v>548</v>
      </c>
      <c r="D157" t="s">
        <v>544</v>
      </c>
      <c r="E157" t="s">
        <v>549</v>
      </c>
      <c r="F157" t="s">
        <v>550</v>
      </c>
      <c r="G157" t="s">
        <v>531</v>
      </c>
      <c r="H157" t="s">
        <v>541</v>
      </c>
      <c r="I157" t="s">
        <v>533</v>
      </c>
      <c r="J157" t="s">
        <v>546</v>
      </c>
      <c r="K157" t="s">
        <v>551</v>
      </c>
      <c r="L157">
        <f t="shared" si="23"/>
        <v>100046</v>
      </c>
      <c r="M157">
        <f t="shared" si="24"/>
        <v>100047</v>
      </c>
      <c r="N157">
        <f t="shared" si="25"/>
        <v>100046</v>
      </c>
      <c r="O157">
        <f t="shared" si="26"/>
        <v>100047</v>
      </c>
      <c r="P157">
        <f t="shared" si="27"/>
        <v>100046</v>
      </c>
      <c r="Q157">
        <f t="shared" si="28"/>
        <v>100046</v>
      </c>
      <c r="R157">
        <f t="shared" si="29"/>
        <v>100048</v>
      </c>
      <c r="S157">
        <f t="shared" si="30"/>
        <v>100046</v>
      </c>
      <c r="T157">
        <f t="shared" si="31"/>
        <v>100047</v>
      </c>
      <c r="U157">
        <f t="shared" si="32"/>
        <v>200154</v>
      </c>
      <c r="V157" s="7">
        <f>IFERROR(VLOOKUP(VALUE(L157),工作表2!$A:$N,14,1)/50,0)</f>
        <v>17299.27</v>
      </c>
      <c r="W157" s="7">
        <f>IFERROR(VLOOKUP(VALUE(M157),工作表2!$A:$N,14,1)/50,0)</f>
        <v>17299.27</v>
      </c>
      <c r="X157" s="7">
        <f>IFERROR(VLOOKUP(VALUE(N157),工作表2!$A:$N,14,1)/50,0)</f>
        <v>17299.27</v>
      </c>
      <c r="Y157" s="7">
        <f>IFERROR(VLOOKUP(VALUE(O157),工作表2!$A:$N,14,1)/50,0)</f>
        <v>17299.27</v>
      </c>
      <c r="Z157" s="7">
        <f>IFERROR(VLOOKUP(VALUE(P157),工作表2!$A:$N,14,1)/50,0)</f>
        <v>17299.27</v>
      </c>
      <c r="AA157" s="7">
        <f>IFERROR(VLOOKUP(VALUE(Q157),工作表2!$A:$N,14,1)/50,0)</f>
        <v>17299.27</v>
      </c>
      <c r="AB157" s="7">
        <f>IFERROR(VLOOKUP(VALUE(R157),工作表2!$A:$N,14,1)/50,0)</f>
        <v>17299.27</v>
      </c>
      <c r="AC157" s="7">
        <f>IFERROR(VLOOKUP(VALUE(S157),工作表2!$A:$N,14,1)/50,0)</f>
        <v>17299.27</v>
      </c>
      <c r="AD157" s="7">
        <f>IFERROR(VLOOKUP(VALUE(T157),工作表2!$A:$N,14,1)/50,0)</f>
        <v>17299.27</v>
      </c>
      <c r="AE157" s="7">
        <f>IFERROR(VLOOKUP(VALUE(U157),工作表2!$A:$N,14,1),0)</f>
        <v>1038165.5</v>
      </c>
      <c r="AF157" s="7">
        <f t="shared" si="33"/>
        <v>1193858.93</v>
      </c>
    </row>
    <row r="158" spans="1:32" x14ac:dyDescent="0.15">
      <c r="A158" s="8">
        <v>100154</v>
      </c>
      <c r="B158" s="3" t="s">
        <v>526</v>
      </c>
      <c r="C158" t="s">
        <v>548</v>
      </c>
      <c r="D158" t="s">
        <v>552</v>
      </c>
      <c r="E158" t="s">
        <v>549</v>
      </c>
      <c r="F158" t="s">
        <v>550</v>
      </c>
      <c r="G158" t="s">
        <v>540</v>
      </c>
      <c r="H158" t="s">
        <v>532</v>
      </c>
      <c r="I158" t="s">
        <v>553</v>
      </c>
      <c r="J158" t="s">
        <v>542</v>
      </c>
      <c r="K158" t="s">
        <v>554</v>
      </c>
      <c r="L158">
        <f t="shared" si="23"/>
        <v>100047</v>
      </c>
      <c r="M158">
        <f t="shared" si="24"/>
        <v>100047</v>
      </c>
      <c r="N158">
        <f t="shared" si="25"/>
        <v>100048</v>
      </c>
      <c r="O158">
        <f t="shared" si="26"/>
        <v>100047</v>
      </c>
      <c r="P158">
        <f t="shared" si="27"/>
        <v>100046</v>
      </c>
      <c r="Q158">
        <f t="shared" si="28"/>
        <v>100048</v>
      </c>
      <c r="R158">
        <f t="shared" si="29"/>
        <v>100046</v>
      </c>
      <c r="S158">
        <f t="shared" si="30"/>
        <v>100047</v>
      </c>
      <c r="T158">
        <f t="shared" si="31"/>
        <v>100046</v>
      </c>
      <c r="U158">
        <f t="shared" si="32"/>
        <v>200155</v>
      </c>
      <c r="V158" s="7">
        <f>IFERROR(VLOOKUP(VALUE(L158),工作表2!$A:$N,14,1)/50,0)</f>
        <v>17299.27</v>
      </c>
      <c r="W158" s="7">
        <f>IFERROR(VLOOKUP(VALUE(M158),工作表2!$A:$N,14,1)/50,0)</f>
        <v>17299.27</v>
      </c>
      <c r="X158" s="7">
        <f>IFERROR(VLOOKUP(VALUE(N158),工作表2!$A:$N,14,1)/50,0)</f>
        <v>17299.27</v>
      </c>
      <c r="Y158" s="7">
        <f>IFERROR(VLOOKUP(VALUE(O158),工作表2!$A:$N,14,1)/50,0)</f>
        <v>17299.27</v>
      </c>
      <c r="Z158" s="7">
        <f>IFERROR(VLOOKUP(VALUE(P158),工作表2!$A:$N,14,1)/50,0)</f>
        <v>17299.27</v>
      </c>
      <c r="AA158" s="7">
        <f>IFERROR(VLOOKUP(VALUE(Q158),工作表2!$A:$N,14,1)/50,0)</f>
        <v>17299.27</v>
      </c>
      <c r="AB158" s="7">
        <f>IFERROR(VLOOKUP(VALUE(R158),工作表2!$A:$N,14,1)/50,0)</f>
        <v>17299.27</v>
      </c>
      <c r="AC158" s="7">
        <f>IFERROR(VLOOKUP(VALUE(S158),工作表2!$A:$N,14,1)/50,0)</f>
        <v>17299.27</v>
      </c>
      <c r="AD158" s="7">
        <f>IFERROR(VLOOKUP(VALUE(T158),工作表2!$A:$N,14,1)/50,0)</f>
        <v>17299.27</v>
      </c>
      <c r="AE158" s="7">
        <f>IFERROR(VLOOKUP(VALUE(U158),工作表2!$A:$N,14,1),0)</f>
        <v>1038259.5</v>
      </c>
      <c r="AF158" s="7">
        <f t="shared" si="33"/>
        <v>1193952.93</v>
      </c>
    </row>
    <row r="159" spans="1:32" x14ac:dyDescent="0.15">
      <c r="A159" s="8">
        <v>100155</v>
      </c>
      <c r="B159" s="3" t="s">
        <v>555</v>
      </c>
      <c r="C159" t="s">
        <v>548</v>
      </c>
      <c r="D159" t="s">
        <v>544</v>
      </c>
      <c r="E159" t="s">
        <v>549</v>
      </c>
      <c r="F159" t="s">
        <v>530</v>
      </c>
      <c r="G159" t="s">
        <v>545</v>
      </c>
      <c r="H159" t="s">
        <v>556</v>
      </c>
      <c r="I159" t="s">
        <v>557</v>
      </c>
      <c r="J159" t="s">
        <v>546</v>
      </c>
      <c r="K159" t="s">
        <v>558</v>
      </c>
      <c r="L159">
        <f t="shared" si="23"/>
        <v>100048</v>
      </c>
      <c r="M159">
        <f t="shared" si="24"/>
        <v>100047</v>
      </c>
      <c r="N159">
        <f t="shared" si="25"/>
        <v>100046</v>
      </c>
      <c r="O159">
        <f t="shared" si="26"/>
        <v>100047</v>
      </c>
      <c r="P159">
        <f t="shared" si="27"/>
        <v>100048</v>
      </c>
      <c r="Q159">
        <f t="shared" si="28"/>
        <v>100047</v>
      </c>
      <c r="R159">
        <f t="shared" si="29"/>
        <v>100047</v>
      </c>
      <c r="S159">
        <f t="shared" si="30"/>
        <v>100048</v>
      </c>
      <c r="T159">
        <f t="shared" si="31"/>
        <v>100047</v>
      </c>
      <c r="U159">
        <f t="shared" si="32"/>
        <v>200156</v>
      </c>
      <c r="V159" s="7">
        <f>IFERROR(VLOOKUP(VALUE(L159),工作表2!$A:$N,14,1)/50,0)</f>
        <v>17299.27</v>
      </c>
      <c r="W159" s="7">
        <f>IFERROR(VLOOKUP(VALUE(M159),工作表2!$A:$N,14,1)/50,0)</f>
        <v>17299.27</v>
      </c>
      <c r="X159" s="7">
        <f>IFERROR(VLOOKUP(VALUE(N159),工作表2!$A:$N,14,1)/50,0)</f>
        <v>17299.27</v>
      </c>
      <c r="Y159" s="7">
        <f>IFERROR(VLOOKUP(VALUE(O159),工作表2!$A:$N,14,1)/50,0)</f>
        <v>17299.27</v>
      </c>
      <c r="Z159" s="7">
        <f>IFERROR(VLOOKUP(VALUE(P159),工作表2!$A:$N,14,1)/50,0)</f>
        <v>17299.27</v>
      </c>
      <c r="AA159" s="7">
        <f>IFERROR(VLOOKUP(VALUE(Q159),工作表2!$A:$N,14,1)/50,0)</f>
        <v>17299.27</v>
      </c>
      <c r="AB159" s="7">
        <f>IFERROR(VLOOKUP(VALUE(R159),工作表2!$A:$N,14,1)/50,0)</f>
        <v>17299.27</v>
      </c>
      <c r="AC159" s="7">
        <f>IFERROR(VLOOKUP(VALUE(S159),工作表2!$A:$N,14,1)/50,0)</f>
        <v>17299.27</v>
      </c>
      <c r="AD159" s="7">
        <f>IFERROR(VLOOKUP(VALUE(T159),工作表2!$A:$N,14,1)/50,0)</f>
        <v>17299.27</v>
      </c>
      <c r="AE159" s="7">
        <f>IFERROR(VLOOKUP(VALUE(U159),工作表2!$A:$N,14,1),0)</f>
        <v>1047520</v>
      </c>
      <c r="AF159" s="7">
        <f t="shared" si="33"/>
        <v>1203213.43</v>
      </c>
    </row>
    <row r="160" spans="1:32" x14ac:dyDescent="0.15">
      <c r="A160" s="8">
        <v>100156</v>
      </c>
      <c r="B160" s="3" t="s">
        <v>526</v>
      </c>
      <c r="C160" t="s">
        <v>527</v>
      </c>
      <c r="D160" t="s">
        <v>552</v>
      </c>
      <c r="E160" t="s">
        <v>538</v>
      </c>
      <c r="F160" t="s">
        <v>530</v>
      </c>
      <c r="G160" t="s">
        <v>545</v>
      </c>
      <c r="H160" t="s">
        <v>532</v>
      </c>
      <c r="I160" t="s">
        <v>533</v>
      </c>
      <c r="J160" t="s">
        <v>542</v>
      </c>
      <c r="K160" t="s">
        <v>559</v>
      </c>
      <c r="L160">
        <f t="shared" si="23"/>
        <v>100047</v>
      </c>
      <c r="M160">
        <f t="shared" si="24"/>
        <v>100048</v>
      </c>
      <c r="N160">
        <f t="shared" si="25"/>
        <v>100048</v>
      </c>
      <c r="O160">
        <f t="shared" si="26"/>
        <v>100048</v>
      </c>
      <c r="P160">
        <f t="shared" si="27"/>
        <v>100048</v>
      </c>
      <c r="Q160">
        <f t="shared" si="28"/>
        <v>100047</v>
      </c>
      <c r="R160">
        <f t="shared" si="29"/>
        <v>100046</v>
      </c>
      <c r="S160">
        <f t="shared" si="30"/>
        <v>100046</v>
      </c>
      <c r="T160">
        <f t="shared" si="31"/>
        <v>100046</v>
      </c>
      <c r="U160">
        <f t="shared" si="32"/>
        <v>200157</v>
      </c>
      <c r="V160" s="7">
        <f>IFERROR(VLOOKUP(VALUE(L160),工作表2!$A:$N,14,1)/50,0)</f>
        <v>17299.27</v>
      </c>
      <c r="W160" s="7">
        <f>IFERROR(VLOOKUP(VALUE(M160),工作表2!$A:$N,14,1)/50,0)</f>
        <v>17299.27</v>
      </c>
      <c r="X160" s="7">
        <f>IFERROR(VLOOKUP(VALUE(N160),工作表2!$A:$N,14,1)/50,0)</f>
        <v>17299.27</v>
      </c>
      <c r="Y160" s="7">
        <f>IFERROR(VLOOKUP(VALUE(O160),工作表2!$A:$N,14,1)/50,0)</f>
        <v>17299.27</v>
      </c>
      <c r="Z160" s="7">
        <f>IFERROR(VLOOKUP(VALUE(P160),工作表2!$A:$N,14,1)/50,0)</f>
        <v>17299.27</v>
      </c>
      <c r="AA160" s="7">
        <f>IFERROR(VLOOKUP(VALUE(Q160),工作表2!$A:$N,14,1)/50,0)</f>
        <v>17299.27</v>
      </c>
      <c r="AB160" s="7">
        <f>IFERROR(VLOOKUP(VALUE(R160),工作表2!$A:$N,14,1)/50,0)</f>
        <v>17299.27</v>
      </c>
      <c r="AC160" s="7">
        <f>IFERROR(VLOOKUP(VALUE(S160),工作表2!$A:$N,14,1)/50,0)</f>
        <v>17299.27</v>
      </c>
      <c r="AD160" s="7">
        <f>IFERROR(VLOOKUP(VALUE(T160),工作表2!$A:$N,14,1)/50,0)</f>
        <v>17299.27</v>
      </c>
      <c r="AE160" s="7">
        <f>IFERROR(VLOOKUP(VALUE(U160),工作表2!$A:$N,14,1),0)</f>
        <v>1066256.5</v>
      </c>
      <c r="AF160" s="7">
        <f t="shared" si="33"/>
        <v>1221949.93</v>
      </c>
    </row>
    <row r="161" spans="1:32" x14ac:dyDescent="0.15">
      <c r="A161" s="8">
        <v>100157</v>
      </c>
      <c r="B161" s="3" t="s">
        <v>555</v>
      </c>
      <c r="C161" t="s">
        <v>527</v>
      </c>
      <c r="D161" t="s">
        <v>544</v>
      </c>
      <c r="E161" t="s">
        <v>529</v>
      </c>
      <c r="F161" t="s">
        <v>550</v>
      </c>
      <c r="G161" t="s">
        <v>531</v>
      </c>
      <c r="H161" t="s">
        <v>541</v>
      </c>
      <c r="I161" t="s">
        <v>553</v>
      </c>
      <c r="J161" t="s">
        <v>546</v>
      </c>
      <c r="K161" t="s">
        <v>560</v>
      </c>
      <c r="L161">
        <f t="shared" si="23"/>
        <v>100048</v>
      </c>
      <c r="M161">
        <f t="shared" si="24"/>
        <v>100048</v>
      </c>
      <c r="N161">
        <f t="shared" si="25"/>
        <v>100046</v>
      </c>
      <c r="O161">
        <f t="shared" si="26"/>
        <v>100046</v>
      </c>
      <c r="P161">
        <f t="shared" si="27"/>
        <v>100046</v>
      </c>
      <c r="Q161">
        <f t="shared" si="28"/>
        <v>100046</v>
      </c>
      <c r="R161">
        <f t="shared" si="29"/>
        <v>100048</v>
      </c>
      <c r="S161">
        <f t="shared" si="30"/>
        <v>100047</v>
      </c>
      <c r="T161">
        <f t="shared" si="31"/>
        <v>100047</v>
      </c>
      <c r="U161">
        <f t="shared" si="32"/>
        <v>200158</v>
      </c>
      <c r="V161" s="7">
        <f>IFERROR(VLOOKUP(VALUE(L161),工作表2!$A:$N,14,1)/50,0)</f>
        <v>17299.27</v>
      </c>
      <c r="W161" s="7">
        <f>IFERROR(VLOOKUP(VALUE(M161),工作表2!$A:$N,14,1)/50,0)</f>
        <v>17299.27</v>
      </c>
      <c r="X161" s="7">
        <f>IFERROR(VLOOKUP(VALUE(N161),工作表2!$A:$N,14,1)/50,0)</f>
        <v>17299.27</v>
      </c>
      <c r="Y161" s="7">
        <f>IFERROR(VLOOKUP(VALUE(O161),工作表2!$A:$N,14,1)/50,0)</f>
        <v>17299.27</v>
      </c>
      <c r="Z161" s="7">
        <f>IFERROR(VLOOKUP(VALUE(P161),工作表2!$A:$N,14,1)/50,0)</f>
        <v>17299.27</v>
      </c>
      <c r="AA161" s="7">
        <f>IFERROR(VLOOKUP(VALUE(Q161),工作表2!$A:$N,14,1)/50,0)</f>
        <v>17299.27</v>
      </c>
      <c r="AB161" s="7">
        <f>IFERROR(VLOOKUP(VALUE(R161),工作表2!$A:$N,14,1)/50,0)</f>
        <v>17299.27</v>
      </c>
      <c r="AC161" s="7">
        <f>IFERROR(VLOOKUP(VALUE(S161),工作表2!$A:$N,14,1)/50,0)</f>
        <v>17299.27</v>
      </c>
      <c r="AD161" s="7">
        <f>IFERROR(VLOOKUP(VALUE(T161),工作表2!$A:$N,14,1)/50,0)</f>
        <v>17299.27</v>
      </c>
      <c r="AE161" s="7">
        <f>IFERROR(VLOOKUP(VALUE(U161),工作表2!$A:$N,14,1),0)</f>
        <v>1071124.5</v>
      </c>
      <c r="AF161" s="7">
        <f t="shared" si="33"/>
        <v>1226817.93</v>
      </c>
    </row>
    <row r="162" spans="1:32" x14ac:dyDescent="0.15">
      <c r="A162" s="8">
        <v>100158</v>
      </c>
      <c r="B162" s="3" t="s">
        <v>536</v>
      </c>
      <c r="C162" t="s">
        <v>527</v>
      </c>
      <c r="D162" t="s">
        <v>552</v>
      </c>
      <c r="E162" t="s">
        <v>538</v>
      </c>
      <c r="F162" t="s">
        <v>539</v>
      </c>
      <c r="G162" t="s">
        <v>531</v>
      </c>
      <c r="H162" t="s">
        <v>541</v>
      </c>
      <c r="I162" t="s">
        <v>553</v>
      </c>
      <c r="J162" t="s">
        <v>542</v>
      </c>
      <c r="K162" t="s">
        <v>561</v>
      </c>
      <c r="L162">
        <f t="shared" si="23"/>
        <v>100046</v>
      </c>
      <c r="M162">
        <f t="shared" si="24"/>
        <v>100048</v>
      </c>
      <c r="N162">
        <f t="shared" si="25"/>
        <v>100048</v>
      </c>
      <c r="O162">
        <f t="shared" si="26"/>
        <v>100048</v>
      </c>
      <c r="P162">
        <f t="shared" si="27"/>
        <v>100047</v>
      </c>
      <c r="Q162">
        <f t="shared" si="28"/>
        <v>100046</v>
      </c>
      <c r="R162">
        <f t="shared" si="29"/>
        <v>100048</v>
      </c>
      <c r="S162">
        <f t="shared" si="30"/>
        <v>100047</v>
      </c>
      <c r="T162">
        <f t="shared" si="31"/>
        <v>100046</v>
      </c>
      <c r="U162">
        <f t="shared" si="32"/>
        <v>200159</v>
      </c>
      <c r="V162" s="7">
        <f>IFERROR(VLOOKUP(VALUE(L162),工作表2!$A:$N,14,1)/50,0)</f>
        <v>17299.27</v>
      </c>
      <c r="W162" s="7">
        <f>IFERROR(VLOOKUP(VALUE(M162),工作表2!$A:$N,14,1)/50,0)</f>
        <v>17299.27</v>
      </c>
      <c r="X162" s="7">
        <f>IFERROR(VLOOKUP(VALUE(N162),工作表2!$A:$N,14,1)/50,0)</f>
        <v>17299.27</v>
      </c>
      <c r="Y162" s="7">
        <f>IFERROR(VLOOKUP(VALUE(O162),工作表2!$A:$N,14,1)/50,0)</f>
        <v>17299.27</v>
      </c>
      <c r="Z162" s="7">
        <f>IFERROR(VLOOKUP(VALUE(P162),工作表2!$A:$N,14,1)/50,0)</f>
        <v>17299.27</v>
      </c>
      <c r="AA162" s="7">
        <f>IFERROR(VLOOKUP(VALUE(Q162),工作表2!$A:$N,14,1)/50,0)</f>
        <v>17299.27</v>
      </c>
      <c r="AB162" s="7">
        <f>IFERROR(VLOOKUP(VALUE(R162),工作表2!$A:$N,14,1)/50,0)</f>
        <v>17299.27</v>
      </c>
      <c r="AC162" s="7">
        <f>IFERROR(VLOOKUP(VALUE(S162),工作表2!$A:$N,14,1)/50,0)</f>
        <v>17299.27</v>
      </c>
      <c r="AD162" s="7">
        <f>IFERROR(VLOOKUP(VALUE(T162),工作表2!$A:$N,14,1)/50,0)</f>
        <v>17299.27</v>
      </c>
      <c r="AE162" s="7">
        <f>IFERROR(VLOOKUP(VALUE(U162),工作表2!$A:$N,14,1),0)</f>
        <v>1082492.5</v>
      </c>
      <c r="AF162" s="7">
        <f t="shared" si="33"/>
        <v>1238185.93</v>
      </c>
    </row>
    <row r="163" spans="1:32" x14ac:dyDescent="0.15">
      <c r="A163" s="8">
        <v>100159</v>
      </c>
      <c r="B163" s="3" t="s">
        <v>526</v>
      </c>
      <c r="C163" t="s">
        <v>537</v>
      </c>
      <c r="D163" t="s">
        <v>552</v>
      </c>
      <c r="E163" t="s">
        <v>549</v>
      </c>
      <c r="F163" t="s">
        <v>550</v>
      </c>
      <c r="G163" t="s">
        <v>545</v>
      </c>
      <c r="H163" t="s">
        <v>541</v>
      </c>
      <c r="I163" t="s">
        <v>557</v>
      </c>
      <c r="J163" t="s">
        <v>534</v>
      </c>
      <c r="K163" t="s">
        <v>562</v>
      </c>
      <c r="L163">
        <f t="shared" si="23"/>
        <v>100047</v>
      </c>
      <c r="M163">
        <f t="shared" si="24"/>
        <v>100046</v>
      </c>
      <c r="N163">
        <f t="shared" si="25"/>
        <v>100048</v>
      </c>
      <c r="O163">
        <f t="shared" si="26"/>
        <v>100047</v>
      </c>
      <c r="P163">
        <f t="shared" si="27"/>
        <v>100046</v>
      </c>
      <c r="Q163">
        <f t="shared" si="28"/>
        <v>100047</v>
      </c>
      <c r="R163">
        <f t="shared" si="29"/>
        <v>100048</v>
      </c>
      <c r="S163">
        <f t="shared" si="30"/>
        <v>100048</v>
      </c>
      <c r="T163">
        <f t="shared" si="31"/>
        <v>100048</v>
      </c>
      <c r="U163">
        <f t="shared" si="32"/>
        <v>200160</v>
      </c>
      <c r="V163" s="7">
        <f>IFERROR(VLOOKUP(VALUE(L163),工作表2!$A:$N,14,1)/50,0)</f>
        <v>17299.27</v>
      </c>
      <c r="W163" s="7">
        <f>IFERROR(VLOOKUP(VALUE(M163),工作表2!$A:$N,14,1)/50,0)</f>
        <v>17299.27</v>
      </c>
      <c r="X163" s="7">
        <f>IFERROR(VLOOKUP(VALUE(N163),工作表2!$A:$N,14,1)/50,0)</f>
        <v>17299.27</v>
      </c>
      <c r="Y163" s="7">
        <f>IFERROR(VLOOKUP(VALUE(O163),工作表2!$A:$N,14,1)/50,0)</f>
        <v>17299.27</v>
      </c>
      <c r="Z163" s="7">
        <f>IFERROR(VLOOKUP(VALUE(P163),工作表2!$A:$N,14,1)/50,0)</f>
        <v>17299.27</v>
      </c>
      <c r="AA163" s="7">
        <f>IFERROR(VLOOKUP(VALUE(Q163),工作表2!$A:$N,14,1)/50,0)</f>
        <v>17299.27</v>
      </c>
      <c r="AB163" s="7">
        <f>IFERROR(VLOOKUP(VALUE(R163),工作表2!$A:$N,14,1)/50,0)</f>
        <v>17299.27</v>
      </c>
      <c r="AC163" s="7">
        <f>IFERROR(VLOOKUP(VALUE(S163),工作表2!$A:$N,14,1)/50,0)</f>
        <v>17299.27</v>
      </c>
      <c r="AD163" s="7">
        <f>IFERROR(VLOOKUP(VALUE(T163),工作表2!$A:$N,14,1)/50,0)</f>
        <v>17299.27</v>
      </c>
      <c r="AE163" s="7">
        <f>IFERROR(VLOOKUP(VALUE(U163),工作表2!$A:$N,14,1),0)</f>
        <v>1094725.5</v>
      </c>
      <c r="AF163" s="7">
        <f t="shared" si="33"/>
        <v>1250418.93</v>
      </c>
    </row>
    <row r="164" spans="1:32" x14ac:dyDescent="0.15">
      <c r="A164" s="8">
        <v>100160</v>
      </c>
      <c r="B164" s="3" t="s">
        <v>563</v>
      </c>
      <c r="C164" t="s">
        <v>564</v>
      </c>
      <c r="D164" t="s">
        <v>565</v>
      </c>
      <c r="E164" t="s">
        <v>566</v>
      </c>
      <c r="F164" t="s">
        <v>567</v>
      </c>
      <c r="G164" t="s">
        <v>568</v>
      </c>
      <c r="H164" t="s">
        <v>569</v>
      </c>
      <c r="I164" t="s">
        <v>570</v>
      </c>
      <c r="J164" t="s">
        <v>571</v>
      </c>
      <c r="K164" t="s">
        <v>572</v>
      </c>
      <c r="L164">
        <f t="shared" si="23"/>
        <v>100049</v>
      </c>
      <c r="M164">
        <f t="shared" si="24"/>
        <v>100050</v>
      </c>
      <c r="N164">
        <f t="shared" si="25"/>
        <v>100050</v>
      </c>
      <c r="O164">
        <f t="shared" si="26"/>
        <v>100051</v>
      </c>
      <c r="P164">
        <f t="shared" si="27"/>
        <v>100050</v>
      </c>
      <c r="Q164">
        <f t="shared" si="28"/>
        <v>100051</v>
      </c>
      <c r="R164">
        <f t="shared" si="29"/>
        <v>100049</v>
      </c>
      <c r="S164">
        <f t="shared" si="30"/>
        <v>100049</v>
      </c>
      <c r="T164">
        <f t="shared" si="31"/>
        <v>100051</v>
      </c>
      <c r="U164">
        <f t="shared" si="32"/>
        <v>200161</v>
      </c>
      <c r="V164" s="7">
        <f>IFERROR(VLOOKUP(VALUE(L164),工作表2!$A:$N,14,1)/50,0)</f>
        <v>18643.27</v>
      </c>
      <c r="W164" s="7">
        <f>IFERROR(VLOOKUP(VALUE(M164),工作表2!$A:$N,14,1)/50,0)</f>
        <v>18643.27</v>
      </c>
      <c r="X164" s="7">
        <f>IFERROR(VLOOKUP(VALUE(N164),工作表2!$A:$N,14,1)/50,0)</f>
        <v>18643.27</v>
      </c>
      <c r="Y164" s="7">
        <f>IFERROR(VLOOKUP(VALUE(O164),工作表2!$A:$N,14,1)/50,0)</f>
        <v>18643.27</v>
      </c>
      <c r="Z164" s="7">
        <f>IFERROR(VLOOKUP(VALUE(P164),工作表2!$A:$N,14,1)/50,0)</f>
        <v>18643.27</v>
      </c>
      <c r="AA164" s="7">
        <f>IFERROR(VLOOKUP(VALUE(Q164),工作表2!$A:$N,14,1)/50,0)</f>
        <v>18643.27</v>
      </c>
      <c r="AB164" s="7">
        <f>IFERROR(VLOOKUP(VALUE(R164),工作表2!$A:$N,14,1)/50,0)</f>
        <v>18643.27</v>
      </c>
      <c r="AC164" s="7">
        <f>IFERROR(VLOOKUP(VALUE(S164),工作表2!$A:$N,14,1)/50,0)</f>
        <v>18643.27</v>
      </c>
      <c r="AD164" s="7">
        <f>IFERROR(VLOOKUP(VALUE(T164),工作表2!$A:$N,14,1)/50,0)</f>
        <v>18643.27</v>
      </c>
      <c r="AE164" s="7">
        <f>IFERROR(VLOOKUP(VALUE(U164),工作表2!$A:$N,14,1),0)</f>
        <v>1102176.5</v>
      </c>
      <c r="AF164" s="7">
        <f t="shared" si="33"/>
        <v>1269965.93</v>
      </c>
    </row>
    <row r="165" spans="1:32" x14ac:dyDescent="0.15">
      <c r="A165" s="8">
        <v>100161</v>
      </c>
      <c r="B165" s="3" t="s">
        <v>563</v>
      </c>
      <c r="C165" t="s">
        <v>564</v>
      </c>
      <c r="D165" t="s">
        <v>565</v>
      </c>
      <c r="E165" t="s">
        <v>566</v>
      </c>
      <c r="F165" t="s">
        <v>573</v>
      </c>
      <c r="G165" t="s">
        <v>574</v>
      </c>
      <c r="H165" t="s">
        <v>569</v>
      </c>
      <c r="I165" t="s">
        <v>575</v>
      </c>
      <c r="J165" t="s">
        <v>571</v>
      </c>
      <c r="K165" t="s">
        <v>576</v>
      </c>
      <c r="L165">
        <f t="shared" si="23"/>
        <v>100049</v>
      </c>
      <c r="M165">
        <f t="shared" si="24"/>
        <v>100050</v>
      </c>
      <c r="N165">
        <f t="shared" si="25"/>
        <v>100050</v>
      </c>
      <c r="O165">
        <f t="shared" si="26"/>
        <v>100051</v>
      </c>
      <c r="P165">
        <f t="shared" si="27"/>
        <v>100049</v>
      </c>
      <c r="Q165">
        <f t="shared" si="28"/>
        <v>100049</v>
      </c>
      <c r="R165">
        <f t="shared" si="29"/>
        <v>100049</v>
      </c>
      <c r="S165">
        <f t="shared" si="30"/>
        <v>100051</v>
      </c>
      <c r="T165">
        <f t="shared" si="31"/>
        <v>100051</v>
      </c>
      <c r="U165">
        <f t="shared" si="32"/>
        <v>200162</v>
      </c>
      <c r="V165" s="7">
        <f>IFERROR(VLOOKUP(VALUE(L165),工作表2!$A:$N,14,1)/50,0)</f>
        <v>18643.27</v>
      </c>
      <c r="W165" s="7">
        <f>IFERROR(VLOOKUP(VALUE(M165),工作表2!$A:$N,14,1)/50,0)</f>
        <v>18643.27</v>
      </c>
      <c r="X165" s="7">
        <f>IFERROR(VLOOKUP(VALUE(N165),工作表2!$A:$N,14,1)/50,0)</f>
        <v>18643.27</v>
      </c>
      <c r="Y165" s="7">
        <f>IFERROR(VLOOKUP(VALUE(O165),工作表2!$A:$N,14,1)/50,0)</f>
        <v>18643.27</v>
      </c>
      <c r="Z165" s="7">
        <f>IFERROR(VLOOKUP(VALUE(P165),工作表2!$A:$N,14,1)/50,0)</f>
        <v>18643.27</v>
      </c>
      <c r="AA165" s="7">
        <f>IFERROR(VLOOKUP(VALUE(Q165),工作表2!$A:$N,14,1)/50,0)</f>
        <v>18643.27</v>
      </c>
      <c r="AB165" s="7">
        <f>IFERROR(VLOOKUP(VALUE(R165),工作表2!$A:$N,14,1)/50,0)</f>
        <v>18643.27</v>
      </c>
      <c r="AC165" s="7">
        <f>IFERROR(VLOOKUP(VALUE(S165),工作表2!$A:$N,14,1)/50,0)</f>
        <v>18643.27</v>
      </c>
      <c r="AD165" s="7">
        <f>IFERROR(VLOOKUP(VALUE(T165),工作表2!$A:$N,14,1)/50,0)</f>
        <v>18643.27</v>
      </c>
      <c r="AE165" s="7">
        <f>IFERROR(VLOOKUP(VALUE(U165),工作表2!$A:$N,14,1),0)</f>
        <v>1111813</v>
      </c>
      <c r="AF165" s="7">
        <f t="shared" si="33"/>
        <v>1279602.43</v>
      </c>
    </row>
    <row r="166" spans="1:32" x14ac:dyDescent="0.15">
      <c r="A166" s="8">
        <v>100162</v>
      </c>
      <c r="B166" s="3" t="s">
        <v>563</v>
      </c>
      <c r="C166" t="s">
        <v>577</v>
      </c>
      <c r="D166" t="s">
        <v>578</v>
      </c>
      <c r="E166" t="s">
        <v>579</v>
      </c>
      <c r="F166" t="s">
        <v>573</v>
      </c>
      <c r="G166" t="s">
        <v>568</v>
      </c>
      <c r="H166" t="s">
        <v>580</v>
      </c>
      <c r="I166" t="s">
        <v>570</v>
      </c>
      <c r="J166" t="s">
        <v>581</v>
      </c>
      <c r="K166" t="s">
        <v>582</v>
      </c>
      <c r="L166">
        <f t="shared" si="23"/>
        <v>100049</v>
      </c>
      <c r="M166">
        <f t="shared" si="24"/>
        <v>100049</v>
      </c>
      <c r="N166">
        <f t="shared" si="25"/>
        <v>100049</v>
      </c>
      <c r="O166">
        <f t="shared" si="26"/>
        <v>100049</v>
      </c>
      <c r="P166">
        <f t="shared" si="27"/>
        <v>100049</v>
      </c>
      <c r="Q166">
        <f t="shared" si="28"/>
        <v>100051</v>
      </c>
      <c r="R166">
        <f t="shared" si="29"/>
        <v>100050</v>
      </c>
      <c r="S166">
        <f t="shared" si="30"/>
        <v>100049</v>
      </c>
      <c r="T166">
        <f t="shared" si="31"/>
        <v>100049</v>
      </c>
      <c r="U166">
        <f t="shared" si="32"/>
        <v>200163</v>
      </c>
      <c r="V166" s="7">
        <f>IFERROR(VLOOKUP(VALUE(L166),工作表2!$A:$N,14,1)/50,0)</f>
        <v>18643.27</v>
      </c>
      <c r="W166" s="7">
        <f>IFERROR(VLOOKUP(VALUE(M166),工作表2!$A:$N,14,1)/50,0)</f>
        <v>18643.27</v>
      </c>
      <c r="X166" s="7">
        <f>IFERROR(VLOOKUP(VALUE(N166),工作表2!$A:$N,14,1)/50,0)</f>
        <v>18643.27</v>
      </c>
      <c r="Y166" s="7">
        <f>IFERROR(VLOOKUP(VALUE(O166),工作表2!$A:$N,14,1)/50,0)</f>
        <v>18643.27</v>
      </c>
      <c r="Z166" s="7">
        <f>IFERROR(VLOOKUP(VALUE(P166),工作表2!$A:$N,14,1)/50,0)</f>
        <v>18643.27</v>
      </c>
      <c r="AA166" s="7">
        <f>IFERROR(VLOOKUP(VALUE(Q166),工作表2!$A:$N,14,1)/50,0)</f>
        <v>18643.27</v>
      </c>
      <c r="AB166" s="7">
        <f>IFERROR(VLOOKUP(VALUE(R166),工作表2!$A:$N,14,1)/50,0)</f>
        <v>18643.27</v>
      </c>
      <c r="AC166" s="7">
        <f>IFERROR(VLOOKUP(VALUE(S166),工作表2!$A:$N,14,1)/50,0)</f>
        <v>18643.27</v>
      </c>
      <c r="AD166" s="7">
        <f>IFERROR(VLOOKUP(VALUE(T166),工作表2!$A:$N,14,1)/50,0)</f>
        <v>18643.27</v>
      </c>
      <c r="AE166" s="7">
        <f>IFERROR(VLOOKUP(VALUE(U166),工作表2!$A:$N,14,1),0)</f>
        <v>1121490.5</v>
      </c>
      <c r="AF166" s="7">
        <f t="shared" si="33"/>
        <v>1289279.93</v>
      </c>
    </row>
    <row r="167" spans="1:32" x14ac:dyDescent="0.15">
      <c r="A167" s="8">
        <v>100163</v>
      </c>
      <c r="B167" s="3" t="s">
        <v>583</v>
      </c>
      <c r="C167" t="s">
        <v>584</v>
      </c>
      <c r="D167" t="s">
        <v>565</v>
      </c>
      <c r="E167" t="s">
        <v>585</v>
      </c>
      <c r="F167" t="s">
        <v>573</v>
      </c>
      <c r="G167" t="s">
        <v>568</v>
      </c>
      <c r="H167" t="s">
        <v>586</v>
      </c>
      <c r="I167" t="s">
        <v>587</v>
      </c>
      <c r="J167" t="s">
        <v>581</v>
      </c>
      <c r="K167" t="s">
        <v>588</v>
      </c>
      <c r="L167">
        <f t="shared" si="23"/>
        <v>100051</v>
      </c>
      <c r="M167">
        <f t="shared" si="24"/>
        <v>100051</v>
      </c>
      <c r="N167">
        <f t="shared" si="25"/>
        <v>100050</v>
      </c>
      <c r="O167">
        <f t="shared" si="26"/>
        <v>100050</v>
      </c>
      <c r="P167">
        <f t="shared" si="27"/>
        <v>100049</v>
      </c>
      <c r="Q167">
        <f t="shared" si="28"/>
        <v>100051</v>
      </c>
      <c r="R167">
        <f t="shared" si="29"/>
        <v>100051</v>
      </c>
      <c r="S167">
        <f t="shared" si="30"/>
        <v>100050</v>
      </c>
      <c r="T167">
        <f t="shared" si="31"/>
        <v>100049</v>
      </c>
      <c r="U167">
        <f t="shared" si="32"/>
        <v>200164</v>
      </c>
      <c r="V167" s="7">
        <f>IFERROR(VLOOKUP(VALUE(L167),工作表2!$A:$N,14,1)/50,0)</f>
        <v>18643.27</v>
      </c>
      <c r="W167" s="7">
        <f>IFERROR(VLOOKUP(VALUE(M167),工作表2!$A:$N,14,1)/50,0)</f>
        <v>18643.27</v>
      </c>
      <c r="X167" s="7">
        <f>IFERROR(VLOOKUP(VALUE(N167),工作表2!$A:$N,14,1)/50,0)</f>
        <v>18643.27</v>
      </c>
      <c r="Y167" s="7">
        <f>IFERROR(VLOOKUP(VALUE(O167),工作表2!$A:$N,14,1)/50,0)</f>
        <v>18643.27</v>
      </c>
      <c r="Z167" s="7">
        <f>IFERROR(VLOOKUP(VALUE(P167),工作表2!$A:$N,14,1)/50,0)</f>
        <v>18643.27</v>
      </c>
      <c r="AA167" s="7">
        <f>IFERROR(VLOOKUP(VALUE(Q167),工作表2!$A:$N,14,1)/50,0)</f>
        <v>18643.27</v>
      </c>
      <c r="AB167" s="7">
        <f>IFERROR(VLOOKUP(VALUE(R167),工作表2!$A:$N,14,1)/50,0)</f>
        <v>18643.27</v>
      </c>
      <c r="AC167" s="7">
        <f>IFERROR(VLOOKUP(VALUE(S167),工作表2!$A:$N,14,1)/50,0)</f>
        <v>18643.27</v>
      </c>
      <c r="AD167" s="7">
        <f>IFERROR(VLOOKUP(VALUE(T167),工作表2!$A:$N,14,1)/50,0)</f>
        <v>18643.27</v>
      </c>
      <c r="AE167" s="7">
        <f>IFERROR(VLOOKUP(VALUE(U167),工作表2!$A:$N,14,1),0)</f>
        <v>1141581.5</v>
      </c>
      <c r="AF167" s="7">
        <f t="shared" si="33"/>
        <v>1309370.93</v>
      </c>
    </row>
    <row r="168" spans="1:32" x14ac:dyDescent="0.15">
      <c r="A168" s="8">
        <v>100164</v>
      </c>
      <c r="B168" s="3" t="s">
        <v>583</v>
      </c>
      <c r="C168" t="s">
        <v>584</v>
      </c>
      <c r="D168" t="s">
        <v>578</v>
      </c>
      <c r="E168" t="s">
        <v>566</v>
      </c>
      <c r="F168" t="s">
        <v>589</v>
      </c>
      <c r="G168" t="s">
        <v>568</v>
      </c>
      <c r="H168" t="s">
        <v>586</v>
      </c>
      <c r="I168" t="s">
        <v>587</v>
      </c>
      <c r="J168" t="s">
        <v>590</v>
      </c>
      <c r="K168" t="s">
        <v>591</v>
      </c>
      <c r="L168">
        <f t="shared" si="23"/>
        <v>100051</v>
      </c>
      <c r="M168">
        <f t="shared" si="24"/>
        <v>100051</v>
      </c>
      <c r="N168">
        <f t="shared" si="25"/>
        <v>100049</v>
      </c>
      <c r="O168">
        <f t="shared" si="26"/>
        <v>100051</v>
      </c>
      <c r="P168">
        <f t="shared" si="27"/>
        <v>100051</v>
      </c>
      <c r="Q168">
        <f t="shared" si="28"/>
        <v>100051</v>
      </c>
      <c r="R168">
        <f t="shared" si="29"/>
        <v>100051</v>
      </c>
      <c r="S168">
        <f t="shared" si="30"/>
        <v>100050</v>
      </c>
      <c r="T168">
        <f t="shared" si="31"/>
        <v>100050</v>
      </c>
      <c r="U168">
        <f t="shared" si="32"/>
        <v>200165</v>
      </c>
      <c r="V168" s="7">
        <f>IFERROR(VLOOKUP(VALUE(L168),工作表2!$A:$N,14,1)/50,0)</f>
        <v>18643.27</v>
      </c>
      <c r="W168" s="7">
        <f>IFERROR(VLOOKUP(VALUE(M168),工作表2!$A:$N,14,1)/50,0)</f>
        <v>18643.27</v>
      </c>
      <c r="X168" s="7">
        <f>IFERROR(VLOOKUP(VALUE(N168),工作表2!$A:$N,14,1)/50,0)</f>
        <v>18643.27</v>
      </c>
      <c r="Y168" s="7">
        <f>IFERROR(VLOOKUP(VALUE(O168),工作表2!$A:$N,14,1)/50,0)</f>
        <v>18643.27</v>
      </c>
      <c r="Z168" s="7">
        <f>IFERROR(VLOOKUP(VALUE(P168),工作表2!$A:$N,14,1)/50,0)</f>
        <v>18643.27</v>
      </c>
      <c r="AA168" s="7">
        <f>IFERROR(VLOOKUP(VALUE(Q168),工作表2!$A:$N,14,1)/50,0)</f>
        <v>18643.27</v>
      </c>
      <c r="AB168" s="7">
        <f>IFERROR(VLOOKUP(VALUE(R168),工作表2!$A:$N,14,1)/50,0)</f>
        <v>18643.27</v>
      </c>
      <c r="AC168" s="7">
        <f>IFERROR(VLOOKUP(VALUE(S168),工作表2!$A:$N,14,1)/50,0)</f>
        <v>18643.27</v>
      </c>
      <c r="AD168" s="7">
        <f>IFERROR(VLOOKUP(VALUE(T168),工作表2!$A:$N,14,1)/50,0)</f>
        <v>18643.27</v>
      </c>
      <c r="AE168" s="7">
        <f>IFERROR(VLOOKUP(VALUE(U168),工作表2!$A:$N,14,1),0)</f>
        <v>1140971.5</v>
      </c>
      <c r="AF168" s="7">
        <f t="shared" si="33"/>
        <v>1308760.93</v>
      </c>
    </row>
    <row r="169" spans="1:32" x14ac:dyDescent="0.15">
      <c r="A169" s="8">
        <v>100165</v>
      </c>
      <c r="B169" s="3" t="s">
        <v>563</v>
      </c>
      <c r="C169" t="s">
        <v>564</v>
      </c>
      <c r="D169" t="s">
        <v>578</v>
      </c>
      <c r="E169" t="s">
        <v>585</v>
      </c>
      <c r="F169" t="s">
        <v>567</v>
      </c>
      <c r="G169" t="s">
        <v>574</v>
      </c>
      <c r="H169" t="s">
        <v>586</v>
      </c>
      <c r="I169" t="s">
        <v>587</v>
      </c>
      <c r="J169" t="s">
        <v>590</v>
      </c>
      <c r="K169" t="s">
        <v>592</v>
      </c>
      <c r="L169">
        <f t="shared" si="23"/>
        <v>100049</v>
      </c>
      <c r="M169">
        <f t="shared" si="24"/>
        <v>100050</v>
      </c>
      <c r="N169">
        <f t="shared" si="25"/>
        <v>100049</v>
      </c>
      <c r="O169">
        <f t="shared" si="26"/>
        <v>100050</v>
      </c>
      <c r="P169">
        <f t="shared" si="27"/>
        <v>100050</v>
      </c>
      <c r="Q169">
        <f t="shared" si="28"/>
        <v>100049</v>
      </c>
      <c r="R169">
        <f t="shared" si="29"/>
        <v>100051</v>
      </c>
      <c r="S169">
        <f t="shared" si="30"/>
        <v>100050</v>
      </c>
      <c r="T169">
        <f t="shared" si="31"/>
        <v>100050</v>
      </c>
      <c r="U169">
        <f t="shared" si="32"/>
        <v>200166</v>
      </c>
      <c r="V169" s="7">
        <f>IFERROR(VLOOKUP(VALUE(L169),工作表2!$A:$N,14,1)/50,0)</f>
        <v>18643.27</v>
      </c>
      <c r="W169" s="7">
        <f>IFERROR(VLOOKUP(VALUE(M169),工作表2!$A:$N,14,1)/50,0)</f>
        <v>18643.27</v>
      </c>
      <c r="X169" s="7">
        <f>IFERROR(VLOOKUP(VALUE(N169),工作表2!$A:$N,14,1)/50,0)</f>
        <v>18643.27</v>
      </c>
      <c r="Y169" s="7">
        <f>IFERROR(VLOOKUP(VALUE(O169),工作表2!$A:$N,14,1)/50,0)</f>
        <v>18643.27</v>
      </c>
      <c r="Z169" s="7">
        <f>IFERROR(VLOOKUP(VALUE(P169),工作表2!$A:$N,14,1)/50,0)</f>
        <v>18643.27</v>
      </c>
      <c r="AA169" s="7">
        <f>IFERROR(VLOOKUP(VALUE(Q169),工作表2!$A:$N,14,1)/50,0)</f>
        <v>18643.27</v>
      </c>
      <c r="AB169" s="7">
        <f>IFERROR(VLOOKUP(VALUE(R169),工作表2!$A:$N,14,1)/50,0)</f>
        <v>18643.27</v>
      </c>
      <c r="AC169" s="7">
        <f>IFERROR(VLOOKUP(VALUE(S169),工作表2!$A:$N,14,1)/50,0)</f>
        <v>18643.27</v>
      </c>
      <c r="AD169" s="7">
        <f>IFERROR(VLOOKUP(VALUE(T169),工作表2!$A:$N,14,1)/50,0)</f>
        <v>18643.27</v>
      </c>
      <c r="AE169" s="7">
        <f>IFERROR(VLOOKUP(VALUE(U169),工作表2!$A:$N,14,1),0)</f>
        <v>1150774</v>
      </c>
      <c r="AF169" s="7">
        <f t="shared" si="33"/>
        <v>1318563.43</v>
      </c>
    </row>
    <row r="170" spans="1:32" x14ac:dyDescent="0.15">
      <c r="A170" s="8">
        <v>100166</v>
      </c>
      <c r="B170" s="3" t="s">
        <v>593</v>
      </c>
      <c r="C170" t="s">
        <v>584</v>
      </c>
      <c r="D170" t="s">
        <v>565</v>
      </c>
      <c r="E170" t="s">
        <v>585</v>
      </c>
      <c r="F170" t="s">
        <v>589</v>
      </c>
      <c r="G170" t="s">
        <v>568</v>
      </c>
      <c r="H170" t="s">
        <v>586</v>
      </c>
      <c r="I170" t="s">
        <v>587</v>
      </c>
      <c r="J170" t="s">
        <v>590</v>
      </c>
      <c r="K170" t="s">
        <v>594</v>
      </c>
      <c r="L170">
        <f t="shared" si="23"/>
        <v>100050</v>
      </c>
      <c r="M170">
        <f t="shared" si="24"/>
        <v>100051</v>
      </c>
      <c r="N170">
        <f t="shared" si="25"/>
        <v>100050</v>
      </c>
      <c r="O170">
        <f t="shared" si="26"/>
        <v>100050</v>
      </c>
      <c r="P170">
        <f t="shared" si="27"/>
        <v>100051</v>
      </c>
      <c r="Q170">
        <f t="shared" si="28"/>
        <v>100051</v>
      </c>
      <c r="R170">
        <f t="shared" si="29"/>
        <v>100051</v>
      </c>
      <c r="S170">
        <f t="shared" si="30"/>
        <v>100050</v>
      </c>
      <c r="T170">
        <f t="shared" si="31"/>
        <v>100050</v>
      </c>
      <c r="U170">
        <f t="shared" si="32"/>
        <v>200167</v>
      </c>
      <c r="V170" s="7">
        <f>IFERROR(VLOOKUP(VALUE(L170),工作表2!$A:$N,14,1)/50,0)</f>
        <v>18643.27</v>
      </c>
      <c r="W170" s="7">
        <f>IFERROR(VLOOKUP(VALUE(M170),工作表2!$A:$N,14,1)/50,0)</f>
        <v>18643.27</v>
      </c>
      <c r="X170" s="7">
        <f>IFERROR(VLOOKUP(VALUE(N170),工作表2!$A:$N,14,1)/50,0)</f>
        <v>18643.27</v>
      </c>
      <c r="Y170" s="7">
        <f>IFERROR(VLOOKUP(VALUE(O170),工作表2!$A:$N,14,1)/50,0)</f>
        <v>18643.27</v>
      </c>
      <c r="Z170" s="7">
        <f>IFERROR(VLOOKUP(VALUE(P170),工作表2!$A:$N,14,1)/50,0)</f>
        <v>18643.27</v>
      </c>
      <c r="AA170" s="7">
        <f>IFERROR(VLOOKUP(VALUE(Q170),工作表2!$A:$N,14,1)/50,0)</f>
        <v>18643.27</v>
      </c>
      <c r="AB170" s="7">
        <f>IFERROR(VLOOKUP(VALUE(R170),工作表2!$A:$N,14,1)/50,0)</f>
        <v>18643.27</v>
      </c>
      <c r="AC170" s="7">
        <f>IFERROR(VLOOKUP(VALUE(S170),工作表2!$A:$N,14,1)/50,0)</f>
        <v>18643.27</v>
      </c>
      <c r="AD170" s="7">
        <f>IFERROR(VLOOKUP(VALUE(T170),工作表2!$A:$N,14,1)/50,0)</f>
        <v>18643.27</v>
      </c>
      <c r="AE170" s="7">
        <f>IFERROR(VLOOKUP(VALUE(U170),工作表2!$A:$N,14,1),0)</f>
        <v>1171320</v>
      </c>
      <c r="AF170" s="7">
        <f t="shared" si="33"/>
        <v>1339109.43</v>
      </c>
    </row>
    <row r="171" spans="1:32" x14ac:dyDescent="0.15">
      <c r="A171" s="8">
        <v>100167</v>
      </c>
      <c r="B171" s="3" t="s">
        <v>593</v>
      </c>
      <c r="C171" t="s">
        <v>564</v>
      </c>
      <c r="D171" t="s">
        <v>578</v>
      </c>
      <c r="E171" t="s">
        <v>585</v>
      </c>
      <c r="F171" t="s">
        <v>573</v>
      </c>
      <c r="G171" t="s">
        <v>574</v>
      </c>
      <c r="H171" t="s">
        <v>586</v>
      </c>
      <c r="I171" t="s">
        <v>587</v>
      </c>
      <c r="J171" t="s">
        <v>581</v>
      </c>
      <c r="K171" t="s">
        <v>595</v>
      </c>
      <c r="L171">
        <f t="shared" si="23"/>
        <v>100050</v>
      </c>
      <c r="M171">
        <f t="shared" si="24"/>
        <v>100050</v>
      </c>
      <c r="N171">
        <f t="shared" si="25"/>
        <v>100049</v>
      </c>
      <c r="O171">
        <f t="shared" si="26"/>
        <v>100050</v>
      </c>
      <c r="P171">
        <f t="shared" si="27"/>
        <v>100049</v>
      </c>
      <c r="Q171">
        <f t="shared" si="28"/>
        <v>100049</v>
      </c>
      <c r="R171">
        <f t="shared" si="29"/>
        <v>100051</v>
      </c>
      <c r="S171">
        <f t="shared" si="30"/>
        <v>100050</v>
      </c>
      <c r="T171">
        <f t="shared" si="31"/>
        <v>100049</v>
      </c>
      <c r="U171">
        <f t="shared" si="32"/>
        <v>200168</v>
      </c>
      <c r="V171" s="7">
        <f>IFERROR(VLOOKUP(VALUE(L171),工作表2!$A:$N,14,1)/50,0)</f>
        <v>18643.27</v>
      </c>
      <c r="W171" s="7">
        <f>IFERROR(VLOOKUP(VALUE(M171),工作表2!$A:$N,14,1)/50,0)</f>
        <v>18643.27</v>
      </c>
      <c r="X171" s="7">
        <f>IFERROR(VLOOKUP(VALUE(N171),工作表2!$A:$N,14,1)/50,0)</f>
        <v>18643.27</v>
      </c>
      <c r="Y171" s="7">
        <f>IFERROR(VLOOKUP(VALUE(O171),工作表2!$A:$N,14,1)/50,0)</f>
        <v>18643.27</v>
      </c>
      <c r="Z171" s="7">
        <f>IFERROR(VLOOKUP(VALUE(P171),工作表2!$A:$N,14,1)/50,0)</f>
        <v>18643.27</v>
      </c>
      <c r="AA171" s="7">
        <f>IFERROR(VLOOKUP(VALUE(Q171),工作表2!$A:$N,14,1)/50,0)</f>
        <v>18643.27</v>
      </c>
      <c r="AB171" s="7">
        <f>IFERROR(VLOOKUP(VALUE(R171),工作表2!$A:$N,14,1)/50,0)</f>
        <v>18643.27</v>
      </c>
      <c r="AC171" s="7">
        <f>IFERROR(VLOOKUP(VALUE(S171),工作表2!$A:$N,14,1)/50,0)</f>
        <v>18643.27</v>
      </c>
      <c r="AD171" s="7">
        <f>IFERROR(VLOOKUP(VALUE(T171),工作表2!$A:$N,14,1)/50,0)</f>
        <v>18643.27</v>
      </c>
      <c r="AE171" s="7">
        <f>IFERROR(VLOOKUP(VALUE(U171),工作表2!$A:$N,14,1),0)</f>
        <v>1176127</v>
      </c>
      <c r="AF171" s="7">
        <f t="shared" si="33"/>
        <v>1343916.43</v>
      </c>
    </row>
    <row r="172" spans="1:32" x14ac:dyDescent="0.15">
      <c r="A172" s="8">
        <v>100168</v>
      </c>
      <c r="B172" s="3" t="s">
        <v>593</v>
      </c>
      <c r="C172" t="s">
        <v>564</v>
      </c>
      <c r="D172" t="s">
        <v>596</v>
      </c>
      <c r="E172" t="s">
        <v>585</v>
      </c>
      <c r="F172" t="s">
        <v>573</v>
      </c>
      <c r="G172" t="s">
        <v>568</v>
      </c>
      <c r="H172" t="s">
        <v>569</v>
      </c>
      <c r="I172" t="s">
        <v>587</v>
      </c>
      <c r="J172" t="s">
        <v>571</v>
      </c>
      <c r="K172" t="s">
        <v>597</v>
      </c>
      <c r="L172">
        <f t="shared" si="23"/>
        <v>100050</v>
      </c>
      <c r="M172">
        <f t="shared" si="24"/>
        <v>100050</v>
      </c>
      <c r="N172">
        <f t="shared" si="25"/>
        <v>100051</v>
      </c>
      <c r="O172">
        <f t="shared" si="26"/>
        <v>100050</v>
      </c>
      <c r="P172">
        <f t="shared" si="27"/>
        <v>100049</v>
      </c>
      <c r="Q172">
        <f t="shared" si="28"/>
        <v>100051</v>
      </c>
      <c r="R172">
        <f t="shared" si="29"/>
        <v>100049</v>
      </c>
      <c r="S172">
        <f t="shared" si="30"/>
        <v>100050</v>
      </c>
      <c r="T172">
        <f t="shared" si="31"/>
        <v>100051</v>
      </c>
      <c r="U172">
        <f t="shared" si="32"/>
        <v>200169</v>
      </c>
      <c r="V172" s="7">
        <f>IFERROR(VLOOKUP(VALUE(L172),工作表2!$A:$N,14,1)/50,0)</f>
        <v>18643.27</v>
      </c>
      <c r="W172" s="7">
        <f>IFERROR(VLOOKUP(VALUE(M172),工作表2!$A:$N,14,1)/50,0)</f>
        <v>18643.27</v>
      </c>
      <c r="X172" s="7">
        <f>IFERROR(VLOOKUP(VALUE(N172),工作表2!$A:$N,14,1)/50,0)</f>
        <v>18643.27</v>
      </c>
      <c r="Y172" s="7">
        <f>IFERROR(VLOOKUP(VALUE(O172),工作表2!$A:$N,14,1)/50,0)</f>
        <v>18643.27</v>
      </c>
      <c r="Z172" s="7">
        <f>IFERROR(VLOOKUP(VALUE(P172),工作表2!$A:$N,14,1)/50,0)</f>
        <v>18643.27</v>
      </c>
      <c r="AA172" s="7">
        <f>IFERROR(VLOOKUP(VALUE(Q172),工作表2!$A:$N,14,1)/50,0)</f>
        <v>18643.27</v>
      </c>
      <c r="AB172" s="7">
        <f>IFERROR(VLOOKUP(VALUE(R172),工作表2!$A:$N,14,1)/50,0)</f>
        <v>18643.27</v>
      </c>
      <c r="AC172" s="7">
        <f>IFERROR(VLOOKUP(VALUE(S172),工作表2!$A:$N,14,1)/50,0)</f>
        <v>18643.27</v>
      </c>
      <c r="AD172" s="7">
        <f>IFERROR(VLOOKUP(VALUE(T172),工作表2!$A:$N,14,1)/50,0)</f>
        <v>18643.27</v>
      </c>
      <c r="AE172" s="7">
        <f>IFERROR(VLOOKUP(VALUE(U172),工作表2!$A:$N,14,1),0)</f>
        <v>1188298</v>
      </c>
      <c r="AF172" s="7">
        <f t="shared" si="33"/>
        <v>1356087.43</v>
      </c>
    </row>
    <row r="173" spans="1:32" x14ac:dyDescent="0.15">
      <c r="A173" s="8">
        <v>100169</v>
      </c>
      <c r="B173" s="3" t="s">
        <v>583</v>
      </c>
      <c r="C173" t="s">
        <v>584</v>
      </c>
      <c r="D173" t="s">
        <v>596</v>
      </c>
      <c r="E173" t="s">
        <v>579</v>
      </c>
      <c r="F173" t="s">
        <v>567</v>
      </c>
      <c r="G173" t="s">
        <v>568</v>
      </c>
      <c r="H173" t="s">
        <v>586</v>
      </c>
      <c r="I173" t="s">
        <v>587</v>
      </c>
      <c r="J173" t="s">
        <v>571</v>
      </c>
      <c r="K173" t="s">
        <v>598</v>
      </c>
      <c r="L173">
        <f t="shared" si="23"/>
        <v>100051</v>
      </c>
      <c r="M173">
        <f t="shared" si="24"/>
        <v>100051</v>
      </c>
      <c r="N173">
        <f t="shared" si="25"/>
        <v>100051</v>
      </c>
      <c r="O173">
        <f t="shared" si="26"/>
        <v>100049</v>
      </c>
      <c r="P173">
        <f t="shared" si="27"/>
        <v>100050</v>
      </c>
      <c r="Q173">
        <f t="shared" si="28"/>
        <v>100051</v>
      </c>
      <c r="R173">
        <f t="shared" si="29"/>
        <v>100051</v>
      </c>
      <c r="S173">
        <f t="shared" si="30"/>
        <v>100050</v>
      </c>
      <c r="T173">
        <f t="shared" si="31"/>
        <v>100051</v>
      </c>
      <c r="U173">
        <f t="shared" si="32"/>
        <v>200170</v>
      </c>
      <c r="V173" s="7">
        <f>IFERROR(VLOOKUP(VALUE(L173),工作表2!$A:$N,14,1)/50,0)</f>
        <v>18643.27</v>
      </c>
      <c r="W173" s="7">
        <f>IFERROR(VLOOKUP(VALUE(M173),工作表2!$A:$N,14,1)/50,0)</f>
        <v>18643.27</v>
      </c>
      <c r="X173" s="7">
        <f>IFERROR(VLOOKUP(VALUE(N173),工作表2!$A:$N,14,1)/50,0)</f>
        <v>18643.27</v>
      </c>
      <c r="Y173" s="7">
        <f>IFERROR(VLOOKUP(VALUE(O173),工作表2!$A:$N,14,1)/50,0)</f>
        <v>18643.27</v>
      </c>
      <c r="Z173" s="7">
        <f>IFERROR(VLOOKUP(VALUE(P173),工作表2!$A:$N,14,1)/50,0)</f>
        <v>18643.27</v>
      </c>
      <c r="AA173" s="7">
        <f>IFERROR(VLOOKUP(VALUE(Q173),工作表2!$A:$N,14,1)/50,0)</f>
        <v>18643.27</v>
      </c>
      <c r="AB173" s="7">
        <f>IFERROR(VLOOKUP(VALUE(R173),工作表2!$A:$N,14,1)/50,0)</f>
        <v>18643.27</v>
      </c>
      <c r="AC173" s="7">
        <f>IFERROR(VLOOKUP(VALUE(S173),工作表2!$A:$N,14,1)/50,0)</f>
        <v>18643.27</v>
      </c>
      <c r="AD173" s="7">
        <f>IFERROR(VLOOKUP(VALUE(T173),工作表2!$A:$N,14,1)/50,0)</f>
        <v>18643.27</v>
      </c>
      <c r="AE173" s="7">
        <f>IFERROR(VLOOKUP(VALUE(U173),工作表2!$A:$N,14,1),0)</f>
        <v>1201440</v>
      </c>
      <c r="AF173" s="7">
        <f t="shared" si="33"/>
        <v>1369229.43</v>
      </c>
    </row>
    <row r="174" spans="1:32" x14ac:dyDescent="0.15">
      <c r="A174" s="8">
        <v>100170</v>
      </c>
      <c r="B174" s="3" t="s">
        <v>599</v>
      </c>
      <c r="C174" t="s">
        <v>600</v>
      </c>
      <c r="D174" t="s">
        <v>601</v>
      </c>
      <c r="E174" t="s">
        <v>602</v>
      </c>
      <c r="F174" t="s">
        <v>603</v>
      </c>
      <c r="G174" t="s">
        <v>604</v>
      </c>
      <c r="H174" t="s">
        <v>605</v>
      </c>
      <c r="I174" t="s">
        <v>606</v>
      </c>
      <c r="J174" t="s">
        <v>607</v>
      </c>
      <c r="K174" t="s">
        <v>608</v>
      </c>
      <c r="L174">
        <f t="shared" si="23"/>
        <v>100054</v>
      </c>
      <c r="M174">
        <f t="shared" si="24"/>
        <v>100052</v>
      </c>
      <c r="N174">
        <f t="shared" si="25"/>
        <v>100054</v>
      </c>
      <c r="O174">
        <f t="shared" si="26"/>
        <v>100053</v>
      </c>
      <c r="P174">
        <f t="shared" si="27"/>
        <v>100052</v>
      </c>
      <c r="Q174">
        <f t="shared" si="28"/>
        <v>100053</v>
      </c>
      <c r="R174">
        <f t="shared" si="29"/>
        <v>100054</v>
      </c>
      <c r="S174">
        <f t="shared" si="30"/>
        <v>100052</v>
      </c>
      <c r="T174">
        <f t="shared" si="31"/>
        <v>100053</v>
      </c>
      <c r="U174">
        <f t="shared" si="32"/>
        <v>200171</v>
      </c>
      <c r="V174" s="7">
        <f>IFERROR(VLOOKUP(VALUE(L174),工作表2!$A:$N,14,1)/50,0)</f>
        <v>20051.77</v>
      </c>
      <c r="W174" s="7">
        <f>IFERROR(VLOOKUP(VALUE(M174),工作表2!$A:$N,14,1)/50,0)</f>
        <v>20051.77</v>
      </c>
      <c r="X174" s="7">
        <f>IFERROR(VLOOKUP(VALUE(N174),工作表2!$A:$N,14,1)/50,0)</f>
        <v>20051.77</v>
      </c>
      <c r="Y174" s="7">
        <f>IFERROR(VLOOKUP(VALUE(O174),工作表2!$A:$N,14,1)/50,0)</f>
        <v>20051.77</v>
      </c>
      <c r="Z174" s="7">
        <f>IFERROR(VLOOKUP(VALUE(P174),工作表2!$A:$N,14,1)/50,0)</f>
        <v>20051.77</v>
      </c>
      <c r="AA174" s="7">
        <f>IFERROR(VLOOKUP(VALUE(Q174),工作表2!$A:$N,14,1)/50,0)</f>
        <v>20051.77</v>
      </c>
      <c r="AB174" s="7">
        <f>IFERROR(VLOOKUP(VALUE(R174),工作表2!$A:$N,14,1)/50,0)</f>
        <v>20051.77</v>
      </c>
      <c r="AC174" s="7">
        <f>IFERROR(VLOOKUP(VALUE(S174),工作表2!$A:$N,14,1)/50,0)</f>
        <v>20051.77</v>
      </c>
      <c r="AD174" s="7">
        <f>IFERROR(VLOOKUP(VALUE(T174),工作表2!$A:$N,14,1)/50,0)</f>
        <v>20051.77</v>
      </c>
      <c r="AE174" s="7">
        <f>IFERROR(VLOOKUP(VALUE(U174),工作表2!$A:$N,14,1),0)</f>
        <v>1209197</v>
      </c>
      <c r="AF174" s="7">
        <f t="shared" si="33"/>
        <v>1389662.93</v>
      </c>
    </row>
    <row r="175" spans="1:32" x14ac:dyDescent="0.15">
      <c r="A175" s="8">
        <v>100171</v>
      </c>
      <c r="B175" s="3" t="s">
        <v>609</v>
      </c>
      <c r="C175" t="s">
        <v>610</v>
      </c>
      <c r="D175" t="s">
        <v>611</v>
      </c>
      <c r="E175" t="s">
        <v>602</v>
      </c>
      <c r="F175" t="s">
        <v>603</v>
      </c>
      <c r="G175" t="s">
        <v>604</v>
      </c>
      <c r="H175" t="s">
        <v>612</v>
      </c>
      <c r="I175" t="s">
        <v>606</v>
      </c>
      <c r="J175" t="s">
        <v>613</v>
      </c>
      <c r="K175" t="s">
        <v>614</v>
      </c>
      <c r="L175">
        <f t="shared" si="23"/>
        <v>100052</v>
      </c>
      <c r="M175">
        <f t="shared" si="24"/>
        <v>100054</v>
      </c>
      <c r="N175">
        <f t="shared" si="25"/>
        <v>100053</v>
      </c>
      <c r="O175">
        <f t="shared" si="26"/>
        <v>100053</v>
      </c>
      <c r="P175">
        <f t="shared" si="27"/>
        <v>100052</v>
      </c>
      <c r="Q175">
        <f t="shared" si="28"/>
        <v>100053</v>
      </c>
      <c r="R175">
        <f t="shared" si="29"/>
        <v>100052</v>
      </c>
      <c r="S175">
        <f t="shared" si="30"/>
        <v>100052</v>
      </c>
      <c r="T175">
        <f t="shared" si="31"/>
        <v>100052</v>
      </c>
      <c r="U175">
        <f t="shared" si="32"/>
        <v>200172</v>
      </c>
      <c r="V175" s="7">
        <f>IFERROR(VLOOKUP(VALUE(L175),工作表2!$A:$N,14,1)/50,0)</f>
        <v>20051.77</v>
      </c>
      <c r="W175" s="7">
        <f>IFERROR(VLOOKUP(VALUE(M175),工作表2!$A:$N,14,1)/50,0)</f>
        <v>20051.77</v>
      </c>
      <c r="X175" s="7">
        <f>IFERROR(VLOOKUP(VALUE(N175),工作表2!$A:$N,14,1)/50,0)</f>
        <v>20051.77</v>
      </c>
      <c r="Y175" s="7">
        <f>IFERROR(VLOOKUP(VALUE(O175),工作表2!$A:$N,14,1)/50,0)</f>
        <v>20051.77</v>
      </c>
      <c r="Z175" s="7">
        <f>IFERROR(VLOOKUP(VALUE(P175),工作表2!$A:$N,14,1)/50,0)</f>
        <v>20051.77</v>
      </c>
      <c r="AA175" s="7">
        <f>IFERROR(VLOOKUP(VALUE(Q175),工作表2!$A:$N,14,1)/50,0)</f>
        <v>20051.77</v>
      </c>
      <c r="AB175" s="7">
        <f>IFERROR(VLOOKUP(VALUE(R175),工作表2!$A:$N,14,1)/50,0)</f>
        <v>20051.77</v>
      </c>
      <c r="AC175" s="7">
        <f>IFERROR(VLOOKUP(VALUE(S175),工作表2!$A:$N,14,1)/50,0)</f>
        <v>20051.77</v>
      </c>
      <c r="AD175" s="7">
        <f>IFERROR(VLOOKUP(VALUE(T175),工作表2!$A:$N,14,1)/50,0)</f>
        <v>20051.77</v>
      </c>
      <c r="AE175" s="7">
        <f>IFERROR(VLOOKUP(VALUE(U175),工作表2!$A:$N,14,1),0)</f>
        <v>1218537.5</v>
      </c>
      <c r="AF175" s="7">
        <f t="shared" si="33"/>
        <v>1399003.43</v>
      </c>
    </row>
    <row r="176" spans="1:32" x14ac:dyDescent="0.15">
      <c r="A176" s="8">
        <v>100172</v>
      </c>
      <c r="B176" s="3" t="s">
        <v>615</v>
      </c>
      <c r="C176" t="s">
        <v>610</v>
      </c>
      <c r="D176" t="s">
        <v>611</v>
      </c>
      <c r="E176" t="s">
        <v>616</v>
      </c>
      <c r="F176" t="s">
        <v>617</v>
      </c>
      <c r="G176" t="s">
        <v>604</v>
      </c>
      <c r="H176" t="s">
        <v>618</v>
      </c>
      <c r="I176" t="s">
        <v>619</v>
      </c>
      <c r="J176" t="s">
        <v>620</v>
      </c>
      <c r="K176" t="s">
        <v>621</v>
      </c>
      <c r="L176">
        <f t="shared" si="23"/>
        <v>100053</v>
      </c>
      <c r="M176">
        <f t="shared" si="24"/>
        <v>100054</v>
      </c>
      <c r="N176">
        <f t="shared" si="25"/>
        <v>100053</v>
      </c>
      <c r="O176">
        <f t="shared" si="26"/>
        <v>100054</v>
      </c>
      <c r="P176">
        <f t="shared" si="27"/>
        <v>100054</v>
      </c>
      <c r="Q176">
        <f t="shared" si="28"/>
        <v>100053</v>
      </c>
      <c r="R176">
        <f t="shared" si="29"/>
        <v>100053</v>
      </c>
      <c r="S176">
        <f t="shared" si="30"/>
        <v>100053</v>
      </c>
      <c r="T176">
        <f t="shared" si="31"/>
        <v>100054</v>
      </c>
      <c r="U176">
        <f t="shared" si="32"/>
        <v>200173</v>
      </c>
      <c r="V176" s="7">
        <f>IFERROR(VLOOKUP(VALUE(L176),工作表2!$A:$N,14,1)/50,0)</f>
        <v>20051.77</v>
      </c>
      <c r="W176" s="7">
        <f>IFERROR(VLOOKUP(VALUE(M176),工作表2!$A:$N,14,1)/50,0)</f>
        <v>20051.77</v>
      </c>
      <c r="X176" s="7">
        <f>IFERROR(VLOOKUP(VALUE(N176),工作表2!$A:$N,14,1)/50,0)</f>
        <v>20051.77</v>
      </c>
      <c r="Y176" s="7">
        <f>IFERROR(VLOOKUP(VALUE(O176),工作表2!$A:$N,14,1)/50,0)</f>
        <v>20051.77</v>
      </c>
      <c r="Z176" s="7">
        <f>IFERROR(VLOOKUP(VALUE(P176),工作表2!$A:$N,14,1)/50,0)</f>
        <v>20051.77</v>
      </c>
      <c r="AA176" s="7">
        <f>IFERROR(VLOOKUP(VALUE(Q176),工作表2!$A:$N,14,1)/50,0)</f>
        <v>20051.77</v>
      </c>
      <c r="AB176" s="7">
        <f>IFERROR(VLOOKUP(VALUE(R176),工作表2!$A:$N,14,1)/50,0)</f>
        <v>20051.77</v>
      </c>
      <c r="AC176" s="7">
        <f>IFERROR(VLOOKUP(VALUE(S176),工作表2!$A:$N,14,1)/50,0)</f>
        <v>20051.77</v>
      </c>
      <c r="AD176" s="7">
        <f>IFERROR(VLOOKUP(VALUE(T176),工作表2!$A:$N,14,1)/50,0)</f>
        <v>20051.77</v>
      </c>
      <c r="AE176" s="7">
        <f>IFERROR(VLOOKUP(VALUE(U176),工作表2!$A:$N,14,1),0)</f>
        <v>1227918</v>
      </c>
      <c r="AF176" s="7">
        <f t="shared" si="33"/>
        <v>1408383.93</v>
      </c>
    </row>
    <row r="177" spans="1:32" x14ac:dyDescent="0.15">
      <c r="A177" s="8">
        <v>100173</v>
      </c>
      <c r="B177" s="3" t="s">
        <v>609</v>
      </c>
      <c r="C177" t="s">
        <v>610</v>
      </c>
      <c r="D177" t="s">
        <v>611</v>
      </c>
      <c r="E177" t="s">
        <v>602</v>
      </c>
      <c r="F177" t="s">
        <v>622</v>
      </c>
      <c r="G177" t="s">
        <v>623</v>
      </c>
      <c r="H177" t="s">
        <v>612</v>
      </c>
      <c r="I177" t="s">
        <v>619</v>
      </c>
      <c r="J177" t="s">
        <v>607</v>
      </c>
      <c r="K177" t="s">
        <v>624</v>
      </c>
      <c r="L177">
        <f t="shared" si="23"/>
        <v>100052</v>
      </c>
      <c r="M177">
        <f t="shared" si="24"/>
        <v>100054</v>
      </c>
      <c r="N177">
        <f t="shared" si="25"/>
        <v>100053</v>
      </c>
      <c r="O177">
        <f t="shared" si="26"/>
        <v>100053</v>
      </c>
      <c r="P177">
        <f t="shared" si="27"/>
        <v>100053</v>
      </c>
      <c r="Q177">
        <f t="shared" si="28"/>
        <v>100052</v>
      </c>
      <c r="R177">
        <f t="shared" si="29"/>
        <v>100052</v>
      </c>
      <c r="S177">
        <f t="shared" si="30"/>
        <v>100053</v>
      </c>
      <c r="T177">
        <f t="shared" si="31"/>
        <v>100053</v>
      </c>
      <c r="U177">
        <f t="shared" si="32"/>
        <v>200174</v>
      </c>
      <c r="V177" s="7">
        <f>IFERROR(VLOOKUP(VALUE(L177),工作表2!$A:$N,14,1)/50,0)</f>
        <v>20051.77</v>
      </c>
      <c r="W177" s="7">
        <f>IFERROR(VLOOKUP(VALUE(M177),工作表2!$A:$N,14,1)/50,0)</f>
        <v>20051.77</v>
      </c>
      <c r="X177" s="7">
        <f>IFERROR(VLOOKUP(VALUE(N177),工作表2!$A:$N,14,1)/50,0)</f>
        <v>20051.77</v>
      </c>
      <c r="Y177" s="7">
        <f>IFERROR(VLOOKUP(VALUE(O177),工作表2!$A:$N,14,1)/50,0)</f>
        <v>20051.77</v>
      </c>
      <c r="Z177" s="7">
        <f>IFERROR(VLOOKUP(VALUE(P177),工作表2!$A:$N,14,1)/50,0)</f>
        <v>20051.77</v>
      </c>
      <c r="AA177" s="7">
        <f>IFERROR(VLOOKUP(VALUE(Q177),工作表2!$A:$N,14,1)/50,0)</f>
        <v>20051.77</v>
      </c>
      <c r="AB177" s="7">
        <f>IFERROR(VLOOKUP(VALUE(R177),工作表2!$A:$N,14,1)/50,0)</f>
        <v>20051.77</v>
      </c>
      <c r="AC177" s="7">
        <f>IFERROR(VLOOKUP(VALUE(S177),工作表2!$A:$N,14,1)/50,0)</f>
        <v>20051.77</v>
      </c>
      <c r="AD177" s="7">
        <f>IFERROR(VLOOKUP(VALUE(T177),工作表2!$A:$N,14,1)/50,0)</f>
        <v>20051.77</v>
      </c>
      <c r="AE177" s="7">
        <f>IFERROR(VLOOKUP(VALUE(U177),工作表2!$A:$N,14,1),0)</f>
        <v>1249038</v>
      </c>
      <c r="AF177" s="7">
        <f t="shared" si="33"/>
        <v>1429503.93</v>
      </c>
    </row>
    <row r="178" spans="1:32" x14ac:dyDescent="0.15">
      <c r="A178" s="8">
        <v>100174</v>
      </c>
      <c r="B178" s="3" t="s">
        <v>599</v>
      </c>
      <c r="C178" t="s">
        <v>610</v>
      </c>
      <c r="D178" t="s">
        <v>611</v>
      </c>
      <c r="E178" t="s">
        <v>616</v>
      </c>
      <c r="F178" t="s">
        <v>603</v>
      </c>
      <c r="G178" t="s">
        <v>623</v>
      </c>
      <c r="H178" t="s">
        <v>612</v>
      </c>
      <c r="I178" t="s">
        <v>625</v>
      </c>
      <c r="J178" t="s">
        <v>620</v>
      </c>
      <c r="K178" t="s">
        <v>626</v>
      </c>
      <c r="L178">
        <f t="shared" si="23"/>
        <v>100054</v>
      </c>
      <c r="M178">
        <f t="shared" si="24"/>
        <v>100054</v>
      </c>
      <c r="N178">
        <f t="shared" si="25"/>
        <v>100053</v>
      </c>
      <c r="O178">
        <f t="shared" si="26"/>
        <v>100054</v>
      </c>
      <c r="P178">
        <f t="shared" si="27"/>
        <v>100052</v>
      </c>
      <c r="Q178">
        <f t="shared" si="28"/>
        <v>100052</v>
      </c>
      <c r="R178">
        <f t="shared" si="29"/>
        <v>100052</v>
      </c>
      <c r="S178">
        <f t="shared" si="30"/>
        <v>100054</v>
      </c>
      <c r="T178">
        <f t="shared" si="31"/>
        <v>100054</v>
      </c>
      <c r="U178">
        <f t="shared" si="32"/>
        <v>200175</v>
      </c>
      <c r="V178" s="7">
        <f>IFERROR(VLOOKUP(VALUE(L178),工作表2!$A:$N,14,1)/50,0)</f>
        <v>20051.77</v>
      </c>
      <c r="W178" s="7">
        <f>IFERROR(VLOOKUP(VALUE(M178),工作表2!$A:$N,14,1)/50,0)</f>
        <v>20051.77</v>
      </c>
      <c r="X178" s="7">
        <f>IFERROR(VLOOKUP(VALUE(N178),工作表2!$A:$N,14,1)/50,0)</f>
        <v>20051.77</v>
      </c>
      <c r="Y178" s="7">
        <f>IFERROR(VLOOKUP(VALUE(O178),工作表2!$A:$N,14,1)/50,0)</f>
        <v>20051.77</v>
      </c>
      <c r="Z178" s="7">
        <f>IFERROR(VLOOKUP(VALUE(P178),工作表2!$A:$N,14,1)/50,0)</f>
        <v>20051.77</v>
      </c>
      <c r="AA178" s="7">
        <f>IFERROR(VLOOKUP(VALUE(Q178),工作表2!$A:$N,14,1)/50,0)</f>
        <v>20051.77</v>
      </c>
      <c r="AB178" s="7">
        <f>IFERROR(VLOOKUP(VALUE(R178),工作表2!$A:$N,14,1)/50,0)</f>
        <v>20051.77</v>
      </c>
      <c r="AC178" s="7">
        <f>IFERROR(VLOOKUP(VALUE(S178),工作表2!$A:$N,14,1)/50,0)</f>
        <v>20051.77</v>
      </c>
      <c r="AD178" s="7">
        <f>IFERROR(VLOOKUP(VALUE(T178),工作表2!$A:$N,14,1)/50,0)</f>
        <v>20051.77</v>
      </c>
      <c r="AE178" s="7">
        <f>IFERROR(VLOOKUP(VALUE(U178),工作表2!$A:$N,14,1),0)</f>
        <v>1246803.5</v>
      </c>
      <c r="AF178" s="7">
        <f t="shared" si="33"/>
        <v>1427269.43</v>
      </c>
    </row>
    <row r="179" spans="1:32" x14ac:dyDescent="0.15">
      <c r="A179" s="8">
        <v>100175</v>
      </c>
      <c r="B179" s="3" t="s">
        <v>609</v>
      </c>
      <c r="C179" t="s">
        <v>600</v>
      </c>
      <c r="D179" t="s">
        <v>601</v>
      </c>
      <c r="E179" t="s">
        <v>616</v>
      </c>
      <c r="F179" t="s">
        <v>617</v>
      </c>
      <c r="G179" t="s">
        <v>623</v>
      </c>
      <c r="H179" t="s">
        <v>605</v>
      </c>
      <c r="I179" t="s">
        <v>625</v>
      </c>
      <c r="J179" t="s">
        <v>620</v>
      </c>
      <c r="K179" t="s">
        <v>627</v>
      </c>
      <c r="L179">
        <f t="shared" si="23"/>
        <v>100052</v>
      </c>
      <c r="M179">
        <f t="shared" si="24"/>
        <v>100052</v>
      </c>
      <c r="N179">
        <f t="shared" si="25"/>
        <v>100054</v>
      </c>
      <c r="O179">
        <f t="shared" si="26"/>
        <v>100054</v>
      </c>
      <c r="P179">
        <f t="shared" si="27"/>
        <v>100054</v>
      </c>
      <c r="Q179">
        <f t="shared" si="28"/>
        <v>100052</v>
      </c>
      <c r="R179">
        <f t="shared" si="29"/>
        <v>100054</v>
      </c>
      <c r="S179">
        <f t="shared" si="30"/>
        <v>100054</v>
      </c>
      <c r="T179">
        <f t="shared" si="31"/>
        <v>100054</v>
      </c>
      <c r="U179">
        <f t="shared" si="32"/>
        <v>200176</v>
      </c>
      <c r="V179" s="7">
        <f>IFERROR(VLOOKUP(VALUE(L179),工作表2!$A:$N,14,1)/50,0)</f>
        <v>20051.77</v>
      </c>
      <c r="W179" s="7">
        <f>IFERROR(VLOOKUP(VALUE(M179),工作表2!$A:$N,14,1)/50,0)</f>
        <v>20051.77</v>
      </c>
      <c r="X179" s="7">
        <f>IFERROR(VLOOKUP(VALUE(N179),工作表2!$A:$N,14,1)/50,0)</f>
        <v>20051.77</v>
      </c>
      <c r="Y179" s="7">
        <f>IFERROR(VLOOKUP(VALUE(O179),工作表2!$A:$N,14,1)/50,0)</f>
        <v>20051.77</v>
      </c>
      <c r="Z179" s="7">
        <f>IFERROR(VLOOKUP(VALUE(P179),工作表2!$A:$N,14,1)/50,0)</f>
        <v>20051.77</v>
      </c>
      <c r="AA179" s="7">
        <f>IFERROR(VLOOKUP(VALUE(Q179),工作表2!$A:$N,14,1)/50,0)</f>
        <v>20051.77</v>
      </c>
      <c r="AB179" s="7">
        <f>IFERROR(VLOOKUP(VALUE(R179),工作表2!$A:$N,14,1)/50,0)</f>
        <v>20051.77</v>
      </c>
      <c r="AC179" s="7">
        <f>IFERROR(VLOOKUP(VALUE(S179),工作表2!$A:$N,14,1)/50,0)</f>
        <v>20051.77</v>
      </c>
      <c r="AD179" s="7">
        <f>IFERROR(VLOOKUP(VALUE(T179),工作表2!$A:$N,14,1)/50,0)</f>
        <v>20051.77</v>
      </c>
      <c r="AE179" s="7">
        <f>IFERROR(VLOOKUP(VALUE(U179),工作表2!$A:$N,14,1),0)</f>
        <v>1256306.5</v>
      </c>
      <c r="AF179" s="7">
        <f t="shared" si="33"/>
        <v>1436772.43</v>
      </c>
    </row>
    <row r="180" spans="1:32" x14ac:dyDescent="0.15">
      <c r="A180" s="8">
        <v>100176</v>
      </c>
      <c r="B180" s="3" t="s">
        <v>599</v>
      </c>
      <c r="C180" t="s">
        <v>610</v>
      </c>
      <c r="D180" t="s">
        <v>611</v>
      </c>
      <c r="E180" t="s">
        <v>628</v>
      </c>
      <c r="F180" t="s">
        <v>603</v>
      </c>
      <c r="G180" t="s">
        <v>604</v>
      </c>
      <c r="H180" t="s">
        <v>618</v>
      </c>
      <c r="I180" t="s">
        <v>625</v>
      </c>
      <c r="J180" t="s">
        <v>620</v>
      </c>
      <c r="K180" t="s">
        <v>629</v>
      </c>
      <c r="L180">
        <f t="shared" si="23"/>
        <v>100054</v>
      </c>
      <c r="M180">
        <f t="shared" si="24"/>
        <v>100054</v>
      </c>
      <c r="N180">
        <f t="shared" si="25"/>
        <v>100053</v>
      </c>
      <c r="O180">
        <f t="shared" si="26"/>
        <v>100052</v>
      </c>
      <c r="P180">
        <f t="shared" si="27"/>
        <v>100052</v>
      </c>
      <c r="Q180">
        <f t="shared" si="28"/>
        <v>100053</v>
      </c>
      <c r="R180">
        <f t="shared" si="29"/>
        <v>100053</v>
      </c>
      <c r="S180">
        <f t="shared" si="30"/>
        <v>100054</v>
      </c>
      <c r="T180">
        <f t="shared" si="31"/>
        <v>100054</v>
      </c>
      <c r="U180">
        <f t="shared" si="32"/>
        <v>200177</v>
      </c>
      <c r="V180" s="7">
        <f>IFERROR(VLOOKUP(VALUE(L180),工作表2!$A:$N,14,1)/50,0)</f>
        <v>20051.77</v>
      </c>
      <c r="W180" s="7">
        <f>IFERROR(VLOOKUP(VALUE(M180),工作表2!$A:$N,14,1)/50,0)</f>
        <v>20051.77</v>
      </c>
      <c r="X180" s="7">
        <f>IFERROR(VLOOKUP(VALUE(N180),工作表2!$A:$N,14,1)/50,0)</f>
        <v>20051.77</v>
      </c>
      <c r="Y180" s="7">
        <f>IFERROR(VLOOKUP(VALUE(O180),工作表2!$A:$N,14,1)/50,0)</f>
        <v>20051.77</v>
      </c>
      <c r="Z180" s="7">
        <f>IFERROR(VLOOKUP(VALUE(P180),工作表2!$A:$N,14,1)/50,0)</f>
        <v>20051.77</v>
      </c>
      <c r="AA180" s="7">
        <f>IFERROR(VLOOKUP(VALUE(Q180),工作表2!$A:$N,14,1)/50,0)</f>
        <v>20051.77</v>
      </c>
      <c r="AB180" s="7">
        <f>IFERROR(VLOOKUP(VALUE(R180),工作表2!$A:$N,14,1)/50,0)</f>
        <v>20051.77</v>
      </c>
      <c r="AC180" s="7">
        <f>IFERROR(VLOOKUP(VALUE(S180),工作表2!$A:$N,14,1)/50,0)</f>
        <v>20051.77</v>
      </c>
      <c r="AD180" s="7">
        <f>IFERROR(VLOOKUP(VALUE(T180),工作表2!$A:$N,14,1)/50,0)</f>
        <v>20051.77</v>
      </c>
      <c r="AE180" s="7">
        <f>IFERROR(VLOOKUP(VALUE(U180),工作表2!$A:$N,14,1),0)</f>
        <v>1277884</v>
      </c>
      <c r="AF180" s="7">
        <f t="shared" si="33"/>
        <v>1458349.93</v>
      </c>
    </row>
    <row r="181" spans="1:32" x14ac:dyDescent="0.15">
      <c r="A181" s="8">
        <v>100177</v>
      </c>
      <c r="B181" s="3" t="s">
        <v>609</v>
      </c>
      <c r="C181" t="s">
        <v>610</v>
      </c>
      <c r="D181" t="s">
        <v>601</v>
      </c>
      <c r="E181" t="s">
        <v>616</v>
      </c>
      <c r="F181" t="s">
        <v>617</v>
      </c>
      <c r="G181" t="s">
        <v>630</v>
      </c>
      <c r="H181" t="s">
        <v>618</v>
      </c>
      <c r="I181" t="s">
        <v>606</v>
      </c>
      <c r="J181" t="s">
        <v>607</v>
      </c>
      <c r="K181" t="s">
        <v>631</v>
      </c>
      <c r="L181">
        <f t="shared" si="23"/>
        <v>100052</v>
      </c>
      <c r="M181">
        <f t="shared" si="24"/>
        <v>100054</v>
      </c>
      <c r="N181">
        <f t="shared" si="25"/>
        <v>100054</v>
      </c>
      <c r="O181">
        <f t="shared" si="26"/>
        <v>100054</v>
      </c>
      <c r="P181">
        <f t="shared" si="27"/>
        <v>100054</v>
      </c>
      <c r="Q181">
        <f t="shared" si="28"/>
        <v>100054</v>
      </c>
      <c r="R181">
        <f t="shared" si="29"/>
        <v>100053</v>
      </c>
      <c r="S181">
        <f t="shared" si="30"/>
        <v>100052</v>
      </c>
      <c r="T181">
        <f t="shared" si="31"/>
        <v>100053</v>
      </c>
      <c r="U181">
        <f t="shared" si="32"/>
        <v>200178</v>
      </c>
      <c r="V181" s="7">
        <f>IFERROR(VLOOKUP(VALUE(L181),工作表2!$A:$N,14,1)/50,0)</f>
        <v>20051.77</v>
      </c>
      <c r="W181" s="7">
        <f>IFERROR(VLOOKUP(VALUE(M181),工作表2!$A:$N,14,1)/50,0)</f>
        <v>20051.77</v>
      </c>
      <c r="X181" s="7">
        <f>IFERROR(VLOOKUP(VALUE(N181),工作表2!$A:$N,14,1)/50,0)</f>
        <v>20051.77</v>
      </c>
      <c r="Y181" s="7">
        <f>IFERROR(VLOOKUP(VALUE(O181),工作表2!$A:$N,14,1)/50,0)</f>
        <v>20051.77</v>
      </c>
      <c r="Z181" s="7">
        <f>IFERROR(VLOOKUP(VALUE(P181),工作表2!$A:$N,14,1)/50,0)</f>
        <v>20051.77</v>
      </c>
      <c r="AA181" s="7">
        <f>IFERROR(VLOOKUP(VALUE(Q181),工作表2!$A:$N,14,1)/50,0)</f>
        <v>20051.77</v>
      </c>
      <c r="AB181" s="7">
        <f>IFERROR(VLOOKUP(VALUE(R181),工作表2!$A:$N,14,1)/50,0)</f>
        <v>20051.77</v>
      </c>
      <c r="AC181" s="7">
        <f>IFERROR(VLOOKUP(VALUE(S181),工作表2!$A:$N,14,1)/50,0)</f>
        <v>20051.77</v>
      </c>
      <c r="AD181" s="7">
        <f>IFERROR(VLOOKUP(VALUE(T181),工作表2!$A:$N,14,1)/50,0)</f>
        <v>20051.77</v>
      </c>
      <c r="AE181" s="7">
        <f>IFERROR(VLOOKUP(VALUE(U181),工作表2!$A:$N,14,1),0)</f>
        <v>1281752</v>
      </c>
      <c r="AF181" s="7">
        <f t="shared" si="33"/>
        <v>1462217.93</v>
      </c>
    </row>
    <row r="182" spans="1:32" x14ac:dyDescent="0.15">
      <c r="A182" s="8">
        <v>100178</v>
      </c>
      <c r="B182" s="3" t="s">
        <v>609</v>
      </c>
      <c r="C182" t="s">
        <v>632</v>
      </c>
      <c r="D182" t="s">
        <v>601</v>
      </c>
      <c r="E182" t="s">
        <v>616</v>
      </c>
      <c r="F182" t="s">
        <v>617</v>
      </c>
      <c r="G182" t="s">
        <v>623</v>
      </c>
      <c r="H182" t="s">
        <v>605</v>
      </c>
      <c r="I182" t="s">
        <v>619</v>
      </c>
      <c r="J182" t="s">
        <v>613</v>
      </c>
      <c r="K182" t="s">
        <v>633</v>
      </c>
      <c r="L182">
        <f t="shared" si="23"/>
        <v>100052</v>
      </c>
      <c r="M182">
        <f t="shared" si="24"/>
        <v>100053</v>
      </c>
      <c r="N182">
        <f t="shared" si="25"/>
        <v>100054</v>
      </c>
      <c r="O182">
        <f t="shared" si="26"/>
        <v>100054</v>
      </c>
      <c r="P182">
        <f t="shared" si="27"/>
        <v>100054</v>
      </c>
      <c r="Q182">
        <f t="shared" si="28"/>
        <v>100052</v>
      </c>
      <c r="R182">
        <f t="shared" si="29"/>
        <v>100054</v>
      </c>
      <c r="S182">
        <f t="shared" si="30"/>
        <v>100053</v>
      </c>
      <c r="T182">
        <f t="shared" si="31"/>
        <v>100052</v>
      </c>
      <c r="U182">
        <f t="shared" si="32"/>
        <v>200179</v>
      </c>
      <c r="V182" s="7">
        <f>IFERROR(VLOOKUP(VALUE(L182),工作表2!$A:$N,14,1)/50,0)</f>
        <v>20051.77</v>
      </c>
      <c r="W182" s="7">
        <f>IFERROR(VLOOKUP(VALUE(M182),工作表2!$A:$N,14,1)/50,0)</f>
        <v>20051.77</v>
      </c>
      <c r="X182" s="7">
        <f>IFERROR(VLOOKUP(VALUE(N182),工作表2!$A:$N,14,1)/50,0)</f>
        <v>20051.77</v>
      </c>
      <c r="Y182" s="7">
        <f>IFERROR(VLOOKUP(VALUE(O182),工作表2!$A:$N,14,1)/50,0)</f>
        <v>20051.77</v>
      </c>
      <c r="Z182" s="7">
        <f>IFERROR(VLOOKUP(VALUE(P182),工作表2!$A:$N,14,1)/50,0)</f>
        <v>20051.77</v>
      </c>
      <c r="AA182" s="7">
        <f>IFERROR(VLOOKUP(VALUE(Q182),工作表2!$A:$N,14,1)/50,0)</f>
        <v>20051.77</v>
      </c>
      <c r="AB182" s="7">
        <f>IFERROR(VLOOKUP(VALUE(R182),工作表2!$A:$N,14,1)/50,0)</f>
        <v>20051.77</v>
      </c>
      <c r="AC182" s="7">
        <f>IFERROR(VLOOKUP(VALUE(S182),工作表2!$A:$N,14,1)/50,0)</f>
        <v>20051.77</v>
      </c>
      <c r="AD182" s="7">
        <f>IFERROR(VLOOKUP(VALUE(T182),工作表2!$A:$N,14,1)/50,0)</f>
        <v>20051.77</v>
      </c>
      <c r="AE182" s="7">
        <f>IFERROR(VLOOKUP(VALUE(U182),工作表2!$A:$N,14,1),0)</f>
        <v>1293889.5</v>
      </c>
      <c r="AF182" s="7">
        <f t="shared" si="33"/>
        <v>1474355.43</v>
      </c>
    </row>
    <row r="183" spans="1:32" x14ac:dyDescent="0.15">
      <c r="A183" s="8">
        <v>100179</v>
      </c>
      <c r="B183" s="3" t="s">
        <v>609</v>
      </c>
      <c r="C183" t="s">
        <v>610</v>
      </c>
      <c r="D183" t="s">
        <v>611</v>
      </c>
      <c r="E183" t="s">
        <v>616</v>
      </c>
      <c r="F183" t="s">
        <v>617</v>
      </c>
      <c r="G183" t="s">
        <v>623</v>
      </c>
      <c r="H183" t="s">
        <v>618</v>
      </c>
      <c r="I183" t="s">
        <v>625</v>
      </c>
      <c r="J183" t="s">
        <v>620</v>
      </c>
      <c r="K183" t="s">
        <v>634</v>
      </c>
      <c r="L183">
        <f t="shared" si="23"/>
        <v>100052</v>
      </c>
      <c r="M183">
        <f t="shared" si="24"/>
        <v>100054</v>
      </c>
      <c r="N183">
        <f t="shared" si="25"/>
        <v>100053</v>
      </c>
      <c r="O183">
        <f t="shared" si="26"/>
        <v>100054</v>
      </c>
      <c r="P183">
        <f t="shared" si="27"/>
        <v>100054</v>
      </c>
      <c r="Q183">
        <f t="shared" si="28"/>
        <v>100052</v>
      </c>
      <c r="R183">
        <f t="shared" si="29"/>
        <v>100053</v>
      </c>
      <c r="S183">
        <f t="shared" si="30"/>
        <v>100054</v>
      </c>
      <c r="T183">
        <f t="shared" si="31"/>
        <v>100054</v>
      </c>
      <c r="U183">
        <f t="shared" si="32"/>
        <v>200180</v>
      </c>
      <c r="V183" s="7">
        <f>IFERROR(VLOOKUP(VALUE(L183),工作表2!$A:$N,14,1)/50,0)</f>
        <v>20051.77</v>
      </c>
      <c r="W183" s="7">
        <f>IFERROR(VLOOKUP(VALUE(M183),工作表2!$A:$N,14,1)/50,0)</f>
        <v>20051.77</v>
      </c>
      <c r="X183" s="7">
        <f>IFERROR(VLOOKUP(VALUE(N183),工作表2!$A:$N,14,1)/50,0)</f>
        <v>20051.77</v>
      </c>
      <c r="Y183" s="7">
        <f>IFERROR(VLOOKUP(VALUE(O183),工作表2!$A:$N,14,1)/50,0)</f>
        <v>20051.77</v>
      </c>
      <c r="Z183" s="7">
        <f>IFERROR(VLOOKUP(VALUE(P183),工作表2!$A:$N,14,1)/50,0)</f>
        <v>20051.77</v>
      </c>
      <c r="AA183" s="7">
        <f>IFERROR(VLOOKUP(VALUE(Q183),工作表2!$A:$N,14,1)/50,0)</f>
        <v>20051.77</v>
      </c>
      <c r="AB183" s="7">
        <f>IFERROR(VLOOKUP(VALUE(R183),工作表2!$A:$N,14,1)/50,0)</f>
        <v>20051.77</v>
      </c>
      <c r="AC183" s="7">
        <f>IFERROR(VLOOKUP(VALUE(S183),工作表2!$A:$N,14,1)/50,0)</f>
        <v>20051.77</v>
      </c>
      <c r="AD183" s="7">
        <f>IFERROR(VLOOKUP(VALUE(T183),工作表2!$A:$N,14,1)/50,0)</f>
        <v>20051.77</v>
      </c>
      <c r="AE183" s="7">
        <f>IFERROR(VLOOKUP(VALUE(U183),工作表2!$A:$N,14,1),0)</f>
        <v>1307105.5</v>
      </c>
      <c r="AF183" s="7">
        <f t="shared" si="33"/>
        <v>1487571.43</v>
      </c>
    </row>
    <row r="184" spans="1:32" x14ac:dyDescent="0.15">
      <c r="A184" s="8">
        <v>100180</v>
      </c>
      <c r="B184" s="3" t="s">
        <v>635</v>
      </c>
      <c r="C184" t="s">
        <v>636</v>
      </c>
      <c r="D184" t="s">
        <v>637</v>
      </c>
      <c r="E184" t="s">
        <v>638</v>
      </c>
      <c r="F184" t="s">
        <v>639</v>
      </c>
      <c r="G184" t="s">
        <v>640</v>
      </c>
      <c r="H184" t="s">
        <v>641</v>
      </c>
      <c r="I184" t="s">
        <v>642</v>
      </c>
      <c r="J184" t="s">
        <v>643</v>
      </c>
      <c r="K184" t="s">
        <v>644</v>
      </c>
      <c r="L184">
        <f t="shared" si="23"/>
        <v>100055</v>
      </c>
      <c r="M184">
        <f t="shared" si="24"/>
        <v>100055</v>
      </c>
      <c r="N184">
        <f t="shared" si="25"/>
        <v>100056</v>
      </c>
      <c r="O184">
        <f t="shared" si="26"/>
        <v>100056</v>
      </c>
      <c r="P184">
        <f t="shared" si="27"/>
        <v>100055</v>
      </c>
      <c r="Q184">
        <f t="shared" si="28"/>
        <v>100057</v>
      </c>
      <c r="R184">
        <f t="shared" si="29"/>
        <v>100055</v>
      </c>
      <c r="S184">
        <f t="shared" si="30"/>
        <v>100056</v>
      </c>
      <c r="T184">
        <f t="shared" si="31"/>
        <v>100056</v>
      </c>
      <c r="U184">
        <f t="shared" si="32"/>
        <v>200181</v>
      </c>
      <c r="V184" s="7">
        <f>IFERROR(VLOOKUP(VALUE(L184),工作表2!$A:$N,14,1)/50,0)</f>
        <v>21363.77</v>
      </c>
      <c r="W184" s="7">
        <f>IFERROR(VLOOKUP(VALUE(M184),工作表2!$A:$N,14,1)/50,0)</f>
        <v>21363.77</v>
      </c>
      <c r="X184" s="7">
        <f>IFERROR(VLOOKUP(VALUE(N184),工作表2!$A:$N,14,1)/50,0)</f>
        <v>21363.77</v>
      </c>
      <c r="Y184" s="7">
        <f>IFERROR(VLOOKUP(VALUE(O184),工作表2!$A:$N,14,1)/50,0)</f>
        <v>21363.77</v>
      </c>
      <c r="Z184" s="7">
        <f>IFERROR(VLOOKUP(VALUE(P184),工作表2!$A:$N,14,1)/50,0)</f>
        <v>21363.77</v>
      </c>
      <c r="AA184" s="7">
        <f>IFERROR(VLOOKUP(VALUE(Q184),工作表2!$A:$N,14,1)/50,0)</f>
        <v>21363.77</v>
      </c>
      <c r="AB184" s="7">
        <f>IFERROR(VLOOKUP(VALUE(R184),工作表2!$A:$N,14,1)/50,0)</f>
        <v>21363.77</v>
      </c>
      <c r="AC184" s="7">
        <f>IFERROR(VLOOKUP(VALUE(S184),工作表2!$A:$N,14,1)/50,0)</f>
        <v>21363.77</v>
      </c>
      <c r="AD184" s="7">
        <f>IFERROR(VLOOKUP(VALUE(T184),工作表2!$A:$N,14,1)/50,0)</f>
        <v>21363.77</v>
      </c>
      <c r="AE184" s="7">
        <f>IFERROR(VLOOKUP(VALUE(U184),工作表2!$A:$N,14,1),0)</f>
        <v>1314223.5</v>
      </c>
      <c r="AF184" s="7">
        <f t="shared" si="33"/>
        <v>1506497.43</v>
      </c>
    </row>
    <row r="185" spans="1:32" x14ac:dyDescent="0.15">
      <c r="A185" s="8">
        <v>100181</v>
      </c>
      <c r="B185" s="3" t="s">
        <v>635</v>
      </c>
      <c r="C185" t="s">
        <v>645</v>
      </c>
      <c r="D185" t="s">
        <v>646</v>
      </c>
      <c r="E185" t="s">
        <v>638</v>
      </c>
      <c r="F185" t="s">
        <v>647</v>
      </c>
      <c r="G185" t="s">
        <v>648</v>
      </c>
      <c r="H185" t="s">
        <v>649</v>
      </c>
      <c r="I185" t="s">
        <v>650</v>
      </c>
      <c r="J185" t="s">
        <v>643</v>
      </c>
      <c r="K185" t="s">
        <v>651</v>
      </c>
      <c r="L185">
        <f t="shared" si="23"/>
        <v>100055</v>
      </c>
      <c r="M185">
        <f t="shared" si="24"/>
        <v>100057</v>
      </c>
      <c r="N185">
        <f t="shared" si="25"/>
        <v>100055</v>
      </c>
      <c r="O185">
        <f t="shared" si="26"/>
        <v>100056</v>
      </c>
      <c r="P185">
        <f t="shared" si="27"/>
        <v>100057</v>
      </c>
      <c r="Q185">
        <f t="shared" si="28"/>
        <v>100056</v>
      </c>
      <c r="R185">
        <f t="shared" si="29"/>
        <v>100056</v>
      </c>
      <c r="S185">
        <f t="shared" si="30"/>
        <v>100055</v>
      </c>
      <c r="T185">
        <f t="shared" si="31"/>
        <v>100056</v>
      </c>
      <c r="U185">
        <f t="shared" si="32"/>
        <v>200182</v>
      </c>
      <c r="V185" s="7">
        <f>IFERROR(VLOOKUP(VALUE(L185),工作表2!$A:$N,14,1)/50,0)</f>
        <v>21363.77</v>
      </c>
      <c r="W185" s="7">
        <f>IFERROR(VLOOKUP(VALUE(M185),工作表2!$A:$N,14,1)/50,0)</f>
        <v>21363.77</v>
      </c>
      <c r="X185" s="7">
        <f>IFERROR(VLOOKUP(VALUE(N185),工作表2!$A:$N,14,1)/50,0)</f>
        <v>21363.77</v>
      </c>
      <c r="Y185" s="7">
        <f>IFERROR(VLOOKUP(VALUE(O185),工作表2!$A:$N,14,1)/50,0)</f>
        <v>21363.77</v>
      </c>
      <c r="Z185" s="7">
        <f>IFERROR(VLOOKUP(VALUE(P185),工作表2!$A:$N,14,1)/50,0)</f>
        <v>21363.77</v>
      </c>
      <c r="AA185" s="7">
        <f>IFERROR(VLOOKUP(VALUE(Q185),工作表2!$A:$N,14,1)/50,0)</f>
        <v>21363.77</v>
      </c>
      <c r="AB185" s="7">
        <f>IFERROR(VLOOKUP(VALUE(R185),工作表2!$A:$N,14,1)/50,0)</f>
        <v>21363.77</v>
      </c>
      <c r="AC185" s="7">
        <f>IFERROR(VLOOKUP(VALUE(S185),工作表2!$A:$N,14,1)/50,0)</f>
        <v>21363.77</v>
      </c>
      <c r="AD185" s="7">
        <f>IFERROR(VLOOKUP(VALUE(T185),工作表2!$A:$N,14,1)/50,0)</f>
        <v>21363.77</v>
      </c>
      <c r="AE185" s="7">
        <f>IFERROR(VLOOKUP(VALUE(U185),工作表2!$A:$N,14,1),0)</f>
        <v>1323087.5</v>
      </c>
      <c r="AF185" s="7">
        <f t="shared" si="33"/>
        <v>1515361.43</v>
      </c>
    </row>
    <row r="186" spans="1:32" x14ac:dyDescent="0.15">
      <c r="A186" s="8">
        <v>100182</v>
      </c>
      <c r="B186" s="3" t="s">
        <v>635</v>
      </c>
      <c r="C186" t="s">
        <v>636</v>
      </c>
      <c r="D186" t="s">
        <v>646</v>
      </c>
      <c r="E186" t="s">
        <v>652</v>
      </c>
      <c r="F186" t="s">
        <v>647</v>
      </c>
      <c r="G186" t="s">
        <v>640</v>
      </c>
      <c r="H186" t="s">
        <v>641</v>
      </c>
      <c r="I186" t="s">
        <v>650</v>
      </c>
      <c r="J186" t="s">
        <v>653</v>
      </c>
      <c r="K186" t="s">
        <v>654</v>
      </c>
      <c r="L186">
        <f t="shared" si="23"/>
        <v>100055</v>
      </c>
      <c r="M186">
        <f t="shared" si="24"/>
        <v>100055</v>
      </c>
      <c r="N186">
        <f t="shared" si="25"/>
        <v>100055</v>
      </c>
      <c r="O186">
        <f t="shared" si="26"/>
        <v>100057</v>
      </c>
      <c r="P186">
        <f t="shared" si="27"/>
        <v>100057</v>
      </c>
      <c r="Q186">
        <f t="shared" si="28"/>
        <v>100057</v>
      </c>
      <c r="R186">
        <f t="shared" si="29"/>
        <v>100055</v>
      </c>
      <c r="S186">
        <f t="shared" si="30"/>
        <v>100055</v>
      </c>
      <c r="T186">
        <f t="shared" si="31"/>
        <v>100057</v>
      </c>
      <c r="U186">
        <f t="shared" si="32"/>
        <v>200183</v>
      </c>
      <c r="V186" s="7">
        <f>IFERROR(VLOOKUP(VALUE(L186),工作表2!$A:$N,14,1)/50,0)</f>
        <v>21363.77</v>
      </c>
      <c r="W186" s="7">
        <f>IFERROR(VLOOKUP(VALUE(M186),工作表2!$A:$N,14,1)/50,0)</f>
        <v>21363.77</v>
      </c>
      <c r="X186" s="7">
        <f>IFERROR(VLOOKUP(VALUE(N186),工作表2!$A:$N,14,1)/50,0)</f>
        <v>21363.77</v>
      </c>
      <c r="Y186" s="7">
        <f>IFERROR(VLOOKUP(VALUE(O186),工作表2!$A:$N,14,1)/50,0)</f>
        <v>21363.77</v>
      </c>
      <c r="Z186" s="7">
        <f>IFERROR(VLOOKUP(VALUE(P186),工作表2!$A:$N,14,1)/50,0)</f>
        <v>21363.77</v>
      </c>
      <c r="AA186" s="7">
        <f>IFERROR(VLOOKUP(VALUE(Q186),工作表2!$A:$N,14,1)/50,0)</f>
        <v>21363.77</v>
      </c>
      <c r="AB186" s="7">
        <f>IFERROR(VLOOKUP(VALUE(R186),工作表2!$A:$N,14,1)/50,0)</f>
        <v>21363.77</v>
      </c>
      <c r="AC186" s="7">
        <f>IFERROR(VLOOKUP(VALUE(S186),工作表2!$A:$N,14,1)/50,0)</f>
        <v>21363.77</v>
      </c>
      <c r="AD186" s="7">
        <f>IFERROR(VLOOKUP(VALUE(T186),工作表2!$A:$N,14,1)/50,0)</f>
        <v>21363.77</v>
      </c>
      <c r="AE186" s="7">
        <f>IFERROR(VLOOKUP(VALUE(U186),工作表2!$A:$N,14,1),0)</f>
        <v>1331991</v>
      </c>
      <c r="AF186" s="7">
        <f t="shared" si="33"/>
        <v>1524264.93</v>
      </c>
    </row>
    <row r="187" spans="1:32" x14ac:dyDescent="0.15">
      <c r="A187" s="8">
        <v>100183</v>
      </c>
      <c r="B187" s="3" t="s">
        <v>655</v>
      </c>
      <c r="C187" t="s">
        <v>636</v>
      </c>
      <c r="D187" t="s">
        <v>646</v>
      </c>
      <c r="E187" t="s">
        <v>656</v>
      </c>
      <c r="F187" t="s">
        <v>657</v>
      </c>
      <c r="G187" t="s">
        <v>648</v>
      </c>
      <c r="H187" t="s">
        <v>641</v>
      </c>
      <c r="I187" t="s">
        <v>658</v>
      </c>
      <c r="J187" t="s">
        <v>659</v>
      </c>
      <c r="K187" t="s">
        <v>660</v>
      </c>
      <c r="L187">
        <f t="shared" si="23"/>
        <v>100056</v>
      </c>
      <c r="M187">
        <f t="shared" si="24"/>
        <v>100055</v>
      </c>
      <c r="N187">
        <f t="shared" si="25"/>
        <v>100055</v>
      </c>
      <c r="O187">
        <f t="shared" si="26"/>
        <v>100055</v>
      </c>
      <c r="P187">
        <f t="shared" si="27"/>
        <v>100056</v>
      </c>
      <c r="Q187">
        <f t="shared" si="28"/>
        <v>100056</v>
      </c>
      <c r="R187">
        <f t="shared" si="29"/>
        <v>100055</v>
      </c>
      <c r="S187">
        <f t="shared" si="30"/>
        <v>100057</v>
      </c>
      <c r="T187">
        <f t="shared" si="31"/>
        <v>100055</v>
      </c>
      <c r="U187">
        <f t="shared" si="32"/>
        <v>200184</v>
      </c>
      <c r="V187" s="7">
        <f>IFERROR(VLOOKUP(VALUE(L187),工作表2!$A:$N,14,1)/50,0)</f>
        <v>21363.77</v>
      </c>
      <c r="W187" s="7">
        <f>IFERROR(VLOOKUP(VALUE(M187),工作表2!$A:$N,14,1)/50,0)</f>
        <v>21363.77</v>
      </c>
      <c r="X187" s="7">
        <f>IFERROR(VLOOKUP(VALUE(N187),工作表2!$A:$N,14,1)/50,0)</f>
        <v>21363.77</v>
      </c>
      <c r="Y187" s="7">
        <f>IFERROR(VLOOKUP(VALUE(O187),工作表2!$A:$N,14,1)/50,0)</f>
        <v>21363.77</v>
      </c>
      <c r="Z187" s="7">
        <f>IFERROR(VLOOKUP(VALUE(P187),工作表2!$A:$N,14,1)/50,0)</f>
        <v>21363.77</v>
      </c>
      <c r="AA187" s="7">
        <f>IFERROR(VLOOKUP(VALUE(Q187),工作表2!$A:$N,14,1)/50,0)</f>
        <v>21363.77</v>
      </c>
      <c r="AB187" s="7">
        <f>IFERROR(VLOOKUP(VALUE(R187),工作表2!$A:$N,14,1)/50,0)</f>
        <v>21363.77</v>
      </c>
      <c r="AC187" s="7">
        <f>IFERROR(VLOOKUP(VALUE(S187),工作表2!$A:$N,14,1)/50,0)</f>
        <v>21363.77</v>
      </c>
      <c r="AD187" s="7">
        <f>IFERROR(VLOOKUP(VALUE(T187),工作表2!$A:$N,14,1)/50,0)</f>
        <v>21363.77</v>
      </c>
      <c r="AE187" s="7">
        <f>IFERROR(VLOOKUP(VALUE(U187),工作表2!$A:$N,14,1),0)</f>
        <v>1353994</v>
      </c>
      <c r="AF187" s="7">
        <f t="shared" si="33"/>
        <v>1546267.93</v>
      </c>
    </row>
    <row r="188" spans="1:32" x14ac:dyDescent="0.15">
      <c r="A188" s="8">
        <v>100184</v>
      </c>
      <c r="B188" s="3" t="s">
        <v>655</v>
      </c>
      <c r="C188" t="s">
        <v>661</v>
      </c>
      <c r="D188" t="s">
        <v>662</v>
      </c>
      <c r="E188" t="s">
        <v>656</v>
      </c>
      <c r="F188" t="s">
        <v>647</v>
      </c>
      <c r="G188" t="s">
        <v>663</v>
      </c>
      <c r="H188" t="s">
        <v>641</v>
      </c>
      <c r="I188" t="s">
        <v>658</v>
      </c>
      <c r="J188" t="s">
        <v>653</v>
      </c>
      <c r="K188" t="s">
        <v>664</v>
      </c>
      <c r="L188">
        <f t="shared" si="23"/>
        <v>100056</v>
      </c>
      <c r="M188">
        <f t="shared" si="24"/>
        <v>100056</v>
      </c>
      <c r="N188">
        <f t="shared" si="25"/>
        <v>100057</v>
      </c>
      <c r="O188">
        <f t="shared" si="26"/>
        <v>100055</v>
      </c>
      <c r="P188">
        <f t="shared" si="27"/>
        <v>100057</v>
      </c>
      <c r="Q188">
        <f t="shared" si="28"/>
        <v>100055</v>
      </c>
      <c r="R188">
        <f t="shared" si="29"/>
        <v>100055</v>
      </c>
      <c r="S188">
        <f t="shared" si="30"/>
        <v>100057</v>
      </c>
      <c r="T188">
        <f t="shared" si="31"/>
        <v>100057</v>
      </c>
      <c r="U188">
        <f t="shared" si="32"/>
        <v>200185</v>
      </c>
      <c r="V188" s="7">
        <f>IFERROR(VLOOKUP(VALUE(L188),工作表2!$A:$N,14,1)/50,0)</f>
        <v>21363.77</v>
      </c>
      <c r="W188" s="7">
        <f>IFERROR(VLOOKUP(VALUE(M188),工作表2!$A:$N,14,1)/50,0)</f>
        <v>21363.77</v>
      </c>
      <c r="X188" s="7">
        <f>IFERROR(VLOOKUP(VALUE(N188),工作表2!$A:$N,14,1)/50,0)</f>
        <v>21363.77</v>
      </c>
      <c r="Y188" s="7">
        <f>IFERROR(VLOOKUP(VALUE(O188),工作表2!$A:$N,14,1)/50,0)</f>
        <v>21363.77</v>
      </c>
      <c r="Z188" s="7">
        <f>IFERROR(VLOOKUP(VALUE(P188),工作表2!$A:$N,14,1)/50,0)</f>
        <v>21363.77</v>
      </c>
      <c r="AA188" s="7">
        <f>IFERROR(VLOOKUP(VALUE(Q188),工作表2!$A:$N,14,1)/50,0)</f>
        <v>21363.77</v>
      </c>
      <c r="AB188" s="7">
        <f>IFERROR(VLOOKUP(VALUE(R188),工作表2!$A:$N,14,1)/50,0)</f>
        <v>21363.77</v>
      </c>
      <c r="AC188" s="7">
        <f>IFERROR(VLOOKUP(VALUE(S188),工作表2!$A:$N,14,1)/50,0)</f>
        <v>21363.77</v>
      </c>
      <c r="AD188" s="7">
        <f>IFERROR(VLOOKUP(VALUE(T188),工作表2!$A:$N,14,1)/50,0)</f>
        <v>21363.77</v>
      </c>
      <c r="AE188" s="7">
        <f>IFERROR(VLOOKUP(VALUE(U188),工作表2!$A:$N,14,1),0)</f>
        <v>1349916.5</v>
      </c>
      <c r="AF188" s="7">
        <f t="shared" si="33"/>
        <v>1542190.43</v>
      </c>
    </row>
    <row r="189" spans="1:32" x14ac:dyDescent="0.15">
      <c r="A189" s="8">
        <v>100185</v>
      </c>
      <c r="B189" s="3" t="s">
        <v>655</v>
      </c>
      <c r="C189" t="s">
        <v>661</v>
      </c>
      <c r="D189" t="s">
        <v>646</v>
      </c>
      <c r="E189" t="s">
        <v>638</v>
      </c>
      <c r="F189" t="s">
        <v>647</v>
      </c>
      <c r="G189" t="s">
        <v>648</v>
      </c>
      <c r="H189" t="s">
        <v>665</v>
      </c>
      <c r="I189" t="s">
        <v>658</v>
      </c>
      <c r="J189" t="s">
        <v>659</v>
      </c>
      <c r="K189" t="s">
        <v>666</v>
      </c>
      <c r="L189">
        <f t="shared" si="23"/>
        <v>100056</v>
      </c>
      <c r="M189">
        <f t="shared" si="24"/>
        <v>100056</v>
      </c>
      <c r="N189">
        <f t="shared" si="25"/>
        <v>100055</v>
      </c>
      <c r="O189">
        <f t="shared" si="26"/>
        <v>100056</v>
      </c>
      <c r="P189">
        <f t="shared" si="27"/>
        <v>100057</v>
      </c>
      <c r="Q189">
        <f t="shared" si="28"/>
        <v>100056</v>
      </c>
      <c r="R189">
        <f t="shared" si="29"/>
        <v>100057</v>
      </c>
      <c r="S189">
        <f t="shared" si="30"/>
        <v>100057</v>
      </c>
      <c r="T189">
        <f t="shared" si="31"/>
        <v>100055</v>
      </c>
      <c r="U189">
        <f t="shared" si="32"/>
        <v>200186</v>
      </c>
      <c r="V189" s="7">
        <f>IFERROR(VLOOKUP(VALUE(L189),工作表2!$A:$N,14,1)/50,0)</f>
        <v>21363.77</v>
      </c>
      <c r="W189" s="7">
        <f>IFERROR(VLOOKUP(VALUE(M189),工作表2!$A:$N,14,1)/50,0)</f>
        <v>21363.77</v>
      </c>
      <c r="X189" s="7">
        <f>IFERROR(VLOOKUP(VALUE(N189),工作表2!$A:$N,14,1)/50,0)</f>
        <v>21363.77</v>
      </c>
      <c r="Y189" s="7">
        <f>IFERROR(VLOOKUP(VALUE(O189),工作表2!$A:$N,14,1)/50,0)</f>
        <v>21363.77</v>
      </c>
      <c r="Z189" s="7">
        <f>IFERROR(VLOOKUP(VALUE(P189),工作表2!$A:$N,14,1)/50,0)</f>
        <v>21363.77</v>
      </c>
      <c r="AA189" s="7">
        <f>IFERROR(VLOOKUP(VALUE(Q189),工作表2!$A:$N,14,1)/50,0)</f>
        <v>21363.77</v>
      </c>
      <c r="AB189" s="7">
        <f>IFERROR(VLOOKUP(VALUE(R189),工作表2!$A:$N,14,1)/50,0)</f>
        <v>21363.77</v>
      </c>
      <c r="AC189" s="7">
        <f>IFERROR(VLOOKUP(VALUE(S189),工作表2!$A:$N,14,1)/50,0)</f>
        <v>21363.77</v>
      </c>
      <c r="AD189" s="7">
        <f>IFERROR(VLOOKUP(VALUE(T189),工作表2!$A:$N,14,1)/50,0)</f>
        <v>21363.77</v>
      </c>
      <c r="AE189" s="7">
        <f>IFERROR(VLOOKUP(VALUE(U189),工作表2!$A:$N,14,1),0)</f>
        <v>1358939.5</v>
      </c>
      <c r="AF189" s="7">
        <f t="shared" si="33"/>
        <v>1551213.43</v>
      </c>
    </row>
    <row r="190" spans="1:32" x14ac:dyDescent="0.15">
      <c r="A190" s="8">
        <v>100186</v>
      </c>
      <c r="B190" s="3" t="s">
        <v>655</v>
      </c>
      <c r="C190" t="s">
        <v>661</v>
      </c>
      <c r="D190" t="s">
        <v>646</v>
      </c>
      <c r="E190" t="s">
        <v>656</v>
      </c>
      <c r="F190" t="s">
        <v>657</v>
      </c>
      <c r="G190" t="s">
        <v>640</v>
      </c>
      <c r="H190" t="s">
        <v>649</v>
      </c>
      <c r="I190" t="s">
        <v>642</v>
      </c>
      <c r="J190" t="s">
        <v>659</v>
      </c>
      <c r="K190" t="s">
        <v>667</v>
      </c>
      <c r="L190">
        <f t="shared" si="23"/>
        <v>100056</v>
      </c>
      <c r="M190">
        <f t="shared" si="24"/>
        <v>100056</v>
      </c>
      <c r="N190">
        <f t="shared" si="25"/>
        <v>100055</v>
      </c>
      <c r="O190">
        <f t="shared" si="26"/>
        <v>100055</v>
      </c>
      <c r="P190">
        <f t="shared" si="27"/>
        <v>100056</v>
      </c>
      <c r="Q190">
        <f t="shared" si="28"/>
        <v>100057</v>
      </c>
      <c r="R190">
        <f t="shared" si="29"/>
        <v>100056</v>
      </c>
      <c r="S190">
        <f t="shared" si="30"/>
        <v>100056</v>
      </c>
      <c r="T190">
        <f t="shared" si="31"/>
        <v>100055</v>
      </c>
      <c r="U190">
        <f t="shared" si="32"/>
        <v>200187</v>
      </c>
      <c r="V190" s="7">
        <f>IFERROR(VLOOKUP(VALUE(L190),工作表2!$A:$N,14,1)/50,0)</f>
        <v>21363.77</v>
      </c>
      <c r="W190" s="7">
        <f>IFERROR(VLOOKUP(VALUE(M190),工作表2!$A:$N,14,1)/50,0)</f>
        <v>21363.77</v>
      </c>
      <c r="X190" s="7">
        <f>IFERROR(VLOOKUP(VALUE(N190),工作表2!$A:$N,14,1)/50,0)</f>
        <v>21363.77</v>
      </c>
      <c r="Y190" s="7">
        <f>IFERROR(VLOOKUP(VALUE(O190),工作表2!$A:$N,14,1)/50,0)</f>
        <v>21363.77</v>
      </c>
      <c r="Z190" s="7">
        <f>IFERROR(VLOOKUP(VALUE(P190),工作表2!$A:$N,14,1)/50,0)</f>
        <v>21363.77</v>
      </c>
      <c r="AA190" s="7">
        <f>IFERROR(VLOOKUP(VALUE(Q190),工作表2!$A:$N,14,1)/50,0)</f>
        <v>21363.77</v>
      </c>
      <c r="AB190" s="7">
        <f>IFERROR(VLOOKUP(VALUE(R190),工作表2!$A:$N,14,1)/50,0)</f>
        <v>21363.77</v>
      </c>
      <c r="AC190" s="7">
        <f>IFERROR(VLOOKUP(VALUE(S190),工作表2!$A:$N,14,1)/50,0)</f>
        <v>21363.77</v>
      </c>
      <c r="AD190" s="7">
        <f>IFERROR(VLOOKUP(VALUE(T190),工作表2!$A:$N,14,1)/50,0)</f>
        <v>21363.77</v>
      </c>
      <c r="AE190" s="7">
        <f>IFERROR(VLOOKUP(VALUE(U190),工作表2!$A:$N,14,1),0)</f>
        <v>1381396.5</v>
      </c>
      <c r="AF190" s="7">
        <f t="shared" si="33"/>
        <v>1573670.43</v>
      </c>
    </row>
    <row r="191" spans="1:32" x14ac:dyDescent="0.15">
      <c r="A191" s="8">
        <v>100187</v>
      </c>
      <c r="B191" s="3" t="s">
        <v>635</v>
      </c>
      <c r="C191" t="s">
        <v>661</v>
      </c>
      <c r="D191" t="s">
        <v>662</v>
      </c>
      <c r="E191" t="s">
        <v>656</v>
      </c>
      <c r="F191" t="s">
        <v>657</v>
      </c>
      <c r="G191" t="s">
        <v>648</v>
      </c>
      <c r="H191" t="s">
        <v>665</v>
      </c>
      <c r="I191" t="s">
        <v>642</v>
      </c>
      <c r="J191" t="s">
        <v>659</v>
      </c>
      <c r="K191" t="s">
        <v>668</v>
      </c>
      <c r="L191">
        <f t="shared" si="23"/>
        <v>100055</v>
      </c>
      <c r="M191">
        <f t="shared" si="24"/>
        <v>100056</v>
      </c>
      <c r="N191">
        <f t="shared" si="25"/>
        <v>100057</v>
      </c>
      <c r="O191">
        <f t="shared" si="26"/>
        <v>100055</v>
      </c>
      <c r="P191">
        <f t="shared" si="27"/>
        <v>100056</v>
      </c>
      <c r="Q191">
        <f t="shared" si="28"/>
        <v>100056</v>
      </c>
      <c r="R191">
        <f t="shared" si="29"/>
        <v>100057</v>
      </c>
      <c r="S191">
        <f t="shared" si="30"/>
        <v>100056</v>
      </c>
      <c r="T191">
        <f t="shared" si="31"/>
        <v>100055</v>
      </c>
      <c r="U191">
        <f t="shared" si="32"/>
        <v>200188</v>
      </c>
      <c r="V191" s="7">
        <f>IFERROR(VLOOKUP(VALUE(L191),工作表2!$A:$N,14,1)/50,0)</f>
        <v>21363.77</v>
      </c>
      <c r="W191" s="7">
        <f>IFERROR(VLOOKUP(VALUE(M191),工作表2!$A:$N,14,1)/50,0)</f>
        <v>21363.77</v>
      </c>
      <c r="X191" s="7">
        <f>IFERROR(VLOOKUP(VALUE(N191),工作表2!$A:$N,14,1)/50,0)</f>
        <v>21363.77</v>
      </c>
      <c r="Y191" s="7">
        <f>IFERROR(VLOOKUP(VALUE(O191),工作表2!$A:$N,14,1)/50,0)</f>
        <v>21363.77</v>
      </c>
      <c r="Z191" s="7">
        <f>IFERROR(VLOOKUP(VALUE(P191),工作表2!$A:$N,14,1)/50,0)</f>
        <v>21363.77</v>
      </c>
      <c r="AA191" s="7">
        <f>IFERROR(VLOOKUP(VALUE(Q191),工作表2!$A:$N,14,1)/50,0)</f>
        <v>21363.77</v>
      </c>
      <c r="AB191" s="7">
        <f>IFERROR(VLOOKUP(VALUE(R191),工作表2!$A:$N,14,1)/50,0)</f>
        <v>21363.77</v>
      </c>
      <c r="AC191" s="7">
        <f>IFERROR(VLOOKUP(VALUE(S191),工作表2!$A:$N,14,1)/50,0)</f>
        <v>21363.77</v>
      </c>
      <c r="AD191" s="7">
        <f>IFERROR(VLOOKUP(VALUE(T191),工作表2!$A:$N,14,1)/50,0)</f>
        <v>21363.77</v>
      </c>
      <c r="AE191" s="7">
        <f>IFERROR(VLOOKUP(VALUE(U191),工作表2!$A:$N,14,1),0)</f>
        <v>1384128.5</v>
      </c>
      <c r="AF191" s="7">
        <f t="shared" si="33"/>
        <v>1576402.43</v>
      </c>
    </row>
    <row r="192" spans="1:32" x14ac:dyDescent="0.15">
      <c r="A192" s="8">
        <v>100188</v>
      </c>
      <c r="B192" s="3" t="s">
        <v>669</v>
      </c>
      <c r="C192" t="s">
        <v>661</v>
      </c>
      <c r="D192" t="s">
        <v>646</v>
      </c>
      <c r="E192" t="s">
        <v>638</v>
      </c>
      <c r="F192" t="s">
        <v>647</v>
      </c>
      <c r="G192" t="s">
        <v>648</v>
      </c>
      <c r="H192" t="s">
        <v>641</v>
      </c>
      <c r="I192" t="s">
        <v>658</v>
      </c>
      <c r="J192" t="s">
        <v>653</v>
      </c>
      <c r="K192" t="s">
        <v>670</v>
      </c>
      <c r="L192">
        <f t="shared" si="23"/>
        <v>100057</v>
      </c>
      <c r="M192">
        <f t="shared" si="24"/>
        <v>100056</v>
      </c>
      <c r="N192">
        <f t="shared" si="25"/>
        <v>100055</v>
      </c>
      <c r="O192">
        <f t="shared" si="26"/>
        <v>100056</v>
      </c>
      <c r="P192">
        <f t="shared" si="27"/>
        <v>100057</v>
      </c>
      <c r="Q192">
        <f t="shared" si="28"/>
        <v>100056</v>
      </c>
      <c r="R192">
        <f t="shared" si="29"/>
        <v>100055</v>
      </c>
      <c r="S192">
        <f t="shared" si="30"/>
        <v>100057</v>
      </c>
      <c r="T192">
        <f t="shared" si="31"/>
        <v>100057</v>
      </c>
      <c r="U192">
        <f t="shared" si="32"/>
        <v>200189</v>
      </c>
      <c r="V192" s="7">
        <f>IFERROR(VLOOKUP(VALUE(L192),工作表2!$A:$N,14,1)/50,0)</f>
        <v>21363.77</v>
      </c>
      <c r="W192" s="7">
        <f>IFERROR(VLOOKUP(VALUE(M192),工作表2!$A:$N,14,1)/50,0)</f>
        <v>21363.77</v>
      </c>
      <c r="X192" s="7">
        <f>IFERROR(VLOOKUP(VALUE(N192),工作表2!$A:$N,14,1)/50,0)</f>
        <v>21363.77</v>
      </c>
      <c r="Y192" s="7">
        <f>IFERROR(VLOOKUP(VALUE(O192),工作表2!$A:$N,14,1)/50,0)</f>
        <v>21363.77</v>
      </c>
      <c r="Z192" s="7">
        <f>IFERROR(VLOOKUP(VALUE(P192),工作表2!$A:$N,14,1)/50,0)</f>
        <v>21363.77</v>
      </c>
      <c r="AA192" s="7">
        <f>IFERROR(VLOOKUP(VALUE(Q192),工作表2!$A:$N,14,1)/50,0)</f>
        <v>21363.77</v>
      </c>
      <c r="AB192" s="7">
        <f>IFERROR(VLOOKUP(VALUE(R192),工作表2!$A:$N,14,1)/50,0)</f>
        <v>21363.77</v>
      </c>
      <c r="AC192" s="7">
        <f>IFERROR(VLOOKUP(VALUE(S192),工作表2!$A:$N,14,1)/50,0)</f>
        <v>21363.77</v>
      </c>
      <c r="AD192" s="7">
        <f>IFERROR(VLOOKUP(VALUE(T192),工作表2!$A:$N,14,1)/50,0)</f>
        <v>21363.77</v>
      </c>
      <c r="AE192" s="7">
        <f>IFERROR(VLOOKUP(VALUE(U192),工作表2!$A:$N,14,1),0)</f>
        <v>1396054.5</v>
      </c>
      <c r="AF192" s="7">
        <f t="shared" si="33"/>
        <v>1588328.43</v>
      </c>
    </row>
    <row r="193" spans="1:32" x14ac:dyDescent="0.15">
      <c r="A193" s="8">
        <v>100189</v>
      </c>
      <c r="B193" s="3" t="s">
        <v>655</v>
      </c>
      <c r="C193" t="s">
        <v>661</v>
      </c>
      <c r="D193" t="s">
        <v>637</v>
      </c>
      <c r="E193" t="s">
        <v>652</v>
      </c>
      <c r="F193" t="s">
        <v>647</v>
      </c>
      <c r="G193" t="s">
        <v>640</v>
      </c>
      <c r="H193" t="s">
        <v>641</v>
      </c>
      <c r="I193" t="s">
        <v>642</v>
      </c>
      <c r="J193" t="s">
        <v>659</v>
      </c>
      <c r="K193" t="s">
        <v>671</v>
      </c>
      <c r="L193">
        <f t="shared" si="23"/>
        <v>100056</v>
      </c>
      <c r="M193">
        <f t="shared" si="24"/>
        <v>100056</v>
      </c>
      <c r="N193">
        <f t="shared" si="25"/>
        <v>100056</v>
      </c>
      <c r="O193">
        <f t="shared" si="26"/>
        <v>100057</v>
      </c>
      <c r="P193">
        <f t="shared" si="27"/>
        <v>100057</v>
      </c>
      <c r="Q193">
        <f t="shared" si="28"/>
        <v>100057</v>
      </c>
      <c r="R193">
        <f t="shared" si="29"/>
        <v>100055</v>
      </c>
      <c r="S193">
        <f t="shared" si="30"/>
        <v>100056</v>
      </c>
      <c r="T193">
        <f t="shared" si="31"/>
        <v>100055</v>
      </c>
      <c r="U193">
        <f t="shared" si="32"/>
        <v>200190</v>
      </c>
      <c r="V193" s="7">
        <f>IFERROR(VLOOKUP(VALUE(L193),工作表2!$A:$N,14,1)/50,0)</f>
        <v>21363.77</v>
      </c>
      <c r="W193" s="7">
        <f>IFERROR(VLOOKUP(VALUE(M193),工作表2!$A:$N,14,1)/50,0)</f>
        <v>21363.77</v>
      </c>
      <c r="X193" s="7">
        <f>IFERROR(VLOOKUP(VALUE(N193),工作表2!$A:$N,14,1)/50,0)</f>
        <v>21363.77</v>
      </c>
      <c r="Y193" s="7">
        <f>IFERROR(VLOOKUP(VALUE(O193),工作表2!$A:$N,14,1)/50,0)</f>
        <v>21363.77</v>
      </c>
      <c r="Z193" s="7">
        <f>IFERROR(VLOOKUP(VALUE(P193),工作表2!$A:$N,14,1)/50,0)</f>
        <v>21363.77</v>
      </c>
      <c r="AA193" s="7">
        <f>IFERROR(VLOOKUP(VALUE(Q193),工作表2!$A:$N,14,1)/50,0)</f>
        <v>21363.77</v>
      </c>
      <c r="AB193" s="7">
        <f>IFERROR(VLOOKUP(VALUE(R193),工作表2!$A:$N,14,1)/50,0)</f>
        <v>21363.77</v>
      </c>
      <c r="AC193" s="7">
        <f>IFERROR(VLOOKUP(VALUE(S193),工作表2!$A:$N,14,1)/50,0)</f>
        <v>21363.77</v>
      </c>
      <c r="AD193" s="7">
        <f>IFERROR(VLOOKUP(VALUE(T193),工作表2!$A:$N,14,1)/50,0)</f>
        <v>21363.77</v>
      </c>
      <c r="AE193" s="7">
        <f>IFERROR(VLOOKUP(VALUE(U193),工作表2!$A:$N,14,1),0)</f>
        <v>1409167</v>
      </c>
      <c r="AF193" s="7">
        <f t="shared" si="33"/>
        <v>1601440.93</v>
      </c>
    </row>
    <row r="194" spans="1:32" x14ac:dyDescent="0.15">
      <c r="A194" s="8">
        <v>100190</v>
      </c>
      <c r="B194" s="3" t="s">
        <v>672</v>
      </c>
      <c r="C194" t="s">
        <v>673</v>
      </c>
      <c r="D194" t="s">
        <v>674</v>
      </c>
      <c r="E194" t="s">
        <v>675</v>
      </c>
      <c r="F194" t="s">
        <v>676</v>
      </c>
      <c r="G194" t="s">
        <v>677</v>
      </c>
      <c r="H194" t="s">
        <v>678</v>
      </c>
      <c r="I194" t="s">
        <v>679</v>
      </c>
      <c r="J194" t="s">
        <v>680</v>
      </c>
      <c r="K194" t="s">
        <v>681</v>
      </c>
      <c r="L194">
        <f t="shared" si="23"/>
        <v>100059</v>
      </c>
      <c r="M194">
        <f t="shared" si="24"/>
        <v>100058</v>
      </c>
      <c r="N194">
        <f t="shared" si="25"/>
        <v>100059</v>
      </c>
      <c r="O194">
        <f t="shared" si="26"/>
        <v>100059</v>
      </c>
      <c r="P194">
        <f t="shared" si="27"/>
        <v>100060</v>
      </c>
      <c r="Q194">
        <f t="shared" si="28"/>
        <v>100058</v>
      </c>
      <c r="R194">
        <f t="shared" si="29"/>
        <v>100060</v>
      </c>
      <c r="S194">
        <f t="shared" si="30"/>
        <v>100059</v>
      </c>
      <c r="T194">
        <f t="shared" si="31"/>
        <v>100059</v>
      </c>
      <c r="U194">
        <f t="shared" si="32"/>
        <v>200191</v>
      </c>
      <c r="V194" s="7">
        <f>IFERROR(VLOOKUP(VALUE(L194),工作表2!$A:$N,14,1)/50,0)</f>
        <v>22551.88</v>
      </c>
      <c r="W194" s="7">
        <f>IFERROR(VLOOKUP(VALUE(M194),工作表2!$A:$N,14,1)/50,0)</f>
        <v>22551.88</v>
      </c>
      <c r="X194" s="7">
        <f>IFERROR(VLOOKUP(VALUE(N194),工作表2!$A:$N,14,1)/50,0)</f>
        <v>22551.88</v>
      </c>
      <c r="Y194" s="7">
        <f>IFERROR(VLOOKUP(VALUE(O194),工作表2!$A:$N,14,1)/50,0)</f>
        <v>22551.88</v>
      </c>
      <c r="Z194" s="7">
        <f>IFERROR(VLOOKUP(VALUE(P194),工作表2!$A:$N,14,1)/50,0)</f>
        <v>22551.88</v>
      </c>
      <c r="AA194" s="7">
        <f>IFERROR(VLOOKUP(VALUE(Q194),工作表2!$A:$N,14,1)/50,0)</f>
        <v>22551.88</v>
      </c>
      <c r="AB194" s="7">
        <f>IFERROR(VLOOKUP(VALUE(R194),工作表2!$A:$N,14,1)/50,0)</f>
        <v>22551.88</v>
      </c>
      <c r="AC194" s="7">
        <f>IFERROR(VLOOKUP(VALUE(S194),工作表2!$A:$N,14,1)/50,0)</f>
        <v>22551.88</v>
      </c>
      <c r="AD194" s="7">
        <f>IFERROR(VLOOKUP(VALUE(T194),工作表2!$A:$N,14,1)/50,0)</f>
        <v>22551.88</v>
      </c>
      <c r="AE194" s="7">
        <f>IFERROR(VLOOKUP(VALUE(U194),工作表2!$A:$N,14,1),0)</f>
        <v>1415463.5</v>
      </c>
      <c r="AF194" s="7">
        <f t="shared" si="33"/>
        <v>1618430.42</v>
      </c>
    </row>
    <row r="195" spans="1:32" x14ac:dyDescent="0.15">
      <c r="A195" s="8">
        <v>100191</v>
      </c>
      <c r="B195" s="3" t="s">
        <v>682</v>
      </c>
      <c r="C195" t="s">
        <v>683</v>
      </c>
      <c r="D195" t="s">
        <v>684</v>
      </c>
      <c r="E195" t="s">
        <v>675</v>
      </c>
      <c r="F195" t="s">
        <v>676</v>
      </c>
      <c r="G195" t="s">
        <v>685</v>
      </c>
      <c r="H195" t="s">
        <v>678</v>
      </c>
      <c r="I195" t="s">
        <v>686</v>
      </c>
      <c r="J195" t="s">
        <v>687</v>
      </c>
      <c r="K195" t="s">
        <v>688</v>
      </c>
      <c r="L195">
        <f t="shared" si="23"/>
        <v>100058</v>
      </c>
      <c r="M195">
        <f t="shared" si="24"/>
        <v>100060</v>
      </c>
      <c r="N195">
        <f t="shared" si="25"/>
        <v>100058</v>
      </c>
      <c r="O195">
        <f t="shared" si="26"/>
        <v>100059</v>
      </c>
      <c r="P195">
        <f t="shared" si="27"/>
        <v>100060</v>
      </c>
      <c r="Q195">
        <f t="shared" si="28"/>
        <v>100059</v>
      </c>
      <c r="R195">
        <f t="shared" si="29"/>
        <v>100060</v>
      </c>
      <c r="S195">
        <f t="shared" si="30"/>
        <v>100060</v>
      </c>
      <c r="T195">
        <f t="shared" si="31"/>
        <v>100060</v>
      </c>
      <c r="U195">
        <f t="shared" si="32"/>
        <v>200192</v>
      </c>
      <c r="V195" s="7">
        <f>IFERROR(VLOOKUP(VALUE(L195),工作表2!$A:$N,14,1)/50,0)</f>
        <v>22551.88</v>
      </c>
      <c r="W195" s="7">
        <f>IFERROR(VLOOKUP(VALUE(M195),工作表2!$A:$N,14,1)/50,0)</f>
        <v>22551.88</v>
      </c>
      <c r="X195" s="7">
        <f>IFERROR(VLOOKUP(VALUE(N195),工作表2!$A:$N,14,1)/50,0)</f>
        <v>22551.88</v>
      </c>
      <c r="Y195" s="7">
        <f>IFERROR(VLOOKUP(VALUE(O195),工作表2!$A:$N,14,1)/50,0)</f>
        <v>22551.88</v>
      </c>
      <c r="Z195" s="7">
        <f>IFERROR(VLOOKUP(VALUE(P195),工作表2!$A:$N,14,1)/50,0)</f>
        <v>22551.88</v>
      </c>
      <c r="AA195" s="7">
        <f>IFERROR(VLOOKUP(VALUE(Q195),工作表2!$A:$N,14,1)/50,0)</f>
        <v>22551.88</v>
      </c>
      <c r="AB195" s="7">
        <f>IFERROR(VLOOKUP(VALUE(R195),工作表2!$A:$N,14,1)/50,0)</f>
        <v>22551.88</v>
      </c>
      <c r="AC195" s="7">
        <f>IFERROR(VLOOKUP(VALUE(S195),工作表2!$A:$N,14,1)/50,0)</f>
        <v>22551.88</v>
      </c>
      <c r="AD195" s="7">
        <f>IFERROR(VLOOKUP(VALUE(T195),工作表2!$A:$N,14,1)/50,0)</f>
        <v>22551.88</v>
      </c>
      <c r="AE195" s="7">
        <f>IFERROR(VLOOKUP(VALUE(U195),工作表2!$A:$N,14,1),0)</f>
        <v>1424691</v>
      </c>
      <c r="AF195" s="7">
        <f t="shared" si="33"/>
        <v>1627657.92</v>
      </c>
    </row>
    <row r="196" spans="1:32" x14ac:dyDescent="0.15">
      <c r="A196" s="8">
        <v>100192</v>
      </c>
      <c r="B196" s="3" t="s">
        <v>672</v>
      </c>
      <c r="C196" t="s">
        <v>683</v>
      </c>
      <c r="D196" t="s">
        <v>684</v>
      </c>
      <c r="E196" t="s">
        <v>675</v>
      </c>
      <c r="F196" t="s">
        <v>689</v>
      </c>
      <c r="G196" t="s">
        <v>677</v>
      </c>
      <c r="H196" t="s">
        <v>690</v>
      </c>
      <c r="I196" t="s">
        <v>686</v>
      </c>
      <c r="J196" t="s">
        <v>687</v>
      </c>
      <c r="K196" t="s">
        <v>691</v>
      </c>
      <c r="L196">
        <f t="shared" si="23"/>
        <v>100059</v>
      </c>
      <c r="M196">
        <f t="shared" si="24"/>
        <v>100060</v>
      </c>
      <c r="N196">
        <f t="shared" si="25"/>
        <v>100058</v>
      </c>
      <c r="O196">
        <f t="shared" si="26"/>
        <v>100059</v>
      </c>
      <c r="P196">
        <f t="shared" si="27"/>
        <v>100058</v>
      </c>
      <c r="Q196">
        <f t="shared" si="28"/>
        <v>100058</v>
      </c>
      <c r="R196">
        <f t="shared" si="29"/>
        <v>100059</v>
      </c>
      <c r="S196">
        <f t="shared" si="30"/>
        <v>100060</v>
      </c>
      <c r="T196">
        <f t="shared" si="31"/>
        <v>100060</v>
      </c>
      <c r="U196">
        <f t="shared" si="32"/>
        <v>200193</v>
      </c>
      <c r="V196" s="7">
        <f>IFERROR(VLOOKUP(VALUE(L196),工作表2!$A:$N,14,1)/50,0)</f>
        <v>22551.88</v>
      </c>
      <c r="W196" s="7">
        <f>IFERROR(VLOOKUP(VALUE(M196),工作表2!$A:$N,14,1)/50,0)</f>
        <v>22551.88</v>
      </c>
      <c r="X196" s="7">
        <f>IFERROR(VLOOKUP(VALUE(N196),工作表2!$A:$N,14,1)/50,0)</f>
        <v>22551.88</v>
      </c>
      <c r="Y196" s="7">
        <f>IFERROR(VLOOKUP(VALUE(O196),工作表2!$A:$N,14,1)/50,0)</f>
        <v>22551.88</v>
      </c>
      <c r="Z196" s="7">
        <f>IFERROR(VLOOKUP(VALUE(P196),工作表2!$A:$N,14,1)/50,0)</f>
        <v>22551.88</v>
      </c>
      <c r="AA196" s="7">
        <f>IFERROR(VLOOKUP(VALUE(Q196),工作表2!$A:$N,14,1)/50,0)</f>
        <v>22551.88</v>
      </c>
      <c r="AB196" s="7">
        <f>IFERROR(VLOOKUP(VALUE(R196),工作表2!$A:$N,14,1)/50,0)</f>
        <v>22551.88</v>
      </c>
      <c r="AC196" s="7">
        <f>IFERROR(VLOOKUP(VALUE(S196),工作表2!$A:$N,14,1)/50,0)</f>
        <v>22551.88</v>
      </c>
      <c r="AD196" s="7">
        <f>IFERROR(VLOOKUP(VALUE(T196),工作表2!$A:$N,14,1)/50,0)</f>
        <v>22551.88</v>
      </c>
      <c r="AE196" s="7">
        <f>IFERROR(VLOOKUP(VALUE(U196),工作表2!$A:$N,14,1),0)</f>
        <v>1433958</v>
      </c>
      <c r="AF196" s="7">
        <f t="shared" si="33"/>
        <v>1636924.92</v>
      </c>
    </row>
    <row r="197" spans="1:32" x14ac:dyDescent="0.15">
      <c r="A197" s="8">
        <v>100193</v>
      </c>
      <c r="B197" s="3" t="s">
        <v>682</v>
      </c>
      <c r="C197" t="s">
        <v>673</v>
      </c>
      <c r="D197" t="s">
        <v>692</v>
      </c>
      <c r="E197" t="s">
        <v>693</v>
      </c>
      <c r="F197" t="s">
        <v>689</v>
      </c>
      <c r="G197" t="s">
        <v>685</v>
      </c>
      <c r="H197" t="s">
        <v>678</v>
      </c>
      <c r="I197" t="s">
        <v>686</v>
      </c>
      <c r="J197" t="s">
        <v>694</v>
      </c>
      <c r="K197" t="s">
        <v>695</v>
      </c>
      <c r="L197">
        <f t="shared" ref="L197:L260" si="34">IFERROR(VALUE(LEFT(B197,6)),0)</f>
        <v>100058</v>
      </c>
      <c r="M197">
        <f t="shared" ref="M197:M260" si="35">IFERROR(VALUE(LEFT(C197,6)),0)</f>
        <v>100058</v>
      </c>
      <c r="N197">
        <f t="shared" ref="N197:N260" si="36">IFERROR(VALUE(LEFT(D197,6)),0)</f>
        <v>100060</v>
      </c>
      <c r="O197">
        <f t="shared" ref="O197:O260" si="37">IFERROR(VALUE(LEFT(E197,6)),0)</f>
        <v>100058</v>
      </c>
      <c r="P197">
        <f t="shared" ref="P197:P260" si="38">IFERROR(VALUE(LEFT(F197,6)),0)</f>
        <v>100058</v>
      </c>
      <c r="Q197">
        <f t="shared" ref="Q197:Q260" si="39">IFERROR(VALUE(LEFT(G197,6)),0)</f>
        <v>100059</v>
      </c>
      <c r="R197">
        <f t="shared" ref="R197:R260" si="40">IFERROR(VALUE(LEFT(H197,6)),0)</f>
        <v>100060</v>
      </c>
      <c r="S197">
        <f t="shared" ref="S197:S260" si="41">IFERROR(VALUE(LEFT(I197,6)),0)</f>
        <v>100060</v>
      </c>
      <c r="T197">
        <f t="shared" ref="T197:T260" si="42">IFERROR(VALUE(LEFT(J197,6)),0)</f>
        <v>100058</v>
      </c>
      <c r="U197">
        <f t="shared" ref="U197:U260" si="43">IFERROR(VALUE(LEFT(K197,6)),0)</f>
        <v>200194</v>
      </c>
      <c r="V197" s="7">
        <f>IFERROR(VLOOKUP(VALUE(L197),工作表2!$A:$N,14,1)/50,0)</f>
        <v>22551.88</v>
      </c>
      <c r="W197" s="7">
        <f>IFERROR(VLOOKUP(VALUE(M197),工作表2!$A:$N,14,1)/50,0)</f>
        <v>22551.88</v>
      </c>
      <c r="X197" s="7">
        <f>IFERROR(VLOOKUP(VALUE(N197),工作表2!$A:$N,14,1)/50,0)</f>
        <v>22551.88</v>
      </c>
      <c r="Y197" s="7">
        <f>IFERROR(VLOOKUP(VALUE(O197),工作表2!$A:$N,14,1)/50,0)</f>
        <v>22551.88</v>
      </c>
      <c r="Z197" s="7">
        <f>IFERROR(VLOOKUP(VALUE(P197),工作表2!$A:$N,14,1)/50,0)</f>
        <v>22551.88</v>
      </c>
      <c r="AA197" s="7">
        <f>IFERROR(VLOOKUP(VALUE(Q197),工作表2!$A:$N,14,1)/50,0)</f>
        <v>22551.88</v>
      </c>
      <c r="AB197" s="7">
        <f>IFERROR(VLOOKUP(VALUE(R197),工作表2!$A:$N,14,1)/50,0)</f>
        <v>22551.88</v>
      </c>
      <c r="AC197" s="7">
        <f>IFERROR(VLOOKUP(VALUE(S197),工作表2!$A:$N,14,1)/50,0)</f>
        <v>22551.88</v>
      </c>
      <c r="AD197" s="7">
        <f>IFERROR(VLOOKUP(VALUE(T197),工作表2!$A:$N,14,1)/50,0)</f>
        <v>22551.88</v>
      </c>
      <c r="AE197" s="7">
        <f>IFERROR(VLOOKUP(VALUE(U197),工作表2!$A:$N,14,1),0)</f>
        <v>1457729.5</v>
      </c>
      <c r="AF197" s="7">
        <f t="shared" ref="AF197:AF260" si="44">SUM(V197:AE197)</f>
        <v>1660696.42</v>
      </c>
    </row>
    <row r="198" spans="1:32" x14ac:dyDescent="0.15">
      <c r="A198" s="8">
        <v>100194</v>
      </c>
      <c r="B198" s="3" t="s">
        <v>672</v>
      </c>
      <c r="C198" t="s">
        <v>673</v>
      </c>
      <c r="D198" t="s">
        <v>684</v>
      </c>
      <c r="E198" t="s">
        <v>693</v>
      </c>
      <c r="F198" t="s">
        <v>689</v>
      </c>
      <c r="G198" t="s">
        <v>677</v>
      </c>
      <c r="H198" t="s">
        <v>678</v>
      </c>
      <c r="I198" t="s">
        <v>696</v>
      </c>
      <c r="J198" t="s">
        <v>694</v>
      </c>
      <c r="K198" t="s">
        <v>697</v>
      </c>
      <c r="L198">
        <f t="shared" si="34"/>
        <v>100059</v>
      </c>
      <c r="M198">
        <f t="shared" si="35"/>
        <v>100058</v>
      </c>
      <c r="N198">
        <f t="shared" si="36"/>
        <v>100058</v>
      </c>
      <c r="O198">
        <f t="shared" si="37"/>
        <v>100058</v>
      </c>
      <c r="P198">
        <f t="shared" si="38"/>
        <v>100058</v>
      </c>
      <c r="Q198">
        <f t="shared" si="39"/>
        <v>100058</v>
      </c>
      <c r="R198">
        <f t="shared" si="40"/>
        <v>100060</v>
      </c>
      <c r="S198">
        <f t="shared" si="41"/>
        <v>100058</v>
      </c>
      <c r="T198">
        <f t="shared" si="42"/>
        <v>100058</v>
      </c>
      <c r="U198">
        <f t="shared" si="43"/>
        <v>200195</v>
      </c>
      <c r="V198" s="7">
        <f>IFERROR(VLOOKUP(VALUE(L198),工作表2!$A:$N,14,1)/50,0)</f>
        <v>22551.88</v>
      </c>
      <c r="W198" s="7">
        <f>IFERROR(VLOOKUP(VALUE(M198),工作表2!$A:$N,14,1)/50,0)</f>
        <v>22551.88</v>
      </c>
      <c r="X198" s="7">
        <f>IFERROR(VLOOKUP(VALUE(N198),工作表2!$A:$N,14,1)/50,0)</f>
        <v>22551.88</v>
      </c>
      <c r="Y198" s="7">
        <f>IFERROR(VLOOKUP(VALUE(O198),工作表2!$A:$N,14,1)/50,0)</f>
        <v>22551.88</v>
      </c>
      <c r="Z198" s="7">
        <f>IFERROR(VLOOKUP(VALUE(P198),工作表2!$A:$N,14,1)/50,0)</f>
        <v>22551.88</v>
      </c>
      <c r="AA198" s="7">
        <f>IFERROR(VLOOKUP(VALUE(Q198),工作表2!$A:$N,14,1)/50,0)</f>
        <v>22551.88</v>
      </c>
      <c r="AB198" s="7">
        <f>IFERROR(VLOOKUP(VALUE(R198),工作表2!$A:$N,14,1)/50,0)</f>
        <v>22551.88</v>
      </c>
      <c r="AC198" s="7">
        <f>IFERROR(VLOOKUP(VALUE(S198),工作表2!$A:$N,14,1)/50,0)</f>
        <v>22551.88</v>
      </c>
      <c r="AD198" s="7">
        <f>IFERROR(VLOOKUP(VALUE(T198),工作表2!$A:$N,14,1)/50,0)</f>
        <v>22551.88</v>
      </c>
      <c r="AE198" s="7">
        <f>IFERROR(VLOOKUP(VALUE(U198),工作表2!$A:$N,14,1),0)</f>
        <v>1452613</v>
      </c>
      <c r="AF198" s="7">
        <f t="shared" si="44"/>
        <v>1655579.92</v>
      </c>
    </row>
    <row r="199" spans="1:32" x14ac:dyDescent="0.15">
      <c r="A199" s="8">
        <v>100195</v>
      </c>
      <c r="B199" s="3" t="s">
        <v>672</v>
      </c>
      <c r="C199" t="s">
        <v>673</v>
      </c>
      <c r="D199" t="s">
        <v>692</v>
      </c>
      <c r="E199" t="s">
        <v>693</v>
      </c>
      <c r="F199" t="s">
        <v>676</v>
      </c>
      <c r="G199" t="s">
        <v>698</v>
      </c>
      <c r="H199" t="s">
        <v>690</v>
      </c>
      <c r="I199" t="s">
        <v>679</v>
      </c>
      <c r="J199" t="s">
        <v>687</v>
      </c>
      <c r="K199" t="s">
        <v>699</v>
      </c>
      <c r="L199">
        <f t="shared" si="34"/>
        <v>100059</v>
      </c>
      <c r="M199">
        <f t="shared" si="35"/>
        <v>100058</v>
      </c>
      <c r="N199">
        <f t="shared" si="36"/>
        <v>100060</v>
      </c>
      <c r="O199">
        <f t="shared" si="37"/>
        <v>100058</v>
      </c>
      <c r="P199">
        <f t="shared" si="38"/>
        <v>100060</v>
      </c>
      <c r="Q199">
        <f t="shared" si="39"/>
        <v>100060</v>
      </c>
      <c r="R199">
        <f t="shared" si="40"/>
        <v>100059</v>
      </c>
      <c r="S199">
        <f t="shared" si="41"/>
        <v>100059</v>
      </c>
      <c r="T199">
        <f t="shared" si="42"/>
        <v>100060</v>
      </c>
      <c r="U199">
        <f t="shared" si="43"/>
        <v>200196</v>
      </c>
      <c r="V199" s="7">
        <f>IFERROR(VLOOKUP(VALUE(L199),工作表2!$A:$N,14,1)/50,0)</f>
        <v>22551.88</v>
      </c>
      <c r="W199" s="7">
        <f>IFERROR(VLOOKUP(VALUE(M199),工作表2!$A:$N,14,1)/50,0)</f>
        <v>22551.88</v>
      </c>
      <c r="X199" s="7">
        <f>IFERROR(VLOOKUP(VALUE(N199),工作表2!$A:$N,14,1)/50,0)</f>
        <v>22551.88</v>
      </c>
      <c r="Y199" s="7">
        <f>IFERROR(VLOOKUP(VALUE(O199),工作表2!$A:$N,14,1)/50,0)</f>
        <v>22551.88</v>
      </c>
      <c r="Z199" s="7">
        <f>IFERROR(VLOOKUP(VALUE(P199),工作表2!$A:$N,14,1)/50,0)</f>
        <v>22551.88</v>
      </c>
      <c r="AA199" s="7">
        <f>IFERROR(VLOOKUP(VALUE(Q199),工作表2!$A:$N,14,1)/50,0)</f>
        <v>22551.88</v>
      </c>
      <c r="AB199" s="7">
        <f>IFERROR(VLOOKUP(VALUE(R199),工作表2!$A:$N,14,1)/50,0)</f>
        <v>22551.88</v>
      </c>
      <c r="AC199" s="7">
        <f>IFERROR(VLOOKUP(VALUE(S199),工作表2!$A:$N,14,1)/50,0)</f>
        <v>22551.88</v>
      </c>
      <c r="AD199" s="7">
        <f>IFERROR(VLOOKUP(VALUE(T199),工作表2!$A:$N,14,1)/50,0)</f>
        <v>22551.88</v>
      </c>
      <c r="AE199" s="7">
        <f>IFERROR(VLOOKUP(VALUE(U199),工作表2!$A:$N,14,1),0)</f>
        <v>1462001</v>
      </c>
      <c r="AF199" s="7">
        <f t="shared" si="44"/>
        <v>1664967.92</v>
      </c>
    </row>
    <row r="200" spans="1:32" x14ac:dyDescent="0.15">
      <c r="A200" s="8">
        <v>100196</v>
      </c>
      <c r="B200" s="3" t="s">
        <v>672</v>
      </c>
      <c r="C200" t="s">
        <v>683</v>
      </c>
      <c r="D200" t="s">
        <v>684</v>
      </c>
      <c r="E200" t="s">
        <v>693</v>
      </c>
      <c r="F200" t="s">
        <v>689</v>
      </c>
      <c r="G200" t="s">
        <v>698</v>
      </c>
      <c r="H200" t="s">
        <v>690</v>
      </c>
      <c r="I200" t="s">
        <v>679</v>
      </c>
      <c r="J200" t="s">
        <v>694</v>
      </c>
      <c r="K200" t="s">
        <v>700</v>
      </c>
      <c r="L200">
        <f t="shared" si="34"/>
        <v>100059</v>
      </c>
      <c r="M200">
        <f t="shared" si="35"/>
        <v>100060</v>
      </c>
      <c r="N200">
        <f t="shared" si="36"/>
        <v>100058</v>
      </c>
      <c r="O200">
        <f t="shared" si="37"/>
        <v>100058</v>
      </c>
      <c r="P200">
        <f t="shared" si="38"/>
        <v>100058</v>
      </c>
      <c r="Q200">
        <f t="shared" si="39"/>
        <v>100060</v>
      </c>
      <c r="R200">
        <f t="shared" si="40"/>
        <v>100059</v>
      </c>
      <c r="S200">
        <f t="shared" si="41"/>
        <v>100059</v>
      </c>
      <c r="T200">
        <f t="shared" si="42"/>
        <v>100058</v>
      </c>
      <c r="U200">
        <f t="shared" si="43"/>
        <v>200197</v>
      </c>
      <c r="V200" s="7">
        <f>IFERROR(VLOOKUP(VALUE(L200),工作表2!$A:$N,14,1)/50,0)</f>
        <v>22551.88</v>
      </c>
      <c r="W200" s="7">
        <f>IFERROR(VLOOKUP(VALUE(M200),工作表2!$A:$N,14,1)/50,0)</f>
        <v>22551.88</v>
      </c>
      <c r="X200" s="7">
        <f>IFERROR(VLOOKUP(VALUE(N200),工作表2!$A:$N,14,1)/50,0)</f>
        <v>22551.88</v>
      </c>
      <c r="Y200" s="7">
        <f>IFERROR(VLOOKUP(VALUE(O200),工作表2!$A:$N,14,1)/50,0)</f>
        <v>22551.88</v>
      </c>
      <c r="Z200" s="7">
        <f>IFERROR(VLOOKUP(VALUE(P200),工作表2!$A:$N,14,1)/50,0)</f>
        <v>22551.88</v>
      </c>
      <c r="AA200" s="7">
        <f>IFERROR(VLOOKUP(VALUE(Q200),工作表2!$A:$N,14,1)/50,0)</f>
        <v>22551.88</v>
      </c>
      <c r="AB200" s="7">
        <f>IFERROR(VLOOKUP(VALUE(R200),工作表2!$A:$N,14,1)/50,0)</f>
        <v>22551.88</v>
      </c>
      <c r="AC200" s="7">
        <f>IFERROR(VLOOKUP(VALUE(S200),工作表2!$A:$N,14,1)/50,0)</f>
        <v>22551.88</v>
      </c>
      <c r="AD200" s="7">
        <f>IFERROR(VLOOKUP(VALUE(T200),工作表2!$A:$N,14,1)/50,0)</f>
        <v>22551.88</v>
      </c>
      <c r="AE200" s="7">
        <f>IFERROR(VLOOKUP(VALUE(U200),工作表2!$A:$N,14,1),0)</f>
        <v>1486245.5</v>
      </c>
      <c r="AF200" s="7">
        <f t="shared" si="44"/>
        <v>1689212.42</v>
      </c>
    </row>
    <row r="201" spans="1:32" x14ac:dyDescent="0.15">
      <c r="A201" s="8">
        <v>100197</v>
      </c>
      <c r="B201" s="3" t="s">
        <v>682</v>
      </c>
      <c r="C201" t="s">
        <v>673</v>
      </c>
      <c r="D201" t="s">
        <v>674</v>
      </c>
      <c r="E201" t="s">
        <v>701</v>
      </c>
      <c r="F201" t="s">
        <v>702</v>
      </c>
      <c r="G201" t="s">
        <v>698</v>
      </c>
      <c r="H201" t="s">
        <v>703</v>
      </c>
      <c r="I201" t="s">
        <v>686</v>
      </c>
      <c r="J201" t="s">
        <v>680</v>
      </c>
      <c r="K201" t="s">
        <v>704</v>
      </c>
      <c r="L201">
        <f t="shared" si="34"/>
        <v>100058</v>
      </c>
      <c r="M201">
        <f t="shared" si="35"/>
        <v>100058</v>
      </c>
      <c r="N201">
        <f t="shared" si="36"/>
        <v>100059</v>
      </c>
      <c r="O201">
        <f t="shared" si="37"/>
        <v>100060</v>
      </c>
      <c r="P201">
        <f t="shared" si="38"/>
        <v>100059</v>
      </c>
      <c r="Q201">
        <f t="shared" si="39"/>
        <v>100060</v>
      </c>
      <c r="R201">
        <f t="shared" si="40"/>
        <v>100058</v>
      </c>
      <c r="S201">
        <f t="shared" si="41"/>
        <v>100060</v>
      </c>
      <c r="T201">
        <f t="shared" si="42"/>
        <v>100059</v>
      </c>
      <c r="U201">
        <f t="shared" si="43"/>
        <v>200198</v>
      </c>
      <c r="V201" s="7">
        <f>IFERROR(VLOOKUP(VALUE(L201),工作表2!$A:$N,14,1)/50,0)</f>
        <v>22551.88</v>
      </c>
      <c r="W201" s="7">
        <f>IFERROR(VLOOKUP(VALUE(M201),工作表2!$A:$N,14,1)/50,0)</f>
        <v>22551.88</v>
      </c>
      <c r="X201" s="7">
        <f>IFERROR(VLOOKUP(VALUE(N201),工作表2!$A:$N,14,1)/50,0)</f>
        <v>22551.88</v>
      </c>
      <c r="Y201" s="7">
        <f>IFERROR(VLOOKUP(VALUE(O201),工作表2!$A:$N,14,1)/50,0)</f>
        <v>22551.88</v>
      </c>
      <c r="Z201" s="7">
        <f>IFERROR(VLOOKUP(VALUE(P201),工作表2!$A:$N,14,1)/50,0)</f>
        <v>22551.88</v>
      </c>
      <c r="AA201" s="7">
        <f>IFERROR(VLOOKUP(VALUE(Q201),工作表2!$A:$N,14,1)/50,0)</f>
        <v>22551.88</v>
      </c>
      <c r="AB201" s="7">
        <f>IFERROR(VLOOKUP(VALUE(R201),工作表2!$A:$N,14,1)/50,0)</f>
        <v>22551.88</v>
      </c>
      <c r="AC201" s="7">
        <f>IFERROR(VLOOKUP(VALUE(S201),工作表2!$A:$N,14,1)/50,0)</f>
        <v>22551.88</v>
      </c>
      <c r="AD201" s="7">
        <f>IFERROR(VLOOKUP(VALUE(T201),工作表2!$A:$N,14,1)/50,0)</f>
        <v>22551.88</v>
      </c>
      <c r="AE201" s="7">
        <f>IFERROR(VLOOKUP(VALUE(U201),工作表2!$A:$N,14,1),0)</f>
        <v>1488663.5</v>
      </c>
      <c r="AF201" s="7">
        <f t="shared" si="44"/>
        <v>1691630.42</v>
      </c>
    </row>
    <row r="202" spans="1:32" x14ac:dyDescent="0.15">
      <c r="A202" s="8">
        <v>100198</v>
      </c>
      <c r="B202" s="3" t="s">
        <v>682</v>
      </c>
      <c r="C202" t="s">
        <v>705</v>
      </c>
      <c r="D202" t="s">
        <v>692</v>
      </c>
      <c r="E202" t="s">
        <v>693</v>
      </c>
      <c r="F202" t="s">
        <v>676</v>
      </c>
      <c r="G202" t="s">
        <v>685</v>
      </c>
      <c r="H202" t="s">
        <v>703</v>
      </c>
      <c r="I202" t="s">
        <v>696</v>
      </c>
      <c r="J202" t="s">
        <v>680</v>
      </c>
      <c r="K202" t="s">
        <v>706</v>
      </c>
      <c r="L202">
        <f t="shared" si="34"/>
        <v>100058</v>
      </c>
      <c r="M202">
        <f t="shared" si="35"/>
        <v>100059</v>
      </c>
      <c r="N202">
        <f t="shared" si="36"/>
        <v>100060</v>
      </c>
      <c r="O202">
        <f t="shared" si="37"/>
        <v>100058</v>
      </c>
      <c r="P202">
        <f t="shared" si="38"/>
        <v>100060</v>
      </c>
      <c r="Q202">
        <f t="shared" si="39"/>
        <v>100059</v>
      </c>
      <c r="R202">
        <f t="shared" si="40"/>
        <v>100058</v>
      </c>
      <c r="S202">
        <f t="shared" si="41"/>
        <v>100058</v>
      </c>
      <c r="T202">
        <f t="shared" si="42"/>
        <v>100059</v>
      </c>
      <c r="U202">
        <f t="shared" si="43"/>
        <v>200199</v>
      </c>
      <c r="V202" s="7">
        <f>IFERROR(VLOOKUP(VALUE(L202),工作表2!$A:$N,14,1)/50,0)</f>
        <v>22551.88</v>
      </c>
      <c r="W202" s="7">
        <f>IFERROR(VLOOKUP(VALUE(M202),工作表2!$A:$N,14,1)/50,0)</f>
        <v>22551.88</v>
      </c>
      <c r="X202" s="7">
        <f>IFERROR(VLOOKUP(VALUE(N202),工作表2!$A:$N,14,1)/50,0)</f>
        <v>22551.88</v>
      </c>
      <c r="Y202" s="7">
        <f>IFERROR(VLOOKUP(VALUE(O202),工作表2!$A:$N,14,1)/50,0)</f>
        <v>22551.88</v>
      </c>
      <c r="Z202" s="7">
        <f>IFERROR(VLOOKUP(VALUE(P202),工作表2!$A:$N,14,1)/50,0)</f>
        <v>22551.88</v>
      </c>
      <c r="AA202" s="7">
        <f>IFERROR(VLOOKUP(VALUE(Q202),工作表2!$A:$N,14,1)/50,0)</f>
        <v>22551.88</v>
      </c>
      <c r="AB202" s="7">
        <f>IFERROR(VLOOKUP(VALUE(R202),工作表2!$A:$N,14,1)/50,0)</f>
        <v>22551.88</v>
      </c>
      <c r="AC202" s="7">
        <f>IFERROR(VLOOKUP(VALUE(S202),工作表2!$A:$N,14,1)/50,0)</f>
        <v>22551.88</v>
      </c>
      <c r="AD202" s="7">
        <f>IFERROR(VLOOKUP(VALUE(T202),工作表2!$A:$N,14,1)/50,0)</f>
        <v>22551.88</v>
      </c>
      <c r="AE202" s="7">
        <f>IFERROR(VLOOKUP(VALUE(U202),工作表2!$A:$N,14,1),0)</f>
        <v>1501245.5</v>
      </c>
      <c r="AF202" s="7">
        <f t="shared" si="44"/>
        <v>1704212.42</v>
      </c>
    </row>
    <row r="203" spans="1:32" x14ac:dyDescent="0.15">
      <c r="A203" s="8">
        <v>100199</v>
      </c>
      <c r="B203" s="3" t="s">
        <v>672</v>
      </c>
      <c r="C203" t="s">
        <v>683</v>
      </c>
      <c r="D203" t="s">
        <v>684</v>
      </c>
      <c r="E203" t="s">
        <v>693</v>
      </c>
      <c r="F203" t="s">
        <v>676</v>
      </c>
      <c r="G203" t="s">
        <v>685</v>
      </c>
      <c r="H203" t="s">
        <v>703</v>
      </c>
      <c r="I203" t="s">
        <v>679</v>
      </c>
      <c r="J203" t="s">
        <v>680</v>
      </c>
      <c r="K203" t="s">
        <v>707</v>
      </c>
      <c r="L203">
        <f t="shared" si="34"/>
        <v>100059</v>
      </c>
      <c r="M203">
        <f t="shared" si="35"/>
        <v>100060</v>
      </c>
      <c r="N203">
        <f t="shared" si="36"/>
        <v>100058</v>
      </c>
      <c r="O203">
        <f t="shared" si="37"/>
        <v>100058</v>
      </c>
      <c r="P203">
        <f t="shared" si="38"/>
        <v>100060</v>
      </c>
      <c r="Q203">
        <f t="shared" si="39"/>
        <v>100059</v>
      </c>
      <c r="R203">
        <f t="shared" si="40"/>
        <v>100058</v>
      </c>
      <c r="S203">
        <f t="shared" si="41"/>
        <v>100059</v>
      </c>
      <c r="T203">
        <f t="shared" si="42"/>
        <v>100059</v>
      </c>
      <c r="U203">
        <f t="shared" si="43"/>
        <v>200200</v>
      </c>
      <c r="V203" s="7">
        <f>IFERROR(VLOOKUP(VALUE(L203),工作表2!$A:$N,14,1)/50,0)</f>
        <v>22551.88</v>
      </c>
      <c r="W203" s="7">
        <f>IFERROR(VLOOKUP(VALUE(M203),工作表2!$A:$N,14,1)/50,0)</f>
        <v>22551.88</v>
      </c>
      <c r="X203" s="7">
        <f>IFERROR(VLOOKUP(VALUE(N203),工作表2!$A:$N,14,1)/50,0)</f>
        <v>22551.88</v>
      </c>
      <c r="Y203" s="7">
        <f>IFERROR(VLOOKUP(VALUE(O203),工作表2!$A:$N,14,1)/50,0)</f>
        <v>22551.88</v>
      </c>
      <c r="Z203" s="7">
        <f>IFERROR(VLOOKUP(VALUE(P203),工作表2!$A:$N,14,1)/50,0)</f>
        <v>22551.88</v>
      </c>
      <c r="AA203" s="7">
        <f>IFERROR(VLOOKUP(VALUE(Q203),工作表2!$A:$N,14,1)/50,0)</f>
        <v>22551.88</v>
      </c>
      <c r="AB203" s="7">
        <f>IFERROR(VLOOKUP(VALUE(R203),工作表2!$A:$N,14,1)/50,0)</f>
        <v>22551.88</v>
      </c>
      <c r="AC203" s="7">
        <f>IFERROR(VLOOKUP(VALUE(S203),工作表2!$A:$N,14,1)/50,0)</f>
        <v>22551.88</v>
      </c>
      <c r="AD203" s="7">
        <f>IFERROR(VLOOKUP(VALUE(T203),工作表2!$A:$N,14,1)/50,0)</f>
        <v>22551.88</v>
      </c>
      <c r="AE203" s="7">
        <f>IFERROR(VLOOKUP(VALUE(U203),工作表2!$A:$N,14,1),0)</f>
        <v>1515130.5</v>
      </c>
      <c r="AF203" s="7">
        <f t="shared" si="44"/>
        <v>1718097.42</v>
      </c>
    </row>
    <row r="204" spans="1:32" x14ac:dyDescent="0.15">
      <c r="A204" s="8">
        <v>100200</v>
      </c>
      <c r="B204" s="3" t="s">
        <v>708</v>
      </c>
      <c r="C204" t="s">
        <v>709</v>
      </c>
      <c r="D204" t="s">
        <v>710</v>
      </c>
      <c r="E204" t="s">
        <v>711</v>
      </c>
      <c r="F204" t="s">
        <v>712</v>
      </c>
      <c r="G204" t="s">
        <v>713</v>
      </c>
      <c r="H204" t="s">
        <v>714</v>
      </c>
      <c r="I204" t="s">
        <v>715</v>
      </c>
      <c r="J204" t="s">
        <v>716</v>
      </c>
      <c r="K204" t="s">
        <v>717</v>
      </c>
      <c r="L204">
        <f t="shared" si="34"/>
        <v>100061</v>
      </c>
      <c r="M204">
        <f t="shared" si="35"/>
        <v>100062</v>
      </c>
      <c r="N204">
        <f t="shared" si="36"/>
        <v>100062</v>
      </c>
      <c r="O204">
        <f t="shared" si="37"/>
        <v>100062</v>
      </c>
      <c r="P204">
        <f t="shared" si="38"/>
        <v>100063</v>
      </c>
      <c r="Q204">
        <f t="shared" si="39"/>
        <v>100061</v>
      </c>
      <c r="R204">
        <f t="shared" si="40"/>
        <v>100061</v>
      </c>
      <c r="S204">
        <f t="shared" si="41"/>
        <v>100061</v>
      </c>
      <c r="T204">
        <f t="shared" si="42"/>
        <v>100061</v>
      </c>
      <c r="U204">
        <f t="shared" si="43"/>
        <v>200201</v>
      </c>
      <c r="V204" s="7">
        <f>IFERROR(VLOOKUP(VALUE(L204),工作表2!$A:$N,14,1)/50,0)</f>
        <v>23781.200000000001</v>
      </c>
      <c r="W204" s="7">
        <f>IFERROR(VLOOKUP(VALUE(M204),工作表2!$A:$N,14,1)/50,0)</f>
        <v>23781.200000000001</v>
      </c>
      <c r="X204" s="7">
        <f>IFERROR(VLOOKUP(VALUE(N204),工作表2!$A:$N,14,1)/50,0)</f>
        <v>23781.200000000001</v>
      </c>
      <c r="Y204" s="7">
        <f>IFERROR(VLOOKUP(VALUE(O204),工作表2!$A:$N,14,1)/50,0)</f>
        <v>23781.200000000001</v>
      </c>
      <c r="Z204" s="7">
        <f>IFERROR(VLOOKUP(VALUE(P204),工作表2!$A:$N,14,1)/50,0)</f>
        <v>23781.200000000001</v>
      </c>
      <c r="AA204" s="7">
        <f>IFERROR(VLOOKUP(VALUE(Q204),工作表2!$A:$N,14,1)/50,0)</f>
        <v>23781.200000000001</v>
      </c>
      <c r="AB204" s="7">
        <f>IFERROR(VLOOKUP(VALUE(R204),工作表2!$A:$N,14,1)/50,0)</f>
        <v>23781.200000000001</v>
      </c>
      <c r="AC204" s="7">
        <f>IFERROR(VLOOKUP(VALUE(S204),工作表2!$A:$N,14,1)/50,0)</f>
        <v>23781.200000000001</v>
      </c>
      <c r="AD204" s="7">
        <f>IFERROR(VLOOKUP(VALUE(T204),工作表2!$A:$N,14,1)/50,0)</f>
        <v>23781.200000000001</v>
      </c>
      <c r="AE204" s="7">
        <f>IFERROR(VLOOKUP(VALUE(U204),工作表2!$A:$N,14,1),0)</f>
        <v>1521378</v>
      </c>
      <c r="AF204" s="7">
        <f t="shared" si="44"/>
        <v>1735408.8</v>
      </c>
    </row>
    <row r="205" spans="1:32" x14ac:dyDescent="0.15">
      <c r="A205" s="8">
        <v>100201</v>
      </c>
      <c r="B205" s="3" t="s">
        <v>708</v>
      </c>
      <c r="C205" t="s">
        <v>709</v>
      </c>
      <c r="D205" t="s">
        <v>718</v>
      </c>
      <c r="E205" t="s">
        <v>719</v>
      </c>
      <c r="F205" t="s">
        <v>720</v>
      </c>
      <c r="G205" t="s">
        <v>721</v>
      </c>
      <c r="H205" t="s">
        <v>722</v>
      </c>
      <c r="I205" t="s">
        <v>723</v>
      </c>
      <c r="J205" t="s">
        <v>716</v>
      </c>
      <c r="K205" t="s">
        <v>724</v>
      </c>
      <c r="L205">
        <f t="shared" si="34"/>
        <v>100061</v>
      </c>
      <c r="M205">
        <f t="shared" si="35"/>
        <v>100062</v>
      </c>
      <c r="N205">
        <f t="shared" si="36"/>
        <v>100061</v>
      </c>
      <c r="O205">
        <f t="shared" si="37"/>
        <v>100061</v>
      </c>
      <c r="P205">
        <f t="shared" si="38"/>
        <v>100062</v>
      </c>
      <c r="Q205">
        <f t="shared" si="39"/>
        <v>100062</v>
      </c>
      <c r="R205">
        <f t="shared" si="40"/>
        <v>100062</v>
      </c>
      <c r="S205">
        <f t="shared" si="41"/>
        <v>100062</v>
      </c>
      <c r="T205">
        <f t="shared" si="42"/>
        <v>100061</v>
      </c>
      <c r="U205">
        <f t="shared" si="43"/>
        <v>200202</v>
      </c>
      <c r="V205" s="7">
        <f>IFERROR(VLOOKUP(VALUE(L205),工作表2!$A:$N,14,1)/50,0)</f>
        <v>23781.200000000001</v>
      </c>
      <c r="W205" s="7">
        <f>IFERROR(VLOOKUP(VALUE(M205),工作表2!$A:$N,14,1)/50,0)</f>
        <v>23781.200000000001</v>
      </c>
      <c r="X205" s="7">
        <f>IFERROR(VLOOKUP(VALUE(N205),工作表2!$A:$N,14,1)/50,0)</f>
        <v>23781.200000000001</v>
      </c>
      <c r="Y205" s="7">
        <f>IFERROR(VLOOKUP(VALUE(O205),工作表2!$A:$N,14,1)/50,0)</f>
        <v>23781.200000000001</v>
      </c>
      <c r="Z205" s="7">
        <f>IFERROR(VLOOKUP(VALUE(P205),工作表2!$A:$N,14,1)/50,0)</f>
        <v>23781.200000000001</v>
      </c>
      <c r="AA205" s="7">
        <f>IFERROR(VLOOKUP(VALUE(Q205),工作表2!$A:$N,14,1)/50,0)</f>
        <v>23781.200000000001</v>
      </c>
      <c r="AB205" s="7">
        <f>IFERROR(VLOOKUP(VALUE(R205),工作表2!$A:$N,14,1)/50,0)</f>
        <v>23781.200000000001</v>
      </c>
      <c r="AC205" s="7">
        <f>IFERROR(VLOOKUP(VALUE(S205),工作表2!$A:$N,14,1)/50,0)</f>
        <v>23781.200000000001</v>
      </c>
      <c r="AD205" s="7">
        <f>IFERROR(VLOOKUP(VALUE(T205),工作表2!$A:$N,14,1)/50,0)</f>
        <v>23781.200000000001</v>
      </c>
      <c r="AE205" s="7">
        <f>IFERROR(VLOOKUP(VALUE(U205),工作表2!$A:$N,14,1),0)</f>
        <v>1531145</v>
      </c>
      <c r="AF205" s="7">
        <f t="shared" si="44"/>
        <v>1745175.8</v>
      </c>
    </row>
    <row r="206" spans="1:32" x14ac:dyDescent="0.15">
      <c r="A206" s="8">
        <v>100202</v>
      </c>
      <c r="B206" s="3" t="s">
        <v>725</v>
      </c>
      <c r="C206" t="s">
        <v>726</v>
      </c>
      <c r="D206" t="s">
        <v>710</v>
      </c>
      <c r="E206" t="s">
        <v>719</v>
      </c>
      <c r="F206" t="s">
        <v>720</v>
      </c>
      <c r="G206" t="s">
        <v>721</v>
      </c>
      <c r="H206" t="s">
        <v>714</v>
      </c>
      <c r="I206" t="s">
        <v>715</v>
      </c>
      <c r="J206" t="s">
        <v>727</v>
      </c>
      <c r="K206" t="s">
        <v>728</v>
      </c>
      <c r="L206">
        <f t="shared" si="34"/>
        <v>100062</v>
      </c>
      <c r="M206">
        <f t="shared" si="35"/>
        <v>100061</v>
      </c>
      <c r="N206">
        <f t="shared" si="36"/>
        <v>100062</v>
      </c>
      <c r="O206">
        <f t="shared" si="37"/>
        <v>100061</v>
      </c>
      <c r="P206">
        <f t="shared" si="38"/>
        <v>100062</v>
      </c>
      <c r="Q206">
        <f t="shared" si="39"/>
        <v>100062</v>
      </c>
      <c r="R206">
        <f t="shared" si="40"/>
        <v>100061</v>
      </c>
      <c r="S206">
        <f t="shared" si="41"/>
        <v>100061</v>
      </c>
      <c r="T206">
        <f t="shared" si="42"/>
        <v>100063</v>
      </c>
      <c r="U206">
        <f t="shared" si="43"/>
        <v>200203</v>
      </c>
      <c r="V206" s="7">
        <f>IFERROR(VLOOKUP(VALUE(L206),工作表2!$A:$N,14,1)/50,0)</f>
        <v>23781.200000000001</v>
      </c>
      <c r="W206" s="7">
        <f>IFERROR(VLOOKUP(VALUE(M206),工作表2!$A:$N,14,1)/50,0)</f>
        <v>23781.200000000001</v>
      </c>
      <c r="X206" s="7">
        <f>IFERROR(VLOOKUP(VALUE(N206),工作表2!$A:$N,14,1)/50,0)</f>
        <v>23781.200000000001</v>
      </c>
      <c r="Y206" s="7">
        <f>IFERROR(VLOOKUP(VALUE(O206),工作表2!$A:$N,14,1)/50,0)</f>
        <v>23781.200000000001</v>
      </c>
      <c r="Z206" s="7">
        <f>IFERROR(VLOOKUP(VALUE(P206),工作表2!$A:$N,14,1)/50,0)</f>
        <v>23781.200000000001</v>
      </c>
      <c r="AA206" s="7">
        <f>IFERROR(VLOOKUP(VALUE(Q206),工作表2!$A:$N,14,1)/50,0)</f>
        <v>23781.200000000001</v>
      </c>
      <c r="AB206" s="7">
        <f>IFERROR(VLOOKUP(VALUE(R206),工作表2!$A:$N,14,1)/50,0)</f>
        <v>23781.200000000001</v>
      </c>
      <c r="AC206" s="7">
        <f>IFERROR(VLOOKUP(VALUE(S206),工作表2!$A:$N,14,1)/50,0)</f>
        <v>23781.200000000001</v>
      </c>
      <c r="AD206" s="7">
        <f>IFERROR(VLOOKUP(VALUE(T206),工作表2!$A:$N,14,1)/50,0)</f>
        <v>23781.200000000001</v>
      </c>
      <c r="AE206" s="7">
        <f>IFERROR(VLOOKUP(VALUE(U206),工作表2!$A:$N,14,1),0)</f>
        <v>1540953</v>
      </c>
      <c r="AF206" s="7">
        <f t="shared" si="44"/>
        <v>1754983.8</v>
      </c>
    </row>
    <row r="207" spans="1:32" x14ac:dyDescent="0.15">
      <c r="A207" s="8">
        <v>100203</v>
      </c>
      <c r="B207" s="3" t="s">
        <v>708</v>
      </c>
      <c r="C207" t="s">
        <v>709</v>
      </c>
      <c r="D207" t="s">
        <v>718</v>
      </c>
      <c r="E207" t="s">
        <v>711</v>
      </c>
      <c r="F207" t="s">
        <v>720</v>
      </c>
      <c r="G207" t="s">
        <v>729</v>
      </c>
      <c r="H207" t="s">
        <v>730</v>
      </c>
      <c r="I207" t="s">
        <v>731</v>
      </c>
      <c r="J207" t="s">
        <v>727</v>
      </c>
      <c r="K207" t="s">
        <v>732</v>
      </c>
      <c r="L207">
        <f t="shared" si="34"/>
        <v>100061</v>
      </c>
      <c r="M207">
        <f t="shared" si="35"/>
        <v>100062</v>
      </c>
      <c r="N207">
        <f t="shared" si="36"/>
        <v>100061</v>
      </c>
      <c r="O207">
        <f t="shared" si="37"/>
        <v>100062</v>
      </c>
      <c r="P207">
        <f t="shared" si="38"/>
        <v>100062</v>
      </c>
      <c r="Q207">
        <f t="shared" si="39"/>
        <v>100063</v>
      </c>
      <c r="R207">
        <f t="shared" si="40"/>
        <v>100063</v>
      </c>
      <c r="S207">
        <f t="shared" si="41"/>
        <v>100063</v>
      </c>
      <c r="T207">
        <f t="shared" si="42"/>
        <v>100063</v>
      </c>
      <c r="U207">
        <f t="shared" si="43"/>
        <v>200204</v>
      </c>
      <c r="V207" s="7">
        <f>IFERROR(VLOOKUP(VALUE(L207),工作表2!$A:$N,14,1)/50,0)</f>
        <v>23781.200000000001</v>
      </c>
      <c r="W207" s="7">
        <f>IFERROR(VLOOKUP(VALUE(M207),工作表2!$A:$N,14,1)/50,0)</f>
        <v>23781.200000000001</v>
      </c>
      <c r="X207" s="7">
        <f>IFERROR(VLOOKUP(VALUE(N207),工作表2!$A:$N,14,1)/50,0)</f>
        <v>23781.200000000001</v>
      </c>
      <c r="Y207" s="7">
        <f>IFERROR(VLOOKUP(VALUE(O207),工作表2!$A:$N,14,1)/50,0)</f>
        <v>23781.200000000001</v>
      </c>
      <c r="Z207" s="7">
        <f>IFERROR(VLOOKUP(VALUE(P207),工作表2!$A:$N,14,1)/50,0)</f>
        <v>23781.200000000001</v>
      </c>
      <c r="AA207" s="7">
        <f>IFERROR(VLOOKUP(VALUE(Q207),工作表2!$A:$N,14,1)/50,0)</f>
        <v>23781.200000000001</v>
      </c>
      <c r="AB207" s="7">
        <f>IFERROR(VLOOKUP(VALUE(R207),工作表2!$A:$N,14,1)/50,0)</f>
        <v>23781.200000000001</v>
      </c>
      <c r="AC207" s="7">
        <f>IFERROR(VLOOKUP(VALUE(S207),工作表2!$A:$N,14,1)/50,0)</f>
        <v>23781.200000000001</v>
      </c>
      <c r="AD207" s="7">
        <f>IFERROR(VLOOKUP(VALUE(T207),工作表2!$A:$N,14,1)/50,0)</f>
        <v>23781.200000000001</v>
      </c>
      <c r="AE207" s="7">
        <f>IFERROR(VLOOKUP(VALUE(U207),工作表2!$A:$N,14,1),0)</f>
        <v>1566757.5</v>
      </c>
      <c r="AF207" s="7">
        <f t="shared" si="44"/>
        <v>1780788.3</v>
      </c>
    </row>
    <row r="208" spans="1:32" x14ac:dyDescent="0.15">
      <c r="A208" s="8">
        <v>100204</v>
      </c>
      <c r="B208" s="3" t="s">
        <v>733</v>
      </c>
      <c r="C208" t="s">
        <v>709</v>
      </c>
      <c r="D208" t="s">
        <v>710</v>
      </c>
      <c r="E208" t="s">
        <v>711</v>
      </c>
      <c r="F208" t="s">
        <v>712</v>
      </c>
      <c r="G208" t="s">
        <v>729</v>
      </c>
      <c r="H208" t="s">
        <v>730</v>
      </c>
      <c r="I208" t="s">
        <v>723</v>
      </c>
      <c r="J208" t="s">
        <v>716</v>
      </c>
      <c r="K208" t="s">
        <v>734</v>
      </c>
      <c r="L208">
        <f t="shared" si="34"/>
        <v>100063</v>
      </c>
      <c r="M208">
        <f t="shared" si="35"/>
        <v>100062</v>
      </c>
      <c r="N208">
        <f t="shared" si="36"/>
        <v>100062</v>
      </c>
      <c r="O208">
        <f t="shared" si="37"/>
        <v>100062</v>
      </c>
      <c r="P208">
        <f t="shared" si="38"/>
        <v>100063</v>
      </c>
      <c r="Q208">
        <f t="shared" si="39"/>
        <v>100063</v>
      </c>
      <c r="R208">
        <f t="shared" si="40"/>
        <v>100063</v>
      </c>
      <c r="S208">
        <f t="shared" si="41"/>
        <v>100062</v>
      </c>
      <c r="T208">
        <f t="shared" si="42"/>
        <v>100061</v>
      </c>
      <c r="U208">
        <f t="shared" si="43"/>
        <v>200205</v>
      </c>
      <c r="V208" s="7">
        <f>IFERROR(VLOOKUP(VALUE(L208),工作表2!$A:$N,14,1)/50,0)</f>
        <v>23781.200000000001</v>
      </c>
      <c r="W208" s="7">
        <f>IFERROR(VLOOKUP(VALUE(M208),工作表2!$A:$N,14,1)/50,0)</f>
        <v>23781.200000000001</v>
      </c>
      <c r="X208" s="7">
        <f>IFERROR(VLOOKUP(VALUE(N208),工作表2!$A:$N,14,1)/50,0)</f>
        <v>23781.200000000001</v>
      </c>
      <c r="Y208" s="7">
        <f>IFERROR(VLOOKUP(VALUE(O208),工作表2!$A:$N,14,1)/50,0)</f>
        <v>23781.200000000001</v>
      </c>
      <c r="Z208" s="7">
        <f>IFERROR(VLOOKUP(VALUE(P208),工作表2!$A:$N,14,1)/50,0)</f>
        <v>23781.200000000001</v>
      </c>
      <c r="AA208" s="7">
        <f>IFERROR(VLOOKUP(VALUE(Q208),工作表2!$A:$N,14,1)/50,0)</f>
        <v>23781.200000000001</v>
      </c>
      <c r="AB208" s="7">
        <f>IFERROR(VLOOKUP(VALUE(R208),工作表2!$A:$N,14,1)/50,0)</f>
        <v>23781.200000000001</v>
      </c>
      <c r="AC208" s="7">
        <f>IFERROR(VLOOKUP(VALUE(S208),工作表2!$A:$N,14,1)/50,0)</f>
        <v>23781.200000000001</v>
      </c>
      <c r="AD208" s="7">
        <f>IFERROR(VLOOKUP(VALUE(T208),工作表2!$A:$N,14,1)/50,0)</f>
        <v>23781.200000000001</v>
      </c>
      <c r="AE208" s="7">
        <f>IFERROR(VLOOKUP(VALUE(U208),工作表2!$A:$N,14,1),0)</f>
        <v>1560690</v>
      </c>
      <c r="AF208" s="7">
        <f t="shared" si="44"/>
        <v>1774720.8</v>
      </c>
    </row>
    <row r="209" spans="1:32" x14ac:dyDescent="0.15">
      <c r="A209" s="8">
        <v>100205</v>
      </c>
      <c r="B209" s="3" t="s">
        <v>725</v>
      </c>
      <c r="C209" t="s">
        <v>726</v>
      </c>
      <c r="D209" t="s">
        <v>735</v>
      </c>
      <c r="E209" t="s">
        <v>711</v>
      </c>
      <c r="F209" t="s">
        <v>720</v>
      </c>
      <c r="G209" t="s">
        <v>721</v>
      </c>
      <c r="H209" t="s">
        <v>730</v>
      </c>
      <c r="I209" t="s">
        <v>731</v>
      </c>
      <c r="J209" t="s">
        <v>727</v>
      </c>
      <c r="K209" t="s">
        <v>736</v>
      </c>
      <c r="L209">
        <f t="shared" si="34"/>
        <v>100062</v>
      </c>
      <c r="M209">
        <f t="shared" si="35"/>
        <v>100061</v>
      </c>
      <c r="N209">
        <f t="shared" si="36"/>
        <v>100063</v>
      </c>
      <c r="O209">
        <f t="shared" si="37"/>
        <v>100062</v>
      </c>
      <c r="P209">
        <f t="shared" si="38"/>
        <v>100062</v>
      </c>
      <c r="Q209">
        <f t="shared" si="39"/>
        <v>100062</v>
      </c>
      <c r="R209">
        <f t="shared" si="40"/>
        <v>100063</v>
      </c>
      <c r="S209">
        <f t="shared" si="41"/>
        <v>100063</v>
      </c>
      <c r="T209">
        <f t="shared" si="42"/>
        <v>100063</v>
      </c>
      <c r="U209">
        <f t="shared" si="43"/>
        <v>200206</v>
      </c>
      <c r="V209" s="7">
        <f>IFERROR(VLOOKUP(VALUE(L209),工作表2!$A:$N,14,1)/50,0)</f>
        <v>23781.200000000001</v>
      </c>
      <c r="W209" s="7">
        <f>IFERROR(VLOOKUP(VALUE(M209),工作表2!$A:$N,14,1)/50,0)</f>
        <v>23781.200000000001</v>
      </c>
      <c r="X209" s="7">
        <f>IFERROR(VLOOKUP(VALUE(N209),工作表2!$A:$N,14,1)/50,0)</f>
        <v>23781.200000000001</v>
      </c>
      <c r="Y209" s="7">
        <f>IFERROR(VLOOKUP(VALUE(O209),工作表2!$A:$N,14,1)/50,0)</f>
        <v>23781.200000000001</v>
      </c>
      <c r="Z209" s="7">
        <f>IFERROR(VLOOKUP(VALUE(P209),工作表2!$A:$N,14,1)/50,0)</f>
        <v>23781.200000000001</v>
      </c>
      <c r="AA209" s="7">
        <f>IFERROR(VLOOKUP(VALUE(Q209),工作表2!$A:$N,14,1)/50,0)</f>
        <v>23781.200000000001</v>
      </c>
      <c r="AB209" s="7">
        <f>IFERROR(VLOOKUP(VALUE(R209),工作表2!$A:$N,14,1)/50,0)</f>
        <v>23781.200000000001</v>
      </c>
      <c r="AC209" s="7">
        <f>IFERROR(VLOOKUP(VALUE(S209),工作表2!$A:$N,14,1)/50,0)</f>
        <v>23781.200000000001</v>
      </c>
      <c r="AD209" s="7">
        <f>IFERROR(VLOOKUP(VALUE(T209),工作表2!$A:$N,14,1)/50,0)</f>
        <v>23781.200000000001</v>
      </c>
      <c r="AE209" s="7">
        <f>IFERROR(VLOOKUP(VALUE(U209),工作表2!$A:$N,14,1),0)</f>
        <v>1570619.5</v>
      </c>
      <c r="AF209" s="7">
        <f t="shared" si="44"/>
        <v>1784650.3</v>
      </c>
    </row>
    <row r="210" spans="1:32" x14ac:dyDescent="0.15">
      <c r="A210" s="8">
        <v>100206</v>
      </c>
      <c r="B210" s="3" t="s">
        <v>708</v>
      </c>
      <c r="C210" t="s">
        <v>709</v>
      </c>
      <c r="D210" t="s">
        <v>718</v>
      </c>
      <c r="E210" t="s">
        <v>737</v>
      </c>
      <c r="F210" t="s">
        <v>720</v>
      </c>
      <c r="G210" t="s">
        <v>729</v>
      </c>
      <c r="H210" t="s">
        <v>722</v>
      </c>
      <c r="I210" t="s">
        <v>731</v>
      </c>
      <c r="J210" t="s">
        <v>716</v>
      </c>
      <c r="K210" t="s">
        <v>738</v>
      </c>
      <c r="L210">
        <f t="shared" si="34"/>
        <v>100061</v>
      </c>
      <c r="M210">
        <f t="shared" si="35"/>
        <v>100062</v>
      </c>
      <c r="N210">
        <f t="shared" si="36"/>
        <v>100061</v>
      </c>
      <c r="O210">
        <f t="shared" si="37"/>
        <v>100063</v>
      </c>
      <c r="P210">
        <f t="shared" si="38"/>
        <v>100062</v>
      </c>
      <c r="Q210">
        <f t="shared" si="39"/>
        <v>100063</v>
      </c>
      <c r="R210">
        <f t="shared" si="40"/>
        <v>100062</v>
      </c>
      <c r="S210">
        <f t="shared" si="41"/>
        <v>100063</v>
      </c>
      <c r="T210">
        <f t="shared" si="42"/>
        <v>100061</v>
      </c>
      <c r="U210">
        <f t="shared" si="43"/>
        <v>200207</v>
      </c>
      <c r="V210" s="7">
        <f>IFERROR(VLOOKUP(VALUE(L210),工作表2!$A:$N,14,1)/50,0)</f>
        <v>23781.200000000001</v>
      </c>
      <c r="W210" s="7">
        <f>IFERROR(VLOOKUP(VALUE(M210),工作表2!$A:$N,14,1)/50,0)</f>
        <v>23781.200000000001</v>
      </c>
      <c r="X210" s="7">
        <f>IFERROR(VLOOKUP(VALUE(N210),工作表2!$A:$N,14,1)/50,0)</f>
        <v>23781.200000000001</v>
      </c>
      <c r="Y210" s="7">
        <f>IFERROR(VLOOKUP(VALUE(O210),工作表2!$A:$N,14,1)/50,0)</f>
        <v>23781.200000000001</v>
      </c>
      <c r="Z210" s="7">
        <f>IFERROR(VLOOKUP(VALUE(P210),工作表2!$A:$N,14,1)/50,0)</f>
        <v>23781.200000000001</v>
      </c>
      <c r="AA210" s="7">
        <f>IFERROR(VLOOKUP(VALUE(Q210),工作表2!$A:$N,14,1)/50,0)</f>
        <v>23781.200000000001</v>
      </c>
      <c r="AB210" s="7">
        <f>IFERROR(VLOOKUP(VALUE(R210),工作表2!$A:$N,14,1)/50,0)</f>
        <v>23781.200000000001</v>
      </c>
      <c r="AC210" s="7">
        <f>IFERROR(VLOOKUP(VALUE(S210),工作表2!$A:$N,14,1)/50,0)</f>
        <v>23781.200000000001</v>
      </c>
      <c r="AD210" s="7">
        <f>IFERROR(VLOOKUP(VALUE(T210),工作表2!$A:$N,14,1)/50,0)</f>
        <v>23781.200000000001</v>
      </c>
      <c r="AE210" s="7">
        <f>IFERROR(VLOOKUP(VALUE(U210),工作表2!$A:$N,14,1),0)</f>
        <v>1596921</v>
      </c>
      <c r="AF210" s="7">
        <f t="shared" si="44"/>
        <v>1810951.8</v>
      </c>
    </row>
    <row r="211" spans="1:32" x14ac:dyDescent="0.15">
      <c r="A211" s="8">
        <v>100207</v>
      </c>
      <c r="B211" s="3" t="s">
        <v>725</v>
      </c>
      <c r="C211" t="s">
        <v>709</v>
      </c>
      <c r="D211" t="s">
        <v>735</v>
      </c>
      <c r="E211" t="s">
        <v>711</v>
      </c>
      <c r="F211" t="s">
        <v>712</v>
      </c>
      <c r="G211" t="s">
        <v>729</v>
      </c>
      <c r="H211" t="s">
        <v>730</v>
      </c>
      <c r="I211" t="s">
        <v>715</v>
      </c>
      <c r="J211" t="s">
        <v>716</v>
      </c>
      <c r="K211" t="s">
        <v>739</v>
      </c>
      <c r="L211">
        <f t="shared" si="34"/>
        <v>100062</v>
      </c>
      <c r="M211">
        <f t="shared" si="35"/>
        <v>100062</v>
      </c>
      <c r="N211">
        <f t="shared" si="36"/>
        <v>100063</v>
      </c>
      <c r="O211">
        <f t="shared" si="37"/>
        <v>100062</v>
      </c>
      <c r="P211">
        <f t="shared" si="38"/>
        <v>100063</v>
      </c>
      <c r="Q211">
        <f t="shared" si="39"/>
        <v>100063</v>
      </c>
      <c r="R211">
        <f t="shared" si="40"/>
        <v>100063</v>
      </c>
      <c r="S211">
        <f t="shared" si="41"/>
        <v>100061</v>
      </c>
      <c r="T211">
        <f t="shared" si="42"/>
        <v>100061</v>
      </c>
      <c r="U211">
        <f t="shared" si="43"/>
        <v>200208</v>
      </c>
      <c r="V211" s="7">
        <f>IFERROR(VLOOKUP(VALUE(L211),工作表2!$A:$N,14,1)/50,0)</f>
        <v>23781.200000000001</v>
      </c>
      <c r="W211" s="7">
        <f>IFERROR(VLOOKUP(VALUE(M211),工作表2!$A:$N,14,1)/50,0)</f>
        <v>23781.200000000001</v>
      </c>
      <c r="X211" s="7">
        <f>IFERROR(VLOOKUP(VALUE(N211),工作表2!$A:$N,14,1)/50,0)</f>
        <v>23781.200000000001</v>
      </c>
      <c r="Y211" s="7">
        <f>IFERROR(VLOOKUP(VALUE(O211),工作表2!$A:$N,14,1)/50,0)</f>
        <v>23781.200000000001</v>
      </c>
      <c r="Z211" s="7">
        <f>IFERROR(VLOOKUP(VALUE(P211),工作表2!$A:$N,14,1)/50,0)</f>
        <v>23781.200000000001</v>
      </c>
      <c r="AA211" s="7">
        <f>IFERROR(VLOOKUP(VALUE(Q211),工作表2!$A:$N,14,1)/50,0)</f>
        <v>23781.200000000001</v>
      </c>
      <c r="AB211" s="7">
        <f>IFERROR(VLOOKUP(VALUE(R211),工作表2!$A:$N,14,1)/50,0)</f>
        <v>23781.200000000001</v>
      </c>
      <c r="AC211" s="7">
        <f>IFERROR(VLOOKUP(VALUE(S211),工作表2!$A:$N,14,1)/50,0)</f>
        <v>23781.200000000001</v>
      </c>
      <c r="AD211" s="7">
        <f>IFERROR(VLOOKUP(VALUE(T211),工作表2!$A:$N,14,1)/50,0)</f>
        <v>23781.200000000001</v>
      </c>
      <c r="AE211" s="7">
        <f>IFERROR(VLOOKUP(VALUE(U211),工作表2!$A:$N,14,1),0)</f>
        <v>1599158.5</v>
      </c>
      <c r="AF211" s="7">
        <f t="shared" si="44"/>
        <v>1813189.3</v>
      </c>
    </row>
    <row r="212" spans="1:32" x14ac:dyDescent="0.15">
      <c r="A212" s="8">
        <v>100208</v>
      </c>
      <c r="B212" s="3" t="s">
        <v>733</v>
      </c>
      <c r="C212" t="s">
        <v>740</v>
      </c>
      <c r="D212" t="s">
        <v>710</v>
      </c>
      <c r="E212" t="s">
        <v>737</v>
      </c>
      <c r="F212" t="s">
        <v>712</v>
      </c>
      <c r="G212" t="s">
        <v>729</v>
      </c>
      <c r="H212" t="s">
        <v>714</v>
      </c>
      <c r="I212" t="s">
        <v>715</v>
      </c>
      <c r="J212" t="s">
        <v>727</v>
      </c>
      <c r="K212" t="s">
        <v>741</v>
      </c>
      <c r="L212">
        <f t="shared" si="34"/>
        <v>100063</v>
      </c>
      <c r="M212">
        <f t="shared" si="35"/>
        <v>100063</v>
      </c>
      <c r="N212">
        <f t="shared" si="36"/>
        <v>100062</v>
      </c>
      <c r="O212">
        <f t="shared" si="37"/>
        <v>100063</v>
      </c>
      <c r="P212">
        <f t="shared" si="38"/>
        <v>100063</v>
      </c>
      <c r="Q212">
        <f t="shared" si="39"/>
        <v>100063</v>
      </c>
      <c r="R212">
        <f t="shared" si="40"/>
        <v>100061</v>
      </c>
      <c r="S212">
        <f t="shared" si="41"/>
        <v>100061</v>
      </c>
      <c r="T212">
        <f t="shared" si="42"/>
        <v>100063</v>
      </c>
      <c r="U212">
        <f t="shared" si="43"/>
        <v>200209</v>
      </c>
      <c r="V212" s="7">
        <f>IFERROR(VLOOKUP(VALUE(L212),工作表2!$A:$N,14,1)/50,0)</f>
        <v>23781.200000000001</v>
      </c>
      <c r="W212" s="7">
        <f>IFERROR(VLOOKUP(VALUE(M212),工作表2!$A:$N,14,1)/50,0)</f>
        <v>23781.200000000001</v>
      </c>
      <c r="X212" s="7">
        <f>IFERROR(VLOOKUP(VALUE(N212),工作表2!$A:$N,14,1)/50,0)</f>
        <v>23781.200000000001</v>
      </c>
      <c r="Y212" s="7">
        <f>IFERROR(VLOOKUP(VALUE(O212),工作表2!$A:$N,14,1)/50,0)</f>
        <v>23781.200000000001</v>
      </c>
      <c r="Z212" s="7">
        <f>IFERROR(VLOOKUP(VALUE(P212),工作表2!$A:$N,14,1)/50,0)</f>
        <v>23781.200000000001</v>
      </c>
      <c r="AA212" s="7">
        <f>IFERROR(VLOOKUP(VALUE(Q212),工作表2!$A:$N,14,1)/50,0)</f>
        <v>23781.200000000001</v>
      </c>
      <c r="AB212" s="7">
        <f>IFERROR(VLOOKUP(VALUE(R212),工作表2!$A:$N,14,1)/50,0)</f>
        <v>23781.200000000001</v>
      </c>
      <c r="AC212" s="7">
        <f>IFERROR(VLOOKUP(VALUE(S212),工作表2!$A:$N,14,1)/50,0)</f>
        <v>23781.200000000001</v>
      </c>
      <c r="AD212" s="7">
        <f>IFERROR(VLOOKUP(VALUE(T212),工作表2!$A:$N,14,1)/50,0)</f>
        <v>23781.200000000001</v>
      </c>
      <c r="AE212" s="7">
        <f>IFERROR(VLOOKUP(VALUE(U212),工作表2!$A:$N,14,1),0)</f>
        <v>1612593.5</v>
      </c>
      <c r="AF212" s="7">
        <f t="shared" si="44"/>
        <v>1826624.3</v>
      </c>
    </row>
    <row r="213" spans="1:32" x14ac:dyDescent="0.15">
      <c r="A213" s="8">
        <v>100209</v>
      </c>
      <c r="B213" s="3" t="s">
        <v>733</v>
      </c>
      <c r="C213" t="s">
        <v>726</v>
      </c>
      <c r="D213" t="s">
        <v>718</v>
      </c>
      <c r="E213" t="s">
        <v>719</v>
      </c>
      <c r="F213" t="s">
        <v>742</v>
      </c>
      <c r="G213" t="s">
        <v>713</v>
      </c>
      <c r="H213" t="s">
        <v>714</v>
      </c>
      <c r="I213" t="s">
        <v>723</v>
      </c>
      <c r="J213" t="s">
        <v>727</v>
      </c>
      <c r="K213" t="s">
        <v>743</v>
      </c>
      <c r="L213">
        <f t="shared" si="34"/>
        <v>100063</v>
      </c>
      <c r="M213">
        <f t="shared" si="35"/>
        <v>100061</v>
      </c>
      <c r="N213">
        <f t="shared" si="36"/>
        <v>100061</v>
      </c>
      <c r="O213">
        <f t="shared" si="37"/>
        <v>100061</v>
      </c>
      <c r="P213">
        <f t="shared" si="38"/>
        <v>100061</v>
      </c>
      <c r="Q213">
        <f t="shared" si="39"/>
        <v>100061</v>
      </c>
      <c r="R213">
        <f t="shared" si="40"/>
        <v>100061</v>
      </c>
      <c r="S213">
        <f t="shared" si="41"/>
        <v>100062</v>
      </c>
      <c r="T213">
        <f t="shared" si="42"/>
        <v>100063</v>
      </c>
      <c r="U213">
        <f t="shared" si="43"/>
        <v>200210</v>
      </c>
      <c r="V213" s="7">
        <f>IFERROR(VLOOKUP(VALUE(L213),工作表2!$A:$N,14,1)/50,0)</f>
        <v>23781.200000000001</v>
      </c>
      <c r="W213" s="7">
        <f>IFERROR(VLOOKUP(VALUE(M213),工作表2!$A:$N,14,1)/50,0)</f>
        <v>23781.200000000001</v>
      </c>
      <c r="X213" s="7">
        <f>IFERROR(VLOOKUP(VALUE(N213),工作表2!$A:$N,14,1)/50,0)</f>
        <v>23781.200000000001</v>
      </c>
      <c r="Y213" s="7">
        <f>IFERROR(VLOOKUP(VALUE(O213),工作表2!$A:$N,14,1)/50,0)</f>
        <v>23781.200000000001</v>
      </c>
      <c r="Z213" s="7">
        <f>IFERROR(VLOOKUP(VALUE(P213),工作表2!$A:$N,14,1)/50,0)</f>
        <v>23781.200000000001</v>
      </c>
      <c r="AA213" s="7">
        <f>IFERROR(VLOOKUP(VALUE(Q213),工作表2!$A:$N,14,1)/50,0)</f>
        <v>23781.200000000001</v>
      </c>
      <c r="AB213" s="7">
        <f>IFERROR(VLOOKUP(VALUE(R213),工作表2!$A:$N,14,1)/50,0)</f>
        <v>23781.200000000001</v>
      </c>
      <c r="AC213" s="7">
        <f>IFERROR(VLOOKUP(VALUE(S213),工作表2!$A:$N,14,1)/50,0)</f>
        <v>23781.200000000001</v>
      </c>
      <c r="AD213" s="7">
        <f>IFERROR(VLOOKUP(VALUE(T213),工作表2!$A:$N,14,1)/50,0)</f>
        <v>23781.200000000001</v>
      </c>
      <c r="AE213" s="7">
        <f>IFERROR(VLOOKUP(VALUE(U213),工作表2!$A:$N,14,1),0)</f>
        <v>1627458</v>
      </c>
      <c r="AF213" s="7">
        <f t="shared" si="44"/>
        <v>1841488.8</v>
      </c>
    </row>
    <row r="214" spans="1:32" x14ac:dyDescent="0.15">
      <c r="A214" s="8">
        <v>100210</v>
      </c>
      <c r="B214" s="3" t="s">
        <v>744</v>
      </c>
      <c r="C214" t="s">
        <v>745</v>
      </c>
      <c r="D214" t="s">
        <v>746</v>
      </c>
      <c r="E214" t="s">
        <v>747</v>
      </c>
      <c r="F214" t="s">
        <v>748</v>
      </c>
      <c r="G214" t="s">
        <v>749</v>
      </c>
      <c r="H214" t="s">
        <v>750</v>
      </c>
      <c r="I214" t="s">
        <v>751</v>
      </c>
      <c r="J214" t="s">
        <v>752</v>
      </c>
      <c r="K214" t="s">
        <v>753</v>
      </c>
      <c r="L214">
        <f t="shared" si="34"/>
        <v>100064</v>
      </c>
      <c r="M214">
        <f t="shared" si="35"/>
        <v>100066</v>
      </c>
      <c r="N214">
        <f t="shared" si="36"/>
        <v>100065</v>
      </c>
      <c r="O214">
        <f t="shared" si="37"/>
        <v>100065</v>
      </c>
      <c r="P214">
        <f t="shared" si="38"/>
        <v>100064</v>
      </c>
      <c r="Q214">
        <f t="shared" si="39"/>
        <v>100066</v>
      </c>
      <c r="R214">
        <f t="shared" si="40"/>
        <v>100065</v>
      </c>
      <c r="S214">
        <f t="shared" si="41"/>
        <v>100066</v>
      </c>
      <c r="T214">
        <f t="shared" si="42"/>
        <v>100066</v>
      </c>
      <c r="U214">
        <f t="shared" si="43"/>
        <v>200211</v>
      </c>
      <c r="V214" s="7">
        <f>IFERROR(VLOOKUP(VALUE(L214),工作表2!$A:$N,14,1)/50,0)</f>
        <v>25075.22</v>
      </c>
      <c r="W214" s="7">
        <f>IFERROR(VLOOKUP(VALUE(M214),工作表2!$A:$N,14,1)/50,0)</f>
        <v>25075.22</v>
      </c>
      <c r="X214" s="7">
        <f>IFERROR(VLOOKUP(VALUE(N214),工作表2!$A:$N,14,1)/50,0)</f>
        <v>25075.22</v>
      </c>
      <c r="Y214" s="7">
        <f>IFERROR(VLOOKUP(VALUE(O214),工作表2!$A:$N,14,1)/50,0)</f>
        <v>25075.22</v>
      </c>
      <c r="Z214" s="7">
        <f>IFERROR(VLOOKUP(VALUE(P214),工作表2!$A:$N,14,1)/50,0)</f>
        <v>25075.22</v>
      </c>
      <c r="AA214" s="7">
        <f>IFERROR(VLOOKUP(VALUE(Q214),工作表2!$A:$N,14,1)/50,0)</f>
        <v>25075.22</v>
      </c>
      <c r="AB214" s="7">
        <f>IFERROR(VLOOKUP(VALUE(R214),工作表2!$A:$N,14,1)/50,0)</f>
        <v>25075.22</v>
      </c>
      <c r="AC214" s="7">
        <f>IFERROR(VLOOKUP(VALUE(S214),工作表2!$A:$N,14,1)/50,0)</f>
        <v>25075.22</v>
      </c>
      <c r="AD214" s="7">
        <f>IFERROR(VLOOKUP(VALUE(T214),工作表2!$A:$N,14,1)/50,0)</f>
        <v>25075.22</v>
      </c>
      <c r="AE214" s="7">
        <f>IFERROR(VLOOKUP(VALUE(U214),工作表2!$A:$N,14,1),0)</f>
        <v>1633737.5</v>
      </c>
      <c r="AF214" s="7">
        <f t="shared" si="44"/>
        <v>1859414.48</v>
      </c>
    </row>
    <row r="215" spans="1:32" x14ac:dyDescent="0.15">
      <c r="A215" s="8">
        <v>100211</v>
      </c>
      <c r="B215" s="3" t="s">
        <v>744</v>
      </c>
      <c r="C215" t="s">
        <v>754</v>
      </c>
      <c r="D215" t="s">
        <v>755</v>
      </c>
      <c r="E215" t="s">
        <v>756</v>
      </c>
      <c r="F215" t="s">
        <v>748</v>
      </c>
      <c r="G215" t="s">
        <v>757</v>
      </c>
      <c r="H215" t="s">
        <v>758</v>
      </c>
      <c r="I215" t="s">
        <v>759</v>
      </c>
      <c r="J215" t="s">
        <v>760</v>
      </c>
      <c r="K215" t="s">
        <v>761</v>
      </c>
      <c r="L215">
        <f t="shared" si="34"/>
        <v>100064</v>
      </c>
      <c r="M215">
        <f t="shared" si="35"/>
        <v>100065</v>
      </c>
      <c r="N215">
        <f t="shared" si="36"/>
        <v>100066</v>
      </c>
      <c r="O215">
        <f t="shared" si="37"/>
        <v>100064</v>
      </c>
      <c r="P215">
        <f t="shared" si="38"/>
        <v>100064</v>
      </c>
      <c r="Q215">
        <f t="shared" si="39"/>
        <v>100065</v>
      </c>
      <c r="R215">
        <f t="shared" si="40"/>
        <v>100066</v>
      </c>
      <c r="S215">
        <f t="shared" si="41"/>
        <v>100065</v>
      </c>
      <c r="T215">
        <f t="shared" si="42"/>
        <v>100064</v>
      </c>
      <c r="U215">
        <f t="shared" si="43"/>
        <v>200212</v>
      </c>
      <c r="V215" s="7">
        <f>IFERROR(VLOOKUP(VALUE(L215),工作表2!$A:$N,14,1)/50,0)</f>
        <v>25075.22</v>
      </c>
      <c r="W215" s="7">
        <f>IFERROR(VLOOKUP(VALUE(M215),工作表2!$A:$N,14,1)/50,0)</f>
        <v>25075.22</v>
      </c>
      <c r="X215" s="7">
        <f>IFERROR(VLOOKUP(VALUE(N215),工作表2!$A:$N,14,1)/50,0)</f>
        <v>25075.22</v>
      </c>
      <c r="Y215" s="7">
        <f>IFERROR(VLOOKUP(VALUE(O215),工作表2!$A:$N,14,1)/50,0)</f>
        <v>25075.22</v>
      </c>
      <c r="Z215" s="7">
        <f>IFERROR(VLOOKUP(VALUE(P215),工作表2!$A:$N,14,1)/50,0)</f>
        <v>25075.22</v>
      </c>
      <c r="AA215" s="7">
        <f>IFERROR(VLOOKUP(VALUE(Q215),工作表2!$A:$N,14,1)/50,0)</f>
        <v>25075.22</v>
      </c>
      <c r="AB215" s="7">
        <f>IFERROR(VLOOKUP(VALUE(R215),工作表2!$A:$N,14,1)/50,0)</f>
        <v>25075.22</v>
      </c>
      <c r="AC215" s="7">
        <f>IFERROR(VLOOKUP(VALUE(S215),工作表2!$A:$N,14,1)/50,0)</f>
        <v>25075.22</v>
      </c>
      <c r="AD215" s="7">
        <f>IFERROR(VLOOKUP(VALUE(T215),工作表2!$A:$N,14,1)/50,0)</f>
        <v>25075.22</v>
      </c>
      <c r="AE215" s="7">
        <f>IFERROR(VLOOKUP(VALUE(U215),工作表2!$A:$N,14,1),0)</f>
        <v>1641102.5</v>
      </c>
      <c r="AF215" s="7">
        <f t="shared" si="44"/>
        <v>1866779.48</v>
      </c>
    </row>
    <row r="216" spans="1:32" x14ac:dyDescent="0.15">
      <c r="A216" s="8">
        <v>100212</v>
      </c>
      <c r="B216" s="3" t="s">
        <v>744</v>
      </c>
      <c r="C216" t="s">
        <v>745</v>
      </c>
      <c r="D216" t="s">
        <v>746</v>
      </c>
      <c r="E216" t="s">
        <v>756</v>
      </c>
      <c r="F216" t="s">
        <v>762</v>
      </c>
      <c r="G216" t="s">
        <v>757</v>
      </c>
      <c r="H216" t="s">
        <v>763</v>
      </c>
      <c r="I216" t="s">
        <v>764</v>
      </c>
      <c r="J216" t="s">
        <v>760</v>
      </c>
      <c r="K216" t="s">
        <v>765</v>
      </c>
      <c r="L216">
        <f t="shared" si="34"/>
        <v>100064</v>
      </c>
      <c r="M216">
        <f t="shared" si="35"/>
        <v>100066</v>
      </c>
      <c r="N216">
        <f t="shared" si="36"/>
        <v>100065</v>
      </c>
      <c r="O216">
        <f t="shared" si="37"/>
        <v>100064</v>
      </c>
      <c r="P216">
        <f t="shared" si="38"/>
        <v>100065</v>
      </c>
      <c r="Q216">
        <f t="shared" si="39"/>
        <v>100065</v>
      </c>
      <c r="R216">
        <f t="shared" si="40"/>
        <v>100064</v>
      </c>
      <c r="S216">
        <f t="shared" si="41"/>
        <v>100064</v>
      </c>
      <c r="T216">
        <f t="shared" si="42"/>
        <v>100064</v>
      </c>
      <c r="U216">
        <f t="shared" si="43"/>
        <v>200213</v>
      </c>
      <c r="V216" s="7">
        <f>IFERROR(VLOOKUP(VALUE(L216),工作表2!$A:$N,14,1)/50,0)</f>
        <v>25075.22</v>
      </c>
      <c r="W216" s="7">
        <f>IFERROR(VLOOKUP(VALUE(M216),工作表2!$A:$N,14,1)/50,0)</f>
        <v>25075.22</v>
      </c>
      <c r="X216" s="7">
        <f>IFERROR(VLOOKUP(VALUE(N216),工作表2!$A:$N,14,1)/50,0)</f>
        <v>25075.22</v>
      </c>
      <c r="Y216" s="7">
        <f>IFERROR(VLOOKUP(VALUE(O216),工作表2!$A:$N,14,1)/50,0)</f>
        <v>25075.22</v>
      </c>
      <c r="Z216" s="7">
        <f>IFERROR(VLOOKUP(VALUE(P216),工作表2!$A:$N,14,1)/50,0)</f>
        <v>25075.22</v>
      </c>
      <c r="AA216" s="7">
        <f>IFERROR(VLOOKUP(VALUE(Q216),工作表2!$A:$N,14,1)/50,0)</f>
        <v>25075.22</v>
      </c>
      <c r="AB216" s="7">
        <f>IFERROR(VLOOKUP(VALUE(R216),工作表2!$A:$N,14,1)/50,0)</f>
        <v>25075.22</v>
      </c>
      <c r="AC216" s="7">
        <f>IFERROR(VLOOKUP(VALUE(S216),工作表2!$A:$N,14,1)/50,0)</f>
        <v>25075.22</v>
      </c>
      <c r="AD216" s="7">
        <f>IFERROR(VLOOKUP(VALUE(T216),工作表2!$A:$N,14,1)/50,0)</f>
        <v>25075.22</v>
      </c>
      <c r="AE216" s="7">
        <f>IFERROR(VLOOKUP(VALUE(U216),工作表2!$A:$N,14,1),0)</f>
        <v>1648503</v>
      </c>
      <c r="AF216" s="7">
        <f t="shared" si="44"/>
        <v>1874179.98</v>
      </c>
    </row>
    <row r="217" spans="1:32" x14ac:dyDescent="0.15">
      <c r="A217" s="8">
        <v>100213</v>
      </c>
      <c r="B217" s="3" t="s">
        <v>766</v>
      </c>
      <c r="C217" t="s">
        <v>754</v>
      </c>
      <c r="D217" t="s">
        <v>746</v>
      </c>
      <c r="E217" t="s">
        <v>767</v>
      </c>
      <c r="F217" t="s">
        <v>748</v>
      </c>
      <c r="G217" t="s">
        <v>757</v>
      </c>
      <c r="H217" t="s">
        <v>763</v>
      </c>
      <c r="I217" t="s">
        <v>759</v>
      </c>
      <c r="J217" t="s">
        <v>768</v>
      </c>
      <c r="K217" t="s">
        <v>769</v>
      </c>
      <c r="L217">
        <f t="shared" si="34"/>
        <v>100065</v>
      </c>
      <c r="M217">
        <f t="shared" si="35"/>
        <v>100065</v>
      </c>
      <c r="N217">
        <f t="shared" si="36"/>
        <v>100065</v>
      </c>
      <c r="O217">
        <f t="shared" si="37"/>
        <v>100066</v>
      </c>
      <c r="P217">
        <f t="shared" si="38"/>
        <v>100064</v>
      </c>
      <c r="Q217">
        <f t="shared" si="39"/>
        <v>100065</v>
      </c>
      <c r="R217">
        <f t="shared" si="40"/>
        <v>100064</v>
      </c>
      <c r="S217">
        <f t="shared" si="41"/>
        <v>100065</v>
      </c>
      <c r="T217">
        <f t="shared" si="42"/>
        <v>100065</v>
      </c>
      <c r="U217">
        <f t="shared" si="43"/>
        <v>200214</v>
      </c>
      <c r="V217" s="7">
        <f>IFERROR(VLOOKUP(VALUE(L217),工作表2!$A:$N,14,1)/50,0)</f>
        <v>25075.22</v>
      </c>
      <c r="W217" s="7">
        <f>IFERROR(VLOOKUP(VALUE(M217),工作表2!$A:$N,14,1)/50,0)</f>
        <v>25075.22</v>
      </c>
      <c r="X217" s="7">
        <f>IFERROR(VLOOKUP(VALUE(N217),工作表2!$A:$N,14,1)/50,0)</f>
        <v>25075.22</v>
      </c>
      <c r="Y217" s="7">
        <f>IFERROR(VLOOKUP(VALUE(O217),工作表2!$A:$N,14,1)/50,0)</f>
        <v>25075.22</v>
      </c>
      <c r="Z217" s="7">
        <f>IFERROR(VLOOKUP(VALUE(P217),工作表2!$A:$N,14,1)/50,0)</f>
        <v>25075.22</v>
      </c>
      <c r="AA217" s="7">
        <f>IFERROR(VLOOKUP(VALUE(Q217),工作表2!$A:$N,14,1)/50,0)</f>
        <v>25075.22</v>
      </c>
      <c r="AB217" s="7">
        <f>IFERROR(VLOOKUP(VALUE(R217),工作表2!$A:$N,14,1)/50,0)</f>
        <v>25075.22</v>
      </c>
      <c r="AC217" s="7">
        <f>IFERROR(VLOOKUP(VALUE(S217),工作表2!$A:$N,14,1)/50,0)</f>
        <v>25075.22</v>
      </c>
      <c r="AD217" s="7">
        <f>IFERROR(VLOOKUP(VALUE(T217),工作表2!$A:$N,14,1)/50,0)</f>
        <v>25075.22</v>
      </c>
      <c r="AE217" s="7">
        <f>IFERROR(VLOOKUP(VALUE(U217),工作表2!$A:$N,14,1),0)</f>
        <v>1673424</v>
      </c>
      <c r="AF217" s="7">
        <f t="shared" si="44"/>
        <v>1899100.98</v>
      </c>
    </row>
    <row r="218" spans="1:32" x14ac:dyDescent="0.15">
      <c r="A218" s="8">
        <v>100214</v>
      </c>
      <c r="B218" s="3" t="s">
        <v>766</v>
      </c>
      <c r="C218" t="s">
        <v>770</v>
      </c>
      <c r="D218" t="s">
        <v>746</v>
      </c>
      <c r="E218" t="s">
        <v>767</v>
      </c>
      <c r="F218" t="s">
        <v>771</v>
      </c>
      <c r="G218" t="s">
        <v>757</v>
      </c>
      <c r="H218" t="s">
        <v>750</v>
      </c>
      <c r="I218" t="s">
        <v>764</v>
      </c>
      <c r="J218" t="s">
        <v>752</v>
      </c>
      <c r="K218" t="s">
        <v>772</v>
      </c>
      <c r="L218">
        <f t="shared" si="34"/>
        <v>100065</v>
      </c>
      <c r="M218">
        <f t="shared" si="35"/>
        <v>100064</v>
      </c>
      <c r="N218">
        <f t="shared" si="36"/>
        <v>100065</v>
      </c>
      <c r="O218">
        <f t="shared" si="37"/>
        <v>100066</v>
      </c>
      <c r="P218">
        <f t="shared" si="38"/>
        <v>100066</v>
      </c>
      <c r="Q218">
        <f t="shared" si="39"/>
        <v>100065</v>
      </c>
      <c r="R218">
        <f t="shared" si="40"/>
        <v>100065</v>
      </c>
      <c r="S218">
        <f t="shared" si="41"/>
        <v>100064</v>
      </c>
      <c r="T218">
        <f t="shared" si="42"/>
        <v>100066</v>
      </c>
      <c r="U218">
        <f t="shared" si="43"/>
        <v>200215</v>
      </c>
      <c r="V218" s="7">
        <f>IFERROR(VLOOKUP(VALUE(L218),工作表2!$A:$N,14,1)/50,0)</f>
        <v>25075.22</v>
      </c>
      <c r="W218" s="7">
        <f>IFERROR(VLOOKUP(VALUE(M218),工作表2!$A:$N,14,1)/50,0)</f>
        <v>25075.22</v>
      </c>
      <c r="X218" s="7">
        <f>IFERROR(VLOOKUP(VALUE(N218),工作表2!$A:$N,14,1)/50,0)</f>
        <v>25075.22</v>
      </c>
      <c r="Y218" s="7">
        <f>IFERROR(VLOOKUP(VALUE(O218),工作表2!$A:$N,14,1)/50,0)</f>
        <v>25075.22</v>
      </c>
      <c r="Z218" s="7">
        <f>IFERROR(VLOOKUP(VALUE(P218),工作表2!$A:$N,14,1)/50,0)</f>
        <v>25075.22</v>
      </c>
      <c r="AA218" s="7">
        <f>IFERROR(VLOOKUP(VALUE(Q218),工作表2!$A:$N,14,1)/50,0)</f>
        <v>25075.22</v>
      </c>
      <c r="AB218" s="7">
        <f>IFERROR(VLOOKUP(VALUE(R218),工作表2!$A:$N,14,1)/50,0)</f>
        <v>25075.22</v>
      </c>
      <c r="AC218" s="7">
        <f>IFERROR(VLOOKUP(VALUE(S218),工作表2!$A:$N,14,1)/50,0)</f>
        <v>25075.22</v>
      </c>
      <c r="AD218" s="7">
        <f>IFERROR(VLOOKUP(VALUE(T218),工作表2!$A:$N,14,1)/50,0)</f>
        <v>25075.22</v>
      </c>
      <c r="AE218" s="7">
        <f>IFERROR(VLOOKUP(VALUE(U218),工作表2!$A:$N,14,1),0)</f>
        <v>1663417</v>
      </c>
      <c r="AF218" s="7">
        <f t="shared" si="44"/>
        <v>1889093.98</v>
      </c>
    </row>
    <row r="219" spans="1:32" x14ac:dyDescent="0.15">
      <c r="A219" s="8">
        <v>100215</v>
      </c>
      <c r="B219" s="3" t="s">
        <v>744</v>
      </c>
      <c r="C219" t="s">
        <v>745</v>
      </c>
      <c r="D219" t="s">
        <v>755</v>
      </c>
      <c r="E219" t="s">
        <v>756</v>
      </c>
      <c r="F219" t="s">
        <v>771</v>
      </c>
      <c r="G219" t="s">
        <v>773</v>
      </c>
      <c r="H219" t="s">
        <v>758</v>
      </c>
      <c r="I219" t="s">
        <v>759</v>
      </c>
      <c r="J219" t="s">
        <v>768</v>
      </c>
      <c r="K219" t="s">
        <v>774</v>
      </c>
      <c r="L219">
        <f t="shared" si="34"/>
        <v>100064</v>
      </c>
      <c r="M219">
        <f t="shared" si="35"/>
        <v>100066</v>
      </c>
      <c r="N219">
        <f t="shared" si="36"/>
        <v>100066</v>
      </c>
      <c r="O219">
        <f t="shared" si="37"/>
        <v>100064</v>
      </c>
      <c r="P219">
        <f t="shared" si="38"/>
        <v>100066</v>
      </c>
      <c r="Q219">
        <f t="shared" si="39"/>
        <v>100064</v>
      </c>
      <c r="R219">
        <f t="shared" si="40"/>
        <v>100066</v>
      </c>
      <c r="S219">
        <f t="shared" si="41"/>
        <v>100065</v>
      </c>
      <c r="T219">
        <f t="shared" si="42"/>
        <v>100065</v>
      </c>
      <c r="U219">
        <f t="shared" si="43"/>
        <v>200216</v>
      </c>
      <c r="V219" s="7">
        <f>IFERROR(VLOOKUP(VALUE(L219),工作表2!$A:$N,14,1)/50,0)</f>
        <v>25075.22</v>
      </c>
      <c r="W219" s="7">
        <f>IFERROR(VLOOKUP(VALUE(M219),工作表2!$A:$N,14,1)/50,0)</f>
        <v>25075.22</v>
      </c>
      <c r="X219" s="7">
        <f>IFERROR(VLOOKUP(VALUE(N219),工作表2!$A:$N,14,1)/50,0)</f>
        <v>25075.22</v>
      </c>
      <c r="Y219" s="7">
        <f>IFERROR(VLOOKUP(VALUE(O219),工作表2!$A:$N,14,1)/50,0)</f>
        <v>25075.22</v>
      </c>
      <c r="Z219" s="7">
        <f>IFERROR(VLOOKUP(VALUE(P219),工作表2!$A:$N,14,1)/50,0)</f>
        <v>25075.22</v>
      </c>
      <c r="AA219" s="7">
        <f>IFERROR(VLOOKUP(VALUE(Q219),工作表2!$A:$N,14,1)/50,0)</f>
        <v>25075.22</v>
      </c>
      <c r="AB219" s="7">
        <f>IFERROR(VLOOKUP(VALUE(R219),工作表2!$A:$N,14,1)/50,0)</f>
        <v>25075.22</v>
      </c>
      <c r="AC219" s="7">
        <f>IFERROR(VLOOKUP(VALUE(S219),工作表2!$A:$N,14,1)/50,0)</f>
        <v>25075.22</v>
      </c>
      <c r="AD219" s="7">
        <f>IFERROR(VLOOKUP(VALUE(T219),工作表2!$A:$N,14,1)/50,0)</f>
        <v>25075.22</v>
      </c>
      <c r="AE219" s="7">
        <f>IFERROR(VLOOKUP(VALUE(U219),工作表2!$A:$N,14,1),0)</f>
        <v>1670928.5</v>
      </c>
      <c r="AF219" s="7">
        <f t="shared" si="44"/>
        <v>1896605.48</v>
      </c>
    </row>
    <row r="220" spans="1:32" x14ac:dyDescent="0.15">
      <c r="A220" s="8">
        <v>100216</v>
      </c>
      <c r="B220" s="3" t="s">
        <v>766</v>
      </c>
      <c r="C220" t="s">
        <v>770</v>
      </c>
      <c r="D220" t="s">
        <v>746</v>
      </c>
      <c r="E220" t="s">
        <v>767</v>
      </c>
      <c r="F220" t="s">
        <v>771</v>
      </c>
      <c r="G220" t="s">
        <v>773</v>
      </c>
      <c r="H220" t="s">
        <v>758</v>
      </c>
      <c r="I220" t="s">
        <v>764</v>
      </c>
      <c r="J220" t="s">
        <v>752</v>
      </c>
      <c r="K220" t="s">
        <v>775</v>
      </c>
      <c r="L220">
        <f t="shared" si="34"/>
        <v>100065</v>
      </c>
      <c r="M220">
        <f t="shared" si="35"/>
        <v>100064</v>
      </c>
      <c r="N220">
        <f t="shared" si="36"/>
        <v>100065</v>
      </c>
      <c r="O220">
        <f t="shared" si="37"/>
        <v>100066</v>
      </c>
      <c r="P220">
        <f t="shared" si="38"/>
        <v>100066</v>
      </c>
      <c r="Q220">
        <f t="shared" si="39"/>
        <v>100064</v>
      </c>
      <c r="R220">
        <f t="shared" si="40"/>
        <v>100066</v>
      </c>
      <c r="S220">
        <f t="shared" si="41"/>
        <v>100064</v>
      </c>
      <c r="T220">
        <f t="shared" si="42"/>
        <v>100066</v>
      </c>
      <c r="U220">
        <f t="shared" si="43"/>
        <v>200217</v>
      </c>
      <c r="V220" s="7">
        <f>IFERROR(VLOOKUP(VALUE(L220),工作表2!$A:$N,14,1)/50,0)</f>
        <v>25075.22</v>
      </c>
      <c r="W220" s="7">
        <f>IFERROR(VLOOKUP(VALUE(M220),工作表2!$A:$N,14,1)/50,0)</f>
        <v>25075.22</v>
      </c>
      <c r="X220" s="7">
        <f>IFERROR(VLOOKUP(VALUE(N220),工作表2!$A:$N,14,1)/50,0)</f>
        <v>25075.22</v>
      </c>
      <c r="Y220" s="7">
        <f>IFERROR(VLOOKUP(VALUE(O220),工作表2!$A:$N,14,1)/50,0)</f>
        <v>25075.22</v>
      </c>
      <c r="Z220" s="7">
        <f>IFERROR(VLOOKUP(VALUE(P220),工作表2!$A:$N,14,1)/50,0)</f>
        <v>25075.22</v>
      </c>
      <c r="AA220" s="7">
        <f>IFERROR(VLOOKUP(VALUE(Q220),工作表2!$A:$N,14,1)/50,0)</f>
        <v>25075.22</v>
      </c>
      <c r="AB220" s="7">
        <f>IFERROR(VLOOKUP(VALUE(R220),工作表2!$A:$N,14,1)/50,0)</f>
        <v>25075.22</v>
      </c>
      <c r="AC220" s="7">
        <f>IFERROR(VLOOKUP(VALUE(S220),工作表2!$A:$N,14,1)/50,0)</f>
        <v>25075.22</v>
      </c>
      <c r="AD220" s="7">
        <f>IFERROR(VLOOKUP(VALUE(T220),工作表2!$A:$N,14,1)/50,0)</f>
        <v>25075.22</v>
      </c>
      <c r="AE220" s="7">
        <f>IFERROR(VLOOKUP(VALUE(U220),工作表2!$A:$N,14,1),0)</f>
        <v>1696290.5</v>
      </c>
      <c r="AF220" s="7">
        <f t="shared" si="44"/>
        <v>1921967.48</v>
      </c>
    </row>
    <row r="221" spans="1:32" x14ac:dyDescent="0.15">
      <c r="A221" s="8">
        <v>100217</v>
      </c>
      <c r="B221" s="3" t="s">
        <v>766</v>
      </c>
      <c r="C221" t="s">
        <v>754</v>
      </c>
      <c r="D221" t="s">
        <v>746</v>
      </c>
      <c r="E221" t="s">
        <v>756</v>
      </c>
      <c r="F221" t="s">
        <v>748</v>
      </c>
      <c r="G221" t="s">
        <v>773</v>
      </c>
      <c r="H221" t="s">
        <v>758</v>
      </c>
      <c r="I221" t="s">
        <v>759</v>
      </c>
      <c r="J221" t="s">
        <v>768</v>
      </c>
      <c r="K221" t="s">
        <v>776</v>
      </c>
      <c r="L221">
        <f t="shared" si="34"/>
        <v>100065</v>
      </c>
      <c r="M221">
        <f t="shared" si="35"/>
        <v>100065</v>
      </c>
      <c r="N221">
        <f t="shared" si="36"/>
        <v>100065</v>
      </c>
      <c r="O221">
        <f t="shared" si="37"/>
        <v>100064</v>
      </c>
      <c r="P221">
        <f t="shared" si="38"/>
        <v>100064</v>
      </c>
      <c r="Q221">
        <f t="shared" si="39"/>
        <v>100064</v>
      </c>
      <c r="R221">
        <f t="shared" si="40"/>
        <v>100066</v>
      </c>
      <c r="S221">
        <f t="shared" si="41"/>
        <v>100065</v>
      </c>
      <c r="T221">
        <f t="shared" si="42"/>
        <v>100065</v>
      </c>
      <c r="U221">
        <f t="shared" si="43"/>
        <v>200218</v>
      </c>
      <c r="V221" s="7">
        <f>IFERROR(VLOOKUP(VALUE(L221),工作表2!$A:$N,14,1)/50,0)</f>
        <v>25075.22</v>
      </c>
      <c r="W221" s="7">
        <f>IFERROR(VLOOKUP(VALUE(M221),工作表2!$A:$N,14,1)/50,0)</f>
        <v>25075.22</v>
      </c>
      <c r="X221" s="7">
        <f>IFERROR(VLOOKUP(VALUE(N221),工作表2!$A:$N,14,1)/50,0)</f>
        <v>25075.22</v>
      </c>
      <c r="Y221" s="7">
        <f>IFERROR(VLOOKUP(VALUE(O221),工作表2!$A:$N,14,1)/50,0)</f>
        <v>25075.22</v>
      </c>
      <c r="Z221" s="7">
        <f>IFERROR(VLOOKUP(VALUE(P221),工作表2!$A:$N,14,1)/50,0)</f>
        <v>25075.22</v>
      </c>
      <c r="AA221" s="7">
        <f>IFERROR(VLOOKUP(VALUE(Q221),工作表2!$A:$N,14,1)/50,0)</f>
        <v>25075.22</v>
      </c>
      <c r="AB221" s="7">
        <f>IFERROR(VLOOKUP(VALUE(R221),工作表2!$A:$N,14,1)/50,0)</f>
        <v>25075.22</v>
      </c>
      <c r="AC221" s="7">
        <f>IFERROR(VLOOKUP(VALUE(S221),工作表2!$A:$N,14,1)/50,0)</f>
        <v>25075.22</v>
      </c>
      <c r="AD221" s="7">
        <f>IFERROR(VLOOKUP(VALUE(T221),工作表2!$A:$N,14,1)/50,0)</f>
        <v>25075.22</v>
      </c>
      <c r="AE221" s="7">
        <f>IFERROR(VLOOKUP(VALUE(U221),工作表2!$A:$N,14,1),0)</f>
        <v>1695384.5</v>
      </c>
      <c r="AF221" s="7">
        <f t="shared" si="44"/>
        <v>1921061.48</v>
      </c>
    </row>
    <row r="222" spans="1:32" x14ac:dyDescent="0.15">
      <c r="A222" s="8">
        <v>100218</v>
      </c>
      <c r="B222" s="3" t="s">
        <v>777</v>
      </c>
      <c r="C222" t="s">
        <v>770</v>
      </c>
      <c r="D222" t="s">
        <v>755</v>
      </c>
      <c r="E222" t="s">
        <v>747</v>
      </c>
      <c r="F222" t="s">
        <v>762</v>
      </c>
      <c r="G222" t="s">
        <v>773</v>
      </c>
      <c r="H222" t="s">
        <v>750</v>
      </c>
      <c r="I222" t="s">
        <v>759</v>
      </c>
      <c r="J222" t="s">
        <v>768</v>
      </c>
      <c r="K222" t="s">
        <v>778</v>
      </c>
      <c r="L222">
        <f t="shared" si="34"/>
        <v>100066</v>
      </c>
      <c r="M222">
        <f t="shared" si="35"/>
        <v>100064</v>
      </c>
      <c r="N222">
        <f t="shared" si="36"/>
        <v>100066</v>
      </c>
      <c r="O222">
        <f t="shared" si="37"/>
        <v>100065</v>
      </c>
      <c r="P222">
        <f t="shared" si="38"/>
        <v>100065</v>
      </c>
      <c r="Q222">
        <f t="shared" si="39"/>
        <v>100064</v>
      </c>
      <c r="R222">
        <f t="shared" si="40"/>
        <v>100065</v>
      </c>
      <c r="S222">
        <f t="shared" si="41"/>
        <v>100065</v>
      </c>
      <c r="T222">
        <f t="shared" si="42"/>
        <v>100065</v>
      </c>
      <c r="U222">
        <f t="shared" si="43"/>
        <v>200219</v>
      </c>
      <c r="V222" s="7">
        <f>IFERROR(VLOOKUP(VALUE(L222),工作表2!$A:$N,14,1)/50,0)</f>
        <v>25075.22</v>
      </c>
      <c r="W222" s="7">
        <f>IFERROR(VLOOKUP(VALUE(M222),工作表2!$A:$N,14,1)/50,0)</f>
        <v>25075.22</v>
      </c>
      <c r="X222" s="7">
        <f>IFERROR(VLOOKUP(VALUE(N222),工作表2!$A:$N,14,1)/50,0)</f>
        <v>25075.22</v>
      </c>
      <c r="Y222" s="7">
        <f>IFERROR(VLOOKUP(VALUE(O222),工作表2!$A:$N,14,1)/50,0)</f>
        <v>25075.22</v>
      </c>
      <c r="Z222" s="7">
        <f>IFERROR(VLOOKUP(VALUE(P222),工作表2!$A:$N,14,1)/50,0)</f>
        <v>25075.22</v>
      </c>
      <c r="AA222" s="7">
        <f>IFERROR(VLOOKUP(VALUE(Q222),工作表2!$A:$N,14,1)/50,0)</f>
        <v>25075.22</v>
      </c>
      <c r="AB222" s="7">
        <f>IFERROR(VLOOKUP(VALUE(R222),工作表2!$A:$N,14,1)/50,0)</f>
        <v>25075.22</v>
      </c>
      <c r="AC222" s="7">
        <f>IFERROR(VLOOKUP(VALUE(S222),工作表2!$A:$N,14,1)/50,0)</f>
        <v>25075.22</v>
      </c>
      <c r="AD222" s="7">
        <f>IFERROR(VLOOKUP(VALUE(T222),工作表2!$A:$N,14,1)/50,0)</f>
        <v>25075.22</v>
      </c>
      <c r="AE222" s="7">
        <f>IFERROR(VLOOKUP(VALUE(U222),工作表2!$A:$N,14,1),0)</f>
        <v>1706672.5</v>
      </c>
      <c r="AF222" s="7">
        <f t="shared" si="44"/>
        <v>1932349.48</v>
      </c>
    </row>
    <row r="223" spans="1:32" x14ac:dyDescent="0.15">
      <c r="A223" s="8">
        <v>100219</v>
      </c>
      <c r="B223" s="3" t="s">
        <v>766</v>
      </c>
      <c r="C223" t="s">
        <v>770</v>
      </c>
      <c r="D223" t="s">
        <v>755</v>
      </c>
      <c r="E223" t="s">
        <v>756</v>
      </c>
      <c r="F223" t="s">
        <v>748</v>
      </c>
      <c r="G223" t="s">
        <v>757</v>
      </c>
      <c r="H223" t="s">
        <v>763</v>
      </c>
      <c r="I223" t="s">
        <v>759</v>
      </c>
      <c r="J223" t="s">
        <v>768</v>
      </c>
      <c r="K223" t="s">
        <v>779</v>
      </c>
      <c r="L223">
        <f t="shared" si="34"/>
        <v>100065</v>
      </c>
      <c r="M223">
        <f t="shared" si="35"/>
        <v>100064</v>
      </c>
      <c r="N223">
        <f t="shared" si="36"/>
        <v>100066</v>
      </c>
      <c r="O223">
        <f t="shared" si="37"/>
        <v>100064</v>
      </c>
      <c r="P223">
        <f t="shared" si="38"/>
        <v>100064</v>
      </c>
      <c r="Q223">
        <f t="shared" si="39"/>
        <v>100065</v>
      </c>
      <c r="R223">
        <f t="shared" si="40"/>
        <v>100064</v>
      </c>
      <c r="S223">
        <f t="shared" si="41"/>
        <v>100065</v>
      </c>
      <c r="T223">
        <f t="shared" si="42"/>
        <v>100065</v>
      </c>
      <c r="U223">
        <f t="shared" si="43"/>
        <v>200220</v>
      </c>
      <c r="V223" s="7">
        <f>IFERROR(VLOOKUP(VALUE(L223),工作表2!$A:$N,14,1)/50,0)</f>
        <v>25075.22</v>
      </c>
      <c r="W223" s="7">
        <f>IFERROR(VLOOKUP(VALUE(M223),工作表2!$A:$N,14,1)/50,0)</f>
        <v>25075.22</v>
      </c>
      <c r="X223" s="7">
        <f>IFERROR(VLOOKUP(VALUE(N223),工作表2!$A:$N,14,1)/50,0)</f>
        <v>25075.22</v>
      </c>
      <c r="Y223" s="7">
        <f>IFERROR(VLOOKUP(VALUE(O223),工作表2!$A:$N,14,1)/50,0)</f>
        <v>25075.22</v>
      </c>
      <c r="Z223" s="7">
        <f>IFERROR(VLOOKUP(VALUE(P223),工作表2!$A:$N,14,1)/50,0)</f>
        <v>25075.22</v>
      </c>
      <c r="AA223" s="7">
        <f>IFERROR(VLOOKUP(VALUE(Q223),工作表2!$A:$N,14,1)/50,0)</f>
        <v>25075.22</v>
      </c>
      <c r="AB223" s="7">
        <f>IFERROR(VLOOKUP(VALUE(R223),工作表2!$A:$N,14,1)/50,0)</f>
        <v>25075.22</v>
      </c>
      <c r="AC223" s="7">
        <f>IFERROR(VLOOKUP(VALUE(S223),工作表2!$A:$N,14,1)/50,0)</f>
        <v>25075.22</v>
      </c>
      <c r="AD223" s="7">
        <f>IFERROR(VLOOKUP(VALUE(T223),工作表2!$A:$N,14,1)/50,0)</f>
        <v>25075.22</v>
      </c>
      <c r="AE223" s="7">
        <f>IFERROR(VLOOKUP(VALUE(U223),工作表2!$A:$N,14,1),0)</f>
        <v>1719496.5</v>
      </c>
      <c r="AF223" s="7">
        <f t="shared" si="44"/>
        <v>1945173.48</v>
      </c>
    </row>
    <row r="224" spans="1:32" x14ac:dyDescent="0.15">
      <c r="A224" s="8">
        <v>100220</v>
      </c>
      <c r="B224" s="3" t="s">
        <v>780</v>
      </c>
      <c r="C224" t="s">
        <v>781</v>
      </c>
      <c r="D224" t="s">
        <v>782</v>
      </c>
      <c r="E224" t="s">
        <v>783</v>
      </c>
      <c r="F224" t="s">
        <v>784</v>
      </c>
      <c r="G224" t="s">
        <v>785</v>
      </c>
      <c r="H224" t="s">
        <v>786</v>
      </c>
      <c r="I224" t="s">
        <v>787</v>
      </c>
      <c r="J224" t="s">
        <v>788</v>
      </c>
      <c r="K224" t="s">
        <v>789</v>
      </c>
      <c r="L224">
        <f t="shared" si="34"/>
        <v>100068</v>
      </c>
      <c r="M224">
        <f t="shared" si="35"/>
        <v>100069</v>
      </c>
      <c r="N224">
        <f t="shared" si="36"/>
        <v>100068</v>
      </c>
      <c r="O224">
        <f t="shared" si="37"/>
        <v>100067</v>
      </c>
      <c r="P224">
        <f t="shared" si="38"/>
        <v>100068</v>
      </c>
      <c r="Q224">
        <f t="shared" si="39"/>
        <v>100067</v>
      </c>
      <c r="R224">
        <f t="shared" si="40"/>
        <v>100067</v>
      </c>
      <c r="S224">
        <f t="shared" si="41"/>
        <v>100068</v>
      </c>
      <c r="T224">
        <f t="shared" si="42"/>
        <v>100069</v>
      </c>
      <c r="U224">
        <f t="shared" si="43"/>
        <v>200221</v>
      </c>
      <c r="V224" s="7">
        <f>IFERROR(VLOOKUP(VALUE(L224),工作表2!$A:$N,14,1)/50,0)</f>
        <v>25884.5</v>
      </c>
      <c r="W224" s="7">
        <f>IFERROR(VLOOKUP(VALUE(M224),工作表2!$A:$N,14,1)/50,0)</f>
        <v>25884.5</v>
      </c>
      <c r="X224" s="7">
        <f>IFERROR(VLOOKUP(VALUE(N224),工作表2!$A:$N,14,1)/50,0)</f>
        <v>25884.5</v>
      </c>
      <c r="Y224" s="7">
        <f>IFERROR(VLOOKUP(VALUE(O224),工作表2!$A:$N,14,1)/50,0)</f>
        <v>25884.5</v>
      </c>
      <c r="Z224" s="7">
        <f>IFERROR(VLOOKUP(VALUE(P224),工作表2!$A:$N,14,1)/50,0)</f>
        <v>25884.5</v>
      </c>
      <c r="AA224" s="7">
        <f>IFERROR(VLOOKUP(VALUE(Q224),工作表2!$A:$N,14,1)/50,0)</f>
        <v>25884.5</v>
      </c>
      <c r="AB224" s="7">
        <f>IFERROR(VLOOKUP(VALUE(R224),工作表2!$A:$N,14,1)/50,0)</f>
        <v>25884.5</v>
      </c>
      <c r="AC224" s="7">
        <f>IFERROR(VLOOKUP(VALUE(S224),工作表2!$A:$N,14,1)/50,0)</f>
        <v>25884.5</v>
      </c>
      <c r="AD224" s="7">
        <f>IFERROR(VLOOKUP(VALUE(T224),工作表2!$A:$N,14,1)/50,0)</f>
        <v>25884.5</v>
      </c>
      <c r="AE224" s="7">
        <f>IFERROR(VLOOKUP(VALUE(U224),工作表2!$A:$N,14,1),0)</f>
        <v>1722955.5</v>
      </c>
      <c r="AF224" s="7">
        <f t="shared" si="44"/>
        <v>1955916</v>
      </c>
    </row>
    <row r="225" spans="1:32" x14ac:dyDescent="0.15">
      <c r="A225" s="8">
        <v>100221</v>
      </c>
      <c r="B225" s="3" t="s">
        <v>780</v>
      </c>
      <c r="C225" t="s">
        <v>790</v>
      </c>
      <c r="D225" t="s">
        <v>791</v>
      </c>
      <c r="E225" t="s">
        <v>792</v>
      </c>
      <c r="F225" t="s">
        <v>784</v>
      </c>
      <c r="G225" t="s">
        <v>785</v>
      </c>
      <c r="H225" t="s">
        <v>793</v>
      </c>
      <c r="I225" t="s">
        <v>787</v>
      </c>
      <c r="J225" t="s">
        <v>794</v>
      </c>
      <c r="K225" t="s">
        <v>795</v>
      </c>
      <c r="L225">
        <f t="shared" si="34"/>
        <v>100068</v>
      </c>
      <c r="M225">
        <f t="shared" si="35"/>
        <v>100067</v>
      </c>
      <c r="N225">
        <f t="shared" si="36"/>
        <v>100067</v>
      </c>
      <c r="O225">
        <f t="shared" si="37"/>
        <v>100069</v>
      </c>
      <c r="P225">
        <f t="shared" si="38"/>
        <v>100068</v>
      </c>
      <c r="Q225">
        <f t="shared" si="39"/>
        <v>100067</v>
      </c>
      <c r="R225">
        <f t="shared" si="40"/>
        <v>100068</v>
      </c>
      <c r="S225">
        <f t="shared" si="41"/>
        <v>100068</v>
      </c>
      <c r="T225">
        <f t="shared" si="42"/>
        <v>100067</v>
      </c>
      <c r="U225">
        <f t="shared" si="43"/>
        <v>200222</v>
      </c>
      <c r="V225" s="7">
        <f>IFERROR(VLOOKUP(VALUE(L225),工作表2!$A:$N,14,1)/50,0)</f>
        <v>25884.5</v>
      </c>
      <c r="W225" s="7">
        <f>IFERROR(VLOOKUP(VALUE(M225),工作表2!$A:$N,14,1)/50,0)</f>
        <v>25884.5</v>
      </c>
      <c r="X225" s="7">
        <f>IFERROR(VLOOKUP(VALUE(N225),工作表2!$A:$N,14,1)/50,0)</f>
        <v>25884.5</v>
      </c>
      <c r="Y225" s="7">
        <f>IFERROR(VLOOKUP(VALUE(O225),工作表2!$A:$N,14,1)/50,0)</f>
        <v>25884.5</v>
      </c>
      <c r="Z225" s="7">
        <f>IFERROR(VLOOKUP(VALUE(P225),工作表2!$A:$N,14,1)/50,0)</f>
        <v>25884.5</v>
      </c>
      <c r="AA225" s="7">
        <f>IFERROR(VLOOKUP(VALUE(Q225),工作表2!$A:$N,14,1)/50,0)</f>
        <v>25884.5</v>
      </c>
      <c r="AB225" s="7">
        <f>IFERROR(VLOOKUP(VALUE(R225),工作表2!$A:$N,14,1)/50,0)</f>
        <v>25884.5</v>
      </c>
      <c r="AC225" s="7">
        <f>IFERROR(VLOOKUP(VALUE(S225),工作表2!$A:$N,14,1)/50,0)</f>
        <v>25884.5</v>
      </c>
      <c r="AD225" s="7">
        <f>IFERROR(VLOOKUP(VALUE(T225),工作表2!$A:$N,14,1)/50,0)</f>
        <v>25884.5</v>
      </c>
      <c r="AE225" s="7">
        <f>IFERROR(VLOOKUP(VALUE(U225),工作表2!$A:$N,14,1),0)</f>
        <v>1733105</v>
      </c>
      <c r="AF225" s="7">
        <f t="shared" si="44"/>
        <v>1966065.5</v>
      </c>
    </row>
    <row r="226" spans="1:32" x14ac:dyDescent="0.15">
      <c r="A226" s="8">
        <v>100222</v>
      </c>
      <c r="B226" s="3" t="s">
        <v>780</v>
      </c>
      <c r="C226" t="s">
        <v>790</v>
      </c>
      <c r="D226" t="s">
        <v>796</v>
      </c>
      <c r="E226" t="s">
        <v>783</v>
      </c>
      <c r="F226" t="s">
        <v>797</v>
      </c>
      <c r="G226" t="s">
        <v>798</v>
      </c>
      <c r="H226" t="s">
        <v>793</v>
      </c>
      <c r="I226" t="s">
        <v>799</v>
      </c>
      <c r="J226" t="s">
        <v>794</v>
      </c>
      <c r="K226" t="s">
        <v>800</v>
      </c>
      <c r="L226">
        <f t="shared" si="34"/>
        <v>100068</v>
      </c>
      <c r="M226">
        <f t="shared" si="35"/>
        <v>100067</v>
      </c>
      <c r="N226">
        <f t="shared" si="36"/>
        <v>100069</v>
      </c>
      <c r="O226">
        <f t="shared" si="37"/>
        <v>100067</v>
      </c>
      <c r="P226">
        <f t="shared" si="38"/>
        <v>100067</v>
      </c>
      <c r="Q226">
        <f t="shared" si="39"/>
        <v>100069</v>
      </c>
      <c r="R226">
        <f t="shared" si="40"/>
        <v>100068</v>
      </c>
      <c r="S226">
        <f t="shared" si="41"/>
        <v>100069</v>
      </c>
      <c r="T226">
        <f t="shared" si="42"/>
        <v>100067</v>
      </c>
      <c r="U226">
        <f t="shared" si="43"/>
        <v>200223</v>
      </c>
      <c r="V226" s="7">
        <f>IFERROR(VLOOKUP(VALUE(L226),工作表2!$A:$N,14,1)/50,0)</f>
        <v>25884.5</v>
      </c>
      <c r="W226" s="7">
        <f>IFERROR(VLOOKUP(VALUE(M226),工作表2!$A:$N,14,1)/50,0)</f>
        <v>25884.5</v>
      </c>
      <c r="X226" s="7">
        <f>IFERROR(VLOOKUP(VALUE(N226),工作表2!$A:$N,14,1)/50,0)</f>
        <v>25884.5</v>
      </c>
      <c r="Y226" s="7">
        <f>IFERROR(VLOOKUP(VALUE(O226),工作表2!$A:$N,14,1)/50,0)</f>
        <v>25884.5</v>
      </c>
      <c r="Z226" s="7">
        <f>IFERROR(VLOOKUP(VALUE(P226),工作表2!$A:$N,14,1)/50,0)</f>
        <v>25884.5</v>
      </c>
      <c r="AA226" s="7">
        <f>IFERROR(VLOOKUP(VALUE(Q226),工作表2!$A:$N,14,1)/50,0)</f>
        <v>25884.5</v>
      </c>
      <c r="AB226" s="7">
        <f>IFERROR(VLOOKUP(VALUE(R226),工作表2!$A:$N,14,1)/50,0)</f>
        <v>25884.5</v>
      </c>
      <c r="AC226" s="7">
        <f>IFERROR(VLOOKUP(VALUE(S226),工作表2!$A:$N,14,1)/50,0)</f>
        <v>25884.5</v>
      </c>
      <c r="AD226" s="7">
        <f>IFERROR(VLOOKUP(VALUE(T226),工作表2!$A:$N,14,1)/50,0)</f>
        <v>25884.5</v>
      </c>
      <c r="AE226" s="7">
        <f>IFERROR(VLOOKUP(VALUE(U226),工作表2!$A:$N,14,1),0)</f>
        <v>1743295</v>
      </c>
      <c r="AF226" s="7">
        <f t="shared" si="44"/>
        <v>1976255.5</v>
      </c>
    </row>
    <row r="227" spans="1:32" x14ac:dyDescent="0.15">
      <c r="A227" s="8">
        <v>100223</v>
      </c>
      <c r="B227" s="3" t="s">
        <v>801</v>
      </c>
      <c r="C227" t="s">
        <v>781</v>
      </c>
      <c r="D227" t="s">
        <v>782</v>
      </c>
      <c r="E227" t="s">
        <v>783</v>
      </c>
      <c r="F227" t="s">
        <v>802</v>
      </c>
      <c r="G227" t="s">
        <v>798</v>
      </c>
      <c r="H227" t="s">
        <v>803</v>
      </c>
      <c r="I227" t="s">
        <v>804</v>
      </c>
      <c r="J227" t="s">
        <v>788</v>
      </c>
      <c r="K227" t="s">
        <v>805</v>
      </c>
      <c r="L227">
        <f t="shared" si="34"/>
        <v>100069</v>
      </c>
      <c r="M227">
        <f t="shared" si="35"/>
        <v>100069</v>
      </c>
      <c r="N227">
        <f t="shared" si="36"/>
        <v>100068</v>
      </c>
      <c r="O227">
        <f t="shared" si="37"/>
        <v>100067</v>
      </c>
      <c r="P227">
        <f t="shared" si="38"/>
        <v>100069</v>
      </c>
      <c r="Q227">
        <f t="shared" si="39"/>
        <v>100069</v>
      </c>
      <c r="R227">
        <f t="shared" si="40"/>
        <v>100069</v>
      </c>
      <c r="S227">
        <f t="shared" si="41"/>
        <v>100067</v>
      </c>
      <c r="T227">
        <f t="shared" si="42"/>
        <v>100069</v>
      </c>
      <c r="U227">
        <f t="shared" si="43"/>
        <v>200224</v>
      </c>
      <c r="V227" s="7">
        <f>IFERROR(VLOOKUP(VALUE(L227),工作表2!$A:$N,14,1)/50,0)</f>
        <v>25884.5</v>
      </c>
      <c r="W227" s="7">
        <f>IFERROR(VLOOKUP(VALUE(M227),工作表2!$A:$N,14,1)/50,0)</f>
        <v>25884.5</v>
      </c>
      <c r="X227" s="7">
        <f>IFERROR(VLOOKUP(VALUE(N227),工作表2!$A:$N,14,1)/50,0)</f>
        <v>25884.5</v>
      </c>
      <c r="Y227" s="7">
        <f>IFERROR(VLOOKUP(VALUE(O227),工作表2!$A:$N,14,1)/50,0)</f>
        <v>25884.5</v>
      </c>
      <c r="Z227" s="7">
        <f>IFERROR(VLOOKUP(VALUE(P227),工作表2!$A:$N,14,1)/50,0)</f>
        <v>25884.5</v>
      </c>
      <c r="AA227" s="7">
        <f>IFERROR(VLOOKUP(VALUE(Q227),工作表2!$A:$N,14,1)/50,0)</f>
        <v>25884.5</v>
      </c>
      <c r="AB227" s="7">
        <f>IFERROR(VLOOKUP(VALUE(R227),工作表2!$A:$N,14,1)/50,0)</f>
        <v>25884.5</v>
      </c>
      <c r="AC227" s="7">
        <f>IFERROR(VLOOKUP(VALUE(S227),工作表2!$A:$N,14,1)/50,0)</f>
        <v>25884.5</v>
      </c>
      <c r="AD227" s="7">
        <f>IFERROR(VLOOKUP(VALUE(T227),工作表2!$A:$N,14,1)/50,0)</f>
        <v>25884.5</v>
      </c>
      <c r="AE227" s="7">
        <f>IFERROR(VLOOKUP(VALUE(U227),工作表2!$A:$N,14,1),0)</f>
        <v>1772523</v>
      </c>
      <c r="AF227" s="7">
        <f t="shared" si="44"/>
        <v>2005483.5</v>
      </c>
    </row>
    <row r="228" spans="1:32" x14ac:dyDescent="0.15">
      <c r="A228" s="8">
        <v>100224</v>
      </c>
      <c r="B228" s="3" t="s">
        <v>801</v>
      </c>
      <c r="C228" t="s">
        <v>806</v>
      </c>
      <c r="D228" t="s">
        <v>782</v>
      </c>
      <c r="E228" t="s">
        <v>783</v>
      </c>
      <c r="F228" t="s">
        <v>784</v>
      </c>
      <c r="G228" t="s">
        <v>807</v>
      </c>
      <c r="H228" t="s">
        <v>786</v>
      </c>
      <c r="I228" t="s">
        <v>804</v>
      </c>
      <c r="J228" t="s">
        <v>794</v>
      </c>
      <c r="K228" t="s">
        <v>808</v>
      </c>
      <c r="L228">
        <f t="shared" si="34"/>
        <v>100069</v>
      </c>
      <c r="M228">
        <f t="shared" si="35"/>
        <v>100068</v>
      </c>
      <c r="N228">
        <f t="shared" si="36"/>
        <v>100068</v>
      </c>
      <c r="O228">
        <f t="shared" si="37"/>
        <v>100067</v>
      </c>
      <c r="P228">
        <f t="shared" si="38"/>
        <v>100068</v>
      </c>
      <c r="Q228">
        <f t="shared" si="39"/>
        <v>100068</v>
      </c>
      <c r="R228">
        <f t="shared" si="40"/>
        <v>100067</v>
      </c>
      <c r="S228">
        <f t="shared" si="41"/>
        <v>100067</v>
      </c>
      <c r="T228">
        <f t="shared" si="42"/>
        <v>100067</v>
      </c>
      <c r="U228">
        <f t="shared" si="43"/>
        <v>200225</v>
      </c>
      <c r="V228" s="7">
        <f>IFERROR(VLOOKUP(VALUE(L228),工作表2!$A:$N,14,1)/50,0)</f>
        <v>25884.5</v>
      </c>
      <c r="W228" s="7">
        <f>IFERROR(VLOOKUP(VALUE(M228),工作表2!$A:$N,14,1)/50,0)</f>
        <v>25884.5</v>
      </c>
      <c r="X228" s="7">
        <f>IFERROR(VLOOKUP(VALUE(N228),工作表2!$A:$N,14,1)/50,0)</f>
        <v>25884.5</v>
      </c>
      <c r="Y228" s="7">
        <f>IFERROR(VLOOKUP(VALUE(O228),工作表2!$A:$N,14,1)/50,0)</f>
        <v>25884.5</v>
      </c>
      <c r="Z228" s="7">
        <f>IFERROR(VLOOKUP(VALUE(P228),工作表2!$A:$N,14,1)/50,0)</f>
        <v>25884.5</v>
      </c>
      <c r="AA228" s="7">
        <f>IFERROR(VLOOKUP(VALUE(Q228),工作表2!$A:$N,14,1)/50,0)</f>
        <v>25884.5</v>
      </c>
      <c r="AB228" s="7">
        <f>IFERROR(VLOOKUP(VALUE(R228),工作表2!$A:$N,14,1)/50,0)</f>
        <v>25884.5</v>
      </c>
      <c r="AC228" s="7">
        <f>IFERROR(VLOOKUP(VALUE(S228),工作表2!$A:$N,14,1)/50,0)</f>
        <v>25884.5</v>
      </c>
      <c r="AD228" s="7">
        <f>IFERROR(VLOOKUP(VALUE(T228),工作表2!$A:$N,14,1)/50,0)</f>
        <v>25884.5</v>
      </c>
      <c r="AE228" s="7">
        <f>IFERROR(VLOOKUP(VALUE(U228),工作表2!$A:$N,14,1),0)</f>
        <v>1763796</v>
      </c>
      <c r="AF228" s="7">
        <f t="shared" si="44"/>
        <v>1996756.5</v>
      </c>
    </row>
    <row r="229" spans="1:32" x14ac:dyDescent="0.15">
      <c r="A229" s="8">
        <v>100225</v>
      </c>
      <c r="B229" s="3" t="s">
        <v>780</v>
      </c>
      <c r="C229" t="s">
        <v>790</v>
      </c>
      <c r="D229" t="s">
        <v>782</v>
      </c>
      <c r="E229" t="s">
        <v>809</v>
      </c>
      <c r="F229" t="s">
        <v>784</v>
      </c>
      <c r="G229" t="s">
        <v>807</v>
      </c>
      <c r="H229" t="s">
        <v>786</v>
      </c>
      <c r="I229" t="s">
        <v>787</v>
      </c>
      <c r="J229" t="s">
        <v>810</v>
      </c>
      <c r="K229" t="s">
        <v>811</v>
      </c>
      <c r="L229">
        <f t="shared" si="34"/>
        <v>100068</v>
      </c>
      <c r="M229">
        <f t="shared" si="35"/>
        <v>100067</v>
      </c>
      <c r="N229">
        <f t="shared" si="36"/>
        <v>100068</v>
      </c>
      <c r="O229">
        <f t="shared" si="37"/>
        <v>100068</v>
      </c>
      <c r="P229">
        <f t="shared" si="38"/>
        <v>100068</v>
      </c>
      <c r="Q229">
        <f t="shared" si="39"/>
        <v>100068</v>
      </c>
      <c r="R229">
        <f t="shared" si="40"/>
        <v>100067</v>
      </c>
      <c r="S229">
        <f t="shared" si="41"/>
        <v>100068</v>
      </c>
      <c r="T229">
        <f t="shared" si="42"/>
        <v>100068</v>
      </c>
      <c r="U229">
        <f t="shared" si="43"/>
        <v>200226</v>
      </c>
      <c r="V229" s="7">
        <f>IFERROR(VLOOKUP(VALUE(L229),工作表2!$A:$N,14,1)/50,0)</f>
        <v>25884.5</v>
      </c>
      <c r="W229" s="7">
        <f>IFERROR(VLOOKUP(VALUE(M229),工作表2!$A:$N,14,1)/50,0)</f>
        <v>25884.5</v>
      </c>
      <c r="X229" s="7">
        <f>IFERROR(VLOOKUP(VALUE(N229),工作表2!$A:$N,14,1)/50,0)</f>
        <v>25884.5</v>
      </c>
      <c r="Y229" s="7">
        <f>IFERROR(VLOOKUP(VALUE(O229),工作表2!$A:$N,14,1)/50,0)</f>
        <v>25884.5</v>
      </c>
      <c r="Z229" s="7">
        <f>IFERROR(VLOOKUP(VALUE(P229),工作表2!$A:$N,14,1)/50,0)</f>
        <v>25884.5</v>
      </c>
      <c r="AA229" s="7">
        <f>IFERROR(VLOOKUP(VALUE(Q229),工作表2!$A:$N,14,1)/50,0)</f>
        <v>25884.5</v>
      </c>
      <c r="AB229" s="7">
        <f>IFERROR(VLOOKUP(VALUE(R229),工作表2!$A:$N,14,1)/50,0)</f>
        <v>25884.5</v>
      </c>
      <c r="AC229" s="7">
        <f>IFERROR(VLOOKUP(VALUE(S229),工作表2!$A:$N,14,1)/50,0)</f>
        <v>25884.5</v>
      </c>
      <c r="AD229" s="7">
        <f>IFERROR(VLOOKUP(VALUE(T229),工作表2!$A:$N,14,1)/50,0)</f>
        <v>25884.5</v>
      </c>
      <c r="AE229" s="7">
        <f>IFERROR(VLOOKUP(VALUE(U229),工作表2!$A:$N,14,1),0)</f>
        <v>1774107</v>
      </c>
      <c r="AF229" s="7">
        <f t="shared" si="44"/>
        <v>2007067.5</v>
      </c>
    </row>
    <row r="230" spans="1:32" x14ac:dyDescent="0.15">
      <c r="A230" s="8">
        <v>100226</v>
      </c>
      <c r="B230" s="3" t="s">
        <v>780</v>
      </c>
      <c r="C230" t="s">
        <v>781</v>
      </c>
      <c r="D230" t="s">
        <v>796</v>
      </c>
      <c r="E230" t="s">
        <v>809</v>
      </c>
      <c r="F230" t="s">
        <v>784</v>
      </c>
      <c r="G230" t="s">
        <v>798</v>
      </c>
      <c r="H230" t="s">
        <v>803</v>
      </c>
      <c r="I230" t="s">
        <v>804</v>
      </c>
      <c r="J230" t="s">
        <v>788</v>
      </c>
      <c r="K230" t="s">
        <v>812</v>
      </c>
      <c r="L230">
        <f t="shared" si="34"/>
        <v>100068</v>
      </c>
      <c r="M230">
        <f t="shared" si="35"/>
        <v>100069</v>
      </c>
      <c r="N230">
        <f t="shared" si="36"/>
        <v>100069</v>
      </c>
      <c r="O230">
        <f t="shared" si="37"/>
        <v>100068</v>
      </c>
      <c r="P230">
        <f t="shared" si="38"/>
        <v>100068</v>
      </c>
      <c r="Q230">
        <f t="shared" si="39"/>
        <v>100069</v>
      </c>
      <c r="R230">
        <f t="shared" si="40"/>
        <v>100069</v>
      </c>
      <c r="S230">
        <f t="shared" si="41"/>
        <v>100067</v>
      </c>
      <c r="T230">
        <f t="shared" si="42"/>
        <v>100069</v>
      </c>
      <c r="U230">
        <f t="shared" si="43"/>
        <v>200227</v>
      </c>
      <c r="V230" s="7">
        <f>IFERROR(VLOOKUP(VALUE(L230),工作表2!$A:$N,14,1)/50,0)</f>
        <v>25884.5</v>
      </c>
      <c r="W230" s="7">
        <f>IFERROR(VLOOKUP(VALUE(M230),工作表2!$A:$N,14,1)/50,0)</f>
        <v>25884.5</v>
      </c>
      <c r="X230" s="7">
        <f>IFERROR(VLOOKUP(VALUE(N230),工作表2!$A:$N,14,1)/50,0)</f>
        <v>25884.5</v>
      </c>
      <c r="Y230" s="7">
        <f>IFERROR(VLOOKUP(VALUE(O230),工作表2!$A:$N,14,1)/50,0)</f>
        <v>25884.5</v>
      </c>
      <c r="Z230" s="7">
        <f>IFERROR(VLOOKUP(VALUE(P230),工作表2!$A:$N,14,1)/50,0)</f>
        <v>25884.5</v>
      </c>
      <c r="AA230" s="7">
        <f>IFERROR(VLOOKUP(VALUE(Q230),工作表2!$A:$N,14,1)/50,0)</f>
        <v>25884.5</v>
      </c>
      <c r="AB230" s="7">
        <f>IFERROR(VLOOKUP(VALUE(R230),工作表2!$A:$N,14,1)/50,0)</f>
        <v>25884.5</v>
      </c>
      <c r="AC230" s="7">
        <f>IFERROR(VLOOKUP(VALUE(S230),工作表2!$A:$N,14,1)/50,0)</f>
        <v>25884.5</v>
      </c>
      <c r="AD230" s="7">
        <f>IFERROR(VLOOKUP(VALUE(T230),工作表2!$A:$N,14,1)/50,0)</f>
        <v>25884.5</v>
      </c>
      <c r="AE230" s="7">
        <f>IFERROR(VLOOKUP(VALUE(U230),工作表2!$A:$N,14,1),0)</f>
        <v>1803860.5</v>
      </c>
      <c r="AF230" s="7">
        <f t="shared" si="44"/>
        <v>2036821</v>
      </c>
    </row>
    <row r="231" spans="1:32" x14ac:dyDescent="0.15">
      <c r="A231" s="8">
        <v>100227</v>
      </c>
      <c r="B231" s="3" t="s">
        <v>801</v>
      </c>
      <c r="C231" t="s">
        <v>806</v>
      </c>
      <c r="D231" t="s">
        <v>796</v>
      </c>
      <c r="E231" t="s">
        <v>792</v>
      </c>
      <c r="F231" t="s">
        <v>797</v>
      </c>
      <c r="G231" t="s">
        <v>798</v>
      </c>
      <c r="H231" t="s">
        <v>803</v>
      </c>
      <c r="I231" t="s">
        <v>799</v>
      </c>
      <c r="J231" t="s">
        <v>810</v>
      </c>
      <c r="K231" t="s">
        <v>813</v>
      </c>
      <c r="L231">
        <f t="shared" si="34"/>
        <v>100069</v>
      </c>
      <c r="M231">
        <f t="shared" si="35"/>
        <v>100068</v>
      </c>
      <c r="N231">
        <f t="shared" si="36"/>
        <v>100069</v>
      </c>
      <c r="O231">
        <f t="shared" si="37"/>
        <v>100069</v>
      </c>
      <c r="P231">
        <f t="shared" si="38"/>
        <v>100067</v>
      </c>
      <c r="Q231">
        <f t="shared" si="39"/>
        <v>100069</v>
      </c>
      <c r="R231">
        <f t="shared" si="40"/>
        <v>100069</v>
      </c>
      <c r="S231">
        <f t="shared" si="41"/>
        <v>100069</v>
      </c>
      <c r="T231">
        <f t="shared" si="42"/>
        <v>100068</v>
      </c>
      <c r="U231">
        <f t="shared" si="43"/>
        <v>200228</v>
      </c>
      <c r="V231" s="7">
        <f>IFERROR(VLOOKUP(VALUE(L231),工作表2!$A:$N,14,1)/50,0)</f>
        <v>25884.5</v>
      </c>
      <c r="W231" s="7">
        <f>IFERROR(VLOOKUP(VALUE(M231),工作表2!$A:$N,14,1)/50,0)</f>
        <v>25884.5</v>
      </c>
      <c r="X231" s="7">
        <f>IFERROR(VLOOKUP(VALUE(N231),工作表2!$A:$N,14,1)/50,0)</f>
        <v>25884.5</v>
      </c>
      <c r="Y231" s="7">
        <f>IFERROR(VLOOKUP(VALUE(O231),工作表2!$A:$N,14,1)/50,0)</f>
        <v>25884.5</v>
      </c>
      <c r="Z231" s="7">
        <f>IFERROR(VLOOKUP(VALUE(P231),工作表2!$A:$N,14,1)/50,0)</f>
        <v>25884.5</v>
      </c>
      <c r="AA231" s="7">
        <f>IFERROR(VLOOKUP(VALUE(Q231),工作表2!$A:$N,14,1)/50,0)</f>
        <v>25884.5</v>
      </c>
      <c r="AB231" s="7">
        <f>IFERROR(VLOOKUP(VALUE(R231),工作表2!$A:$N,14,1)/50,0)</f>
        <v>25884.5</v>
      </c>
      <c r="AC231" s="7">
        <f>IFERROR(VLOOKUP(VALUE(S231),工作表2!$A:$N,14,1)/50,0)</f>
        <v>25884.5</v>
      </c>
      <c r="AD231" s="7">
        <f>IFERROR(VLOOKUP(VALUE(T231),工作表2!$A:$N,14,1)/50,0)</f>
        <v>25884.5</v>
      </c>
      <c r="AE231" s="7">
        <f>IFERROR(VLOOKUP(VALUE(U231),工作表2!$A:$N,14,1),0)</f>
        <v>1805011</v>
      </c>
      <c r="AF231" s="7">
        <f t="shared" si="44"/>
        <v>2037971.5</v>
      </c>
    </row>
    <row r="232" spans="1:32" x14ac:dyDescent="0.15">
      <c r="A232" s="8">
        <v>100228</v>
      </c>
      <c r="B232" s="3" t="s">
        <v>814</v>
      </c>
      <c r="C232" t="s">
        <v>790</v>
      </c>
      <c r="D232" t="s">
        <v>796</v>
      </c>
      <c r="E232" t="s">
        <v>792</v>
      </c>
      <c r="F232" t="s">
        <v>797</v>
      </c>
      <c r="G232" t="s">
        <v>798</v>
      </c>
      <c r="H232" t="s">
        <v>803</v>
      </c>
      <c r="I232" t="s">
        <v>799</v>
      </c>
      <c r="J232" t="s">
        <v>810</v>
      </c>
      <c r="K232" t="s">
        <v>815</v>
      </c>
      <c r="L232">
        <f t="shared" si="34"/>
        <v>100067</v>
      </c>
      <c r="M232">
        <f t="shared" si="35"/>
        <v>100067</v>
      </c>
      <c r="N232">
        <f t="shared" si="36"/>
        <v>100069</v>
      </c>
      <c r="O232">
        <f t="shared" si="37"/>
        <v>100069</v>
      </c>
      <c r="P232">
        <f t="shared" si="38"/>
        <v>100067</v>
      </c>
      <c r="Q232">
        <f t="shared" si="39"/>
        <v>100069</v>
      </c>
      <c r="R232">
        <f t="shared" si="40"/>
        <v>100069</v>
      </c>
      <c r="S232">
        <f t="shared" si="41"/>
        <v>100069</v>
      </c>
      <c r="T232">
        <f t="shared" si="42"/>
        <v>100068</v>
      </c>
      <c r="U232">
        <f t="shared" si="43"/>
        <v>200229</v>
      </c>
      <c r="V232" s="7">
        <f>IFERROR(VLOOKUP(VALUE(L232),工作表2!$A:$N,14,1)/50,0)</f>
        <v>25884.5</v>
      </c>
      <c r="W232" s="7">
        <f>IFERROR(VLOOKUP(VALUE(M232),工作表2!$A:$N,14,1)/50,0)</f>
        <v>25884.5</v>
      </c>
      <c r="X232" s="7">
        <f>IFERROR(VLOOKUP(VALUE(N232),工作表2!$A:$N,14,1)/50,0)</f>
        <v>25884.5</v>
      </c>
      <c r="Y232" s="7">
        <f>IFERROR(VLOOKUP(VALUE(O232),工作表2!$A:$N,14,1)/50,0)</f>
        <v>25884.5</v>
      </c>
      <c r="Z232" s="7">
        <f>IFERROR(VLOOKUP(VALUE(P232),工作表2!$A:$N,14,1)/50,0)</f>
        <v>25884.5</v>
      </c>
      <c r="AA232" s="7">
        <f>IFERROR(VLOOKUP(VALUE(Q232),工作表2!$A:$N,14,1)/50,0)</f>
        <v>25884.5</v>
      </c>
      <c r="AB232" s="7">
        <f>IFERROR(VLOOKUP(VALUE(R232),工作表2!$A:$N,14,1)/50,0)</f>
        <v>25884.5</v>
      </c>
      <c r="AC232" s="7">
        <f>IFERROR(VLOOKUP(VALUE(S232),工作表2!$A:$N,14,1)/50,0)</f>
        <v>25884.5</v>
      </c>
      <c r="AD232" s="7">
        <f>IFERROR(VLOOKUP(VALUE(T232),工作表2!$A:$N,14,1)/50,0)</f>
        <v>25884.5</v>
      </c>
      <c r="AE232" s="7">
        <f>IFERROR(VLOOKUP(VALUE(U232),工作表2!$A:$N,14,1),0)</f>
        <v>1819450</v>
      </c>
      <c r="AF232" s="7">
        <f t="shared" si="44"/>
        <v>2052410.5</v>
      </c>
    </row>
    <row r="233" spans="1:32" x14ac:dyDescent="0.15">
      <c r="A233" s="8">
        <v>100229</v>
      </c>
      <c r="B233" s="3" t="s">
        <v>780</v>
      </c>
      <c r="C233" t="s">
        <v>790</v>
      </c>
      <c r="D233" t="s">
        <v>782</v>
      </c>
      <c r="E233" t="s">
        <v>792</v>
      </c>
      <c r="F233" t="s">
        <v>784</v>
      </c>
      <c r="G233" t="s">
        <v>785</v>
      </c>
      <c r="H233" t="s">
        <v>793</v>
      </c>
      <c r="I233" t="s">
        <v>804</v>
      </c>
      <c r="J233" t="s">
        <v>810</v>
      </c>
      <c r="K233" t="s">
        <v>816</v>
      </c>
      <c r="L233">
        <f t="shared" si="34"/>
        <v>100068</v>
      </c>
      <c r="M233">
        <f t="shared" si="35"/>
        <v>100067</v>
      </c>
      <c r="N233">
        <f t="shared" si="36"/>
        <v>100068</v>
      </c>
      <c r="O233">
        <f t="shared" si="37"/>
        <v>100069</v>
      </c>
      <c r="P233">
        <f t="shared" si="38"/>
        <v>100068</v>
      </c>
      <c r="Q233">
        <f t="shared" si="39"/>
        <v>100067</v>
      </c>
      <c r="R233">
        <f t="shared" si="40"/>
        <v>100068</v>
      </c>
      <c r="S233">
        <f t="shared" si="41"/>
        <v>100067</v>
      </c>
      <c r="T233">
        <f t="shared" si="42"/>
        <v>100068</v>
      </c>
      <c r="U233">
        <f t="shared" si="43"/>
        <v>200230</v>
      </c>
      <c r="V233" s="7">
        <f>IFERROR(VLOOKUP(VALUE(L233),工作表2!$A:$N,14,1)/50,0)</f>
        <v>25884.5</v>
      </c>
      <c r="W233" s="7">
        <f>IFERROR(VLOOKUP(VALUE(M233),工作表2!$A:$N,14,1)/50,0)</f>
        <v>25884.5</v>
      </c>
      <c r="X233" s="7">
        <f>IFERROR(VLOOKUP(VALUE(N233),工作表2!$A:$N,14,1)/50,0)</f>
        <v>25884.5</v>
      </c>
      <c r="Y233" s="7">
        <f>IFERROR(VLOOKUP(VALUE(O233),工作表2!$A:$N,14,1)/50,0)</f>
        <v>25884.5</v>
      </c>
      <c r="Z233" s="7">
        <f>IFERROR(VLOOKUP(VALUE(P233),工作表2!$A:$N,14,1)/50,0)</f>
        <v>25884.5</v>
      </c>
      <c r="AA233" s="7">
        <f>IFERROR(VLOOKUP(VALUE(Q233),工作表2!$A:$N,14,1)/50,0)</f>
        <v>25884.5</v>
      </c>
      <c r="AB233" s="7">
        <f>IFERROR(VLOOKUP(VALUE(R233),工作表2!$A:$N,14,1)/50,0)</f>
        <v>25884.5</v>
      </c>
      <c r="AC233" s="7">
        <f>IFERROR(VLOOKUP(VALUE(S233),工作表2!$A:$N,14,1)/50,0)</f>
        <v>25884.5</v>
      </c>
      <c r="AD233" s="7">
        <f>IFERROR(VLOOKUP(VALUE(T233),工作表2!$A:$N,14,1)/50,0)</f>
        <v>25884.5</v>
      </c>
      <c r="AE233" s="7">
        <f>IFERROR(VLOOKUP(VALUE(U233),工作表2!$A:$N,14,1),0)</f>
        <v>1835571</v>
      </c>
      <c r="AF233" s="7">
        <f t="shared" si="44"/>
        <v>2068531.5</v>
      </c>
    </row>
    <row r="234" spans="1:32" x14ac:dyDescent="0.15">
      <c r="A234" s="8">
        <v>100230</v>
      </c>
      <c r="B234" s="3" t="s">
        <v>817</v>
      </c>
      <c r="C234" t="s">
        <v>818</v>
      </c>
      <c r="D234" t="s">
        <v>819</v>
      </c>
      <c r="E234" t="s">
        <v>820</v>
      </c>
      <c r="F234" t="s">
        <v>821</v>
      </c>
      <c r="G234" t="s">
        <v>822</v>
      </c>
      <c r="H234" t="s">
        <v>823</v>
      </c>
      <c r="I234" t="s">
        <v>824</v>
      </c>
      <c r="J234" t="s">
        <v>825</v>
      </c>
      <c r="K234" t="s">
        <v>826</v>
      </c>
      <c r="L234">
        <f t="shared" si="34"/>
        <v>100072</v>
      </c>
      <c r="M234">
        <f t="shared" si="35"/>
        <v>100070</v>
      </c>
      <c r="N234">
        <f t="shared" si="36"/>
        <v>100072</v>
      </c>
      <c r="O234">
        <f t="shared" si="37"/>
        <v>100071</v>
      </c>
      <c r="P234">
        <f t="shared" si="38"/>
        <v>100071</v>
      </c>
      <c r="Q234">
        <f t="shared" si="39"/>
        <v>100070</v>
      </c>
      <c r="R234">
        <f t="shared" si="40"/>
        <v>100072</v>
      </c>
      <c r="S234">
        <f t="shared" si="41"/>
        <v>100070</v>
      </c>
      <c r="T234">
        <f t="shared" si="42"/>
        <v>100070</v>
      </c>
      <c r="U234">
        <f t="shared" si="43"/>
        <v>200231</v>
      </c>
      <c r="V234" s="7">
        <f>IFERROR(VLOOKUP(VALUE(L234),工作表2!$A:$N,14,1)/50,0)</f>
        <v>27178.52</v>
      </c>
      <c r="W234" s="7">
        <f>IFERROR(VLOOKUP(VALUE(M234),工作表2!$A:$N,14,1)/50,0)</f>
        <v>27178.52</v>
      </c>
      <c r="X234" s="7">
        <f>IFERROR(VLOOKUP(VALUE(N234),工作表2!$A:$N,14,1)/50,0)</f>
        <v>27178.52</v>
      </c>
      <c r="Y234" s="7">
        <f>IFERROR(VLOOKUP(VALUE(O234),工作表2!$A:$N,14,1)/50,0)</f>
        <v>27178.52</v>
      </c>
      <c r="Z234" s="7">
        <f>IFERROR(VLOOKUP(VALUE(P234),工作表2!$A:$N,14,1)/50,0)</f>
        <v>27178.52</v>
      </c>
      <c r="AA234" s="7">
        <f>IFERROR(VLOOKUP(VALUE(Q234),工作表2!$A:$N,14,1)/50,0)</f>
        <v>27178.52</v>
      </c>
      <c r="AB234" s="7">
        <f>IFERROR(VLOOKUP(VALUE(R234),工作表2!$A:$N,14,1)/50,0)</f>
        <v>27178.52</v>
      </c>
      <c r="AC234" s="7">
        <f>IFERROR(VLOOKUP(VALUE(S234),工作表2!$A:$N,14,1)/50,0)</f>
        <v>27178.52</v>
      </c>
      <c r="AD234" s="7">
        <f>IFERROR(VLOOKUP(VALUE(T234),工作表2!$A:$N,14,1)/50,0)</f>
        <v>27178.52</v>
      </c>
      <c r="AE234" s="7">
        <f>IFERROR(VLOOKUP(VALUE(U234),工作表2!$A:$N,14,1),0)</f>
        <v>1841185</v>
      </c>
      <c r="AF234" s="7">
        <f t="shared" si="44"/>
        <v>2085791.68</v>
      </c>
    </row>
    <row r="235" spans="1:32" x14ac:dyDescent="0.15">
      <c r="A235" s="8">
        <v>100231</v>
      </c>
      <c r="B235" s="3" t="s">
        <v>827</v>
      </c>
      <c r="C235" t="s">
        <v>818</v>
      </c>
      <c r="D235" t="s">
        <v>819</v>
      </c>
      <c r="E235" t="s">
        <v>828</v>
      </c>
      <c r="F235" t="s">
        <v>821</v>
      </c>
      <c r="G235" t="s">
        <v>822</v>
      </c>
      <c r="H235" t="s">
        <v>823</v>
      </c>
      <c r="I235" t="s">
        <v>829</v>
      </c>
      <c r="J235" t="s">
        <v>825</v>
      </c>
      <c r="K235" t="s">
        <v>830</v>
      </c>
      <c r="L235">
        <f t="shared" si="34"/>
        <v>100071</v>
      </c>
      <c r="M235">
        <f t="shared" si="35"/>
        <v>100070</v>
      </c>
      <c r="N235">
        <f t="shared" si="36"/>
        <v>100072</v>
      </c>
      <c r="O235">
        <f t="shared" si="37"/>
        <v>100070</v>
      </c>
      <c r="P235">
        <f t="shared" si="38"/>
        <v>100071</v>
      </c>
      <c r="Q235">
        <f t="shared" si="39"/>
        <v>100070</v>
      </c>
      <c r="R235">
        <f t="shared" si="40"/>
        <v>100072</v>
      </c>
      <c r="S235">
        <f t="shared" si="41"/>
        <v>100071</v>
      </c>
      <c r="T235">
        <f t="shared" si="42"/>
        <v>100070</v>
      </c>
      <c r="U235">
        <f t="shared" si="43"/>
        <v>200232</v>
      </c>
      <c r="V235" s="7">
        <f>IFERROR(VLOOKUP(VALUE(L235),工作表2!$A:$N,14,1)/50,0)</f>
        <v>27178.52</v>
      </c>
      <c r="W235" s="7">
        <f>IFERROR(VLOOKUP(VALUE(M235),工作表2!$A:$N,14,1)/50,0)</f>
        <v>27178.52</v>
      </c>
      <c r="X235" s="7">
        <f>IFERROR(VLOOKUP(VALUE(N235),工作表2!$A:$N,14,1)/50,0)</f>
        <v>27178.52</v>
      </c>
      <c r="Y235" s="7">
        <f>IFERROR(VLOOKUP(VALUE(O235),工作表2!$A:$N,14,1)/50,0)</f>
        <v>27178.52</v>
      </c>
      <c r="Z235" s="7">
        <f>IFERROR(VLOOKUP(VALUE(P235),工作表2!$A:$N,14,1)/50,0)</f>
        <v>27178.52</v>
      </c>
      <c r="AA235" s="7">
        <f>IFERROR(VLOOKUP(VALUE(Q235),工作表2!$A:$N,14,1)/50,0)</f>
        <v>27178.52</v>
      </c>
      <c r="AB235" s="7">
        <f>IFERROR(VLOOKUP(VALUE(R235),工作表2!$A:$N,14,1)/50,0)</f>
        <v>27178.52</v>
      </c>
      <c r="AC235" s="7">
        <f>IFERROR(VLOOKUP(VALUE(S235),工作表2!$A:$N,14,1)/50,0)</f>
        <v>27178.52</v>
      </c>
      <c r="AD235" s="7">
        <f>IFERROR(VLOOKUP(VALUE(T235),工作表2!$A:$N,14,1)/50,0)</f>
        <v>27178.52</v>
      </c>
      <c r="AE235" s="7">
        <f>IFERROR(VLOOKUP(VALUE(U235),工作表2!$A:$N,14,1),0)</f>
        <v>1851710.5</v>
      </c>
      <c r="AF235" s="7">
        <f t="shared" si="44"/>
        <v>2096317.18</v>
      </c>
    </row>
    <row r="236" spans="1:32" x14ac:dyDescent="0.15">
      <c r="A236" s="8">
        <v>100232</v>
      </c>
      <c r="B236" s="3" t="s">
        <v>831</v>
      </c>
      <c r="C236" t="s">
        <v>818</v>
      </c>
      <c r="D236" t="s">
        <v>832</v>
      </c>
      <c r="E236" t="s">
        <v>828</v>
      </c>
      <c r="F236" t="s">
        <v>833</v>
      </c>
      <c r="G236" t="s">
        <v>822</v>
      </c>
      <c r="H236" t="s">
        <v>823</v>
      </c>
      <c r="I236" t="s">
        <v>829</v>
      </c>
      <c r="J236" t="s">
        <v>825</v>
      </c>
      <c r="K236" t="s">
        <v>834</v>
      </c>
      <c r="L236">
        <f t="shared" si="34"/>
        <v>100070</v>
      </c>
      <c r="M236">
        <f t="shared" si="35"/>
        <v>100070</v>
      </c>
      <c r="N236">
        <f t="shared" si="36"/>
        <v>100070</v>
      </c>
      <c r="O236">
        <f t="shared" si="37"/>
        <v>100070</v>
      </c>
      <c r="P236">
        <f t="shared" si="38"/>
        <v>100070</v>
      </c>
      <c r="Q236">
        <f t="shared" si="39"/>
        <v>100070</v>
      </c>
      <c r="R236">
        <f t="shared" si="40"/>
        <v>100072</v>
      </c>
      <c r="S236">
        <f t="shared" si="41"/>
        <v>100071</v>
      </c>
      <c r="T236">
        <f t="shared" si="42"/>
        <v>100070</v>
      </c>
      <c r="U236">
        <f t="shared" si="43"/>
        <v>200233</v>
      </c>
      <c r="V236" s="7">
        <f>IFERROR(VLOOKUP(VALUE(L236),工作表2!$A:$N,14,1)/50,0)</f>
        <v>27178.52</v>
      </c>
      <c r="W236" s="7">
        <f>IFERROR(VLOOKUP(VALUE(M236),工作表2!$A:$N,14,1)/50,0)</f>
        <v>27178.52</v>
      </c>
      <c r="X236" s="7">
        <f>IFERROR(VLOOKUP(VALUE(N236),工作表2!$A:$N,14,1)/50,0)</f>
        <v>27178.52</v>
      </c>
      <c r="Y236" s="7">
        <f>IFERROR(VLOOKUP(VALUE(O236),工作表2!$A:$N,14,1)/50,0)</f>
        <v>27178.52</v>
      </c>
      <c r="Z236" s="7">
        <f>IFERROR(VLOOKUP(VALUE(P236),工作表2!$A:$N,14,1)/50,0)</f>
        <v>27178.52</v>
      </c>
      <c r="AA236" s="7">
        <f>IFERROR(VLOOKUP(VALUE(Q236),工作表2!$A:$N,14,1)/50,0)</f>
        <v>27178.52</v>
      </c>
      <c r="AB236" s="7">
        <f>IFERROR(VLOOKUP(VALUE(R236),工作表2!$A:$N,14,1)/50,0)</f>
        <v>27178.52</v>
      </c>
      <c r="AC236" s="7">
        <f>IFERROR(VLOOKUP(VALUE(S236),工作表2!$A:$N,14,1)/50,0)</f>
        <v>27178.52</v>
      </c>
      <c r="AD236" s="7">
        <f>IFERROR(VLOOKUP(VALUE(T236),工作表2!$A:$N,14,1)/50,0)</f>
        <v>27178.52</v>
      </c>
      <c r="AE236" s="7">
        <f>IFERROR(VLOOKUP(VALUE(U236),工作表2!$A:$N,14,1),0)</f>
        <v>1862277</v>
      </c>
      <c r="AF236" s="7">
        <f t="shared" si="44"/>
        <v>2106883.6800000002</v>
      </c>
    </row>
    <row r="237" spans="1:32" x14ac:dyDescent="0.15">
      <c r="A237" s="8">
        <v>100233</v>
      </c>
      <c r="B237" s="3" t="s">
        <v>827</v>
      </c>
      <c r="C237" t="s">
        <v>818</v>
      </c>
      <c r="D237" t="s">
        <v>832</v>
      </c>
      <c r="E237" t="s">
        <v>835</v>
      </c>
      <c r="F237" t="s">
        <v>836</v>
      </c>
      <c r="G237" t="s">
        <v>837</v>
      </c>
      <c r="H237" t="s">
        <v>838</v>
      </c>
      <c r="I237" t="s">
        <v>824</v>
      </c>
      <c r="J237" t="s">
        <v>825</v>
      </c>
      <c r="K237" t="s">
        <v>839</v>
      </c>
      <c r="L237">
        <f t="shared" si="34"/>
        <v>100071</v>
      </c>
      <c r="M237">
        <f t="shared" si="35"/>
        <v>100070</v>
      </c>
      <c r="N237">
        <f t="shared" si="36"/>
        <v>100070</v>
      </c>
      <c r="O237">
        <f t="shared" si="37"/>
        <v>100072</v>
      </c>
      <c r="P237">
        <f t="shared" si="38"/>
        <v>100072</v>
      </c>
      <c r="Q237">
        <f t="shared" si="39"/>
        <v>100072</v>
      </c>
      <c r="R237">
        <f t="shared" si="40"/>
        <v>100071</v>
      </c>
      <c r="S237">
        <f t="shared" si="41"/>
        <v>100070</v>
      </c>
      <c r="T237">
        <f t="shared" si="42"/>
        <v>100070</v>
      </c>
      <c r="U237">
        <f t="shared" si="43"/>
        <v>200234</v>
      </c>
      <c r="V237" s="7">
        <f>IFERROR(VLOOKUP(VALUE(L237),工作表2!$A:$N,14,1)/50,0)</f>
        <v>27178.52</v>
      </c>
      <c r="W237" s="7">
        <f>IFERROR(VLOOKUP(VALUE(M237),工作表2!$A:$N,14,1)/50,0)</f>
        <v>27178.52</v>
      </c>
      <c r="X237" s="7">
        <f>IFERROR(VLOOKUP(VALUE(N237),工作表2!$A:$N,14,1)/50,0)</f>
        <v>27178.52</v>
      </c>
      <c r="Y237" s="7">
        <f>IFERROR(VLOOKUP(VALUE(O237),工作表2!$A:$N,14,1)/50,0)</f>
        <v>27178.52</v>
      </c>
      <c r="Z237" s="7">
        <f>IFERROR(VLOOKUP(VALUE(P237),工作表2!$A:$N,14,1)/50,0)</f>
        <v>27178.52</v>
      </c>
      <c r="AA237" s="7">
        <f>IFERROR(VLOOKUP(VALUE(Q237),工作表2!$A:$N,14,1)/50,0)</f>
        <v>27178.52</v>
      </c>
      <c r="AB237" s="7">
        <f>IFERROR(VLOOKUP(VALUE(R237),工作表2!$A:$N,14,1)/50,0)</f>
        <v>27178.52</v>
      </c>
      <c r="AC237" s="7">
        <f>IFERROR(VLOOKUP(VALUE(S237),工作表2!$A:$N,14,1)/50,0)</f>
        <v>27178.52</v>
      </c>
      <c r="AD237" s="7">
        <f>IFERROR(VLOOKUP(VALUE(T237),工作表2!$A:$N,14,1)/50,0)</f>
        <v>27178.52</v>
      </c>
      <c r="AE237" s="7">
        <f>IFERROR(VLOOKUP(VALUE(U237),工作表2!$A:$N,14,1),0)</f>
        <v>1893613.5</v>
      </c>
      <c r="AF237" s="7">
        <f t="shared" si="44"/>
        <v>2138220.1800000002</v>
      </c>
    </row>
    <row r="238" spans="1:32" x14ac:dyDescent="0.15">
      <c r="A238" s="8">
        <v>100234</v>
      </c>
      <c r="B238" s="3" t="s">
        <v>827</v>
      </c>
      <c r="C238" t="s">
        <v>840</v>
      </c>
      <c r="D238" t="s">
        <v>841</v>
      </c>
      <c r="E238" t="s">
        <v>820</v>
      </c>
      <c r="F238" t="s">
        <v>836</v>
      </c>
      <c r="G238" t="s">
        <v>837</v>
      </c>
      <c r="H238" t="s">
        <v>838</v>
      </c>
      <c r="I238" t="s">
        <v>842</v>
      </c>
      <c r="J238" t="s">
        <v>843</v>
      </c>
      <c r="K238" t="s">
        <v>844</v>
      </c>
      <c r="L238">
        <f t="shared" si="34"/>
        <v>100071</v>
      </c>
      <c r="M238">
        <f t="shared" si="35"/>
        <v>100071</v>
      </c>
      <c r="N238">
        <f t="shared" si="36"/>
        <v>100071</v>
      </c>
      <c r="O238">
        <f t="shared" si="37"/>
        <v>100071</v>
      </c>
      <c r="P238">
        <f t="shared" si="38"/>
        <v>100072</v>
      </c>
      <c r="Q238">
        <f t="shared" si="39"/>
        <v>100072</v>
      </c>
      <c r="R238">
        <f t="shared" si="40"/>
        <v>100071</v>
      </c>
      <c r="S238">
        <f t="shared" si="41"/>
        <v>100072</v>
      </c>
      <c r="T238">
        <f t="shared" si="42"/>
        <v>100071</v>
      </c>
      <c r="U238">
        <f t="shared" si="43"/>
        <v>200235</v>
      </c>
      <c r="V238" s="7">
        <f>IFERROR(VLOOKUP(VALUE(L238),工作表2!$A:$N,14,1)/50,0)</f>
        <v>27178.52</v>
      </c>
      <c r="W238" s="7">
        <f>IFERROR(VLOOKUP(VALUE(M238),工作表2!$A:$N,14,1)/50,0)</f>
        <v>27178.52</v>
      </c>
      <c r="X238" s="7">
        <f>IFERROR(VLOOKUP(VALUE(N238),工作表2!$A:$N,14,1)/50,0)</f>
        <v>27178.52</v>
      </c>
      <c r="Y238" s="7">
        <f>IFERROR(VLOOKUP(VALUE(O238),工作表2!$A:$N,14,1)/50,0)</f>
        <v>27178.52</v>
      </c>
      <c r="Z238" s="7">
        <f>IFERROR(VLOOKUP(VALUE(P238),工作表2!$A:$N,14,1)/50,0)</f>
        <v>27178.52</v>
      </c>
      <c r="AA238" s="7">
        <f>IFERROR(VLOOKUP(VALUE(Q238),工作表2!$A:$N,14,1)/50,0)</f>
        <v>27178.52</v>
      </c>
      <c r="AB238" s="7">
        <f>IFERROR(VLOOKUP(VALUE(R238),工作表2!$A:$N,14,1)/50,0)</f>
        <v>27178.52</v>
      </c>
      <c r="AC238" s="7">
        <f>IFERROR(VLOOKUP(VALUE(S238),工作表2!$A:$N,14,1)/50,0)</f>
        <v>27178.52</v>
      </c>
      <c r="AD238" s="7">
        <f>IFERROR(VLOOKUP(VALUE(T238),工作表2!$A:$N,14,1)/50,0)</f>
        <v>27178.52</v>
      </c>
      <c r="AE238" s="7">
        <f>IFERROR(VLOOKUP(VALUE(U238),工作表2!$A:$N,14,1),0)</f>
        <v>1883531</v>
      </c>
      <c r="AF238" s="7">
        <f t="shared" si="44"/>
        <v>2128137.6800000002</v>
      </c>
    </row>
    <row r="239" spans="1:32" x14ac:dyDescent="0.15">
      <c r="A239" s="8">
        <v>100235</v>
      </c>
      <c r="B239" s="3" t="s">
        <v>827</v>
      </c>
      <c r="C239" t="s">
        <v>845</v>
      </c>
      <c r="D239" t="s">
        <v>819</v>
      </c>
      <c r="E239" t="s">
        <v>828</v>
      </c>
      <c r="F239" t="s">
        <v>836</v>
      </c>
      <c r="G239" t="s">
        <v>822</v>
      </c>
      <c r="H239" t="s">
        <v>846</v>
      </c>
      <c r="I239" t="s">
        <v>829</v>
      </c>
      <c r="J239" t="s">
        <v>843</v>
      </c>
      <c r="K239" t="s">
        <v>847</v>
      </c>
      <c r="L239">
        <f t="shared" si="34"/>
        <v>100071</v>
      </c>
      <c r="M239">
        <f t="shared" si="35"/>
        <v>100072</v>
      </c>
      <c r="N239">
        <f t="shared" si="36"/>
        <v>100072</v>
      </c>
      <c r="O239">
        <f t="shared" si="37"/>
        <v>100070</v>
      </c>
      <c r="P239">
        <f t="shared" si="38"/>
        <v>100072</v>
      </c>
      <c r="Q239">
        <f t="shared" si="39"/>
        <v>100070</v>
      </c>
      <c r="R239">
        <f t="shared" si="40"/>
        <v>100070</v>
      </c>
      <c r="S239">
        <f t="shared" si="41"/>
        <v>100071</v>
      </c>
      <c r="T239">
        <f t="shared" si="42"/>
        <v>100071</v>
      </c>
      <c r="U239">
        <f t="shared" si="43"/>
        <v>200236</v>
      </c>
      <c r="V239" s="7">
        <f>IFERROR(VLOOKUP(VALUE(L239),工作表2!$A:$N,14,1)/50,0)</f>
        <v>27178.52</v>
      </c>
      <c r="W239" s="7">
        <f>IFERROR(VLOOKUP(VALUE(M239),工作表2!$A:$N,14,1)/50,0)</f>
        <v>27178.52</v>
      </c>
      <c r="X239" s="7">
        <f>IFERROR(VLOOKUP(VALUE(N239),工作表2!$A:$N,14,1)/50,0)</f>
        <v>27178.52</v>
      </c>
      <c r="Y239" s="7">
        <f>IFERROR(VLOOKUP(VALUE(O239),工作表2!$A:$N,14,1)/50,0)</f>
        <v>27178.52</v>
      </c>
      <c r="Z239" s="7">
        <f>IFERROR(VLOOKUP(VALUE(P239),工作表2!$A:$N,14,1)/50,0)</f>
        <v>27178.52</v>
      </c>
      <c r="AA239" s="7">
        <f>IFERROR(VLOOKUP(VALUE(Q239),工作表2!$A:$N,14,1)/50,0)</f>
        <v>27178.52</v>
      </c>
      <c r="AB239" s="7">
        <f>IFERROR(VLOOKUP(VALUE(R239),工作表2!$A:$N,14,1)/50,0)</f>
        <v>27178.52</v>
      </c>
      <c r="AC239" s="7">
        <f>IFERROR(VLOOKUP(VALUE(S239),工作表2!$A:$N,14,1)/50,0)</f>
        <v>27178.52</v>
      </c>
      <c r="AD239" s="7">
        <f>IFERROR(VLOOKUP(VALUE(T239),工作表2!$A:$N,14,1)/50,0)</f>
        <v>27178.52</v>
      </c>
      <c r="AE239" s="7">
        <f>IFERROR(VLOOKUP(VALUE(U239),工作表2!$A:$N,14,1),0)</f>
        <v>1894219</v>
      </c>
      <c r="AF239" s="7">
        <f t="shared" si="44"/>
        <v>2138825.6800000002</v>
      </c>
    </row>
    <row r="240" spans="1:32" x14ac:dyDescent="0.15">
      <c r="A240" s="8">
        <v>100236</v>
      </c>
      <c r="B240" s="3" t="s">
        <v>817</v>
      </c>
      <c r="C240" t="s">
        <v>840</v>
      </c>
      <c r="D240" t="s">
        <v>832</v>
      </c>
      <c r="E240" t="s">
        <v>835</v>
      </c>
      <c r="F240" t="s">
        <v>833</v>
      </c>
      <c r="G240" t="s">
        <v>837</v>
      </c>
      <c r="H240" t="s">
        <v>823</v>
      </c>
      <c r="I240" t="s">
        <v>824</v>
      </c>
      <c r="J240" t="s">
        <v>825</v>
      </c>
      <c r="K240" t="s">
        <v>848</v>
      </c>
      <c r="L240">
        <f t="shared" si="34"/>
        <v>100072</v>
      </c>
      <c r="M240">
        <f t="shared" si="35"/>
        <v>100071</v>
      </c>
      <c r="N240">
        <f t="shared" si="36"/>
        <v>100070</v>
      </c>
      <c r="O240">
        <f t="shared" si="37"/>
        <v>100072</v>
      </c>
      <c r="P240">
        <f t="shared" si="38"/>
        <v>100070</v>
      </c>
      <c r="Q240">
        <f t="shared" si="39"/>
        <v>100072</v>
      </c>
      <c r="R240">
        <f t="shared" si="40"/>
        <v>100072</v>
      </c>
      <c r="S240">
        <f t="shared" si="41"/>
        <v>100070</v>
      </c>
      <c r="T240">
        <f t="shared" si="42"/>
        <v>100070</v>
      </c>
      <c r="U240">
        <f t="shared" si="43"/>
        <v>200237</v>
      </c>
      <c r="V240" s="7">
        <f>IFERROR(VLOOKUP(VALUE(L240),工作表2!$A:$N,14,1)/50,0)</f>
        <v>27178.52</v>
      </c>
      <c r="W240" s="7">
        <f>IFERROR(VLOOKUP(VALUE(M240),工作表2!$A:$N,14,1)/50,0)</f>
        <v>27178.52</v>
      </c>
      <c r="X240" s="7">
        <f>IFERROR(VLOOKUP(VALUE(N240),工作表2!$A:$N,14,1)/50,0)</f>
        <v>27178.52</v>
      </c>
      <c r="Y240" s="7">
        <f>IFERROR(VLOOKUP(VALUE(O240),工作表2!$A:$N,14,1)/50,0)</f>
        <v>27178.52</v>
      </c>
      <c r="Z240" s="7">
        <f>IFERROR(VLOOKUP(VALUE(P240),工作表2!$A:$N,14,1)/50,0)</f>
        <v>27178.52</v>
      </c>
      <c r="AA240" s="7">
        <f>IFERROR(VLOOKUP(VALUE(Q240),工作表2!$A:$N,14,1)/50,0)</f>
        <v>27178.52</v>
      </c>
      <c r="AB240" s="7">
        <f>IFERROR(VLOOKUP(VALUE(R240),工作表2!$A:$N,14,1)/50,0)</f>
        <v>27178.52</v>
      </c>
      <c r="AC240" s="7">
        <f>IFERROR(VLOOKUP(VALUE(S240),工作表2!$A:$N,14,1)/50,0)</f>
        <v>27178.52</v>
      </c>
      <c r="AD240" s="7">
        <f>IFERROR(VLOOKUP(VALUE(T240),工作表2!$A:$N,14,1)/50,0)</f>
        <v>27178.52</v>
      </c>
      <c r="AE240" s="7">
        <f>IFERROR(VLOOKUP(VALUE(U240),工作表2!$A:$N,14,1),0)</f>
        <v>1926100</v>
      </c>
      <c r="AF240" s="7">
        <f t="shared" si="44"/>
        <v>2170706.6800000002</v>
      </c>
    </row>
    <row r="241" spans="1:32" x14ac:dyDescent="0.15">
      <c r="A241" s="8">
        <v>100237</v>
      </c>
      <c r="B241" s="3" t="s">
        <v>831</v>
      </c>
      <c r="C241" t="s">
        <v>840</v>
      </c>
      <c r="D241" t="s">
        <v>819</v>
      </c>
      <c r="E241" t="s">
        <v>820</v>
      </c>
      <c r="F241" t="s">
        <v>836</v>
      </c>
      <c r="G241" t="s">
        <v>837</v>
      </c>
      <c r="H241" t="s">
        <v>823</v>
      </c>
      <c r="I241" t="s">
        <v>824</v>
      </c>
      <c r="J241" t="s">
        <v>843</v>
      </c>
      <c r="K241" t="s">
        <v>849</v>
      </c>
      <c r="L241">
        <f t="shared" si="34"/>
        <v>100070</v>
      </c>
      <c r="M241">
        <f t="shared" si="35"/>
        <v>100071</v>
      </c>
      <c r="N241">
        <f t="shared" si="36"/>
        <v>100072</v>
      </c>
      <c r="O241">
        <f t="shared" si="37"/>
        <v>100071</v>
      </c>
      <c r="P241">
        <f t="shared" si="38"/>
        <v>100072</v>
      </c>
      <c r="Q241">
        <f t="shared" si="39"/>
        <v>100072</v>
      </c>
      <c r="R241">
        <f t="shared" si="40"/>
        <v>100072</v>
      </c>
      <c r="S241">
        <f t="shared" si="41"/>
        <v>100070</v>
      </c>
      <c r="T241">
        <f t="shared" si="42"/>
        <v>100071</v>
      </c>
      <c r="U241">
        <f t="shared" si="43"/>
        <v>200238</v>
      </c>
      <c r="V241" s="7">
        <f>IFERROR(VLOOKUP(VALUE(L241),工作表2!$A:$N,14,1)/50,0)</f>
        <v>27178.52</v>
      </c>
      <c r="W241" s="7">
        <f>IFERROR(VLOOKUP(VALUE(M241),工作表2!$A:$N,14,1)/50,0)</f>
        <v>27178.52</v>
      </c>
      <c r="X241" s="7">
        <f>IFERROR(VLOOKUP(VALUE(N241),工作表2!$A:$N,14,1)/50,0)</f>
        <v>27178.52</v>
      </c>
      <c r="Y241" s="7">
        <f>IFERROR(VLOOKUP(VALUE(O241),工作表2!$A:$N,14,1)/50,0)</f>
        <v>27178.52</v>
      </c>
      <c r="Z241" s="7">
        <f>IFERROR(VLOOKUP(VALUE(P241),工作表2!$A:$N,14,1)/50,0)</f>
        <v>27178.52</v>
      </c>
      <c r="AA241" s="7">
        <f>IFERROR(VLOOKUP(VALUE(Q241),工作表2!$A:$N,14,1)/50,0)</f>
        <v>27178.52</v>
      </c>
      <c r="AB241" s="7">
        <f>IFERROR(VLOOKUP(VALUE(R241),工作表2!$A:$N,14,1)/50,0)</f>
        <v>27178.52</v>
      </c>
      <c r="AC241" s="7">
        <f>IFERROR(VLOOKUP(VALUE(S241),工作表2!$A:$N,14,1)/50,0)</f>
        <v>27178.52</v>
      </c>
      <c r="AD241" s="7">
        <f>IFERROR(VLOOKUP(VALUE(T241),工作表2!$A:$N,14,1)/50,0)</f>
        <v>27178.52</v>
      </c>
      <c r="AE241" s="7">
        <f>IFERROR(VLOOKUP(VALUE(U241),工作表2!$A:$N,14,1),0)</f>
        <v>1926791.5</v>
      </c>
      <c r="AF241" s="7">
        <f t="shared" si="44"/>
        <v>2171398.1800000002</v>
      </c>
    </row>
    <row r="242" spans="1:32" x14ac:dyDescent="0.15">
      <c r="A242" s="8">
        <v>100238</v>
      </c>
      <c r="B242" s="3" t="s">
        <v>827</v>
      </c>
      <c r="C242" t="s">
        <v>818</v>
      </c>
      <c r="D242" t="s">
        <v>819</v>
      </c>
      <c r="E242" t="s">
        <v>820</v>
      </c>
      <c r="F242" t="s">
        <v>833</v>
      </c>
      <c r="G242" t="s">
        <v>822</v>
      </c>
      <c r="H242" t="s">
        <v>823</v>
      </c>
      <c r="I242" t="s">
        <v>842</v>
      </c>
      <c r="J242" t="s">
        <v>843</v>
      </c>
      <c r="K242" t="s">
        <v>850</v>
      </c>
      <c r="L242">
        <f t="shared" si="34"/>
        <v>100071</v>
      </c>
      <c r="M242">
        <f t="shared" si="35"/>
        <v>100070</v>
      </c>
      <c r="N242">
        <f t="shared" si="36"/>
        <v>100072</v>
      </c>
      <c r="O242">
        <f t="shared" si="37"/>
        <v>100071</v>
      </c>
      <c r="P242">
        <f t="shared" si="38"/>
        <v>100070</v>
      </c>
      <c r="Q242">
        <f t="shared" si="39"/>
        <v>100070</v>
      </c>
      <c r="R242">
        <f t="shared" si="40"/>
        <v>100072</v>
      </c>
      <c r="S242">
        <f t="shared" si="41"/>
        <v>100072</v>
      </c>
      <c r="T242">
        <f t="shared" si="42"/>
        <v>100071</v>
      </c>
      <c r="U242">
        <f t="shared" si="43"/>
        <v>200239</v>
      </c>
      <c r="V242" s="7">
        <f>IFERROR(VLOOKUP(VALUE(L242),工作表2!$A:$N,14,1)/50,0)</f>
        <v>27178.52</v>
      </c>
      <c r="W242" s="7">
        <f>IFERROR(VLOOKUP(VALUE(M242),工作表2!$A:$N,14,1)/50,0)</f>
        <v>27178.52</v>
      </c>
      <c r="X242" s="7">
        <f>IFERROR(VLOOKUP(VALUE(N242),工作表2!$A:$N,14,1)/50,0)</f>
        <v>27178.52</v>
      </c>
      <c r="Y242" s="7">
        <f>IFERROR(VLOOKUP(VALUE(O242),工作表2!$A:$N,14,1)/50,0)</f>
        <v>27178.52</v>
      </c>
      <c r="Z242" s="7">
        <f>IFERROR(VLOOKUP(VALUE(P242),工作表2!$A:$N,14,1)/50,0)</f>
        <v>27178.52</v>
      </c>
      <c r="AA242" s="7">
        <f>IFERROR(VLOOKUP(VALUE(Q242),工作表2!$A:$N,14,1)/50,0)</f>
        <v>27178.52</v>
      </c>
      <c r="AB242" s="7">
        <f>IFERROR(VLOOKUP(VALUE(R242),工作表2!$A:$N,14,1)/50,0)</f>
        <v>27178.52</v>
      </c>
      <c r="AC242" s="7">
        <f>IFERROR(VLOOKUP(VALUE(S242),工作表2!$A:$N,14,1)/50,0)</f>
        <v>27178.52</v>
      </c>
      <c r="AD242" s="7">
        <f>IFERROR(VLOOKUP(VALUE(T242),工作表2!$A:$N,14,1)/50,0)</f>
        <v>27178.52</v>
      </c>
      <c r="AE242" s="7">
        <f>IFERROR(VLOOKUP(VALUE(U242),工作表2!$A:$N,14,1),0)</f>
        <v>1941964.5</v>
      </c>
      <c r="AF242" s="7">
        <f t="shared" si="44"/>
        <v>2186571.1800000002</v>
      </c>
    </row>
    <row r="243" spans="1:32" x14ac:dyDescent="0.15">
      <c r="A243" s="8">
        <v>100239</v>
      </c>
      <c r="B243" s="3" t="s">
        <v>827</v>
      </c>
      <c r="C243" t="s">
        <v>845</v>
      </c>
      <c r="D243" t="s">
        <v>819</v>
      </c>
      <c r="E243" t="s">
        <v>820</v>
      </c>
      <c r="F243" t="s">
        <v>833</v>
      </c>
      <c r="G243" t="s">
        <v>837</v>
      </c>
      <c r="H243" t="s">
        <v>846</v>
      </c>
      <c r="I243" t="s">
        <v>829</v>
      </c>
      <c r="J243" t="s">
        <v>843</v>
      </c>
      <c r="K243" t="s">
        <v>851</v>
      </c>
      <c r="L243">
        <f t="shared" si="34"/>
        <v>100071</v>
      </c>
      <c r="M243">
        <f t="shared" si="35"/>
        <v>100072</v>
      </c>
      <c r="N243">
        <f t="shared" si="36"/>
        <v>100072</v>
      </c>
      <c r="O243">
        <f t="shared" si="37"/>
        <v>100071</v>
      </c>
      <c r="P243">
        <f t="shared" si="38"/>
        <v>100070</v>
      </c>
      <c r="Q243">
        <f t="shared" si="39"/>
        <v>100072</v>
      </c>
      <c r="R243">
        <f t="shared" si="40"/>
        <v>100070</v>
      </c>
      <c r="S243">
        <f t="shared" si="41"/>
        <v>100071</v>
      </c>
      <c r="T243">
        <f t="shared" si="42"/>
        <v>100071</v>
      </c>
      <c r="U243">
        <f t="shared" si="43"/>
        <v>200240</v>
      </c>
      <c r="V243" s="7">
        <f>IFERROR(VLOOKUP(VALUE(L243),工作表2!$A:$N,14,1)/50,0)</f>
        <v>27178.52</v>
      </c>
      <c r="W243" s="7">
        <f>IFERROR(VLOOKUP(VALUE(M243),工作表2!$A:$N,14,1)/50,0)</f>
        <v>27178.52</v>
      </c>
      <c r="X243" s="7">
        <f>IFERROR(VLOOKUP(VALUE(N243),工作表2!$A:$N,14,1)/50,0)</f>
        <v>27178.52</v>
      </c>
      <c r="Y243" s="7">
        <f>IFERROR(VLOOKUP(VALUE(O243),工作表2!$A:$N,14,1)/50,0)</f>
        <v>27178.52</v>
      </c>
      <c r="Z243" s="7">
        <f>IFERROR(VLOOKUP(VALUE(P243),工作表2!$A:$N,14,1)/50,0)</f>
        <v>27178.52</v>
      </c>
      <c r="AA243" s="7">
        <f>IFERROR(VLOOKUP(VALUE(Q243),工作表2!$A:$N,14,1)/50,0)</f>
        <v>27178.52</v>
      </c>
      <c r="AB243" s="7">
        <f>IFERROR(VLOOKUP(VALUE(R243),工作表2!$A:$N,14,1)/50,0)</f>
        <v>27178.52</v>
      </c>
      <c r="AC243" s="7">
        <f>IFERROR(VLOOKUP(VALUE(S243),工作表2!$A:$N,14,1)/50,0)</f>
        <v>27178.52</v>
      </c>
      <c r="AD243" s="7">
        <f>IFERROR(VLOOKUP(VALUE(T243),工作表2!$A:$N,14,1)/50,0)</f>
        <v>27178.52</v>
      </c>
      <c r="AE243" s="7">
        <f>IFERROR(VLOOKUP(VALUE(U243),工作表2!$A:$N,14,1),0)</f>
        <v>1958963</v>
      </c>
      <c r="AF243" s="7">
        <f t="shared" si="44"/>
        <v>2203569.6800000002</v>
      </c>
    </row>
    <row r="244" spans="1:32" x14ac:dyDescent="0.15">
      <c r="A244" s="8">
        <v>100240</v>
      </c>
      <c r="B244" s="3" t="s">
        <v>852</v>
      </c>
      <c r="C244" t="s">
        <v>853</v>
      </c>
      <c r="D244" t="s">
        <v>854</v>
      </c>
      <c r="E244" t="s">
        <v>855</v>
      </c>
      <c r="F244" t="s">
        <v>856</v>
      </c>
      <c r="G244" t="s">
        <v>857</v>
      </c>
      <c r="H244" t="s">
        <v>858</v>
      </c>
      <c r="I244" t="s">
        <v>859</v>
      </c>
      <c r="J244" t="s">
        <v>860</v>
      </c>
      <c r="K244" t="s">
        <v>861</v>
      </c>
      <c r="L244">
        <f t="shared" si="34"/>
        <v>100074</v>
      </c>
      <c r="M244">
        <f t="shared" si="35"/>
        <v>100074</v>
      </c>
      <c r="N244">
        <f t="shared" si="36"/>
        <v>100073</v>
      </c>
      <c r="O244">
        <f t="shared" si="37"/>
        <v>100074</v>
      </c>
      <c r="P244">
        <f t="shared" si="38"/>
        <v>100075</v>
      </c>
      <c r="Q244">
        <f t="shared" si="39"/>
        <v>100074</v>
      </c>
      <c r="R244">
        <f t="shared" si="40"/>
        <v>100075</v>
      </c>
      <c r="S244">
        <f t="shared" si="41"/>
        <v>100075</v>
      </c>
      <c r="T244">
        <f t="shared" si="42"/>
        <v>100074</v>
      </c>
      <c r="U244">
        <f t="shared" si="43"/>
        <v>200241</v>
      </c>
      <c r="V244" s="7">
        <f>IFERROR(VLOOKUP(VALUE(L244),工作表2!$A:$N,14,1)/50,0)</f>
        <v>28504.89</v>
      </c>
      <c r="W244" s="7">
        <f>IFERROR(VLOOKUP(VALUE(M244),工作表2!$A:$N,14,1)/50,0)</f>
        <v>28504.89</v>
      </c>
      <c r="X244" s="7">
        <f>IFERROR(VLOOKUP(VALUE(N244),工作表2!$A:$N,14,1)/50,0)</f>
        <v>28504.89</v>
      </c>
      <c r="Y244" s="7">
        <f>IFERROR(VLOOKUP(VALUE(O244),工作表2!$A:$N,14,1)/50,0)</f>
        <v>28504.89</v>
      </c>
      <c r="Z244" s="7">
        <f>IFERROR(VLOOKUP(VALUE(P244),工作表2!$A:$N,14,1)/50,0)</f>
        <v>28504.89</v>
      </c>
      <c r="AA244" s="7">
        <f>IFERROR(VLOOKUP(VALUE(Q244),工作表2!$A:$N,14,1)/50,0)</f>
        <v>28504.89</v>
      </c>
      <c r="AB244" s="7">
        <f>IFERROR(VLOOKUP(VALUE(R244),工作表2!$A:$N,14,1)/50,0)</f>
        <v>28504.89</v>
      </c>
      <c r="AC244" s="7">
        <f>IFERROR(VLOOKUP(VALUE(S244),工作表2!$A:$N,14,1)/50,0)</f>
        <v>28504.89</v>
      </c>
      <c r="AD244" s="7">
        <f>IFERROR(VLOOKUP(VALUE(T244),工作表2!$A:$N,14,1)/50,0)</f>
        <v>28504.89</v>
      </c>
      <c r="AE244" s="7">
        <f>IFERROR(VLOOKUP(VALUE(U244),工作表2!$A:$N,14,1),0)</f>
        <v>1964211</v>
      </c>
      <c r="AF244" s="7">
        <f t="shared" si="44"/>
        <v>2220755.0100000002</v>
      </c>
    </row>
    <row r="245" spans="1:32" x14ac:dyDescent="0.15">
      <c r="A245" s="8">
        <v>100241</v>
      </c>
      <c r="B245" s="3" t="s">
        <v>852</v>
      </c>
      <c r="C245" t="s">
        <v>853</v>
      </c>
      <c r="D245" t="s">
        <v>862</v>
      </c>
      <c r="E245" t="s">
        <v>863</v>
      </c>
      <c r="F245" t="s">
        <v>864</v>
      </c>
      <c r="G245" t="s">
        <v>857</v>
      </c>
      <c r="H245" t="s">
        <v>858</v>
      </c>
      <c r="I245" t="s">
        <v>865</v>
      </c>
      <c r="J245" t="s">
        <v>860</v>
      </c>
      <c r="K245" t="s">
        <v>866</v>
      </c>
      <c r="L245">
        <f t="shared" si="34"/>
        <v>100074</v>
      </c>
      <c r="M245">
        <f t="shared" si="35"/>
        <v>100074</v>
      </c>
      <c r="N245">
        <f t="shared" si="36"/>
        <v>100075</v>
      </c>
      <c r="O245">
        <f t="shared" si="37"/>
        <v>100075</v>
      </c>
      <c r="P245">
        <f t="shared" si="38"/>
        <v>100074</v>
      </c>
      <c r="Q245">
        <f t="shared" si="39"/>
        <v>100074</v>
      </c>
      <c r="R245">
        <f t="shared" si="40"/>
        <v>100075</v>
      </c>
      <c r="S245">
        <f t="shared" si="41"/>
        <v>100073</v>
      </c>
      <c r="T245">
        <f t="shared" si="42"/>
        <v>100074</v>
      </c>
      <c r="U245">
        <f t="shared" si="43"/>
        <v>200242</v>
      </c>
      <c r="V245" s="7">
        <f>IFERROR(VLOOKUP(VALUE(L245),工作表2!$A:$N,14,1)/50,0)</f>
        <v>28504.89</v>
      </c>
      <c r="W245" s="7">
        <f>IFERROR(VLOOKUP(VALUE(M245),工作表2!$A:$N,14,1)/50,0)</f>
        <v>28504.89</v>
      </c>
      <c r="X245" s="7">
        <f>IFERROR(VLOOKUP(VALUE(N245),工作表2!$A:$N,14,1)/50,0)</f>
        <v>28504.89</v>
      </c>
      <c r="Y245" s="7">
        <f>IFERROR(VLOOKUP(VALUE(O245),工作表2!$A:$N,14,1)/50,0)</f>
        <v>28504.89</v>
      </c>
      <c r="Z245" s="7">
        <f>IFERROR(VLOOKUP(VALUE(P245),工作表2!$A:$N,14,1)/50,0)</f>
        <v>28504.89</v>
      </c>
      <c r="AA245" s="7">
        <f>IFERROR(VLOOKUP(VALUE(Q245),工作表2!$A:$N,14,1)/50,0)</f>
        <v>28504.89</v>
      </c>
      <c r="AB245" s="7">
        <f>IFERROR(VLOOKUP(VALUE(R245),工作表2!$A:$N,14,1)/50,0)</f>
        <v>28504.89</v>
      </c>
      <c r="AC245" s="7">
        <f>IFERROR(VLOOKUP(VALUE(S245),工作表2!$A:$N,14,1)/50,0)</f>
        <v>28504.89</v>
      </c>
      <c r="AD245" s="7">
        <f>IFERROR(VLOOKUP(VALUE(T245),工作表2!$A:$N,14,1)/50,0)</f>
        <v>28504.89</v>
      </c>
      <c r="AE245" s="7">
        <f>IFERROR(VLOOKUP(VALUE(U245),工作表2!$A:$N,14,1),0)</f>
        <v>1972990.5</v>
      </c>
      <c r="AF245" s="7">
        <f t="shared" si="44"/>
        <v>2229534.5100000002</v>
      </c>
    </row>
    <row r="246" spans="1:32" x14ac:dyDescent="0.15">
      <c r="A246" s="8">
        <v>100242</v>
      </c>
      <c r="B246" s="3" t="s">
        <v>852</v>
      </c>
      <c r="C246" t="s">
        <v>867</v>
      </c>
      <c r="D246" t="s">
        <v>868</v>
      </c>
      <c r="E246" t="s">
        <v>855</v>
      </c>
      <c r="F246" t="s">
        <v>869</v>
      </c>
      <c r="G246" t="s">
        <v>857</v>
      </c>
      <c r="H246" t="s">
        <v>870</v>
      </c>
      <c r="I246" t="s">
        <v>871</v>
      </c>
      <c r="J246" t="s">
        <v>860</v>
      </c>
      <c r="K246" t="s">
        <v>872</v>
      </c>
      <c r="L246">
        <f t="shared" si="34"/>
        <v>100074</v>
      </c>
      <c r="M246">
        <f t="shared" si="35"/>
        <v>100075</v>
      </c>
      <c r="N246">
        <f t="shared" si="36"/>
        <v>100074</v>
      </c>
      <c r="O246">
        <f t="shared" si="37"/>
        <v>100074</v>
      </c>
      <c r="P246">
        <f t="shared" si="38"/>
        <v>100073</v>
      </c>
      <c r="Q246">
        <f t="shared" si="39"/>
        <v>100074</v>
      </c>
      <c r="R246">
        <f t="shared" si="40"/>
        <v>100073</v>
      </c>
      <c r="S246">
        <f t="shared" si="41"/>
        <v>100074</v>
      </c>
      <c r="T246">
        <f t="shared" si="42"/>
        <v>100074</v>
      </c>
      <c r="U246">
        <f t="shared" si="43"/>
        <v>200243</v>
      </c>
      <c r="V246" s="7">
        <f>IFERROR(VLOOKUP(VALUE(L246),工作表2!$A:$N,14,1)/50,0)</f>
        <v>28504.89</v>
      </c>
      <c r="W246" s="7">
        <f>IFERROR(VLOOKUP(VALUE(M246),工作表2!$A:$N,14,1)/50,0)</f>
        <v>28504.89</v>
      </c>
      <c r="X246" s="7">
        <f>IFERROR(VLOOKUP(VALUE(N246),工作表2!$A:$N,14,1)/50,0)</f>
        <v>28504.89</v>
      </c>
      <c r="Y246" s="7">
        <f>IFERROR(VLOOKUP(VALUE(O246),工作表2!$A:$N,14,1)/50,0)</f>
        <v>28504.89</v>
      </c>
      <c r="Z246" s="7">
        <f>IFERROR(VLOOKUP(VALUE(P246),工作表2!$A:$N,14,1)/50,0)</f>
        <v>28504.89</v>
      </c>
      <c r="AA246" s="7">
        <f>IFERROR(VLOOKUP(VALUE(Q246),工作表2!$A:$N,14,1)/50,0)</f>
        <v>28504.89</v>
      </c>
      <c r="AB246" s="7">
        <f>IFERROR(VLOOKUP(VALUE(R246),工作表2!$A:$N,14,1)/50,0)</f>
        <v>28504.89</v>
      </c>
      <c r="AC246" s="7">
        <f>IFERROR(VLOOKUP(VALUE(S246),工作表2!$A:$N,14,1)/50,0)</f>
        <v>28504.89</v>
      </c>
      <c r="AD246" s="7">
        <f>IFERROR(VLOOKUP(VALUE(T246),工作表2!$A:$N,14,1)/50,0)</f>
        <v>28504.89</v>
      </c>
      <c r="AE246" s="7">
        <f>IFERROR(VLOOKUP(VALUE(U246),工作表2!$A:$N,14,1),0)</f>
        <v>1981807.5</v>
      </c>
      <c r="AF246" s="7">
        <f t="shared" si="44"/>
        <v>2238351.5100000002</v>
      </c>
    </row>
    <row r="247" spans="1:32" x14ac:dyDescent="0.15">
      <c r="A247" s="8">
        <v>100243</v>
      </c>
      <c r="B247" s="3" t="s">
        <v>852</v>
      </c>
      <c r="C247" t="s">
        <v>867</v>
      </c>
      <c r="D247" t="s">
        <v>854</v>
      </c>
      <c r="E247" t="s">
        <v>855</v>
      </c>
      <c r="F247" t="s">
        <v>856</v>
      </c>
      <c r="G247" t="s">
        <v>873</v>
      </c>
      <c r="H247" t="s">
        <v>858</v>
      </c>
      <c r="I247" t="s">
        <v>871</v>
      </c>
      <c r="J247" t="s">
        <v>874</v>
      </c>
      <c r="K247" t="s">
        <v>875</v>
      </c>
      <c r="L247">
        <f t="shared" si="34"/>
        <v>100074</v>
      </c>
      <c r="M247">
        <f t="shared" si="35"/>
        <v>100075</v>
      </c>
      <c r="N247">
        <f t="shared" si="36"/>
        <v>100073</v>
      </c>
      <c r="O247">
        <f t="shared" si="37"/>
        <v>100074</v>
      </c>
      <c r="P247">
        <f t="shared" si="38"/>
        <v>100075</v>
      </c>
      <c r="Q247">
        <f t="shared" si="39"/>
        <v>100073</v>
      </c>
      <c r="R247">
        <f t="shared" si="40"/>
        <v>100075</v>
      </c>
      <c r="S247">
        <f t="shared" si="41"/>
        <v>100074</v>
      </c>
      <c r="T247">
        <f t="shared" si="42"/>
        <v>100073</v>
      </c>
      <c r="U247">
        <f t="shared" si="43"/>
        <v>200244</v>
      </c>
      <c r="V247" s="7">
        <f>IFERROR(VLOOKUP(VALUE(L247),工作表2!$A:$N,14,1)/50,0)</f>
        <v>28504.89</v>
      </c>
      <c r="W247" s="7">
        <f>IFERROR(VLOOKUP(VALUE(M247),工作表2!$A:$N,14,1)/50,0)</f>
        <v>28504.89</v>
      </c>
      <c r="X247" s="7">
        <f>IFERROR(VLOOKUP(VALUE(N247),工作表2!$A:$N,14,1)/50,0)</f>
        <v>28504.89</v>
      </c>
      <c r="Y247" s="7">
        <f>IFERROR(VLOOKUP(VALUE(O247),工作表2!$A:$N,14,1)/50,0)</f>
        <v>28504.89</v>
      </c>
      <c r="Z247" s="7">
        <f>IFERROR(VLOOKUP(VALUE(P247),工作表2!$A:$N,14,1)/50,0)</f>
        <v>28504.89</v>
      </c>
      <c r="AA247" s="7">
        <f>IFERROR(VLOOKUP(VALUE(Q247),工作表2!$A:$N,14,1)/50,0)</f>
        <v>28504.89</v>
      </c>
      <c r="AB247" s="7">
        <f>IFERROR(VLOOKUP(VALUE(R247),工作表2!$A:$N,14,1)/50,0)</f>
        <v>28504.89</v>
      </c>
      <c r="AC247" s="7">
        <f>IFERROR(VLOOKUP(VALUE(S247),工作表2!$A:$N,14,1)/50,0)</f>
        <v>28504.89</v>
      </c>
      <c r="AD247" s="7">
        <f>IFERROR(VLOOKUP(VALUE(T247),工作表2!$A:$N,14,1)/50,0)</f>
        <v>28504.89</v>
      </c>
      <c r="AE247" s="7">
        <f>IFERROR(VLOOKUP(VALUE(U247),工作表2!$A:$N,14,1),0)</f>
        <v>2013161.5</v>
      </c>
      <c r="AF247" s="7">
        <f t="shared" si="44"/>
        <v>2269705.5100000002</v>
      </c>
    </row>
    <row r="248" spans="1:32" x14ac:dyDescent="0.15">
      <c r="A248" s="8">
        <v>100244</v>
      </c>
      <c r="B248" s="3" t="s">
        <v>876</v>
      </c>
      <c r="C248" t="s">
        <v>877</v>
      </c>
      <c r="D248" t="s">
        <v>862</v>
      </c>
      <c r="E248" t="s">
        <v>863</v>
      </c>
      <c r="F248" t="s">
        <v>864</v>
      </c>
      <c r="G248" t="s">
        <v>857</v>
      </c>
      <c r="H248" t="s">
        <v>858</v>
      </c>
      <c r="I248" t="s">
        <v>865</v>
      </c>
      <c r="J248" t="s">
        <v>878</v>
      </c>
      <c r="K248" t="s">
        <v>879</v>
      </c>
      <c r="L248">
        <f t="shared" si="34"/>
        <v>100075</v>
      </c>
      <c r="M248">
        <f t="shared" si="35"/>
        <v>100073</v>
      </c>
      <c r="N248">
        <f t="shared" si="36"/>
        <v>100075</v>
      </c>
      <c r="O248">
        <f t="shared" si="37"/>
        <v>100075</v>
      </c>
      <c r="P248">
        <f t="shared" si="38"/>
        <v>100074</v>
      </c>
      <c r="Q248">
        <f t="shared" si="39"/>
        <v>100074</v>
      </c>
      <c r="R248">
        <f t="shared" si="40"/>
        <v>100075</v>
      </c>
      <c r="S248">
        <f t="shared" si="41"/>
        <v>100073</v>
      </c>
      <c r="T248">
        <f t="shared" si="42"/>
        <v>100075</v>
      </c>
      <c r="U248">
        <f t="shared" si="43"/>
        <v>200245</v>
      </c>
      <c r="V248" s="7">
        <f>IFERROR(VLOOKUP(VALUE(L248),工作表2!$A:$N,14,1)/50,0)</f>
        <v>28504.89</v>
      </c>
      <c r="W248" s="7">
        <f>IFERROR(VLOOKUP(VALUE(M248),工作表2!$A:$N,14,1)/50,0)</f>
        <v>28504.89</v>
      </c>
      <c r="X248" s="7">
        <f>IFERROR(VLOOKUP(VALUE(N248),工作表2!$A:$N,14,1)/50,0)</f>
        <v>28504.89</v>
      </c>
      <c r="Y248" s="7">
        <f>IFERROR(VLOOKUP(VALUE(O248),工作表2!$A:$N,14,1)/50,0)</f>
        <v>28504.89</v>
      </c>
      <c r="Z248" s="7">
        <f>IFERROR(VLOOKUP(VALUE(P248),工作表2!$A:$N,14,1)/50,0)</f>
        <v>28504.89</v>
      </c>
      <c r="AA248" s="7">
        <f>IFERROR(VLOOKUP(VALUE(Q248),工作表2!$A:$N,14,1)/50,0)</f>
        <v>28504.89</v>
      </c>
      <c r="AB248" s="7">
        <f>IFERROR(VLOOKUP(VALUE(R248),工作表2!$A:$N,14,1)/50,0)</f>
        <v>28504.89</v>
      </c>
      <c r="AC248" s="7">
        <f>IFERROR(VLOOKUP(VALUE(S248),工作表2!$A:$N,14,1)/50,0)</f>
        <v>28504.89</v>
      </c>
      <c r="AD248" s="7">
        <f>IFERROR(VLOOKUP(VALUE(T248),工作表2!$A:$N,14,1)/50,0)</f>
        <v>28504.89</v>
      </c>
      <c r="AE248" s="7">
        <f>IFERROR(VLOOKUP(VALUE(U248),工作表2!$A:$N,14,1),0)</f>
        <v>1999555</v>
      </c>
      <c r="AF248" s="7">
        <f t="shared" si="44"/>
        <v>2256099.0100000002</v>
      </c>
    </row>
    <row r="249" spans="1:32" x14ac:dyDescent="0.15">
      <c r="A249" s="8">
        <v>100245</v>
      </c>
      <c r="B249" s="3" t="s">
        <v>852</v>
      </c>
      <c r="C249" t="s">
        <v>867</v>
      </c>
      <c r="D249" t="s">
        <v>854</v>
      </c>
      <c r="E249" t="s">
        <v>863</v>
      </c>
      <c r="F249" t="s">
        <v>864</v>
      </c>
      <c r="G249" t="s">
        <v>873</v>
      </c>
      <c r="H249" t="s">
        <v>870</v>
      </c>
      <c r="I249" t="s">
        <v>859</v>
      </c>
      <c r="J249" t="s">
        <v>874</v>
      </c>
      <c r="K249" t="s">
        <v>880</v>
      </c>
      <c r="L249">
        <f t="shared" si="34"/>
        <v>100074</v>
      </c>
      <c r="M249">
        <f t="shared" si="35"/>
        <v>100075</v>
      </c>
      <c r="N249">
        <f t="shared" si="36"/>
        <v>100073</v>
      </c>
      <c r="O249">
        <f t="shared" si="37"/>
        <v>100075</v>
      </c>
      <c r="P249">
        <f t="shared" si="38"/>
        <v>100074</v>
      </c>
      <c r="Q249">
        <f t="shared" si="39"/>
        <v>100073</v>
      </c>
      <c r="R249">
        <f t="shared" si="40"/>
        <v>100073</v>
      </c>
      <c r="S249">
        <f t="shared" si="41"/>
        <v>100075</v>
      </c>
      <c r="T249">
        <f t="shared" si="42"/>
        <v>100073</v>
      </c>
      <c r="U249">
        <f t="shared" si="43"/>
        <v>200246</v>
      </c>
      <c r="V249" s="7">
        <f>IFERROR(VLOOKUP(VALUE(L249),工作表2!$A:$N,14,1)/50,0)</f>
        <v>28504.89</v>
      </c>
      <c r="W249" s="7">
        <f>IFERROR(VLOOKUP(VALUE(M249),工作表2!$A:$N,14,1)/50,0)</f>
        <v>28504.89</v>
      </c>
      <c r="X249" s="7">
        <f>IFERROR(VLOOKUP(VALUE(N249),工作表2!$A:$N,14,1)/50,0)</f>
        <v>28504.89</v>
      </c>
      <c r="Y249" s="7">
        <f>IFERROR(VLOOKUP(VALUE(O249),工作表2!$A:$N,14,1)/50,0)</f>
        <v>28504.89</v>
      </c>
      <c r="Z249" s="7">
        <f>IFERROR(VLOOKUP(VALUE(P249),工作表2!$A:$N,14,1)/50,0)</f>
        <v>28504.89</v>
      </c>
      <c r="AA249" s="7">
        <f>IFERROR(VLOOKUP(VALUE(Q249),工作表2!$A:$N,14,1)/50,0)</f>
        <v>28504.89</v>
      </c>
      <c r="AB249" s="7">
        <f>IFERROR(VLOOKUP(VALUE(R249),工作表2!$A:$N,14,1)/50,0)</f>
        <v>28504.89</v>
      </c>
      <c r="AC249" s="7">
        <f>IFERROR(VLOOKUP(VALUE(S249),工作表2!$A:$N,14,1)/50,0)</f>
        <v>28504.89</v>
      </c>
      <c r="AD249" s="7">
        <f>IFERROR(VLOOKUP(VALUE(T249),工作表2!$A:$N,14,1)/50,0)</f>
        <v>28504.89</v>
      </c>
      <c r="AE249" s="7">
        <f>IFERROR(VLOOKUP(VALUE(U249),工作表2!$A:$N,14,1),0)</f>
        <v>2008487</v>
      </c>
      <c r="AF249" s="7">
        <f t="shared" si="44"/>
        <v>2265031.0100000002</v>
      </c>
    </row>
    <row r="250" spans="1:32" x14ac:dyDescent="0.15">
      <c r="A250" s="8">
        <v>100246</v>
      </c>
      <c r="B250" s="3" t="s">
        <v>881</v>
      </c>
      <c r="C250" t="s">
        <v>877</v>
      </c>
      <c r="D250" t="s">
        <v>868</v>
      </c>
      <c r="E250" t="s">
        <v>863</v>
      </c>
      <c r="F250" t="s">
        <v>864</v>
      </c>
      <c r="G250" t="s">
        <v>857</v>
      </c>
      <c r="H250" t="s">
        <v>870</v>
      </c>
      <c r="I250" t="s">
        <v>871</v>
      </c>
      <c r="J250" t="s">
        <v>874</v>
      </c>
      <c r="K250" t="s">
        <v>882</v>
      </c>
      <c r="L250">
        <f t="shared" si="34"/>
        <v>100073</v>
      </c>
      <c r="M250">
        <f t="shared" si="35"/>
        <v>100073</v>
      </c>
      <c r="N250">
        <f t="shared" si="36"/>
        <v>100074</v>
      </c>
      <c r="O250">
        <f t="shared" si="37"/>
        <v>100075</v>
      </c>
      <c r="P250">
        <f t="shared" si="38"/>
        <v>100074</v>
      </c>
      <c r="Q250">
        <f t="shared" si="39"/>
        <v>100074</v>
      </c>
      <c r="R250">
        <f t="shared" si="40"/>
        <v>100073</v>
      </c>
      <c r="S250">
        <f t="shared" si="41"/>
        <v>100074</v>
      </c>
      <c r="T250">
        <f t="shared" si="42"/>
        <v>100073</v>
      </c>
      <c r="U250">
        <f t="shared" si="43"/>
        <v>200247</v>
      </c>
      <c r="V250" s="7">
        <f>IFERROR(VLOOKUP(VALUE(L250),工作表2!$A:$N,14,1)/50,0)</f>
        <v>28504.89</v>
      </c>
      <c r="W250" s="7">
        <f>IFERROR(VLOOKUP(VALUE(M250),工作表2!$A:$N,14,1)/50,0)</f>
        <v>28504.89</v>
      </c>
      <c r="X250" s="7">
        <f>IFERROR(VLOOKUP(VALUE(N250),工作表2!$A:$N,14,1)/50,0)</f>
        <v>28504.89</v>
      </c>
      <c r="Y250" s="7">
        <f>IFERROR(VLOOKUP(VALUE(O250),工作表2!$A:$N,14,1)/50,0)</f>
        <v>28504.89</v>
      </c>
      <c r="Z250" s="7">
        <f>IFERROR(VLOOKUP(VALUE(P250),工作表2!$A:$N,14,1)/50,0)</f>
        <v>28504.89</v>
      </c>
      <c r="AA250" s="7">
        <f>IFERROR(VLOOKUP(VALUE(Q250),工作表2!$A:$N,14,1)/50,0)</f>
        <v>28504.89</v>
      </c>
      <c r="AB250" s="7">
        <f>IFERROR(VLOOKUP(VALUE(R250),工作表2!$A:$N,14,1)/50,0)</f>
        <v>28504.89</v>
      </c>
      <c r="AC250" s="7">
        <f>IFERROR(VLOOKUP(VALUE(S250),工作表2!$A:$N,14,1)/50,0)</f>
        <v>28504.89</v>
      </c>
      <c r="AD250" s="7">
        <f>IFERROR(VLOOKUP(VALUE(T250),工作表2!$A:$N,14,1)/50,0)</f>
        <v>28504.89</v>
      </c>
      <c r="AE250" s="7">
        <f>IFERROR(VLOOKUP(VALUE(U250),工作表2!$A:$N,14,1),0)</f>
        <v>2040345</v>
      </c>
      <c r="AF250" s="7">
        <f t="shared" si="44"/>
        <v>2296889.0100000002</v>
      </c>
    </row>
    <row r="251" spans="1:32" x14ac:dyDescent="0.15">
      <c r="A251" s="8">
        <v>100247</v>
      </c>
      <c r="B251" s="3" t="s">
        <v>876</v>
      </c>
      <c r="C251" t="s">
        <v>877</v>
      </c>
      <c r="D251" t="s">
        <v>868</v>
      </c>
      <c r="E251" t="s">
        <v>863</v>
      </c>
      <c r="F251" t="s">
        <v>869</v>
      </c>
      <c r="G251" t="s">
        <v>883</v>
      </c>
      <c r="H251" t="s">
        <v>884</v>
      </c>
      <c r="I251" t="s">
        <v>871</v>
      </c>
      <c r="J251" t="s">
        <v>878</v>
      </c>
      <c r="K251" t="s">
        <v>885</v>
      </c>
      <c r="L251">
        <f t="shared" si="34"/>
        <v>100075</v>
      </c>
      <c r="M251">
        <f t="shared" si="35"/>
        <v>100073</v>
      </c>
      <c r="N251">
        <f t="shared" si="36"/>
        <v>100074</v>
      </c>
      <c r="O251">
        <f t="shared" si="37"/>
        <v>100075</v>
      </c>
      <c r="P251">
        <f t="shared" si="38"/>
        <v>100073</v>
      </c>
      <c r="Q251">
        <f t="shared" si="39"/>
        <v>100075</v>
      </c>
      <c r="R251">
        <f t="shared" si="40"/>
        <v>100074</v>
      </c>
      <c r="S251">
        <f t="shared" si="41"/>
        <v>100074</v>
      </c>
      <c r="T251">
        <f t="shared" si="42"/>
        <v>100075</v>
      </c>
      <c r="U251">
        <f t="shared" si="43"/>
        <v>200248</v>
      </c>
      <c r="V251" s="7">
        <f>IFERROR(VLOOKUP(VALUE(L251),工作表2!$A:$N,14,1)/50,0)</f>
        <v>28504.89</v>
      </c>
      <c r="W251" s="7">
        <f>IFERROR(VLOOKUP(VALUE(M251),工作表2!$A:$N,14,1)/50,0)</f>
        <v>28504.89</v>
      </c>
      <c r="X251" s="7">
        <f>IFERROR(VLOOKUP(VALUE(N251),工作表2!$A:$N,14,1)/50,0)</f>
        <v>28504.89</v>
      </c>
      <c r="Y251" s="7">
        <f>IFERROR(VLOOKUP(VALUE(O251),工作表2!$A:$N,14,1)/50,0)</f>
        <v>28504.89</v>
      </c>
      <c r="Z251" s="7">
        <f>IFERROR(VLOOKUP(VALUE(P251),工作表2!$A:$N,14,1)/50,0)</f>
        <v>28504.89</v>
      </c>
      <c r="AA251" s="7">
        <f>IFERROR(VLOOKUP(VALUE(Q251),工作表2!$A:$N,14,1)/50,0)</f>
        <v>28504.89</v>
      </c>
      <c r="AB251" s="7">
        <f>IFERROR(VLOOKUP(VALUE(R251),工作表2!$A:$N,14,1)/50,0)</f>
        <v>28504.89</v>
      </c>
      <c r="AC251" s="7">
        <f>IFERROR(VLOOKUP(VALUE(S251),工作表2!$A:$N,14,1)/50,0)</f>
        <v>28504.89</v>
      </c>
      <c r="AD251" s="7">
        <f>IFERROR(VLOOKUP(VALUE(T251),工作表2!$A:$N,14,1)/50,0)</f>
        <v>28504.89</v>
      </c>
      <c r="AE251" s="7">
        <f>IFERROR(VLOOKUP(VALUE(U251),工作表2!$A:$N,14,1),0)</f>
        <v>2038434.5</v>
      </c>
      <c r="AF251" s="7">
        <f t="shared" si="44"/>
        <v>2294978.5100000002</v>
      </c>
    </row>
    <row r="252" spans="1:32" x14ac:dyDescent="0.15">
      <c r="A252" s="8">
        <v>100248</v>
      </c>
      <c r="B252" s="3" t="s">
        <v>876</v>
      </c>
      <c r="C252" t="s">
        <v>877</v>
      </c>
      <c r="D252" t="s">
        <v>854</v>
      </c>
      <c r="E252" t="s">
        <v>863</v>
      </c>
      <c r="F252" t="s">
        <v>856</v>
      </c>
      <c r="G252" t="s">
        <v>873</v>
      </c>
      <c r="H252" t="s">
        <v>884</v>
      </c>
      <c r="I252" t="s">
        <v>865</v>
      </c>
      <c r="J252" t="s">
        <v>860</v>
      </c>
      <c r="K252" t="s">
        <v>886</v>
      </c>
      <c r="L252">
        <f t="shared" si="34"/>
        <v>100075</v>
      </c>
      <c r="M252">
        <f t="shared" si="35"/>
        <v>100073</v>
      </c>
      <c r="N252">
        <f t="shared" si="36"/>
        <v>100073</v>
      </c>
      <c r="O252">
        <f t="shared" si="37"/>
        <v>100075</v>
      </c>
      <c r="P252">
        <f t="shared" si="38"/>
        <v>100075</v>
      </c>
      <c r="Q252">
        <f t="shared" si="39"/>
        <v>100073</v>
      </c>
      <c r="R252">
        <f t="shared" si="40"/>
        <v>100074</v>
      </c>
      <c r="S252">
        <f t="shared" si="41"/>
        <v>100073</v>
      </c>
      <c r="T252">
        <f t="shared" si="42"/>
        <v>100074</v>
      </c>
      <c r="U252">
        <f t="shared" si="43"/>
        <v>200249</v>
      </c>
      <c r="V252" s="7">
        <f>IFERROR(VLOOKUP(VALUE(L252),工作表2!$A:$N,14,1)/50,0)</f>
        <v>28504.89</v>
      </c>
      <c r="W252" s="7">
        <f>IFERROR(VLOOKUP(VALUE(M252),工作表2!$A:$N,14,1)/50,0)</f>
        <v>28504.89</v>
      </c>
      <c r="X252" s="7">
        <f>IFERROR(VLOOKUP(VALUE(N252),工作表2!$A:$N,14,1)/50,0)</f>
        <v>28504.89</v>
      </c>
      <c r="Y252" s="7">
        <f>IFERROR(VLOOKUP(VALUE(O252),工作表2!$A:$N,14,1)/50,0)</f>
        <v>28504.89</v>
      </c>
      <c r="Z252" s="7">
        <f>IFERROR(VLOOKUP(VALUE(P252),工作表2!$A:$N,14,1)/50,0)</f>
        <v>28504.89</v>
      </c>
      <c r="AA252" s="7">
        <f>IFERROR(VLOOKUP(VALUE(Q252),工作表2!$A:$N,14,1)/50,0)</f>
        <v>28504.89</v>
      </c>
      <c r="AB252" s="7">
        <f>IFERROR(VLOOKUP(VALUE(R252),工作表2!$A:$N,14,1)/50,0)</f>
        <v>28504.89</v>
      </c>
      <c r="AC252" s="7">
        <f>IFERROR(VLOOKUP(VALUE(S252),工作表2!$A:$N,14,1)/50,0)</f>
        <v>28504.89</v>
      </c>
      <c r="AD252" s="7">
        <f>IFERROR(VLOOKUP(VALUE(T252),工作表2!$A:$N,14,1)/50,0)</f>
        <v>28504.89</v>
      </c>
      <c r="AE252" s="7">
        <f>IFERROR(VLOOKUP(VALUE(U252),工作表2!$A:$N,14,1),0)</f>
        <v>2052179.5</v>
      </c>
      <c r="AF252" s="7">
        <f t="shared" si="44"/>
        <v>2308723.5100000002</v>
      </c>
    </row>
    <row r="253" spans="1:32" x14ac:dyDescent="0.15">
      <c r="A253" s="8">
        <v>100249</v>
      </c>
      <c r="B253" s="3" t="s">
        <v>881</v>
      </c>
      <c r="C253" t="s">
        <v>853</v>
      </c>
      <c r="D253" t="s">
        <v>854</v>
      </c>
      <c r="E253" t="s">
        <v>863</v>
      </c>
      <c r="F253" t="s">
        <v>864</v>
      </c>
      <c r="G253" t="s">
        <v>873</v>
      </c>
      <c r="H253" t="s">
        <v>870</v>
      </c>
      <c r="I253" t="s">
        <v>871</v>
      </c>
      <c r="J253" t="s">
        <v>878</v>
      </c>
      <c r="K253" t="s">
        <v>887</v>
      </c>
      <c r="L253">
        <f t="shared" si="34"/>
        <v>100073</v>
      </c>
      <c r="M253">
        <f t="shared" si="35"/>
        <v>100074</v>
      </c>
      <c r="N253">
        <f t="shared" si="36"/>
        <v>100073</v>
      </c>
      <c r="O253">
        <f t="shared" si="37"/>
        <v>100075</v>
      </c>
      <c r="P253">
        <f t="shared" si="38"/>
        <v>100074</v>
      </c>
      <c r="Q253">
        <f t="shared" si="39"/>
        <v>100073</v>
      </c>
      <c r="R253">
        <f t="shared" si="40"/>
        <v>100073</v>
      </c>
      <c r="S253">
        <f t="shared" si="41"/>
        <v>100074</v>
      </c>
      <c r="T253">
        <f t="shared" si="42"/>
        <v>100075</v>
      </c>
      <c r="U253">
        <f t="shared" si="43"/>
        <v>200250</v>
      </c>
      <c r="V253" s="7">
        <f>IFERROR(VLOOKUP(VALUE(L253),工作表2!$A:$N,14,1)/50,0)</f>
        <v>28504.89</v>
      </c>
      <c r="W253" s="7">
        <f>IFERROR(VLOOKUP(VALUE(M253),工作表2!$A:$N,14,1)/50,0)</f>
        <v>28504.89</v>
      </c>
      <c r="X253" s="7">
        <f>IFERROR(VLOOKUP(VALUE(N253),工作表2!$A:$N,14,1)/50,0)</f>
        <v>28504.89</v>
      </c>
      <c r="Y253" s="7">
        <f>IFERROR(VLOOKUP(VALUE(O253),工作表2!$A:$N,14,1)/50,0)</f>
        <v>28504.89</v>
      </c>
      <c r="Z253" s="7">
        <f>IFERROR(VLOOKUP(VALUE(P253),工作表2!$A:$N,14,1)/50,0)</f>
        <v>28504.89</v>
      </c>
      <c r="AA253" s="7">
        <f>IFERROR(VLOOKUP(VALUE(Q253),工作表2!$A:$N,14,1)/50,0)</f>
        <v>28504.89</v>
      </c>
      <c r="AB253" s="7">
        <f>IFERROR(VLOOKUP(VALUE(R253),工作表2!$A:$N,14,1)/50,0)</f>
        <v>28504.89</v>
      </c>
      <c r="AC253" s="7">
        <f>IFERROR(VLOOKUP(VALUE(S253),工作表2!$A:$N,14,1)/50,0)</f>
        <v>28504.89</v>
      </c>
      <c r="AD253" s="7">
        <f>IFERROR(VLOOKUP(VALUE(T253),工作表2!$A:$N,14,1)/50,0)</f>
        <v>28504.89</v>
      </c>
      <c r="AE253" s="7">
        <f>IFERROR(VLOOKUP(VALUE(U253),工作表2!$A:$N,14,1),0)</f>
        <v>2067880</v>
      </c>
      <c r="AF253" s="7">
        <f t="shared" si="44"/>
        <v>2324424.0100000002</v>
      </c>
    </row>
    <row r="254" spans="1:32" x14ac:dyDescent="0.15">
      <c r="A254" s="8">
        <v>100250</v>
      </c>
      <c r="B254" s="3" t="s">
        <v>888</v>
      </c>
      <c r="C254" t="s">
        <v>889</v>
      </c>
      <c r="D254" t="s">
        <v>890</v>
      </c>
      <c r="E254" t="s">
        <v>891</v>
      </c>
      <c r="F254" t="s">
        <v>892</v>
      </c>
      <c r="G254" t="s">
        <v>893</v>
      </c>
      <c r="H254" t="s">
        <v>894</v>
      </c>
      <c r="I254" t="s">
        <v>895</v>
      </c>
      <c r="J254" t="s">
        <v>896</v>
      </c>
      <c r="K254" t="s">
        <v>897</v>
      </c>
      <c r="L254">
        <f t="shared" si="34"/>
        <v>100078</v>
      </c>
      <c r="M254">
        <f t="shared" si="35"/>
        <v>100077</v>
      </c>
      <c r="N254">
        <f t="shared" si="36"/>
        <v>100078</v>
      </c>
      <c r="O254">
        <f t="shared" si="37"/>
        <v>100076</v>
      </c>
      <c r="P254">
        <f t="shared" si="38"/>
        <v>100076</v>
      </c>
      <c r="Q254">
        <f t="shared" si="39"/>
        <v>100077</v>
      </c>
      <c r="R254">
        <f t="shared" si="40"/>
        <v>100078</v>
      </c>
      <c r="S254">
        <f t="shared" si="41"/>
        <v>100078</v>
      </c>
      <c r="T254">
        <f t="shared" si="42"/>
        <v>100076</v>
      </c>
      <c r="U254">
        <f t="shared" si="43"/>
        <v>200251</v>
      </c>
      <c r="V254" s="7">
        <f>IFERROR(VLOOKUP(VALUE(L254),工作表2!$A:$N,14,1)/50,0)</f>
        <v>29475.41</v>
      </c>
      <c r="W254" s="7">
        <f>IFERROR(VLOOKUP(VALUE(M254),工作表2!$A:$N,14,1)/50,0)</f>
        <v>29475.41</v>
      </c>
      <c r="X254" s="7">
        <f>IFERROR(VLOOKUP(VALUE(N254),工作表2!$A:$N,14,1)/50,0)</f>
        <v>29475.41</v>
      </c>
      <c r="Y254" s="7">
        <f>IFERROR(VLOOKUP(VALUE(O254),工作表2!$A:$N,14,1)/50,0)</f>
        <v>29475.41</v>
      </c>
      <c r="Z254" s="7">
        <f>IFERROR(VLOOKUP(VALUE(P254),工作表2!$A:$N,14,1)/50,0)</f>
        <v>29475.41</v>
      </c>
      <c r="AA254" s="7">
        <f>IFERROR(VLOOKUP(VALUE(Q254),工作表2!$A:$N,14,1)/50,0)</f>
        <v>29475.41</v>
      </c>
      <c r="AB254" s="7">
        <f>IFERROR(VLOOKUP(VALUE(R254),工作表2!$A:$N,14,1)/50,0)</f>
        <v>29475.41</v>
      </c>
      <c r="AC254" s="7">
        <f>IFERROR(VLOOKUP(VALUE(S254),工作表2!$A:$N,14,1)/50,0)</f>
        <v>29475.41</v>
      </c>
      <c r="AD254" s="7">
        <f>IFERROR(VLOOKUP(VALUE(T254),工作表2!$A:$N,14,1)/50,0)</f>
        <v>29475.41</v>
      </c>
      <c r="AE254" s="7">
        <f>IFERROR(VLOOKUP(VALUE(U254),工作表2!$A:$N,14,1),0)</f>
        <v>2070678</v>
      </c>
      <c r="AF254" s="7">
        <f t="shared" si="44"/>
        <v>2335956.69</v>
      </c>
    </row>
    <row r="255" spans="1:32" x14ac:dyDescent="0.15">
      <c r="A255" s="8">
        <v>100251</v>
      </c>
      <c r="B255" s="3" t="s">
        <v>898</v>
      </c>
      <c r="C255" t="s">
        <v>899</v>
      </c>
      <c r="D255" t="s">
        <v>890</v>
      </c>
      <c r="E255" t="s">
        <v>900</v>
      </c>
      <c r="F255" t="s">
        <v>892</v>
      </c>
      <c r="G255" t="s">
        <v>901</v>
      </c>
      <c r="H255" t="s">
        <v>902</v>
      </c>
      <c r="I255" t="s">
        <v>903</v>
      </c>
      <c r="J255" t="s">
        <v>904</v>
      </c>
      <c r="K255" t="s">
        <v>905</v>
      </c>
      <c r="L255">
        <f t="shared" si="34"/>
        <v>100077</v>
      </c>
      <c r="M255">
        <f t="shared" si="35"/>
        <v>100078</v>
      </c>
      <c r="N255">
        <f t="shared" si="36"/>
        <v>100078</v>
      </c>
      <c r="O255">
        <f t="shared" si="37"/>
        <v>100078</v>
      </c>
      <c r="P255">
        <f t="shared" si="38"/>
        <v>100076</v>
      </c>
      <c r="Q255">
        <f t="shared" si="39"/>
        <v>100078</v>
      </c>
      <c r="R255">
        <f t="shared" si="40"/>
        <v>100077</v>
      </c>
      <c r="S255">
        <f t="shared" si="41"/>
        <v>100077</v>
      </c>
      <c r="T255">
        <f t="shared" si="42"/>
        <v>100078</v>
      </c>
      <c r="U255">
        <f t="shared" si="43"/>
        <v>200252</v>
      </c>
      <c r="V255" s="7">
        <f>IFERROR(VLOOKUP(VALUE(L255),工作表2!$A:$N,14,1)/50,0)</f>
        <v>29475.41</v>
      </c>
      <c r="W255" s="7">
        <f>IFERROR(VLOOKUP(VALUE(M255),工作表2!$A:$N,14,1)/50,0)</f>
        <v>29475.41</v>
      </c>
      <c r="X255" s="7">
        <f>IFERROR(VLOOKUP(VALUE(N255),工作表2!$A:$N,14,1)/50,0)</f>
        <v>29475.41</v>
      </c>
      <c r="Y255" s="7">
        <f>IFERROR(VLOOKUP(VALUE(O255),工作表2!$A:$N,14,1)/50,0)</f>
        <v>29475.41</v>
      </c>
      <c r="Z255" s="7">
        <f>IFERROR(VLOOKUP(VALUE(P255),工作表2!$A:$N,14,1)/50,0)</f>
        <v>29475.41</v>
      </c>
      <c r="AA255" s="7">
        <f>IFERROR(VLOOKUP(VALUE(Q255),工作表2!$A:$N,14,1)/50,0)</f>
        <v>29475.41</v>
      </c>
      <c r="AB255" s="7">
        <f>IFERROR(VLOOKUP(VALUE(R255),工作表2!$A:$N,14,1)/50,0)</f>
        <v>29475.41</v>
      </c>
      <c r="AC255" s="7">
        <f>IFERROR(VLOOKUP(VALUE(S255),工作表2!$A:$N,14,1)/50,0)</f>
        <v>29475.41</v>
      </c>
      <c r="AD255" s="7">
        <f>IFERROR(VLOOKUP(VALUE(T255),工作表2!$A:$N,14,1)/50,0)</f>
        <v>29475.41</v>
      </c>
      <c r="AE255" s="7">
        <f>IFERROR(VLOOKUP(VALUE(U255),工作表2!$A:$N,14,1),0)</f>
        <v>2081237.5</v>
      </c>
      <c r="AF255" s="7">
        <f t="shared" si="44"/>
        <v>2346516.19</v>
      </c>
    </row>
    <row r="256" spans="1:32" x14ac:dyDescent="0.15">
      <c r="A256" s="8">
        <v>100252</v>
      </c>
      <c r="B256" s="3" t="s">
        <v>906</v>
      </c>
      <c r="C256" t="s">
        <v>889</v>
      </c>
      <c r="D256" t="s">
        <v>890</v>
      </c>
      <c r="E256" t="s">
        <v>907</v>
      </c>
      <c r="F256" t="s">
        <v>908</v>
      </c>
      <c r="G256" t="s">
        <v>909</v>
      </c>
      <c r="H256" t="s">
        <v>894</v>
      </c>
      <c r="I256" t="s">
        <v>895</v>
      </c>
      <c r="J256" t="s">
        <v>904</v>
      </c>
      <c r="K256" t="s">
        <v>910</v>
      </c>
      <c r="L256">
        <f t="shared" si="34"/>
        <v>100076</v>
      </c>
      <c r="M256">
        <f t="shared" si="35"/>
        <v>100077</v>
      </c>
      <c r="N256">
        <f t="shared" si="36"/>
        <v>100078</v>
      </c>
      <c r="O256">
        <f t="shared" si="37"/>
        <v>100077</v>
      </c>
      <c r="P256">
        <f t="shared" si="38"/>
        <v>100078</v>
      </c>
      <c r="Q256">
        <f t="shared" si="39"/>
        <v>100076</v>
      </c>
      <c r="R256">
        <f t="shared" si="40"/>
        <v>100078</v>
      </c>
      <c r="S256">
        <f t="shared" si="41"/>
        <v>100078</v>
      </c>
      <c r="T256">
        <f t="shared" si="42"/>
        <v>100078</v>
      </c>
      <c r="U256">
        <f t="shared" si="43"/>
        <v>200253</v>
      </c>
      <c r="V256" s="7">
        <f>IFERROR(VLOOKUP(VALUE(L256),工作表2!$A:$N,14,1)/50,0)</f>
        <v>29475.41</v>
      </c>
      <c r="W256" s="7">
        <f>IFERROR(VLOOKUP(VALUE(M256),工作表2!$A:$N,14,1)/50,0)</f>
        <v>29475.41</v>
      </c>
      <c r="X256" s="7">
        <f>IFERROR(VLOOKUP(VALUE(N256),工作表2!$A:$N,14,1)/50,0)</f>
        <v>29475.41</v>
      </c>
      <c r="Y256" s="7">
        <f>IFERROR(VLOOKUP(VALUE(O256),工作表2!$A:$N,14,1)/50,0)</f>
        <v>29475.41</v>
      </c>
      <c r="Z256" s="7">
        <f>IFERROR(VLOOKUP(VALUE(P256),工作表2!$A:$N,14,1)/50,0)</f>
        <v>29475.41</v>
      </c>
      <c r="AA256" s="7">
        <f>IFERROR(VLOOKUP(VALUE(Q256),工作表2!$A:$N,14,1)/50,0)</f>
        <v>29475.41</v>
      </c>
      <c r="AB256" s="7">
        <f>IFERROR(VLOOKUP(VALUE(R256),工作表2!$A:$N,14,1)/50,0)</f>
        <v>29475.41</v>
      </c>
      <c r="AC256" s="7">
        <f>IFERROR(VLOOKUP(VALUE(S256),工作表2!$A:$N,14,1)/50,0)</f>
        <v>29475.41</v>
      </c>
      <c r="AD256" s="7">
        <f>IFERROR(VLOOKUP(VALUE(T256),工作表2!$A:$N,14,1)/50,0)</f>
        <v>29475.41</v>
      </c>
      <c r="AE256" s="7">
        <f>IFERROR(VLOOKUP(VALUE(U256),工作表2!$A:$N,14,1),0)</f>
        <v>2091838</v>
      </c>
      <c r="AF256" s="7">
        <f t="shared" si="44"/>
        <v>2357116.69</v>
      </c>
    </row>
    <row r="257" spans="1:32" x14ac:dyDescent="0.15">
      <c r="A257" s="8">
        <v>100253</v>
      </c>
      <c r="B257" s="3" t="s">
        <v>898</v>
      </c>
      <c r="C257" t="s">
        <v>889</v>
      </c>
      <c r="D257" t="s">
        <v>911</v>
      </c>
      <c r="E257" t="s">
        <v>907</v>
      </c>
      <c r="F257" t="s">
        <v>892</v>
      </c>
      <c r="G257" t="s">
        <v>893</v>
      </c>
      <c r="H257" t="s">
        <v>894</v>
      </c>
      <c r="I257" t="s">
        <v>903</v>
      </c>
      <c r="J257" t="s">
        <v>904</v>
      </c>
      <c r="K257" t="s">
        <v>912</v>
      </c>
      <c r="L257">
        <f t="shared" si="34"/>
        <v>100077</v>
      </c>
      <c r="M257">
        <f t="shared" si="35"/>
        <v>100077</v>
      </c>
      <c r="N257">
        <f t="shared" si="36"/>
        <v>100077</v>
      </c>
      <c r="O257">
        <f t="shared" si="37"/>
        <v>100077</v>
      </c>
      <c r="P257">
        <f t="shared" si="38"/>
        <v>100076</v>
      </c>
      <c r="Q257">
        <f t="shared" si="39"/>
        <v>100077</v>
      </c>
      <c r="R257">
        <f t="shared" si="40"/>
        <v>100078</v>
      </c>
      <c r="S257">
        <f t="shared" si="41"/>
        <v>100077</v>
      </c>
      <c r="T257">
        <f t="shared" si="42"/>
        <v>100078</v>
      </c>
      <c r="U257">
        <f t="shared" si="43"/>
        <v>200254</v>
      </c>
      <c r="V257" s="7">
        <f>IFERROR(VLOOKUP(VALUE(L257),工作表2!$A:$N,14,1)/50,0)</f>
        <v>29475.41</v>
      </c>
      <c r="W257" s="7">
        <f>IFERROR(VLOOKUP(VALUE(M257),工作表2!$A:$N,14,1)/50,0)</f>
        <v>29475.41</v>
      </c>
      <c r="X257" s="7">
        <f>IFERROR(VLOOKUP(VALUE(N257),工作表2!$A:$N,14,1)/50,0)</f>
        <v>29475.41</v>
      </c>
      <c r="Y257" s="7">
        <f>IFERROR(VLOOKUP(VALUE(O257),工作表2!$A:$N,14,1)/50,0)</f>
        <v>29475.41</v>
      </c>
      <c r="Z257" s="7">
        <f>IFERROR(VLOOKUP(VALUE(P257),工作表2!$A:$N,14,1)/50,0)</f>
        <v>29475.41</v>
      </c>
      <c r="AA257" s="7">
        <f>IFERROR(VLOOKUP(VALUE(Q257),工作表2!$A:$N,14,1)/50,0)</f>
        <v>29475.41</v>
      </c>
      <c r="AB257" s="7">
        <f>IFERROR(VLOOKUP(VALUE(R257),工作表2!$A:$N,14,1)/50,0)</f>
        <v>29475.41</v>
      </c>
      <c r="AC257" s="7">
        <f>IFERROR(VLOOKUP(VALUE(S257),工作表2!$A:$N,14,1)/50,0)</f>
        <v>29475.41</v>
      </c>
      <c r="AD257" s="7">
        <f>IFERROR(VLOOKUP(VALUE(T257),工作表2!$A:$N,14,1)/50,0)</f>
        <v>29475.41</v>
      </c>
      <c r="AE257" s="7">
        <f>IFERROR(VLOOKUP(VALUE(U257),工作表2!$A:$N,14,1),0)</f>
        <v>2126748.5</v>
      </c>
      <c r="AF257" s="7">
        <f t="shared" si="44"/>
        <v>2392027.19</v>
      </c>
    </row>
    <row r="258" spans="1:32" x14ac:dyDescent="0.15">
      <c r="A258" s="8">
        <v>100254</v>
      </c>
      <c r="B258" s="3" t="s">
        <v>888</v>
      </c>
      <c r="C258" t="s">
        <v>913</v>
      </c>
      <c r="D258" t="s">
        <v>914</v>
      </c>
      <c r="E258" t="s">
        <v>900</v>
      </c>
      <c r="F258" t="s">
        <v>908</v>
      </c>
      <c r="G258" t="s">
        <v>909</v>
      </c>
      <c r="H258" t="s">
        <v>915</v>
      </c>
      <c r="I258" t="s">
        <v>916</v>
      </c>
      <c r="J258" t="s">
        <v>896</v>
      </c>
      <c r="K258" t="s">
        <v>917</v>
      </c>
      <c r="L258">
        <f t="shared" si="34"/>
        <v>100078</v>
      </c>
      <c r="M258">
        <f t="shared" si="35"/>
        <v>100076</v>
      </c>
      <c r="N258">
        <f t="shared" si="36"/>
        <v>100076</v>
      </c>
      <c r="O258">
        <f t="shared" si="37"/>
        <v>100078</v>
      </c>
      <c r="P258">
        <f t="shared" si="38"/>
        <v>100078</v>
      </c>
      <c r="Q258">
        <f t="shared" si="39"/>
        <v>100076</v>
      </c>
      <c r="R258">
        <f t="shared" si="40"/>
        <v>100076</v>
      </c>
      <c r="S258">
        <f t="shared" si="41"/>
        <v>100076</v>
      </c>
      <c r="T258">
        <f t="shared" si="42"/>
        <v>100076</v>
      </c>
      <c r="U258">
        <f t="shared" si="43"/>
        <v>200255</v>
      </c>
      <c r="V258" s="7">
        <f>IFERROR(VLOOKUP(VALUE(L258),工作表2!$A:$N,14,1)/50,0)</f>
        <v>29475.41</v>
      </c>
      <c r="W258" s="7">
        <f>IFERROR(VLOOKUP(VALUE(M258),工作表2!$A:$N,14,1)/50,0)</f>
        <v>29475.41</v>
      </c>
      <c r="X258" s="7">
        <f>IFERROR(VLOOKUP(VALUE(N258),工作表2!$A:$N,14,1)/50,0)</f>
        <v>29475.41</v>
      </c>
      <c r="Y258" s="7">
        <f>IFERROR(VLOOKUP(VALUE(O258),工作表2!$A:$N,14,1)/50,0)</f>
        <v>29475.41</v>
      </c>
      <c r="Z258" s="7">
        <f>IFERROR(VLOOKUP(VALUE(P258),工作表2!$A:$N,14,1)/50,0)</f>
        <v>29475.41</v>
      </c>
      <c r="AA258" s="7">
        <f>IFERROR(VLOOKUP(VALUE(Q258),工作表2!$A:$N,14,1)/50,0)</f>
        <v>29475.41</v>
      </c>
      <c r="AB258" s="7">
        <f>IFERROR(VLOOKUP(VALUE(R258),工作表2!$A:$N,14,1)/50,0)</f>
        <v>29475.41</v>
      </c>
      <c r="AC258" s="7">
        <f>IFERROR(VLOOKUP(VALUE(S258),工作表2!$A:$N,14,1)/50,0)</f>
        <v>29475.41</v>
      </c>
      <c r="AD258" s="7">
        <f>IFERROR(VLOOKUP(VALUE(T258),工作表2!$A:$N,14,1)/50,0)</f>
        <v>29475.41</v>
      </c>
      <c r="AE258" s="7">
        <f>IFERROR(VLOOKUP(VALUE(U258),工作表2!$A:$N,14,1),0)</f>
        <v>2113160</v>
      </c>
      <c r="AF258" s="7">
        <f t="shared" si="44"/>
        <v>2378438.69</v>
      </c>
    </row>
    <row r="259" spans="1:32" x14ac:dyDescent="0.15">
      <c r="A259" s="8">
        <v>100255</v>
      </c>
      <c r="B259" s="3" t="s">
        <v>888</v>
      </c>
      <c r="C259" t="s">
        <v>889</v>
      </c>
      <c r="D259" t="s">
        <v>911</v>
      </c>
      <c r="E259" t="s">
        <v>907</v>
      </c>
      <c r="F259" t="s">
        <v>918</v>
      </c>
      <c r="G259" t="s">
        <v>901</v>
      </c>
      <c r="H259" t="s">
        <v>915</v>
      </c>
      <c r="I259" t="s">
        <v>903</v>
      </c>
      <c r="J259" t="s">
        <v>904</v>
      </c>
      <c r="K259" t="s">
        <v>919</v>
      </c>
      <c r="L259">
        <f t="shared" si="34"/>
        <v>100078</v>
      </c>
      <c r="M259">
        <f t="shared" si="35"/>
        <v>100077</v>
      </c>
      <c r="N259">
        <f t="shared" si="36"/>
        <v>100077</v>
      </c>
      <c r="O259">
        <f t="shared" si="37"/>
        <v>100077</v>
      </c>
      <c r="P259">
        <f t="shared" si="38"/>
        <v>100077</v>
      </c>
      <c r="Q259">
        <f t="shared" si="39"/>
        <v>100078</v>
      </c>
      <c r="R259">
        <f t="shared" si="40"/>
        <v>100076</v>
      </c>
      <c r="S259">
        <f t="shared" si="41"/>
        <v>100077</v>
      </c>
      <c r="T259">
        <f t="shared" si="42"/>
        <v>100078</v>
      </c>
      <c r="U259">
        <f t="shared" si="43"/>
        <v>200256</v>
      </c>
      <c r="V259" s="7">
        <f>IFERROR(VLOOKUP(VALUE(L259),工作表2!$A:$N,14,1)/50,0)</f>
        <v>29475.41</v>
      </c>
      <c r="W259" s="7">
        <f>IFERROR(VLOOKUP(VALUE(M259),工作表2!$A:$N,14,1)/50,0)</f>
        <v>29475.41</v>
      </c>
      <c r="X259" s="7">
        <f>IFERROR(VLOOKUP(VALUE(N259),工作表2!$A:$N,14,1)/50,0)</f>
        <v>29475.41</v>
      </c>
      <c r="Y259" s="7">
        <f>IFERROR(VLOOKUP(VALUE(O259),工作表2!$A:$N,14,1)/50,0)</f>
        <v>29475.41</v>
      </c>
      <c r="Z259" s="7">
        <f>IFERROR(VLOOKUP(VALUE(P259),工作表2!$A:$N,14,1)/50,0)</f>
        <v>29475.41</v>
      </c>
      <c r="AA259" s="7">
        <f>IFERROR(VLOOKUP(VALUE(Q259),工作表2!$A:$N,14,1)/50,0)</f>
        <v>29475.41</v>
      </c>
      <c r="AB259" s="7">
        <f>IFERROR(VLOOKUP(VALUE(R259),工作表2!$A:$N,14,1)/50,0)</f>
        <v>29475.41</v>
      </c>
      <c r="AC259" s="7">
        <f>IFERROR(VLOOKUP(VALUE(S259),工作表2!$A:$N,14,1)/50,0)</f>
        <v>29475.41</v>
      </c>
      <c r="AD259" s="7">
        <f>IFERROR(VLOOKUP(VALUE(T259),工作表2!$A:$N,14,1)/50,0)</f>
        <v>29475.41</v>
      </c>
      <c r="AE259" s="7">
        <f>IFERROR(VLOOKUP(VALUE(U259),工作表2!$A:$N,14,1),0)</f>
        <v>2123881.5</v>
      </c>
      <c r="AF259" s="7">
        <f t="shared" si="44"/>
        <v>2389160.19</v>
      </c>
    </row>
    <row r="260" spans="1:32" x14ac:dyDescent="0.15">
      <c r="A260" s="8">
        <v>100256</v>
      </c>
      <c r="B260" s="3" t="s">
        <v>898</v>
      </c>
      <c r="C260" t="s">
        <v>899</v>
      </c>
      <c r="D260" t="s">
        <v>890</v>
      </c>
      <c r="E260" t="s">
        <v>891</v>
      </c>
      <c r="F260" t="s">
        <v>892</v>
      </c>
      <c r="G260" t="s">
        <v>893</v>
      </c>
      <c r="H260" t="s">
        <v>894</v>
      </c>
      <c r="I260" t="s">
        <v>916</v>
      </c>
      <c r="J260" t="s">
        <v>896</v>
      </c>
      <c r="K260" t="s">
        <v>920</v>
      </c>
      <c r="L260">
        <f t="shared" si="34"/>
        <v>100077</v>
      </c>
      <c r="M260">
        <f t="shared" si="35"/>
        <v>100078</v>
      </c>
      <c r="N260">
        <f t="shared" si="36"/>
        <v>100078</v>
      </c>
      <c r="O260">
        <f t="shared" si="37"/>
        <v>100076</v>
      </c>
      <c r="P260">
        <f t="shared" si="38"/>
        <v>100076</v>
      </c>
      <c r="Q260">
        <f t="shared" si="39"/>
        <v>100077</v>
      </c>
      <c r="R260">
        <f t="shared" si="40"/>
        <v>100078</v>
      </c>
      <c r="S260">
        <f t="shared" si="41"/>
        <v>100076</v>
      </c>
      <c r="T260">
        <f t="shared" si="42"/>
        <v>100076</v>
      </c>
      <c r="U260">
        <f t="shared" si="43"/>
        <v>200257</v>
      </c>
      <c r="V260" s="7">
        <f>IFERROR(VLOOKUP(VALUE(L260),工作表2!$A:$N,14,1)/50,0)</f>
        <v>29475.41</v>
      </c>
      <c r="W260" s="7">
        <f>IFERROR(VLOOKUP(VALUE(M260),工作表2!$A:$N,14,1)/50,0)</f>
        <v>29475.41</v>
      </c>
      <c r="X260" s="7">
        <f>IFERROR(VLOOKUP(VALUE(N260),工作表2!$A:$N,14,1)/50,0)</f>
        <v>29475.41</v>
      </c>
      <c r="Y260" s="7">
        <f>IFERROR(VLOOKUP(VALUE(O260),工作表2!$A:$N,14,1)/50,0)</f>
        <v>29475.41</v>
      </c>
      <c r="Z260" s="7">
        <f>IFERROR(VLOOKUP(VALUE(P260),工作表2!$A:$N,14,1)/50,0)</f>
        <v>29475.41</v>
      </c>
      <c r="AA260" s="7">
        <f>IFERROR(VLOOKUP(VALUE(Q260),工作表2!$A:$N,14,1)/50,0)</f>
        <v>29475.41</v>
      </c>
      <c r="AB260" s="7">
        <f>IFERROR(VLOOKUP(VALUE(R260),工作表2!$A:$N,14,1)/50,0)</f>
        <v>29475.41</v>
      </c>
      <c r="AC260" s="7">
        <f>IFERROR(VLOOKUP(VALUE(S260),工作表2!$A:$N,14,1)/50,0)</f>
        <v>29475.41</v>
      </c>
      <c r="AD260" s="7">
        <f>IFERROR(VLOOKUP(VALUE(T260),工作表2!$A:$N,14,1)/50,0)</f>
        <v>29475.41</v>
      </c>
      <c r="AE260" s="7">
        <f>IFERROR(VLOOKUP(VALUE(U260),工作表2!$A:$N,14,1),0)</f>
        <v>2159354.5</v>
      </c>
      <c r="AF260" s="7">
        <f t="shared" si="44"/>
        <v>2424633.19</v>
      </c>
    </row>
    <row r="261" spans="1:32" x14ac:dyDescent="0.15">
      <c r="A261" s="8">
        <v>100257</v>
      </c>
      <c r="B261" s="3" t="s">
        <v>906</v>
      </c>
      <c r="C261" t="s">
        <v>899</v>
      </c>
      <c r="D261" t="s">
        <v>914</v>
      </c>
      <c r="E261" t="s">
        <v>891</v>
      </c>
      <c r="F261" t="s">
        <v>892</v>
      </c>
      <c r="G261" t="s">
        <v>893</v>
      </c>
      <c r="H261" t="s">
        <v>894</v>
      </c>
      <c r="I261" t="s">
        <v>895</v>
      </c>
      <c r="J261" t="s">
        <v>904</v>
      </c>
      <c r="K261" t="s">
        <v>921</v>
      </c>
      <c r="L261">
        <f t="shared" ref="L261:L324" si="45">IFERROR(VALUE(LEFT(B261,6)),0)</f>
        <v>100076</v>
      </c>
      <c r="M261">
        <f t="shared" ref="M261:M324" si="46">IFERROR(VALUE(LEFT(C261,6)),0)</f>
        <v>100078</v>
      </c>
      <c r="N261">
        <f t="shared" ref="N261:N324" si="47">IFERROR(VALUE(LEFT(D261,6)),0)</f>
        <v>100076</v>
      </c>
      <c r="O261">
        <f t="shared" ref="O261:O324" si="48">IFERROR(VALUE(LEFT(E261,6)),0)</f>
        <v>100076</v>
      </c>
      <c r="P261">
        <f t="shared" ref="P261:P324" si="49">IFERROR(VALUE(LEFT(F261,6)),0)</f>
        <v>100076</v>
      </c>
      <c r="Q261">
        <f t="shared" ref="Q261:Q324" si="50">IFERROR(VALUE(LEFT(G261,6)),0)</f>
        <v>100077</v>
      </c>
      <c r="R261">
        <f t="shared" ref="R261:R324" si="51">IFERROR(VALUE(LEFT(H261,6)),0)</f>
        <v>100078</v>
      </c>
      <c r="S261">
        <f t="shared" ref="S261:S324" si="52">IFERROR(VALUE(LEFT(I261,6)),0)</f>
        <v>100078</v>
      </c>
      <c r="T261">
        <f t="shared" ref="T261:T324" si="53">IFERROR(VALUE(LEFT(J261,6)),0)</f>
        <v>100078</v>
      </c>
      <c r="U261">
        <f t="shared" ref="U261:U324" si="54">IFERROR(VALUE(LEFT(K261,6)),0)</f>
        <v>200258</v>
      </c>
      <c r="V261" s="7">
        <f>IFERROR(VLOOKUP(VALUE(L261),工作表2!$A:$N,14,1)/50,0)</f>
        <v>29475.41</v>
      </c>
      <c r="W261" s="7">
        <f>IFERROR(VLOOKUP(VALUE(M261),工作表2!$A:$N,14,1)/50,0)</f>
        <v>29475.41</v>
      </c>
      <c r="X261" s="7">
        <f>IFERROR(VLOOKUP(VALUE(N261),工作表2!$A:$N,14,1)/50,0)</f>
        <v>29475.41</v>
      </c>
      <c r="Y261" s="7">
        <f>IFERROR(VLOOKUP(VALUE(O261),工作表2!$A:$N,14,1)/50,0)</f>
        <v>29475.41</v>
      </c>
      <c r="Z261" s="7">
        <f>IFERROR(VLOOKUP(VALUE(P261),工作表2!$A:$N,14,1)/50,0)</f>
        <v>29475.41</v>
      </c>
      <c r="AA261" s="7">
        <f>IFERROR(VLOOKUP(VALUE(Q261),工作表2!$A:$N,14,1)/50,0)</f>
        <v>29475.41</v>
      </c>
      <c r="AB261" s="7">
        <f>IFERROR(VLOOKUP(VALUE(R261),工作表2!$A:$N,14,1)/50,0)</f>
        <v>29475.41</v>
      </c>
      <c r="AC261" s="7">
        <f>IFERROR(VLOOKUP(VALUE(S261),工作表2!$A:$N,14,1)/50,0)</f>
        <v>29475.41</v>
      </c>
      <c r="AD261" s="7">
        <f>IFERROR(VLOOKUP(VALUE(T261),工作表2!$A:$N,14,1)/50,0)</f>
        <v>29475.41</v>
      </c>
      <c r="AE261" s="7">
        <f>IFERROR(VLOOKUP(VALUE(U261),工作表2!$A:$N,14,1),0)</f>
        <v>2158373</v>
      </c>
      <c r="AF261" s="7">
        <f t="shared" ref="AF261:AF324" si="55">SUM(V261:AE261)</f>
        <v>2423651.69</v>
      </c>
    </row>
    <row r="262" spans="1:32" x14ac:dyDescent="0.15">
      <c r="A262" s="8">
        <v>100258</v>
      </c>
      <c r="B262" s="3" t="s">
        <v>898</v>
      </c>
      <c r="C262" t="s">
        <v>913</v>
      </c>
      <c r="D262" t="s">
        <v>890</v>
      </c>
      <c r="E262" t="s">
        <v>907</v>
      </c>
      <c r="F262" t="s">
        <v>892</v>
      </c>
      <c r="G262" t="s">
        <v>893</v>
      </c>
      <c r="H262" t="s">
        <v>894</v>
      </c>
      <c r="I262" t="s">
        <v>903</v>
      </c>
      <c r="J262" t="s">
        <v>904</v>
      </c>
      <c r="K262" t="s">
        <v>922</v>
      </c>
      <c r="L262">
        <f t="shared" si="45"/>
        <v>100077</v>
      </c>
      <c r="M262">
        <f t="shared" si="46"/>
        <v>100076</v>
      </c>
      <c r="N262">
        <f t="shared" si="47"/>
        <v>100078</v>
      </c>
      <c r="O262">
        <f t="shared" si="48"/>
        <v>100077</v>
      </c>
      <c r="P262">
        <f t="shared" si="49"/>
        <v>100076</v>
      </c>
      <c r="Q262">
        <f t="shared" si="50"/>
        <v>100077</v>
      </c>
      <c r="R262">
        <f t="shared" si="51"/>
        <v>100078</v>
      </c>
      <c r="S262">
        <f t="shared" si="52"/>
        <v>100077</v>
      </c>
      <c r="T262">
        <f t="shared" si="53"/>
        <v>100078</v>
      </c>
      <c r="U262">
        <f t="shared" si="54"/>
        <v>200259</v>
      </c>
      <c r="V262" s="7">
        <f>IFERROR(VLOOKUP(VALUE(L262),工作表2!$A:$N,14,1)/50,0)</f>
        <v>29475.41</v>
      </c>
      <c r="W262" s="7">
        <f>IFERROR(VLOOKUP(VALUE(M262),工作表2!$A:$N,14,1)/50,0)</f>
        <v>29475.41</v>
      </c>
      <c r="X262" s="7">
        <f>IFERROR(VLOOKUP(VALUE(N262),工作表2!$A:$N,14,1)/50,0)</f>
        <v>29475.41</v>
      </c>
      <c r="Y262" s="7">
        <f>IFERROR(VLOOKUP(VALUE(O262),工作表2!$A:$N,14,1)/50,0)</f>
        <v>29475.41</v>
      </c>
      <c r="Z262" s="7">
        <f>IFERROR(VLOOKUP(VALUE(P262),工作表2!$A:$N,14,1)/50,0)</f>
        <v>29475.41</v>
      </c>
      <c r="AA262" s="7">
        <f>IFERROR(VLOOKUP(VALUE(Q262),工作表2!$A:$N,14,1)/50,0)</f>
        <v>29475.41</v>
      </c>
      <c r="AB262" s="7">
        <f>IFERROR(VLOOKUP(VALUE(R262),工作表2!$A:$N,14,1)/50,0)</f>
        <v>29475.41</v>
      </c>
      <c r="AC262" s="7">
        <f>IFERROR(VLOOKUP(VALUE(S262),工作表2!$A:$N,14,1)/50,0)</f>
        <v>29475.41</v>
      </c>
      <c r="AD262" s="7">
        <f>IFERROR(VLOOKUP(VALUE(T262),工作表2!$A:$N,14,1)/50,0)</f>
        <v>29475.41</v>
      </c>
      <c r="AE262" s="7">
        <f>IFERROR(VLOOKUP(VALUE(U262),工作表2!$A:$N,14,1),0)</f>
        <v>2174294.5</v>
      </c>
      <c r="AF262" s="7">
        <f t="shared" si="55"/>
        <v>2439573.19</v>
      </c>
    </row>
    <row r="263" spans="1:32" x14ac:dyDescent="0.15">
      <c r="A263" s="8">
        <v>100259</v>
      </c>
      <c r="B263" s="3" t="s">
        <v>906</v>
      </c>
      <c r="C263" t="s">
        <v>899</v>
      </c>
      <c r="D263" t="s">
        <v>914</v>
      </c>
      <c r="E263" t="s">
        <v>907</v>
      </c>
      <c r="F263" t="s">
        <v>908</v>
      </c>
      <c r="G263" t="s">
        <v>893</v>
      </c>
      <c r="H263" t="s">
        <v>894</v>
      </c>
      <c r="I263" t="s">
        <v>916</v>
      </c>
      <c r="J263" t="s">
        <v>896</v>
      </c>
      <c r="K263" t="s">
        <v>923</v>
      </c>
      <c r="L263">
        <f t="shared" si="45"/>
        <v>100076</v>
      </c>
      <c r="M263">
        <f t="shared" si="46"/>
        <v>100078</v>
      </c>
      <c r="N263">
        <f t="shared" si="47"/>
        <v>100076</v>
      </c>
      <c r="O263">
        <f t="shared" si="48"/>
        <v>100077</v>
      </c>
      <c r="P263">
        <f t="shared" si="49"/>
        <v>100078</v>
      </c>
      <c r="Q263">
        <f t="shared" si="50"/>
        <v>100077</v>
      </c>
      <c r="R263">
        <f t="shared" si="51"/>
        <v>100078</v>
      </c>
      <c r="S263">
        <f t="shared" si="52"/>
        <v>100076</v>
      </c>
      <c r="T263">
        <f t="shared" si="53"/>
        <v>100076</v>
      </c>
      <c r="U263">
        <f t="shared" si="54"/>
        <v>200260</v>
      </c>
      <c r="V263" s="7">
        <f>IFERROR(VLOOKUP(VALUE(L263),工作表2!$A:$N,14,1)/50,0)</f>
        <v>29475.41</v>
      </c>
      <c r="W263" s="7">
        <f>IFERROR(VLOOKUP(VALUE(M263),工作表2!$A:$N,14,1)/50,0)</f>
        <v>29475.41</v>
      </c>
      <c r="X263" s="7">
        <f>IFERROR(VLOOKUP(VALUE(N263),工作表2!$A:$N,14,1)/50,0)</f>
        <v>29475.41</v>
      </c>
      <c r="Y263" s="7">
        <f>IFERROR(VLOOKUP(VALUE(O263),工作表2!$A:$N,14,1)/50,0)</f>
        <v>29475.41</v>
      </c>
      <c r="Z263" s="7">
        <f>IFERROR(VLOOKUP(VALUE(P263),工作表2!$A:$N,14,1)/50,0)</f>
        <v>29475.41</v>
      </c>
      <c r="AA263" s="7">
        <f>IFERROR(VLOOKUP(VALUE(Q263),工作表2!$A:$N,14,1)/50,0)</f>
        <v>29475.41</v>
      </c>
      <c r="AB263" s="7">
        <f>IFERROR(VLOOKUP(VALUE(R263),工作表2!$A:$N,14,1)/50,0)</f>
        <v>29475.41</v>
      </c>
      <c r="AC263" s="7">
        <f>IFERROR(VLOOKUP(VALUE(S263),工作表2!$A:$N,14,1)/50,0)</f>
        <v>29475.41</v>
      </c>
      <c r="AD263" s="7">
        <f>IFERROR(VLOOKUP(VALUE(T263),工作表2!$A:$N,14,1)/50,0)</f>
        <v>29475.41</v>
      </c>
      <c r="AE263" s="7">
        <f>IFERROR(VLOOKUP(VALUE(U263),工作表2!$A:$N,14,1),0)</f>
        <v>2192332</v>
      </c>
      <c r="AF263" s="7">
        <f t="shared" si="55"/>
        <v>2457610.69</v>
      </c>
    </row>
    <row r="264" spans="1:32" x14ac:dyDescent="0.15">
      <c r="A264" s="8">
        <v>100260</v>
      </c>
      <c r="B264" s="3" t="s">
        <v>924</v>
      </c>
      <c r="C264" t="s">
        <v>925</v>
      </c>
      <c r="D264" t="s">
        <v>926</v>
      </c>
      <c r="E264" t="s">
        <v>927</v>
      </c>
      <c r="F264" t="s">
        <v>928</v>
      </c>
      <c r="G264" t="s">
        <v>929</v>
      </c>
      <c r="H264" t="s">
        <v>930</v>
      </c>
      <c r="I264" t="s">
        <v>931</v>
      </c>
      <c r="J264" t="s">
        <v>932</v>
      </c>
      <c r="K264" t="s">
        <v>933</v>
      </c>
      <c r="L264">
        <f t="shared" si="45"/>
        <v>100081</v>
      </c>
      <c r="M264">
        <f t="shared" si="46"/>
        <v>100081</v>
      </c>
      <c r="N264">
        <f t="shared" si="47"/>
        <v>100081</v>
      </c>
      <c r="O264">
        <f t="shared" si="48"/>
        <v>100081</v>
      </c>
      <c r="P264">
        <f t="shared" si="49"/>
        <v>100081</v>
      </c>
      <c r="Q264">
        <f t="shared" si="50"/>
        <v>100081</v>
      </c>
      <c r="R264">
        <f t="shared" si="51"/>
        <v>100081</v>
      </c>
      <c r="S264">
        <f t="shared" si="52"/>
        <v>100079</v>
      </c>
      <c r="T264">
        <f t="shared" si="53"/>
        <v>100080</v>
      </c>
      <c r="U264">
        <f t="shared" si="54"/>
        <v>200261</v>
      </c>
      <c r="V264" s="7">
        <f>IFERROR(VLOOKUP(VALUE(L264),工作表2!$A:$N,14,1)/50,0)</f>
        <v>30737.09</v>
      </c>
      <c r="W264" s="7">
        <f>IFERROR(VLOOKUP(VALUE(M264),工作表2!$A:$N,14,1)/50,0)</f>
        <v>30737.09</v>
      </c>
      <c r="X264" s="7">
        <f>IFERROR(VLOOKUP(VALUE(N264),工作表2!$A:$N,14,1)/50,0)</f>
        <v>30737.09</v>
      </c>
      <c r="Y264" s="7">
        <f>IFERROR(VLOOKUP(VALUE(O264),工作表2!$A:$N,14,1)/50,0)</f>
        <v>30737.09</v>
      </c>
      <c r="Z264" s="7">
        <f>IFERROR(VLOOKUP(VALUE(P264),工作表2!$A:$N,14,1)/50,0)</f>
        <v>30737.09</v>
      </c>
      <c r="AA264" s="7">
        <f>IFERROR(VLOOKUP(VALUE(Q264),工作表2!$A:$N,14,1)/50,0)</f>
        <v>30737.09</v>
      </c>
      <c r="AB264" s="7">
        <f>IFERROR(VLOOKUP(VALUE(R264),工作表2!$A:$N,14,1)/50,0)</f>
        <v>30737.09</v>
      </c>
      <c r="AC264" s="7">
        <f>IFERROR(VLOOKUP(VALUE(S264),工作表2!$A:$N,14,1)/50,0)</f>
        <v>30737.09</v>
      </c>
      <c r="AD264" s="7">
        <f>IFERROR(VLOOKUP(VALUE(T264),工作表2!$A:$N,14,1)/50,0)</f>
        <v>30737.09</v>
      </c>
      <c r="AE264" s="7">
        <f>IFERROR(VLOOKUP(VALUE(U264),工作表2!$A:$N,14,1),0)</f>
        <v>2196081</v>
      </c>
      <c r="AF264" s="7">
        <f t="shared" si="55"/>
        <v>2472714.81</v>
      </c>
    </row>
    <row r="265" spans="1:32" x14ac:dyDescent="0.15">
      <c r="A265" s="8">
        <v>100261</v>
      </c>
      <c r="B265" s="3" t="s">
        <v>934</v>
      </c>
      <c r="C265" t="s">
        <v>935</v>
      </c>
      <c r="D265" t="s">
        <v>936</v>
      </c>
      <c r="E265" t="s">
        <v>937</v>
      </c>
      <c r="F265" t="s">
        <v>928</v>
      </c>
      <c r="G265" t="s">
        <v>938</v>
      </c>
      <c r="H265" t="s">
        <v>939</v>
      </c>
      <c r="I265" t="s">
        <v>940</v>
      </c>
      <c r="J265" t="s">
        <v>941</v>
      </c>
      <c r="K265" t="s">
        <v>942</v>
      </c>
      <c r="L265">
        <f t="shared" si="45"/>
        <v>100080</v>
      </c>
      <c r="M265">
        <f t="shared" si="46"/>
        <v>100079</v>
      </c>
      <c r="N265">
        <f t="shared" si="47"/>
        <v>100080</v>
      </c>
      <c r="O265">
        <f t="shared" si="48"/>
        <v>100079</v>
      </c>
      <c r="P265">
        <f t="shared" si="49"/>
        <v>100081</v>
      </c>
      <c r="Q265">
        <f t="shared" si="50"/>
        <v>100079</v>
      </c>
      <c r="R265">
        <f t="shared" si="51"/>
        <v>100080</v>
      </c>
      <c r="S265">
        <f t="shared" si="52"/>
        <v>100081</v>
      </c>
      <c r="T265">
        <f t="shared" si="53"/>
        <v>100081</v>
      </c>
      <c r="U265">
        <f t="shared" si="54"/>
        <v>200262</v>
      </c>
      <c r="V265" s="7">
        <f>IFERROR(VLOOKUP(VALUE(L265),工作表2!$A:$N,14,1)/50,0)</f>
        <v>30737.09</v>
      </c>
      <c r="W265" s="7">
        <f>IFERROR(VLOOKUP(VALUE(M265),工作表2!$A:$N,14,1)/50,0)</f>
        <v>30737.09</v>
      </c>
      <c r="X265" s="7">
        <f>IFERROR(VLOOKUP(VALUE(N265),工作表2!$A:$N,14,1)/50,0)</f>
        <v>30737.09</v>
      </c>
      <c r="Y265" s="7">
        <f>IFERROR(VLOOKUP(VALUE(O265),工作表2!$A:$N,14,1)/50,0)</f>
        <v>30737.09</v>
      </c>
      <c r="Z265" s="7">
        <f>IFERROR(VLOOKUP(VALUE(P265),工作表2!$A:$N,14,1)/50,0)</f>
        <v>30737.09</v>
      </c>
      <c r="AA265" s="7">
        <f>IFERROR(VLOOKUP(VALUE(Q265),工作表2!$A:$N,14,1)/50,0)</f>
        <v>30737.09</v>
      </c>
      <c r="AB265" s="7">
        <f>IFERROR(VLOOKUP(VALUE(R265),工作表2!$A:$N,14,1)/50,0)</f>
        <v>30737.09</v>
      </c>
      <c r="AC265" s="7">
        <f>IFERROR(VLOOKUP(VALUE(S265),工作表2!$A:$N,14,1)/50,0)</f>
        <v>30737.09</v>
      </c>
      <c r="AD265" s="7">
        <f>IFERROR(VLOOKUP(VALUE(T265),工作表2!$A:$N,14,1)/50,0)</f>
        <v>30737.09</v>
      </c>
      <c r="AE265" s="7">
        <f>IFERROR(VLOOKUP(VALUE(U265),工作表2!$A:$N,14,1),0)</f>
        <v>2205941</v>
      </c>
      <c r="AF265" s="7">
        <f t="shared" si="55"/>
        <v>2482574.81</v>
      </c>
    </row>
    <row r="266" spans="1:32" x14ac:dyDescent="0.15">
      <c r="A266" s="8">
        <v>100262</v>
      </c>
      <c r="B266" s="3" t="s">
        <v>934</v>
      </c>
      <c r="C266" t="s">
        <v>925</v>
      </c>
      <c r="D266" t="s">
        <v>936</v>
      </c>
      <c r="E266" t="s">
        <v>943</v>
      </c>
      <c r="F266" t="s">
        <v>928</v>
      </c>
      <c r="G266" t="s">
        <v>944</v>
      </c>
      <c r="H266" t="s">
        <v>939</v>
      </c>
      <c r="I266" t="s">
        <v>931</v>
      </c>
      <c r="J266" t="s">
        <v>941</v>
      </c>
      <c r="K266" t="s">
        <v>945</v>
      </c>
      <c r="L266">
        <f t="shared" si="45"/>
        <v>100080</v>
      </c>
      <c r="M266">
        <f t="shared" si="46"/>
        <v>100081</v>
      </c>
      <c r="N266">
        <f t="shared" si="47"/>
        <v>100080</v>
      </c>
      <c r="O266">
        <f t="shared" si="48"/>
        <v>100080</v>
      </c>
      <c r="P266">
        <f t="shared" si="49"/>
        <v>100081</v>
      </c>
      <c r="Q266">
        <f t="shared" si="50"/>
        <v>100080</v>
      </c>
      <c r="R266">
        <f t="shared" si="51"/>
        <v>100080</v>
      </c>
      <c r="S266">
        <f t="shared" si="52"/>
        <v>100079</v>
      </c>
      <c r="T266">
        <f t="shared" si="53"/>
        <v>100081</v>
      </c>
      <c r="U266">
        <f t="shared" si="54"/>
        <v>200263</v>
      </c>
      <c r="V266" s="7">
        <f>IFERROR(VLOOKUP(VALUE(L266),工作表2!$A:$N,14,1)/50,0)</f>
        <v>30737.09</v>
      </c>
      <c r="W266" s="7">
        <f>IFERROR(VLOOKUP(VALUE(M266),工作表2!$A:$N,14,1)/50,0)</f>
        <v>30737.09</v>
      </c>
      <c r="X266" s="7">
        <f>IFERROR(VLOOKUP(VALUE(N266),工作表2!$A:$N,14,1)/50,0)</f>
        <v>30737.09</v>
      </c>
      <c r="Y266" s="7">
        <f>IFERROR(VLOOKUP(VALUE(O266),工作表2!$A:$N,14,1)/50,0)</f>
        <v>30737.09</v>
      </c>
      <c r="Z266" s="7">
        <f>IFERROR(VLOOKUP(VALUE(P266),工作表2!$A:$N,14,1)/50,0)</f>
        <v>30737.09</v>
      </c>
      <c r="AA266" s="7">
        <f>IFERROR(VLOOKUP(VALUE(Q266),工作表2!$A:$N,14,1)/50,0)</f>
        <v>30737.09</v>
      </c>
      <c r="AB266" s="7">
        <f>IFERROR(VLOOKUP(VALUE(R266),工作表2!$A:$N,14,1)/50,0)</f>
        <v>30737.09</v>
      </c>
      <c r="AC266" s="7">
        <f>IFERROR(VLOOKUP(VALUE(S266),工作表2!$A:$N,14,1)/50,0)</f>
        <v>30737.09</v>
      </c>
      <c r="AD266" s="7">
        <f>IFERROR(VLOOKUP(VALUE(T266),工作表2!$A:$N,14,1)/50,0)</f>
        <v>30737.09</v>
      </c>
      <c r="AE266" s="7">
        <f>IFERROR(VLOOKUP(VALUE(U266),工作表2!$A:$N,14,1),0)</f>
        <v>2215840</v>
      </c>
      <c r="AF266" s="7">
        <f t="shared" si="55"/>
        <v>2492473.81</v>
      </c>
    </row>
    <row r="267" spans="1:32" x14ac:dyDescent="0.15">
      <c r="A267" s="8">
        <v>100263</v>
      </c>
      <c r="B267" s="3" t="s">
        <v>924</v>
      </c>
      <c r="C267" t="s">
        <v>935</v>
      </c>
      <c r="D267" t="s">
        <v>926</v>
      </c>
      <c r="E267" t="s">
        <v>927</v>
      </c>
      <c r="F267" t="s">
        <v>946</v>
      </c>
      <c r="G267" t="s">
        <v>944</v>
      </c>
      <c r="H267" t="s">
        <v>939</v>
      </c>
      <c r="I267" t="s">
        <v>947</v>
      </c>
      <c r="J267" t="s">
        <v>941</v>
      </c>
      <c r="K267" t="s">
        <v>948</v>
      </c>
      <c r="L267">
        <f t="shared" si="45"/>
        <v>100081</v>
      </c>
      <c r="M267">
        <f t="shared" si="46"/>
        <v>100079</v>
      </c>
      <c r="N267">
        <f t="shared" si="47"/>
        <v>100081</v>
      </c>
      <c r="O267">
        <f t="shared" si="48"/>
        <v>100081</v>
      </c>
      <c r="P267">
        <f t="shared" si="49"/>
        <v>100080</v>
      </c>
      <c r="Q267">
        <f t="shared" si="50"/>
        <v>100080</v>
      </c>
      <c r="R267">
        <f t="shared" si="51"/>
        <v>100080</v>
      </c>
      <c r="S267">
        <f t="shared" si="52"/>
        <v>100080</v>
      </c>
      <c r="T267">
        <f t="shared" si="53"/>
        <v>100081</v>
      </c>
      <c r="U267">
        <f t="shared" si="54"/>
        <v>200264</v>
      </c>
      <c r="V267" s="7">
        <f>IFERROR(VLOOKUP(VALUE(L267),工作表2!$A:$N,14,1)/50,0)</f>
        <v>30737.09</v>
      </c>
      <c r="W267" s="7">
        <f>IFERROR(VLOOKUP(VALUE(M267),工作表2!$A:$N,14,1)/50,0)</f>
        <v>30737.09</v>
      </c>
      <c r="X267" s="7">
        <f>IFERROR(VLOOKUP(VALUE(N267),工作表2!$A:$N,14,1)/50,0)</f>
        <v>30737.09</v>
      </c>
      <c r="Y267" s="7">
        <f>IFERROR(VLOOKUP(VALUE(O267),工作表2!$A:$N,14,1)/50,0)</f>
        <v>30737.09</v>
      </c>
      <c r="Z267" s="7">
        <f>IFERROR(VLOOKUP(VALUE(P267),工作表2!$A:$N,14,1)/50,0)</f>
        <v>30737.09</v>
      </c>
      <c r="AA267" s="7">
        <f>IFERROR(VLOOKUP(VALUE(Q267),工作表2!$A:$N,14,1)/50,0)</f>
        <v>30737.09</v>
      </c>
      <c r="AB267" s="7">
        <f>IFERROR(VLOOKUP(VALUE(R267),工作表2!$A:$N,14,1)/50,0)</f>
        <v>30737.09</v>
      </c>
      <c r="AC267" s="7">
        <f>IFERROR(VLOOKUP(VALUE(S267),工作表2!$A:$N,14,1)/50,0)</f>
        <v>30737.09</v>
      </c>
      <c r="AD267" s="7">
        <f>IFERROR(VLOOKUP(VALUE(T267),工作表2!$A:$N,14,1)/50,0)</f>
        <v>30737.09</v>
      </c>
      <c r="AE267" s="7">
        <f>IFERROR(VLOOKUP(VALUE(U267),工作表2!$A:$N,14,1),0)</f>
        <v>2251956.5</v>
      </c>
      <c r="AF267" s="7">
        <f t="shared" si="55"/>
        <v>2528590.31</v>
      </c>
    </row>
    <row r="268" spans="1:32" x14ac:dyDescent="0.15">
      <c r="A268" s="8">
        <v>100264</v>
      </c>
      <c r="B268" s="3" t="s">
        <v>949</v>
      </c>
      <c r="C268" t="s">
        <v>950</v>
      </c>
      <c r="D268" t="s">
        <v>926</v>
      </c>
      <c r="E268" t="s">
        <v>943</v>
      </c>
      <c r="F268" t="s">
        <v>928</v>
      </c>
      <c r="G268" t="s">
        <v>944</v>
      </c>
      <c r="H268" t="s">
        <v>939</v>
      </c>
      <c r="I268" t="s">
        <v>940</v>
      </c>
      <c r="J268" t="s">
        <v>932</v>
      </c>
      <c r="K268" t="s">
        <v>951</v>
      </c>
      <c r="L268">
        <f t="shared" si="45"/>
        <v>100079</v>
      </c>
      <c r="M268">
        <f t="shared" si="46"/>
        <v>100080</v>
      </c>
      <c r="N268">
        <f t="shared" si="47"/>
        <v>100081</v>
      </c>
      <c r="O268">
        <f t="shared" si="48"/>
        <v>100080</v>
      </c>
      <c r="P268">
        <f t="shared" si="49"/>
        <v>100081</v>
      </c>
      <c r="Q268">
        <f t="shared" si="50"/>
        <v>100080</v>
      </c>
      <c r="R268">
        <f t="shared" si="51"/>
        <v>100080</v>
      </c>
      <c r="S268">
        <f t="shared" si="52"/>
        <v>100081</v>
      </c>
      <c r="T268">
        <f t="shared" si="53"/>
        <v>100080</v>
      </c>
      <c r="U268">
        <f t="shared" si="54"/>
        <v>200265</v>
      </c>
      <c r="V268" s="7">
        <f>IFERROR(VLOOKUP(VALUE(L268),工作表2!$A:$N,14,1)/50,0)</f>
        <v>30737.09</v>
      </c>
      <c r="W268" s="7">
        <f>IFERROR(VLOOKUP(VALUE(M268),工作表2!$A:$N,14,1)/50,0)</f>
        <v>30737.09</v>
      </c>
      <c r="X268" s="7">
        <f>IFERROR(VLOOKUP(VALUE(N268),工作表2!$A:$N,14,1)/50,0)</f>
        <v>30737.09</v>
      </c>
      <c r="Y268" s="7">
        <f>IFERROR(VLOOKUP(VALUE(O268),工作表2!$A:$N,14,1)/50,0)</f>
        <v>30737.09</v>
      </c>
      <c r="Z268" s="7">
        <f>IFERROR(VLOOKUP(VALUE(P268),工作表2!$A:$N,14,1)/50,0)</f>
        <v>30737.09</v>
      </c>
      <c r="AA268" s="7">
        <f>IFERROR(VLOOKUP(VALUE(Q268),工作表2!$A:$N,14,1)/50,0)</f>
        <v>30737.09</v>
      </c>
      <c r="AB268" s="7">
        <f>IFERROR(VLOOKUP(VALUE(R268),工作表2!$A:$N,14,1)/50,0)</f>
        <v>30737.09</v>
      </c>
      <c r="AC268" s="7">
        <f>IFERROR(VLOOKUP(VALUE(S268),工作表2!$A:$N,14,1)/50,0)</f>
        <v>30737.09</v>
      </c>
      <c r="AD268" s="7">
        <f>IFERROR(VLOOKUP(VALUE(T268),工作表2!$A:$N,14,1)/50,0)</f>
        <v>30737.09</v>
      </c>
      <c r="AE268" s="7">
        <f>IFERROR(VLOOKUP(VALUE(U268),工作表2!$A:$N,14,1),0)</f>
        <v>2235754.5</v>
      </c>
      <c r="AF268" s="7">
        <f t="shared" si="55"/>
        <v>2512388.31</v>
      </c>
    </row>
    <row r="269" spans="1:32" x14ac:dyDescent="0.15">
      <c r="A269" s="8">
        <v>100265</v>
      </c>
      <c r="B269" s="3" t="s">
        <v>924</v>
      </c>
      <c r="C269" t="s">
        <v>950</v>
      </c>
      <c r="D269" t="s">
        <v>926</v>
      </c>
      <c r="E269" t="s">
        <v>943</v>
      </c>
      <c r="F269" t="s">
        <v>928</v>
      </c>
      <c r="G269" t="s">
        <v>938</v>
      </c>
      <c r="H269" t="s">
        <v>930</v>
      </c>
      <c r="I269" t="s">
        <v>940</v>
      </c>
      <c r="J269" t="s">
        <v>932</v>
      </c>
      <c r="K269" t="s">
        <v>952</v>
      </c>
      <c r="L269">
        <f t="shared" si="45"/>
        <v>100081</v>
      </c>
      <c r="M269">
        <f t="shared" si="46"/>
        <v>100080</v>
      </c>
      <c r="N269">
        <f t="shared" si="47"/>
        <v>100081</v>
      </c>
      <c r="O269">
        <f t="shared" si="48"/>
        <v>100080</v>
      </c>
      <c r="P269">
        <f t="shared" si="49"/>
        <v>100081</v>
      </c>
      <c r="Q269">
        <f t="shared" si="50"/>
        <v>100079</v>
      </c>
      <c r="R269">
        <f t="shared" si="51"/>
        <v>100081</v>
      </c>
      <c r="S269">
        <f t="shared" si="52"/>
        <v>100081</v>
      </c>
      <c r="T269">
        <f t="shared" si="53"/>
        <v>100080</v>
      </c>
      <c r="U269">
        <f t="shared" si="54"/>
        <v>200266</v>
      </c>
      <c r="V269" s="7">
        <f>IFERROR(VLOOKUP(VALUE(L269),工作表2!$A:$N,14,1)/50,0)</f>
        <v>30737.09</v>
      </c>
      <c r="W269" s="7">
        <f>IFERROR(VLOOKUP(VALUE(M269),工作表2!$A:$N,14,1)/50,0)</f>
        <v>30737.09</v>
      </c>
      <c r="X269" s="7">
        <f>IFERROR(VLOOKUP(VALUE(N269),工作表2!$A:$N,14,1)/50,0)</f>
        <v>30737.09</v>
      </c>
      <c r="Y269" s="7">
        <f>IFERROR(VLOOKUP(VALUE(O269),工作表2!$A:$N,14,1)/50,0)</f>
        <v>30737.09</v>
      </c>
      <c r="Z269" s="7">
        <f>IFERROR(VLOOKUP(VALUE(P269),工作表2!$A:$N,14,1)/50,0)</f>
        <v>30737.09</v>
      </c>
      <c r="AA269" s="7">
        <f>IFERROR(VLOOKUP(VALUE(Q269),工作表2!$A:$N,14,1)/50,0)</f>
        <v>30737.09</v>
      </c>
      <c r="AB269" s="7">
        <f>IFERROR(VLOOKUP(VALUE(R269),工作表2!$A:$N,14,1)/50,0)</f>
        <v>30737.09</v>
      </c>
      <c r="AC269" s="7">
        <f>IFERROR(VLOOKUP(VALUE(S269),工作表2!$A:$N,14,1)/50,0)</f>
        <v>30737.09</v>
      </c>
      <c r="AD269" s="7">
        <f>IFERROR(VLOOKUP(VALUE(T269),工作表2!$A:$N,14,1)/50,0)</f>
        <v>30737.09</v>
      </c>
      <c r="AE269" s="7">
        <f>IFERROR(VLOOKUP(VALUE(U269),工作表2!$A:$N,14,1),0)</f>
        <v>2245770.5</v>
      </c>
      <c r="AF269" s="7">
        <f t="shared" si="55"/>
        <v>2522404.31</v>
      </c>
    </row>
    <row r="270" spans="1:32" x14ac:dyDescent="0.15">
      <c r="A270" s="8">
        <v>100266</v>
      </c>
      <c r="B270" s="3" t="s">
        <v>934</v>
      </c>
      <c r="C270" t="s">
        <v>925</v>
      </c>
      <c r="D270" t="s">
        <v>936</v>
      </c>
      <c r="E270" t="s">
        <v>927</v>
      </c>
      <c r="F270" t="s">
        <v>928</v>
      </c>
      <c r="G270" t="s">
        <v>938</v>
      </c>
      <c r="H270" t="s">
        <v>939</v>
      </c>
      <c r="I270" t="s">
        <v>931</v>
      </c>
      <c r="J270" t="s">
        <v>932</v>
      </c>
      <c r="K270" t="s">
        <v>953</v>
      </c>
      <c r="L270">
        <f t="shared" si="45"/>
        <v>100080</v>
      </c>
      <c r="M270">
        <f t="shared" si="46"/>
        <v>100081</v>
      </c>
      <c r="N270">
        <f t="shared" si="47"/>
        <v>100080</v>
      </c>
      <c r="O270">
        <f t="shared" si="48"/>
        <v>100081</v>
      </c>
      <c r="P270">
        <f t="shared" si="49"/>
        <v>100081</v>
      </c>
      <c r="Q270">
        <f t="shared" si="50"/>
        <v>100079</v>
      </c>
      <c r="R270">
        <f t="shared" si="51"/>
        <v>100080</v>
      </c>
      <c r="S270">
        <f t="shared" si="52"/>
        <v>100079</v>
      </c>
      <c r="T270">
        <f t="shared" si="53"/>
        <v>100080</v>
      </c>
      <c r="U270">
        <f t="shared" si="54"/>
        <v>200267</v>
      </c>
      <c r="V270" s="7">
        <f>IFERROR(VLOOKUP(VALUE(L270),工作表2!$A:$N,14,1)/50,0)</f>
        <v>30737.09</v>
      </c>
      <c r="W270" s="7">
        <f>IFERROR(VLOOKUP(VALUE(M270),工作表2!$A:$N,14,1)/50,0)</f>
        <v>30737.09</v>
      </c>
      <c r="X270" s="7">
        <f>IFERROR(VLOOKUP(VALUE(N270),工作表2!$A:$N,14,1)/50,0)</f>
        <v>30737.09</v>
      </c>
      <c r="Y270" s="7">
        <f>IFERROR(VLOOKUP(VALUE(O270),工作表2!$A:$N,14,1)/50,0)</f>
        <v>30737.09</v>
      </c>
      <c r="Z270" s="7">
        <f>IFERROR(VLOOKUP(VALUE(P270),工作表2!$A:$N,14,1)/50,0)</f>
        <v>30737.09</v>
      </c>
      <c r="AA270" s="7">
        <f>IFERROR(VLOOKUP(VALUE(Q270),工作表2!$A:$N,14,1)/50,0)</f>
        <v>30737.09</v>
      </c>
      <c r="AB270" s="7">
        <f>IFERROR(VLOOKUP(VALUE(R270),工作表2!$A:$N,14,1)/50,0)</f>
        <v>30737.09</v>
      </c>
      <c r="AC270" s="7">
        <f>IFERROR(VLOOKUP(VALUE(S270),工作表2!$A:$N,14,1)/50,0)</f>
        <v>30737.09</v>
      </c>
      <c r="AD270" s="7">
        <f>IFERROR(VLOOKUP(VALUE(T270),工作表2!$A:$N,14,1)/50,0)</f>
        <v>30737.09</v>
      </c>
      <c r="AE270" s="7">
        <f>IFERROR(VLOOKUP(VALUE(U270),工作表2!$A:$N,14,1),0)</f>
        <v>2282439</v>
      </c>
      <c r="AF270" s="7">
        <f t="shared" si="55"/>
        <v>2559072.81</v>
      </c>
    </row>
    <row r="271" spans="1:32" x14ac:dyDescent="0.15">
      <c r="A271" s="8">
        <v>100267</v>
      </c>
      <c r="B271" s="3" t="s">
        <v>934</v>
      </c>
      <c r="C271" t="s">
        <v>935</v>
      </c>
      <c r="D271" t="s">
        <v>936</v>
      </c>
      <c r="E271" t="s">
        <v>943</v>
      </c>
      <c r="F271" t="s">
        <v>928</v>
      </c>
      <c r="G271" t="s">
        <v>929</v>
      </c>
      <c r="H271" t="s">
        <v>930</v>
      </c>
      <c r="I271" t="s">
        <v>940</v>
      </c>
      <c r="J271" t="s">
        <v>954</v>
      </c>
      <c r="K271" t="s">
        <v>955</v>
      </c>
      <c r="L271">
        <f t="shared" si="45"/>
        <v>100080</v>
      </c>
      <c r="M271">
        <f t="shared" si="46"/>
        <v>100079</v>
      </c>
      <c r="N271">
        <f t="shared" si="47"/>
        <v>100080</v>
      </c>
      <c r="O271">
        <f t="shared" si="48"/>
        <v>100080</v>
      </c>
      <c r="P271">
        <f t="shared" si="49"/>
        <v>100081</v>
      </c>
      <c r="Q271">
        <f t="shared" si="50"/>
        <v>100081</v>
      </c>
      <c r="R271">
        <f t="shared" si="51"/>
        <v>100081</v>
      </c>
      <c r="S271">
        <f t="shared" si="52"/>
        <v>100081</v>
      </c>
      <c r="T271">
        <f t="shared" si="53"/>
        <v>100079</v>
      </c>
      <c r="U271">
        <f t="shared" si="54"/>
        <v>200268</v>
      </c>
      <c r="V271" s="7">
        <f>IFERROR(VLOOKUP(VALUE(L271),工作表2!$A:$N,14,1)/50,0)</f>
        <v>30737.09</v>
      </c>
      <c r="W271" s="7">
        <f>IFERROR(VLOOKUP(VALUE(M271),工作表2!$A:$N,14,1)/50,0)</f>
        <v>30737.09</v>
      </c>
      <c r="X271" s="7">
        <f>IFERROR(VLOOKUP(VALUE(N271),工作表2!$A:$N,14,1)/50,0)</f>
        <v>30737.09</v>
      </c>
      <c r="Y271" s="7">
        <f>IFERROR(VLOOKUP(VALUE(O271),工作表2!$A:$N,14,1)/50,0)</f>
        <v>30737.09</v>
      </c>
      <c r="Z271" s="7">
        <f>IFERROR(VLOOKUP(VALUE(P271),工作表2!$A:$N,14,1)/50,0)</f>
        <v>30737.09</v>
      </c>
      <c r="AA271" s="7">
        <f>IFERROR(VLOOKUP(VALUE(Q271),工作表2!$A:$N,14,1)/50,0)</f>
        <v>30737.09</v>
      </c>
      <c r="AB271" s="7">
        <f>IFERROR(VLOOKUP(VALUE(R271),工作表2!$A:$N,14,1)/50,0)</f>
        <v>30737.09</v>
      </c>
      <c r="AC271" s="7">
        <f>IFERROR(VLOOKUP(VALUE(S271),工作表2!$A:$N,14,1)/50,0)</f>
        <v>30737.09</v>
      </c>
      <c r="AD271" s="7">
        <f>IFERROR(VLOOKUP(VALUE(T271),工作表2!$A:$N,14,1)/50,0)</f>
        <v>30737.09</v>
      </c>
      <c r="AE271" s="7">
        <f>IFERROR(VLOOKUP(VALUE(U271),工作表2!$A:$N,14,1),0)</f>
        <v>2279835</v>
      </c>
      <c r="AF271" s="7">
        <f t="shared" si="55"/>
        <v>2556468.81</v>
      </c>
    </row>
    <row r="272" spans="1:32" x14ac:dyDescent="0.15">
      <c r="A272" s="8">
        <v>100268</v>
      </c>
      <c r="B272" s="3" t="s">
        <v>934</v>
      </c>
      <c r="C272" t="s">
        <v>925</v>
      </c>
      <c r="D272" t="s">
        <v>956</v>
      </c>
      <c r="E272" t="s">
        <v>927</v>
      </c>
      <c r="F272" t="s">
        <v>957</v>
      </c>
      <c r="G272" t="s">
        <v>938</v>
      </c>
      <c r="H272" t="s">
        <v>930</v>
      </c>
      <c r="I272" t="s">
        <v>931</v>
      </c>
      <c r="J272" t="s">
        <v>954</v>
      </c>
      <c r="K272" t="s">
        <v>958</v>
      </c>
      <c r="L272">
        <f t="shared" si="45"/>
        <v>100080</v>
      </c>
      <c r="M272">
        <f t="shared" si="46"/>
        <v>100081</v>
      </c>
      <c r="N272">
        <f t="shared" si="47"/>
        <v>100079</v>
      </c>
      <c r="O272">
        <f t="shared" si="48"/>
        <v>100081</v>
      </c>
      <c r="P272">
        <f t="shared" si="49"/>
        <v>100079</v>
      </c>
      <c r="Q272">
        <f t="shared" si="50"/>
        <v>100079</v>
      </c>
      <c r="R272">
        <f t="shared" si="51"/>
        <v>100081</v>
      </c>
      <c r="S272">
        <f t="shared" si="52"/>
        <v>100079</v>
      </c>
      <c r="T272">
        <f t="shared" si="53"/>
        <v>100079</v>
      </c>
      <c r="U272">
        <f t="shared" si="54"/>
        <v>200269</v>
      </c>
      <c r="V272" s="7">
        <f>IFERROR(VLOOKUP(VALUE(L272),工作表2!$A:$N,14,1)/50,0)</f>
        <v>30737.09</v>
      </c>
      <c r="W272" s="7">
        <f>IFERROR(VLOOKUP(VALUE(M272),工作表2!$A:$N,14,1)/50,0)</f>
        <v>30737.09</v>
      </c>
      <c r="X272" s="7">
        <f>IFERROR(VLOOKUP(VALUE(N272),工作表2!$A:$N,14,1)/50,0)</f>
        <v>30737.09</v>
      </c>
      <c r="Y272" s="7">
        <f>IFERROR(VLOOKUP(VALUE(O272),工作表2!$A:$N,14,1)/50,0)</f>
        <v>30737.09</v>
      </c>
      <c r="Z272" s="7">
        <f>IFERROR(VLOOKUP(VALUE(P272),工作表2!$A:$N,14,1)/50,0)</f>
        <v>30737.09</v>
      </c>
      <c r="AA272" s="7">
        <f>IFERROR(VLOOKUP(VALUE(Q272),工作表2!$A:$N,14,1)/50,0)</f>
        <v>30737.09</v>
      </c>
      <c r="AB272" s="7">
        <f>IFERROR(VLOOKUP(VALUE(R272),工作表2!$A:$N,14,1)/50,0)</f>
        <v>30737.09</v>
      </c>
      <c r="AC272" s="7">
        <f>IFERROR(VLOOKUP(VALUE(S272),工作表2!$A:$N,14,1)/50,0)</f>
        <v>30737.09</v>
      </c>
      <c r="AD272" s="7">
        <f>IFERROR(VLOOKUP(VALUE(T272),工作表2!$A:$N,14,1)/50,0)</f>
        <v>30737.09</v>
      </c>
      <c r="AE272" s="7">
        <f>IFERROR(VLOOKUP(VALUE(U272),工作表2!$A:$N,14,1),0)</f>
        <v>2295427</v>
      </c>
      <c r="AF272" s="7">
        <f t="shared" si="55"/>
        <v>2572060.81</v>
      </c>
    </row>
    <row r="273" spans="1:32" x14ac:dyDescent="0.15">
      <c r="A273" s="8">
        <v>100269</v>
      </c>
      <c r="B273" s="3" t="s">
        <v>934</v>
      </c>
      <c r="C273" t="s">
        <v>935</v>
      </c>
      <c r="D273" t="s">
        <v>936</v>
      </c>
      <c r="E273" t="s">
        <v>927</v>
      </c>
      <c r="F273" t="s">
        <v>946</v>
      </c>
      <c r="G273" t="s">
        <v>929</v>
      </c>
      <c r="H273" t="s">
        <v>930</v>
      </c>
      <c r="I273" t="s">
        <v>947</v>
      </c>
      <c r="J273" t="s">
        <v>932</v>
      </c>
      <c r="K273" t="s">
        <v>959</v>
      </c>
      <c r="L273">
        <f t="shared" si="45"/>
        <v>100080</v>
      </c>
      <c r="M273">
        <f t="shared" si="46"/>
        <v>100079</v>
      </c>
      <c r="N273">
        <f t="shared" si="47"/>
        <v>100080</v>
      </c>
      <c r="O273">
        <f t="shared" si="48"/>
        <v>100081</v>
      </c>
      <c r="P273">
        <f t="shared" si="49"/>
        <v>100080</v>
      </c>
      <c r="Q273">
        <f t="shared" si="50"/>
        <v>100081</v>
      </c>
      <c r="R273">
        <f t="shared" si="51"/>
        <v>100081</v>
      </c>
      <c r="S273">
        <f t="shared" si="52"/>
        <v>100080</v>
      </c>
      <c r="T273">
        <f t="shared" si="53"/>
        <v>100080</v>
      </c>
      <c r="U273">
        <f t="shared" si="54"/>
        <v>200270</v>
      </c>
      <c r="V273" s="7">
        <f>IFERROR(VLOOKUP(VALUE(L273),工作表2!$A:$N,14,1)/50,0)</f>
        <v>30737.09</v>
      </c>
      <c r="W273" s="7">
        <f>IFERROR(VLOOKUP(VALUE(M273),工作表2!$A:$N,14,1)/50,0)</f>
        <v>30737.09</v>
      </c>
      <c r="X273" s="7">
        <f>IFERROR(VLOOKUP(VALUE(N273),工作表2!$A:$N,14,1)/50,0)</f>
        <v>30737.09</v>
      </c>
      <c r="Y273" s="7">
        <f>IFERROR(VLOOKUP(VALUE(O273),工作表2!$A:$N,14,1)/50,0)</f>
        <v>30737.09</v>
      </c>
      <c r="Z273" s="7">
        <f>IFERROR(VLOOKUP(VALUE(P273),工作表2!$A:$N,14,1)/50,0)</f>
        <v>30737.09</v>
      </c>
      <c r="AA273" s="7">
        <f>IFERROR(VLOOKUP(VALUE(Q273),工作表2!$A:$N,14,1)/50,0)</f>
        <v>30737.09</v>
      </c>
      <c r="AB273" s="7">
        <f>IFERROR(VLOOKUP(VALUE(R273),工作表2!$A:$N,14,1)/50,0)</f>
        <v>30737.09</v>
      </c>
      <c r="AC273" s="7">
        <f>IFERROR(VLOOKUP(VALUE(S273),工作表2!$A:$N,14,1)/50,0)</f>
        <v>30737.09</v>
      </c>
      <c r="AD273" s="7">
        <f>IFERROR(VLOOKUP(VALUE(T273),工作表2!$A:$N,14,1)/50,0)</f>
        <v>30737.09</v>
      </c>
      <c r="AE273" s="7">
        <f>IFERROR(VLOOKUP(VALUE(U273),工作表2!$A:$N,14,1),0)</f>
        <v>2313281</v>
      </c>
      <c r="AF273" s="7">
        <f t="shared" si="55"/>
        <v>2589914.81</v>
      </c>
    </row>
    <row r="274" spans="1:32" x14ac:dyDescent="0.15">
      <c r="A274" s="8">
        <v>100270</v>
      </c>
      <c r="B274" s="3" t="s">
        <v>960</v>
      </c>
      <c r="C274" t="s">
        <v>961</v>
      </c>
      <c r="D274" t="s">
        <v>962</v>
      </c>
      <c r="E274" t="s">
        <v>963</v>
      </c>
      <c r="F274" t="s">
        <v>964</v>
      </c>
      <c r="G274" t="s">
        <v>965</v>
      </c>
      <c r="H274" t="s">
        <v>966</v>
      </c>
      <c r="I274" t="s">
        <v>967</v>
      </c>
      <c r="J274" t="s">
        <v>968</v>
      </c>
      <c r="K274" t="s">
        <v>969</v>
      </c>
      <c r="L274">
        <f t="shared" si="45"/>
        <v>100083</v>
      </c>
      <c r="M274">
        <f t="shared" si="46"/>
        <v>100083</v>
      </c>
      <c r="N274">
        <f t="shared" si="47"/>
        <v>100084</v>
      </c>
      <c r="O274">
        <f t="shared" si="48"/>
        <v>100084</v>
      </c>
      <c r="P274">
        <f t="shared" si="49"/>
        <v>100083</v>
      </c>
      <c r="Q274">
        <f t="shared" si="50"/>
        <v>100082</v>
      </c>
      <c r="R274">
        <f t="shared" si="51"/>
        <v>100083</v>
      </c>
      <c r="S274">
        <f t="shared" si="52"/>
        <v>100083</v>
      </c>
      <c r="T274">
        <f t="shared" si="53"/>
        <v>100082</v>
      </c>
      <c r="U274">
        <f t="shared" si="54"/>
        <v>200271</v>
      </c>
      <c r="V274" s="7">
        <f>IFERROR(VLOOKUP(VALUE(L274),工作表2!$A:$N,14,1)/50,0)</f>
        <v>31837.01</v>
      </c>
      <c r="W274" s="7">
        <f>IFERROR(VLOOKUP(VALUE(M274),工作表2!$A:$N,14,1)/50,0)</f>
        <v>31837.01</v>
      </c>
      <c r="X274" s="7">
        <f>IFERROR(VLOOKUP(VALUE(N274),工作表2!$A:$N,14,1)/50,0)</f>
        <v>31837.01</v>
      </c>
      <c r="Y274" s="7">
        <f>IFERROR(VLOOKUP(VALUE(O274),工作表2!$A:$N,14,1)/50,0)</f>
        <v>31837.01</v>
      </c>
      <c r="Z274" s="7">
        <f>IFERROR(VLOOKUP(VALUE(P274),工作表2!$A:$N,14,1)/50,0)</f>
        <v>31837.01</v>
      </c>
      <c r="AA274" s="7">
        <f>IFERROR(VLOOKUP(VALUE(Q274),工作表2!$A:$N,14,1)/50,0)</f>
        <v>31837.01</v>
      </c>
      <c r="AB274" s="7">
        <f>IFERROR(VLOOKUP(VALUE(R274),工作表2!$A:$N,14,1)/50,0)</f>
        <v>31837.01</v>
      </c>
      <c r="AC274" s="7">
        <f>IFERROR(VLOOKUP(VALUE(S274),工作表2!$A:$N,14,1)/50,0)</f>
        <v>31837.01</v>
      </c>
      <c r="AD274" s="7">
        <f>IFERROR(VLOOKUP(VALUE(T274),工作表2!$A:$N,14,1)/50,0)</f>
        <v>31837.01</v>
      </c>
      <c r="AE274" s="7">
        <f>IFERROR(VLOOKUP(VALUE(U274),工作表2!$A:$N,14,1),0)</f>
        <v>2315450.5</v>
      </c>
      <c r="AF274" s="7">
        <f t="shared" si="55"/>
        <v>2601983.59</v>
      </c>
    </row>
    <row r="275" spans="1:32" x14ac:dyDescent="0.15">
      <c r="A275" s="8">
        <v>100271</v>
      </c>
      <c r="B275" s="3" t="s">
        <v>970</v>
      </c>
      <c r="C275" t="s">
        <v>971</v>
      </c>
      <c r="D275" t="s">
        <v>962</v>
      </c>
      <c r="E275" t="s">
        <v>972</v>
      </c>
      <c r="F275" t="s">
        <v>973</v>
      </c>
      <c r="G275" t="s">
        <v>965</v>
      </c>
      <c r="H275" t="s">
        <v>966</v>
      </c>
      <c r="I275" t="s">
        <v>967</v>
      </c>
      <c r="J275" t="s">
        <v>974</v>
      </c>
      <c r="K275" t="s">
        <v>975</v>
      </c>
      <c r="L275">
        <f t="shared" si="45"/>
        <v>100084</v>
      </c>
      <c r="M275">
        <f t="shared" si="46"/>
        <v>100084</v>
      </c>
      <c r="N275">
        <f t="shared" si="47"/>
        <v>100084</v>
      </c>
      <c r="O275">
        <f t="shared" si="48"/>
        <v>100082</v>
      </c>
      <c r="P275">
        <f t="shared" si="49"/>
        <v>100082</v>
      </c>
      <c r="Q275">
        <f t="shared" si="50"/>
        <v>100082</v>
      </c>
      <c r="R275">
        <f t="shared" si="51"/>
        <v>100083</v>
      </c>
      <c r="S275">
        <f t="shared" si="52"/>
        <v>100083</v>
      </c>
      <c r="T275">
        <f t="shared" si="53"/>
        <v>100083</v>
      </c>
      <c r="U275">
        <f t="shared" si="54"/>
        <v>200272</v>
      </c>
      <c r="V275" s="7">
        <f>IFERROR(VLOOKUP(VALUE(L275),工作表2!$A:$N,14,1)/50,0)</f>
        <v>31837.01</v>
      </c>
      <c r="W275" s="7">
        <f>IFERROR(VLOOKUP(VALUE(M275),工作表2!$A:$N,14,1)/50,0)</f>
        <v>31837.01</v>
      </c>
      <c r="X275" s="7">
        <f>IFERROR(VLOOKUP(VALUE(N275),工作表2!$A:$N,14,1)/50,0)</f>
        <v>31837.01</v>
      </c>
      <c r="Y275" s="7">
        <f>IFERROR(VLOOKUP(VALUE(O275),工作表2!$A:$N,14,1)/50,0)</f>
        <v>31837.01</v>
      </c>
      <c r="Z275" s="7">
        <f>IFERROR(VLOOKUP(VALUE(P275),工作表2!$A:$N,14,1)/50,0)</f>
        <v>31837.01</v>
      </c>
      <c r="AA275" s="7">
        <f>IFERROR(VLOOKUP(VALUE(Q275),工作表2!$A:$N,14,1)/50,0)</f>
        <v>31837.01</v>
      </c>
      <c r="AB275" s="7">
        <f>IFERROR(VLOOKUP(VALUE(R275),工作表2!$A:$N,14,1)/50,0)</f>
        <v>31837.01</v>
      </c>
      <c r="AC275" s="7">
        <f>IFERROR(VLOOKUP(VALUE(S275),工作表2!$A:$N,14,1)/50,0)</f>
        <v>31837.01</v>
      </c>
      <c r="AD275" s="7">
        <f>IFERROR(VLOOKUP(VALUE(T275),工作表2!$A:$N,14,1)/50,0)</f>
        <v>31837.01</v>
      </c>
      <c r="AE275" s="7">
        <f>IFERROR(VLOOKUP(VALUE(U275),工作表2!$A:$N,14,1),0)</f>
        <v>2326218.5</v>
      </c>
      <c r="AF275" s="7">
        <f t="shared" si="55"/>
        <v>2612751.59</v>
      </c>
    </row>
    <row r="276" spans="1:32" x14ac:dyDescent="0.15">
      <c r="A276" s="8">
        <v>100272</v>
      </c>
      <c r="B276" s="3" t="s">
        <v>960</v>
      </c>
      <c r="C276" t="s">
        <v>961</v>
      </c>
      <c r="D276" t="s">
        <v>962</v>
      </c>
      <c r="E276" t="s">
        <v>963</v>
      </c>
      <c r="F276" t="s">
        <v>976</v>
      </c>
      <c r="G276" t="s">
        <v>977</v>
      </c>
      <c r="H276" t="s">
        <v>978</v>
      </c>
      <c r="I276" t="s">
        <v>967</v>
      </c>
      <c r="J276" t="s">
        <v>968</v>
      </c>
      <c r="K276" t="s">
        <v>979</v>
      </c>
      <c r="L276">
        <f t="shared" si="45"/>
        <v>100083</v>
      </c>
      <c r="M276">
        <f t="shared" si="46"/>
        <v>100083</v>
      </c>
      <c r="N276">
        <f t="shared" si="47"/>
        <v>100084</v>
      </c>
      <c r="O276">
        <f t="shared" si="48"/>
        <v>100084</v>
      </c>
      <c r="P276">
        <f t="shared" si="49"/>
        <v>100084</v>
      </c>
      <c r="Q276">
        <f t="shared" si="50"/>
        <v>100083</v>
      </c>
      <c r="R276">
        <f t="shared" si="51"/>
        <v>100082</v>
      </c>
      <c r="S276">
        <f t="shared" si="52"/>
        <v>100083</v>
      </c>
      <c r="T276">
        <f t="shared" si="53"/>
        <v>100082</v>
      </c>
      <c r="U276">
        <f t="shared" si="54"/>
        <v>200273</v>
      </c>
      <c r="V276" s="7">
        <f>IFERROR(VLOOKUP(VALUE(L276),工作表2!$A:$N,14,1)/50,0)</f>
        <v>31837.01</v>
      </c>
      <c r="W276" s="7">
        <f>IFERROR(VLOOKUP(VALUE(M276),工作表2!$A:$N,14,1)/50,0)</f>
        <v>31837.01</v>
      </c>
      <c r="X276" s="7">
        <f>IFERROR(VLOOKUP(VALUE(N276),工作表2!$A:$N,14,1)/50,0)</f>
        <v>31837.01</v>
      </c>
      <c r="Y276" s="7">
        <f>IFERROR(VLOOKUP(VALUE(O276),工作表2!$A:$N,14,1)/50,0)</f>
        <v>31837.01</v>
      </c>
      <c r="Z276" s="7">
        <f>IFERROR(VLOOKUP(VALUE(P276),工作表2!$A:$N,14,1)/50,0)</f>
        <v>31837.01</v>
      </c>
      <c r="AA276" s="7">
        <f>IFERROR(VLOOKUP(VALUE(Q276),工作表2!$A:$N,14,1)/50,0)</f>
        <v>31837.01</v>
      </c>
      <c r="AB276" s="7">
        <f>IFERROR(VLOOKUP(VALUE(R276),工作表2!$A:$N,14,1)/50,0)</f>
        <v>31837.01</v>
      </c>
      <c r="AC276" s="7">
        <f>IFERROR(VLOOKUP(VALUE(S276),工作表2!$A:$N,14,1)/50,0)</f>
        <v>31837.01</v>
      </c>
      <c r="AD276" s="7">
        <f>IFERROR(VLOOKUP(VALUE(T276),工作表2!$A:$N,14,1)/50,0)</f>
        <v>31837.01</v>
      </c>
      <c r="AE276" s="7">
        <f>IFERROR(VLOOKUP(VALUE(U276),工作表2!$A:$N,14,1),0)</f>
        <v>2337027.5</v>
      </c>
      <c r="AF276" s="7">
        <f t="shared" si="55"/>
        <v>2623560.59</v>
      </c>
    </row>
    <row r="277" spans="1:32" x14ac:dyDescent="0.15">
      <c r="A277" s="8">
        <v>100273</v>
      </c>
      <c r="B277" s="3" t="s">
        <v>980</v>
      </c>
      <c r="C277" t="s">
        <v>981</v>
      </c>
      <c r="D277" t="s">
        <v>962</v>
      </c>
      <c r="E277" t="s">
        <v>963</v>
      </c>
      <c r="F277" t="s">
        <v>976</v>
      </c>
      <c r="G277" t="s">
        <v>965</v>
      </c>
      <c r="H277" t="s">
        <v>982</v>
      </c>
      <c r="I277" t="s">
        <v>983</v>
      </c>
      <c r="J277" t="s">
        <v>974</v>
      </c>
      <c r="K277" t="s">
        <v>984</v>
      </c>
      <c r="L277">
        <f t="shared" si="45"/>
        <v>100082</v>
      </c>
      <c r="M277">
        <f t="shared" si="46"/>
        <v>100082</v>
      </c>
      <c r="N277">
        <f t="shared" si="47"/>
        <v>100084</v>
      </c>
      <c r="O277">
        <f t="shared" si="48"/>
        <v>100084</v>
      </c>
      <c r="P277">
        <f t="shared" si="49"/>
        <v>100084</v>
      </c>
      <c r="Q277">
        <f t="shared" si="50"/>
        <v>100082</v>
      </c>
      <c r="R277">
        <f t="shared" si="51"/>
        <v>100084</v>
      </c>
      <c r="S277">
        <f t="shared" si="52"/>
        <v>100084</v>
      </c>
      <c r="T277">
        <f t="shared" si="53"/>
        <v>100083</v>
      </c>
      <c r="U277">
        <f t="shared" si="54"/>
        <v>200274</v>
      </c>
      <c r="V277" s="7">
        <f>IFERROR(VLOOKUP(VALUE(L277),工作表2!$A:$N,14,1)/50,0)</f>
        <v>31837.01</v>
      </c>
      <c r="W277" s="7">
        <f>IFERROR(VLOOKUP(VALUE(M277),工作表2!$A:$N,14,1)/50,0)</f>
        <v>31837.01</v>
      </c>
      <c r="X277" s="7">
        <f>IFERROR(VLOOKUP(VALUE(N277),工作表2!$A:$N,14,1)/50,0)</f>
        <v>31837.01</v>
      </c>
      <c r="Y277" s="7">
        <f>IFERROR(VLOOKUP(VALUE(O277),工作表2!$A:$N,14,1)/50,0)</f>
        <v>31837.01</v>
      </c>
      <c r="Z277" s="7">
        <f>IFERROR(VLOOKUP(VALUE(P277),工作表2!$A:$N,14,1)/50,0)</f>
        <v>31837.01</v>
      </c>
      <c r="AA277" s="7">
        <f>IFERROR(VLOOKUP(VALUE(Q277),工作表2!$A:$N,14,1)/50,0)</f>
        <v>31837.01</v>
      </c>
      <c r="AB277" s="7">
        <f>IFERROR(VLOOKUP(VALUE(R277),工作表2!$A:$N,14,1)/50,0)</f>
        <v>31837.01</v>
      </c>
      <c r="AC277" s="7">
        <f>IFERROR(VLOOKUP(VALUE(S277),工作表2!$A:$N,14,1)/50,0)</f>
        <v>31837.01</v>
      </c>
      <c r="AD277" s="7">
        <f>IFERROR(VLOOKUP(VALUE(T277),工作表2!$A:$N,14,1)/50,0)</f>
        <v>31837.01</v>
      </c>
      <c r="AE277" s="7">
        <f>IFERROR(VLOOKUP(VALUE(U277),工作表2!$A:$N,14,1),0)</f>
        <v>2376003.5</v>
      </c>
      <c r="AF277" s="7">
        <f t="shared" si="55"/>
        <v>2662536.59</v>
      </c>
    </row>
    <row r="278" spans="1:32" x14ac:dyDescent="0.15">
      <c r="A278" s="8">
        <v>100274</v>
      </c>
      <c r="B278" s="3" t="s">
        <v>970</v>
      </c>
      <c r="C278" t="s">
        <v>961</v>
      </c>
      <c r="D278" t="s">
        <v>962</v>
      </c>
      <c r="E278" t="s">
        <v>985</v>
      </c>
      <c r="F278" t="s">
        <v>973</v>
      </c>
      <c r="G278" t="s">
        <v>977</v>
      </c>
      <c r="H278" t="s">
        <v>966</v>
      </c>
      <c r="I278" t="s">
        <v>967</v>
      </c>
      <c r="J278" t="s">
        <v>968</v>
      </c>
      <c r="K278" t="s">
        <v>986</v>
      </c>
      <c r="L278">
        <f t="shared" si="45"/>
        <v>100084</v>
      </c>
      <c r="M278">
        <f t="shared" si="46"/>
        <v>100083</v>
      </c>
      <c r="N278">
        <f t="shared" si="47"/>
        <v>100084</v>
      </c>
      <c r="O278">
        <f t="shared" si="48"/>
        <v>100083</v>
      </c>
      <c r="P278">
        <f t="shared" si="49"/>
        <v>100082</v>
      </c>
      <c r="Q278">
        <f t="shared" si="50"/>
        <v>100083</v>
      </c>
      <c r="R278">
        <f t="shared" si="51"/>
        <v>100083</v>
      </c>
      <c r="S278">
        <f t="shared" si="52"/>
        <v>100083</v>
      </c>
      <c r="T278">
        <f t="shared" si="53"/>
        <v>100082</v>
      </c>
      <c r="U278">
        <f t="shared" si="54"/>
        <v>200275</v>
      </c>
      <c r="V278" s="7">
        <f>IFERROR(VLOOKUP(VALUE(L278),工作表2!$A:$N,14,1)/50,0)</f>
        <v>31837.01</v>
      </c>
      <c r="W278" s="7">
        <f>IFERROR(VLOOKUP(VALUE(M278),工作表2!$A:$N,14,1)/50,0)</f>
        <v>31837.01</v>
      </c>
      <c r="X278" s="7">
        <f>IFERROR(VLOOKUP(VALUE(N278),工作表2!$A:$N,14,1)/50,0)</f>
        <v>31837.01</v>
      </c>
      <c r="Y278" s="7">
        <f>IFERROR(VLOOKUP(VALUE(O278),工作表2!$A:$N,14,1)/50,0)</f>
        <v>31837.01</v>
      </c>
      <c r="Z278" s="7">
        <f>IFERROR(VLOOKUP(VALUE(P278),工作表2!$A:$N,14,1)/50,0)</f>
        <v>31837.01</v>
      </c>
      <c r="AA278" s="7">
        <f>IFERROR(VLOOKUP(VALUE(Q278),工作表2!$A:$N,14,1)/50,0)</f>
        <v>31837.01</v>
      </c>
      <c r="AB278" s="7">
        <f>IFERROR(VLOOKUP(VALUE(R278),工作表2!$A:$N,14,1)/50,0)</f>
        <v>31837.01</v>
      </c>
      <c r="AC278" s="7">
        <f>IFERROR(VLOOKUP(VALUE(S278),工作表2!$A:$N,14,1)/50,0)</f>
        <v>31837.01</v>
      </c>
      <c r="AD278" s="7">
        <f>IFERROR(VLOOKUP(VALUE(T278),工作表2!$A:$N,14,1)/50,0)</f>
        <v>31837.01</v>
      </c>
      <c r="AE278" s="7">
        <f>IFERROR(VLOOKUP(VALUE(U278),工作表2!$A:$N,14,1),0)</f>
        <v>2358765.5</v>
      </c>
      <c r="AF278" s="7">
        <f t="shared" si="55"/>
        <v>2645298.59</v>
      </c>
    </row>
    <row r="279" spans="1:32" x14ac:dyDescent="0.15">
      <c r="A279" s="8">
        <v>100275</v>
      </c>
      <c r="B279" s="3" t="s">
        <v>980</v>
      </c>
      <c r="C279" t="s">
        <v>961</v>
      </c>
      <c r="D279" t="s">
        <v>987</v>
      </c>
      <c r="E279" t="s">
        <v>963</v>
      </c>
      <c r="F279" t="s">
        <v>964</v>
      </c>
      <c r="G279" t="s">
        <v>965</v>
      </c>
      <c r="H279" t="s">
        <v>966</v>
      </c>
      <c r="I279" t="s">
        <v>983</v>
      </c>
      <c r="J279" t="s">
        <v>974</v>
      </c>
      <c r="K279" t="s">
        <v>988</v>
      </c>
      <c r="L279">
        <f t="shared" si="45"/>
        <v>100082</v>
      </c>
      <c r="M279">
        <f t="shared" si="46"/>
        <v>100083</v>
      </c>
      <c r="N279">
        <f t="shared" si="47"/>
        <v>100082</v>
      </c>
      <c r="O279">
        <f t="shared" si="48"/>
        <v>100084</v>
      </c>
      <c r="P279">
        <f t="shared" si="49"/>
        <v>100083</v>
      </c>
      <c r="Q279">
        <f t="shared" si="50"/>
        <v>100082</v>
      </c>
      <c r="R279">
        <f t="shared" si="51"/>
        <v>100083</v>
      </c>
      <c r="S279">
        <f t="shared" si="52"/>
        <v>100084</v>
      </c>
      <c r="T279">
        <f t="shared" si="53"/>
        <v>100083</v>
      </c>
      <c r="U279">
        <f t="shared" si="54"/>
        <v>200276</v>
      </c>
      <c r="V279" s="7">
        <f>IFERROR(VLOOKUP(VALUE(L279),工作表2!$A:$N,14,1)/50,0)</f>
        <v>31837.01</v>
      </c>
      <c r="W279" s="7">
        <f>IFERROR(VLOOKUP(VALUE(M279),工作表2!$A:$N,14,1)/50,0)</f>
        <v>31837.01</v>
      </c>
      <c r="X279" s="7">
        <f>IFERROR(VLOOKUP(VALUE(N279),工作表2!$A:$N,14,1)/50,0)</f>
        <v>31837.01</v>
      </c>
      <c r="Y279" s="7">
        <f>IFERROR(VLOOKUP(VALUE(O279),工作表2!$A:$N,14,1)/50,0)</f>
        <v>31837.01</v>
      </c>
      <c r="Z279" s="7">
        <f>IFERROR(VLOOKUP(VALUE(P279),工作表2!$A:$N,14,1)/50,0)</f>
        <v>31837.01</v>
      </c>
      <c r="AA279" s="7">
        <f>IFERROR(VLOOKUP(VALUE(Q279),工作表2!$A:$N,14,1)/50,0)</f>
        <v>31837.01</v>
      </c>
      <c r="AB279" s="7">
        <f>IFERROR(VLOOKUP(VALUE(R279),工作表2!$A:$N,14,1)/50,0)</f>
        <v>31837.01</v>
      </c>
      <c r="AC279" s="7">
        <f>IFERROR(VLOOKUP(VALUE(S279),工作表2!$A:$N,14,1)/50,0)</f>
        <v>31837.01</v>
      </c>
      <c r="AD279" s="7">
        <f>IFERROR(VLOOKUP(VALUE(T279),工作表2!$A:$N,14,1)/50,0)</f>
        <v>31837.01</v>
      </c>
      <c r="AE279" s="7">
        <f>IFERROR(VLOOKUP(VALUE(U279),工作表2!$A:$N,14,1),0)</f>
        <v>2369693.5</v>
      </c>
      <c r="AF279" s="7">
        <f t="shared" si="55"/>
        <v>2656226.59</v>
      </c>
    </row>
    <row r="280" spans="1:32" x14ac:dyDescent="0.15">
      <c r="A280" s="8">
        <v>100276</v>
      </c>
      <c r="B280" s="3" t="s">
        <v>980</v>
      </c>
      <c r="C280" t="s">
        <v>971</v>
      </c>
      <c r="D280" t="s">
        <v>989</v>
      </c>
      <c r="E280" t="s">
        <v>985</v>
      </c>
      <c r="F280" t="s">
        <v>973</v>
      </c>
      <c r="G280" t="s">
        <v>965</v>
      </c>
      <c r="H280" t="s">
        <v>966</v>
      </c>
      <c r="I280" t="s">
        <v>990</v>
      </c>
      <c r="J280" t="s">
        <v>991</v>
      </c>
      <c r="K280" t="s">
        <v>992</v>
      </c>
      <c r="L280">
        <f t="shared" si="45"/>
        <v>100082</v>
      </c>
      <c r="M280">
        <f t="shared" si="46"/>
        <v>100084</v>
      </c>
      <c r="N280">
        <f t="shared" si="47"/>
        <v>100083</v>
      </c>
      <c r="O280">
        <f t="shared" si="48"/>
        <v>100083</v>
      </c>
      <c r="P280">
        <f t="shared" si="49"/>
        <v>100082</v>
      </c>
      <c r="Q280">
        <f t="shared" si="50"/>
        <v>100082</v>
      </c>
      <c r="R280">
        <f t="shared" si="51"/>
        <v>100083</v>
      </c>
      <c r="S280">
        <f t="shared" si="52"/>
        <v>100082</v>
      </c>
      <c r="T280">
        <f t="shared" si="53"/>
        <v>100084</v>
      </c>
      <c r="U280">
        <f t="shared" si="54"/>
        <v>200277</v>
      </c>
      <c r="V280" s="7">
        <f>IFERROR(VLOOKUP(VALUE(L280),工作表2!$A:$N,14,1)/50,0)</f>
        <v>31837.01</v>
      </c>
      <c r="W280" s="7">
        <f>IFERROR(VLOOKUP(VALUE(M280),工作表2!$A:$N,14,1)/50,0)</f>
        <v>31837.01</v>
      </c>
      <c r="X280" s="7">
        <f>IFERROR(VLOOKUP(VALUE(N280),工作表2!$A:$N,14,1)/50,0)</f>
        <v>31837.01</v>
      </c>
      <c r="Y280" s="7">
        <f>IFERROR(VLOOKUP(VALUE(O280),工作表2!$A:$N,14,1)/50,0)</f>
        <v>31837.01</v>
      </c>
      <c r="Z280" s="7">
        <f>IFERROR(VLOOKUP(VALUE(P280),工作表2!$A:$N,14,1)/50,0)</f>
        <v>31837.01</v>
      </c>
      <c r="AA280" s="7">
        <f>IFERROR(VLOOKUP(VALUE(Q280),工作表2!$A:$N,14,1)/50,0)</f>
        <v>31837.01</v>
      </c>
      <c r="AB280" s="7">
        <f>IFERROR(VLOOKUP(VALUE(R280),工作表2!$A:$N,14,1)/50,0)</f>
        <v>31837.01</v>
      </c>
      <c r="AC280" s="7">
        <f>IFERROR(VLOOKUP(VALUE(S280),工作表2!$A:$N,14,1)/50,0)</f>
        <v>31837.01</v>
      </c>
      <c r="AD280" s="7">
        <f>IFERROR(VLOOKUP(VALUE(T280),工作表2!$A:$N,14,1)/50,0)</f>
        <v>31837.01</v>
      </c>
      <c r="AE280" s="7">
        <f>IFERROR(VLOOKUP(VALUE(U280),工作表2!$A:$N,14,1),0)</f>
        <v>2409256</v>
      </c>
      <c r="AF280" s="7">
        <f t="shared" si="55"/>
        <v>2695789.09</v>
      </c>
    </row>
    <row r="281" spans="1:32" x14ac:dyDescent="0.15">
      <c r="A281" s="8">
        <v>100277</v>
      </c>
      <c r="B281" s="3" t="s">
        <v>960</v>
      </c>
      <c r="C281" t="s">
        <v>981</v>
      </c>
      <c r="D281" t="s">
        <v>987</v>
      </c>
      <c r="E281" t="s">
        <v>985</v>
      </c>
      <c r="F281" t="s">
        <v>964</v>
      </c>
      <c r="G281" t="s">
        <v>993</v>
      </c>
      <c r="H281" t="s">
        <v>966</v>
      </c>
      <c r="I281" t="s">
        <v>983</v>
      </c>
      <c r="J281" t="s">
        <v>991</v>
      </c>
      <c r="K281" t="s">
        <v>994</v>
      </c>
      <c r="L281">
        <f t="shared" si="45"/>
        <v>100083</v>
      </c>
      <c r="M281">
        <f t="shared" si="46"/>
        <v>100082</v>
      </c>
      <c r="N281">
        <f t="shared" si="47"/>
        <v>100082</v>
      </c>
      <c r="O281">
        <f t="shared" si="48"/>
        <v>100083</v>
      </c>
      <c r="P281">
        <f t="shared" si="49"/>
        <v>100083</v>
      </c>
      <c r="Q281">
        <f t="shared" si="50"/>
        <v>100084</v>
      </c>
      <c r="R281">
        <f t="shared" si="51"/>
        <v>100083</v>
      </c>
      <c r="S281">
        <f t="shared" si="52"/>
        <v>100084</v>
      </c>
      <c r="T281">
        <f t="shared" si="53"/>
        <v>100084</v>
      </c>
      <c r="U281">
        <f t="shared" si="54"/>
        <v>200278</v>
      </c>
      <c r="V281" s="7">
        <f>IFERROR(VLOOKUP(VALUE(L281),工作表2!$A:$N,14,1)/50,0)</f>
        <v>31837.01</v>
      </c>
      <c r="W281" s="7">
        <f>IFERROR(VLOOKUP(VALUE(M281),工作表2!$A:$N,14,1)/50,0)</f>
        <v>31837.01</v>
      </c>
      <c r="X281" s="7">
        <f>IFERROR(VLOOKUP(VALUE(N281),工作表2!$A:$N,14,1)/50,0)</f>
        <v>31837.01</v>
      </c>
      <c r="Y281" s="7">
        <f>IFERROR(VLOOKUP(VALUE(O281),工作表2!$A:$N,14,1)/50,0)</f>
        <v>31837.01</v>
      </c>
      <c r="Z281" s="7">
        <f>IFERROR(VLOOKUP(VALUE(P281),工作表2!$A:$N,14,1)/50,0)</f>
        <v>31837.01</v>
      </c>
      <c r="AA281" s="7">
        <f>IFERROR(VLOOKUP(VALUE(Q281),工作表2!$A:$N,14,1)/50,0)</f>
        <v>31837.01</v>
      </c>
      <c r="AB281" s="7">
        <f>IFERROR(VLOOKUP(VALUE(R281),工作表2!$A:$N,14,1)/50,0)</f>
        <v>31837.01</v>
      </c>
      <c r="AC281" s="7">
        <f>IFERROR(VLOOKUP(VALUE(S281),工作表2!$A:$N,14,1)/50,0)</f>
        <v>31837.01</v>
      </c>
      <c r="AD281" s="7">
        <f>IFERROR(VLOOKUP(VALUE(T281),工作表2!$A:$N,14,1)/50,0)</f>
        <v>31837.01</v>
      </c>
      <c r="AE281" s="7">
        <f>IFERROR(VLOOKUP(VALUE(U281),工作表2!$A:$N,14,1),0)</f>
        <v>2406622</v>
      </c>
      <c r="AF281" s="7">
        <f t="shared" si="55"/>
        <v>2693155.09</v>
      </c>
    </row>
    <row r="282" spans="1:32" x14ac:dyDescent="0.15">
      <c r="A282" s="8">
        <v>100278</v>
      </c>
      <c r="B282" s="3" t="s">
        <v>970</v>
      </c>
      <c r="C282" t="s">
        <v>961</v>
      </c>
      <c r="D282" t="s">
        <v>962</v>
      </c>
      <c r="E282" t="s">
        <v>963</v>
      </c>
      <c r="F282" t="s">
        <v>976</v>
      </c>
      <c r="G282" t="s">
        <v>977</v>
      </c>
      <c r="H282" t="s">
        <v>982</v>
      </c>
      <c r="I282" t="s">
        <v>983</v>
      </c>
      <c r="J282" t="s">
        <v>974</v>
      </c>
      <c r="K282" t="s">
        <v>995</v>
      </c>
      <c r="L282">
        <f t="shared" si="45"/>
        <v>100084</v>
      </c>
      <c r="M282">
        <f t="shared" si="46"/>
        <v>100083</v>
      </c>
      <c r="N282">
        <f t="shared" si="47"/>
        <v>100084</v>
      </c>
      <c r="O282">
        <f t="shared" si="48"/>
        <v>100084</v>
      </c>
      <c r="P282">
        <f t="shared" si="49"/>
        <v>100084</v>
      </c>
      <c r="Q282">
        <f t="shared" si="50"/>
        <v>100083</v>
      </c>
      <c r="R282">
        <f t="shared" si="51"/>
        <v>100084</v>
      </c>
      <c r="S282">
        <f t="shared" si="52"/>
        <v>100084</v>
      </c>
      <c r="T282">
        <f t="shared" si="53"/>
        <v>100083</v>
      </c>
      <c r="U282">
        <f t="shared" si="54"/>
        <v>200279</v>
      </c>
      <c r="V282" s="7">
        <f>IFERROR(VLOOKUP(VALUE(L282),工作表2!$A:$N,14,1)/50,0)</f>
        <v>31837.01</v>
      </c>
      <c r="W282" s="7">
        <f>IFERROR(VLOOKUP(VALUE(M282),工作表2!$A:$N,14,1)/50,0)</f>
        <v>31837.01</v>
      </c>
      <c r="X282" s="7">
        <f>IFERROR(VLOOKUP(VALUE(N282),工作表2!$A:$N,14,1)/50,0)</f>
        <v>31837.01</v>
      </c>
      <c r="Y282" s="7">
        <f>IFERROR(VLOOKUP(VALUE(O282),工作表2!$A:$N,14,1)/50,0)</f>
        <v>31837.01</v>
      </c>
      <c r="Z282" s="7">
        <f>IFERROR(VLOOKUP(VALUE(P282),工作表2!$A:$N,14,1)/50,0)</f>
        <v>31837.01</v>
      </c>
      <c r="AA282" s="7">
        <f>IFERROR(VLOOKUP(VALUE(Q282),工作表2!$A:$N,14,1)/50,0)</f>
        <v>31837.01</v>
      </c>
      <c r="AB282" s="7">
        <f>IFERROR(VLOOKUP(VALUE(R282),工作表2!$A:$N,14,1)/50,0)</f>
        <v>31837.01</v>
      </c>
      <c r="AC282" s="7">
        <f>IFERROR(VLOOKUP(VALUE(S282),工作表2!$A:$N,14,1)/50,0)</f>
        <v>31837.01</v>
      </c>
      <c r="AD282" s="7">
        <f>IFERROR(VLOOKUP(VALUE(T282),工作表2!$A:$N,14,1)/50,0)</f>
        <v>31837.01</v>
      </c>
      <c r="AE282" s="7">
        <f>IFERROR(VLOOKUP(VALUE(U282),工作表2!$A:$N,14,1),0)</f>
        <v>2423534.5</v>
      </c>
      <c r="AF282" s="7">
        <f t="shared" si="55"/>
        <v>2710067.59</v>
      </c>
    </row>
    <row r="283" spans="1:32" x14ac:dyDescent="0.15">
      <c r="A283" s="8">
        <v>100279</v>
      </c>
      <c r="B283" s="3" t="s">
        <v>960</v>
      </c>
      <c r="C283" t="s">
        <v>971</v>
      </c>
      <c r="D283" t="s">
        <v>987</v>
      </c>
      <c r="E283" t="s">
        <v>972</v>
      </c>
      <c r="F283" t="s">
        <v>976</v>
      </c>
      <c r="G283" t="s">
        <v>993</v>
      </c>
      <c r="H283" t="s">
        <v>966</v>
      </c>
      <c r="I283" t="s">
        <v>983</v>
      </c>
      <c r="J283" t="s">
        <v>974</v>
      </c>
      <c r="K283" t="s">
        <v>996</v>
      </c>
      <c r="L283">
        <f t="shared" si="45"/>
        <v>100083</v>
      </c>
      <c r="M283">
        <f t="shared" si="46"/>
        <v>100084</v>
      </c>
      <c r="N283">
        <f t="shared" si="47"/>
        <v>100082</v>
      </c>
      <c r="O283">
        <f t="shared" si="48"/>
        <v>100082</v>
      </c>
      <c r="P283">
        <f t="shared" si="49"/>
        <v>100084</v>
      </c>
      <c r="Q283">
        <f t="shared" si="50"/>
        <v>100084</v>
      </c>
      <c r="R283">
        <f t="shared" si="51"/>
        <v>100083</v>
      </c>
      <c r="S283">
        <f t="shared" si="52"/>
        <v>100084</v>
      </c>
      <c r="T283">
        <f t="shared" si="53"/>
        <v>100083</v>
      </c>
      <c r="U283">
        <f t="shared" si="54"/>
        <v>200280</v>
      </c>
      <c r="V283" s="7">
        <f>IFERROR(VLOOKUP(VALUE(L283),工作表2!$A:$N,14,1)/50,0)</f>
        <v>31837.01</v>
      </c>
      <c r="W283" s="7">
        <f>IFERROR(VLOOKUP(VALUE(M283),工作表2!$A:$N,14,1)/50,0)</f>
        <v>31837.01</v>
      </c>
      <c r="X283" s="7">
        <f>IFERROR(VLOOKUP(VALUE(N283),工作表2!$A:$N,14,1)/50,0)</f>
        <v>31837.01</v>
      </c>
      <c r="Y283" s="7">
        <f>IFERROR(VLOOKUP(VALUE(O283),工作表2!$A:$N,14,1)/50,0)</f>
        <v>31837.01</v>
      </c>
      <c r="Z283" s="7">
        <f>IFERROR(VLOOKUP(VALUE(P283),工作表2!$A:$N,14,1)/50,0)</f>
        <v>31837.01</v>
      </c>
      <c r="AA283" s="7">
        <f>IFERROR(VLOOKUP(VALUE(Q283),工作表2!$A:$N,14,1)/50,0)</f>
        <v>31837.01</v>
      </c>
      <c r="AB283" s="7">
        <f>IFERROR(VLOOKUP(VALUE(R283),工作表2!$A:$N,14,1)/50,0)</f>
        <v>31837.01</v>
      </c>
      <c r="AC283" s="7">
        <f>IFERROR(VLOOKUP(VALUE(S283),工作表2!$A:$N,14,1)/50,0)</f>
        <v>31837.01</v>
      </c>
      <c r="AD283" s="7">
        <f>IFERROR(VLOOKUP(VALUE(T283),工作表2!$A:$N,14,1)/50,0)</f>
        <v>31837.01</v>
      </c>
      <c r="AE283" s="7">
        <f>IFERROR(VLOOKUP(VALUE(U283),工作表2!$A:$N,14,1),0)</f>
        <v>2442877</v>
      </c>
      <c r="AF283" s="7">
        <f t="shared" si="55"/>
        <v>2729410.09</v>
      </c>
    </row>
    <row r="284" spans="1:32" x14ac:dyDescent="0.15">
      <c r="A284" s="8">
        <v>100280</v>
      </c>
      <c r="B284" s="3" t="s">
        <v>997</v>
      </c>
      <c r="C284" t="s">
        <v>998</v>
      </c>
      <c r="D284" t="s">
        <v>999</v>
      </c>
      <c r="E284" t="s">
        <v>1000</v>
      </c>
      <c r="F284" t="s">
        <v>1001</v>
      </c>
      <c r="G284" t="s">
        <v>1002</v>
      </c>
      <c r="H284" t="s">
        <v>1003</v>
      </c>
      <c r="I284" t="s">
        <v>1004</v>
      </c>
      <c r="J284" t="s">
        <v>1005</v>
      </c>
      <c r="K284" t="s">
        <v>1006</v>
      </c>
      <c r="L284">
        <f t="shared" si="45"/>
        <v>100086</v>
      </c>
      <c r="M284">
        <f t="shared" si="46"/>
        <v>100085</v>
      </c>
      <c r="N284">
        <f t="shared" si="47"/>
        <v>100086</v>
      </c>
      <c r="O284">
        <f t="shared" si="48"/>
        <v>100086</v>
      </c>
      <c r="P284">
        <f t="shared" si="49"/>
        <v>100085</v>
      </c>
      <c r="Q284">
        <f t="shared" si="50"/>
        <v>100087</v>
      </c>
      <c r="R284">
        <f t="shared" si="51"/>
        <v>100085</v>
      </c>
      <c r="S284">
        <f t="shared" si="52"/>
        <v>100086</v>
      </c>
      <c r="T284">
        <f t="shared" si="53"/>
        <v>100085</v>
      </c>
      <c r="U284">
        <f t="shared" si="54"/>
        <v>200281</v>
      </c>
      <c r="V284" s="7">
        <f>IFERROR(VLOOKUP(VALUE(L284),工作表2!$A:$N,14,1)/50,0)</f>
        <v>33066.33</v>
      </c>
      <c r="W284" s="7">
        <f>IFERROR(VLOOKUP(VALUE(M284),工作表2!$A:$N,14,1)/50,0)</f>
        <v>33066.33</v>
      </c>
      <c r="X284" s="7">
        <f>IFERROR(VLOOKUP(VALUE(N284),工作表2!$A:$N,14,1)/50,0)</f>
        <v>33066.33</v>
      </c>
      <c r="Y284" s="7">
        <f>IFERROR(VLOOKUP(VALUE(O284),工作表2!$A:$N,14,1)/50,0)</f>
        <v>33066.33</v>
      </c>
      <c r="Z284" s="7">
        <f>IFERROR(VLOOKUP(VALUE(P284),工作表2!$A:$N,14,1)/50,0)</f>
        <v>33066.33</v>
      </c>
      <c r="AA284" s="7">
        <f>IFERROR(VLOOKUP(VALUE(Q284),工作表2!$A:$N,14,1)/50,0)</f>
        <v>33066.33</v>
      </c>
      <c r="AB284" s="7">
        <f>IFERROR(VLOOKUP(VALUE(R284),工作表2!$A:$N,14,1)/50,0)</f>
        <v>33066.33</v>
      </c>
      <c r="AC284" s="7">
        <f>IFERROR(VLOOKUP(VALUE(S284),工作表2!$A:$N,14,1)/50,0)</f>
        <v>33066.33</v>
      </c>
      <c r="AD284" s="7">
        <f>IFERROR(VLOOKUP(VALUE(T284),工作表2!$A:$N,14,1)/50,0)</f>
        <v>33066.33</v>
      </c>
      <c r="AE284" s="7">
        <f>IFERROR(VLOOKUP(VALUE(U284),工作表2!$A:$N,14,1),0)</f>
        <v>2444977.5</v>
      </c>
      <c r="AF284" s="7">
        <f t="shared" si="55"/>
        <v>2742574.47</v>
      </c>
    </row>
    <row r="285" spans="1:32" x14ac:dyDescent="0.15">
      <c r="A285" s="8">
        <v>100281</v>
      </c>
      <c r="B285" s="3" t="s">
        <v>1007</v>
      </c>
      <c r="C285" t="s">
        <v>1008</v>
      </c>
      <c r="D285" t="s">
        <v>1009</v>
      </c>
      <c r="E285" t="s">
        <v>1010</v>
      </c>
      <c r="F285" t="s">
        <v>1011</v>
      </c>
      <c r="G285" t="s">
        <v>1012</v>
      </c>
      <c r="H285" t="s">
        <v>1003</v>
      </c>
      <c r="I285" t="s">
        <v>1013</v>
      </c>
      <c r="J285" t="s">
        <v>1014</v>
      </c>
      <c r="K285" t="s">
        <v>1015</v>
      </c>
      <c r="L285">
        <f t="shared" si="45"/>
        <v>100087</v>
      </c>
      <c r="M285">
        <f t="shared" si="46"/>
        <v>100086</v>
      </c>
      <c r="N285">
        <f t="shared" si="47"/>
        <v>100085</v>
      </c>
      <c r="O285">
        <f t="shared" si="48"/>
        <v>100085</v>
      </c>
      <c r="P285">
        <f t="shared" si="49"/>
        <v>100086</v>
      </c>
      <c r="Q285">
        <f t="shared" si="50"/>
        <v>100085</v>
      </c>
      <c r="R285">
        <f t="shared" si="51"/>
        <v>100085</v>
      </c>
      <c r="S285">
        <f t="shared" si="52"/>
        <v>100085</v>
      </c>
      <c r="T285">
        <f t="shared" si="53"/>
        <v>100086</v>
      </c>
      <c r="U285">
        <f t="shared" si="54"/>
        <v>200282</v>
      </c>
      <c r="V285" s="7">
        <f>IFERROR(VLOOKUP(VALUE(L285),工作表2!$A:$N,14,1)/50,0)</f>
        <v>33066.33</v>
      </c>
      <c r="W285" s="7">
        <f>IFERROR(VLOOKUP(VALUE(M285),工作表2!$A:$N,14,1)/50,0)</f>
        <v>33066.33</v>
      </c>
      <c r="X285" s="7">
        <f>IFERROR(VLOOKUP(VALUE(N285),工作表2!$A:$N,14,1)/50,0)</f>
        <v>33066.33</v>
      </c>
      <c r="Y285" s="7">
        <f>IFERROR(VLOOKUP(VALUE(O285),工作表2!$A:$N,14,1)/50,0)</f>
        <v>33066.33</v>
      </c>
      <c r="Z285" s="7">
        <f>IFERROR(VLOOKUP(VALUE(P285),工作表2!$A:$N,14,1)/50,0)</f>
        <v>33066.33</v>
      </c>
      <c r="AA285" s="7">
        <f>IFERROR(VLOOKUP(VALUE(Q285),工作表2!$A:$N,14,1)/50,0)</f>
        <v>33066.33</v>
      </c>
      <c r="AB285" s="7">
        <f>IFERROR(VLOOKUP(VALUE(R285),工作表2!$A:$N,14,1)/50,0)</f>
        <v>33066.33</v>
      </c>
      <c r="AC285" s="7">
        <f>IFERROR(VLOOKUP(VALUE(S285),工作表2!$A:$N,14,1)/50,0)</f>
        <v>33066.33</v>
      </c>
      <c r="AD285" s="7">
        <f>IFERROR(VLOOKUP(VALUE(T285),工作表2!$A:$N,14,1)/50,0)</f>
        <v>33066.33</v>
      </c>
      <c r="AE285" s="7">
        <f>IFERROR(VLOOKUP(VALUE(U285),工作表2!$A:$N,14,1),0)</f>
        <v>2459582</v>
      </c>
      <c r="AF285" s="7">
        <f t="shared" si="55"/>
        <v>2757178.97</v>
      </c>
    </row>
    <row r="286" spans="1:32" x14ac:dyDescent="0.15">
      <c r="A286" s="8">
        <v>100282</v>
      </c>
      <c r="B286" s="3" t="s">
        <v>1016</v>
      </c>
      <c r="C286" t="s">
        <v>998</v>
      </c>
      <c r="D286" t="s">
        <v>999</v>
      </c>
      <c r="E286" t="s">
        <v>1017</v>
      </c>
      <c r="F286" t="s">
        <v>1011</v>
      </c>
      <c r="G286" t="s">
        <v>1002</v>
      </c>
      <c r="H286" t="s">
        <v>1018</v>
      </c>
      <c r="I286" t="s">
        <v>1004</v>
      </c>
      <c r="J286" t="s">
        <v>1019</v>
      </c>
      <c r="K286" t="s">
        <v>1020</v>
      </c>
      <c r="L286">
        <f t="shared" si="45"/>
        <v>100085</v>
      </c>
      <c r="M286">
        <f t="shared" si="46"/>
        <v>100085</v>
      </c>
      <c r="N286">
        <f t="shared" si="47"/>
        <v>100086</v>
      </c>
      <c r="O286">
        <f t="shared" si="48"/>
        <v>100087</v>
      </c>
      <c r="P286">
        <f t="shared" si="49"/>
        <v>100086</v>
      </c>
      <c r="Q286">
        <f t="shared" si="50"/>
        <v>100087</v>
      </c>
      <c r="R286">
        <f t="shared" si="51"/>
        <v>100087</v>
      </c>
      <c r="S286">
        <f t="shared" si="52"/>
        <v>100086</v>
      </c>
      <c r="T286">
        <f t="shared" si="53"/>
        <v>100087</v>
      </c>
      <c r="U286">
        <f t="shared" si="54"/>
        <v>200283</v>
      </c>
      <c r="V286" s="7">
        <f>IFERROR(VLOOKUP(VALUE(L286),工作表2!$A:$N,14,1)/50,0)</f>
        <v>33066.33</v>
      </c>
      <c r="W286" s="7">
        <f>IFERROR(VLOOKUP(VALUE(M286),工作表2!$A:$N,14,1)/50,0)</f>
        <v>33066.33</v>
      </c>
      <c r="X286" s="7">
        <f>IFERROR(VLOOKUP(VALUE(N286),工作表2!$A:$N,14,1)/50,0)</f>
        <v>33066.33</v>
      </c>
      <c r="Y286" s="7">
        <f>IFERROR(VLOOKUP(VALUE(O286),工作表2!$A:$N,14,1)/50,0)</f>
        <v>33066.33</v>
      </c>
      <c r="Z286" s="7">
        <f>IFERROR(VLOOKUP(VALUE(P286),工作表2!$A:$N,14,1)/50,0)</f>
        <v>33066.33</v>
      </c>
      <c r="AA286" s="7">
        <f>IFERROR(VLOOKUP(VALUE(Q286),工作表2!$A:$N,14,1)/50,0)</f>
        <v>33066.33</v>
      </c>
      <c r="AB286" s="7">
        <f>IFERROR(VLOOKUP(VALUE(R286),工作表2!$A:$N,14,1)/50,0)</f>
        <v>33066.33</v>
      </c>
      <c r="AC286" s="7">
        <f>IFERROR(VLOOKUP(VALUE(S286),工作表2!$A:$N,14,1)/50,0)</f>
        <v>33066.33</v>
      </c>
      <c r="AD286" s="7">
        <f>IFERROR(VLOOKUP(VALUE(T286),工作表2!$A:$N,14,1)/50,0)</f>
        <v>33066.33</v>
      </c>
      <c r="AE286" s="7">
        <f>IFERROR(VLOOKUP(VALUE(U286),工作表2!$A:$N,14,1),0)</f>
        <v>2474232.5</v>
      </c>
      <c r="AF286" s="7">
        <f t="shared" si="55"/>
        <v>2771829.47</v>
      </c>
    </row>
    <row r="287" spans="1:32" x14ac:dyDescent="0.15">
      <c r="A287" s="8">
        <v>100283</v>
      </c>
      <c r="B287" s="3" t="s">
        <v>997</v>
      </c>
      <c r="C287" t="s">
        <v>1021</v>
      </c>
      <c r="D287" t="s">
        <v>1022</v>
      </c>
      <c r="E287" t="s">
        <v>1000</v>
      </c>
      <c r="F287" t="s">
        <v>1001</v>
      </c>
      <c r="G287" t="s">
        <v>1002</v>
      </c>
      <c r="H287" t="s">
        <v>1003</v>
      </c>
      <c r="I287" t="s">
        <v>1023</v>
      </c>
      <c r="J287" t="s">
        <v>1005</v>
      </c>
      <c r="K287" t="s">
        <v>1024</v>
      </c>
      <c r="L287">
        <f t="shared" si="45"/>
        <v>100086</v>
      </c>
      <c r="M287">
        <f t="shared" si="46"/>
        <v>100087</v>
      </c>
      <c r="N287">
        <f t="shared" si="47"/>
        <v>100087</v>
      </c>
      <c r="O287">
        <f t="shared" si="48"/>
        <v>100086</v>
      </c>
      <c r="P287">
        <f t="shared" si="49"/>
        <v>100085</v>
      </c>
      <c r="Q287">
        <f t="shared" si="50"/>
        <v>100087</v>
      </c>
      <c r="R287">
        <f t="shared" si="51"/>
        <v>100085</v>
      </c>
      <c r="S287">
        <f t="shared" si="52"/>
        <v>100087</v>
      </c>
      <c r="T287">
        <f t="shared" si="53"/>
        <v>100085</v>
      </c>
      <c r="U287">
        <f t="shared" si="54"/>
        <v>200284</v>
      </c>
      <c r="V287" s="7">
        <f>IFERROR(VLOOKUP(VALUE(L287),工作表2!$A:$N,14,1)/50,0)</f>
        <v>33066.33</v>
      </c>
      <c r="W287" s="7">
        <f>IFERROR(VLOOKUP(VALUE(M287),工作表2!$A:$N,14,1)/50,0)</f>
        <v>33066.33</v>
      </c>
      <c r="X287" s="7">
        <f>IFERROR(VLOOKUP(VALUE(N287),工作表2!$A:$N,14,1)/50,0)</f>
        <v>33066.33</v>
      </c>
      <c r="Y287" s="7">
        <f>IFERROR(VLOOKUP(VALUE(O287),工作表2!$A:$N,14,1)/50,0)</f>
        <v>33066.33</v>
      </c>
      <c r="Z287" s="7">
        <f>IFERROR(VLOOKUP(VALUE(P287),工作表2!$A:$N,14,1)/50,0)</f>
        <v>33066.33</v>
      </c>
      <c r="AA287" s="7">
        <f>IFERROR(VLOOKUP(VALUE(Q287),工作表2!$A:$N,14,1)/50,0)</f>
        <v>33066.33</v>
      </c>
      <c r="AB287" s="7">
        <f>IFERROR(VLOOKUP(VALUE(R287),工作表2!$A:$N,14,1)/50,0)</f>
        <v>33066.33</v>
      </c>
      <c r="AC287" s="7">
        <f>IFERROR(VLOOKUP(VALUE(S287),工作表2!$A:$N,14,1)/50,0)</f>
        <v>33066.33</v>
      </c>
      <c r="AD287" s="7">
        <f>IFERROR(VLOOKUP(VALUE(T287),工作表2!$A:$N,14,1)/50,0)</f>
        <v>33066.33</v>
      </c>
      <c r="AE287" s="7">
        <f>IFERROR(VLOOKUP(VALUE(U287),工作表2!$A:$N,14,1),0)</f>
        <v>2519207</v>
      </c>
      <c r="AF287" s="7">
        <f t="shared" si="55"/>
        <v>2816803.97</v>
      </c>
    </row>
    <row r="288" spans="1:32" x14ac:dyDescent="0.15">
      <c r="A288" s="8">
        <v>100284</v>
      </c>
      <c r="B288" s="3" t="s">
        <v>1016</v>
      </c>
      <c r="C288" t="s">
        <v>998</v>
      </c>
      <c r="D288" t="s">
        <v>1022</v>
      </c>
      <c r="E288" t="s">
        <v>1010</v>
      </c>
      <c r="F288" t="s">
        <v>1025</v>
      </c>
      <c r="G288" t="s">
        <v>1026</v>
      </c>
      <c r="H288" t="s">
        <v>1018</v>
      </c>
      <c r="I288" t="s">
        <v>1023</v>
      </c>
      <c r="J288" t="s">
        <v>1019</v>
      </c>
      <c r="K288" t="s">
        <v>1027</v>
      </c>
      <c r="L288">
        <f t="shared" si="45"/>
        <v>100085</v>
      </c>
      <c r="M288">
        <f t="shared" si="46"/>
        <v>100085</v>
      </c>
      <c r="N288">
        <f t="shared" si="47"/>
        <v>100087</v>
      </c>
      <c r="O288">
        <f t="shared" si="48"/>
        <v>100085</v>
      </c>
      <c r="P288">
        <f t="shared" si="49"/>
        <v>100087</v>
      </c>
      <c r="Q288">
        <f t="shared" si="50"/>
        <v>100086</v>
      </c>
      <c r="R288">
        <f t="shared" si="51"/>
        <v>100087</v>
      </c>
      <c r="S288">
        <f t="shared" si="52"/>
        <v>100087</v>
      </c>
      <c r="T288">
        <f t="shared" si="53"/>
        <v>100087</v>
      </c>
      <c r="U288">
        <f t="shared" si="54"/>
        <v>200285</v>
      </c>
      <c r="V288" s="7">
        <f>IFERROR(VLOOKUP(VALUE(L288),工作表2!$A:$N,14,1)/50,0)</f>
        <v>33066.33</v>
      </c>
      <c r="W288" s="7">
        <f>IFERROR(VLOOKUP(VALUE(M288),工作表2!$A:$N,14,1)/50,0)</f>
        <v>33066.33</v>
      </c>
      <c r="X288" s="7">
        <f>IFERROR(VLOOKUP(VALUE(N288),工作表2!$A:$N,14,1)/50,0)</f>
        <v>33066.33</v>
      </c>
      <c r="Y288" s="7">
        <f>IFERROR(VLOOKUP(VALUE(O288),工作表2!$A:$N,14,1)/50,0)</f>
        <v>33066.33</v>
      </c>
      <c r="Z288" s="7">
        <f>IFERROR(VLOOKUP(VALUE(P288),工作表2!$A:$N,14,1)/50,0)</f>
        <v>33066.33</v>
      </c>
      <c r="AA288" s="7">
        <f>IFERROR(VLOOKUP(VALUE(Q288),工作表2!$A:$N,14,1)/50,0)</f>
        <v>33066.33</v>
      </c>
      <c r="AB288" s="7">
        <f>IFERROR(VLOOKUP(VALUE(R288),工作表2!$A:$N,14,1)/50,0)</f>
        <v>33066.33</v>
      </c>
      <c r="AC288" s="7">
        <f>IFERROR(VLOOKUP(VALUE(S288),工作表2!$A:$N,14,1)/50,0)</f>
        <v>33066.33</v>
      </c>
      <c r="AD288" s="7">
        <f>IFERROR(VLOOKUP(VALUE(T288),工作表2!$A:$N,14,1)/50,0)</f>
        <v>33066.33</v>
      </c>
      <c r="AE288" s="7">
        <f>IFERROR(VLOOKUP(VALUE(U288),工作表2!$A:$N,14,1),0)</f>
        <v>2503667.5</v>
      </c>
      <c r="AF288" s="7">
        <f t="shared" si="55"/>
        <v>2801264.47</v>
      </c>
    </row>
    <row r="289" spans="1:32" x14ac:dyDescent="0.15">
      <c r="A289" s="8">
        <v>100285</v>
      </c>
      <c r="B289" s="3" t="s">
        <v>1016</v>
      </c>
      <c r="C289" t="s">
        <v>1008</v>
      </c>
      <c r="D289" t="s">
        <v>1022</v>
      </c>
      <c r="E289" t="s">
        <v>1000</v>
      </c>
      <c r="F289" t="s">
        <v>1025</v>
      </c>
      <c r="G289" t="s">
        <v>1026</v>
      </c>
      <c r="H289" t="s">
        <v>1028</v>
      </c>
      <c r="I289" t="s">
        <v>1023</v>
      </c>
      <c r="J289" t="s">
        <v>1019</v>
      </c>
      <c r="K289" t="s">
        <v>1029</v>
      </c>
      <c r="L289">
        <f t="shared" si="45"/>
        <v>100085</v>
      </c>
      <c r="M289">
        <f t="shared" si="46"/>
        <v>100086</v>
      </c>
      <c r="N289">
        <f t="shared" si="47"/>
        <v>100087</v>
      </c>
      <c r="O289">
        <f t="shared" si="48"/>
        <v>100086</v>
      </c>
      <c r="P289">
        <f t="shared" si="49"/>
        <v>100087</v>
      </c>
      <c r="Q289">
        <f t="shared" si="50"/>
        <v>100086</v>
      </c>
      <c r="R289">
        <f t="shared" si="51"/>
        <v>100086</v>
      </c>
      <c r="S289">
        <f t="shared" si="52"/>
        <v>100087</v>
      </c>
      <c r="T289">
        <f t="shared" si="53"/>
        <v>100087</v>
      </c>
      <c r="U289">
        <f t="shared" si="54"/>
        <v>200286</v>
      </c>
      <c r="V289" s="7">
        <f>IFERROR(VLOOKUP(VALUE(L289),工作表2!$A:$N,14,1)/50,0)</f>
        <v>33066.33</v>
      </c>
      <c r="W289" s="7">
        <f>IFERROR(VLOOKUP(VALUE(M289),工作表2!$A:$N,14,1)/50,0)</f>
        <v>33066.33</v>
      </c>
      <c r="X289" s="7">
        <f>IFERROR(VLOOKUP(VALUE(N289),工作表2!$A:$N,14,1)/50,0)</f>
        <v>33066.33</v>
      </c>
      <c r="Y289" s="7">
        <f>IFERROR(VLOOKUP(VALUE(O289),工作表2!$A:$N,14,1)/50,0)</f>
        <v>33066.33</v>
      </c>
      <c r="Z289" s="7">
        <f>IFERROR(VLOOKUP(VALUE(P289),工作表2!$A:$N,14,1)/50,0)</f>
        <v>33066.33</v>
      </c>
      <c r="AA289" s="7">
        <f>IFERROR(VLOOKUP(VALUE(Q289),工作表2!$A:$N,14,1)/50,0)</f>
        <v>33066.33</v>
      </c>
      <c r="AB289" s="7">
        <f>IFERROR(VLOOKUP(VALUE(R289),工作表2!$A:$N,14,1)/50,0)</f>
        <v>33066.33</v>
      </c>
      <c r="AC289" s="7">
        <f>IFERROR(VLOOKUP(VALUE(S289),工作表2!$A:$N,14,1)/50,0)</f>
        <v>33066.33</v>
      </c>
      <c r="AD289" s="7">
        <f>IFERROR(VLOOKUP(VALUE(T289),工作表2!$A:$N,14,1)/50,0)</f>
        <v>33066.33</v>
      </c>
      <c r="AE289" s="7">
        <f>IFERROR(VLOOKUP(VALUE(U289),工作表2!$A:$N,14,1),0)</f>
        <v>2518452.5</v>
      </c>
      <c r="AF289" s="7">
        <f t="shared" si="55"/>
        <v>2816049.47</v>
      </c>
    </row>
    <row r="290" spans="1:32" x14ac:dyDescent="0.15">
      <c r="A290" s="8">
        <v>100286</v>
      </c>
      <c r="B290" s="3" t="s">
        <v>997</v>
      </c>
      <c r="C290" t="s">
        <v>998</v>
      </c>
      <c r="D290" t="s">
        <v>1009</v>
      </c>
      <c r="E290" t="s">
        <v>1017</v>
      </c>
      <c r="F290" t="s">
        <v>1001</v>
      </c>
      <c r="G290" t="s">
        <v>1002</v>
      </c>
      <c r="H290" t="s">
        <v>1028</v>
      </c>
      <c r="I290" t="s">
        <v>1004</v>
      </c>
      <c r="J290" t="s">
        <v>1014</v>
      </c>
      <c r="K290" t="s">
        <v>1030</v>
      </c>
      <c r="L290">
        <f t="shared" si="45"/>
        <v>100086</v>
      </c>
      <c r="M290">
        <f t="shared" si="46"/>
        <v>100085</v>
      </c>
      <c r="N290">
        <f t="shared" si="47"/>
        <v>100085</v>
      </c>
      <c r="O290">
        <f t="shared" si="48"/>
        <v>100087</v>
      </c>
      <c r="P290">
        <f t="shared" si="49"/>
        <v>100085</v>
      </c>
      <c r="Q290">
        <f t="shared" si="50"/>
        <v>100087</v>
      </c>
      <c r="R290">
        <f t="shared" si="51"/>
        <v>100086</v>
      </c>
      <c r="S290">
        <f t="shared" si="52"/>
        <v>100086</v>
      </c>
      <c r="T290">
        <f t="shared" si="53"/>
        <v>100086</v>
      </c>
      <c r="U290">
        <f t="shared" si="54"/>
        <v>200287</v>
      </c>
      <c r="V290" s="7">
        <f>IFERROR(VLOOKUP(VALUE(L290),工作表2!$A:$N,14,1)/50,0)</f>
        <v>33066.33</v>
      </c>
      <c r="W290" s="7">
        <f>IFERROR(VLOOKUP(VALUE(M290),工作表2!$A:$N,14,1)/50,0)</f>
        <v>33066.33</v>
      </c>
      <c r="X290" s="7">
        <f>IFERROR(VLOOKUP(VALUE(N290),工作表2!$A:$N,14,1)/50,0)</f>
        <v>33066.33</v>
      </c>
      <c r="Y290" s="7">
        <f>IFERROR(VLOOKUP(VALUE(O290),工作表2!$A:$N,14,1)/50,0)</f>
        <v>33066.33</v>
      </c>
      <c r="Z290" s="7">
        <f>IFERROR(VLOOKUP(VALUE(P290),工作表2!$A:$N,14,1)/50,0)</f>
        <v>33066.33</v>
      </c>
      <c r="AA290" s="7">
        <f>IFERROR(VLOOKUP(VALUE(Q290),工作表2!$A:$N,14,1)/50,0)</f>
        <v>33066.33</v>
      </c>
      <c r="AB290" s="7">
        <f>IFERROR(VLOOKUP(VALUE(R290),工作表2!$A:$N,14,1)/50,0)</f>
        <v>33066.33</v>
      </c>
      <c r="AC290" s="7">
        <f>IFERROR(VLOOKUP(VALUE(S290),工作表2!$A:$N,14,1)/50,0)</f>
        <v>33066.33</v>
      </c>
      <c r="AD290" s="7">
        <f>IFERROR(VLOOKUP(VALUE(T290),工作表2!$A:$N,14,1)/50,0)</f>
        <v>33066.33</v>
      </c>
      <c r="AE290" s="7">
        <f>IFERROR(VLOOKUP(VALUE(U290),工作表2!$A:$N,14,1),0)</f>
        <v>2564134.5</v>
      </c>
      <c r="AF290" s="7">
        <f t="shared" si="55"/>
        <v>2861731.47</v>
      </c>
    </row>
    <row r="291" spans="1:32" x14ac:dyDescent="0.15">
      <c r="A291" s="8">
        <v>100287</v>
      </c>
      <c r="B291" s="3" t="s">
        <v>1007</v>
      </c>
      <c r="C291" t="s">
        <v>1021</v>
      </c>
      <c r="D291" t="s">
        <v>1022</v>
      </c>
      <c r="E291" t="s">
        <v>1000</v>
      </c>
      <c r="F291" t="s">
        <v>1011</v>
      </c>
      <c r="G291" t="s">
        <v>1012</v>
      </c>
      <c r="H291" t="s">
        <v>1003</v>
      </c>
      <c r="I291" t="s">
        <v>1023</v>
      </c>
      <c r="J291" t="s">
        <v>1019</v>
      </c>
      <c r="K291" t="s">
        <v>1031</v>
      </c>
      <c r="L291">
        <f t="shared" si="45"/>
        <v>100087</v>
      </c>
      <c r="M291">
        <f t="shared" si="46"/>
        <v>100087</v>
      </c>
      <c r="N291">
        <f t="shared" si="47"/>
        <v>100087</v>
      </c>
      <c r="O291">
        <f t="shared" si="48"/>
        <v>100086</v>
      </c>
      <c r="P291">
        <f t="shared" si="49"/>
        <v>100086</v>
      </c>
      <c r="Q291">
        <f t="shared" si="50"/>
        <v>100085</v>
      </c>
      <c r="R291">
        <f t="shared" si="51"/>
        <v>100085</v>
      </c>
      <c r="S291">
        <f t="shared" si="52"/>
        <v>100087</v>
      </c>
      <c r="T291">
        <f t="shared" si="53"/>
        <v>100087</v>
      </c>
      <c r="U291">
        <f t="shared" si="54"/>
        <v>200288</v>
      </c>
      <c r="V291" s="7">
        <f>IFERROR(VLOOKUP(VALUE(L291),工作表2!$A:$N,14,1)/50,0)</f>
        <v>33066.33</v>
      </c>
      <c r="W291" s="7">
        <f>IFERROR(VLOOKUP(VALUE(M291),工作表2!$A:$N,14,1)/50,0)</f>
        <v>33066.33</v>
      </c>
      <c r="X291" s="7">
        <f>IFERROR(VLOOKUP(VALUE(N291),工作表2!$A:$N,14,1)/50,0)</f>
        <v>33066.33</v>
      </c>
      <c r="Y291" s="7">
        <f>IFERROR(VLOOKUP(VALUE(O291),工作表2!$A:$N,14,1)/50,0)</f>
        <v>33066.33</v>
      </c>
      <c r="Z291" s="7">
        <f>IFERROR(VLOOKUP(VALUE(P291),工作表2!$A:$N,14,1)/50,0)</f>
        <v>33066.33</v>
      </c>
      <c r="AA291" s="7">
        <f>IFERROR(VLOOKUP(VALUE(Q291),工作表2!$A:$N,14,1)/50,0)</f>
        <v>33066.33</v>
      </c>
      <c r="AB291" s="7">
        <f>IFERROR(VLOOKUP(VALUE(R291),工作表2!$A:$N,14,1)/50,0)</f>
        <v>33066.33</v>
      </c>
      <c r="AC291" s="7">
        <f>IFERROR(VLOOKUP(VALUE(S291),工作表2!$A:$N,14,1)/50,0)</f>
        <v>33066.33</v>
      </c>
      <c r="AD291" s="7">
        <f>IFERROR(VLOOKUP(VALUE(T291),工作表2!$A:$N,14,1)/50,0)</f>
        <v>33066.33</v>
      </c>
      <c r="AE291" s="7">
        <f>IFERROR(VLOOKUP(VALUE(U291),工作表2!$A:$N,14,1),0)</f>
        <v>2564300</v>
      </c>
      <c r="AF291" s="7">
        <f t="shared" si="55"/>
        <v>2861896.97</v>
      </c>
    </row>
    <row r="292" spans="1:32" x14ac:dyDescent="0.15">
      <c r="A292" s="8">
        <v>100288</v>
      </c>
      <c r="B292" s="3" t="s">
        <v>997</v>
      </c>
      <c r="C292" t="s">
        <v>998</v>
      </c>
      <c r="D292" t="s">
        <v>1022</v>
      </c>
      <c r="E292" t="s">
        <v>1017</v>
      </c>
      <c r="F292" t="s">
        <v>1001</v>
      </c>
      <c r="G292" t="s">
        <v>1026</v>
      </c>
      <c r="H292" t="s">
        <v>1028</v>
      </c>
      <c r="I292" t="s">
        <v>1013</v>
      </c>
      <c r="J292" t="s">
        <v>1005</v>
      </c>
      <c r="K292" t="s">
        <v>1032</v>
      </c>
      <c r="L292">
        <f t="shared" si="45"/>
        <v>100086</v>
      </c>
      <c r="M292">
        <f t="shared" si="46"/>
        <v>100085</v>
      </c>
      <c r="N292">
        <f t="shared" si="47"/>
        <v>100087</v>
      </c>
      <c r="O292">
        <f t="shared" si="48"/>
        <v>100087</v>
      </c>
      <c r="P292">
        <f t="shared" si="49"/>
        <v>100085</v>
      </c>
      <c r="Q292">
        <f t="shared" si="50"/>
        <v>100086</v>
      </c>
      <c r="R292">
        <f t="shared" si="51"/>
        <v>100086</v>
      </c>
      <c r="S292">
        <f t="shared" si="52"/>
        <v>100085</v>
      </c>
      <c r="T292">
        <f t="shared" si="53"/>
        <v>100085</v>
      </c>
      <c r="U292">
        <f t="shared" si="54"/>
        <v>200289</v>
      </c>
      <c r="V292" s="7">
        <f>IFERROR(VLOOKUP(VALUE(L292),工作表2!$A:$N,14,1)/50,0)</f>
        <v>33066.33</v>
      </c>
      <c r="W292" s="7">
        <f>IFERROR(VLOOKUP(VALUE(M292),工作表2!$A:$N,14,1)/50,0)</f>
        <v>33066.33</v>
      </c>
      <c r="X292" s="7">
        <f>IFERROR(VLOOKUP(VALUE(N292),工作表2!$A:$N,14,1)/50,0)</f>
        <v>33066.33</v>
      </c>
      <c r="Y292" s="7">
        <f>IFERROR(VLOOKUP(VALUE(O292),工作表2!$A:$N,14,1)/50,0)</f>
        <v>33066.33</v>
      </c>
      <c r="Z292" s="7">
        <f>IFERROR(VLOOKUP(VALUE(P292),工作表2!$A:$N,14,1)/50,0)</f>
        <v>33066.33</v>
      </c>
      <c r="AA292" s="7">
        <f>IFERROR(VLOOKUP(VALUE(Q292),工作表2!$A:$N,14,1)/50,0)</f>
        <v>33066.33</v>
      </c>
      <c r="AB292" s="7">
        <f>IFERROR(VLOOKUP(VALUE(R292),工作表2!$A:$N,14,1)/50,0)</f>
        <v>33066.33</v>
      </c>
      <c r="AC292" s="7">
        <f>IFERROR(VLOOKUP(VALUE(S292),工作表2!$A:$N,14,1)/50,0)</f>
        <v>33066.33</v>
      </c>
      <c r="AD292" s="7">
        <f>IFERROR(VLOOKUP(VALUE(T292),工作表2!$A:$N,14,1)/50,0)</f>
        <v>33066.33</v>
      </c>
      <c r="AE292" s="7">
        <f>IFERROR(VLOOKUP(VALUE(U292),工作表2!$A:$N,14,1),0)</f>
        <v>2585568.5</v>
      </c>
      <c r="AF292" s="7">
        <f t="shared" si="55"/>
        <v>2883165.47</v>
      </c>
    </row>
    <row r="293" spans="1:32" x14ac:dyDescent="0.15">
      <c r="A293" s="8">
        <v>100289</v>
      </c>
      <c r="B293" s="3" t="s">
        <v>1016</v>
      </c>
      <c r="C293" t="s">
        <v>1021</v>
      </c>
      <c r="D293" t="s">
        <v>1009</v>
      </c>
      <c r="E293" t="s">
        <v>1010</v>
      </c>
      <c r="F293" t="s">
        <v>1001</v>
      </c>
      <c r="G293" t="s">
        <v>1012</v>
      </c>
      <c r="H293" t="s">
        <v>1018</v>
      </c>
      <c r="I293" t="s">
        <v>1023</v>
      </c>
      <c r="J293" t="s">
        <v>1005</v>
      </c>
      <c r="K293" t="s">
        <v>1033</v>
      </c>
      <c r="L293">
        <f t="shared" si="45"/>
        <v>100085</v>
      </c>
      <c r="M293">
        <f t="shared" si="46"/>
        <v>100087</v>
      </c>
      <c r="N293">
        <f t="shared" si="47"/>
        <v>100085</v>
      </c>
      <c r="O293">
        <f t="shared" si="48"/>
        <v>100085</v>
      </c>
      <c r="P293">
        <f t="shared" si="49"/>
        <v>100085</v>
      </c>
      <c r="Q293">
        <f t="shared" si="50"/>
        <v>100085</v>
      </c>
      <c r="R293">
        <f t="shared" si="51"/>
        <v>100087</v>
      </c>
      <c r="S293">
        <f t="shared" si="52"/>
        <v>100087</v>
      </c>
      <c r="T293">
        <f t="shared" si="53"/>
        <v>100085</v>
      </c>
      <c r="U293">
        <f t="shared" si="54"/>
        <v>200290</v>
      </c>
      <c r="V293" s="7">
        <f>IFERROR(VLOOKUP(VALUE(L293),工作表2!$A:$N,14,1)/50,0)</f>
        <v>33066.33</v>
      </c>
      <c r="W293" s="7">
        <f>IFERROR(VLOOKUP(VALUE(M293),工作表2!$A:$N,14,1)/50,0)</f>
        <v>33066.33</v>
      </c>
      <c r="X293" s="7">
        <f>IFERROR(VLOOKUP(VALUE(N293),工作表2!$A:$N,14,1)/50,0)</f>
        <v>33066.33</v>
      </c>
      <c r="Y293" s="7">
        <f>IFERROR(VLOOKUP(VALUE(O293),工作表2!$A:$N,14,1)/50,0)</f>
        <v>33066.33</v>
      </c>
      <c r="Z293" s="7">
        <f>IFERROR(VLOOKUP(VALUE(P293),工作表2!$A:$N,14,1)/50,0)</f>
        <v>33066.33</v>
      </c>
      <c r="AA293" s="7">
        <f>IFERROR(VLOOKUP(VALUE(Q293),工作表2!$A:$N,14,1)/50,0)</f>
        <v>33066.33</v>
      </c>
      <c r="AB293" s="7">
        <f>IFERROR(VLOOKUP(VALUE(R293),工作表2!$A:$N,14,1)/50,0)</f>
        <v>33066.33</v>
      </c>
      <c r="AC293" s="7">
        <f>IFERROR(VLOOKUP(VALUE(S293),工作表2!$A:$N,14,1)/50,0)</f>
        <v>33066.33</v>
      </c>
      <c r="AD293" s="7">
        <f>IFERROR(VLOOKUP(VALUE(T293),工作表2!$A:$N,14,1)/50,0)</f>
        <v>33066.33</v>
      </c>
      <c r="AE293" s="7">
        <f>IFERROR(VLOOKUP(VALUE(U293),工作表2!$A:$N,14,1),0)</f>
        <v>2609475</v>
      </c>
      <c r="AF293" s="7">
        <f t="shared" si="55"/>
        <v>2907071.97</v>
      </c>
    </row>
    <row r="294" spans="1:32" x14ac:dyDescent="0.15">
      <c r="A294" s="8">
        <v>100290</v>
      </c>
      <c r="B294" s="3" t="s">
        <v>1034</v>
      </c>
      <c r="C294" t="s">
        <v>1035</v>
      </c>
      <c r="D294" t="s">
        <v>1036</v>
      </c>
      <c r="E294" t="s">
        <v>1037</v>
      </c>
      <c r="F294" t="s">
        <v>1038</v>
      </c>
      <c r="G294" t="s">
        <v>1039</v>
      </c>
      <c r="H294" t="s">
        <v>1040</v>
      </c>
      <c r="I294" t="s">
        <v>1041</v>
      </c>
      <c r="J294" t="s">
        <v>1042</v>
      </c>
      <c r="K294" t="s">
        <v>1043</v>
      </c>
      <c r="L294">
        <f t="shared" si="45"/>
        <v>100088</v>
      </c>
      <c r="M294">
        <f t="shared" si="46"/>
        <v>100090</v>
      </c>
      <c r="N294">
        <f t="shared" si="47"/>
        <v>100088</v>
      </c>
      <c r="O294">
        <f t="shared" si="48"/>
        <v>100090</v>
      </c>
      <c r="P294">
        <f t="shared" si="49"/>
        <v>100090</v>
      </c>
      <c r="Q294">
        <f t="shared" si="50"/>
        <v>100090</v>
      </c>
      <c r="R294">
        <f t="shared" si="51"/>
        <v>100088</v>
      </c>
      <c r="S294">
        <f t="shared" si="52"/>
        <v>100089</v>
      </c>
      <c r="T294">
        <f t="shared" si="53"/>
        <v>100089</v>
      </c>
      <c r="U294">
        <f t="shared" si="54"/>
        <v>200291</v>
      </c>
      <c r="V294" s="7">
        <f>IFERROR(VLOOKUP(VALUE(L294),工作表2!$A:$N,14,1)/50,0)</f>
        <v>34942.67</v>
      </c>
      <c r="W294" s="7">
        <f>IFERROR(VLOOKUP(VALUE(M294),工作表2!$A:$N,14,1)/50,0)</f>
        <v>34942.67</v>
      </c>
      <c r="X294" s="7">
        <f>IFERROR(VLOOKUP(VALUE(N294),工作表2!$A:$N,14,1)/50,0)</f>
        <v>34942.67</v>
      </c>
      <c r="Y294" s="7">
        <f>IFERROR(VLOOKUP(VALUE(O294),工作表2!$A:$N,14,1)/50,0)</f>
        <v>34942.67</v>
      </c>
      <c r="Z294" s="7">
        <f>IFERROR(VLOOKUP(VALUE(P294),工作表2!$A:$N,14,1)/50,0)</f>
        <v>34942.67</v>
      </c>
      <c r="AA294" s="7">
        <f>IFERROR(VLOOKUP(VALUE(Q294),工作表2!$A:$N,14,1)/50,0)</f>
        <v>34942.67</v>
      </c>
      <c r="AB294" s="7">
        <f>IFERROR(VLOOKUP(VALUE(R294),工作表2!$A:$N,14,1)/50,0)</f>
        <v>34942.67</v>
      </c>
      <c r="AC294" s="7">
        <f>IFERROR(VLOOKUP(VALUE(S294),工作表2!$A:$N,14,1)/50,0)</f>
        <v>34942.67</v>
      </c>
      <c r="AD294" s="7">
        <f>IFERROR(VLOOKUP(VALUE(T294),工作表2!$A:$N,14,1)/50,0)</f>
        <v>34942.67</v>
      </c>
      <c r="AE294" s="7">
        <f>IFERROR(VLOOKUP(VALUE(U294),工作表2!$A:$N,14,1),0)</f>
        <v>2614114.5</v>
      </c>
      <c r="AF294" s="7">
        <f t="shared" si="55"/>
        <v>2928598.53</v>
      </c>
    </row>
    <row r="295" spans="1:32" x14ac:dyDescent="0.15">
      <c r="A295" s="8">
        <v>100291</v>
      </c>
      <c r="B295" s="3" t="s">
        <v>1044</v>
      </c>
      <c r="C295" t="s">
        <v>1035</v>
      </c>
      <c r="D295" t="s">
        <v>1036</v>
      </c>
      <c r="E295" t="s">
        <v>1045</v>
      </c>
      <c r="F295" t="s">
        <v>1046</v>
      </c>
      <c r="G295" t="s">
        <v>1047</v>
      </c>
      <c r="H295" t="s">
        <v>1048</v>
      </c>
      <c r="I295" t="s">
        <v>1049</v>
      </c>
      <c r="J295" t="s">
        <v>1050</v>
      </c>
      <c r="K295" t="s">
        <v>1051</v>
      </c>
      <c r="L295">
        <f t="shared" si="45"/>
        <v>100090</v>
      </c>
      <c r="M295">
        <f t="shared" si="46"/>
        <v>100090</v>
      </c>
      <c r="N295">
        <f t="shared" si="47"/>
        <v>100088</v>
      </c>
      <c r="O295">
        <f t="shared" si="48"/>
        <v>100088</v>
      </c>
      <c r="P295">
        <f t="shared" si="49"/>
        <v>100089</v>
      </c>
      <c r="Q295">
        <f t="shared" si="50"/>
        <v>100088</v>
      </c>
      <c r="R295">
        <f t="shared" si="51"/>
        <v>100090</v>
      </c>
      <c r="S295">
        <f t="shared" si="52"/>
        <v>100088</v>
      </c>
      <c r="T295">
        <f t="shared" si="53"/>
        <v>100090</v>
      </c>
      <c r="U295">
        <f t="shared" si="54"/>
        <v>200292</v>
      </c>
      <c r="V295" s="7">
        <f>IFERROR(VLOOKUP(VALUE(L295),工作表2!$A:$N,14,1)/50,0)</f>
        <v>34942.67</v>
      </c>
      <c r="W295" s="7">
        <f>IFERROR(VLOOKUP(VALUE(M295),工作表2!$A:$N,14,1)/50,0)</f>
        <v>34942.67</v>
      </c>
      <c r="X295" s="7">
        <f>IFERROR(VLOOKUP(VALUE(N295),工作表2!$A:$N,14,1)/50,0)</f>
        <v>34942.67</v>
      </c>
      <c r="Y295" s="7">
        <f>IFERROR(VLOOKUP(VALUE(O295),工作表2!$A:$N,14,1)/50,0)</f>
        <v>34942.67</v>
      </c>
      <c r="Z295" s="7">
        <f>IFERROR(VLOOKUP(VALUE(P295),工作表2!$A:$N,14,1)/50,0)</f>
        <v>34942.67</v>
      </c>
      <c r="AA295" s="7">
        <f>IFERROR(VLOOKUP(VALUE(Q295),工作表2!$A:$N,14,1)/50,0)</f>
        <v>34942.67</v>
      </c>
      <c r="AB295" s="7">
        <f>IFERROR(VLOOKUP(VALUE(R295),工作表2!$A:$N,14,1)/50,0)</f>
        <v>34942.67</v>
      </c>
      <c r="AC295" s="7">
        <f>IFERROR(VLOOKUP(VALUE(S295),工作表2!$A:$N,14,1)/50,0)</f>
        <v>34942.67</v>
      </c>
      <c r="AD295" s="7">
        <f>IFERROR(VLOOKUP(VALUE(T295),工作表2!$A:$N,14,1)/50,0)</f>
        <v>34942.67</v>
      </c>
      <c r="AE295" s="7">
        <f>IFERROR(VLOOKUP(VALUE(U295),工作表2!$A:$N,14,1),0)</f>
        <v>2622915</v>
      </c>
      <c r="AF295" s="7">
        <f t="shared" si="55"/>
        <v>2937399.03</v>
      </c>
    </row>
    <row r="296" spans="1:32" x14ac:dyDescent="0.15">
      <c r="A296" s="8">
        <v>100292</v>
      </c>
      <c r="B296" s="3" t="s">
        <v>1034</v>
      </c>
      <c r="C296" t="s">
        <v>1035</v>
      </c>
      <c r="D296" t="s">
        <v>1052</v>
      </c>
      <c r="E296" t="s">
        <v>1045</v>
      </c>
      <c r="F296" t="s">
        <v>1038</v>
      </c>
      <c r="G296" t="s">
        <v>1053</v>
      </c>
      <c r="H296" t="s">
        <v>1048</v>
      </c>
      <c r="I296" t="s">
        <v>1054</v>
      </c>
      <c r="J296" t="s">
        <v>1042</v>
      </c>
      <c r="K296" t="s">
        <v>1055</v>
      </c>
      <c r="L296">
        <f t="shared" si="45"/>
        <v>100088</v>
      </c>
      <c r="M296">
        <f t="shared" si="46"/>
        <v>100090</v>
      </c>
      <c r="N296">
        <f t="shared" si="47"/>
        <v>100089</v>
      </c>
      <c r="O296">
        <f t="shared" si="48"/>
        <v>100088</v>
      </c>
      <c r="P296">
        <f t="shared" si="49"/>
        <v>100090</v>
      </c>
      <c r="Q296">
        <f t="shared" si="50"/>
        <v>100089</v>
      </c>
      <c r="R296">
        <f t="shared" si="51"/>
        <v>100090</v>
      </c>
      <c r="S296">
        <f t="shared" si="52"/>
        <v>100090</v>
      </c>
      <c r="T296">
        <f t="shared" si="53"/>
        <v>100089</v>
      </c>
      <c r="U296">
        <f t="shared" si="54"/>
        <v>200293</v>
      </c>
      <c r="V296" s="7">
        <f>IFERROR(VLOOKUP(VALUE(L296),工作表2!$A:$N,14,1)/50,0)</f>
        <v>34942.67</v>
      </c>
      <c r="W296" s="7">
        <f>IFERROR(VLOOKUP(VALUE(M296),工作表2!$A:$N,14,1)/50,0)</f>
        <v>34942.67</v>
      </c>
      <c r="X296" s="7">
        <f>IFERROR(VLOOKUP(VALUE(N296),工作表2!$A:$N,14,1)/50,0)</f>
        <v>34942.67</v>
      </c>
      <c r="Y296" s="7">
        <f>IFERROR(VLOOKUP(VALUE(O296),工作表2!$A:$N,14,1)/50,0)</f>
        <v>34942.67</v>
      </c>
      <c r="Z296" s="7">
        <f>IFERROR(VLOOKUP(VALUE(P296),工作表2!$A:$N,14,1)/50,0)</f>
        <v>34942.67</v>
      </c>
      <c r="AA296" s="7">
        <f>IFERROR(VLOOKUP(VALUE(Q296),工作表2!$A:$N,14,1)/50,0)</f>
        <v>34942.67</v>
      </c>
      <c r="AB296" s="7">
        <f>IFERROR(VLOOKUP(VALUE(R296),工作表2!$A:$N,14,1)/50,0)</f>
        <v>34942.67</v>
      </c>
      <c r="AC296" s="7">
        <f>IFERROR(VLOOKUP(VALUE(S296),工作表2!$A:$N,14,1)/50,0)</f>
        <v>34942.67</v>
      </c>
      <c r="AD296" s="7">
        <f>IFERROR(VLOOKUP(VALUE(T296),工作表2!$A:$N,14,1)/50,0)</f>
        <v>34942.67</v>
      </c>
      <c r="AE296" s="7">
        <f>IFERROR(VLOOKUP(VALUE(U296),工作表2!$A:$N,14,1),0)</f>
        <v>2631753</v>
      </c>
      <c r="AF296" s="7">
        <f t="shared" si="55"/>
        <v>2946237.03</v>
      </c>
    </row>
    <row r="297" spans="1:32" x14ac:dyDescent="0.15">
      <c r="A297" s="8">
        <v>100293</v>
      </c>
      <c r="B297" s="3" t="s">
        <v>1034</v>
      </c>
      <c r="C297" t="s">
        <v>1056</v>
      </c>
      <c r="D297" t="s">
        <v>1052</v>
      </c>
      <c r="E297" t="s">
        <v>1045</v>
      </c>
      <c r="F297" t="s">
        <v>1057</v>
      </c>
      <c r="G297" t="s">
        <v>1047</v>
      </c>
      <c r="H297" t="s">
        <v>1040</v>
      </c>
      <c r="I297" t="s">
        <v>1054</v>
      </c>
      <c r="J297" t="s">
        <v>1042</v>
      </c>
      <c r="K297" t="s">
        <v>1058</v>
      </c>
      <c r="L297">
        <f t="shared" si="45"/>
        <v>100088</v>
      </c>
      <c r="M297">
        <f t="shared" si="46"/>
        <v>100088</v>
      </c>
      <c r="N297">
        <f t="shared" si="47"/>
        <v>100089</v>
      </c>
      <c r="O297">
        <f t="shared" si="48"/>
        <v>100088</v>
      </c>
      <c r="P297">
        <f t="shared" si="49"/>
        <v>100088</v>
      </c>
      <c r="Q297">
        <f t="shared" si="50"/>
        <v>100088</v>
      </c>
      <c r="R297">
        <f t="shared" si="51"/>
        <v>100088</v>
      </c>
      <c r="S297">
        <f t="shared" si="52"/>
        <v>100090</v>
      </c>
      <c r="T297">
        <f t="shared" si="53"/>
        <v>100089</v>
      </c>
      <c r="U297">
        <f t="shared" si="54"/>
        <v>200294</v>
      </c>
      <c r="V297" s="7">
        <f>IFERROR(VLOOKUP(VALUE(L297),工作表2!$A:$N,14,1)/50,0)</f>
        <v>34942.67</v>
      </c>
      <c r="W297" s="7">
        <f>IFERROR(VLOOKUP(VALUE(M297),工作表2!$A:$N,14,1)/50,0)</f>
        <v>34942.67</v>
      </c>
      <c r="X297" s="7">
        <f>IFERROR(VLOOKUP(VALUE(N297),工作表2!$A:$N,14,1)/50,0)</f>
        <v>34942.67</v>
      </c>
      <c r="Y297" s="7">
        <f>IFERROR(VLOOKUP(VALUE(O297),工作表2!$A:$N,14,1)/50,0)</f>
        <v>34942.67</v>
      </c>
      <c r="Z297" s="7">
        <f>IFERROR(VLOOKUP(VALUE(P297),工作表2!$A:$N,14,1)/50,0)</f>
        <v>34942.67</v>
      </c>
      <c r="AA297" s="7">
        <f>IFERROR(VLOOKUP(VALUE(Q297),工作表2!$A:$N,14,1)/50,0)</f>
        <v>34942.67</v>
      </c>
      <c r="AB297" s="7">
        <f>IFERROR(VLOOKUP(VALUE(R297),工作表2!$A:$N,14,1)/50,0)</f>
        <v>34942.67</v>
      </c>
      <c r="AC297" s="7">
        <f>IFERROR(VLOOKUP(VALUE(S297),工作表2!$A:$N,14,1)/50,0)</f>
        <v>34942.67</v>
      </c>
      <c r="AD297" s="7">
        <f>IFERROR(VLOOKUP(VALUE(T297),工作表2!$A:$N,14,1)/50,0)</f>
        <v>34942.67</v>
      </c>
      <c r="AE297" s="7">
        <f>IFERROR(VLOOKUP(VALUE(U297),工作表2!$A:$N,14,1),0)</f>
        <v>2673199</v>
      </c>
      <c r="AF297" s="7">
        <f t="shared" si="55"/>
        <v>2987683.03</v>
      </c>
    </row>
    <row r="298" spans="1:32" x14ac:dyDescent="0.15">
      <c r="A298" s="8">
        <v>100294</v>
      </c>
      <c r="B298" s="3" t="s">
        <v>1034</v>
      </c>
      <c r="C298" t="s">
        <v>1056</v>
      </c>
      <c r="D298" t="s">
        <v>1059</v>
      </c>
      <c r="E298" t="s">
        <v>1037</v>
      </c>
      <c r="F298" t="s">
        <v>1038</v>
      </c>
      <c r="G298" t="s">
        <v>1053</v>
      </c>
      <c r="H298" t="s">
        <v>1048</v>
      </c>
      <c r="I298" t="s">
        <v>1049</v>
      </c>
      <c r="J298" t="s">
        <v>1050</v>
      </c>
      <c r="K298" t="s">
        <v>1060</v>
      </c>
      <c r="L298">
        <f t="shared" si="45"/>
        <v>100088</v>
      </c>
      <c r="M298">
        <f t="shared" si="46"/>
        <v>100088</v>
      </c>
      <c r="N298">
        <f t="shared" si="47"/>
        <v>100090</v>
      </c>
      <c r="O298">
        <f t="shared" si="48"/>
        <v>100090</v>
      </c>
      <c r="P298">
        <f t="shared" si="49"/>
        <v>100090</v>
      </c>
      <c r="Q298">
        <f t="shared" si="50"/>
        <v>100089</v>
      </c>
      <c r="R298">
        <f t="shared" si="51"/>
        <v>100090</v>
      </c>
      <c r="S298">
        <f t="shared" si="52"/>
        <v>100088</v>
      </c>
      <c r="T298">
        <f t="shared" si="53"/>
        <v>100090</v>
      </c>
      <c r="U298">
        <f t="shared" si="54"/>
        <v>200295</v>
      </c>
      <c r="V298" s="7">
        <f>IFERROR(VLOOKUP(VALUE(L298),工作表2!$A:$N,14,1)/50,0)</f>
        <v>34942.67</v>
      </c>
      <c r="W298" s="7">
        <f>IFERROR(VLOOKUP(VALUE(M298),工作表2!$A:$N,14,1)/50,0)</f>
        <v>34942.67</v>
      </c>
      <c r="X298" s="7">
        <f>IFERROR(VLOOKUP(VALUE(N298),工作表2!$A:$N,14,1)/50,0)</f>
        <v>34942.67</v>
      </c>
      <c r="Y298" s="7">
        <f>IFERROR(VLOOKUP(VALUE(O298),工作表2!$A:$N,14,1)/50,0)</f>
        <v>34942.67</v>
      </c>
      <c r="Z298" s="7">
        <f>IFERROR(VLOOKUP(VALUE(P298),工作表2!$A:$N,14,1)/50,0)</f>
        <v>34942.67</v>
      </c>
      <c r="AA298" s="7">
        <f>IFERROR(VLOOKUP(VALUE(Q298),工作表2!$A:$N,14,1)/50,0)</f>
        <v>34942.67</v>
      </c>
      <c r="AB298" s="7">
        <f>IFERROR(VLOOKUP(VALUE(R298),工作表2!$A:$N,14,1)/50,0)</f>
        <v>34942.67</v>
      </c>
      <c r="AC298" s="7">
        <f>IFERROR(VLOOKUP(VALUE(S298),工作表2!$A:$N,14,1)/50,0)</f>
        <v>34942.67</v>
      </c>
      <c r="AD298" s="7">
        <f>IFERROR(VLOOKUP(VALUE(T298),工作表2!$A:$N,14,1)/50,0)</f>
        <v>34942.67</v>
      </c>
      <c r="AE298" s="7">
        <f>IFERROR(VLOOKUP(VALUE(U298),工作表2!$A:$N,14,1),0)</f>
        <v>2649539</v>
      </c>
      <c r="AF298" s="7">
        <f t="shared" si="55"/>
        <v>2964023.03</v>
      </c>
    </row>
    <row r="299" spans="1:32" x14ac:dyDescent="0.15">
      <c r="A299" s="8">
        <v>100295</v>
      </c>
      <c r="B299" s="3" t="s">
        <v>1061</v>
      </c>
      <c r="C299" t="s">
        <v>1056</v>
      </c>
      <c r="D299" t="s">
        <v>1036</v>
      </c>
      <c r="E299" t="s">
        <v>1037</v>
      </c>
      <c r="F299" t="s">
        <v>1057</v>
      </c>
      <c r="G299" t="s">
        <v>1053</v>
      </c>
      <c r="H299" t="s">
        <v>1040</v>
      </c>
      <c r="I299" t="s">
        <v>1041</v>
      </c>
      <c r="J299" t="s">
        <v>1062</v>
      </c>
      <c r="K299" t="s">
        <v>1063</v>
      </c>
      <c r="L299">
        <f t="shared" si="45"/>
        <v>100089</v>
      </c>
      <c r="M299">
        <f t="shared" si="46"/>
        <v>100088</v>
      </c>
      <c r="N299">
        <f t="shared" si="47"/>
        <v>100088</v>
      </c>
      <c r="O299">
        <f t="shared" si="48"/>
        <v>100090</v>
      </c>
      <c r="P299">
        <f t="shared" si="49"/>
        <v>100088</v>
      </c>
      <c r="Q299">
        <f t="shared" si="50"/>
        <v>100089</v>
      </c>
      <c r="R299">
        <f t="shared" si="51"/>
        <v>100088</v>
      </c>
      <c r="S299">
        <f t="shared" si="52"/>
        <v>100089</v>
      </c>
      <c r="T299">
        <f t="shared" si="53"/>
        <v>100088</v>
      </c>
      <c r="U299">
        <f t="shared" si="54"/>
        <v>200296</v>
      </c>
      <c r="V299" s="7">
        <f>IFERROR(VLOOKUP(VALUE(L299),工作表2!$A:$N,14,1)/50,0)</f>
        <v>34942.67</v>
      </c>
      <c r="W299" s="7">
        <f>IFERROR(VLOOKUP(VALUE(M299),工作表2!$A:$N,14,1)/50,0)</f>
        <v>34942.67</v>
      </c>
      <c r="X299" s="7">
        <f>IFERROR(VLOOKUP(VALUE(N299),工作表2!$A:$N,14,1)/50,0)</f>
        <v>34942.67</v>
      </c>
      <c r="Y299" s="7">
        <f>IFERROR(VLOOKUP(VALUE(O299),工作表2!$A:$N,14,1)/50,0)</f>
        <v>34942.67</v>
      </c>
      <c r="Z299" s="7">
        <f>IFERROR(VLOOKUP(VALUE(P299),工作表2!$A:$N,14,1)/50,0)</f>
        <v>34942.67</v>
      </c>
      <c r="AA299" s="7">
        <f>IFERROR(VLOOKUP(VALUE(Q299),工作表2!$A:$N,14,1)/50,0)</f>
        <v>34942.67</v>
      </c>
      <c r="AB299" s="7">
        <f>IFERROR(VLOOKUP(VALUE(R299),工作表2!$A:$N,14,1)/50,0)</f>
        <v>34942.67</v>
      </c>
      <c r="AC299" s="7">
        <f>IFERROR(VLOOKUP(VALUE(S299),工作表2!$A:$N,14,1)/50,0)</f>
        <v>34942.67</v>
      </c>
      <c r="AD299" s="7">
        <f>IFERROR(VLOOKUP(VALUE(T299),工作表2!$A:$N,14,1)/50,0)</f>
        <v>34942.67</v>
      </c>
      <c r="AE299" s="7">
        <f>IFERROR(VLOOKUP(VALUE(U299),工作表2!$A:$N,14,1),0)</f>
        <v>2658487</v>
      </c>
      <c r="AF299" s="7">
        <f t="shared" si="55"/>
        <v>2972971.03</v>
      </c>
    </row>
    <row r="300" spans="1:32" x14ac:dyDescent="0.15">
      <c r="A300" s="8">
        <v>100296</v>
      </c>
      <c r="B300" s="3" t="s">
        <v>1044</v>
      </c>
      <c r="C300" t="s">
        <v>1035</v>
      </c>
      <c r="D300" t="s">
        <v>1052</v>
      </c>
      <c r="E300" t="s">
        <v>1045</v>
      </c>
      <c r="F300" t="s">
        <v>1038</v>
      </c>
      <c r="G300" t="s">
        <v>1047</v>
      </c>
      <c r="H300" t="s">
        <v>1040</v>
      </c>
      <c r="I300" t="s">
        <v>1041</v>
      </c>
      <c r="J300" t="s">
        <v>1062</v>
      </c>
      <c r="K300" t="s">
        <v>1064</v>
      </c>
      <c r="L300">
        <f t="shared" si="45"/>
        <v>100090</v>
      </c>
      <c r="M300">
        <f t="shared" si="46"/>
        <v>100090</v>
      </c>
      <c r="N300">
        <f t="shared" si="47"/>
        <v>100089</v>
      </c>
      <c r="O300">
        <f t="shared" si="48"/>
        <v>100088</v>
      </c>
      <c r="P300">
        <f t="shared" si="49"/>
        <v>100090</v>
      </c>
      <c r="Q300">
        <f t="shared" si="50"/>
        <v>100088</v>
      </c>
      <c r="R300">
        <f t="shared" si="51"/>
        <v>100088</v>
      </c>
      <c r="S300">
        <f t="shared" si="52"/>
        <v>100089</v>
      </c>
      <c r="T300">
        <f t="shared" si="53"/>
        <v>100088</v>
      </c>
      <c r="U300">
        <f t="shared" si="54"/>
        <v>200297</v>
      </c>
      <c r="V300" s="7">
        <f>IFERROR(VLOOKUP(VALUE(L300),工作表2!$A:$N,14,1)/50,0)</f>
        <v>34942.67</v>
      </c>
      <c r="W300" s="7">
        <f>IFERROR(VLOOKUP(VALUE(M300),工作表2!$A:$N,14,1)/50,0)</f>
        <v>34942.67</v>
      </c>
      <c r="X300" s="7">
        <f>IFERROR(VLOOKUP(VALUE(N300),工作表2!$A:$N,14,1)/50,0)</f>
        <v>34942.67</v>
      </c>
      <c r="Y300" s="7">
        <f>IFERROR(VLOOKUP(VALUE(O300),工作表2!$A:$N,14,1)/50,0)</f>
        <v>34942.67</v>
      </c>
      <c r="Z300" s="7">
        <f>IFERROR(VLOOKUP(VALUE(P300),工作表2!$A:$N,14,1)/50,0)</f>
        <v>34942.67</v>
      </c>
      <c r="AA300" s="7">
        <f>IFERROR(VLOOKUP(VALUE(Q300),工作表2!$A:$N,14,1)/50,0)</f>
        <v>34942.67</v>
      </c>
      <c r="AB300" s="7">
        <f>IFERROR(VLOOKUP(VALUE(R300),工作表2!$A:$N,14,1)/50,0)</f>
        <v>34942.67</v>
      </c>
      <c r="AC300" s="7">
        <f>IFERROR(VLOOKUP(VALUE(S300),工作表2!$A:$N,14,1)/50,0)</f>
        <v>34942.67</v>
      </c>
      <c r="AD300" s="7">
        <f>IFERROR(VLOOKUP(VALUE(T300),工作表2!$A:$N,14,1)/50,0)</f>
        <v>34942.67</v>
      </c>
      <c r="AE300" s="7">
        <f>IFERROR(VLOOKUP(VALUE(U300),工作表2!$A:$N,14,1),0)</f>
        <v>2700479</v>
      </c>
      <c r="AF300" s="7">
        <f t="shared" si="55"/>
        <v>3014963.03</v>
      </c>
    </row>
    <row r="301" spans="1:32" x14ac:dyDescent="0.15">
      <c r="A301" s="8">
        <v>100297</v>
      </c>
      <c r="B301" s="3" t="s">
        <v>1034</v>
      </c>
      <c r="C301" t="s">
        <v>1035</v>
      </c>
      <c r="D301" t="s">
        <v>1052</v>
      </c>
      <c r="E301" t="s">
        <v>1065</v>
      </c>
      <c r="F301" t="s">
        <v>1038</v>
      </c>
      <c r="G301" t="s">
        <v>1047</v>
      </c>
      <c r="H301" t="s">
        <v>1048</v>
      </c>
      <c r="I301" t="s">
        <v>1054</v>
      </c>
      <c r="J301" t="s">
        <v>1050</v>
      </c>
      <c r="K301" t="s">
        <v>1066</v>
      </c>
      <c r="L301">
        <f t="shared" si="45"/>
        <v>100088</v>
      </c>
      <c r="M301">
        <f t="shared" si="46"/>
        <v>100090</v>
      </c>
      <c r="N301">
        <f t="shared" si="47"/>
        <v>100089</v>
      </c>
      <c r="O301">
        <f t="shared" si="48"/>
        <v>100089</v>
      </c>
      <c r="P301">
        <f t="shared" si="49"/>
        <v>100090</v>
      </c>
      <c r="Q301">
        <f t="shared" si="50"/>
        <v>100088</v>
      </c>
      <c r="R301">
        <f t="shared" si="51"/>
        <v>100090</v>
      </c>
      <c r="S301">
        <f t="shared" si="52"/>
        <v>100090</v>
      </c>
      <c r="T301">
        <f t="shared" si="53"/>
        <v>100090</v>
      </c>
      <c r="U301">
        <f t="shared" si="54"/>
        <v>200298</v>
      </c>
      <c r="V301" s="7">
        <f>IFERROR(VLOOKUP(VALUE(L301),工作表2!$A:$N,14,1)/50,0)</f>
        <v>34942.67</v>
      </c>
      <c r="W301" s="7">
        <f>IFERROR(VLOOKUP(VALUE(M301),工作表2!$A:$N,14,1)/50,0)</f>
        <v>34942.67</v>
      </c>
      <c r="X301" s="7">
        <f>IFERROR(VLOOKUP(VALUE(N301),工作表2!$A:$N,14,1)/50,0)</f>
        <v>34942.67</v>
      </c>
      <c r="Y301" s="7">
        <f>IFERROR(VLOOKUP(VALUE(O301),工作表2!$A:$N,14,1)/50,0)</f>
        <v>34942.67</v>
      </c>
      <c r="Z301" s="7">
        <f>IFERROR(VLOOKUP(VALUE(P301),工作表2!$A:$N,14,1)/50,0)</f>
        <v>34942.67</v>
      </c>
      <c r="AA301" s="7">
        <f>IFERROR(VLOOKUP(VALUE(Q301),工作表2!$A:$N,14,1)/50,0)</f>
        <v>34942.67</v>
      </c>
      <c r="AB301" s="7">
        <f>IFERROR(VLOOKUP(VALUE(R301),工作表2!$A:$N,14,1)/50,0)</f>
        <v>34942.67</v>
      </c>
      <c r="AC301" s="7">
        <f>IFERROR(VLOOKUP(VALUE(S301),工作表2!$A:$N,14,1)/50,0)</f>
        <v>34942.67</v>
      </c>
      <c r="AD301" s="7">
        <f>IFERROR(VLOOKUP(VALUE(T301),工作表2!$A:$N,14,1)/50,0)</f>
        <v>34942.67</v>
      </c>
      <c r="AE301" s="7">
        <f>IFERROR(VLOOKUP(VALUE(U301),工作表2!$A:$N,14,1),0)</f>
        <v>2693734</v>
      </c>
      <c r="AF301" s="7">
        <f t="shared" si="55"/>
        <v>3008218.03</v>
      </c>
    </row>
    <row r="302" spans="1:32" x14ac:dyDescent="0.15">
      <c r="A302" s="8">
        <v>100298</v>
      </c>
      <c r="B302" s="3" t="s">
        <v>1044</v>
      </c>
      <c r="C302" t="s">
        <v>1035</v>
      </c>
      <c r="D302" t="s">
        <v>1059</v>
      </c>
      <c r="E302" t="s">
        <v>1045</v>
      </c>
      <c r="F302" t="s">
        <v>1038</v>
      </c>
      <c r="G302" t="s">
        <v>1047</v>
      </c>
      <c r="H302" t="s">
        <v>1040</v>
      </c>
      <c r="I302" t="s">
        <v>1054</v>
      </c>
      <c r="J302" t="s">
        <v>1050</v>
      </c>
      <c r="K302" t="s">
        <v>1067</v>
      </c>
      <c r="L302">
        <f t="shared" si="45"/>
        <v>100090</v>
      </c>
      <c r="M302">
        <f t="shared" si="46"/>
        <v>100090</v>
      </c>
      <c r="N302">
        <f t="shared" si="47"/>
        <v>100090</v>
      </c>
      <c r="O302">
        <f t="shared" si="48"/>
        <v>100088</v>
      </c>
      <c r="P302">
        <f t="shared" si="49"/>
        <v>100090</v>
      </c>
      <c r="Q302">
        <f t="shared" si="50"/>
        <v>100088</v>
      </c>
      <c r="R302">
        <f t="shared" si="51"/>
        <v>100088</v>
      </c>
      <c r="S302">
        <f t="shared" si="52"/>
        <v>100090</v>
      </c>
      <c r="T302">
        <f t="shared" si="53"/>
        <v>100090</v>
      </c>
      <c r="U302">
        <f t="shared" si="54"/>
        <v>200299</v>
      </c>
      <c r="V302" s="7">
        <f>IFERROR(VLOOKUP(VALUE(L302),工作表2!$A:$N,14,1)/50,0)</f>
        <v>34942.67</v>
      </c>
      <c r="W302" s="7">
        <f>IFERROR(VLOOKUP(VALUE(M302),工作表2!$A:$N,14,1)/50,0)</f>
        <v>34942.67</v>
      </c>
      <c r="X302" s="7">
        <f>IFERROR(VLOOKUP(VALUE(N302),工作表2!$A:$N,14,1)/50,0)</f>
        <v>34942.67</v>
      </c>
      <c r="Y302" s="7">
        <f>IFERROR(VLOOKUP(VALUE(O302),工作表2!$A:$N,14,1)/50,0)</f>
        <v>34942.67</v>
      </c>
      <c r="Z302" s="7">
        <f>IFERROR(VLOOKUP(VALUE(P302),工作表2!$A:$N,14,1)/50,0)</f>
        <v>34942.67</v>
      </c>
      <c r="AA302" s="7">
        <f>IFERROR(VLOOKUP(VALUE(Q302),工作表2!$A:$N,14,1)/50,0)</f>
        <v>34942.67</v>
      </c>
      <c r="AB302" s="7">
        <f>IFERROR(VLOOKUP(VALUE(R302),工作表2!$A:$N,14,1)/50,0)</f>
        <v>34942.67</v>
      </c>
      <c r="AC302" s="7">
        <f>IFERROR(VLOOKUP(VALUE(S302),工作表2!$A:$N,14,1)/50,0)</f>
        <v>34942.67</v>
      </c>
      <c r="AD302" s="7">
        <f>IFERROR(VLOOKUP(VALUE(T302),工作表2!$A:$N,14,1)/50,0)</f>
        <v>34942.67</v>
      </c>
      <c r="AE302" s="7">
        <f>IFERROR(VLOOKUP(VALUE(U302),工作表2!$A:$N,14,1),0)</f>
        <v>2709530</v>
      </c>
      <c r="AF302" s="7">
        <f t="shared" si="55"/>
        <v>3024014.03</v>
      </c>
    </row>
    <row r="303" spans="1:32" x14ac:dyDescent="0.15">
      <c r="A303" s="8">
        <v>100299</v>
      </c>
      <c r="B303" s="3" t="s">
        <v>1034</v>
      </c>
      <c r="C303" t="s">
        <v>1068</v>
      </c>
      <c r="D303" t="s">
        <v>1059</v>
      </c>
      <c r="E303" t="s">
        <v>1037</v>
      </c>
      <c r="F303" t="s">
        <v>1057</v>
      </c>
      <c r="G303" t="s">
        <v>1053</v>
      </c>
      <c r="H303" t="s">
        <v>1048</v>
      </c>
      <c r="I303" t="s">
        <v>1054</v>
      </c>
      <c r="J303" t="s">
        <v>1050</v>
      </c>
      <c r="K303" t="s">
        <v>1069</v>
      </c>
      <c r="L303">
        <f t="shared" si="45"/>
        <v>100088</v>
      </c>
      <c r="M303">
        <f t="shared" si="46"/>
        <v>100089</v>
      </c>
      <c r="N303">
        <f t="shared" si="47"/>
        <v>100090</v>
      </c>
      <c r="O303">
        <f t="shared" si="48"/>
        <v>100090</v>
      </c>
      <c r="P303">
        <f t="shared" si="49"/>
        <v>100088</v>
      </c>
      <c r="Q303">
        <f t="shared" si="50"/>
        <v>100089</v>
      </c>
      <c r="R303">
        <f t="shared" si="51"/>
        <v>100090</v>
      </c>
      <c r="S303">
        <f t="shared" si="52"/>
        <v>100090</v>
      </c>
      <c r="T303">
        <f t="shared" si="53"/>
        <v>100090</v>
      </c>
      <c r="U303">
        <f t="shared" si="54"/>
        <v>200300</v>
      </c>
      <c r="V303" s="7">
        <f>IFERROR(VLOOKUP(VALUE(L303),工作表2!$A:$N,14,1)/50,0)</f>
        <v>34942.67</v>
      </c>
      <c r="W303" s="7">
        <f>IFERROR(VLOOKUP(VALUE(M303),工作表2!$A:$N,14,1)/50,0)</f>
        <v>34942.67</v>
      </c>
      <c r="X303" s="7">
        <f>IFERROR(VLOOKUP(VALUE(N303),工作表2!$A:$N,14,1)/50,0)</f>
        <v>34942.67</v>
      </c>
      <c r="Y303" s="7">
        <f>IFERROR(VLOOKUP(VALUE(O303),工作表2!$A:$N,14,1)/50,0)</f>
        <v>34942.67</v>
      </c>
      <c r="Z303" s="7">
        <f>IFERROR(VLOOKUP(VALUE(P303),工作表2!$A:$N,14,1)/50,0)</f>
        <v>34942.67</v>
      </c>
      <c r="AA303" s="7">
        <f>IFERROR(VLOOKUP(VALUE(Q303),工作表2!$A:$N,14,1)/50,0)</f>
        <v>34942.67</v>
      </c>
      <c r="AB303" s="7">
        <f>IFERROR(VLOOKUP(VALUE(R303),工作表2!$A:$N,14,1)/50,0)</f>
        <v>34942.67</v>
      </c>
      <c r="AC303" s="7">
        <f>IFERROR(VLOOKUP(VALUE(S303),工作表2!$A:$N,14,1)/50,0)</f>
        <v>34942.67</v>
      </c>
      <c r="AD303" s="7">
        <f>IFERROR(VLOOKUP(VALUE(T303),工作表2!$A:$N,14,1)/50,0)</f>
        <v>34942.67</v>
      </c>
      <c r="AE303" s="7">
        <f>IFERROR(VLOOKUP(VALUE(U303),工作表2!$A:$N,14,1),0)</f>
        <v>2728098.5</v>
      </c>
      <c r="AF303" s="7">
        <f t="shared" si="55"/>
        <v>3042582.53</v>
      </c>
    </row>
    <row r="304" spans="1:32" x14ac:dyDescent="0.15">
      <c r="A304" s="8">
        <v>100300</v>
      </c>
      <c r="B304" s="3" t="s">
        <v>1070</v>
      </c>
      <c r="C304" t="s">
        <v>1071</v>
      </c>
      <c r="D304" t="s">
        <v>1072</v>
      </c>
      <c r="E304" t="s">
        <v>1073</v>
      </c>
      <c r="F304" t="s">
        <v>1074</v>
      </c>
      <c r="G304" t="s">
        <v>1075</v>
      </c>
      <c r="H304" t="s">
        <v>1076</v>
      </c>
      <c r="I304" t="s">
        <v>1077</v>
      </c>
      <c r="J304" t="s">
        <v>1078</v>
      </c>
      <c r="K304" t="s">
        <v>1079</v>
      </c>
      <c r="L304">
        <f t="shared" si="45"/>
        <v>100092</v>
      </c>
      <c r="M304">
        <f t="shared" si="46"/>
        <v>100092</v>
      </c>
      <c r="N304">
        <f t="shared" si="47"/>
        <v>100091</v>
      </c>
      <c r="O304">
        <f t="shared" si="48"/>
        <v>100092</v>
      </c>
      <c r="P304">
        <f t="shared" si="49"/>
        <v>100092</v>
      </c>
      <c r="Q304">
        <f t="shared" si="50"/>
        <v>100091</v>
      </c>
      <c r="R304">
        <f t="shared" si="51"/>
        <v>100091</v>
      </c>
      <c r="S304">
        <f t="shared" si="52"/>
        <v>100092</v>
      </c>
      <c r="T304">
        <f t="shared" si="53"/>
        <v>100092</v>
      </c>
      <c r="U304">
        <f t="shared" si="54"/>
        <v>200301</v>
      </c>
      <c r="V304" s="7">
        <f>IFERROR(VLOOKUP(VALUE(L304),工作表2!$A:$N,14,1)/50,0)</f>
        <v>35751.93</v>
      </c>
      <c r="W304" s="7">
        <f>IFERROR(VLOOKUP(VALUE(M304),工作表2!$A:$N,14,1)/50,0)</f>
        <v>35751.93</v>
      </c>
      <c r="X304" s="7">
        <f>IFERROR(VLOOKUP(VALUE(N304),工作表2!$A:$N,14,1)/50,0)</f>
        <v>35751.93</v>
      </c>
      <c r="Y304" s="7">
        <f>IFERROR(VLOOKUP(VALUE(O304),工作表2!$A:$N,14,1)/50,0)</f>
        <v>35751.93</v>
      </c>
      <c r="Z304" s="7">
        <f>IFERROR(VLOOKUP(VALUE(P304),工作表2!$A:$N,14,1)/50,0)</f>
        <v>35751.93</v>
      </c>
      <c r="AA304" s="7">
        <f>IFERROR(VLOOKUP(VALUE(Q304),工作表2!$A:$N,14,1)/50,0)</f>
        <v>35751.93</v>
      </c>
      <c r="AB304" s="7">
        <f>IFERROR(VLOOKUP(VALUE(R304),工作表2!$A:$N,14,1)/50,0)</f>
        <v>35751.93</v>
      </c>
      <c r="AC304" s="7">
        <f>IFERROR(VLOOKUP(VALUE(S304),工作表2!$A:$N,14,1)/50,0)</f>
        <v>35751.93</v>
      </c>
      <c r="AD304" s="7">
        <f>IFERROR(VLOOKUP(VALUE(T304),工作表2!$A:$N,14,1)/50,0)</f>
        <v>35751.93</v>
      </c>
      <c r="AE304" s="7">
        <f>IFERROR(VLOOKUP(VALUE(U304),工作表2!$A:$N,14,1),0)</f>
        <v>2725895</v>
      </c>
      <c r="AF304" s="7">
        <f t="shared" si="55"/>
        <v>3047662.37</v>
      </c>
    </row>
    <row r="305" spans="1:32" x14ac:dyDescent="0.15">
      <c r="A305" s="8">
        <v>100301</v>
      </c>
      <c r="B305" s="3" t="s">
        <v>1080</v>
      </c>
      <c r="C305" t="s">
        <v>1081</v>
      </c>
      <c r="D305" t="s">
        <v>1082</v>
      </c>
      <c r="E305" t="s">
        <v>1073</v>
      </c>
      <c r="F305" t="s">
        <v>1083</v>
      </c>
      <c r="G305" t="s">
        <v>1075</v>
      </c>
      <c r="H305" t="s">
        <v>1084</v>
      </c>
      <c r="I305" t="s">
        <v>1085</v>
      </c>
      <c r="J305" t="s">
        <v>1086</v>
      </c>
      <c r="K305" t="s">
        <v>1087</v>
      </c>
      <c r="L305">
        <f t="shared" si="45"/>
        <v>100093</v>
      </c>
      <c r="M305">
        <f t="shared" si="46"/>
        <v>100091</v>
      </c>
      <c r="N305">
        <f t="shared" si="47"/>
        <v>100092</v>
      </c>
      <c r="O305">
        <f t="shared" si="48"/>
        <v>100092</v>
      </c>
      <c r="P305">
        <f t="shared" si="49"/>
        <v>100091</v>
      </c>
      <c r="Q305">
        <f t="shared" si="50"/>
        <v>100091</v>
      </c>
      <c r="R305">
        <f t="shared" si="51"/>
        <v>100093</v>
      </c>
      <c r="S305">
        <f t="shared" si="52"/>
        <v>100091</v>
      </c>
      <c r="T305">
        <f t="shared" si="53"/>
        <v>100093</v>
      </c>
      <c r="U305">
        <f t="shared" si="54"/>
        <v>200302</v>
      </c>
      <c r="V305" s="7">
        <f>IFERROR(VLOOKUP(VALUE(L305),工作表2!$A:$N,14,1)/50,0)</f>
        <v>35751.93</v>
      </c>
      <c r="W305" s="7">
        <f>IFERROR(VLOOKUP(VALUE(M305),工作表2!$A:$N,14,1)/50,0)</f>
        <v>35751.93</v>
      </c>
      <c r="X305" s="7">
        <f>IFERROR(VLOOKUP(VALUE(N305),工作表2!$A:$N,14,1)/50,0)</f>
        <v>35751.93</v>
      </c>
      <c r="Y305" s="7">
        <f>IFERROR(VLOOKUP(VALUE(O305),工作表2!$A:$N,14,1)/50,0)</f>
        <v>35751.93</v>
      </c>
      <c r="Z305" s="7">
        <f>IFERROR(VLOOKUP(VALUE(P305),工作表2!$A:$N,14,1)/50,0)</f>
        <v>35751.93</v>
      </c>
      <c r="AA305" s="7">
        <f>IFERROR(VLOOKUP(VALUE(Q305),工作表2!$A:$N,14,1)/50,0)</f>
        <v>35751.93</v>
      </c>
      <c r="AB305" s="7">
        <f>IFERROR(VLOOKUP(VALUE(R305),工作表2!$A:$N,14,1)/50,0)</f>
        <v>35751.93</v>
      </c>
      <c r="AC305" s="7">
        <f>IFERROR(VLOOKUP(VALUE(S305),工作表2!$A:$N,14,1)/50,0)</f>
        <v>35751.93</v>
      </c>
      <c r="AD305" s="7">
        <f>IFERROR(VLOOKUP(VALUE(T305),工作表2!$A:$N,14,1)/50,0)</f>
        <v>35751.93</v>
      </c>
      <c r="AE305" s="7">
        <f>IFERROR(VLOOKUP(VALUE(U305),工作表2!$A:$N,14,1),0)</f>
        <v>2737627</v>
      </c>
      <c r="AF305" s="7">
        <f t="shared" si="55"/>
        <v>3059394.37</v>
      </c>
    </row>
    <row r="306" spans="1:32" x14ac:dyDescent="0.15">
      <c r="A306" s="8">
        <v>100302</v>
      </c>
      <c r="B306" s="3" t="s">
        <v>1080</v>
      </c>
      <c r="C306" t="s">
        <v>1081</v>
      </c>
      <c r="D306" t="s">
        <v>1088</v>
      </c>
      <c r="E306" t="s">
        <v>1089</v>
      </c>
      <c r="F306" t="s">
        <v>1083</v>
      </c>
      <c r="G306" t="s">
        <v>1090</v>
      </c>
      <c r="H306" t="s">
        <v>1076</v>
      </c>
      <c r="I306" t="s">
        <v>1091</v>
      </c>
      <c r="J306" t="s">
        <v>1092</v>
      </c>
      <c r="K306" t="s">
        <v>1093</v>
      </c>
      <c r="L306">
        <f t="shared" si="45"/>
        <v>100093</v>
      </c>
      <c r="M306">
        <f t="shared" si="46"/>
        <v>100091</v>
      </c>
      <c r="N306">
        <f t="shared" si="47"/>
        <v>100093</v>
      </c>
      <c r="O306">
        <f t="shared" si="48"/>
        <v>100093</v>
      </c>
      <c r="P306">
        <f t="shared" si="49"/>
        <v>100091</v>
      </c>
      <c r="Q306">
        <f t="shared" si="50"/>
        <v>100092</v>
      </c>
      <c r="R306">
        <f t="shared" si="51"/>
        <v>100091</v>
      </c>
      <c r="S306">
        <f t="shared" si="52"/>
        <v>100093</v>
      </c>
      <c r="T306">
        <f t="shared" si="53"/>
        <v>100091</v>
      </c>
      <c r="U306">
        <f t="shared" si="54"/>
        <v>200303</v>
      </c>
      <c r="V306" s="7">
        <f>IFERROR(VLOOKUP(VALUE(L306),工作表2!$A:$N,14,1)/50,0)</f>
        <v>35751.93</v>
      </c>
      <c r="W306" s="7">
        <f>IFERROR(VLOOKUP(VALUE(M306),工作表2!$A:$N,14,1)/50,0)</f>
        <v>35751.93</v>
      </c>
      <c r="X306" s="7">
        <f>IFERROR(VLOOKUP(VALUE(N306),工作表2!$A:$N,14,1)/50,0)</f>
        <v>35751.93</v>
      </c>
      <c r="Y306" s="7">
        <f>IFERROR(VLOOKUP(VALUE(O306),工作表2!$A:$N,14,1)/50,0)</f>
        <v>35751.93</v>
      </c>
      <c r="Z306" s="7">
        <f>IFERROR(VLOOKUP(VALUE(P306),工作表2!$A:$N,14,1)/50,0)</f>
        <v>35751.93</v>
      </c>
      <c r="AA306" s="7">
        <f>IFERROR(VLOOKUP(VALUE(Q306),工作表2!$A:$N,14,1)/50,0)</f>
        <v>35751.93</v>
      </c>
      <c r="AB306" s="7">
        <f>IFERROR(VLOOKUP(VALUE(R306),工作表2!$A:$N,14,1)/50,0)</f>
        <v>35751.93</v>
      </c>
      <c r="AC306" s="7">
        <f>IFERROR(VLOOKUP(VALUE(S306),工作表2!$A:$N,14,1)/50,0)</f>
        <v>35751.93</v>
      </c>
      <c r="AD306" s="7">
        <f>IFERROR(VLOOKUP(VALUE(T306),工作表2!$A:$N,14,1)/50,0)</f>
        <v>35751.93</v>
      </c>
      <c r="AE306" s="7">
        <f>IFERROR(VLOOKUP(VALUE(U306),工作表2!$A:$N,14,1),0)</f>
        <v>2749400</v>
      </c>
      <c r="AF306" s="7">
        <f t="shared" si="55"/>
        <v>3071167.37</v>
      </c>
    </row>
    <row r="307" spans="1:32" x14ac:dyDescent="0.15">
      <c r="A307" s="8">
        <v>100303</v>
      </c>
      <c r="B307" s="3" t="s">
        <v>1080</v>
      </c>
      <c r="C307" t="s">
        <v>1094</v>
      </c>
      <c r="D307" t="s">
        <v>1072</v>
      </c>
      <c r="E307" t="s">
        <v>1089</v>
      </c>
      <c r="F307" t="s">
        <v>1095</v>
      </c>
      <c r="G307" t="s">
        <v>1096</v>
      </c>
      <c r="H307" t="s">
        <v>1084</v>
      </c>
      <c r="I307" t="s">
        <v>1085</v>
      </c>
      <c r="J307" t="s">
        <v>1078</v>
      </c>
      <c r="K307" t="s">
        <v>1097</v>
      </c>
      <c r="L307">
        <f t="shared" si="45"/>
        <v>100093</v>
      </c>
      <c r="M307">
        <f t="shared" si="46"/>
        <v>100093</v>
      </c>
      <c r="N307">
        <f t="shared" si="47"/>
        <v>100091</v>
      </c>
      <c r="O307">
        <f t="shared" si="48"/>
        <v>100093</v>
      </c>
      <c r="P307">
        <f t="shared" si="49"/>
        <v>100093</v>
      </c>
      <c r="Q307">
        <f t="shared" si="50"/>
        <v>100093</v>
      </c>
      <c r="R307">
        <f t="shared" si="51"/>
        <v>100093</v>
      </c>
      <c r="S307">
        <f t="shared" si="52"/>
        <v>100091</v>
      </c>
      <c r="T307">
        <f t="shared" si="53"/>
        <v>100092</v>
      </c>
      <c r="U307">
        <f t="shared" si="54"/>
        <v>200304</v>
      </c>
      <c r="V307" s="7">
        <f>IFERROR(VLOOKUP(VALUE(L307),工作表2!$A:$N,14,1)/50,0)</f>
        <v>35751.93</v>
      </c>
      <c r="W307" s="7">
        <f>IFERROR(VLOOKUP(VALUE(M307),工作表2!$A:$N,14,1)/50,0)</f>
        <v>35751.93</v>
      </c>
      <c r="X307" s="7">
        <f>IFERROR(VLOOKUP(VALUE(N307),工作表2!$A:$N,14,1)/50,0)</f>
        <v>35751.93</v>
      </c>
      <c r="Y307" s="7">
        <f>IFERROR(VLOOKUP(VALUE(O307),工作表2!$A:$N,14,1)/50,0)</f>
        <v>35751.93</v>
      </c>
      <c r="Z307" s="7">
        <f>IFERROR(VLOOKUP(VALUE(P307),工作表2!$A:$N,14,1)/50,0)</f>
        <v>35751.93</v>
      </c>
      <c r="AA307" s="7">
        <f>IFERROR(VLOOKUP(VALUE(Q307),工作表2!$A:$N,14,1)/50,0)</f>
        <v>35751.93</v>
      </c>
      <c r="AB307" s="7">
        <f>IFERROR(VLOOKUP(VALUE(R307),工作表2!$A:$N,14,1)/50,0)</f>
        <v>35751.93</v>
      </c>
      <c r="AC307" s="7">
        <f>IFERROR(VLOOKUP(VALUE(S307),工作表2!$A:$N,14,1)/50,0)</f>
        <v>35751.93</v>
      </c>
      <c r="AD307" s="7">
        <f>IFERROR(VLOOKUP(VALUE(T307),工作表2!$A:$N,14,1)/50,0)</f>
        <v>35751.93</v>
      </c>
      <c r="AE307" s="7">
        <f>IFERROR(VLOOKUP(VALUE(U307),工作表2!$A:$N,14,1),0)</f>
        <v>2795861</v>
      </c>
      <c r="AF307" s="7">
        <f t="shared" si="55"/>
        <v>3117628.37</v>
      </c>
    </row>
    <row r="308" spans="1:32" x14ac:dyDescent="0.15">
      <c r="A308" s="8">
        <v>100304</v>
      </c>
      <c r="B308" s="3" t="s">
        <v>1070</v>
      </c>
      <c r="C308" t="s">
        <v>1081</v>
      </c>
      <c r="D308" t="s">
        <v>1072</v>
      </c>
      <c r="E308" t="s">
        <v>1089</v>
      </c>
      <c r="F308" t="s">
        <v>1083</v>
      </c>
      <c r="G308" t="s">
        <v>1075</v>
      </c>
      <c r="H308" t="s">
        <v>1098</v>
      </c>
      <c r="I308" t="s">
        <v>1085</v>
      </c>
      <c r="J308" t="s">
        <v>1086</v>
      </c>
      <c r="K308" t="s">
        <v>1099</v>
      </c>
      <c r="L308">
        <f t="shared" si="45"/>
        <v>100092</v>
      </c>
      <c r="M308">
        <f t="shared" si="46"/>
        <v>100091</v>
      </c>
      <c r="N308">
        <f t="shared" si="47"/>
        <v>100091</v>
      </c>
      <c r="O308">
        <f t="shared" si="48"/>
        <v>100093</v>
      </c>
      <c r="P308">
        <f t="shared" si="49"/>
        <v>100091</v>
      </c>
      <c r="Q308">
        <f t="shared" si="50"/>
        <v>100091</v>
      </c>
      <c r="R308">
        <f t="shared" si="51"/>
        <v>100092</v>
      </c>
      <c r="S308">
        <f t="shared" si="52"/>
        <v>100091</v>
      </c>
      <c r="T308">
        <f t="shared" si="53"/>
        <v>100093</v>
      </c>
      <c r="U308">
        <f t="shared" si="54"/>
        <v>200305</v>
      </c>
      <c r="V308" s="7">
        <f>IFERROR(VLOOKUP(VALUE(L308),工作表2!$A:$N,14,1)/50,0)</f>
        <v>35751.93</v>
      </c>
      <c r="W308" s="7">
        <f>IFERROR(VLOOKUP(VALUE(M308),工作表2!$A:$N,14,1)/50,0)</f>
        <v>35751.93</v>
      </c>
      <c r="X308" s="7">
        <f>IFERROR(VLOOKUP(VALUE(N308),工作表2!$A:$N,14,1)/50,0)</f>
        <v>35751.93</v>
      </c>
      <c r="Y308" s="7">
        <f>IFERROR(VLOOKUP(VALUE(O308),工作表2!$A:$N,14,1)/50,0)</f>
        <v>35751.93</v>
      </c>
      <c r="Z308" s="7">
        <f>IFERROR(VLOOKUP(VALUE(P308),工作表2!$A:$N,14,1)/50,0)</f>
        <v>35751.93</v>
      </c>
      <c r="AA308" s="7">
        <f>IFERROR(VLOOKUP(VALUE(Q308),工作表2!$A:$N,14,1)/50,0)</f>
        <v>35751.93</v>
      </c>
      <c r="AB308" s="7">
        <f>IFERROR(VLOOKUP(VALUE(R308),工作表2!$A:$N,14,1)/50,0)</f>
        <v>35751.93</v>
      </c>
      <c r="AC308" s="7">
        <f>IFERROR(VLOOKUP(VALUE(S308),工作表2!$A:$N,14,1)/50,0)</f>
        <v>35751.93</v>
      </c>
      <c r="AD308" s="7">
        <f>IFERROR(VLOOKUP(VALUE(T308),工作表2!$A:$N,14,1)/50,0)</f>
        <v>35751.93</v>
      </c>
      <c r="AE308" s="7">
        <f>IFERROR(VLOOKUP(VALUE(U308),工作表2!$A:$N,14,1),0)</f>
        <v>2773066.5</v>
      </c>
      <c r="AF308" s="7">
        <f t="shared" si="55"/>
        <v>3094833.87</v>
      </c>
    </row>
    <row r="309" spans="1:32" x14ac:dyDescent="0.15">
      <c r="A309" s="8">
        <v>100305</v>
      </c>
      <c r="B309" s="3" t="s">
        <v>1070</v>
      </c>
      <c r="C309" t="s">
        <v>1071</v>
      </c>
      <c r="D309" t="s">
        <v>1072</v>
      </c>
      <c r="E309" t="s">
        <v>1100</v>
      </c>
      <c r="F309" t="s">
        <v>1083</v>
      </c>
      <c r="G309" t="s">
        <v>1075</v>
      </c>
      <c r="H309" t="s">
        <v>1084</v>
      </c>
      <c r="I309" t="s">
        <v>1091</v>
      </c>
      <c r="J309" t="s">
        <v>1086</v>
      </c>
      <c r="K309" t="s">
        <v>1101</v>
      </c>
      <c r="L309">
        <f t="shared" si="45"/>
        <v>100092</v>
      </c>
      <c r="M309">
        <f t="shared" si="46"/>
        <v>100092</v>
      </c>
      <c r="N309">
        <f t="shared" si="47"/>
        <v>100091</v>
      </c>
      <c r="O309">
        <f t="shared" si="48"/>
        <v>100091</v>
      </c>
      <c r="P309">
        <f t="shared" si="49"/>
        <v>100091</v>
      </c>
      <c r="Q309">
        <f t="shared" si="50"/>
        <v>100091</v>
      </c>
      <c r="R309">
        <f t="shared" si="51"/>
        <v>100093</v>
      </c>
      <c r="S309">
        <f t="shared" si="52"/>
        <v>100093</v>
      </c>
      <c r="T309">
        <f t="shared" si="53"/>
        <v>100093</v>
      </c>
      <c r="U309">
        <f t="shared" si="54"/>
        <v>200306</v>
      </c>
      <c r="V309" s="7">
        <f>IFERROR(VLOOKUP(VALUE(L309),工作表2!$A:$N,14,1)/50,0)</f>
        <v>35751.93</v>
      </c>
      <c r="W309" s="7">
        <f>IFERROR(VLOOKUP(VALUE(M309),工作表2!$A:$N,14,1)/50,0)</f>
        <v>35751.93</v>
      </c>
      <c r="X309" s="7">
        <f>IFERROR(VLOOKUP(VALUE(N309),工作表2!$A:$N,14,1)/50,0)</f>
        <v>35751.93</v>
      </c>
      <c r="Y309" s="7">
        <f>IFERROR(VLOOKUP(VALUE(O309),工作表2!$A:$N,14,1)/50,0)</f>
        <v>35751.93</v>
      </c>
      <c r="Z309" s="7">
        <f>IFERROR(VLOOKUP(VALUE(P309),工作表2!$A:$N,14,1)/50,0)</f>
        <v>35751.93</v>
      </c>
      <c r="AA309" s="7">
        <f>IFERROR(VLOOKUP(VALUE(Q309),工作表2!$A:$N,14,1)/50,0)</f>
        <v>35751.93</v>
      </c>
      <c r="AB309" s="7">
        <f>IFERROR(VLOOKUP(VALUE(R309),工作表2!$A:$N,14,1)/50,0)</f>
        <v>35751.93</v>
      </c>
      <c r="AC309" s="7">
        <f>IFERROR(VLOOKUP(VALUE(S309),工作表2!$A:$N,14,1)/50,0)</f>
        <v>35751.93</v>
      </c>
      <c r="AD309" s="7">
        <f>IFERROR(VLOOKUP(VALUE(T309),工作表2!$A:$N,14,1)/50,0)</f>
        <v>35751.93</v>
      </c>
      <c r="AE309" s="7">
        <f>IFERROR(VLOOKUP(VALUE(U309),工作表2!$A:$N,14,1),0)</f>
        <v>2784960.5</v>
      </c>
      <c r="AF309" s="7">
        <f t="shared" si="55"/>
        <v>3106727.87</v>
      </c>
    </row>
    <row r="310" spans="1:32" x14ac:dyDescent="0.15">
      <c r="A310" s="8">
        <v>100306</v>
      </c>
      <c r="B310" s="3" t="s">
        <v>1102</v>
      </c>
      <c r="C310" t="s">
        <v>1094</v>
      </c>
      <c r="D310" t="s">
        <v>1088</v>
      </c>
      <c r="E310" t="s">
        <v>1100</v>
      </c>
      <c r="F310" t="s">
        <v>1095</v>
      </c>
      <c r="G310" t="s">
        <v>1096</v>
      </c>
      <c r="H310" t="s">
        <v>1098</v>
      </c>
      <c r="I310" t="s">
        <v>1085</v>
      </c>
      <c r="J310" t="s">
        <v>1078</v>
      </c>
      <c r="K310" t="s">
        <v>1103</v>
      </c>
      <c r="L310">
        <f t="shared" si="45"/>
        <v>100091</v>
      </c>
      <c r="M310">
        <f t="shared" si="46"/>
        <v>100093</v>
      </c>
      <c r="N310">
        <f t="shared" si="47"/>
        <v>100093</v>
      </c>
      <c r="O310">
        <f t="shared" si="48"/>
        <v>100091</v>
      </c>
      <c r="P310">
        <f t="shared" si="49"/>
        <v>100093</v>
      </c>
      <c r="Q310">
        <f t="shared" si="50"/>
        <v>100093</v>
      </c>
      <c r="R310">
        <f t="shared" si="51"/>
        <v>100092</v>
      </c>
      <c r="S310">
        <f t="shared" si="52"/>
        <v>100091</v>
      </c>
      <c r="T310">
        <f t="shared" si="53"/>
        <v>100092</v>
      </c>
      <c r="U310">
        <f t="shared" si="54"/>
        <v>200307</v>
      </c>
      <c r="V310" s="7">
        <f>IFERROR(VLOOKUP(VALUE(L310),工作表2!$A:$N,14,1)/50,0)</f>
        <v>35751.93</v>
      </c>
      <c r="W310" s="7">
        <f>IFERROR(VLOOKUP(VALUE(M310),工作表2!$A:$N,14,1)/50,0)</f>
        <v>35751.93</v>
      </c>
      <c r="X310" s="7">
        <f>IFERROR(VLOOKUP(VALUE(N310),工作表2!$A:$N,14,1)/50,0)</f>
        <v>35751.93</v>
      </c>
      <c r="Y310" s="7">
        <f>IFERROR(VLOOKUP(VALUE(O310),工作表2!$A:$N,14,1)/50,0)</f>
        <v>35751.93</v>
      </c>
      <c r="Z310" s="7">
        <f>IFERROR(VLOOKUP(VALUE(P310),工作表2!$A:$N,14,1)/50,0)</f>
        <v>35751.93</v>
      </c>
      <c r="AA310" s="7">
        <f>IFERROR(VLOOKUP(VALUE(Q310),工作表2!$A:$N,14,1)/50,0)</f>
        <v>35751.93</v>
      </c>
      <c r="AB310" s="7">
        <f>IFERROR(VLOOKUP(VALUE(R310),工作表2!$A:$N,14,1)/50,0)</f>
        <v>35751.93</v>
      </c>
      <c r="AC310" s="7">
        <f>IFERROR(VLOOKUP(VALUE(S310),工作表2!$A:$N,14,1)/50,0)</f>
        <v>35751.93</v>
      </c>
      <c r="AD310" s="7">
        <f>IFERROR(VLOOKUP(VALUE(T310),工作表2!$A:$N,14,1)/50,0)</f>
        <v>35751.93</v>
      </c>
      <c r="AE310" s="7">
        <f>IFERROR(VLOOKUP(VALUE(U310),工作表2!$A:$N,14,1),0)</f>
        <v>2832063</v>
      </c>
      <c r="AF310" s="7">
        <f t="shared" si="55"/>
        <v>3153830.37</v>
      </c>
    </row>
    <row r="311" spans="1:32" x14ac:dyDescent="0.15">
      <c r="A311" s="8">
        <v>100307</v>
      </c>
      <c r="B311" s="3" t="s">
        <v>1070</v>
      </c>
      <c r="C311" t="s">
        <v>1081</v>
      </c>
      <c r="D311" t="s">
        <v>1072</v>
      </c>
      <c r="E311" t="s">
        <v>1089</v>
      </c>
      <c r="F311" t="s">
        <v>1083</v>
      </c>
      <c r="G311" t="s">
        <v>1096</v>
      </c>
      <c r="H311" t="s">
        <v>1076</v>
      </c>
      <c r="I311" t="s">
        <v>1091</v>
      </c>
      <c r="J311" t="s">
        <v>1078</v>
      </c>
      <c r="K311" t="s">
        <v>1104</v>
      </c>
      <c r="L311">
        <f t="shared" si="45"/>
        <v>100092</v>
      </c>
      <c r="M311">
        <f t="shared" si="46"/>
        <v>100091</v>
      </c>
      <c r="N311">
        <f t="shared" si="47"/>
        <v>100091</v>
      </c>
      <c r="O311">
        <f t="shared" si="48"/>
        <v>100093</v>
      </c>
      <c r="P311">
        <f t="shared" si="49"/>
        <v>100091</v>
      </c>
      <c r="Q311">
        <f t="shared" si="50"/>
        <v>100093</v>
      </c>
      <c r="R311">
        <f t="shared" si="51"/>
        <v>100091</v>
      </c>
      <c r="S311">
        <f t="shared" si="52"/>
        <v>100093</v>
      </c>
      <c r="T311">
        <f t="shared" si="53"/>
        <v>100092</v>
      </c>
      <c r="U311">
        <f t="shared" si="54"/>
        <v>200308</v>
      </c>
      <c r="V311" s="7">
        <f>IFERROR(VLOOKUP(VALUE(L311),工作表2!$A:$N,14,1)/50,0)</f>
        <v>35751.93</v>
      </c>
      <c r="W311" s="7">
        <f>IFERROR(VLOOKUP(VALUE(M311),工作表2!$A:$N,14,1)/50,0)</f>
        <v>35751.93</v>
      </c>
      <c r="X311" s="7">
        <f>IFERROR(VLOOKUP(VALUE(N311),工作表2!$A:$N,14,1)/50,0)</f>
        <v>35751.93</v>
      </c>
      <c r="Y311" s="7">
        <f>IFERROR(VLOOKUP(VALUE(O311),工作表2!$A:$N,14,1)/50,0)</f>
        <v>35751.93</v>
      </c>
      <c r="Z311" s="7">
        <f>IFERROR(VLOOKUP(VALUE(P311),工作表2!$A:$N,14,1)/50,0)</f>
        <v>35751.93</v>
      </c>
      <c r="AA311" s="7">
        <f>IFERROR(VLOOKUP(VALUE(Q311),工作表2!$A:$N,14,1)/50,0)</f>
        <v>35751.93</v>
      </c>
      <c r="AB311" s="7">
        <f>IFERROR(VLOOKUP(VALUE(R311),工作表2!$A:$N,14,1)/50,0)</f>
        <v>35751.93</v>
      </c>
      <c r="AC311" s="7">
        <f>IFERROR(VLOOKUP(VALUE(S311),工作表2!$A:$N,14,1)/50,0)</f>
        <v>35751.93</v>
      </c>
      <c r="AD311" s="7">
        <f>IFERROR(VLOOKUP(VALUE(T311),工作表2!$A:$N,14,1)/50,0)</f>
        <v>35751.93</v>
      </c>
      <c r="AE311" s="7">
        <f>IFERROR(VLOOKUP(VALUE(U311),工作表2!$A:$N,14,1),0)</f>
        <v>2827248.5</v>
      </c>
      <c r="AF311" s="7">
        <f t="shared" si="55"/>
        <v>3149015.87</v>
      </c>
    </row>
    <row r="312" spans="1:32" x14ac:dyDescent="0.15">
      <c r="A312" s="8">
        <v>100308</v>
      </c>
      <c r="B312" s="3" t="s">
        <v>1102</v>
      </c>
      <c r="C312" t="s">
        <v>1094</v>
      </c>
      <c r="D312" t="s">
        <v>1082</v>
      </c>
      <c r="E312" t="s">
        <v>1100</v>
      </c>
      <c r="F312" t="s">
        <v>1095</v>
      </c>
      <c r="G312" t="s">
        <v>1090</v>
      </c>
      <c r="H312" t="s">
        <v>1084</v>
      </c>
      <c r="I312" t="s">
        <v>1085</v>
      </c>
      <c r="J312" t="s">
        <v>1092</v>
      </c>
      <c r="K312" t="s">
        <v>1105</v>
      </c>
      <c r="L312">
        <f t="shared" si="45"/>
        <v>100091</v>
      </c>
      <c r="M312">
        <f t="shared" si="46"/>
        <v>100093</v>
      </c>
      <c r="N312">
        <f t="shared" si="47"/>
        <v>100092</v>
      </c>
      <c r="O312">
        <f t="shared" si="48"/>
        <v>100091</v>
      </c>
      <c r="P312">
        <f t="shared" si="49"/>
        <v>100093</v>
      </c>
      <c r="Q312">
        <f t="shared" si="50"/>
        <v>100092</v>
      </c>
      <c r="R312">
        <f t="shared" si="51"/>
        <v>100093</v>
      </c>
      <c r="S312">
        <f t="shared" si="52"/>
        <v>100091</v>
      </c>
      <c r="T312">
        <f t="shared" si="53"/>
        <v>100091</v>
      </c>
      <c r="U312">
        <f t="shared" si="54"/>
        <v>200309</v>
      </c>
      <c r="V312" s="7">
        <f>IFERROR(VLOOKUP(VALUE(L312),工作表2!$A:$N,14,1)/50,0)</f>
        <v>35751.93</v>
      </c>
      <c r="W312" s="7">
        <f>IFERROR(VLOOKUP(VALUE(M312),工作表2!$A:$N,14,1)/50,0)</f>
        <v>35751.93</v>
      </c>
      <c r="X312" s="7">
        <f>IFERROR(VLOOKUP(VALUE(N312),工作表2!$A:$N,14,1)/50,0)</f>
        <v>35751.93</v>
      </c>
      <c r="Y312" s="7">
        <f>IFERROR(VLOOKUP(VALUE(O312),工作表2!$A:$N,14,1)/50,0)</f>
        <v>35751.93</v>
      </c>
      <c r="Z312" s="7">
        <f>IFERROR(VLOOKUP(VALUE(P312),工作表2!$A:$N,14,1)/50,0)</f>
        <v>35751.93</v>
      </c>
      <c r="AA312" s="7">
        <f>IFERROR(VLOOKUP(VALUE(Q312),工作表2!$A:$N,14,1)/50,0)</f>
        <v>35751.93</v>
      </c>
      <c r="AB312" s="7">
        <f>IFERROR(VLOOKUP(VALUE(R312),工作表2!$A:$N,14,1)/50,0)</f>
        <v>35751.93</v>
      </c>
      <c r="AC312" s="7">
        <f>IFERROR(VLOOKUP(VALUE(S312),工作表2!$A:$N,14,1)/50,0)</f>
        <v>35751.93</v>
      </c>
      <c r="AD312" s="7">
        <f>IFERROR(VLOOKUP(VALUE(T312),工作表2!$A:$N,14,1)/50,0)</f>
        <v>35751.93</v>
      </c>
      <c r="AE312" s="7">
        <f>IFERROR(VLOOKUP(VALUE(U312),工作表2!$A:$N,14,1),0)</f>
        <v>2846458.5</v>
      </c>
      <c r="AF312" s="7">
        <f t="shared" si="55"/>
        <v>3168225.87</v>
      </c>
    </row>
    <row r="313" spans="1:32" x14ac:dyDescent="0.15">
      <c r="A313" s="8">
        <v>100309</v>
      </c>
      <c r="B313" s="3" t="s">
        <v>1080</v>
      </c>
      <c r="C313" t="s">
        <v>1071</v>
      </c>
      <c r="D313" t="s">
        <v>1082</v>
      </c>
      <c r="E313" t="s">
        <v>1073</v>
      </c>
      <c r="F313" t="s">
        <v>1095</v>
      </c>
      <c r="G313" t="s">
        <v>1075</v>
      </c>
      <c r="H313" t="s">
        <v>1076</v>
      </c>
      <c r="I313" t="s">
        <v>1091</v>
      </c>
      <c r="J313" t="s">
        <v>1092</v>
      </c>
      <c r="K313" t="s">
        <v>1106</v>
      </c>
      <c r="L313">
        <f t="shared" si="45"/>
        <v>100093</v>
      </c>
      <c r="M313">
        <f t="shared" si="46"/>
        <v>100092</v>
      </c>
      <c r="N313">
        <f t="shared" si="47"/>
        <v>100092</v>
      </c>
      <c r="O313">
        <f t="shared" si="48"/>
        <v>100092</v>
      </c>
      <c r="P313">
        <f t="shared" si="49"/>
        <v>100093</v>
      </c>
      <c r="Q313">
        <f t="shared" si="50"/>
        <v>100091</v>
      </c>
      <c r="R313">
        <f t="shared" si="51"/>
        <v>100091</v>
      </c>
      <c r="S313">
        <f t="shared" si="52"/>
        <v>100093</v>
      </c>
      <c r="T313">
        <f t="shared" si="53"/>
        <v>100091</v>
      </c>
      <c r="U313">
        <f t="shared" si="54"/>
        <v>200310</v>
      </c>
      <c r="V313" s="7">
        <f>IFERROR(VLOOKUP(VALUE(L313),工作表2!$A:$N,14,1)/50,0)</f>
        <v>35751.93</v>
      </c>
      <c r="W313" s="7">
        <f>IFERROR(VLOOKUP(VALUE(M313),工作表2!$A:$N,14,1)/50,0)</f>
        <v>35751.93</v>
      </c>
      <c r="X313" s="7">
        <f>IFERROR(VLOOKUP(VALUE(N313),工作表2!$A:$N,14,1)/50,0)</f>
        <v>35751.93</v>
      </c>
      <c r="Y313" s="7">
        <f>IFERROR(VLOOKUP(VALUE(O313),工作表2!$A:$N,14,1)/50,0)</f>
        <v>35751.93</v>
      </c>
      <c r="Z313" s="7">
        <f>IFERROR(VLOOKUP(VALUE(P313),工作表2!$A:$N,14,1)/50,0)</f>
        <v>35751.93</v>
      </c>
      <c r="AA313" s="7">
        <f>IFERROR(VLOOKUP(VALUE(Q313),工作表2!$A:$N,14,1)/50,0)</f>
        <v>35751.93</v>
      </c>
      <c r="AB313" s="7">
        <f>IFERROR(VLOOKUP(VALUE(R313),工作表2!$A:$N,14,1)/50,0)</f>
        <v>35751.93</v>
      </c>
      <c r="AC313" s="7">
        <f>IFERROR(VLOOKUP(VALUE(S313),工作表2!$A:$N,14,1)/50,0)</f>
        <v>35751.93</v>
      </c>
      <c r="AD313" s="7">
        <f>IFERROR(VLOOKUP(VALUE(T313),工作表2!$A:$N,14,1)/50,0)</f>
        <v>35751.93</v>
      </c>
      <c r="AE313" s="7">
        <f>IFERROR(VLOOKUP(VALUE(U313),工作表2!$A:$N,14,1),0)</f>
        <v>2868638</v>
      </c>
      <c r="AF313" s="7">
        <f t="shared" si="55"/>
        <v>3190405.37</v>
      </c>
    </row>
    <row r="314" spans="1:32" x14ac:dyDescent="0.15">
      <c r="A314" s="8">
        <v>100310</v>
      </c>
      <c r="B314" s="3" t="s">
        <v>1107</v>
      </c>
      <c r="C314" t="s">
        <v>1108</v>
      </c>
      <c r="D314" t="s">
        <v>1109</v>
      </c>
      <c r="E314" t="s">
        <v>1110</v>
      </c>
      <c r="F314" t="s">
        <v>1111</v>
      </c>
      <c r="G314" t="s">
        <v>1112</v>
      </c>
      <c r="H314" t="s">
        <v>1113</v>
      </c>
      <c r="I314" t="s">
        <v>1114</v>
      </c>
      <c r="J314" t="s">
        <v>1115</v>
      </c>
      <c r="K314" t="s">
        <v>1116</v>
      </c>
      <c r="L314">
        <f t="shared" si="45"/>
        <v>100096</v>
      </c>
      <c r="M314">
        <f t="shared" si="46"/>
        <v>100094</v>
      </c>
      <c r="N314">
        <f t="shared" si="47"/>
        <v>100094</v>
      </c>
      <c r="O314">
        <f t="shared" si="48"/>
        <v>100094</v>
      </c>
      <c r="P314">
        <f t="shared" si="49"/>
        <v>100095</v>
      </c>
      <c r="Q314">
        <f t="shared" si="50"/>
        <v>100095</v>
      </c>
      <c r="R314">
        <f t="shared" si="51"/>
        <v>100095</v>
      </c>
      <c r="S314">
        <f t="shared" si="52"/>
        <v>100094</v>
      </c>
      <c r="T314">
        <f t="shared" si="53"/>
        <v>100095</v>
      </c>
      <c r="U314">
        <f t="shared" si="54"/>
        <v>200311</v>
      </c>
      <c r="V314" s="7">
        <f>IFERROR(VLOOKUP(VALUE(L314),工作表2!$A:$N,14,1)/50,0)</f>
        <v>37045.96</v>
      </c>
      <c r="W314" s="7">
        <f>IFERROR(VLOOKUP(VALUE(M314),工作表2!$A:$N,14,1)/50,0)</f>
        <v>37045.96</v>
      </c>
      <c r="X314" s="7">
        <f>IFERROR(VLOOKUP(VALUE(N314),工作表2!$A:$N,14,1)/50,0)</f>
        <v>37045.96</v>
      </c>
      <c r="Y314" s="7">
        <f>IFERROR(VLOOKUP(VALUE(O314),工作表2!$A:$N,14,1)/50,0)</f>
        <v>37045.96</v>
      </c>
      <c r="Z314" s="7">
        <f>IFERROR(VLOOKUP(VALUE(P314),工作表2!$A:$N,14,1)/50,0)</f>
        <v>37045.96</v>
      </c>
      <c r="AA314" s="7">
        <f>IFERROR(VLOOKUP(VALUE(Q314),工作表2!$A:$N,14,1)/50,0)</f>
        <v>37045.96</v>
      </c>
      <c r="AB314" s="7">
        <f>IFERROR(VLOOKUP(VALUE(R314),工作表2!$A:$N,14,1)/50,0)</f>
        <v>37045.96</v>
      </c>
      <c r="AC314" s="7">
        <f>IFERROR(VLOOKUP(VALUE(S314),工作表2!$A:$N,14,1)/50,0)</f>
        <v>37045.96</v>
      </c>
      <c r="AD314" s="7">
        <f>IFERROR(VLOOKUP(VALUE(T314),工作表2!$A:$N,14,1)/50,0)</f>
        <v>37045.96</v>
      </c>
      <c r="AE314" s="7">
        <f>IFERROR(VLOOKUP(VALUE(U314),工作表2!$A:$N,14,1),0)</f>
        <v>2868152.5</v>
      </c>
      <c r="AF314" s="7">
        <f t="shared" si="55"/>
        <v>3201566.14</v>
      </c>
    </row>
    <row r="315" spans="1:32" x14ac:dyDescent="0.15">
      <c r="A315" s="8">
        <v>100311</v>
      </c>
      <c r="B315" s="3" t="s">
        <v>1107</v>
      </c>
      <c r="C315" t="s">
        <v>1117</v>
      </c>
      <c r="D315" t="s">
        <v>1109</v>
      </c>
      <c r="E315" t="s">
        <v>1118</v>
      </c>
      <c r="F315" t="s">
        <v>1119</v>
      </c>
      <c r="G315" t="s">
        <v>1120</v>
      </c>
      <c r="H315" t="s">
        <v>1113</v>
      </c>
      <c r="I315" t="s">
        <v>1114</v>
      </c>
      <c r="J315" t="s">
        <v>1115</v>
      </c>
      <c r="K315" t="s">
        <v>1121</v>
      </c>
      <c r="L315">
        <f t="shared" si="45"/>
        <v>100096</v>
      </c>
      <c r="M315">
        <f t="shared" si="46"/>
        <v>100096</v>
      </c>
      <c r="N315">
        <f t="shared" si="47"/>
        <v>100094</v>
      </c>
      <c r="O315">
        <f t="shared" si="48"/>
        <v>100095</v>
      </c>
      <c r="P315">
        <f t="shared" si="49"/>
        <v>100094</v>
      </c>
      <c r="Q315">
        <f t="shared" si="50"/>
        <v>100096</v>
      </c>
      <c r="R315">
        <f t="shared" si="51"/>
        <v>100095</v>
      </c>
      <c r="S315">
        <f t="shared" si="52"/>
        <v>100094</v>
      </c>
      <c r="T315">
        <f t="shared" si="53"/>
        <v>100095</v>
      </c>
      <c r="U315">
        <f t="shared" si="54"/>
        <v>200312</v>
      </c>
      <c r="V315" s="7">
        <f>IFERROR(VLOOKUP(VALUE(L315),工作表2!$A:$N,14,1)/50,0)</f>
        <v>37045.96</v>
      </c>
      <c r="W315" s="7">
        <f>IFERROR(VLOOKUP(VALUE(M315),工作表2!$A:$N,14,1)/50,0)</f>
        <v>37045.96</v>
      </c>
      <c r="X315" s="7">
        <f>IFERROR(VLOOKUP(VALUE(N315),工作表2!$A:$N,14,1)/50,0)</f>
        <v>37045.96</v>
      </c>
      <c r="Y315" s="7">
        <f>IFERROR(VLOOKUP(VALUE(O315),工作表2!$A:$N,14,1)/50,0)</f>
        <v>37045.96</v>
      </c>
      <c r="Z315" s="7">
        <f>IFERROR(VLOOKUP(VALUE(P315),工作表2!$A:$N,14,1)/50,0)</f>
        <v>37045.96</v>
      </c>
      <c r="AA315" s="7">
        <f>IFERROR(VLOOKUP(VALUE(Q315),工作表2!$A:$N,14,1)/50,0)</f>
        <v>37045.96</v>
      </c>
      <c r="AB315" s="7">
        <f>IFERROR(VLOOKUP(VALUE(R315),工作表2!$A:$N,14,1)/50,0)</f>
        <v>37045.96</v>
      </c>
      <c r="AC315" s="7">
        <f>IFERROR(VLOOKUP(VALUE(S315),工作表2!$A:$N,14,1)/50,0)</f>
        <v>37045.96</v>
      </c>
      <c r="AD315" s="7">
        <f>IFERROR(VLOOKUP(VALUE(T315),工作表2!$A:$N,14,1)/50,0)</f>
        <v>37045.96</v>
      </c>
      <c r="AE315" s="7">
        <f>IFERROR(VLOOKUP(VALUE(U315),工作表2!$A:$N,14,1),0)</f>
        <v>2880084.5</v>
      </c>
      <c r="AF315" s="7">
        <f t="shared" si="55"/>
        <v>3213498.14</v>
      </c>
    </row>
    <row r="316" spans="1:32" x14ac:dyDescent="0.15">
      <c r="A316" s="8">
        <v>100312</v>
      </c>
      <c r="B316" s="3" t="s">
        <v>1122</v>
      </c>
      <c r="C316" t="s">
        <v>1117</v>
      </c>
      <c r="D316" t="s">
        <v>1123</v>
      </c>
      <c r="E316" t="s">
        <v>1124</v>
      </c>
      <c r="F316" t="s">
        <v>1111</v>
      </c>
      <c r="G316" t="s">
        <v>1112</v>
      </c>
      <c r="H316" t="s">
        <v>1125</v>
      </c>
      <c r="I316" t="s">
        <v>1126</v>
      </c>
      <c r="J316" t="s">
        <v>1115</v>
      </c>
      <c r="K316" t="s">
        <v>1127</v>
      </c>
      <c r="L316">
        <f t="shared" si="45"/>
        <v>100095</v>
      </c>
      <c r="M316">
        <f t="shared" si="46"/>
        <v>100096</v>
      </c>
      <c r="N316">
        <f t="shared" si="47"/>
        <v>100095</v>
      </c>
      <c r="O316">
        <f t="shared" si="48"/>
        <v>100096</v>
      </c>
      <c r="P316">
        <f t="shared" si="49"/>
        <v>100095</v>
      </c>
      <c r="Q316">
        <f t="shared" si="50"/>
        <v>100095</v>
      </c>
      <c r="R316">
        <f t="shared" si="51"/>
        <v>100096</v>
      </c>
      <c r="S316">
        <f t="shared" si="52"/>
        <v>100096</v>
      </c>
      <c r="T316">
        <f t="shared" si="53"/>
        <v>100095</v>
      </c>
      <c r="U316">
        <f t="shared" si="54"/>
        <v>200313</v>
      </c>
      <c r="V316" s="7">
        <f>IFERROR(VLOOKUP(VALUE(L316),工作表2!$A:$N,14,1)/50,0)</f>
        <v>37045.96</v>
      </c>
      <c r="W316" s="7">
        <f>IFERROR(VLOOKUP(VALUE(M316),工作表2!$A:$N,14,1)/50,0)</f>
        <v>37045.96</v>
      </c>
      <c r="X316" s="7">
        <f>IFERROR(VLOOKUP(VALUE(N316),工作表2!$A:$N,14,1)/50,0)</f>
        <v>37045.96</v>
      </c>
      <c r="Y316" s="7">
        <f>IFERROR(VLOOKUP(VALUE(O316),工作表2!$A:$N,14,1)/50,0)</f>
        <v>37045.96</v>
      </c>
      <c r="Z316" s="7">
        <f>IFERROR(VLOOKUP(VALUE(P316),工作表2!$A:$N,14,1)/50,0)</f>
        <v>37045.96</v>
      </c>
      <c r="AA316" s="7">
        <f>IFERROR(VLOOKUP(VALUE(Q316),工作表2!$A:$N,14,1)/50,0)</f>
        <v>37045.96</v>
      </c>
      <c r="AB316" s="7">
        <f>IFERROR(VLOOKUP(VALUE(R316),工作表2!$A:$N,14,1)/50,0)</f>
        <v>37045.96</v>
      </c>
      <c r="AC316" s="7">
        <f>IFERROR(VLOOKUP(VALUE(S316),工作表2!$A:$N,14,1)/50,0)</f>
        <v>37045.96</v>
      </c>
      <c r="AD316" s="7">
        <f>IFERROR(VLOOKUP(VALUE(T316),工作表2!$A:$N,14,1)/50,0)</f>
        <v>37045.96</v>
      </c>
      <c r="AE316" s="7">
        <f>IFERROR(VLOOKUP(VALUE(U316),工作表2!$A:$N,14,1),0)</f>
        <v>2892057.5</v>
      </c>
      <c r="AF316" s="7">
        <f t="shared" si="55"/>
        <v>3225471.14</v>
      </c>
    </row>
    <row r="317" spans="1:32" x14ac:dyDescent="0.15">
      <c r="A317" s="8">
        <v>100313</v>
      </c>
      <c r="B317" s="3" t="s">
        <v>1122</v>
      </c>
      <c r="C317" t="s">
        <v>1117</v>
      </c>
      <c r="D317" t="s">
        <v>1109</v>
      </c>
      <c r="E317" t="s">
        <v>1110</v>
      </c>
      <c r="F317" t="s">
        <v>1119</v>
      </c>
      <c r="G317" t="s">
        <v>1112</v>
      </c>
      <c r="H317" t="s">
        <v>1113</v>
      </c>
      <c r="I317" t="s">
        <v>1128</v>
      </c>
      <c r="J317" t="s">
        <v>1115</v>
      </c>
      <c r="K317" t="s">
        <v>1129</v>
      </c>
      <c r="L317">
        <f t="shared" si="45"/>
        <v>100095</v>
      </c>
      <c r="M317">
        <f t="shared" si="46"/>
        <v>100096</v>
      </c>
      <c r="N317">
        <f t="shared" si="47"/>
        <v>100094</v>
      </c>
      <c r="O317">
        <f t="shared" si="48"/>
        <v>100094</v>
      </c>
      <c r="P317">
        <f t="shared" si="49"/>
        <v>100094</v>
      </c>
      <c r="Q317">
        <f t="shared" si="50"/>
        <v>100095</v>
      </c>
      <c r="R317">
        <f t="shared" si="51"/>
        <v>100095</v>
      </c>
      <c r="S317">
        <f t="shared" si="52"/>
        <v>100095</v>
      </c>
      <c r="T317">
        <f t="shared" si="53"/>
        <v>100095</v>
      </c>
      <c r="U317">
        <f t="shared" si="54"/>
        <v>200314</v>
      </c>
      <c r="V317" s="7">
        <f>IFERROR(VLOOKUP(VALUE(L317),工作表2!$A:$N,14,1)/50,0)</f>
        <v>37045.96</v>
      </c>
      <c r="W317" s="7">
        <f>IFERROR(VLOOKUP(VALUE(M317),工作表2!$A:$N,14,1)/50,0)</f>
        <v>37045.96</v>
      </c>
      <c r="X317" s="7">
        <f>IFERROR(VLOOKUP(VALUE(N317),工作表2!$A:$N,14,1)/50,0)</f>
        <v>37045.96</v>
      </c>
      <c r="Y317" s="7">
        <f>IFERROR(VLOOKUP(VALUE(O317),工作表2!$A:$N,14,1)/50,0)</f>
        <v>37045.96</v>
      </c>
      <c r="Z317" s="7">
        <f>IFERROR(VLOOKUP(VALUE(P317),工作表2!$A:$N,14,1)/50,0)</f>
        <v>37045.96</v>
      </c>
      <c r="AA317" s="7">
        <f>IFERROR(VLOOKUP(VALUE(Q317),工作表2!$A:$N,14,1)/50,0)</f>
        <v>37045.96</v>
      </c>
      <c r="AB317" s="7">
        <f>IFERROR(VLOOKUP(VALUE(R317),工作表2!$A:$N,14,1)/50,0)</f>
        <v>37045.96</v>
      </c>
      <c r="AC317" s="7">
        <f>IFERROR(VLOOKUP(VALUE(S317),工作表2!$A:$N,14,1)/50,0)</f>
        <v>37045.96</v>
      </c>
      <c r="AD317" s="7">
        <f>IFERROR(VLOOKUP(VALUE(T317),工作表2!$A:$N,14,1)/50,0)</f>
        <v>37045.96</v>
      </c>
      <c r="AE317" s="7">
        <f>IFERROR(VLOOKUP(VALUE(U317),工作表2!$A:$N,14,1),0)</f>
        <v>2941032</v>
      </c>
      <c r="AF317" s="7">
        <f t="shared" si="55"/>
        <v>3274445.64</v>
      </c>
    </row>
    <row r="318" spans="1:32" x14ac:dyDescent="0.15">
      <c r="A318" s="8">
        <v>100314</v>
      </c>
      <c r="B318" s="3" t="s">
        <v>1107</v>
      </c>
      <c r="C318" t="s">
        <v>1117</v>
      </c>
      <c r="D318" t="s">
        <v>1109</v>
      </c>
      <c r="E318" t="s">
        <v>1124</v>
      </c>
      <c r="F318" t="s">
        <v>1111</v>
      </c>
      <c r="G318" t="s">
        <v>1112</v>
      </c>
      <c r="H318" t="s">
        <v>1113</v>
      </c>
      <c r="I318" t="s">
        <v>1128</v>
      </c>
      <c r="J318" t="s">
        <v>1115</v>
      </c>
      <c r="K318" t="s">
        <v>1130</v>
      </c>
      <c r="L318">
        <f t="shared" si="45"/>
        <v>100096</v>
      </c>
      <c r="M318">
        <f t="shared" si="46"/>
        <v>100096</v>
      </c>
      <c r="N318">
        <f t="shared" si="47"/>
        <v>100094</v>
      </c>
      <c r="O318">
        <f t="shared" si="48"/>
        <v>100096</v>
      </c>
      <c r="P318">
        <f t="shared" si="49"/>
        <v>100095</v>
      </c>
      <c r="Q318">
        <f t="shared" si="50"/>
        <v>100095</v>
      </c>
      <c r="R318">
        <f t="shared" si="51"/>
        <v>100095</v>
      </c>
      <c r="S318">
        <f t="shared" si="52"/>
        <v>100095</v>
      </c>
      <c r="T318">
        <f t="shared" si="53"/>
        <v>100095</v>
      </c>
      <c r="U318">
        <f t="shared" si="54"/>
        <v>200315</v>
      </c>
      <c r="V318" s="7">
        <f>IFERROR(VLOOKUP(VALUE(L318),工作表2!$A:$N,14,1)/50,0)</f>
        <v>37045.96</v>
      </c>
      <c r="W318" s="7">
        <f>IFERROR(VLOOKUP(VALUE(M318),工作表2!$A:$N,14,1)/50,0)</f>
        <v>37045.96</v>
      </c>
      <c r="X318" s="7">
        <f>IFERROR(VLOOKUP(VALUE(N318),工作表2!$A:$N,14,1)/50,0)</f>
        <v>37045.96</v>
      </c>
      <c r="Y318" s="7">
        <f>IFERROR(VLOOKUP(VALUE(O318),工作表2!$A:$N,14,1)/50,0)</f>
        <v>37045.96</v>
      </c>
      <c r="Z318" s="7">
        <f>IFERROR(VLOOKUP(VALUE(P318),工作表2!$A:$N,14,1)/50,0)</f>
        <v>37045.96</v>
      </c>
      <c r="AA318" s="7">
        <f>IFERROR(VLOOKUP(VALUE(Q318),工作表2!$A:$N,14,1)/50,0)</f>
        <v>37045.96</v>
      </c>
      <c r="AB318" s="7">
        <f>IFERROR(VLOOKUP(VALUE(R318),工作表2!$A:$N,14,1)/50,0)</f>
        <v>37045.96</v>
      </c>
      <c r="AC318" s="7">
        <f>IFERROR(VLOOKUP(VALUE(S318),工作表2!$A:$N,14,1)/50,0)</f>
        <v>37045.96</v>
      </c>
      <c r="AD318" s="7">
        <f>IFERROR(VLOOKUP(VALUE(T318),工作表2!$A:$N,14,1)/50,0)</f>
        <v>37045.96</v>
      </c>
      <c r="AE318" s="7">
        <f>IFERROR(VLOOKUP(VALUE(U318),工作表2!$A:$N,14,1),0)</f>
        <v>2917548.5</v>
      </c>
      <c r="AF318" s="7">
        <f t="shared" si="55"/>
        <v>3250962.14</v>
      </c>
    </row>
    <row r="319" spans="1:32" x14ac:dyDescent="0.15">
      <c r="A319" s="8">
        <v>100315</v>
      </c>
      <c r="B319" s="3" t="s">
        <v>1107</v>
      </c>
      <c r="C319" t="s">
        <v>1117</v>
      </c>
      <c r="D319" t="s">
        <v>1131</v>
      </c>
      <c r="E319" t="s">
        <v>1118</v>
      </c>
      <c r="F319" t="s">
        <v>1132</v>
      </c>
      <c r="G319" t="s">
        <v>1120</v>
      </c>
      <c r="H319" t="s">
        <v>1133</v>
      </c>
      <c r="I319" t="s">
        <v>1128</v>
      </c>
      <c r="J319" t="s">
        <v>1134</v>
      </c>
      <c r="K319" t="s">
        <v>1135</v>
      </c>
      <c r="L319">
        <f t="shared" si="45"/>
        <v>100096</v>
      </c>
      <c r="M319">
        <f t="shared" si="46"/>
        <v>100096</v>
      </c>
      <c r="N319">
        <f t="shared" si="47"/>
        <v>100096</v>
      </c>
      <c r="O319">
        <f t="shared" si="48"/>
        <v>100095</v>
      </c>
      <c r="P319">
        <f t="shared" si="49"/>
        <v>100096</v>
      </c>
      <c r="Q319">
        <f t="shared" si="50"/>
        <v>100096</v>
      </c>
      <c r="R319">
        <f t="shared" si="51"/>
        <v>100094</v>
      </c>
      <c r="S319">
        <f t="shared" si="52"/>
        <v>100095</v>
      </c>
      <c r="T319">
        <f t="shared" si="53"/>
        <v>100096</v>
      </c>
      <c r="U319">
        <f t="shared" si="54"/>
        <v>200316</v>
      </c>
      <c r="V319" s="7">
        <f>IFERROR(VLOOKUP(VALUE(L319),工作表2!$A:$N,14,1)/50,0)</f>
        <v>37045.96</v>
      </c>
      <c r="W319" s="7">
        <f>IFERROR(VLOOKUP(VALUE(M319),工作表2!$A:$N,14,1)/50,0)</f>
        <v>37045.96</v>
      </c>
      <c r="X319" s="7">
        <f>IFERROR(VLOOKUP(VALUE(N319),工作表2!$A:$N,14,1)/50,0)</f>
        <v>37045.96</v>
      </c>
      <c r="Y319" s="7">
        <f>IFERROR(VLOOKUP(VALUE(O319),工作表2!$A:$N,14,1)/50,0)</f>
        <v>37045.96</v>
      </c>
      <c r="Z319" s="7">
        <f>IFERROR(VLOOKUP(VALUE(P319),工作表2!$A:$N,14,1)/50,0)</f>
        <v>37045.96</v>
      </c>
      <c r="AA319" s="7">
        <f>IFERROR(VLOOKUP(VALUE(Q319),工作表2!$A:$N,14,1)/50,0)</f>
        <v>37045.96</v>
      </c>
      <c r="AB319" s="7">
        <f>IFERROR(VLOOKUP(VALUE(R319),工作表2!$A:$N,14,1)/50,0)</f>
        <v>37045.96</v>
      </c>
      <c r="AC319" s="7">
        <f>IFERROR(VLOOKUP(VALUE(S319),工作表2!$A:$N,14,1)/50,0)</f>
        <v>37045.96</v>
      </c>
      <c r="AD319" s="7">
        <f>IFERROR(VLOOKUP(VALUE(T319),工作表2!$A:$N,14,1)/50,0)</f>
        <v>37045.96</v>
      </c>
      <c r="AE319" s="7">
        <f>IFERROR(VLOOKUP(VALUE(U319),工作表2!$A:$N,14,1),0)</f>
        <v>2928280.5</v>
      </c>
      <c r="AF319" s="7">
        <f t="shared" si="55"/>
        <v>3261694.14</v>
      </c>
    </row>
    <row r="320" spans="1:32" x14ac:dyDescent="0.15">
      <c r="A320" s="8">
        <v>100316</v>
      </c>
      <c r="B320" s="3" t="s">
        <v>1107</v>
      </c>
      <c r="C320" t="s">
        <v>1136</v>
      </c>
      <c r="D320" t="s">
        <v>1131</v>
      </c>
      <c r="E320" t="s">
        <v>1124</v>
      </c>
      <c r="F320" t="s">
        <v>1119</v>
      </c>
      <c r="G320" t="s">
        <v>1112</v>
      </c>
      <c r="H320" t="s">
        <v>1113</v>
      </c>
      <c r="I320" t="s">
        <v>1128</v>
      </c>
      <c r="J320" t="s">
        <v>1137</v>
      </c>
      <c r="K320" t="s">
        <v>1138</v>
      </c>
      <c r="L320">
        <f t="shared" si="45"/>
        <v>100096</v>
      </c>
      <c r="M320">
        <f t="shared" si="46"/>
        <v>100095</v>
      </c>
      <c r="N320">
        <f t="shared" si="47"/>
        <v>100096</v>
      </c>
      <c r="O320">
        <f t="shared" si="48"/>
        <v>100096</v>
      </c>
      <c r="P320">
        <f t="shared" si="49"/>
        <v>100094</v>
      </c>
      <c r="Q320">
        <f t="shared" si="50"/>
        <v>100095</v>
      </c>
      <c r="R320">
        <f t="shared" si="51"/>
        <v>100095</v>
      </c>
      <c r="S320">
        <f t="shared" si="52"/>
        <v>100095</v>
      </c>
      <c r="T320">
        <f t="shared" si="53"/>
        <v>100094</v>
      </c>
      <c r="U320">
        <f t="shared" si="54"/>
        <v>200317</v>
      </c>
      <c r="V320" s="7">
        <f>IFERROR(VLOOKUP(VALUE(L320),工作表2!$A:$N,14,1)/50,0)</f>
        <v>37045.96</v>
      </c>
      <c r="W320" s="7">
        <f>IFERROR(VLOOKUP(VALUE(M320),工作表2!$A:$N,14,1)/50,0)</f>
        <v>37045.96</v>
      </c>
      <c r="X320" s="7">
        <f>IFERROR(VLOOKUP(VALUE(N320),工作表2!$A:$N,14,1)/50,0)</f>
        <v>37045.96</v>
      </c>
      <c r="Y320" s="7">
        <f>IFERROR(VLOOKUP(VALUE(O320),工作表2!$A:$N,14,1)/50,0)</f>
        <v>37045.96</v>
      </c>
      <c r="Z320" s="7">
        <f>IFERROR(VLOOKUP(VALUE(P320),工作表2!$A:$N,14,1)/50,0)</f>
        <v>37045.96</v>
      </c>
      <c r="AA320" s="7">
        <f>IFERROR(VLOOKUP(VALUE(Q320),工作表2!$A:$N,14,1)/50,0)</f>
        <v>37045.96</v>
      </c>
      <c r="AB320" s="7">
        <f>IFERROR(VLOOKUP(VALUE(R320),工作表2!$A:$N,14,1)/50,0)</f>
        <v>37045.96</v>
      </c>
      <c r="AC320" s="7">
        <f>IFERROR(VLOOKUP(VALUE(S320),工作表2!$A:$N,14,1)/50,0)</f>
        <v>37045.96</v>
      </c>
      <c r="AD320" s="7">
        <f>IFERROR(VLOOKUP(VALUE(T320),工作表2!$A:$N,14,1)/50,0)</f>
        <v>37045.96</v>
      </c>
      <c r="AE320" s="7">
        <f>IFERROR(VLOOKUP(VALUE(U320),工作表2!$A:$N,14,1),0)</f>
        <v>2976508</v>
      </c>
      <c r="AF320" s="7">
        <f t="shared" si="55"/>
        <v>3309921.64</v>
      </c>
    </row>
    <row r="321" spans="1:32" x14ac:dyDescent="0.15">
      <c r="A321" s="8">
        <v>100317</v>
      </c>
      <c r="B321" s="3" t="s">
        <v>1122</v>
      </c>
      <c r="C321" t="s">
        <v>1108</v>
      </c>
      <c r="D321" t="s">
        <v>1109</v>
      </c>
      <c r="E321" t="s">
        <v>1124</v>
      </c>
      <c r="F321" t="s">
        <v>1132</v>
      </c>
      <c r="G321" t="s">
        <v>1120</v>
      </c>
      <c r="H321" t="s">
        <v>1113</v>
      </c>
      <c r="I321" t="s">
        <v>1128</v>
      </c>
      <c r="J321" t="s">
        <v>1137</v>
      </c>
      <c r="K321" t="s">
        <v>1139</v>
      </c>
      <c r="L321">
        <f t="shared" si="45"/>
        <v>100095</v>
      </c>
      <c r="M321">
        <f t="shared" si="46"/>
        <v>100094</v>
      </c>
      <c r="N321">
        <f t="shared" si="47"/>
        <v>100094</v>
      </c>
      <c r="O321">
        <f t="shared" si="48"/>
        <v>100096</v>
      </c>
      <c r="P321">
        <f t="shared" si="49"/>
        <v>100096</v>
      </c>
      <c r="Q321">
        <f t="shared" si="50"/>
        <v>100096</v>
      </c>
      <c r="R321">
        <f t="shared" si="51"/>
        <v>100095</v>
      </c>
      <c r="S321">
        <f t="shared" si="52"/>
        <v>100095</v>
      </c>
      <c r="T321">
        <f t="shared" si="53"/>
        <v>100094</v>
      </c>
      <c r="U321">
        <f t="shared" si="54"/>
        <v>200318</v>
      </c>
      <c r="V321" s="7">
        <f>IFERROR(VLOOKUP(VALUE(L321),工作表2!$A:$N,14,1)/50,0)</f>
        <v>37045.96</v>
      </c>
      <c r="W321" s="7">
        <f>IFERROR(VLOOKUP(VALUE(M321),工作表2!$A:$N,14,1)/50,0)</f>
        <v>37045.96</v>
      </c>
      <c r="X321" s="7">
        <f>IFERROR(VLOOKUP(VALUE(N321),工作表2!$A:$N,14,1)/50,0)</f>
        <v>37045.96</v>
      </c>
      <c r="Y321" s="7">
        <f>IFERROR(VLOOKUP(VALUE(O321),工作表2!$A:$N,14,1)/50,0)</f>
        <v>37045.96</v>
      </c>
      <c r="Z321" s="7">
        <f>IFERROR(VLOOKUP(VALUE(P321),工作表2!$A:$N,14,1)/50,0)</f>
        <v>37045.96</v>
      </c>
      <c r="AA321" s="7">
        <f>IFERROR(VLOOKUP(VALUE(Q321),工作表2!$A:$N,14,1)/50,0)</f>
        <v>37045.96</v>
      </c>
      <c r="AB321" s="7">
        <f>IFERROR(VLOOKUP(VALUE(R321),工作表2!$A:$N,14,1)/50,0)</f>
        <v>37045.96</v>
      </c>
      <c r="AC321" s="7">
        <f>IFERROR(VLOOKUP(VALUE(S321),工作表2!$A:$N,14,1)/50,0)</f>
        <v>37045.96</v>
      </c>
      <c r="AD321" s="7">
        <f>IFERROR(VLOOKUP(VALUE(T321),工作表2!$A:$N,14,1)/50,0)</f>
        <v>37045.96</v>
      </c>
      <c r="AE321" s="7">
        <f>IFERROR(VLOOKUP(VALUE(U321),工作表2!$A:$N,14,1),0)</f>
        <v>2969396</v>
      </c>
      <c r="AF321" s="7">
        <f t="shared" si="55"/>
        <v>3302809.64</v>
      </c>
    </row>
    <row r="322" spans="1:32" x14ac:dyDescent="0.15">
      <c r="A322" s="8">
        <v>100318</v>
      </c>
      <c r="B322" s="3" t="s">
        <v>1140</v>
      </c>
      <c r="C322" t="s">
        <v>1136</v>
      </c>
      <c r="D322" t="s">
        <v>1123</v>
      </c>
      <c r="E322" t="s">
        <v>1110</v>
      </c>
      <c r="F322" t="s">
        <v>1132</v>
      </c>
      <c r="G322" t="s">
        <v>1120</v>
      </c>
      <c r="H322" t="s">
        <v>1113</v>
      </c>
      <c r="I322" t="s">
        <v>1114</v>
      </c>
      <c r="J322" t="s">
        <v>1134</v>
      </c>
      <c r="K322" t="s">
        <v>1141</v>
      </c>
      <c r="L322">
        <f t="shared" si="45"/>
        <v>100094</v>
      </c>
      <c r="M322">
        <f t="shared" si="46"/>
        <v>100095</v>
      </c>
      <c r="N322">
        <f t="shared" si="47"/>
        <v>100095</v>
      </c>
      <c r="O322">
        <f t="shared" si="48"/>
        <v>100094</v>
      </c>
      <c r="P322">
        <f t="shared" si="49"/>
        <v>100096</v>
      </c>
      <c r="Q322">
        <f t="shared" si="50"/>
        <v>100096</v>
      </c>
      <c r="R322">
        <f t="shared" si="51"/>
        <v>100095</v>
      </c>
      <c r="S322">
        <f t="shared" si="52"/>
        <v>100094</v>
      </c>
      <c r="T322">
        <f t="shared" si="53"/>
        <v>100096</v>
      </c>
      <c r="U322">
        <f t="shared" si="54"/>
        <v>200319</v>
      </c>
      <c r="V322" s="7">
        <f>IFERROR(VLOOKUP(VALUE(L322),工作表2!$A:$N,14,1)/50,0)</f>
        <v>37045.96</v>
      </c>
      <c r="W322" s="7">
        <f>IFERROR(VLOOKUP(VALUE(M322),工作表2!$A:$N,14,1)/50,0)</f>
        <v>37045.96</v>
      </c>
      <c r="X322" s="7">
        <f>IFERROR(VLOOKUP(VALUE(N322),工作表2!$A:$N,14,1)/50,0)</f>
        <v>37045.96</v>
      </c>
      <c r="Y322" s="7">
        <f>IFERROR(VLOOKUP(VALUE(O322),工作表2!$A:$N,14,1)/50,0)</f>
        <v>37045.96</v>
      </c>
      <c r="Z322" s="7">
        <f>IFERROR(VLOOKUP(VALUE(P322),工作表2!$A:$N,14,1)/50,0)</f>
        <v>37045.96</v>
      </c>
      <c r="AA322" s="7">
        <f>IFERROR(VLOOKUP(VALUE(Q322),工作表2!$A:$N,14,1)/50,0)</f>
        <v>37045.96</v>
      </c>
      <c r="AB322" s="7">
        <f>IFERROR(VLOOKUP(VALUE(R322),工作表2!$A:$N,14,1)/50,0)</f>
        <v>37045.96</v>
      </c>
      <c r="AC322" s="7">
        <f>IFERROR(VLOOKUP(VALUE(S322),工作表2!$A:$N,14,1)/50,0)</f>
        <v>37045.96</v>
      </c>
      <c r="AD322" s="7">
        <f>IFERROR(VLOOKUP(VALUE(T322),工作表2!$A:$N,14,1)/50,0)</f>
        <v>37045.96</v>
      </c>
      <c r="AE322" s="7">
        <f>IFERROR(VLOOKUP(VALUE(U322),工作表2!$A:$N,14,1),0)</f>
        <v>2987849.5</v>
      </c>
      <c r="AF322" s="7">
        <f t="shared" si="55"/>
        <v>3321263.14</v>
      </c>
    </row>
    <row r="323" spans="1:32" x14ac:dyDescent="0.15">
      <c r="A323" s="8">
        <v>100319</v>
      </c>
      <c r="B323" s="3" t="s">
        <v>1122</v>
      </c>
      <c r="C323" t="s">
        <v>1117</v>
      </c>
      <c r="D323" t="s">
        <v>1123</v>
      </c>
      <c r="E323" t="s">
        <v>1124</v>
      </c>
      <c r="F323" t="s">
        <v>1111</v>
      </c>
      <c r="G323" t="s">
        <v>1142</v>
      </c>
      <c r="H323" t="s">
        <v>1113</v>
      </c>
      <c r="I323" t="s">
        <v>1126</v>
      </c>
      <c r="J323" t="s">
        <v>1137</v>
      </c>
      <c r="K323" t="s">
        <v>1143</v>
      </c>
      <c r="L323">
        <f t="shared" si="45"/>
        <v>100095</v>
      </c>
      <c r="M323">
        <f t="shared" si="46"/>
        <v>100096</v>
      </c>
      <c r="N323">
        <f t="shared" si="47"/>
        <v>100095</v>
      </c>
      <c r="O323">
        <f t="shared" si="48"/>
        <v>100096</v>
      </c>
      <c r="P323">
        <f t="shared" si="49"/>
        <v>100095</v>
      </c>
      <c r="Q323">
        <f t="shared" si="50"/>
        <v>100094</v>
      </c>
      <c r="R323">
        <f t="shared" si="51"/>
        <v>100095</v>
      </c>
      <c r="S323">
        <f t="shared" si="52"/>
        <v>100096</v>
      </c>
      <c r="T323">
        <f t="shared" si="53"/>
        <v>100094</v>
      </c>
      <c r="U323">
        <f t="shared" si="54"/>
        <v>200320</v>
      </c>
      <c r="V323" s="7">
        <f>IFERROR(VLOOKUP(VALUE(L323),工作表2!$A:$N,14,1)/50,0)</f>
        <v>37045.96</v>
      </c>
      <c r="W323" s="7">
        <f>IFERROR(VLOOKUP(VALUE(M323),工作表2!$A:$N,14,1)/50,0)</f>
        <v>37045.96</v>
      </c>
      <c r="X323" s="7">
        <f>IFERROR(VLOOKUP(VALUE(N323),工作表2!$A:$N,14,1)/50,0)</f>
        <v>37045.96</v>
      </c>
      <c r="Y323" s="7">
        <f>IFERROR(VLOOKUP(VALUE(O323),工作表2!$A:$N,14,1)/50,0)</f>
        <v>37045.96</v>
      </c>
      <c r="Z323" s="7">
        <f>IFERROR(VLOOKUP(VALUE(P323),工作表2!$A:$N,14,1)/50,0)</f>
        <v>37045.96</v>
      </c>
      <c r="AA323" s="7">
        <f>IFERROR(VLOOKUP(VALUE(Q323),工作表2!$A:$N,14,1)/50,0)</f>
        <v>37045.96</v>
      </c>
      <c r="AB323" s="7">
        <f>IFERROR(VLOOKUP(VALUE(R323),工作表2!$A:$N,14,1)/50,0)</f>
        <v>37045.96</v>
      </c>
      <c r="AC323" s="7">
        <f>IFERROR(VLOOKUP(VALUE(S323),工作表2!$A:$N,14,1)/50,0)</f>
        <v>37045.96</v>
      </c>
      <c r="AD323" s="7">
        <f>IFERROR(VLOOKUP(VALUE(T323),工作表2!$A:$N,14,1)/50,0)</f>
        <v>37045.96</v>
      </c>
      <c r="AE323" s="7">
        <f>IFERROR(VLOOKUP(VALUE(U323),工作表2!$A:$N,14,1),0)</f>
        <v>3009426.5</v>
      </c>
      <c r="AF323" s="7">
        <f t="shared" si="55"/>
        <v>3342840.14</v>
      </c>
    </row>
    <row r="324" spans="1:32" x14ac:dyDescent="0.15">
      <c r="A324" s="8">
        <v>100320</v>
      </c>
      <c r="B324" s="3" t="s">
        <v>1144</v>
      </c>
      <c r="C324" t="s">
        <v>1145</v>
      </c>
      <c r="D324" t="s">
        <v>1146</v>
      </c>
      <c r="E324" t="s">
        <v>1147</v>
      </c>
      <c r="F324" t="s">
        <v>1148</v>
      </c>
      <c r="G324" t="s">
        <v>1149</v>
      </c>
      <c r="H324" t="s">
        <v>1150</v>
      </c>
      <c r="I324" t="s">
        <v>1151</v>
      </c>
      <c r="J324" t="s">
        <v>1152</v>
      </c>
      <c r="K324" t="s">
        <v>1153</v>
      </c>
      <c r="L324">
        <f t="shared" si="45"/>
        <v>100099</v>
      </c>
      <c r="M324">
        <f t="shared" si="46"/>
        <v>100097</v>
      </c>
      <c r="N324">
        <f t="shared" si="47"/>
        <v>100099</v>
      </c>
      <c r="O324">
        <f t="shared" si="48"/>
        <v>100099</v>
      </c>
      <c r="P324">
        <f t="shared" si="49"/>
        <v>100097</v>
      </c>
      <c r="Q324">
        <f t="shared" si="50"/>
        <v>100099</v>
      </c>
      <c r="R324">
        <f t="shared" si="51"/>
        <v>100097</v>
      </c>
      <c r="S324">
        <f t="shared" si="52"/>
        <v>100097</v>
      </c>
      <c r="T324">
        <f t="shared" si="53"/>
        <v>100097</v>
      </c>
      <c r="U324">
        <f t="shared" si="54"/>
        <v>200321</v>
      </c>
      <c r="V324" s="7">
        <f>IFERROR(VLOOKUP(VALUE(L324),工作表2!$A:$N,14,1)/50,0)</f>
        <v>38339.980000000003</v>
      </c>
      <c r="W324" s="7">
        <f>IFERROR(VLOOKUP(VALUE(M324),工作表2!$A:$N,14,1)/50,0)</f>
        <v>38339.980000000003</v>
      </c>
      <c r="X324" s="7">
        <f>IFERROR(VLOOKUP(VALUE(N324),工作表2!$A:$N,14,1)/50,0)</f>
        <v>38339.980000000003</v>
      </c>
      <c r="Y324" s="7">
        <f>IFERROR(VLOOKUP(VALUE(O324),工作表2!$A:$N,14,1)/50,0)</f>
        <v>38339.980000000003</v>
      </c>
      <c r="Z324" s="7">
        <f>IFERROR(VLOOKUP(VALUE(P324),工作表2!$A:$N,14,1)/50,0)</f>
        <v>38339.980000000003</v>
      </c>
      <c r="AA324" s="7">
        <f>IFERROR(VLOOKUP(VALUE(Q324),工作表2!$A:$N,14,1)/50,0)</f>
        <v>38339.980000000003</v>
      </c>
      <c r="AB324" s="7">
        <f>IFERROR(VLOOKUP(VALUE(R324),工作表2!$A:$N,14,1)/50,0)</f>
        <v>38339.980000000003</v>
      </c>
      <c r="AC324" s="7">
        <f>IFERROR(VLOOKUP(VALUE(S324),工作表2!$A:$N,14,1)/50,0)</f>
        <v>38339.980000000003</v>
      </c>
      <c r="AD324" s="7">
        <f>IFERROR(VLOOKUP(VALUE(T324),工作表2!$A:$N,14,1)/50,0)</f>
        <v>38339.980000000003</v>
      </c>
      <c r="AE324" s="7">
        <f>IFERROR(VLOOKUP(VALUE(U324),工作表2!$A:$N,14,1),0)</f>
        <v>3006548.5</v>
      </c>
      <c r="AF324" s="7">
        <f t="shared" si="55"/>
        <v>3351608.32</v>
      </c>
    </row>
    <row r="325" spans="1:32" x14ac:dyDescent="0.15">
      <c r="A325" s="8">
        <v>100321</v>
      </c>
      <c r="B325" s="3" t="s">
        <v>1144</v>
      </c>
      <c r="C325" t="s">
        <v>1145</v>
      </c>
      <c r="D325" t="s">
        <v>1154</v>
      </c>
      <c r="E325" t="s">
        <v>1147</v>
      </c>
      <c r="F325" t="s">
        <v>1155</v>
      </c>
      <c r="G325" t="s">
        <v>1149</v>
      </c>
      <c r="H325" t="s">
        <v>1150</v>
      </c>
      <c r="I325" t="s">
        <v>1156</v>
      </c>
      <c r="J325" t="s">
        <v>1152</v>
      </c>
      <c r="K325" t="s">
        <v>1157</v>
      </c>
      <c r="L325">
        <f t="shared" ref="L325:L388" si="56">IFERROR(VALUE(LEFT(B325,6)),0)</f>
        <v>100099</v>
      </c>
      <c r="M325">
        <f t="shared" ref="M325:M388" si="57">IFERROR(VALUE(LEFT(C325,6)),0)</f>
        <v>100097</v>
      </c>
      <c r="N325">
        <f t="shared" ref="N325:N388" si="58">IFERROR(VALUE(LEFT(D325,6)),0)</f>
        <v>100097</v>
      </c>
      <c r="O325">
        <f t="shared" ref="O325:O388" si="59">IFERROR(VALUE(LEFT(E325,6)),0)</f>
        <v>100099</v>
      </c>
      <c r="P325">
        <f t="shared" ref="P325:P388" si="60">IFERROR(VALUE(LEFT(F325,6)),0)</f>
        <v>100098</v>
      </c>
      <c r="Q325">
        <f t="shared" ref="Q325:Q388" si="61">IFERROR(VALUE(LEFT(G325,6)),0)</f>
        <v>100099</v>
      </c>
      <c r="R325">
        <f t="shared" ref="R325:R388" si="62">IFERROR(VALUE(LEFT(H325,6)),0)</f>
        <v>100097</v>
      </c>
      <c r="S325">
        <f t="shared" ref="S325:S388" si="63">IFERROR(VALUE(LEFT(I325,6)),0)</f>
        <v>100098</v>
      </c>
      <c r="T325">
        <f t="shared" ref="T325:T388" si="64">IFERROR(VALUE(LEFT(J325,6)),0)</f>
        <v>100097</v>
      </c>
      <c r="U325">
        <f t="shared" ref="U325:U388" si="65">IFERROR(VALUE(LEFT(K325,6)),0)</f>
        <v>200322</v>
      </c>
      <c r="V325" s="7">
        <f>IFERROR(VLOOKUP(VALUE(L325),工作表2!$A:$N,14,1)/50,0)</f>
        <v>38339.980000000003</v>
      </c>
      <c r="W325" s="7">
        <f>IFERROR(VLOOKUP(VALUE(M325),工作表2!$A:$N,14,1)/50,0)</f>
        <v>38339.980000000003</v>
      </c>
      <c r="X325" s="7">
        <f>IFERROR(VLOOKUP(VALUE(N325),工作表2!$A:$N,14,1)/50,0)</f>
        <v>38339.980000000003</v>
      </c>
      <c r="Y325" s="7">
        <f>IFERROR(VLOOKUP(VALUE(O325),工作表2!$A:$N,14,1)/50,0)</f>
        <v>38339.980000000003</v>
      </c>
      <c r="Z325" s="7">
        <f>IFERROR(VLOOKUP(VALUE(P325),工作表2!$A:$N,14,1)/50,0)</f>
        <v>38339.980000000003</v>
      </c>
      <c r="AA325" s="7">
        <f>IFERROR(VLOOKUP(VALUE(Q325),工作表2!$A:$N,14,1)/50,0)</f>
        <v>38339.980000000003</v>
      </c>
      <c r="AB325" s="7">
        <f>IFERROR(VLOOKUP(VALUE(R325),工作表2!$A:$N,14,1)/50,0)</f>
        <v>38339.980000000003</v>
      </c>
      <c r="AC325" s="7">
        <f>IFERROR(VLOOKUP(VALUE(S325),工作表2!$A:$N,14,1)/50,0)</f>
        <v>38339.980000000003</v>
      </c>
      <c r="AD325" s="7">
        <f>IFERROR(VLOOKUP(VALUE(T325),工作表2!$A:$N,14,1)/50,0)</f>
        <v>38339.980000000003</v>
      </c>
      <c r="AE325" s="7">
        <f>IFERROR(VLOOKUP(VALUE(U325),工作表2!$A:$N,14,1),0)</f>
        <v>3017262.5</v>
      </c>
      <c r="AF325" s="7">
        <f t="shared" ref="AF325:AF388" si="66">SUM(V325:AE325)</f>
        <v>3362322.32</v>
      </c>
    </row>
    <row r="326" spans="1:32" x14ac:dyDescent="0.15">
      <c r="A326" s="8">
        <v>100322</v>
      </c>
      <c r="B326" s="3" t="s">
        <v>1144</v>
      </c>
      <c r="C326" t="s">
        <v>1158</v>
      </c>
      <c r="D326" t="s">
        <v>1154</v>
      </c>
      <c r="E326" t="s">
        <v>1147</v>
      </c>
      <c r="F326" t="s">
        <v>1159</v>
      </c>
      <c r="G326" t="s">
        <v>1160</v>
      </c>
      <c r="H326" t="s">
        <v>1161</v>
      </c>
      <c r="I326" t="s">
        <v>1151</v>
      </c>
      <c r="J326" t="s">
        <v>1162</v>
      </c>
      <c r="K326" t="s">
        <v>1163</v>
      </c>
      <c r="L326">
        <f t="shared" si="56"/>
        <v>100099</v>
      </c>
      <c r="M326">
        <f t="shared" si="57"/>
        <v>100098</v>
      </c>
      <c r="N326">
        <f t="shared" si="58"/>
        <v>100097</v>
      </c>
      <c r="O326">
        <f t="shared" si="59"/>
        <v>100099</v>
      </c>
      <c r="P326">
        <f t="shared" si="60"/>
        <v>100099</v>
      </c>
      <c r="Q326">
        <f t="shared" si="61"/>
        <v>100097</v>
      </c>
      <c r="R326">
        <f t="shared" si="62"/>
        <v>100098</v>
      </c>
      <c r="S326">
        <f t="shared" si="63"/>
        <v>100097</v>
      </c>
      <c r="T326">
        <f t="shared" si="64"/>
        <v>100098</v>
      </c>
      <c r="U326">
        <f t="shared" si="65"/>
        <v>200323</v>
      </c>
      <c r="V326" s="7">
        <f>IFERROR(VLOOKUP(VALUE(L326),工作表2!$A:$N,14,1)/50,0)</f>
        <v>38339.980000000003</v>
      </c>
      <c r="W326" s="7">
        <f>IFERROR(VLOOKUP(VALUE(M326),工作表2!$A:$N,14,1)/50,0)</f>
        <v>38339.980000000003</v>
      </c>
      <c r="X326" s="7">
        <f>IFERROR(VLOOKUP(VALUE(N326),工作表2!$A:$N,14,1)/50,0)</f>
        <v>38339.980000000003</v>
      </c>
      <c r="Y326" s="7">
        <f>IFERROR(VLOOKUP(VALUE(O326),工作表2!$A:$N,14,1)/50,0)</f>
        <v>38339.980000000003</v>
      </c>
      <c r="Z326" s="7">
        <f>IFERROR(VLOOKUP(VALUE(P326),工作表2!$A:$N,14,1)/50,0)</f>
        <v>38339.980000000003</v>
      </c>
      <c r="AA326" s="7">
        <f>IFERROR(VLOOKUP(VALUE(Q326),工作表2!$A:$N,14,1)/50,0)</f>
        <v>38339.980000000003</v>
      </c>
      <c r="AB326" s="7">
        <f>IFERROR(VLOOKUP(VALUE(R326),工作表2!$A:$N,14,1)/50,0)</f>
        <v>38339.980000000003</v>
      </c>
      <c r="AC326" s="7">
        <f>IFERROR(VLOOKUP(VALUE(S326),工作表2!$A:$N,14,1)/50,0)</f>
        <v>38339.980000000003</v>
      </c>
      <c r="AD326" s="7">
        <f>IFERROR(VLOOKUP(VALUE(T326),工作表2!$A:$N,14,1)/50,0)</f>
        <v>38339.980000000003</v>
      </c>
      <c r="AE326" s="7">
        <f>IFERROR(VLOOKUP(VALUE(U326),工作表2!$A:$N,14,1),0)</f>
        <v>3028007.5</v>
      </c>
      <c r="AF326" s="7">
        <f t="shared" si="66"/>
        <v>3373067.32</v>
      </c>
    </row>
    <row r="327" spans="1:32" x14ac:dyDescent="0.15">
      <c r="A327" s="8">
        <v>100323</v>
      </c>
      <c r="B327" s="3" t="s">
        <v>1144</v>
      </c>
      <c r="C327" t="s">
        <v>1145</v>
      </c>
      <c r="D327" t="s">
        <v>1154</v>
      </c>
      <c r="E327" t="s">
        <v>1147</v>
      </c>
      <c r="F327" t="s">
        <v>1155</v>
      </c>
      <c r="G327" t="s">
        <v>1160</v>
      </c>
      <c r="H327" t="s">
        <v>1164</v>
      </c>
      <c r="I327" t="s">
        <v>1151</v>
      </c>
      <c r="J327" t="s">
        <v>1162</v>
      </c>
      <c r="K327" t="s">
        <v>1165</v>
      </c>
      <c r="L327">
        <f t="shared" si="56"/>
        <v>100099</v>
      </c>
      <c r="M327">
        <f t="shared" si="57"/>
        <v>100097</v>
      </c>
      <c r="N327">
        <f t="shared" si="58"/>
        <v>100097</v>
      </c>
      <c r="O327">
        <f t="shared" si="59"/>
        <v>100099</v>
      </c>
      <c r="P327">
        <f t="shared" si="60"/>
        <v>100098</v>
      </c>
      <c r="Q327">
        <f t="shared" si="61"/>
        <v>100097</v>
      </c>
      <c r="R327">
        <f t="shared" si="62"/>
        <v>100099</v>
      </c>
      <c r="S327">
        <f t="shared" si="63"/>
        <v>100097</v>
      </c>
      <c r="T327">
        <f t="shared" si="64"/>
        <v>100098</v>
      </c>
      <c r="U327">
        <f t="shared" si="65"/>
        <v>200324</v>
      </c>
      <c r="V327" s="7">
        <f>IFERROR(VLOOKUP(VALUE(L327),工作表2!$A:$N,14,1)/50,0)</f>
        <v>38339.980000000003</v>
      </c>
      <c r="W327" s="7">
        <f>IFERROR(VLOOKUP(VALUE(M327),工作表2!$A:$N,14,1)/50,0)</f>
        <v>38339.980000000003</v>
      </c>
      <c r="X327" s="7">
        <f>IFERROR(VLOOKUP(VALUE(N327),工作表2!$A:$N,14,1)/50,0)</f>
        <v>38339.980000000003</v>
      </c>
      <c r="Y327" s="7">
        <f>IFERROR(VLOOKUP(VALUE(O327),工作表2!$A:$N,14,1)/50,0)</f>
        <v>38339.980000000003</v>
      </c>
      <c r="Z327" s="7">
        <f>IFERROR(VLOOKUP(VALUE(P327),工作表2!$A:$N,14,1)/50,0)</f>
        <v>38339.980000000003</v>
      </c>
      <c r="AA327" s="7">
        <f>IFERROR(VLOOKUP(VALUE(Q327),工作表2!$A:$N,14,1)/50,0)</f>
        <v>38339.980000000003</v>
      </c>
      <c r="AB327" s="7">
        <f>IFERROR(VLOOKUP(VALUE(R327),工作表2!$A:$N,14,1)/50,0)</f>
        <v>38339.980000000003</v>
      </c>
      <c r="AC327" s="7">
        <f>IFERROR(VLOOKUP(VALUE(S327),工作表2!$A:$N,14,1)/50,0)</f>
        <v>38339.980000000003</v>
      </c>
      <c r="AD327" s="7">
        <f>IFERROR(VLOOKUP(VALUE(T327),工作表2!$A:$N,14,1)/50,0)</f>
        <v>38339.980000000003</v>
      </c>
      <c r="AE327" s="7">
        <f>IFERROR(VLOOKUP(VALUE(U327),工作表2!$A:$N,14,1),0)</f>
        <v>3077861</v>
      </c>
      <c r="AF327" s="7">
        <f t="shared" si="66"/>
        <v>3422920.82</v>
      </c>
    </row>
    <row r="328" spans="1:32" x14ac:dyDescent="0.15">
      <c r="A328" s="8">
        <v>100324</v>
      </c>
      <c r="B328" s="3" t="s">
        <v>1144</v>
      </c>
      <c r="C328" t="s">
        <v>1145</v>
      </c>
      <c r="D328" t="s">
        <v>1146</v>
      </c>
      <c r="E328" t="s">
        <v>1166</v>
      </c>
      <c r="F328" t="s">
        <v>1155</v>
      </c>
      <c r="G328" t="s">
        <v>1149</v>
      </c>
      <c r="H328" t="s">
        <v>1161</v>
      </c>
      <c r="I328" t="s">
        <v>1151</v>
      </c>
      <c r="J328" t="s">
        <v>1167</v>
      </c>
      <c r="K328" t="s">
        <v>1168</v>
      </c>
      <c r="L328">
        <f t="shared" si="56"/>
        <v>100099</v>
      </c>
      <c r="M328">
        <f t="shared" si="57"/>
        <v>100097</v>
      </c>
      <c r="N328">
        <f t="shared" si="58"/>
        <v>100099</v>
      </c>
      <c r="O328">
        <f t="shared" si="59"/>
        <v>100097</v>
      </c>
      <c r="P328">
        <f t="shared" si="60"/>
        <v>100098</v>
      </c>
      <c r="Q328">
        <f t="shared" si="61"/>
        <v>100099</v>
      </c>
      <c r="R328">
        <f t="shared" si="62"/>
        <v>100098</v>
      </c>
      <c r="S328">
        <f t="shared" si="63"/>
        <v>100097</v>
      </c>
      <c r="T328">
        <f t="shared" si="64"/>
        <v>100099</v>
      </c>
      <c r="U328">
        <f t="shared" si="65"/>
        <v>200325</v>
      </c>
      <c r="V328" s="7">
        <f>IFERROR(VLOOKUP(VALUE(L328),工作表2!$A:$N,14,1)/50,0)</f>
        <v>38339.980000000003</v>
      </c>
      <c r="W328" s="7">
        <f>IFERROR(VLOOKUP(VALUE(M328),工作表2!$A:$N,14,1)/50,0)</f>
        <v>38339.980000000003</v>
      </c>
      <c r="X328" s="7">
        <f>IFERROR(VLOOKUP(VALUE(N328),工作表2!$A:$N,14,1)/50,0)</f>
        <v>38339.980000000003</v>
      </c>
      <c r="Y328" s="7">
        <f>IFERROR(VLOOKUP(VALUE(O328),工作表2!$A:$N,14,1)/50,0)</f>
        <v>38339.980000000003</v>
      </c>
      <c r="Z328" s="7">
        <f>IFERROR(VLOOKUP(VALUE(P328),工作表2!$A:$N,14,1)/50,0)</f>
        <v>38339.980000000003</v>
      </c>
      <c r="AA328" s="7">
        <f>IFERROR(VLOOKUP(VALUE(Q328),工作表2!$A:$N,14,1)/50,0)</f>
        <v>38339.980000000003</v>
      </c>
      <c r="AB328" s="7">
        <f>IFERROR(VLOOKUP(VALUE(R328),工作表2!$A:$N,14,1)/50,0)</f>
        <v>38339.980000000003</v>
      </c>
      <c r="AC328" s="7">
        <f>IFERROR(VLOOKUP(VALUE(S328),工作表2!$A:$N,14,1)/50,0)</f>
        <v>38339.980000000003</v>
      </c>
      <c r="AD328" s="7">
        <f>IFERROR(VLOOKUP(VALUE(T328),工作表2!$A:$N,14,1)/50,0)</f>
        <v>38339.980000000003</v>
      </c>
      <c r="AE328" s="7">
        <f>IFERROR(VLOOKUP(VALUE(U328),工作表2!$A:$N,14,1),0)</f>
        <v>3049591.5</v>
      </c>
      <c r="AF328" s="7">
        <f t="shared" si="66"/>
        <v>3394651.32</v>
      </c>
    </row>
    <row r="329" spans="1:32" x14ac:dyDescent="0.15">
      <c r="A329" s="8">
        <v>100325</v>
      </c>
      <c r="B329" s="3" t="s">
        <v>1169</v>
      </c>
      <c r="C329" t="s">
        <v>1158</v>
      </c>
      <c r="D329" t="s">
        <v>1154</v>
      </c>
      <c r="E329" t="s">
        <v>1170</v>
      </c>
      <c r="F329" t="s">
        <v>1155</v>
      </c>
      <c r="G329" t="s">
        <v>1160</v>
      </c>
      <c r="H329" t="s">
        <v>1164</v>
      </c>
      <c r="I329" t="s">
        <v>1171</v>
      </c>
      <c r="J329" t="s">
        <v>1167</v>
      </c>
      <c r="K329" t="s">
        <v>1172</v>
      </c>
      <c r="L329">
        <f t="shared" si="56"/>
        <v>100098</v>
      </c>
      <c r="M329">
        <f t="shared" si="57"/>
        <v>100098</v>
      </c>
      <c r="N329">
        <f t="shared" si="58"/>
        <v>100097</v>
      </c>
      <c r="O329">
        <f t="shared" si="59"/>
        <v>100098</v>
      </c>
      <c r="P329">
        <f t="shared" si="60"/>
        <v>100098</v>
      </c>
      <c r="Q329">
        <f t="shared" si="61"/>
        <v>100097</v>
      </c>
      <c r="R329">
        <f t="shared" si="62"/>
        <v>100099</v>
      </c>
      <c r="S329">
        <f t="shared" si="63"/>
        <v>100099</v>
      </c>
      <c r="T329">
        <f t="shared" si="64"/>
        <v>100099</v>
      </c>
      <c r="U329">
        <f t="shared" si="65"/>
        <v>200326</v>
      </c>
      <c r="V329" s="7">
        <f>IFERROR(VLOOKUP(VALUE(L329),工作表2!$A:$N,14,1)/50,0)</f>
        <v>38339.980000000003</v>
      </c>
      <c r="W329" s="7">
        <f>IFERROR(VLOOKUP(VALUE(M329),工作表2!$A:$N,14,1)/50,0)</f>
        <v>38339.980000000003</v>
      </c>
      <c r="X329" s="7">
        <f>IFERROR(VLOOKUP(VALUE(N329),工作表2!$A:$N,14,1)/50,0)</f>
        <v>38339.980000000003</v>
      </c>
      <c r="Y329" s="7">
        <f>IFERROR(VLOOKUP(VALUE(O329),工作表2!$A:$N,14,1)/50,0)</f>
        <v>38339.980000000003</v>
      </c>
      <c r="Z329" s="7">
        <f>IFERROR(VLOOKUP(VALUE(P329),工作表2!$A:$N,14,1)/50,0)</f>
        <v>38339.980000000003</v>
      </c>
      <c r="AA329" s="7">
        <f>IFERROR(VLOOKUP(VALUE(Q329),工作表2!$A:$N,14,1)/50,0)</f>
        <v>38339.980000000003</v>
      </c>
      <c r="AB329" s="7">
        <f>IFERROR(VLOOKUP(VALUE(R329),工作表2!$A:$N,14,1)/50,0)</f>
        <v>38339.980000000003</v>
      </c>
      <c r="AC329" s="7">
        <f>IFERROR(VLOOKUP(VALUE(S329),工作表2!$A:$N,14,1)/50,0)</f>
        <v>38339.980000000003</v>
      </c>
      <c r="AD329" s="7">
        <f>IFERROR(VLOOKUP(VALUE(T329),工作表2!$A:$N,14,1)/50,0)</f>
        <v>38339.980000000003</v>
      </c>
      <c r="AE329" s="7">
        <f>IFERROR(VLOOKUP(VALUE(U329),工作表2!$A:$N,14,1),0)</f>
        <v>3060430</v>
      </c>
      <c r="AF329" s="7">
        <f t="shared" si="66"/>
        <v>3405489.82</v>
      </c>
    </row>
    <row r="330" spans="1:32" x14ac:dyDescent="0.15">
      <c r="A330" s="8">
        <v>100326</v>
      </c>
      <c r="B330" s="3" t="s">
        <v>1169</v>
      </c>
      <c r="C330" t="s">
        <v>1158</v>
      </c>
      <c r="D330" t="s">
        <v>1146</v>
      </c>
      <c r="E330" t="s">
        <v>1166</v>
      </c>
      <c r="F330" t="s">
        <v>1159</v>
      </c>
      <c r="G330" t="s">
        <v>1173</v>
      </c>
      <c r="H330" t="s">
        <v>1150</v>
      </c>
      <c r="I330" t="s">
        <v>1171</v>
      </c>
      <c r="J330" t="s">
        <v>1167</v>
      </c>
      <c r="K330" t="s">
        <v>1174</v>
      </c>
      <c r="L330">
        <f t="shared" si="56"/>
        <v>100098</v>
      </c>
      <c r="M330">
        <f t="shared" si="57"/>
        <v>100098</v>
      </c>
      <c r="N330">
        <f t="shared" si="58"/>
        <v>100099</v>
      </c>
      <c r="O330">
        <f t="shared" si="59"/>
        <v>100097</v>
      </c>
      <c r="P330">
        <f t="shared" si="60"/>
        <v>100099</v>
      </c>
      <c r="Q330">
        <f t="shared" si="61"/>
        <v>100098</v>
      </c>
      <c r="R330">
        <f t="shared" si="62"/>
        <v>100097</v>
      </c>
      <c r="S330">
        <f t="shared" si="63"/>
        <v>100099</v>
      </c>
      <c r="T330">
        <f t="shared" si="64"/>
        <v>100099</v>
      </c>
      <c r="U330">
        <f t="shared" si="65"/>
        <v>200327</v>
      </c>
      <c r="V330" s="7">
        <f>IFERROR(VLOOKUP(VALUE(L330),工作表2!$A:$N,14,1)/50,0)</f>
        <v>38339.980000000003</v>
      </c>
      <c r="W330" s="7">
        <f>IFERROR(VLOOKUP(VALUE(M330),工作表2!$A:$N,14,1)/50,0)</f>
        <v>38339.980000000003</v>
      </c>
      <c r="X330" s="7">
        <f>IFERROR(VLOOKUP(VALUE(N330),工作表2!$A:$N,14,1)/50,0)</f>
        <v>38339.980000000003</v>
      </c>
      <c r="Y330" s="7">
        <f>IFERROR(VLOOKUP(VALUE(O330),工作表2!$A:$N,14,1)/50,0)</f>
        <v>38339.980000000003</v>
      </c>
      <c r="Z330" s="7">
        <f>IFERROR(VLOOKUP(VALUE(P330),工作表2!$A:$N,14,1)/50,0)</f>
        <v>38339.980000000003</v>
      </c>
      <c r="AA330" s="7">
        <f>IFERROR(VLOOKUP(VALUE(Q330),工作表2!$A:$N,14,1)/50,0)</f>
        <v>38339.980000000003</v>
      </c>
      <c r="AB330" s="7">
        <f>IFERROR(VLOOKUP(VALUE(R330),工作表2!$A:$N,14,1)/50,0)</f>
        <v>38339.980000000003</v>
      </c>
      <c r="AC330" s="7">
        <f>IFERROR(VLOOKUP(VALUE(S330),工作表2!$A:$N,14,1)/50,0)</f>
        <v>38339.980000000003</v>
      </c>
      <c r="AD330" s="7">
        <f>IFERROR(VLOOKUP(VALUE(T330),工作表2!$A:$N,14,1)/50,0)</f>
        <v>38339.980000000003</v>
      </c>
      <c r="AE330" s="7">
        <f>IFERROR(VLOOKUP(VALUE(U330),工作表2!$A:$N,14,1),0)</f>
        <v>3110818.5</v>
      </c>
      <c r="AF330" s="7">
        <f t="shared" si="66"/>
        <v>3455878.32</v>
      </c>
    </row>
    <row r="331" spans="1:32" x14ac:dyDescent="0.15">
      <c r="A331" s="8">
        <v>100327</v>
      </c>
      <c r="B331" s="3" t="s">
        <v>1175</v>
      </c>
      <c r="C331" t="s">
        <v>1176</v>
      </c>
      <c r="D331" t="s">
        <v>1154</v>
      </c>
      <c r="E331" t="s">
        <v>1166</v>
      </c>
      <c r="F331" t="s">
        <v>1159</v>
      </c>
      <c r="G331" t="s">
        <v>1173</v>
      </c>
      <c r="H331" t="s">
        <v>1161</v>
      </c>
      <c r="I331" t="s">
        <v>1151</v>
      </c>
      <c r="J331" t="s">
        <v>1162</v>
      </c>
      <c r="K331" t="s">
        <v>1177</v>
      </c>
      <c r="L331">
        <f t="shared" si="56"/>
        <v>100097</v>
      </c>
      <c r="M331">
        <f t="shared" si="57"/>
        <v>100099</v>
      </c>
      <c r="N331">
        <f t="shared" si="58"/>
        <v>100097</v>
      </c>
      <c r="O331">
        <f t="shared" si="59"/>
        <v>100097</v>
      </c>
      <c r="P331">
        <f t="shared" si="60"/>
        <v>100099</v>
      </c>
      <c r="Q331">
        <f t="shared" si="61"/>
        <v>100098</v>
      </c>
      <c r="R331">
        <f t="shared" si="62"/>
        <v>100098</v>
      </c>
      <c r="S331">
        <f t="shared" si="63"/>
        <v>100097</v>
      </c>
      <c r="T331">
        <f t="shared" si="64"/>
        <v>100098</v>
      </c>
      <c r="U331">
        <f t="shared" si="65"/>
        <v>200328</v>
      </c>
      <c r="V331" s="7">
        <f>IFERROR(VLOOKUP(VALUE(L331),工作表2!$A:$N,14,1)/50,0)</f>
        <v>38339.980000000003</v>
      </c>
      <c r="W331" s="7">
        <f>IFERROR(VLOOKUP(VALUE(M331),工作表2!$A:$N,14,1)/50,0)</f>
        <v>38339.980000000003</v>
      </c>
      <c r="X331" s="7">
        <f>IFERROR(VLOOKUP(VALUE(N331),工作表2!$A:$N,14,1)/50,0)</f>
        <v>38339.980000000003</v>
      </c>
      <c r="Y331" s="7">
        <f>IFERROR(VLOOKUP(VALUE(O331),工作表2!$A:$N,14,1)/50,0)</f>
        <v>38339.980000000003</v>
      </c>
      <c r="Z331" s="7">
        <f>IFERROR(VLOOKUP(VALUE(P331),工作表2!$A:$N,14,1)/50,0)</f>
        <v>38339.980000000003</v>
      </c>
      <c r="AA331" s="7">
        <f>IFERROR(VLOOKUP(VALUE(Q331),工作表2!$A:$N,14,1)/50,0)</f>
        <v>38339.980000000003</v>
      </c>
      <c r="AB331" s="7">
        <f>IFERROR(VLOOKUP(VALUE(R331),工作表2!$A:$N,14,1)/50,0)</f>
        <v>38339.980000000003</v>
      </c>
      <c r="AC331" s="7">
        <f>IFERROR(VLOOKUP(VALUE(S331),工作表2!$A:$N,14,1)/50,0)</f>
        <v>38339.980000000003</v>
      </c>
      <c r="AD331" s="7">
        <f>IFERROR(VLOOKUP(VALUE(T331),工作表2!$A:$N,14,1)/50,0)</f>
        <v>38339.980000000003</v>
      </c>
      <c r="AE331" s="7">
        <f>IFERROR(VLOOKUP(VALUE(U331),工作表2!$A:$N,14,1),0)</f>
        <v>3102827.5</v>
      </c>
      <c r="AF331" s="7">
        <f t="shared" si="66"/>
        <v>3447887.32</v>
      </c>
    </row>
    <row r="332" spans="1:32" x14ac:dyDescent="0.15">
      <c r="A332" s="8">
        <v>100328</v>
      </c>
      <c r="B332" s="3" t="s">
        <v>1175</v>
      </c>
      <c r="C332" t="s">
        <v>1158</v>
      </c>
      <c r="D332" t="s">
        <v>1146</v>
      </c>
      <c r="E332" t="s">
        <v>1170</v>
      </c>
      <c r="F332" t="s">
        <v>1155</v>
      </c>
      <c r="G332" t="s">
        <v>1160</v>
      </c>
      <c r="H332" t="s">
        <v>1164</v>
      </c>
      <c r="I332" t="s">
        <v>1151</v>
      </c>
      <c r="J332" t="s">
        <v>1162</v>
      </c>
      <c r="K332" t="s">
        <v>1178</v>
      </c>
      <c r="L332">
        <f t="shared" si="56"/>
        <v>100097</v>
      </c>
      <c r="M332">
        <f t="shared" si="57"/>
        <v>100098</v>
      </c>
      <c r="N332">
        <f t="shared" si="58"/>
        <v>100099</v>
      </c>
      <c r="O332">
        <f t="shared" si="59"/>
        <v>100098</v>
      </c>
      <c r="P332">
        <f t="shared" si="60"/>
        <v>100098</v>
      </c>
      <c r="Q332">
        <f t="shared" si="61"/>
        <v>100097</v>
      </c>
      <c r="R332">
        <f t="shared" si="62"/>
        <v>100099</v>
      </c>
      <c r="S332">
        <f t="shared" si="63"/>
        <v>100097</v>
      </c>
      <c r="T332">
        <f t="shared" si="64"/>
        <v>100098</v>
      </c>
      <c r="U332">
        <f t="shared" si="65"/>
        <v>200329</v>
      </c>
      <c r="V332" s="7">
        <f>IFERROR(VLOOKUP(VALUE(L332),工作表2!$A:$N,14,1)/50,0)</f>
        <v>38339.980000000003</v>
      </c>
      <c r="W332" s="7">
        <f>IFERROR(VLOOKUP(VALUE(M332),工作表2!$A:$N,14,1)/50,0)</f>
        <v>38339.980000000003</v>
      </c>
      <c r="X332" s="7">
        <f>IFERROR(VLOOKUP(VALUE(N332),工作表2!$A:$N,14,1)/50,0)</f>
        <v>38339.980000000003</v>
      </c>
      <c r="Y332" s="7">
        <f>IFERROR(VLOOKUP(VALUE(O332),工作表2!$A:$N,14,1)/50,0)</f>
        <v>38339.980000000003</v>
      </c>
      <c r="Z332" s="7">
        <f>IFERROR(VLOOKUP(VALUE(P332),工作表2!$A:$N,14,1)/50,0)</f>
        <v>38339.980000000003</v>
      </c>
      <c r="AA332" s="7">
        <f>IFERROR(VLOOKUP(VALUE(Q332),工作表2!$A:$N,14,1)/50,0)</f>
        <v>38339.980000000003</v>
      </c>
      <c r="AB332" s="7">
        <f>IFERROR(VLOOKUP(VALUE(R332),工作表2!$A:$N,14,1)/50,0)</f>
        <v>38339.980000000003</v>
      </c>
      <c r="AC332" s="7">
        <f>IFERROR(VLOOKUP(VALUE(S332),工作表2!$A:$N,14,1)/50,0)</f>
        <v>38339.980000000003</v>
      </c>
      <c r="AD332" s="7">
        <f>IFERROR(VLOOKUP(VALUE(T332),工作表2!$A:$N,14,1)/50,0)</f>
        <v>38339.980000000003</v>
      </c>
      <c r="AE332" s="7">
        <f>IFERROR(VLOOKUP(VALUE(U332),工作表2!$A:$N,14,1),0)</f>
        <v>3121801</v>
      </c>
      <c r="AF332" s="7">
        <f t="shared" si="66"/>
        <v>3466860.82</v>
      </c>
    </row>
    <row r="333" spans="1:32" x14ac:dyDescent="0.15">
      <c r="A333" s="8">
        <v>100329</v>
      </c>
      <c r="B333" s="3" t="s">
        <v>1144</v>
      </c>
      <c r="C333" t="s">
        <v>1158</v>
      </c>
      <c r="D333" t="s">
        <v>1154</v>
      </c>
      <c r="E333" t="s">
        <v>1147</v>
      </c>
      <c r="F333" t="s">
        <v>1148</v>
      </c>
      <c r="G333" t="s">
        <v>1160</v>
      </c>
      <c r="H333" t="s">
        <v>1161</v>
      </c>
      <c r="I333" t="s">
        <v>1171</v>
      </c>
      <c r="J333" t="s">
        <v>1152</v>
      </c>
      <c r="K333" t="s">
        <v>1179</v>
      </c>
      <c r="L333">
        <f t="shared" si="56"/>
        <v>100099</v>
      </c>
      <c r="M333">
        <f t="shared" si="57"/>
        <v>100098</v>
      </c>
      <c r="N333">
        <f t="shared" si="58"/>
        <v>100097</v>
      </c>
      <c r="O333">
        <f t="shared" si="59"/>
        <v>100099</v>
      </c>
      <c r="P333">
        <f t="shared" si="60"/>
        <v>100097</v>
      </c>
      <c r="Q333">
        <f t="shared" si="61"/>
        <v>100097</v>
      </c>
      <c r="R333">
        <f t="shared" si="62"/>
        <v>100098</v>
      </c>
      <c r="S333">
        <f t="shared" si="63"/>
        <v>100099</v>
      </c>
      <c r="T333">
        <f t="shared" si="64"/>
        <v>100097</v>
      </c>
      <c r="U333">
        <f t="shared" si="65"/>
        <v>200330</v>
      </c>
      <c r="V333" s="7">
        <f>IFERROR(VLOOKUP(VALUE(L333),工作表2!$A:$N,14,1)/50,0)</f>
        <v>38339.980000000003</v>
      </c>
      <c r="W333" s="7">
        <f>IFERROR(VLOOKUP(VALUE(M333),工作表2!$A:$N,14,1)/50,0)</f>
        <v>38339.980000000003</v>
      </c>
      <c r="X333" s="7">
        <f>IFERROR(VLOOKUP(VALUE(N333),工作表2!$A:$N,14,1)/50,0)</f>
        <v>38339.980000000003</v>
      </c>
      <c r="Y333" s="7">
        <f>IFERROR(VLOOKUP(VALUE(O333),工作表2!$A:$N,14,1)/50,0)</f>
        <v>38339.980000000003</v>
      </c>
      <c r="Z333" s="7">
        <f>IFERROR(VLOOKUP(VALUE(P333),工作表2!$A:$N,14,1)/50,0)</f>
        <v>38339.980000000003</v>
      </c>
      <c r="AA333" s="7">
        <f>IFERROR(VLOOKUP(VALUE(Q333),工作表2!$A:$N,14,1)/50,0)</f>
        <v>38339.980000000003</v>
      </c>
      <c r="AB333" s="7">
        <f>IFERROR(VLOOKUP(VALUE(R333),工作表2!$A:$N,14,1)/50,0)</f>
        <v>38339.980000000003</v>
      </c>
      <c r="AC333" s="7">
        <f>IFERROR(VLOOKUP(VALUE(S333),工作表2!$A:$N,14,1)/50,0)</f>
        <v>38339.980000000003</v>
      </c>
      <c r="AD333" s="7">
        <f>IFERROR(VLOOKUP(VALUE(T333),工作表2!$A:$N,14,1)/50,0)</f>
        <v>38339.980000000003</v>
      </c>
      <c r="AE333" s="7">
        <f>IFERROR(VLOOKUP(VALUE(U333),工作表2!$A:$N,14,1),0)</f>
        <v>3144063.5</v>
      </c>
      <c r="AF333" s="7">
        <f t="shared" si="66"/>
        <v>3489123.32</v>
      </c>
    </row>
    <row r="334" spans="1:32" x14ac:dyDescent="0.15">
      <c r="A334" s="8">
        <v>100330</v>
      </c>
      <c r="B334" s="3" t="s">
        <v>1180</v>
      </c>
      <c r="C334" t="s">
        <v>1181</v>
      </c>
      <c r="D334" t="s">
        <v>1182</v>
      </c>
      <c r="E334" t="s">
        <v>1183</v>
      </c>
      <c r="F334" t="s">
        <v>1184</v>
      </c>
      <c r="G334" t="s">
        <v>1185</v>
      </c>
      <c r="H334" t="s">
        <v>1186</v>
      </c>
      <c r="I334" t="s">
        <v>1187</v>
      </c>
      <c r="J334" t="s">
        <v>1188</v>
      </c>
      <c r="K334" t="s">
        <v>1189</v>
      </c>
      <c r="L334">
        <f t="shared" si="56"/>
        <v>100100</v>
      </c>
      <c r="M334">
        <f t="shared" si="57"/>
        <v>100101</v>
      </c>
      <c r="N334">
        <f t="shared" si="58"/>
        <v>100101</v>
      </c>
      <c r="O334">
        <f t="shared" si="59"/>
        <v>100100</v>
      </c>
      <c r="P334">
        <f t="shared" si="60"/>
        <v>100100</v>
      </c>
      <c r="Q334">
        <f t="shared" si="61"/>
        <v>100100</v>
      </c>
      <c r="R334">
        <f t="shared" si="62"/>
        <v>100100</v>
      </c>
      <c r="S334">
        <f t="shared" si="63"/>
        <v>100102</v>
      </c>
      <c r="T334">
        <f t="shared" si="64"/>
        <v>100101</v>
      </c>
      <c r="U334">
        <f t="shared" si="65"/>
        <v>200331</v>
      </c>
      <c r="V334" s="7">
        <f>IFERROR(VLOOKUP(VALUE(L334),工作表2!$A:$N,14,1)/50,0)</f>
        <v>39634.01</v>
      </c>
      <c r="W334" s="7">
        <f>IFERROR(VLOOKUP(VALUE(M334),工作表2!$A:$N,14,1)/50,0)</f>
        <v>39634.01</v>
      </c>
      <c r="X334" s="7">
        <f>IFERROR(VLOOKUP(VALUE(N334),工作表2!$A:$N,14,1)/50,0)</f>
        <v>39634.01</v>
      </c>
      <c r="Y334" s="7">
        <f>IFERROR(VLOOKUP(VALUE(O334),工作表2!$A:$N,14,1)/50,0)</f>
        <v>39634.01</v>
      </c>
      <c r="Z334" s="7">
        <f>IFERROR(VLOOKUP(VALUE(P334),工作表2!$A:$N,14,1)/50,0)</f>
        <v>39634.01</v>
      </c>
      <c r="AA334" s="7">
        <f>IFERROR(VLOOKUP(VALUE(Q334),工作表2!$A:$N,14,1)/50,0)</f>
        <v>39634.01</v>
      </c>
      <c r="AB334" s="7">
        <f>IFERROR(VLOOKUP(VALUE(R334),工作表2!$A:$N,14,1)/50,0)</f>
        <v>39634.01</v>
      </c>
      <c r="AC334" s="7">
        <f>IFERROR(VLOOKUP(VALUE(S334),工作表2!$A:$N,14,1)/50,0)</f>
        <v>39634.01</v>
      </c>
      <c r="AD334" s="7">
        <f>IFERROR(VLOOKUP(VALUE(T334),工作表2!$A:$N,14,1)/50,0)</f>
        <v>39634.01</v>
      </c>
      <c r="AE334" s="7">
        <f>IFERROR(VLOOKUP(VALUE(U334),工作表2!$A:$N,14,1),0)</f>
        <v>3140253.5</v>
      </c>
      <c r="AF334" s="7">
        <f t="shared" si="66"/>
        <v>3496959.59</v>
      </c>
    </row>
    <row r="335" spans="1:32" x14ac:dyDescent="0.15">
      <c r="A335" s="8">
        <v>100331</v>
      </c>
      <c r="B335" s="3" t="s">
        <v>1180</v>
      </c>
      <c r="C335" t="s">
        <v>1190</v>
      </c>
      <c r="D335" t="s">
        <v>1191</v>
      </c>
      <c r="E335" t="s">
        <v>1192</v>
      </c>
      <c r="F335" t="s">
        <v>1193</v>
      </c>
      <c r="G335" t="s">
        <v>1194</v>
      </c>
      <c r="H335" t="s">
        <v>1195</v>
      </c>
      <c r="I335" t="s">
        <v>1196</v>
      </c>
      <c r="J335" t="s">
        <v>1197</v>
      </c>
      <c r="K335" t="s">
        <v>1198</v>
      </c>
      <c r="L335">
        <f t="shared" si="56"/>
        <v>100100</v>
      </c>
      <c r="M335">
        <f t="shared" si="57"/>
        <v>100102</v>
      </c>
      <c r="N335">
        <f t="shared" si="58"/>
        <v>100102</v>
      </c>
      <c r="O335">
        <f t="shared" si="59"/>
        <v>100101</v>
      </c>
      <c r="P335">
        <f t="shared" si="60"/>
        <v>100101</v>
      </c>
      <c r="Q335">
        <f t="shared" si="61"/>
        <v>100102</v>
      </c>
      <c r="R335">
        <f t="shared" si="62"/>
        <v>100102</v>
      </c>
      <c r="S335">
        <f t="shared" si="63"/>
        <v>100101</v>
      </c>
      <c r="T335">
        <f t="shared" si="64"/>
        <v>100100</v>
      </c>
      <c r="U335">
        <f t="shared" si="65"/>
        <v>200332</v>
      </c>
      <c r="V335" s="7">
        <f>IFERROR(VLOOKUP(VALUE(L335),工作表2!$A:$N,14,1)/50,0)</f>
        <v>39634.01</v>
      </c>
      <c r="W335" s="7">
        <f>IFERROR(VLOOKUP(VALUE(M335),工作表2!$A:$N,14,1)/50,0)</f>
        <v>39634.01</v>
      </c>
      <c r="X335" s="7">
        <f>IFERROR(VLOOKUP(VALUE(N335),工作表2!$A:$N,14,1)/50,0)</f>
        <v>39634.01</v>
      </c>
      <c r="Y335" s="7">
        <f>IFERROR(VLOOKUP(VALUE(O335),工作表2!$A:$N,14,1)/50,0)</f>
        <v>39634.01</v>
      </c>
      <c r="Z335" s="7">
        <f>IFERROR(VLOOKUP(VALUE(P335),工作表2!$A:$N,14,1)/50,0)</f>
        <v>39634.01</v>
      </c>
      <c r="AA335" s="7">
        <f>IFERROR(VLOOKUP(VALUE(Q335),工作表2!$A:$N,14,1)/50,0)</f>
        <v>39634.01</v>
      </c>
      <c r="AB335" s="7">
        <f>IFERROR(VLOOKUP(VALUE(R335),工作表2!$A:$N,14,1)/50,0)</f>
        <v>39634.01</v>
      </c>
      <c r="AC335" s="7">
        <f>IFERROR(VLOOKUP(VALUE(S335),工作表2!$A:$N,14,1)/50,0)</f>
        <v>39634.01</v>
      </c>
      <c r="AD335" s="7">
        <f>IFERROR(VLOOKUP(VALUE(T335),工作表2!$A:$N,14,1)/50,0)</f>
        <v>39634.01</v>
      </c>
      <c r="AE335" s="7">
        <f>IFERROR(VLOOKUP(VALUE(U335),工作表2!$A:$N,14,1),0)</f>
        <v>3151074</v>
      </c>
      <c r="AF335" s="7">
        <f t="shared" si="66"/>
        <v>3507780.09</v>
      </c>
    </row>
    <row r="336" spans="1:32" x14ac:dyDescent="0.15">
      <c r="A336" s="8">
        <v>100332</v>
      </c>
      <c r="B336" s="3" t="s">
        <v>1199</v>
      </c>
      <c r="C336" t="s">
        <v>1181</v>
      </c>
      <c r="D336" t="s">
        <v>1182</v>
      </c>
      <c r="E336" t="s">
        <v>1192</v>
      </c>
      <c r="F336" t="s">
        <v>1184</v>
      </c>
      <c r="G336" t="s">
        <v>1185</v>
      </c>
      <c r="H336" t="s">
        <v>1186</v>
      </c>
      <c r="I336" t="s">
        <v>1200</v>
      </c>
      <c r="J336" t="s">
        <v>1188</v>
      </c>
      <c r="K336" t="s">
        <v>1201</v>
      </c>
      <c r="L336">
        <f t="shared" si="56"/>
        <v>100102</v>
      </c>
      <c r="M336">
        <f t="shared" si="57"/>
        <v>100101</v>
      </c>
      <c r="N336">
        <f t="shared" si="58"/>
        <v>100101</v>
      </c>
      <c r="O336">
        <f t="shared" si="59"/>
        <v>100101</v>
      </c>
      <c r="P336">
        <f t="shared" si="60"/>
        <v>100100</v>
      </c>
      <c r="Q336">
        <f t="shared" si="61"/>
        <v>100100</v>
      </c>
      <c r="R336">
        <f t="shared" si="62"/>
        <v>100100</v>
      </c>
      <c r="S336">
        <f t="shared" si="63"/>
        <v>100100</v>
      </c>
      <c r="T336">
        <f t="shared" si="64"/>
        <v>100101</v>
      </c>
      <c r="U336">
        <f t="shared" si="65"/>
        <v>200333</v>
      </c>
      <c r="V336" s="7">
        <f>IFERROR(VLOOKUP(VALUE(L336),工作表2!$A:$N,14,1)/50,0)</f>
        <v>39634.01</v>
      </c>
      <c r="W336" s="7">
        <f>IFERROR(VLOOKUP(VALUE(M336),工作表2!$A:$N,14,1)/50,0)</f>
        <v>39634.01</v>
      </c>
      <c r="X336" s="7">
        <f>IFERROR(VLOOKUP(VALUE(N336),工作表2!$A:$N,14,1)/50,0)</f>
        <v>39634.01</v>
      </c>
      <c r="Y336" s="7">
        <f>IFERROR(VLOOKUP(VALUE(O336),工作表2!$A:$N,14,1)/50,0)</f>
        <v>39634.01</v>
      </c>
      <c r="Z336" s="7">
        <f>IFERROR(VLOOKUP(VALUE(P336),工作表2!$A:$N,14,1)/50,0)</f>
        <v>39634.01</v>
      </c>
      <c r="AA336" s="7">
        <f>IFERROR(VLOOKUP(VALUE(Q336),工作表2!$A:$N,14,1)/50,0)</f>
        <v>39634.01</v>
      </c>
      <c r="AB336" s="7">
        <f>IFERROR(VLOOKUP(VALUE(R336),工作表2!$A:$N,14,1)/50,0)</f>
        <v>39634.01</v>
      </c>
      <c r="AC336" s="7">
        <f>IFERROR(VLOOKUP(VALUE(S336),工作表2!$A:$N,14,1)/50,0)</f>
        <v>39634.01</v>
      </c>
      <c r="AD336" s="7">
        <f>IFERROR(VLOOKUP(VALUE(T336),工作表2!$A:$N,14,1)/50,0)</f>
        <v>39634.01</v>
      </c>
      <c r="AE336" s="7">
        <f>IFERROR(VLOOKUP(VALUE(U336),工作表2!$A:$N,14,1),0)</f>
        <v>3161925.5</v>
      </c>
      <c r="AF336" s="7">
        <f t="shared" si="66"/>
        <v>3518631.59</v>
      </c>
    </row>
    <row r="337" spans="1:32" x14ac:dyDescent="0.15">
      <c r="A337" s="8">
        <v>100333</v>
      </c>
      <c r="B337" s="3" t="s">
        <v>1202</v>
      </c>
      <c r="C337" t="s">
        <v>1190</v>
      </c>
      <c r="D337" t="s">
        <v>1182</v>
      </c>
      <c r="E337" t="s">
        <v>1183</v>
      </c>
      <c r="F337" t="s">
        <v>1193</v>
      </c>
      <c r="G337" t="s">
        <v>1185</v>
      </c>
      <c r="H337" t="s">
        <v>1186</v>
      </c>
      <c r="I337" t="s">
        <v>1187</v>
      </c>
      <c r="J337" t="s">
        <v>1188</v>
      </c>
      <c r="K337" t="s">
        <v>1203</v>
      </c>
      <c r="L337">
        <f t="shared" si="56"/>
        <v>100101</v>
      </c>
      <c r="M337">
        <f t="shared" si="57"/>
        <v>100102</v>
      </c>
      <c r="N337">
        <f t="shared" si="58"/>
        <v>100101</v>
      </c>
      <c r="O337">
        <f t="shared" si="59"/>
        <v>100100</v>
      </c>
      <c r="P337">
        <f t="shared" si="60"/>
        <v>100101</v>
      </c>
      <c r="Q337">
        <f t="shared" si="61"/>
        <v>100100</v>
      </c>
      <c r="R337">
        <f t="shared" si="62"/>
        <v>100100</v>
      </c>
      <c r="S337">
        <f t="shared" si="63"/>
        <v>100102</v>
      </c>
      <c r="T337">
        <f t="shared" si="64"/>
        <v>100101</v>
      </c>
      <c r="U337">
        <f t="shared" si="65"/>
        <v>200334</v>
      </c>
      <c r="V337" s="7">
        <f>IFERROR(VLOOKUP(VALUE(L337),工作表2!$A:$N,14,1)/50,0)</f>
        <v>39634.01</v>
      </c>
      <c r="W337" s="7">
        <f>IFERROR(VLOOKUP(VALUE(M337),工作表2!$A:$N,14,1)/50,0)</f>
        <v>39634.01</v>
      </c>
      <c r="X337" s="7">
        <f>IFERROR(VLOOKUP(VALUE(N337),工作表2!$A:$N,14,1)/50,0)</f>
        <v>39634.01</v>
      </c>
      <c r="Y337" s="7">
        <f>IFERROR(VLOOKUP(VALUE(O337),工作表2!$A:$N,14,1)/50,0)</f>
        <v>39634.01</v>
      </c>
      <c r="Z337" s="7">
        <f>IFERROR(VLOOKUP(VALUE(P337),工作表2!$A:$N,14,1)/50,0)</f>
        <v>39634.01</v>
      </c>
      <c r="AA337" s="7">
        <f>IFERROR(VLOOKUP(VALUE(Q337),工作表2!$A:$N,14,1)/50,0)</f>
        <v>39634.01</v>
      </c>
      <c r="AB337" s="7">
        <f>IFERROR(VLOOKUP(VALUE(R337),工作表2!$A:$N,14,1)/50,0)</f>
        <v>39634.01</v>
      </c>
      <c r="AC337" s="7">
        <f>IFERROR(VLOOKUP(VALUE(S337),工作表2!$A:$N,14,1)/50,0)</f>
        <v>39634.01</v>
      </c>
      <c r="AD337" s="7">
        <f>IFERROR(VLOOKUP(VALUE(T337),工作表2!$A:$N,14,1)/50,0)</f>
        <v>39634.01</v>
      </c>
      <c r="AE337" s="7">
        <f>IFERROR(VLOOKUP(VALUE(U337),工作表2!$A:$N,14,1),0)</f>
        <v>3213983.5</v>
      </c>
      <c r="AF337" s="7">
        <f t="shared" si="66"/>
        <v>3570689.59</v>
      </c>
    </row>
    <row r="338" spans="1:32" x14ac:dyDescent="0.15">
      <c r="A338" s="8">
        <v>100334</v>
      </c>
      <c r="B338" s="3" t="s">
        <v>1202</v>
      </c>
      <c r="C338" t="s">
        <v>1190</v>
      </c>
      <c r="D338" t="s">
        <v>1191</v>
      </c>
      <c r="E338" t="s">
        <v>1183</v>
      </c>
      <c r="F338" t="s">
        <v>1193</v>
      </c>
      <c r="G338" t="s">
        <v>1194</v>
      </c>
      <c r="H338" t="s">
        <v>1186</v>
      </c>
      <c r="I338" t="s">
        <v>1187</v>
      </c>
      <c r="J338" t="s">
        <v>1188</v>
      </c>
      <c r="K338" t="s">
        <v>1204</v>
      </c>
      <c r="L338">
        <f t="shared" si="56"/>
        <v>100101</v>
      </c>
      <c r="M338">
        <f t="shared" si="57"/>
        <v>100102</v>
      </c>
      <c r="N338">
        <f t="shared" si="58"/>
        <v>100102</v>
      </c>
      <c r="O338">
        <f t="shared" si="59"/>
        <v>100100</v>
      </c>
      <c r="P338">
        <f t="shared" si="60"/>
        <v>100101</v>
      </c>
      <c r="Q338">
        <f t="shared" si="61"/>
        <v>100102</v>
      </c>
      <c r="R338">
        <f t="shared" si="62"/>
        <v>100100</v>
      </c>
      <c r="S338">
        <f t="shared" si="63"/>
        <v>100102</v>
      </c>
      <c r="T338">
        <f t="shared" si="64"/>
        <v>100101</v>
      </c>
      <c r="U338">
        <f t="shared" si="65"/>
        <v>200335</v>
      </c>
      <c r="V338" s="7">
        <f>IFERROR(VLOOKUP(VALUE(L338),工作表2!$A:$N,14,1)/50,0)</f>
        <v>39634.01</v>
      </c>
      <c r="W338" s="7">
        <f>IFERROR(VLOOKUP(VALUE(M338),工作表2!$A:$N,14,1)/50,0)</f>
        <v>39634.01</v>
      </c>
      <c r="X338" s="7">
        <f>IFERROR(VLOOKUP(VALUE(N338),工作表2!$A:$N,14,1)/50,0)</f>
        <v>39634.01</v>
      </c>
      <c r="Y338" s="7">
        <f>IFERROR(VLOOKUP(VALUE(O338),工作表2!$A:$N,14,1)/50,0)</f>
        <v>39634.01</v>
      </c>
      <c r="Z338" s="7">
        <f>IFERROR(VLOOKUP(VALUE(P338),工作表2!$A:$N,14,1)/50,0)</f>
        <v>39634.01</v>
      </c>
      <c r="AA338" s="7">
        <f>IFERROR(VLOOKUP(VALUE(Q338),工作表2!$A:$N,14,1)/50,0)</f>
        <v>39634.01</v>
      </c>
      <c r="AB338" s="7">
        <f>IFERROR(VLOOKUP(VALUE(R338),工作表2!$A:$N,14,1)/50,0)</f>
        <v>39634.01</v>
      </c>
      <c r="AC338" s="7">
        <f>IFERROR(VLOOKUP(VALUE(S338),工作表2!$A:$N,14,1)/50,0)</f>
        <v>39634.01</v>
      </c>
      <c r="AD338" s="7">
        <f>IFERROR(VLOOKUP(VALUE(T338),工作表2!$A:$N,14,1)/50,0)</f>
        <v>39634.01</v>
      </c>
      <c r="AE338" s="7">
        <f>IFERROR(VLOOKUP(VALUE(U338),工作表2!$A:$N,14,1),0)</f>
        <v>3183722</v>
      </c>
      <c r="AF338" s="7">
        <f t="shared" si="66"/>
        <v>3540428.09</v>
      </c>
    </row>
    <row r="339" spans="1:32" x14ac:dyDescent="0.15">
      <c r="A339" s="8">
        <v>100335</v>
      </c>
      <c r="B339" s="3" t="s">
        <v>1199</v>
      </c>
      <c r="C339" t="s">
        <v>1205</v>
      </c>
      <c r="D339" t="s">
        <v>1182</v>
      </c>
      <c r="E339" t="s">
        <v>1206</v>
      </c>
      <c r="F339" t="s">
        <v>1184</v>
      </c>
      <c r="G339" t="s">
        <v>1207</v>
      </c>
      <c r="H339" t="s">
        <v>1186</v>
      </c>
      <c r="I339" t="s">
        <v>1200</v>
      </c>
      <c r="J339" t="s">
        <v>1188</v>
      </c>
      <c r="K339" t="s">
        <v>1208</v>
      </c>
      <c r="L339">
        <f t="shared" si="56"/>
        <v>100102</v>
      </c>
      <c r="M339">
        <f t="shared" si="57"/>
        <v>100100</v>
      </c>
      <c r="N339">
        <f t="shared" si="58"/>
        <v>100101</v>
      </c>
      <c r="O339">
        <f t="shared" si="59"/>
        <v>100102</v>
      </c>
      <c r="P339">
        <f t="shared" si="60"/>
        <v>100100</v>
      </c>
      <c r="Q339">
        <f t="shared" si="61"/>
        <v>100101</v>
      </c>
      <c r="R339">
        <f t="shared" si="62"/>
        <v>100100</v>
      </c>
      <c r="S339">
        <f t="shared" si="63"/>
        <v>100100</v>
      </c>
      <c r="T339">
        <f t="shared" si="64"/>
        <v>100101</v>
      </c>
      <c r="U339">
        <f t="shared" si="65"/>
        <v>200336</v>
      </c>
      <c r="V339" s="7">
        <f>IFERROR(VLOOKUP(VALUE(L339),工作表2!$A:$N,14,1)/50,0)</f>
        <v>39634.01</v>
      </c>
      <c r="W339" s="7">
        <f>IFERROR(VLOOKUP(VALUE(M339),工作表2!$A:$N,14,1)/50,0)</f>
        <v>39634.01</v>
      </c>
      <c r="X339" s="7">
        <f>IFERROR(VLOOKUP(VALUE(N339),工作表2!$A:$N,14,1)/50,0)</f>
        <v>39634.01</v>
      </c>
      <c r="Y339" s="7">
        <f>IFERROR(VLOOKUP(VALUE(O339),工作表2!$A:$N,14,1)/50,0)</f>
        <v>39634.01</v>
      </c>
      <c r="Z339" s="7">
        <f>IFERROR(VLOOKUP(VALUE(P339),工作表2!$A:$N,14,1)/50,0)</f>
        <v>39634.01</v>
      </c>
      <c r="AA339" s="7">
        <f>IFERROR(VLOOKUP(VALUE(Q339),工作表2!$A:$N,14,1)/50,0)</f>
        <v>39634.01</v>
      </c>
      <c r="AB339" s="7">
        <f>IFERROR(VLOOKUP(VALUE(R339),工作表2!$A:$N,14,1)/50,0)</f>
        <v>39634.01</v>
      </c>
      <c r="AC339" s="7">
        <f>IFERROR(VLOOKUP(VALUE(S339),工作表2!$A:$N,14,1)/50,0)</f>
        <v>39634.01</v>
      </c>
      <c r="AD339" s="7">
        <f>IFERROR(VLOOKUP(VALUE(T339),工作表2!$A:$N,14,1)/50,0)</f>
        <v>39634.01</v>
      </c>
      <c r="AE339" s="7">
        <f>IFERROR(VLOOKUP(VALUE(U339),工作表2!$A:$N,14,1),0)</f>
        <v>3194667</v>
      </c>
      <c r="AF339" s="7">
        <f t="shared" si="66"/>
        <v>3551373.09</v>
      </c>
    </row>
    <row r="340" spans="1:32" x14ac:dyDescent="0.15">
      <c r="A340" s="8">
        <v>100336</v>
      </c>
      <c r="B340" s="3" t="s">
        <v>1199</v>
      </c>
      <c r="C340" t="s">
        <v>1181</v>
      </c>
      <c r="D340" t="s">
        <v>1182</v>
      </c>
      <c r="E340" t="s">
        <v>1192</v>
      </c>
      <c r="F340" t="s">
        <v>1193</v>
      </c>
      <c r="G340" t="s">
        <v>1194</v>
      </c>
      <c r="H340" t="s">
        <v>1209</v>
      </c>
      <c r="I340" t="s">
        <v>1187</v>
      </c>
      <c r="J340" t="s">
        <v>1188</v>
      </c>
      <c r="K340" t="s">
        <v>1210</v>
      </c>
      <c r="L340">
        <f t="shared" si="56"/>
        <v>100102</v>
      </c>
      <c r="M340">
        <f t="shared" si="57"/>
        <v>100101</v>
      </c>
      <c r="N340">
        <f t="shared" si="58"/>
        <v>100101</v>
      </c>
      <c r="O340">
        <f t="shared" si="59"/>
        <v>100101</v>
      </c>
      <c r="P340">
        <f t="shared" si="60"/>
        <v>100101</v>
      </c>
      <c r="Q340">
        <f t="shared" si="61"/>
        <v>100102</v>
      </c>
      <c r="R340">
        <f t="shared" si="62"/>
        <v>100101</v>
      </c>
      <c r="S340">
        <f t="shared" si="63"/>
        <v>100102</v>
      </c>
      <c r="T340">
        <f t="shared" si="64"/>
        <v>100101</v>
      </c>
      <c r="U340">
        <f t="shared" si="65"/>
        <v>200337</v>
      </c>
      <c r="V340" s="7">
        <f>IFERROR(VLOOKUP(VALUE(L340),工作表2!$A:$N,14,1)/50,0)</f>
        <v>39634.01</v>
      </c>
      <c r="W340" s="7">
        <f>IFERROR(VLOOKUP(VALUE(M340),工作表2!$A:$N,14,1)/50,0)</f>
        <v>39634.01</v>
      </c>
      <c r="X340" s="7">
        <f>IFERROR(VLOOKUP(VALUE(N340),工作表2!$A:$N,14,1)/50,0)</f>
        <v>39634.01</v>
      </c>
      <c r="Y340" s="7">
        <f>IFERROR(VLOOKUP(VALUE(O340),工作表2!$A:$N,14,1)/50,0)</f>
        <v>39634.01</v>
      </c>
      <c r="Z340" s="7">
        <f>IFERROR(VLOOKUP(VALUE(P340),工作表2!$A:$N,14,1)/50,0)</f>
        <v>39634.01</v>
      </c>
      <c r="AA340" s="7">
        <f>IFERROR(VLOOKUP(VALUE(Q340),工作表2!$A:$N,14,1)/50,0)</f>
        <v>39634.01</v>
      </c>
      <c r="AB340" s="7">
        <f>IFERROR(VLOOKUP(VALUE(R340),工作表2!$A:$N,14,1)/50,0)</f>
        <v>39634.01</v>
      </c>
      <c r="AC340" s="7">
        <f>IFERROR(VLOOKUP(VALUE(S340),工作表2!$A:$N,14,1)/50,0)</f>
        <v>39634.01</v>
      </c>
      <c r="AD340" s="7">
        <f>IFERROR(VLOOKUP(VALUE(T340),工作表2!$A:$N,14,1)/50,0)</f>
        <v>39634.01</v>
      </c>
      <c r="AE340" s="7">
        <f>IFERROR(VLOOKUP(VALUE(U340),工作表2!$A:$N,14,1),0)</f>
        <v>3247268</v>
      </c>
      <c r="AF340" s="7">
        <f t="shared" si="66"/>
        <v>3603974.09</v>
      </c>
    </row>
    <row r="341" spans="1:32" x14ac:dyDescent="0.15">
      <c r="A341" s="8">
        <v>100337</v>
      </c>
      <c r="B341" s="3" t="s">
        <v>1199</v>
      </c>
      <c r="C341" t="s">
        <v>1181</v>
      </c>
      <c r="D341" t="s">
        <v>1182</v>
      </c>
      <c r="E341" t="s">
        <v>1192</v>
      </c>
      <c r="F341" t="s">
        <v>1211</v>
      </c>
      <c r="G341" t="s">
        <v>1185</v>
      </c>
      <c r="H341" t="s">
        <v>1209</v>
      </c>
      <c r="I341" t="s">
        <v>1187</v>
      </c>
      <c r="J341" t="s">
        <v>1212</v>
      </c>
      <c r="K341" t="s">
        <v>1213</v>
      </c>
      <c r="L341">
        <f t="shared" si="56"/>
        <v>100102</v>
      </c>
      <c r="M341">
        <f t="shared" si="57"/>
        <v>100101</v>
      </c>
      <c r="N341">
        <f t="shared" si="58"/>
        <v>100101</v>
      </c>
      <c r="O341">
        <f t="shared" si="59"/>
        <v>100101</v>
      </c>
      <c r="P341">
        <f t="shared" si="60"/>
        <v>100102</v>
      </c>
      <c r="Q341">
        <f t="shared" si="61"/>
        <v>100100</v>
      </c>
      <c r="R341">
        <f t="shared" si="62"/>
        <v>100101</v>
      </c>
      <c r="S341">
        <f t="shared" si="63"/>
        <v>100102</v>
      </c>
      <c r="T341">
        <f t="shared" si="64"/>
        <v>100102</v>
      </c>
      <c r="U341">
        <f t="shared" si="65"/>
        <v>200338</v>
      </c>
      <c r="V341" s="7">
        <f>IFERROR(VLOOKUP(VALUE(L341),工作表2!$A:$N,14,1)/50,0)</f>
        <v>39634.01</v>
      </c>
      <c r="W341" s="7">
        <f>IFERROR(VLOOKUP(VALUE(M341),工作表2!$A:$N,14,1)/50,0)</f>
        <v>39634.01</v>
      </c>
      <c r="X341" s="7">
        <f>IFERROR(VLOOKUP(VALUE(N341),工作表2!$A:$N,14,1)/50,0)</f>
        <v>39634.01</v>
      </c>
      <c r="Y341" s="7">
        <f>IFERROR(VLOOKUP(VALUE(O341),工作表2!$A:$N,14,1)/50,0)</f>
        <v>39634.01</v>
      </c>
      <c r="Z341" s="7">
        <f>IFERROR(VLOOKUP(VALUE(P341),工作表2!$A:$N,14,1)/50,0)</f>
        <v>39634.01</v>
      </c>
      <c r="AA341" s="7">
        <f>IFERROR(VLOOKUP(VALUE(Q341),工作表2!$A:$N,14,1)/50,0)</f>
        <v>39634.01</v>
      </c>
      <c r="AB341" s="7">
        <f>IFERROR(VLOOKUP(VALUE(R341),工作表2!$A:$N,14,1)/50,0)</f>
        <v>39634.01</v>
      </c>
      <c r="AC341" s="7">
        <f>IFERROR(VLOOKUP(VALUE(S341),工作表2!$A:$N,14,1)/50,0)</f>
        <v>39634.01</v>
      </c>
      <c r="AD341" s="7">
        <f>IFERROR(VLOOKUP(VALUE(T341),工作表2!$A:$N,14,1)/50,0)</f>
        <v>39634.01</v>
      </c>
      <c r="AE341" s="7">
        <f>IFERROR(VLOOKUP(VALUE(U341),工作表2!$A:$N,14,1),0)</f>
        <v>3238374</v>
      </c>
      <c r="AF341" s="7">
        <f t="shared" si="66"/>
        <v>3595080.09</v>
      </c>
    </row>
    <row r="342" spans="1:32" x14ac:dyDescent="0.15">
      <c r="A342" s="8">
        <v>100338</v>
      </c>
      <c r="B342" s="3" t="s">
        <v>1199</v>
      </c>
      <c r="C342" t="s">
        <v>1190</v>
      </c>
      <c r="D342" t="s">
        <v>1214</v>
      </c>
      <c r="E342" t="s">
        <v>1183</v>
      </c>
      <c r="F342" t="s">
        <v>1193</v>
      </c>
      <c r="G342" t="s">
        <v>1194</v>
      </c>
      <c r="H342" t="s">
        <v>1195</v>
      </c>
      <c r="I342" t="s">
        <v>1187</v>
      </c>
      <c r="J342" t="s">
        <v>1212</v>
      </c>
      <c r="K342" t="s">
        <v>1215</v>
      </c>
      <c r="L342">
        <f t="shared" si="56"/>
        <v>100102</v>
      </c>
      <c r="M342">
        <f t="shared" si="57"/>
        <v>100102</v>
      </c>
      <c r="N342">
        <f t="shared" si="58"/>
        <v>100100</v>
      </c>
      <c r="O342">
        <f t="shared" si="59"/>
        <v>100100</v>
      </c>
      <c r="P342">
        <f t="shared" si="60"/>
        <v>100101</v>
      </c>
      <c r="Q342">
        <f t="shared" si="61"/>
        <v>100102</v>
      </c>
      <c r="R342">
        <f t="shared" si="62"/>
        <v>100102</v>
      </c>
      <c r="S342">
        <f t="shared" si="63"/>
        <v>100102</v>
      </c>
      <c r="T342">
        <f t="shared" si="64"/>
        <v>100102</v>
      </c>
      <c r="U342">
        <f t="shared" si="65"/>
        <v>200339</v>
      </c>
      <c r="V342" s="7">
        <f>IFERROR(VLOOKUP(VALUE(L342),工作表2!$A:$N,14,1)/50,0)</f>
        <v>39634.01</v>
      </c>
      <c r="W342" s="7">
        <f>IFERROR(VLOOKUP(VALUE(M342),工作表2!$A:$N,14,1)/50,0)</f>
        <v>39634.01</v>
      </c>
      <c r="X342" s="7">
        <f>IFERROR(VLOOKUP(VALUE(N342),工作表2!$A:$N,14,1)/50,0)</f>
        <v>39634.01</v>
      </c>
      <c r="Y342" s="7">
        <f>IFERROR(VLOOKUP(VALUE(O342),工作表2!$A:$N,14,1)/50,0)</f>
        <v>39634.01</v>
      </c>
      <c r="Z342" s="7">
        <f>IFERROR(VLOOKUP(VALUE(P342),工作表2!$A:$N,14,1)/50,0)</f>
        <v>39634.01</v>
      </c>
      <c r="AA342" s="7">
        <f>IFERROR(VLOOKUP(VALUE(Q342),工作表2!$A:$N,14,1)/50,0)</f>
        <v>39634.01</v>
      </c>
      <c r="AB342" s="7">
        <f>IFERROR(VLOOKUP(VALUE(R342),工作表2!$A:$N,14,1)/50,0)</f>
        <v>39634.01</v>
      </c>
      <c r="AC342" s="7">
        <f>IFERROR(VLOOKUP(VALUE(S342),工作表2!$A:$N,14,1)/50,0)</f>
        <v>39634.01</v>
      </c>
      <c r="AD342" s="7">
        <f>IFERROR(VLOOKUP(VALUE(T342),工作表2!$A:$N,14,1)/50,0)</f>
        <v>39634.01</v>
      </c>
      <c r="AE342" s="7">
        <f>IFERROR(VLOOKUP(VALUE(U342),工作表2!$A:$N,14,1),0)</f>
        <v>3257877</v>
      </c>
      <c r="AF342" s="7">
        <f t="shared" si="66"/>
        <v>3614583.09</v>
      </c>
    </row>
    <row r="343" spans="1:32" x14ac:dyDescent="0.15">
      <c r="A343" s="8">
        <v>100339</v>
      </c>
      <c r="B343" s="3" t="s">
        <v>1199</v>
      </c>
      <c r="C343" t="s">
        <v>1190</v>
      </c>
      <c r="D343" t="s">
        <v>1191</v>
      </c>
      <c r="E343" t="s">
        <v>1183</v>
      </c>
      <c r="F343" t="s">
        <v>1211</v>
      </c>
      <c r="G343" t="s">
        <v>1194</v>
      </c>
      <c r="H343" t="s">
        <v>1209</v>
      </c>
      <c r="I343" t="s">
        <v>1196</v>
      </c>
      <c r="J343" t="s">
        <v>1188</v>
      </c>
      <c r="K343" t="s">
        <v>1216</v>
      </c>
      <c r="L343">
        <f t="shared" si="56"/>
        <v>100102</v>
      </c>
      <c r="M343">
        <f t="shared" si="57"/>
        <v>100102</v>
      </c>
      <c r="N343">
        <f t="shared" si="58"/>
        <v>100102</v>
      </c>
      <c r="O343">
        <f t="shared" si="59"/>
        <v>100100</v>
      </c>
      <c r="P343">
        <f t="shared" si="60"/>
        <v>100102</v>
      </c>
      <c r="Q343">
        <f t="shared" si="61"/>
        <v>100102</v>
      </c>
      <c r="R343">
        <f t="shared" si="62"/>
        <v>100101</v>
      </c>
      <c r="S343">
        <f t="shared" si="63"/>
        <v>100101</v>
      </c>
      <c r="T343">
        <f t="shared" si="64"/>
        <v>100101</v>
      </c>
      <c r="U343">
        <f t="shared" si="65"/>
        <v>200340</v>
      </c>
      <c r="V343" s="7">
        <f>IFERROR(VLOOKUP(VALUE(L343),工作表2!$A:$N,14,1)/50,0)</f>
        <v>39634.01</v>
      </c>
      <c r="W343" s="7">
        <f>IFERROR(VLOOKUP(VALUE(M343),工作表2!$A:$N,14,1)/50,0)</f>
        <v>39634.01</v>
      </c>
      <c r="X343" s="7">
        <f>IFERROR(VLOOKUP(VALUE(N343),工作表2!$A:$N,14,1)/50,0)</f>
        <v>39634.01</v>
      </c>
      <c r="Y343" s="7">
        <f>IFERROR(VLOOKUP(VALUE(O343),工作表2!$A:$N,14,1)/50,0)</f>
        <v>39634.01</v>
      </c>
      <c r="Z343" s="7">
        <f>IFERROR(VLOOKUP(VALUE(P343),工作表2!$A:$N,14,1)/50,0)</f>
        <v>39634.01</v>
      </c>
      <c r="AA343" s="7">
        <f>IFERROR(VLOOKUP(VALUE(Q343),工作表2!$A:$N,14,1)/50,0)</f>
        <v>39634.01</v>
      </c>
      <c r="AB343" s="7">
        <f>IFERROR(VLOOKUP(VALUE(R343),工作表2!$A:$N,14,1)/50,0)</f>
        <v>39634.01</v>
      </c>
      <c r="AC343" s="7">
        <f>IFERROR(VLOOKUP(VALUE(S343),工作表2!$A:$N,14,1)/50,0)</f>
        <v>39634.01</v>
      </c>
      <c r="AD343" s="7">
        <f>IFERROR(VLOOKUP(VALUE(T343),工作表2!$A:$N,14,1)/50,0)</f>
        <v>39634.01</v>
      </c>
      <c r="AE343" s="7">
        <f>IFERROR(VLOOKUP(VALUE(U343),工作表2!$A:$N,14,1),0)</f>
        <v>3280839.5</v>
      </c>
      <c r="AF343" s="7">
        <f t="shared" si="66"/>
        <v>3637545.59</v>
      </c>
    </row>
    <row r="344" spans="1:32" x14ac:dyDescent="0.15">
      <c r="A344" s="8">
        <v>100340</v>
      </c>
      <c r="B344" s="3" t="s">
        <v>1217</v>
      </c>
      <c r="C344" t="s">
        <v>1218</v>
      </c>
      <c r="D344" t="s">
        <v>1219</v>
      </c>
      <c r="E344" t="s">
        <v>1220</v>
      </c>
      <c r="F344" t="s">
        <v>1221</v>
      </c>
      <c r="G344" t="s">
        <v>1222</v>
      </c>
      <c r="H344" t="s">
        <v>1223</v>
      </c>
      <c r="I344" t="s">
        <v>1224</v>
      </c>
      <c r="J344" t="s">
        <v>1225</v>
      </c>
      <c r="K344" t="s">
        <v>1226</v>
      </c>
      <c r="L344">
        <f t="shared" si="56"/>
        <v>100104</v>
      </c>
      <c r="M344">
        <f t="shared" si="57"/>
        <v>100103</v>
      </c>
      <c r="N344">
        <f t="shared" si="58"/>
        <v>100105</v>
      </c>
      <c r="O344">
        <f t="shared" si="59"/>
        <v>100104</v>
      </c>
      <c r="P344">
        <f t="shared" si="60"/>
        <v>100103</v>
      </c>
      <c r="Q344">
        <f t="shared" si="61"/>
        <v>100103</v>
      </c>
      <c r="R344">
        <f t="shared" si="62"/>
        <v>100105</v>
      </c>
      <c r="S344">
        <f t="shared" si="63"/>
        <v>100104</v>
      </c>
      <c r="T344">
        <f t="shared" si="64"/>
        <v>100105</v>
      </c>
      <c r="U344">
        <f t="shared" si="65"/>
        <v>200341</v>
      </c>
      <c r="V344" s="7">
        <f>IFERROR(VLOOKUP(VALUE(L344),工作表2!$A:$N,14,1)/50,0)</f>
        <v>40928.03</v>
      </c>
      <c r="W344" s="7">
        <f>IFERROR(VLOOKUP(VALUE(M344),工作表2!$A:$N,14,1)/50,0)</f>
        <v>40928.03</v>
      </c>
      <c r="X344" s="7">
        <f>IFERROR(VLOOKUP(VALUE(N344),工作表2!$A:$N,14,1)/50,0)</f>
        <v>40928.03</v>
      </c>
      <c r="Y344" s="7">
        <f>IFERROR(VLOOKUP(VALUE(O344),工作表2!$A:$N,14,1)/50,0)</f>
        <v>40928.03</v>
      </c>
      <c r="Z344" s="7">
        <f>IFERROR(VLOOKUP(VALUE(P344),工作表2!$A:$N,14,1)/50,0)</f>
        <v>40928.03</v>
      </c>
      <c r="AA344" s="7">
        <f>IFERROR(VLOOKUP(VALUE(Q344),工作表2!$A:$N,14,1)/50,0)</f>
        <v>40928.03</v>
      </c>
      <c r="AB344" s="7">
        <f>IFERROR(VLOOKUP(VALUE(R344),工作表2!$A:$N,14,1)/50,0)</f>
        <v>40928.03</v>
      </c>
      <c r="AC344" s="7">
        <f>IFERROR(VLOOKUP(VALUE(S344),工作表2!$A:$N,14,1)/50,0)</f>
        <v>40928.03</v>
      </c>
      <c r="AD344" s="7">
        <f>IFERROR(VLOOKUP(VALUE(T344),工作表2!$A:$N,14,1)/50,0)</f>
        <v>40928.03</v>
      </c>
      <c r="AE344" s="7">
        <f>IFERROR(VLOOKUP(VALUE(U344),工作表2!$A:$N,14,1),0)</f>
        <v>3276047</v>
      </c>
      <c r="AF344" s="7">
        <f t="shared" si="66"/>
        <v>3644399.27</v>
      </c>
    </row>
    <row r="345" spans="1:32" x14ac:dyDescent="0.15">
      <c r="A345" s="8">
        <v>100341</v>
      </c>
      <c r="B345" s="3" t="s">
        <v>1227</v>
      </c>
      <c r="C345" t="s">
        <v>1228</v>
      </c>
      <c r="D345" t="s">
        <v>1219</v>
      </c>
      <c r="E345" t="s">
        <v>1229</v>
      </c>
      <c r="F345" t="s">
        <v>1230</v>
      </c>
      <c r="G345" t="s">
        <v>1222</v>
      </c>
      <c r="H345" t="s">
        <v>1223</v>
      </c>
      <c r="I345" t="s">
        <v>1231</v>
      </c>
      <c r="J345" t="s">
        <v>1232</v>
      </c>
      <c r="K345" t="s">
        <v>1233</v>
      </c>
      <c r="L345">
        <f t="shared" si="56"/>
        <v>100105</v>
      </c>
      <c r="M345">
        <f t="shared" si="57"/>
        <v>100105</v>
      </c>
      <c r="N345">
        <f t="shared" si="58"/>
        <v>100105</v>
      </c>
      <c r="O345">
        <f t="shared" si="59"/>
        <v>100105</v>
      </c>
      <c r="P345">
        <f t="shared" si="60"/>
        <v>100105</v>
      </c>
      <c r="Q345">
        <f t="shared" si="61"/>
        <v>100103</v>
      </c>
      <c r="R345">
        <f t="shared" si="62"/>
        <v>100105</v>
      </c>
      <c r="S345">
        <f t="shared" si="63"/>
        <v>100105</v>
      </c>
      <c r="T345">
        <f t="shared" si="64"/>
        <v>100104</v>
      </c>
      <c r="U345">
        <f t="shared" si="65"/>
        <v>200342</v>
      </c>
      <c r="V345" s="7">
        <f>IFERROR(VLOOKUP(VALUE(L345),工作表2!$A:$N,14,1)/50,0)</f>
        <v>40928.03</v>
      </c>
      <c r="W345" s="7">
        <f>IFERROR(VLOOKUP(VALUE(M345),工作表2!$A:$N,14,1)/50,0)</f>
        <v>40928.03</v>
      </c>
      <c r="X345" s="7">
        <f>IFERROR(VLOOKUP(VALUE(N345),工作表2!$A:$N,14,1)/50,0)</f>
        <v>40928.03</v>
      </c>
      <c r="Y345" s="7">
        <f>IFERROR(VLOOKUP(VALUE(O345),工作表2!$A:$N,14,1)/50,0)</f>
        <v>40928.03</v>
      </c>
      <c r="Z345" s="7">
        <f>IFERROR(VLOOKUP(VALUE(P345),工作表2!$A:$N,14,1)/50,0)</f>
        <v>40928.03</v>
      </c>
      <c r="AA345" s="7">
        <f>IFERROR(VLOOKUP(VALUE(Q345),工作表2!$A:$N,14,1)/50,0)</f>
        <v>40928.03</v>
      </c>
      <c r="AB345" s="7">
        <f>IFERROR(VLOOKUP(VALUE(R345),工作表2!$A:$N,14,1)/50,0)</f>
        <v>40928.03</v>
      </c>
      <c r="AC345" s="7">
        <f>IFERROR(VLOOKUP(VALUE(S345),工作表2!$A:$N,14,1)/50,0)</f>
        <v>40928.03</v>
      </c>
      <c r="AD345" s="7">
        <f>IFERROR(VLOOKUP(VALUE(T345),工作表2!$A:$N,14,1)/50,0)</f>
        <v>40928.03</v>
      </c>
      <c r="AE345" s="7">
        <f>IFERROR(VLOOKUP(VALUE(U345),工作表2!$A:$N,14,1),0)</f>
        <v>3286974</v>
      </c>
      <c r="AF345" s="7">
        <f t="shared" si="66"/>
        <v>3655326.27</v>
      </c>
    </row>
    <row r="346" spans="1:32" x14ac:dyDescent="0.15">
      <c r="A346" s="8">
        <v>100342</v>
      </c>
      <c r="B346" s="3" t="s">
        <v>1227</v>
      </c>
      <c r="C346" t="s">
        <v>1234</v>
      </c>
      <c r="D346" t="s">
        <v>1219</v>
      </c>
      <c r="E346" t="s">
        <v>1220</v>
      </c>
      <c r="F346" t="s">
        <v>1221</v>
      </c>
      <c r="G346" t="s">
        <v>1235</v>
      </c>
      <c r="H346" t="s">
        <v>1223</v>
      </c>
      <c r="I346" t="s">
        <v>1231</v>
      </c>
      <c r="J346" t="s">
        <v>1236</v>
      </c>
      <c r="K346" t="s">
        <v>1237</v>
      </c>
      <c r="L346">
        <f t="shared" si="56"/>
        <v>100105</v>
      </c>
      <c r="M346">
        <f t="shared" si="57"/>
        <v>100104</v>
      </c>
      <c r="N346">
        <f t="shared" si="58"/>
        <v>100105</v>
      </c>
      <c r="O346">
        <f t="shared" si="59"/>
        <v>100104</v>
      </c>
      <c r="P346">
        <f t="shared" si="60"/>
        <v>100103</v>
      </c>
      <c r="Q346">
        <f t="shared" si="61"/>
        <v>100105</v>
      </c>
      <c r="R346">
        <f t="shared" si="62"/>
        <v>100105</v>
      </c>
      <c r="S346">
        <f t="shared" si="63"/>
        <v>100105</v>
      </c>
      <c r="T346">
        <f t="shared" si="64"/>
        <v>100103</v>
      </c>
      <c r="U346">
        <f t="shared" si="65"/>
        <v>200343</v>
      </c>
      <c r="V346" s="7">
        <f>IFERROR(VLOOKUP(VALUE(L346),工作表2!$A:$N,14,1)/50,0)</f>
        <v>40928.03</v>
      </c>
      <c r="W346" s="7">
        <f>IFERROR(VLOOKUP(VALUE(M346),工作表2!$A:$N,14,1)/50,0)</f>
        <v>40928.03</v>
      </c>
      <c r="X346" s="7">
        <f>IFERROR(VLOOKUP(VALUE(N346),工作表2!$A:$N,14,1)/50,0)</f>
        <v>40928.03</v>
      </c>
      <c r="Y346" s="7">
        <f>IFERROR(VLOOKUP(VALUE(O346),工作表2!$A:$N,14,1)/50,0)</f>
        <v>40928.03</v>
      </c>
      <c r="Z346" s="7">
        <f>IFERROR(VLOOKUP(VALUE(P346),工作表2!$A:$N,14,1)/50,0)</f>
        <v>40928.03</v>
      </c>
      <c r="AA346" s="7">
        <f>IFERROR(VLOOKUP(VALUE(Q346),工作表2!$A:$N,14,1)/50,0)</f>
        <v>40928.03</v>
      </c>
      <c r="AB346" s="7">
        <f>IFERROR(VLOOKUP(VALUE(R346),工作表2!$A:$N,14,1)/50,0)</f>
        <v>40928.03</v>
      </c>
      <c r="AC346" s="7">
        <f>IFERROR(VLOOKUP(VALUE(S346),工作表2!$A:$N,14,1)/50,0)</f>
        <v>40928.03</v>
      </c>
      <c r="AD346" s="7">
        <f>IFERROR(VLOOKUP(VALUE(T346),工作表2!$A:$N,14,1)/50,0)</f>
        <v>40928.03</v>
      </c>
      <c r="AE346" s="7">
        <f>IFERROR(VLOOKUP(VALUE(U346),工作表2!$A:$N,14,1),0)</f>
        <v>3297931.5</v>
      </c>
      <c r="AF346" s="7">
        <f t="shared" si="66"/>
        <v>3666283.77</v>
      </c>
    </row>
    <row r="347" spans="1:32" x14ac:dyDescent="0.15">
      <c r="A347" s="8">
        <v>100343</v>
      </c>
      <c r="B347" s="3" t="s">
        <v>1217</v>
      </c>
      <c r="C347" t="s">
        <v>1234</v>
      </c>
      <c r="D347" t="s">
        <v>1219</v>
      </c>
      <c r="E347" t="s">
        <v>1238</v>
      </c>
      <c r="F347" t="s">
        <v>1239</v>
      </c>
      <c r="G347" t="s">
        <v>1240</v>
      </c>
      <c r="H347" t="s">
        <v>1241</v>
      </c>
      <c r="I347" t="s">
        <v>1231</v>
      </c>
      <c r="J347" t="s">
        <v>1225</v>
      </c>
      <c r="K347" t="s">
        <v>1242</v>
      </c>
      <c r="L347">
        <f t="shared" si="56"/>
        <v>100104</v>
      </c>
      <c r="M347">
        <f t="shared" si="57"/>
        <v>100104</v>
      </c>
      <c r="N347">
        <f t="shared" si="58"/>
        <v>100105</v>
      </c>
      <c r="O347">
        <f t="shared" si="59"/>
        <v>100103</v>
      </c>
      <c r="P347">
        <f t="shared" si="60"/>
        <v>100104</v>
      </c>
      <c r="Q347">
        <f t="shared" si="61"/>
        <v>100104</v>
      </c>
      <c r="R347">
        <f t="shared" si="62"/>
        <v>100103</v>
      </c>
      <c r="S347">
        <f t="shared" si="63"/>
        <v>100105</v>
      </c>
      <c r="T347">
        <f t="shared" si="64"/>
        <v>100105</v>
      </c>
      <c r="U347">
        <f t="shared" si="65"/>
        <v>200344</v>
      </c>
      <c r="V347" s="7">
        <f>IFERROR(VLOOKUP(VALUE(L347),工作表2!$A:$N,14,1)/50,0)</f>
        <v>40928.03</v>
      </c>
      <c r="W347" s="7">
        <f>IFERROR(VLOOKUP(VALUE(M347),工作表2!$A:$N,14,1)/50,0)</f>
        <v>40928.03</v>
      </c>
      <c r="X347" s="7">
        <f>IFERROR(VLOOKUP(VALUE(N347),工作表2!$A:$N,14,1)/50,0)</f>
        <v>40928.03</v>
      </c>
      <c r="Y347" s="7">
        <f>IFERROR(VLOOKUP(VALUE(O347),工作表2!$A:$N,14,1)/50,0)</f>
        <v>40928.03</v>
      </c>
      <c r="Z347" s="7">
        <f>IFERROR(VLOOKUP(VALUE(P347),工作表2!$A:$N,14,1)/50,0)</f>
        <v>40928.03</v>
      </c>
      <c r="AA347" s="7">
        <f>IFERROR(VLOOKUP(VALUE(Q347),工作表2!$A:$N,14,1)/50,0)</f>
        <v>40928.03</v>
      </c>
      <c r="AB347" s="7">
        <f>IFERROR(VLOOKUP(VALUE(R347),工作表2!$A:$N,14,1)/50,0)</f>
        <v>40928.03</v>
      </c>
      <c r="AC347" s="7">
        <f>IFERROR(VLOOKUP(VALUE(S347),工作表2!$A:$N,14,1)/50,0)</f>
        <v>40928.03</v>
      </c>
      <c r="AD347" s="7">
        <f>IFERROR(VLOOKUP(VALUE(T347),工作表2!$A:$N,14,1)/50,0)</f>
        <v>40928.03</v>
      </c>
      <c r="AE347" s="7">
        <f>IFERROR(VLOOKUP(VALUE(U347),工作表2!$A:$N,14,1),0)</f>
        <v>3352245</v>
      </c>
      <c r="AF347" s="7">
        <f t="shared" si="66"/>
        <v>3720597.27</v>
      </c>
    </row>
    <row r="348" spans="1:32" x14ac:dyDescent="0.15">
      <c r="A348" s="8">
        <v>100344</v>
      </c>
      <c r="B348" s="3" t="s">
        <v>1243</v>
      </c>
      <c r="C348" t="s">
        <v>1228</v>
      </c>
      <c r="D348" t="s">
        <v>1244</v>
      </c>
      <c r="E348" t="s">
        <v>1238</v>
      </c>
      <c r="F348" t="s">
        <v>1239</v>
      </c>
      <c r="G348" t="s">
        <v>1235</v>
      </c>
      <c r="H348" t="s">
        <v>1223</v>
      </c>
      <c r="I348" t="s">
        <v>1231</v>
      </c>
      <c r="J348" t="s">
        <v>1225</v>
      </c>
      <c r="K348" t="s">
        <v>1245</v>
      </c>
      <c r="L348">
        <f t="shared" si="56"/>
        <v>100103</v>
      </c>
      <c r="M348">
        <f t="shared" si="57"/>
        <v>100105</v>
      </c>
      <c r="N348">
        <f t="shared" si="58"/>
        <v>100103</v>
      </c>
      <c r="O348">
        <f t="shared" si="59"/>
        <v>100103</v>
      </c>
      <c r="P348">
        <f t="shared" si="60"/>
        <v>100104</v>
      </c>
      <c r="Q348">
        <f t="shared" si="61"/>
        <v>100105</v>
      </c>
      <c r="R348">
        <f t="shared" si="62"/>
        <v>100105</v>
      </c>
      <c r="S348">
        <f t="shared" si="63"/>
        <v>100105</v>
      </c>
      <c r="T348">
        <f t="shared" si="64"/>
        <v>100105</v>
      </c>
      <c r="U348">
        <f t="shared" si="65"/>
        <v>200345</v>
      </c>
      <c r="V348" s="7">
        <f>IFERROR(VLOOKUP(VALUE(L348),工作表2!$A:$N,14,1)/50,0)</f>
        <v>40928.03</v>
      </c>
      <c r="W348" s="7">
        <f>IFERROR(VLOOKUP(VALUE(M348),工作表2!$A:$N,14,1)/50,0)</f>
        <v>40928.03</v>
      </c>
      <c r="X348" s="7">
        <f>IFERROR(VLOOKUP(VALUE(N348),工作表2!$A:$N,14,1)/50,0)</f>
        <v>40928.03</v>
      </c>
      <c r="Y348" s="7">
        <f>IFERROR(VLOOKUP(VALUE(O348),工作表2!$A:$N,14,1)/50,0)</f>
        <v>40928.03</v>
      </c>
      <c r="Z348" s="7">
        <f>IFERROR(VLOOKUP(VALUE(P348),工作表2!$A:$N,14,1)/50,0)</f>
        <v>40928.03</v>
      </c>
      <c r="AA348" s="7">
        <f>IFERROR(VLOOKUP(VALUE(Q348),工作表2!$A:$N,14,1)/50,0)</f>
        <v>40928.03</v>
      </c>
      <c r="AB348" s="7">
        <f>IFERROR(VLOOKUP(VALUE(R348),工作表2!$A:$N,14,1)/50,0)</f>
        <v>40928.03</v>
      </c>
      <c r="AC348" s="7">
        <f>IFERROR(VLOOKUP(VALUE(S348),工作表2!$A:$N,14,1)/50,0)</f>
        <v>40928.03</v>
      </c>
      <c r="AD348" s="7">
        <f>IFERROR(VLOOKUP(VALUE(T348),工作表2!$A:$N,14,1)/50,0)</f>
        <v>40928.03</v>
      </c>
      <c r="AE348" s="7">
        <f>IFERROR(VLOOKUP(VALUE(U348),工作表2!$A:$N,14,1),0)</f>
        <v>3319941</v>
      </c>
      <c r="AF348" s="7">
        <f t="shared" si="66"/>
        <v>3688293.27</v>
      </c>
    </row>
    <row r="349" spans="1:32" x14ac:dyDescent="0.15">
      <c r="A349" s="8">
        <v>100345</v>
      </c>
      <c r="B349" s="3" t="s">
        <v>1243</v>
      </c>
      <c r="C349" t="s">
        <v>1228</v>
      </c>
      <c r="D349" t="s">
        <v>1246</v>
      </c>
      <c r="E349" t="s">
        <v>1238</v>
      </c>
      <c r="F349" t="s">
        <v>1239</v>
      </c>
      <c r="G349" t="s">
        <v>1235</v>
      </c>
      <c r="H349" t="s">
        <v>1247</v>
      </c>
      <c r="I349" t="s">
        <v>1248</v>
      </c>
      <c r="J349" t="s">
        <v>1232</v>
      </c>
      <c r="K349" t="s">
        <v>1249</v>
      </c>
      <c r="L349">
        <f t="shared" si="56"/>
        <v>100103</v>
      </c>
      <c r="M349">
        <f t="shared" si="57"/>
        <v>100105</v>
      </c>
      <c r="N349">
        <f t="shared" si="58"/>
        <v>100104</v>
      </c>
      <c r="O349">
        <f t="shared" si="59"/>
        <v>100103</v>
      </c>
      <c r="P349">
        <f t="shared" si="60"/>
        <v>100104</v>
      </c>
      <c r="Q349">
        <f t="shared" si="61"/>
        <v>100105</v>
      </c>
      <c r="R349">
        <f t="shared" si="62"/>
        <v>100104</v>
      </c>
      <c r="S349">
        <f t="shared" si="63"/>
        <v>100103</v>
      </c>
      <c r="T349">
        <f t="shared" si="64"/>
        <v>100104</v>
      </c>
      <c r="U349">
        <f t="shared" si="65"/>
        <v>200346</v>
      </c>
      <c r="V349" s="7">
        <f>IFERROR(VLOOKUP(VALUE(L349),工作表2!$A:$N,14,1)/50,0)</f>
        <v>40928.03</v>
      </c>
      <c r="W349" s="7">
        <f>IFERROR(VLOOKUP(VALUE(M349),工作表2!$A:$N,14,1)/50,0)</f>
        <v>40928.03</v>
      </c>
      <c r="X349" s="7">
        <f>IFERROR(VLOOKUP(VALUE(N349),工作表2!$A:$N,14,1)/50,0)</f>
        <v>40928.03</v>
      </c>
      <c r="Y349" s="7">
        <f>IFERROR(VLOOKUP(VALUE(O349),工作表2!$A:$N,14,1)/50,0)</f>
        <v>40928.03</v>
      </c>
      <c r="Z349" s="7">
        <f>IFERROR(VLOOKUP(VALUE(P349),工作表2!$A:$N,14,1)/50,0)</f>
        <v>40928.03</v>
      </c>
      <c r="AA349" s="7">
        <f>IFERROR(VLOOKUP(VALUE(Q349),工作表2!$A:$N,14,1)/50,0)</f>
        <v>40928.03</v>
      </c>
      <c r="AB349" s="7">
        <f>IFERROR(VLOOKUP(VALUE(R349),工作表2!$A:$N,14,1)/50,0)</f>
        <v>40928.03</v>
      </c>
      <c r="AC349" s="7">
        <f>IFERROR(VLOOKUP(VALUE(S349),工作表2!$A:$N,14,1)/50,0)</f>
        <v>40928.03</v>
      </c>
      <c r="AD349" s="7">
        <f>IFERROR(VLOOKUP(VALUE(T349),工作表2!$A:$N,14,1)/50,0)</f>
        <v>40928.03</v>
      </c>
      <c r="AE349" s="7">
        <f>IFERROR(VLOOKUP(VALUE(U349),工作表2!$A:$N,14,1),0)</f>
        <v>3330992</v>
      </c>
      <c r="AF349" s="7">
        <f t="shared" si="66"/>
        <v>3699344.27</v>
      </c>
    </row>
    <row r="350" spans="1:32" x14ac:dyDescent="0.15">
      <c r="A350" s="8">
        <v>100346</v>
      </c>
      <c r="B350" s="3" t="s">
        <v>1243</v>
      </c>
      <c r="C350" t="s">
        <v>1218</v>
      </c>
      <c r="D350" t="s">
        <v>1244</v>
      </c>
      <c r="E350" t="s">
        <v>1229</v>
      </c>
      <c r="F350" t="s">
        <v>1221</v>
      </c>
      <c r="G350" t="s">
        <v>1240</v>
      </c>
      <c r="H350" t="s">
        <v>1241</v>
      </c>
      <c r="I350" t="s">
        <v>1248</v>
      </c>
      <c r="J350" t="s">
        <v>1236</v>
      </c>
      <c r="K350" t="s">
        <v>1250</v>
      </c>
      <c r="L350">
        <f t="shared" si="56"/>
        <v>100103</v>
      </c>
      <c r="M350">
        <f t="shared" si="57"/>
        <v>100103</v>
      </c>
      <c r="N350">
        <f t="shared" si="58"/>
        <v>100103</v>
      </c>
      <c r="O350">
        <f t="shared" si="59"/>
        <v>100105</v>
      </c>
      <c r="P350">
        <f t="shared" si="60"/>
        <v>100103</v>
      </c>
      <c r="Q350">
        <f t="shared" si="61"/>
        <v>100104</v>
      </c>
      <c r="R350">
        <f t="shared" si="62"/>
        <v>100103</v>
      </c>
      <c r="S350">
        <f t="shared" si="63"/>
        <v>100103</v>
      </c>
      <c r="T350">
        <f t="shared" si="64"/>
        <v>100103</v>
      </c>
      <c r="U350">
        <f t="shared" si="65"/>
        <v>200347</v>
      </c>
      <c r="V350" s="7">
        <f>IFERROR(VLOOKUP(VALUE(L350),工作表2!$A:$N,14,1)/50,0)</f>
        <v>40928.03</v>
      </c>
      <c r="W350" s="7">
        <f>IFERROR(VLOOKUP(VALUE(M350),工作表2!$A:$N,14,1)/50,0)</f>
        <v>40928.03</v>
      </c>
      <c r="X350" s="7">
        <f>IFERROR(VLOOKUP(VALUE(N350),工作表2!$A:$N,14,1)/50,0)</f>
        <v>40928.03</v>
      </c>
      <c r="Y350" s="7">
        <f>IFERROR(VLOOKUP(VALUE(O350),工作表2!$A:$N,14,1)/50,0)</f>
        <v>40928.03</v>
      </c>
      <c r="Z350" s="7">
        <f>IFERROR(VLOOKUP(VALUE(P350),工作表2!$A:$N,14,1)/50,0)</f>
        <v>40928.03</v>
      </c>
      <c r="AA350" s="7">
        <f>IFERROR(VLOOKUP(VALUE(Q350),工作表2!$A:$N,14,1)/50,0)</f>
        <v>40928.03</v>
      </c>
      <c r="AB350" s="7">
        <f>IFERROR(VLOOKUP(VALUE(R350),工作表2!$A:$N,14,1)/50,0)</f>
        <v>40928.03</v>
      </c>
      <c r="AC350" s="7">
        <f>IFERROR(VLOOKUP(VALUE(S350),工作表2!$A:$N,14,1)/50,0)</f>
        <v>40928.03</v>
      </c>
      <c r="AD350" s="7">
        <f>IFERROR(VLOOKUP(VALUE(T350),工作表2!$A:$N,14,1)/50,0)</f>
        <v>40928.03</v>
      </c>
      <c r="AE350" s="7">
        <f>IFERROR(VLOOKUP(VALUE(U350),工作表2!$A:$N,14,1),0)</f>
        <v>3385856</v>
      </c>
      <c r="AF350" s="7">
        <f t="shared" si="66"/>
        <v>3754208.27</v>
      </c>
    </row>
    <row r="351" spans="1:32" x14ac:dyDescent="0.15">
      <c r="A351" s="8">
        <v>100347</v>
      </c>
      <c r="B351" s="3" t="s">
        <v>1227</v>
      </c>
      <c r="C351" t="s">
        <v>1228</v>
      </c>
      <c r="D351" t="s">
        <v>1246</v>
      </c>
      <c r="E351" t="s">
        <v>1220</v>
      </c>
      <c r="F351" t="s">
        <v>1239</v>
      </c>
      <c r="G351" t="s">
        <v>1222</v>
      </c>
      <c r="H351" t="s">
        <v>1223</v>
      </c>
      <c r="I351" t="s">
        <v>1224</v>
      </c>
      <c r="J351" t="s">
        <v>1232</v>
      </c>
      <c r="K351" t="s">
        <v>1251</v>
      </c>
      <c r="L351">
        <f t="shared" si="56"/>
        <v>100105</v>
      </c>
      <c r="M351">
        <f t="shared" si="57"/>
        <v>100105</v>
      </c>
      <c r="N351">
        <f t="shared" si="58"/>
        <v>100104</v>
      </c>
      <c r="O351">
        <f t="shared" si="59"/>
        <v>100104</v>
      </c>
      <c r="P351">
        <f t="shared" si="60"/>
        <v>100104</v>
      </c>
      <c r="Q351">
        <f t="shared" si="61"/>
        <v>100103</v>
      </c>
      <c r="R351">
        <f t="shared" si="62"/>
        <v>100105</v>
      </c>
      <c r="S351">
        <f t="shared" si="63"/>
        <v>100104</v>
      </c>
      <c r="T351">
        <f t="shared" si="64"/>
        <v>100104</v>
      </c>
      <c r="U351">
        <f t="shared" si="65"/>
        <v>200348</v>
      </c>
      <c r="V351" s="7">
        <f>IFERROR(VLOOKUP(VALUE(L351),工作表2!$A:$N,14,1)/50,0)</f>
        <v>40928.03</v>
      </c>
      <c r="W351" s="7">
        <f>IFERROR(VLOOKUP(VALUE(M351),工作表2!$A:$N,14,1)/50,0)</f>
        <v>40928.03</v>
      </c>
      <c r="X351" s="7">
        <f>IFERROR(VLOOKUP(VALUE(N351),工作表2!$A:$N,14,1)/50,0)</f>
        <v>40928.03</v>
      </c>
      <c r="Y351" s="7">
        <f>IFERROR(VLOOKUP(VALUE(O351),工作表2!$A:$N,14,1)/50,0)</f>
        <v>40928.03</v>
      </c>
      <c r="Z351" s="7">
        <f>IFERROR(VLOOKUP(VALUE(P351),工作表2!$A:$N,14,1)/50,0)</f>
        <v>40928.03</v>
      </c>
      <c r="AA351" s="7">
        <f>IFERROR(VLOOKUP(VALUE(Q351),工作表2!$A:$N,14,1)/50,0)</f>
        <v>40928.03</v>
      </c>
      <c r="AB351" s="7">
        <f>IFERROR(VLOOKUP(VALUE(R351),工作表2!$A:$N,14,1)/50,0)</f>
        <v>40928.03</v>
      </c>
      <c r="AC351" s="7">
        <f>IFERROR(VLOOKUP(VALUE(S351),工作表2!$A:$N,14,1)/50,0)</f>
        <v>40928.03</v>
      </c>
      <c r="AD351" s="7">
        <f>IFERROR(VLOOKUP(VALUE(T351),工作表2!$A:$N,14,1)/50,0)</f>
        <v>40928.03</v>
      </c>
      <c r="AE351" s="7">
        <f>IFERROR(VLOOKUP(VALUE(U351),工作表2!$A:$N,14,1),0)</f>
        <v>3376034.5</v>
      </c>
      <c r="AF351" s="7">
        <f t="shared" si="66"/>
        <v>3744386.77</v>
      </c>
    </row>
    <row r="352" spans="1:32" x14ac:dyDescent="0.15">
      <c r="A352" s="8">
        <v>100348</v>
      </c>
      <c r="B352" s="3" t="s">
        <v>1217</v>
      </c>
      <c r="C352" t="s">
        <v>1228</v>
      </c>
      <c r="D352" t="s">
        <v>1244</v>
      </c>
      <c r="E352" t="s">
        <v>1238</v>
      </c>
      <c r="F352" t="s">
        <v>1230</v>
      </c>
      <c r="G352" t="s">
        <v>1222</v>
      </c>
      <c r="H352" t="s">
        <v>1241</v>
      </c>
      <c r="I352" t="s">
        <v>1248</v>
      </c>
      <c r="J352" t="s">
        <v>1236</v>
      </c>
      <c r="K352" t="s">
        <v>1252</v>
      </c>
      <c r="L352">
        <f t="shared" si="56"/>
        <v>100104</v>
      </c>
      <c r="M352">
        <f t="shared" si="57"/>
        <v>100105</v>
      </c>
      <c r="N352">
        <f t="shared" si="58"/>
        <v>100103</v>
      </c>
      <c r="O352">
        <f t="shared" si="59"/>
        <v>100103</v>
      </c>
      <c r="P352">
        <f t="shared" si="60"/>
        <v>100105</v>
      </c>
      <c r="Q352">
        <f t="shared" si="61"/>
        <v>100103</v>
      </c>
      <c r="R352">
        <f t="shared" si="62"/>
        <v>100103</v>
      </c>
      <c r="S352">
        <f t="shared" si="63"/>
        <v>100103</v>
      </c>
      <c r="T352">
        <f t="shared" si="64"/>
        <v>100103</v>
      </c>
      <c r="U352">
        <f t="shared" si="65"/>
        <v>200349</v>
      </c>
      <c r="V352" s="7">
        <f>IFERROR(VLOOKUP(VALUE(L352),工作表2!$A:$N,14,1)/50,0)</f>
        <v>40928.03</v>
      </c>
      <c r="W352" s="7">
        <f>IFERROR(VLOOKUP(VALUE(M352),工作表2!$A:$N,14,1)/50,0)</f>
        <v>40928.03</v>
      </c>
      <c r="X352" s="7">
        <f>IFERROR(VLOOKUP(VALUE(N352),工作表2!$A:$N,14,1)/50,0)</f>
        <v>40928.03</v>
      </c>
      <c r="Y352" s="7">
        <f>IFERROR(VLOOKUP(VALUE(O352),工作表2!$A:$N,14,1)/50,0)</f>
        <v>40928.03</v>
      </c>
      <c r="Z352" s="7">
        <f>IFERROR(VLOOKUP(VALUE(P352),工作表2!$A:$N,14,1)/50,0)</f>
        <v>40928.03</v>
      </c>
      <c r="AA352" s="7">
        <f>IFERROR(VLOOKUP(VALUE(Q352),工作表2!$A:$N,14,1)/50,0)</f>
        <v>40928.03</v>
      </c>
      <c r="AB352" s="7">
        <f>IFERROR(VLOOKUP(VALUE(R352),工作表2!$A:$N,14,1)/50,0)</f>
        <v>40928.03</v>
      </c>
      <c r="AC352" s="7">
        <f>IFERROR(VLOOKUP(VALUE(S352),工作表2!$A:$N,14,1)/50,0)</f>
        <v>40928.03</v>
      </c>
      <c r="AD352" s="7">
        <f>IFERROR(VLOOKUP(VALUE(T352),工作表2!$A:$N,14,1)/50,0)</f>
        <v>40928.03</v>
      </c>
      <c r="AE352" s="7">
        <f>IFERROR(VLOOKUP(VALUE(U352),工作表2!$A:$N,14,1),0)</f>
        <v>3396077.5</v>
      </c>
      <c r="AF352" s="7">
        <f t="shared" si="66"/>
        <v>3764429.77</v>
      </c>
    </row>
    <row r="353" spans="1:32" x14ac:dyDescent="0.15">
      <c r="A353" s="8">
        <v>100349</v>
      </c>
      <c r="B353" s="3" t="s">
        <v>1227</v>
      </c>
      <c r="C353" t="s">
        <v>1234</v>
      </c>
      <c r="D353" t="s">
        <v>1244</v>
      </c>
      <c r="E353" t="s">
        <v>1229</v>
      </c>
      <c r="F353" t="s">
        <v>1239</v>
      </c>
      <c r="G353" t="s">
        <v>1235</v>
      </c>
      <c r="H353" t="s">
        <v>1241</v>
      </c>
      <c r="I353" t="s">
        <v>1231</v>
      </c>
      <c r="J353" t="s">
        <v>1232</v>
      </c>
      <c r="K353" t="s">
        <v>1253</v>
      </c>
      <c r="L353">
        <f t="shared" si="56"/>
        <v>100105</v>
      </c>
      <c r="M353">
        <f t="shared" si="57"/>
        <v>100104</v>
      </c>
      <c r="N353">
        <f t="shared" si="58"/>
        <v>100103</v>
      </c>
      <c r="O353">
        <f t="shared" si="59"/>
        <v>100105</v>
      </c>
      <c r="P353">
        <f t="shared" si="60"/>
        <v>100104</v>
      </c>
      <c r="Q353">
        <f t="shared" si="61"/>
        <v>100105</v>
      </c>
      <c r="R353">
        <f t="shared" si="62"/>
        <v>100103</v>
      </c>
      <c r="S353">
        <f t="shared" si="63"/>
        <v>100105</v>
      </c>
      <c r="T353">
        <f t="shared" si="64"/>
        <v>100104</v>
      </c>
      <c r="U353">
        <f t="shared" si="65"/>
        <v>200350</v>
      </c>
      <c r="V353" s="7">
        <f>IFERROR(VLOOKUP(VALUE(L353),工作表2!$A:$N,14,1)/50,0)</f>
        <v>40928.03</v>
      </c>
      <c r="W353" s="7">
        <f>IFERROR(VLOOKUP(VALUE(M353),工作表2!$A:$N,14,1)/50,0)</f>
        <v>40928.03</v>
      </c>
      <c r="X353" s="7">
        <f>IFERROR(VLOOKUP(VALUE(N353),工作表2!$A:$N,14,1)/50,0)</f>
        <v>40928.03</v>
      </c>
      <c r="Y353" s="7">
        <f>IFERROR(VLOOKUP(VALUE(O353),工作表2!$A:$N,14,1)/50,0)</f>
        <v>40928.03</v>
      </c>
      <c r="Z353" s="7">
        <f>IFERROR(VLOOKUP(VALUE(P353),工作表2!$A:$N,14,1)/50,0)</f>
        <v>40928.03</v>
      </c>
      <c r="AA353" s="7">
        <f>IFERROR(VLOOKUP(VALUE(Q353),工作表2!$A:$N,14,1)/50,0)</f>
        <v>40928.03</v>
      </c>
      <c r="AB353" s="7">
        <f>IFERROR(VLOOKUP(VALUE(R353),工作表2!$A:$N,14,1)/50,0)</f>
        <v>40928.03</v>
      </c>
      <c r="AC353" s="7">
        <f>IFERROR(VLOOKUP(VALUE(S353),工作表2!$A:$N,14,1)/50,0)</f>
        <v>40928.03</v>
      </c>
      <c r="AD353" s="7">
        <f>IFERROR(VLOOKUP(VALUE(T353),工作表2!$A:$N,14,1)/50,0)</f>
        <v>40928.03</v>
      </c>
      <c r="AE353" s="7">
        <f>IFERROR(VLOOKUP(VALUE(U353),工作表2!$A:$N,14,1),0)</f>
        <v>3419753.5</v>
      </c>
      <c r="AF353" s="7">
        <f t="shared" si="66"/>
        <v>3788105.77</v>
      </c>
    </row>
    <row r="354" spans="1:32" x14ac:dyDescent="0.15">
      <c r="A354" s="8">
        <v>100350</v>
      </c>
      <c r="B354" s="3" t="s">
        <v>1254</v>
      </c>
      <c r="C354" t="s">
        <v>1255</v>
      </c>
      <c r="D354" t="s">
        <v>1256</v>
      </c>
      <c r="E354" t="s">
        <v>1257</v>
      </c>
      <c r="F354" t="s">
        <v>1258</v>
      </c>
      <c r="G354" t="s">
        <v>1259</v>
      </c>
      <c r="H354" t="s">
        <v>1260</v>
      </c>
      <c r="I354" t="s">
        <v>1261</v>
      </c>
      <c r="J354" t="s">
        <v>1262</v>
      </c>
      <c r="K354" t="s">
        <v>1263</v>
      </c>
      <c r="L354">
        <f t="shared" si="56"/>
        <v>100107</v>
      </c>
      <c r="M354">
        <f t="shared" si="57"/>
        <v>100108</v>
      </c>
      <c r="N354">
        <f t="shared" si="58"/>
        <v>100106</v>
      </c>
      <c r="O354">
        <f t="shared" si="59"/>
        <v>100108</v>
      </c>
      <c r="P354">
        <f t="shared" si="60"/>
        <v>100106</v>
      </c>
      <c r="Q354">
        <f t="shared" si="61"/>
        <v>100107</v>
      </c>
      <c r="R354">
        <f t="shared" si="62"/>
        <v>100107</v>
      </c>
      <c r="S354">
        <f t="shared" si="63"/>
        <v>100108</v>
      </c>
      <c r="T354">
        <f t="shared" si="64"/>
        <v>100106</v>
      </c>
      <c r="U354">
        <f t="shared" si="65"/>
        <v>200351</v>
      </c>
      <c r="V354" s="7">
        <f>IFERROR(VLOOKUP(VALUE(L354),工作表2!$A:$N,14,1)/50,0)</f>
        <v>42222.06</v>
      </c>
      <c r="W354" s="7">
        <f>IFERROR(VLOOKUP(VALUE(M354),工作表2!$A:$N,14,1)/50,0)</f>
        <v>42222.06</v>
      </c>
      <c r="X354" s="7">
        <f>IFERROR(VLOOKUP(VALUE(N354),工作表2!$A:$N,14,1)/50,0)</f>
        <v>42222.06</v>
      </c>
      <c r="Y354" s="7">
        <f>IFERROR(VLOOKUP(VALUE(O354),工作表2!$A:$N,14,1)/50,0)</f>
        <v>42222.06</v>
      </c>
      <c r="Z354" s="7">
        <f>IFERROR(VLOOKUP(VALUE(P354),工作表2!$A:$N,14,1)/50,0)</f>
        <v>42222.06</v>
      </c>
      <c r="AA354" s="7">
        <f>IFERROR(VLOOKUP(VALUE(Q354),工作表2!$A:$N,14,1)/50,0)</f>
        <v>42222.06</v>
      </c>
      <c r="AB354" s="7">
        <f>IFERROR(VLOOKUP(VALUE(R354),工作表2!$A:$N,14,1)/50,0)</f>
        <v>42222.06</v>
      </c>
      <c r="AC354" s="7">
        <f>IFERROR(VLOOKUP(VALUE(S354),工作表2!$A:$N,14,1)/50,0)</f>
        <v>42222.06</v>
      </c>
      <c r="AD354" s="7">
        <f>IFERROR(VLOOKUP(VALUE(T354),工作表2!$A:$N,14,1)/50,0)</f>
        <v>42222.06</v>
      </c>
      <c r="AE354" s="7">
        <f>IFERROR(VLOOKUP(VALUE(U354),工作表2!$A:$N,14,1),0)</f>
        <v>3413928.5</v>
      </c>
      <c r="AF354" s="7">
        <f t="shared" si="66"/>
        <v>3793927.04</v>
      </c>
    </row>
    <row r="355" spans="1:32" x14ac:dyDescent="0.15">
      <c r="A355" s="8">
        <v>100351</v>
      </c>
      <c r="B355" s="3" t="s">
        <v>1264</v>
      </c>
      <c r="C355" t="s">
        <v>1255</v>
      </c>
      <c r="D355" t="s">
        <v>1256</v>
      </c>
      <c r="E355" t="s">
        <v>1265</v>
      </c>
      <c r="F355" t="s">
        <v>1258</v>
      </c>
      <c r="G355" t="s">
        <v>1259</v>
      </c>
      <c r="H355" t="s">
        <v>1260</v>
      </c>
      <c r="I355" t="s">
        <v>1261</v>
      </c>
      <c r="J355" t="s">
        <v>1266</v>
      </c>
      <c r="K355" t="s">
        <v>1267</v>
      </c>
      <c r="L355">
        <f t="shared" si="56"/>
        <v>100106</v>
      </c>
      <c r="M355">
        <f t="shared" si="57"/>
        <v>100108</v>
      </c>
      <c r="N355">
        <f t="shared" si="58"/>
        <v>100106</v>
      </c>
      <c r="O355">
        <f t="shared" si="59"/>
        <v>100106</v>
      </c>
      <c r="P355">
        <f t="shared" si="60"/>
        <v>100106</v>
      </c>
      <c r="Q355">
        <f t="shared" si="61"/>
        <v>100107</v>
      </c>
      <c r="R355">
        <f t="shared" si="62"/>
        <v>100107</v>
      </c>
      <c r="S355">
        <f t="shared" si="63"/>
        <v>100108</v>
      </c>
      <c r="T355">
        <f t="shared" si="64"/>
        <v>100108</v>
      </c>
      <c r="U355">
        <f t="shared" si="65"/>
        <v>200352</v>
      </c>
      <c r="V355" s="7">
        <f>IFERROR(VLOOKUP(VALUE(L355),工作表2!$A:$N,14,1)/50,0)</f>
        <v>42222.06</v>
      </c>
      <c r="W355" s="7">
        <f>IFERROR(VLOOKUP(VALUE(M355),工作表2!$A:$N,14,1)/50,0)</f>
        <v>42222.06</v>
      </c>
      <c r="X355" s="7">
        <f>IFERROR(VLOOKUP(VALUE(N355),工作表2!$A:$N,14,1)/50,0)</f>
        <v>42222.06</v>
      </c>
      <c r="Y355" s="7">
        <f>IFERROR(VLOOKUP(VALUE(O355),工作表2!$A:$N,14,1)/50,0)</f>
        <v>42222.06</v>
      </c>
      <c r="Z355" s="7">
        <f>IFERROR(VLOOKUP(VALUE(P355),工作表2!$A:$N,14,1)/50,0)</f>
        <v>42222.06</v>
      </c>
      <c r="AA355" s="7">
        <f>IFERROR(VLOOKUP(VALUE(Q355),工作表2!$A:$N,14,1)/50,0)</f>
        <v>42222.06</v>
      </c>
      <c r="AB355" s="7">
        <f>IFERROR(VLOOKUP(VALUE(R355),工作表2!$A:$N,14,1)/50,0)</f>
        <v>42222.06</v>
      </c>
      <c r="AC355" s="7">
        <f>IFERROR(VLOOKUP(VALUE(S355),工作表2!$A:$N,14,1)/50,0)</f>
        <v>42222.06</v>
      </c>
      <c r="AD355" s="7">
        <f>IFERROR(VLOOKUP(VALUE(T355),工作表2!$A:$N,14,1)/50,0)</f>
        <v>42222.06</v>
      </c>
      <c r="AE355" s="7">
        <f>IFERROR(VLOOKUP(VALUE(U355),工作表2!$A:$N,14,1),0)</f>
        <v>3424961.5</v>
      </c>
      <c r="AF355" s="7">
        <f t="shared" si="66"/>
        <v>3804960.04</v>
      </c>
    </row>
    <row r="356" spans="1:32" x14ac:dyDescent="0.15">
      <c r="A356" s="8">
        <v>100352</v>
      </c>
      <c r="B356" s="3" t="s">
        <v>1268</v>
      </c>
      <c r="C356" t="s">
        <v>1269</v>
      </c>
      <c r="D356" t="s">
        <v>1270</v>
      </c>
      <c r="E356" t="s">
        <v>1271</v>
      </c>
      <c r="F356" t="s">
        <v>1272</v>
      </c>
      <c r="G356" t="s">
        <v>1273</v>
      </c>
      <c r="H356" t="s">
        <v>1274</v>
      </c>
      <c r="I356" t="s">
        <v>1275</v>
      </c>
      <c r="J356" t="s">
        <v>1262</v>
      </c>
      <c r="K356" t="s">
        <v>1276</v>
      </c>
      <c r="L356">
        <f t="shared" si="56"/>
        <v>100108</v>
      </c>
      <c r="M356">
        <f t="shared" si="57"/>
        <v>100106</v>
      </c>
      <c r="N356">
        <f t="shared" si="58"/>
        <v>100107</v>
      </c>
      <c r="O356">
        <f t="shared" si="59"/>
        <v>100107</v>
      </c>
      <c r="P356">
        <f t="shared" si="60"/>
        <v>100107</v>
      </c>
      <c r="Q356">
        <f t="shared" si="61"/>
        <v>100108</v>
      </c>
      <c r="R356">
        <f t="shared" si="62"/>
        <v>100108</v>
      </c>
      <c r="S356">
        <f t="shared" si="63"/>
        <v>100107</v>
      </c>
      <c r="T356">
        <f t="shared" si="64"/>
        <v>100106</v>
      </c>
      <c r="U356">
        <f t="shared" si="65"/>
        <v>200353</v>
      </c>
      <c r="V356" s="7">
        <f>IFERROR(VLOOKUP(VALUE(L356),工作表2!$A:$N,14,1)/50,0)</f>
        <v>42222.06</v>
      </c>
      <c r="W356" s="7">
        <f>IFERROR(VLOOKUP(VALUE(M356),工作表2!$A:$N,14,1)/50,0)</f>
        <v>42222.06</v>
      </c>
      <c r="X356" s="7">
        <f>IFERROR(VLOOKUP(VALUE(N356),工作表2!$A:$N,14,1)/50,0)</f>
        <v>42222.06</v>
      </c>
      <c r="Y356" s="7">
        <f>IFERROR(VLOOKUP(VALUE(O356),工作表2!$A:$N,14,1)/50,0)</f>
        <v>42222.06</v>
      </c>
      <c r="Z356" s="7">
        <f>IFERROR(VLOOKUP(VALUE(P356),工作表2!$A:$N,14,1)/50,0)</f>
        <v>42222.06</v>
      </c>
      <c r="AA356" s="7">
        <f>IFERROR(VLOOKUP(VALUE(Q356),工作表2!$A:$N,14,1)/50,0)</f>
        <v>42222.06</v>
      </c>
      <c r="AB356" s="7">
        <f>IFERROR(VLOOKUP(VALUE(R356),工作表2!$A:$N,14,1)/50,0)</f>
        <v>42222.06</v>
      </c>
      <c r="AC356" s="7">
        <f>IFERROR(VLOOKUP(VALUE(S356),工作表2!$A:$N,14,1)/50,0)</f>
        <v>42222.06</v>
      </c>
      <c r="AD356" s="7">
        <f>IFERROR(VLOOKUP(VALUE(T356),工作表2!$A:$N,14,1)/50,0)</f>
        <v>42222.06</v>
      </c>
      <c r="AE356" s="7">
        <f>IFERROR(VLOOKUP(VALUE(U356),工作表2!$A:$N,14,1),0)</f>
        <v>3436025.5</v>
      </c>
      <c r="AF356" s="7">
        <f t="shared" si="66"/>
        <v>3816024.04</v>
      </c>
    </row>
    <row r="357" spans="1:32" x14ac:dyDescent="0.15">
      <c r="A357" s="8">
        <v>100353</v>
      </c>
      <c r="B357" s="3" t="s">
        <v>1268</v>
      </c>
      <c r="C357" t="s">
        <v>1255</v>
      </c>
      <c r="D357" t="s">
        <v>1277</v>
      </c>
      <c r="E357" t="s">
        <v>1271</v>
      </c>
      <c r="F357" t="s">
        <v>1278</v>
      </c>
      <c r="G357" t="s">
        <v>1259</v>
      </c>
      <c r="H357" t="s">
        <v>1274</v>
      </c>
      <c r="I357" t="s">
        <v>1261</v>
      </c>
      <c r="J357" t="s">
        <v>1279</v>
      </c>
      <c r="K357" t="s">
        <v>1280</v>
      </c>
      <c r="L357">
        <f t="shared" si="56"/>
        <v>100108</v>
      </c>
      <c r="M357">
        <f t="shared" si="57"/>
        <v>100108</v>
      </c>
      <c r="N357">
        <f t="shared" si="58"/>
        <v>100108</v>
      </c>
      <c r="O357">
        <f t="shared" si="59"/>
        <v>100107</v>
      </c>
      <c r="P357">
        <f t="shared" si="60"/>
        <v>100108</v>
      </c>
      <c r="Q357">
        <f t="shared" si="61"/>
        <v>100107</v>
      </c>
      <c r="R357">
        <f t="shared" si="62"/>
        <v>100108</v>
      </c>
      <c r="S357">
        <f t="shared" si="63"/>
        <v>100108</v>
      </c>
      <c r="T357">
        <f t="shared" si="64"/>
        <v>100107</v>
      </c>
      <c r="U357">
        <f t="shared" si="65"/>
        <v>200354</v>
      </c>
      <c r="V357" s="7">
        <f>IFERROR(VLOOKUP(VALUE(L357),工作表2!$A:$N,14,1)/50,0)</f>
        <v>42222.06</v>
      </c>
      <c r="W357" s="7">
        <f>IFERROR(VLOOKUP(VALUE(M357),工作表2!$A:$N,14,1)/50,0)</f>
        <v>42222.06</v>
      </c>
      <c r="X357" s="7">
        <f>IFERROR(VLOOKUP(VALUE(N357),工作表2!$A:$N,14,1)/50,0)</f>
        <v>42222.06</v>
      </c>
      <c r="Y357" s="7">
        <f>IFERROR(VLOOKUP(VALUE(O357),工作表2!$A:$N,14,1)/50,0)</f>
        <v>42222.06</v>
      </c>
      <c r="Z357" s="7">
        <f>IFERROR(VLOOKUP(VALUE(P357),工作表2!$A:$N,14,1)/50,0)</f>
        <v>42222.06</v>
      </c>
      <c r="AA357" s="7">
        <f>IFERROR(VLOOKUP(VALUE(Q357),工作表2!$A:$N,14,1)/50,0)</f>
        <v>42222.06</v>
      </c>
      <c r="AB357" s="7">
        <f>IFERROR(VLOOKUP(VALUE(R357),工作表2!$A:$N,14,1)/50,0)</f>
        <v>42222.06</v>
      </c>
      <c r="AC357" s="7">
        <f>IFERROR(VLOOKUP(VALUE(S357),工作表2!$A:$N,14,1)/50,0)</f>
        <v>42222.06</v>
      </c>
      <c r="AD357" s="7">
        <f>IFERROR(VLOOKUP(VALUE(T357),工作表2!$A:$N,14,1)/50,0)</f>
        <v>42222.06</v>
      </c>
      <c r="AE357" s="7">
        <f>IFERROR(VLOOKUP(VALUE(U357),工作表2!$A:$N,14,1),0)</f>
        <v>3492645</v>
      </c>
      <c r="AF357" s="7">
        <f t="shared" si="66"/>
        <v>3872643.54</v>
      </c>
    </row>
    <row r="358" spans="1:32" x14ac:dyDescent="0.15">
      <c r="A358" s="8">
        <v>100354</v>
      </c>
      <c r="B358" s="3" t="s">
        <v>1254</v>
      </c>
      <c r="C358" t="s">
        <v>1255</v>
      </c>
      <c r="D358" t="s">
        <v>1277</v>
      </c>
      <c r="E358" t="s">
        <v>1265</v>
      </c>
      <c r="F358" t="s">
        <v>1258</v>
      </c>
      <c r="G358" t="s">
        <v>1281</v>
      </c>
      <c r="H358" t="s">
        <v>1274</v>
      </c>
      <c r="I358" t="s">
        <v>1261</v>
      </c>
      <c r="J358" t="s">
        <v>1279</v>
      </c>
      <c r="K358" t="s">
        <v>1282</v>
      </c>
      <c r="L358">
        <f t="shared" si="56"/>
        <v>100107</v>
      </c>
      <c r="M358">
        <f t="shared" si="57"/>
        <v>100108</v>
      </c>
      <c r="N358">
        <f t="shared" si="58"/>
        <v>100108</v>
      </c>
      <c r="O358">
        <f t="shared" si="59"/>
        <v>100106</v>
      </c>
      <c r="P358">
        <f t="shared" si="60"/>
        <v>100106</v>
      </c>
      <c r="Q358">
        <f t="shared" si="61"/>
        <v>100106</v>
      </c>
      <c r="R358">
        <f t="shared" si="62"/>
        <v>100108</v>
      </c>
      <c r="S358">
        <f t="shared" si="63"/>
        <v>100108</v>
      </c>
      <c r="T358">
        <f t="shared" si="64"/>
        <v>100107</v>
      </c>
      <c r="U358">
        <f t="shared" si="65"/>
        <v>200355</v>
      </c>
      <c r="V358" s="7">
        <f>IFERROR(VLOOKUP(VALUE(L358),工作表2!$A:$N,14,1)/50,0)</f>
        <v>42222.06</v>
      </c>
      <c r="W358" s="7">
        <f>IFERROR(VLOOKUP(VALUE(M358),工作表2!$A:$N,14,1)/50,0)</f>
        <v>42222.06</v>
      </c>
      <c r="X358" s="7">
        <f>IFERROR(VLOOKUP(VALUE(N358),工作表2!$A:$N,14,1)/50,0)</f>
        <v>42222.06</v>
      </c>
      <c r="Y358" s="7">
        <f>IFERROR(VLOOKUP(VALUE(O358),工作表2!$A:$N,14,1)/50,0)</f>
        <v>42222.06</v>
      </c>
      <c r="Z358" s="7">
        <f>IFERROR(VLOOKUP(VALUE(P358),工作表2!$A:$N,14,1)/50,0)</f>
        <v>42222.06</v>
      </c>
      <c r="AA358" s="7">
        <f>IFERROR(VLOOKUP(VALUE(Q358),工作表2!$A:$N,14,1)/50,0)</f>
        <v>42222.06</v>
      </c>
      <c r="AB358" s="7">
        <f>IFERROR(VLOOKUP(VALUE(R358),工作表2!$A:$N,14,1)/50,0)</f>
        <v>42222.06</v>
      </c>
      <c r="AC358" s="7">
        <f>IFERROR(VLOOKUP(VALUE(S358),工作表2!$A:$N,14,1)/50,0)</f>
        <v>42222.06</v>
      </c>
      <c r="AD358" s="7">
        <f>IFERROR(VLOOKUP(VALUE(T358),工作表2!$A:$N,14,1)/50,0)</f>
        <v>42222.06</v>
      </c>
      <c r="AE358" s="7">
        <f>IFERROR(VLOOKUP(VALUE(U358),工作表2!$A:$N,14,1),0)</f>
        <v>3458247</v>
      </c>
      <c r="AF358" s="7">
        <f t="shared" si="66"/>
        <v>3838245.54</v>
      </c>
    </row>
    <row r="359" spans="1:32" x14ac:dyDescent="0.15">
      <c r="A359" s="8">
        <v>100355</v>
      </c>
      <c r="B359" s="3" t="s">
        <v>1264</v>
      </c>
      <c r="C359" t="s">
        <v>1269</v>
      </c>
      <c r="D359" t="s">
        <v>1270</v>
      </c>
      <c r="E359" t="s">
        <v>1265</v>
      </c>
      <c r="F359" t="s">
        <v>1278</v>
      </c>
      <c r="G359" t="s">
        <v>1259</v>
      </c>
      <c r="H359" t="s">
        <v>1283</v>
      </c>
      <c r="I359" t="s">
        <v>1284</v>
      </c>
      <c r="J359" t="s">
        <v>1266</v>
      </c>
      <c r="K359" t="s">
        <v>1285</v>
      </c>
      <c r="L359">
        <f t="shared" si="56"/>
        <v>100106</v>
      </c>
      <c r="M359">
        <f t="shared" si="57"/>
        <v>100106</v>
      </c>
      <c r="N359">
        <f t="shared" si="58"/>
        <v>100107</v>
      </c>
      <c r="O359">
        <f t="shared" si="59"/>
        <v>100106</v>
      </c>
      <c r="P359">
        <f t="shared" si="60"/>
        <v>100108</v>
      </c>
      <c r="Q359">
        <f t="shared" si="61"/>
        <v>100107</v>
      </c>
      <c r="R359">
        <f t="shared" si="62"/>
        <v>100106</v>
      </c>
      <c r="S359">
        <f t="shared" si="63"/>
        <v>100106</v>
      </c>
      <c r="T359">
        <f t="shared" si="64"/>
        <v>100108</v>
      </c>
      <c r="U359">
        <f t="shared" si="65"/>
        <v>200356</v>
      </c>
      <c r="V359" s="7">
        <f>IFERROR(VLOOKUP(VALUE(L359),工作表2!$A:$N,14,1)/50,0)</f>
        <v>42222.06</v>
      </c>
      <c r="W359" s="7">
        <f>IFERROR(VLOOKUP(VALUE(M359),工作表2!$A:$N,14,1)/50,0)</f>
        <v>42222.06</v>
      </c>
      <c r="X359" s="7">
        <f>IFERROR(VLOOKUP(VALUE(N359),工作表2!$A:$N,14,1)/50,0)</f>
        <v>42222.06</v>
      </c>
      <c r="Y359" s="7">
        <f>IFERROR(VLOOKUP(VALUE(O359),工作表2!$A:$N,14,1)/50,0)</f>
        <v>42222.06</v>
      </c>
      <c r="Z359" s="7">
        <f>IFERROR(VLOOKUP(VALUE(P359),工作表2!$A:$N,14,1)/50,0)</f>
        <v>42222.06</v>
      </c>
      <c r="AA359" s="7">
        <f>IFERROR(VLOOKUP(VALUE(Q359),工作表2!$A:$N,14,1)/50,0)</f>
        <v>42222.06</v>
      </c>
      <c r="AB359" s="7">
        <f>IFERROR(VLOOKUP(VALUE(R359),工作表2!$A:$N,14,1)/50,0)</f>
        <v>42222.06</v>
      </c>
      <c r="AC359" s="7">
        <f>IFERROR(VLOOKUP(VALUE(S359),工作表2!$A:$N,14,1)/50,0)</f>
        <v>42222.06</v>
      </c>
      <c r="AD359" s="7">
        <f>IFERROR(VLOOKUP(VALUE(T359),工作表2!$A:$N,14,1)/50,0)</f>
        <v>42222.06</v>
      </c>
      <c r="AE359" s="7">
        <f>IFERROR(VLOOKUP(VALUE(U359),工作表2!$A:$N,14,1),0)</f>
        <v>3469404.5</v>
      </c>
      <c r="AF359" s="7">
        <f t="shared" si="66"/>
        <v>3849403.04</v>
      </c>
    </row>
    <row r="360" spans="1:32" x14ac:dyDescent="0.15">
      <c r="A360" s="8">
        <v>100356</v>
      </c>
      <c r="B360" s="3" t="s">
        <v>1264</v>
      </c>
      <c r="C360" t="s">
        <v>1286</v>
      </c>
      <c r="D360" t="s">
        <v>1270</v>
      </c>
      <c r="E360" t="s">
        <v>1265</v>
      </c>
      <c r="F360" t="s">
        <v>1272</v>
      </c>
      <c r="G360" t="s">
        <v>1259</v>
      </c>
      <c r="H360" t="s">
        <v>1260</v>
      </c>
      <c r="I360" t="s">
        <v>1275</v>
      </c>
      <c r="J360" t="s">
        <v>1279</v>
      </c>
      <c r="K360" t="s">
        <v>1287</v>
      </c>
      <c r="L360">
        <f t="shared" si="56"/>
        <v>100106</v>
      </c>
      <c r="M360">
        <f t="shared" si="57"/>
        <v>100107</v>
      </c>
      <c r="N360">
        <f t="shared" si="58"/>
        <v>100107</v>
      </c>
      <c r="O360">
        <f t="shared" si="59"/>
        <v>100106</v>
      </c>
      <c r="P360">
        <f t="shared" si="60"/>
        <v>100107</v>
      </c>
      <c r="Q360">
        <f t="shared" si="61"/>
        <v>100107</v>
      </c>
      <c r="R360">
        <f t="shared" si="62"/>
        <v>100107</v>
      </c>
      <c r="S360">
        <f t="shared" si="63"/>
        <v>100107</v>
      </c>
      <c r="T360">
        <f t="shared" si="64"/>
        <v>100107</v>
      </c>
      <c r="U360">
        <f t="shared" si="65"/>
        <v>200357</v>
      </c>
      <c r="V360" s="7">
        <f>IFERROR(VLOOKUP(VALUE(L360),工作表2!$A:$N,14,1)/50,0)</f>
        <v>42222.06</v>
      </c>
      <c r="W360" s="7">
        <f>IFERROR(VLOOKUP(VALUE(M360),工作表2!$A:$N,14,1)/50,0)</f>
        <v>42222.06</v>
      </c>
      <c r="X360" s="7">
        <f>IFERROR(VLOOKUP(VALUE(N360),工作表2!$A:$N,14,1)/50,0)</f>
        <v>42222.06</v>
      </c>
      <c r="Y360" s="7">
        <f>IFERROR(VLOOKUP(VALUE(O360),工作表2!$A:$N,14,1)/50,0)</f>
        <v>42222.06</v>
      </c>
      <c r="Z360" s="7">
        <f>IFERROR(VLOOKUP(VALUE(P360),工作表2!$A:$N,14,1)/50,0)</f>
        <v>42222.06</v>
      </c>
      <c r="AA360" s="7">
        <f>IFERROR(VLOOKUP(VALUE(Q360),工作表2!$A:$N,14,1)/50,0)</f>
        <v>42222.06</v>
      </c>
      <c r="AB360" s="7">
        <f>IFERROR(VLOOKUP(VALUE(R360),工作表2!$A:$N,14,1)/50,0)</f>
        <v>42222.06</v>
      </c>
      <c r="AC360" s="7">
        <f>IFERROR(VLOOKUP(VALUE(S360),工作表2!$A:$N,14,1)/50,0)</f>
        <v>42222.06</v>
      </c>
      <c r="AD360" s="7">
        <f>IFERROR(VLOOKUP(VALUE(T360),工作表2!$A:$N,14,1)/50,0)</f>
        <v>42222.06</v>
      </c>
      <c r="AE360" s="7">
        <f>IFERROR(VLOOKUP(VALUE(U360),工作表2!$A:$N,14,1),0)</f>
        <v>3526582.5</v>
      </c>
      <c r="AF360" s="7">
        <f t="shared" si="66"/>
        <v>3906581.04</v>
      </c>
    </row>
    <row r="361" spans="1:32" x14ac:dyDescent="0.15">
      <c r="A361" s="8">
        <v>100357</v>
      </c>
      <c r="B361" s="3" t="s">
        <v>1264</v>
      </c>
      <c r="C361" t="s">
        <v>1255</v>
      </c>
      <c r="D361" t="s">
        <v>1270</v>
      </c>
      <c r="E361" t="s">
        <v>1257</v>
      </c>
      <c r="F361" t="s">
        <v>1258</v>
      </c>
      <c r="G361" t="s">
        <v>1259</v>
      </c>
      <c r="H361" t="s">
        <v>1274</v>
      </c>
      <c r="I361" t="s">
        <v>1284</v>
      </c>
      <c r="J361" t="s">
        <v>1262</v>
      </c>
      <c r="K361" t="s">
        <v>1288</v>
      </c>
      <c r="L361">
        <f t="shared" si="56"/>
        <v>100106</v>
      </c>
      <c r="M361">
        <f t="shared" si="57"/>
        <v>100108</v>
      </c>
      <c r="N361">
        <f t="shared" si="58"/>
        <v>100107</v>
      </c>
      <c r="O361">
        <f t="shared" si="59"/>
        <v>100108</v>
      </c>
      <c r="P361">
        <f t="shared" si="60"/>
        <v>100106</v>
      </c>
      <c r="Q361">
        <f t="shared" si="61"/>
        <v>100107</v>
      </c>
      <c r="R361">
        <f t="shared" si="62"/>
        <v>100108</v>
      </c>
      <c r="S361">
        <f t="shared" si="63"/>
        <v>100106</v>
      </c>
      <c r="T361">
        <f t="shared" si="64"/>
        <v>100106</v>
      </c>
      <c r="U361">
        <f t="shared" si="65"/>
        <v>200358</v>
      </c>
      <c r="V361" s="7">
        <f>IFERROR(VLOOKUP(VALUE(L361),工作表2!$A:$N,14,1)/50,0)</f>
        <v>42222.06</v>
      </c>
      <c r="W361" s="7">
        <f>IFERROR(VLOOKUP(VALUE(M361),工作表2!$A:$N,14,1)/50,0)</f>
        <v>42222.06</v>
      </c>
      <c r="X361" s="7">
        <f>IFERROR(VLOOKUP(VALUE(N361),工作表2!$A:$N,14,1)/50,0)</f>
        <v>42222.06</v>
      </c>
      <c r="Y361" s="7">
        <f>IFERROR(VLOOKUP(VALUE(O361),工作表2!$A:$N,14,1)/50,0)</f>
        <v>42222.06</v>
      </c>
      <c r="Z361" s="7">
        <f>IFERROR(VLOOKUP(VALUE(P361),工作表2!$A:$N,14,1)/50,0)</f>
        <v>42222.06</v>
      </c>
      <c r="AA361" s="7">
        <f>IFERROR(VLOOKUP(VALUE(Q361),工作表2!$A:$N,14,1)/50,0)</f>
        <v>42222.06</v>
      </c>
      <c r="AB361" s="7">
        <f>IFERROR(VLOOKUP(VALUE(R361),工作表2!$A:$N,14,1)/50,0)</f>
        <v>42222.06</v>
      </c>
      <c r="AC361" s="7">
        <f>IFERROR(VLOOKUP(VALUE(S361),工作表2!$A:$N,14,1)/50,0)</f>
        <v>42222.06</v>
      </c>
      <c r="AD361" s="7">
        <f>IFERROR(VLOOKUP(VALUE(T361),工作表2!$A:$N,14,1)/50,0)</f>
        <v>42222.06</v>
      </c>
      <c r="AE361" s="7">
        <f>IFERROR(VLOOKUP(VALUE(U361),工作表2!$A:$N,14,1),0)</f>
        <v>3515808.5</v>
      </c>
      <c r="AF361" s="7">
        <f t="shared" si="66"/>
        <v>3895807.04</v>
      </c>
    </row>
    <row r="362" spans="1:32" x14ac:dyDescent="0.15">
      <c r="A362" s="8">
        <v>100358</v>
      </c>
      <c r="B362" s="3" t="s">
        <v>1264</v>
      </c>
      <c r="C362" t="s">
        <v>1255</v>
      </c>
      <c r="D362" t="s">
        <v>1270</v>
      </c>
      <c r="E362" t="s">
        <v>1265</v>
      </c>
      <c r="F362" t="s">
        <v>1258</v>
      </c>
      <c r="G362" t="s">
        <v>1281</v>
      </c>
      <c r="H362" t="s">
        <v>1283</v>
      </c>
      <c r="I362" t="s">
        <v>1275</v>
      </c>
      <c r="J362" t="s">
        <v>1279</v>
      </c>
      <c r="K362" t="s">
        <v>1289</v>
      </c>
      <c r="L362">
        <f t="shared" si="56"/>
        <v>100106</v>
      </c>
      <c r="M362">
        <f t="shared" si="57"/>
        <v>100108</v>
      </c>
      <c r="N362">
        <f t="shared" si="58"/>
        <v>100107</v>
      </c>
      <c r="O362">
        <f t="shared" si="59"/>
        <v>100106</v>
      </c>
      <c r="P362">
        <f t="shared" si="60"/>
        <v>100106</v>
      </c>
      <c r="Q362">
        <f t="shared" si="61"/>
        <v>100106</v>
      </c>
      <c r="R362">
        <f t="shared" si="62"/>
        <v>100106</v>
      </c>
      <c r="S362">
        <f t="shared" si="63"/>
        <v>100107</v>
      </c>
      <c r="T362">
        <f t="shared" si="64"/>
        <v>100107</v>
      </c>
      <c r="U362">
        <f t="shared" si="65"/>
        <v>200359</v>
      </c>
      <c r="V362" s="7">
        <f>IFERROR(VLOOKUP(VALUE(L362),工作表2!$A:$N,14,1)/50,0)</f>
        <v>42222.06</v>
      </c>
      <c r="W362" s="7">
        <f>IFERROR(VLOOKUP(VALUE(M362),工作表2!$A:$N,14,1)/50,0)</f>
        <v>42222.06</v>
      </c>
      <c r="X362" s="7">
        <f>IFERROR(VLOOKUP(VALUE(N362),工作表2!$A:$N,14,1)/50,0)</f>
        <v>42222.06</v>
      </c>
      <c r="Y362" s="7">
        <f>IFERROR(VLOOKUP(VALUE(O362),工作表2!$A:$N,14,1)/50,0)</f>
        <v>42222.06</v>
      </c>
      <c r="Z362" s="7">
        <f>IFERROR(VLOOKUP(VALUE(P362),工作表2!$A:$N,14,1)/50,0)</f>
        <v>42222.06</v>
      </c>
      <c r="AA362" s="7">
        <f>IFERROR(VLOOKUP(VALUE(Q362),工作表2!$A:$N,14,1)/50,0)</f>
        <v>42222.06</v>
      </c>
      <c r="AB362" s="7">
        <f>IFERROR(VLOOKUP(VALUE(R362),工作表2!$A:$N,14,1)/50,0)</f>
        <v>42222.06</v>
      </c>
      <c r="AC362" s="7">
        <f>IFERROR(VLOOKUP(VALUE(S362),工作表2!$A:$N,14,1)/50,0)</f>
        <v>42222.06</v>
      </c>
      <c r="AD362" s="7">
        <f>IFERROR(VLOOKUP(VALUE(T362),工作表2!$A:$N,14,1)/50,0)</f>
        <v>42222.06</v>
      </c>
      <c r="AE362" s="7">
        <f>IFERROR(VLOOKUP(VALUE(U362),工作表2!$A:$N,14,1),0)</f>
        <v>3536402.5</v>
      </c>
      <c r="AF362" s="7">
        <f t="shared" si="66"/>
        <v>3916401.04</v>
      </c>
    </row>
    <row r="363" spans="1:32" x14ac:dyDescent="0.15">
      <c r="A363" s="8">
        <v>100359</v>
      </c>
      <c r="B363" s="3" t="s">
        <v>1254</v>
      </c>
      <c r="C363" t="s">
        <v>1255</v>
      </c>
      <c r="D363" t="s">
        <v>1270</v>
      </c>
      <c r="E363" t="s">
        <v>1265</v>
      </c>
      <c r="F363" t="s">
        <v>1278</v>
      </c>
      <c r="G363" t="s">
        <v>1281</v>
      </c>
      <c r="H363" t="s">
        <v>1274</v>
      </c>
      <c r="I363" t="s">
        <v>1284</v>
      </c>
      <c r="J363" t="s">
        <v>1266</v>
      </c>
      <c r="K363" t="s">
        <v>1290</v>
      </c>
      <c r="L363">
        <f t="shared" si="56"/>
        <v>100107</v>
      </c>
      <c r="M363">
        <f t="shared" si="57"/>
        <v>100108</v>
      </c>
      <c r="N363">
        <f t="shared" si="58"/>
        <v>100107</v>
      </c>
      <c r="O363">
        <f t="shared" si="59"/>
        <v>100106</v>
      </c>
      <c r="P363">
        <f t="shared" si="60"/>
        <v>100108</v>
      </c>
      <c r="Q363">
        <f t="shared" si="61"/>
        <v>100106</v>
      </c>
      <c r="R363">
        <f t="shared" si="62"/>
        <v>100108</v>
      </c>
      <c r="S363">
        <f t="shared" si="63"/>
        <v>100106</v>
      </c>
      <c r="T363">
        <f t="shared" si="64"/>
        <v>100108</v>
      </c>
      <c r="U363">
        <f t="shared" si="65"/>
        <v>200360</v>
      </c>
      <c r="V363" s="7">
        <f>IFERROR(VLOOKUP(VALUE(L363),工作表2!$A:$N,14,1)/50,0)</f>
        <v>42222.06</v>
      </c>
      <c r="W363" s="7">
        <f>IFERROR(VLOOKUP(VALUE(M363),工作表2!$A:$N,14,1)/50,0)</f>
        <v>42222.06</v>
      </c>
      <c r="X363" s="7">
        <f>IFERROR(VLOOKUP(VALUE(N363),工作表2!$A:$N,14,1)/50,0)</f>
        <v>42222.06</v>
      </c>
      <c r="Y363" s="7">
        <f>IFERROR(VLOOKUP(VALUE(O363),工作表2!$A:$N,14,1)/50,0)</f>
        <v>42222.06</v>
      </c>
      <c r="Z363" s="7">
        <f>IFERROR(VLOOKUP(VALUE(P363),工作表2!$A:$N,14,1)/50,0)</f>
        <v>42222.06</v>
      </c>
      <c r="AA363" s="7">
        <f>IFERROR(VLOOKUP(VALUE(Q363),工作表2!$A:$N,14,1)/50,0)</f>
        <v>42222.06</v>
      </c>
      <c r="AB363" s="7">
        <f>IFERROR(VLOOKUP(VALUE(R363),工作表2!$A:$N,14,1)/50,0)</f>
        <v>42222.06</v>
      </c>
      <c r="AC363" s="7">
        <f>IFERROR(VLOOKUP(VALUE(S363),工作表2!$A:$N,14,1)/50,0)</f>
        <v>42222.06</v>
      </c>
      <c r="AD363" s="7">
        <f>IFERROR(VLOOKUP(VALUE(T363),工作表2!$A:$N,14,1)/50,0)</f>
        <v>42222.06</v>
      </c>
      <c r="AE363" s="7">
        <f>IFERROR(VLOOKUP(VALUE(U363),工作表2!$A:$N,14,1),0)</f>
        <v>3560807</v>
      </c>
      <c r="AF363" s="7">
        <f t="shared" si="66"/>
        <v>3940805.54</v>
      </c>
    </row>
    <row r="364" spans="1:32" x14ac:dyDescent="0.15">
      <c r="A364" s="8">
        <v>100360</v>
      </c>
      <c r="B364" s="3" t="s">
        <v>1291</v>
      </c>
      <c r="C364" t="s">
        <v>1292</v>
      </c>
      <c r="D364" t="s">
        <v>1293</v>
      </c>
      <c r="E364" t="s">
        <v>1294</v>
      </c>
      <c r="F364" t="s">
        <v>1295</v>
      </c>
      <c r="G364" t="s">
        <v>1296</v>
      </c>
      <c r="H364" t="s">
        <v>1297</v>
      </c>
      <c r="I364" t="s">
        <v>1298</v>
      </c>
      <c r="J364" t="s">
        <v>1299</v>
      </c>
      <c r="K364" t="s">
        <v>1300</v>
      </c>
      <c r="L364">
        <f t="shared" si="56"/>
        <v>100110</v>
      </c>
      <c r="M364">
        <f t="shared" si="57"/>
        <v>100111</v>
      </c>
      <c r="N364">
        <f t="shared" si="58"/>
        <v>100109</v>
      </c>
      <c r="O364">
        <f t="shared" si="59"/>
        <v>100110</v>
      </c>
      <c r="P364">
        <f t="shared" si="60"/>
        <v>100111</v>
      </c>
      <c r="Q364">
        <f t="shared" si="61"/>
        <v>100109</v>
      </c>
      <c r="R364">
        <f t="shared" si="62"/>
        <v>100111</v>
      </c>
      <c r="S364">
        <f t="shared" si="63"/>
        <v>100109</v>
      </c>
      <c r="T364">
        <f t="shared" si="64"/>
        <v>100110</v>
      </c>
      <c r="U364">
        <f t="shared" si="65"/>
        <v>200361</v>
      </c>
      <c r="V364" s="7">
        <f>IFERROR(VLOOKUP(VALUE(L364),工作表2!$A:$N,14,1)/50,0)</f>
        <v>43516.08</v>
      </c>
      <c r="W364" s="7">
        <f>IFERROR(VLOOKUP(VALUE(M364),工作表2!$A:$N,14,1)/50,0)</f>
        <v>43516.08</v>
      </c>
      <c r="X364" s="7">
        <f>IFERROR(VLOOKUP(VALUE(N364),工作表2!$A:$N,14,1)/50,0)</f>
        <v>43516.08</v>
      </c>
      <c r="Y364" s="7">
        <f>IFERROR(VLOOKUP(VALUE(O364),工作表2!$A:$N,14,1)/50,0)</f>
        <v>43516.08</v>
      </c>
      <c r="Z364" s="7">
        <f>IFERROR(VLOOKUP(VALUE(P364),工作表2!$A:$N,14,1)/50,0)</f>
        <v>43516.08</v>
      </c>
      <c r="AA364" s="7">
        <f>IFERROR(VLOOKUP(VALUE(Q364),工作表2!$A:$N,14,1)/50,0)</f>
        <v>43516.08</v>
      </c>
      <c r="AB364" s="7">
        <f>IFERROR(VLOOKUP(VALUE(R364),工作表2!$A:$N,14,1)/50,0)</f>
        <v>43516.08</v>
      </c>
      <c r="AC364" s="7">
        <f>IFERROR(VLOOKUP(VALUE(S364),工作表2!$A:$N,14,1)/50,0)</f>
        <v>43516.08</v>
      </c>
      <c r="AD364" s="7">
        <f>IFERROR(VLOOKUP(VALUE(T364),工作表2!$A:$N,14,1)/50,0)</f>
        <v>43516.08</v>
      </c>
      <c r="AE364" s="7">
        <f>IFERROR(VLOOKUP(VALUE(U364),工作表2!$A:$N,14,1),0)</f>
        <v>3553898</v>
      </c>
      <c r="AF364" s="7">
        <f t="shared" si="66"/>
        <v>3945542.72</v>
      </c>
    </row>
    <row r="365" spans="1:32" x14ac:dyDescent="0.15">
      <c r="A365" s="8">
        <v>100361</v>
      </c>
      <c r="B365" s="3" t="s">
        <v>1301</v>
      </c>
      <c r="C365" t="s">
        <v>1302</v>
      </c>
      <c r="D365" t="s">
        <v>1293</v>
      </c>
      <c r="E365" t="s">
        <v>1294</v>
      </c>
      <c r="F365" t="s">
        <v>1303</v>
      </c>
      <c r="G365" t="s">
        <v>1296</v>
      </c>
      <c r="H365" t="s">
        <v>1304</v>
      </c>
      <c r="I365" t="s">
        <v>1305</v>
      </c>
      <c r="J365" t="s">
        <v>1306</v>
      </c>
      <c r="K365" t="s">
        <v>1307</v>
      </c>
      <c r="L365">
        <f t="shared" si="56"/>
        <v>100109</v>
      </c>
      <c r="M365">
        <f t="shared" si="57"/>
        <v>100109</v>
      </c>
      <c r="N365">
        <f t="shared" si="58"/>
        <v>100109</v>
      </c>
      <c r="O365">
        <f t="shared" si="59"/>
        <v>100110</v>
      </c>
      <c r="P365">
        <f t="shared" si="60"/>
        <v>100110</v>
      </c>
      <c r="Q365">
        <f t="shared" si="61"/>
        <v>100109</v>
      </c>
      <c r="R365">
        <f t="shared" si="62"/>
        <v>100109</v>
      </c>
      <c r="S365">
        <f t="shared" si="63"/>
        <v>100111</v>
      </c>
      <c r="T365">
        <f t="shared" si="64"/>
        <v>100111</v>
      </c>
      <c r="U365">
        <f t="shared" si="65"/>
        <v>200362</v>
      </c>
      <c r="V365" s="7">
        <f>IFERROR(VLOOKUP(VALUE(L365),工作表2!$A:$N,14,1)/50,0)</f>
        <v>43516.08</v>
      </c>
      <c r="W365" s="7">
        <f>IFERROR(VLOOKUP(VALUE(M365),工作表2!$A:$N,14,1)/50,0)</f>
        <v>43516.08</v>
      </c>
      <c r="X365" s="7">
        <f>IFERROR(VLOOKUP(VALUE(N365),工作表2!$A:$N,14,1)/50,0)</f>
        <v>43516.08</v>
      </c>
      <c r="Y365" s="7">
        <f>IFERROR(VLOOKUP(VALUE(O365),工作表2!$A:$N,14,1)/50,0)</f>
        <v>43516.08</v>
      </c>
      <c r="Z365" s="7">
        <f>IFERROR(VLOOKUP(VALUE(P365),工作表2!$A:$N,14,1)/50,0)</f>
        <v>43516.08</v>
      </c>
      <c r="AA365" s="7">
        <f>IFERROR(VLOOKUP(VALUE(Q365),工作表2!$A:$N,14,1)/50,0)</f>
        <v>43516.08</v>
      </c>
      <c r="AB365" s="7">
        <f>IFERROR(VLOOKUP(VALUE(R365),工作表2!$A:$N,14,1)/50,0)</f>
        <v>43516.08</v>
      </c>
      <c r="AC365" s="7">
        <f>IFERROR(VLOOKUP(VALUE(S365),工作表2!$A:$N,14,1)/50,0)</f>
        <v>43516.08</v>
      </c>
      <c r="AD365" s="7">
        <f>IFERROR(VLOOKUP(VALUE(T365),工作表2!$A:$N,14,1)/50,0)</f>
        <v>43516.08</v>
      </c>
      <c r="AE365" s="7">
        <f>IFERROR(VLOOKUP(VALUE(U365),工作表2!$A:$N,14,1),0)</f>
        <v>3565037</v>
      </c>
      <c r="AF365" s="7">
        <f t="shared" si="66"/>
        <v>3956681.72</v>
      </c>
    </row>
    <row r="366" spans="1:32" x14ac:dyDescent="0.15">
      <c r="A366" s="8">
        <v>100362</v>
      </c>
      <c r="B366" s="3" t="s">
        <v>1308</v>
      </c>
      <c r="C366" t="s">
        <v>1309</v>
      </c>
      <c r="D366" t="s">
        <v>1293</v>
      </c>
      <c r="E366" t="s">
        <v>1294</v>
      </c>
      <c r="F366" t="s">
        <v>1295</v>
      </c>
      <c r="G366" t="s">
        <v>1310</v>
      </c>
      <c r="H366" t="s">
        <v>1311</v>
      </c>
      <c r="I366" t="s">
        <v>1312</v>
      </c>
      <c r="J366" t="s">
        <v>1313</v>
      </c>
      <c r="K366" t="s">
        <v>1314</v>
      </c>
      <c r="L366">
        <f t="shared" si="56"/>
        <v>100111</v>
      </c>
      <c r="M366">
        <f t="shared" si="57"/>
        <v>100110</v>
      </c>
      <c r="N366">
        <f t="shared" si="58"/>
        <v>100109</v>
      </c>
      <c r="O366">
        <f t="shared" si="59"/>
        <v>100110</v>
      </c>
      <c r="P366">
        <f t="shared" si="60"/>
        <v>100111</v>
      </c>
      <c r="Q366">
        <f t="shared" si="61"/>
        <v>100111</v>
      </c>
      <c r="R366">
        <f t="shared" si="62"/>
        <v>100110</v>
      </c>
      <c r="S366">
        <f t="shared" si="63"/>
        <v>100110</v>
      </c>
      <c r="T366">
        <f t="shared" si="64"/>
        <v>100109</v>
      </c>
      <c r="U366">
        <f t="shared" si="65"/>
        <v>200363</v>
      </c>
      <c r="V366" s="7">
        <f>IFERROR(VLOOKUP(VALUE(L366),工作表2!$A:$N,14,1)/50,0)</f>
        <v>43516.08</v>
      </c>
      <c r="W366" s="7">
        <f>IFERROR(VLOOKUP(VALUE(M366),工作表2!$A:$N,14,1)/50,0)</f>
        <v>43516.08</v>
      </c>
      <c r="X366" s="7">
        <f>IFERROR(VLOOKUP(VALUE(N366),工作表2!$A:$N,14,1)/50,0)</f>
        <v>43516.08</v>
      </c>
      <c r="Y366" s="7">
        <f>IFERROR(VLOOKUP(VALUE(O366),工作表2!$A:$N,14,1)/50,0)</f>
        <v>43516.08</v>
      </c>
      <c r="Z366" s="7">
        <f>IFERROR(VLOOKUP(VALUE(P366),工作表2!$A:$N,14,1)/50,0)</f>
        <v>43516.08</v>
      </c>
      <c r="AA366" s="7">
        <f>IFERROR(VLOOKUP(VALUE(Q366),工作表2!$A:$N,14,1)/50,0)</f>
        <v>43516.08</v>
      </c>
      <c r="AB366" s="7">
        <f>IFERROR(VLOOKUP(VALUE(R366),工作表2!$A:$N,14,1)/50,0)</f>
        <v>43516.08</v>
      </c>
      <c r="AC366" s="7">
        <f>IFERROR(VLOOKUP(VALUE(S366),工作表2!$A:$N,14,1)/50,0)</f>
        <v>43516.08</v>
      </c>
      <c r="AD366" s="7">
        <f>IFERROR(VLOOKUP(VALUE(T366),工作表2!$A:$N,14,1)/50,0)</f>
        <v>43516.08</v>
      </c>
      <c r="AE366" s="7">
        <f>IFERROR(VLOOKUP(VALUE(U366),工作表2!$A:$N,14,1),0)</f>
        <v>3576207.5</v>
      </c>
      <c r="AF366" s="7">
        <f t="shared" si="66"/>
        <v>3967852.22</v>
      </c>
    </row>
    <row r="367" spans="1:32" x14ac:dyDescent="0.15">
      <c r="A367" s="8">
        <v>100363</v>
      </c>
      <c r="B367" s="3" t="s">
        <v>1308</v>
      </c>
      <c r="C367" t="s">
        <v>1302</v>
      </c>
      <c r="D367" t="s">
        <v>1315</v>
      </c>
      <c r="E367" t="s">
        <v>1316</v>
      </c>
      <c r="F367" t="s">
        <v>1303</v>
      </c>
      <c r="G367" t="s">
        <v>1317</v>
      </c>
      <c r="H367" t="s">
        <v>1311</v>
      </c>
      <c r="I367" t="s">
        <v>1312</v>
      </c>
      <c r="J367" t="s">
        <v>1306</v>
      </c>
      <c r="K367" t="s">
        <v>1318</v>
      </c>
      <c r="L367">
        <f t="shared" si="56"/>
        <v>100111</v>
      </c>
      <c r="M367">
        <f t="shared" si="57"/>
        <v>100109</v>
      </c>
      <c r="N367">
        <f t="shared" si="58"/>
        <v>100110</v>
      </c>
      <c r="O367">
        <f t="shared" si="59"/>
        <v>100111</v>
      </c>
      <c r="P367">
        <f t="shared" si="60"/>
        <v>100110</v>
      </c>
      <c r="Q367">
        <f t="shared" si="61"/>
        <v>100110</v>
      </c>
      <c r="R367">
        <f t="shared" si="62"/>
        <v>100110</v>
      </c>
      <c r="S367">
        <f t="shared" si="63"/>
        <v>100110</v>
      </c>
      <c r="T367">
        <f t="shared" si="64"/>
        <v>100111</v>
      </c>
      <c r="U367">
        <f t="shared" si="65"/>
        <v>200364</v>
      </c>
      <c r="V367" s="7">
        <f>IFERROR(VLOOKUP(VALUE(L367),工作表2!$A:$N,14,1)/50,0)</f>
        <v>43516.08</v>
      </c>
      <c r="W367" s="7">
        <f>IFERROR(VLOOKUP(VALUE(M367),工作表2!$A:$N,14,1)/50,0)</f>
        <v>43516.08</v>
      </c>
      <c r="X367" s="7">
        <f>IFERROR(VLOOKUP(VALUE(N367),工作表2!$A:$N,14,1)/50,0)</f>
        <v>43516.08</v>
      </c>
      <c r="Y367" s="7">
        <f>IFERROR(VLOOKUP(VALUE(O367),工作表2!$A:$N,14,1)/50,0)</f>
        <v>43516.08</v>
      </c>
      <c r="Z367" s="7">
        <f>IFERROR(VLOOKUP(VALUE(P367),工作表2!$A:$N,14,1)/50,0)</f>
        <v>43516.08</v>
      </c>
      <c r="AA367" s="7">
        <f>IFERROR(VLOOKUP(VALUE(Q367),工作表2!$A:$N,14,1)/50,0)</f>
        <v>43516.08</v>
      </c>
      <c r="AB367" s="7">
        <f>IFERROR(VLOOKUP(VALUE(R367),工作表2!$A:$N,14,1)/50,0)</f>
        <v>43516.08</v>
      </c>
      <c r="AC367" s="7">
        <f>IFERROR(VLOOKUP(VALUE(S367),工作表2!$A:$N,14,1)/50,0)</f>
        <v>43516.08</v>
      </c>
      <c r="AD367" s="7">
        <f>IFERROR(VLOOKUP(VALUE(T367),工作表2!$A:$N,14,1)/50,0)</f>
        <v>43516.08</v>
      </c>
      <c r="AE367" s="7">
        <f>IFERROR(VLOOKUP(VALUE(U367),工作表2!$A:$N,14,1),0)</f>
        <v>3635184</v>
      </c>
      <c r="AF367" s="7">
        <f t="shared" si="66"/>
        <v>4026828.72</v>
      </c>
    </row>
    <row r="368" spans="1:32" x14ac:dyDescent="0.15">
      <c r="A368" s="8">
        <v>100364</v>
      </c>
      <c r="B368" s="3" t="s">
        <v>1308</v>
      </c>
      <c r="C368" t="s">
        <v>1292</v>
      </c>
      <c r="D368" t="s">
        <v>1293</v>
      </c>
      <c r="E368" t="s">
        <v>1319</v>
      </c>
      <c r="F368" t="s">
        <v>1320</v>
      </c>
      <c r="G368" t="s">
        <v>1296</v>
      </c>
      <c r="H368" t="s">
        <v>1311</v>
      </c>
      <c r="I368" t="s">
        <v>1305</v>
      </c>
      <c r="J368" t="s">
        <v>1299</v>
      </c>
      <c r="K368" t="s">
        <v>1321</v>
      </c>
      <c r="L368">
        <f t="shared" si="56"/>
        <v>100111</v>
      </c>
      <c r="M368">
        <f t="shared" si="57"/>
        <v>100111</v>
      </c>
      <c r="N368">
        <f t="shared" si="58"/>
        <v>100109</v>
      </c>
      <c r="O368">
        <f t="shared" si="59"/>
        <v>100109</v>
      </c>
      <c r="P368">
        <f t="shared" si="60"/>
        <v>100109</v>
      </c>
      <c r="Q368">
        <f t="shared" si="61"/>
        <v>100109</v>
      </c>
      <c r="R368">
        <f t="shared" si="62"/>
        <v>100110</v>
      </c>
      <c r="S368">
        <f t="shared" si="63"/>
        <v>100111</v>
      </c>
      <c r="T368">
        <f t="shared" si="64"/>
        <v>100110</v>
      </c>
      <c r="U368">
        <f t="shared" si="65"/>
        <v>200365</v>
      </c>
      <c r="V368" s="7">
        <f>IFERROR(VLOOKUP(VALUE(L368),工作表2!$A:$N,14,1)/50,0)</f>
        <v>43516.08</v>
      </c>
      <c r="W368" s="7">
        <f>IFERROR(VLOOKUP(VALUE(M368),工作表2!$A:$N,14,1)/50,0)</f>
        <v>43516.08</v>
      </c>
      <c r="X368" s="7">
        <f>IFERROR(VLOOKUP(VALUE(N368),工作表2!$A:$N,14,1)/50,0)</f>
        <v>43516.08</v>
      </c>
      <c r="Y368" s="7">
        <f>IFERROR(VLOOKUP(VALUE(O368),工作表2!$A:$N,14,1)/50,0)</f>
        <v>43516.08</v>
      </c>
      <c r="Z368" s="7">
        <f>IFERROR(VLOOKUP(VALUE(P368),工作表2!$A:$N,14,1)/50,0)</f>
        <v>43516.08</v>
      </c>
      <c r="AA368" s="7">
        <f>IFERROR(VLOOKUP(VALUE(Q368),工作表2!$A:$N,14,1)/50,0)</f>
        <v>43516.08</v>
      </c>
      <c r="AB368" s="7">
        <f>IFERROR(VLOOKUP(VALUE(R368),工作表2!$A:$N,14,1)/50,0)</f>
        <v>43516.08</v>
      </c>
      <c r="AC368" s="7">
        <f>IFERROR(VLOOKUP(VALUE(S368),工作表2!$A:$N,14,1)/50,0)</f>
        <v>43516.08</v>
      </c>
      <c r="AD368" s="7">
        <f>IFERROR(VLOOKUP(VALUE(T368),工作表2!$A:$N,14,1)/50,0)</f>
        <v>43516.08</v>
      </c>
      <c r="AE368" s="7">
        <f>IFERROR(VLOOKUP(VALUE(U368),工作表2!$A:$N,14,1),0)</f>
        <v>3598641.5</v>
      </c>
      <c r="AF368" s="7">
        <f t="shared" si="66"/>
        <v>3990286.22</v>
      </c>
    </row>
    <row r="369" spans="1:32" x14ac:dyDescent="0.15">
      <c r="A369" s="8">
        <v>100365</v>
      </c>
      <c r="B369" s="3" t="s">
        <v>1308</v>
      </c>
      <c r="C369" t="s">
        <v>1302</v>
      </c>
      <c r="D369" t="s">
        <v>1322</v>
      </c>
      <c r="E369" t="s">
        <v>1294</v>
      </c>
      <c r="F369" t="s">
        <v>1320</v>
      </c>
      <c r="G369" t="s">
        <v>1296</v>
      </c>
      <c r="H369" t="s">
        <v>1297</v>
      </c>
      <c r="I369" t="s">
        <v>1298</v>
      </c>
      <c r="J369" t="s">
        <v>1306</v>
      </c>
      <c r="K369" t="s">
        <v>1323</v>
      </c>
      <c r="L369">
        <f t="shared" si="56"/>
        <v>100111</v>
      </c>
      <c r="M369">
        <f t="shared" si="57"/>
        <v>100109</v>
      </c>
      <c r="N369">
        <f t="shared" si="58"/>
        <v>100111</v>
      </c>
      <c r="O369">
        <f t="shared" si="59"/>
        <v>100110</v>
      </c>
      <c r="P369">
        <f t="shared" si="60"/>
        <v>100109</v>
      </c>
      <c r="Q369">
        <f t="shared" si="61"/>
        <v>100109</v>
      </c>
      <c r="R369">
        <f t="shared" si="62"/>
        <v>100111</v>
      </c>
      <c r="S369">
        <f t="shared" si="63"/>
        <v>100109</v>
      </c>
      <c r="T369">
        <f t="shared" si="64"/>
        <v>100111</v>
      </c>
      <c r="U369">
        <f t="shared" si="65"/>
        <v>200366</v>
      </c>
      <c r="V369" s="7">
        <f>IFERROR(VLOOKUP(VALUE(L369),工作表2!$A:$N,14,1)/50,0)</f>
        <v>43516.08</v>
      </c>
      <c r="W369" s="7">
        <f>IFERROR(VLOOKUP(VALUE(M369),工作表2!$A:$N,14,1)/50,0)</f>
        <v>43516.08</v>
      </c>
      <c r="X369" s="7">
        <f>IFERROR(VLOOKUP(VALUE(N369),工作表2!$A:$N,14,1)/50,0)</f>
        <v>43516.08</v>
      </c>
      <c r="Y369" s="7">
        <f>IFERROR(VLOOKUP(VALUE(O369),工作表2!$A:$N,14,1)/50,0)</f>
        <v>43516.08</v>
      </c>
      <c r="Z369" s="7">
        <f>IFERROR(VLOOKUP(VALUE(P369),工作表2!$A:$N,14,1)/50,0)</f>
        <v>43516.08</v>
      </c>
      <c r="AA369" s="7">
        <f>IFERROR(VLOOKUP(VALUE(Q369),工作表2!$A:$N,14,1)/50,0)</f>
        <v>43516.08</v>
      </c>
      <c r="AB369" s="7">
        <f>IFERROR(VLOOKUP(VALUE(R369),工作表2!$A:$N,14,1)/50,0)</f>
        <v>43516.08</v>
      </c>
      <c r="AC369" s="7">
        <f>IFERROR(VLOOKUP(VALUE(S369),工作表2!$A:$N,14,1)/50,0)</f>
        <v>43516.08</v>
      </c>
      <c r="AD369" s="7">
        <f>IFERROR(VLOOKUP(VALUE(T369),工作表2!$A:$N,14,1)/50,0)</f>
        <v>43516.08</v>
      </c>
      <c r="AE369" s="7">
        <f>IFERROR(VLOOKUP(VALUE(U369),工作表2!$A:$N,14,1),0)</f>
        <v>3609905.5</v>
      </c>
      <c r="AF369" s="7">
        <f t="shared" si="66"/>
        <v>4001550.22</v>
      </c>
    </row>
    <row r="370" spans="1:32" x14ac:dyDescent="0.15">
      <c r="A370" s="8">
        <v>100366</v>
      </c>
      <c r="B370" s="3" t="s">
        <v>1291</v>
      </c>
      <c r="C370" t="s">
        <v>1292</v>
      </c>
      <c r="D370" t="s">
        <v>1315</v>
      </c>
      <c r="E370" t="s">
        <v>1316</v>
      </c>
      <c r="F370" t="s">
        <v>1320</v>
      </c>
      <c r="G370" t="s">
        <v>1317</v>
      </c>
      <c r="H370" t="s">
        <v>1304</v>
      </c>
      <c r="I370" t="s">
        <v>1305</v>
      </c>
      <c r="J370" t="s">
        <v>1299</v>
      </c>
      <c r="K370" t="s">
        <v>1324</v>
      </c>
      <c r="L370">
        <f t="shared" si="56"/>
        <v>100110</v>
      </c>
      <c r="M370">
        <f t="shared" si="57"/>
        <v>100111</v>
      </c>
      <c r="N370">
        <f t="shared" si="58"/>
        <v>100110</v>
      </c>
      <c r="O370">
        <f t="shared" si="59"/>
        <v>100111</v>
      </c>
      <c r="P370">
        <f t="shared" si="60"/>
        <v>100109</v>
      </c>
      <c r="Q370">
        <f t="shared" si="61"/>
        <v>100110</v>
      </c>
      <c r="R370">
        <f t="shared" si="62"/>
        <v>100109</v>
      </c>
      <c r="S370">
        <f t="shared" si="63"/>
        <v>100111</v>
      </c>
      <c r="T370">
        <f t="shared" si="64"/>
        <v>100110</v>
      </c>
      <c r="U370">
        <f t="shared" si="65"/>
        <v>200367</v>
      </c>
      <c r="V370" s="7">
        <f>IFERROR(VLOOKUP(VALUE(L370),工作表2!$A:$N,14,1)/50,0)</f>
        <v>43516.08</v>
      </c>
      <c r="W370" s="7">
        <f>IFERROR(VLOOKUP(VALUE(M370),工作表2!$A:$N,14,1)/50,0)</f>
        <v>43516.08</v>
      </c>
      <c r="X370" s="7">
        <f>IFERROR(VLOOKUP(VALUE(N370),工作表2!$A:$N,14,1)/50,0)</f>
        <v>43516.08</v>
      </c>
      <c r="Y370" s="7">
        <f>IFERROR(VLOOKUP(VALUE(O370),工作表2!$A:$N,14,1)/50,0)</f>
        <v>43516.08</v>
      </c>
      <c r="Z370" s="7">
        <f>IFERROR(VLOOKUP(VALUE(P370),工作表2!$A:$N,14,1)/50,0)</f>
        <v>43516.08</v>
      </c>
      <c r="AA370" s="7">
        <f>IFERROR(VLOOKUP(VALUE(Q370),工作表2!$A:$N,14,1)/50,0)</f>
        <v>43516.08</v>
      </c>
      <c r="AB370" s="7">
        <f>IFERROR(VLOOKUP(VALUE(R370),工作表2!$A:$N,14,1)/50,0)</f>
        <v>43516.08</v>
      </c>
      <c r="AC370" s="7">
        <f>IFERROR(VLOOKUP(VALUE(S370),工作表2!$A:$N,14,1)/50,0)</f>
        <v>43516.08</v>
      </c>
      <c r="AD370" s="7">
        <f>IFERROR(VLOOKUP(VALUE(T370),工作表2!$A:$N,14,1)/50,0)</f>
        <v>43516.08</v>
      </c>
      <c r="AE370" s="7">
        <f>IFERROR(VLOOKUP(VALUE(U370),工作表2!$A:$N,14,1),0)</f>
        <v>3669448</v>
      </c>
      <c r="AF370" s="7">
        <f t="shared" si="66"/>
        <v>4061092.72</v>
      </c>
    </row>
    <row r="371" spans="1:32" x14ac:dyDescent="0.15">
      <c r="A371" s="8">
        <v>100367</v>
      </c>
      <c r="B371" s="3" t="s">
        <v>1301</v>
      </c>
      <c r="C371" t="s">
        <v>1292</v>
      </c>
      <c r="D371" t="s">
        <v>1315</v>
      </c>
      <c r="E371" t="s">
        <v>1316</v>
      </c>
      <c r="F371" t="s">
        <v>1295</v>
      </c>
      <c r="G371" t="s">
        <v>1296</v>
      </c>
      <c r="H371" t="s">
        <v>1304</v>
      </c>
      <c r="I371" t="s">
        <v>1298</v>
      </c>
      <c r="J371" t="s">
        <v>1306</v>
      </c>
      <c r="K371" t="s">
        <v>1325</v>
      </c>
      <c r="L371">
        <f t="shared" si="56"/>
        <v>100109</v>
      </c>
      <c r="M371">
        <f t="shared" si="57"/>
        <v>100111</v>
      </c>
      <c r="N371">
        <f t="shared" si="58"/>
        <v>100110</v>
      </c>
      <c r="O371">
        <f t="shared" si="59"/>
        <v>100111</v>
      </c>
      <c r="P371">
        <f t="shared" si="60"/>
        <v>100111</v>
      </c>
      <c r="Q371">
        <f t="shared" si="61"/>
        <v>100109</v>
      </c>
      <c r="R371">
        <f t="shared" si="62"/>
        <v>100109</v>
      </c>
      <c r="S371">
        <f t="shared" si="63"/>
        <v>100109</v>
      </c>
      <c r="T371">
        <f t="shared" si="64"/>
        <v>100111</v>
      </c>
      <c r="U371">
        <f t="shared" si="65"/>
        <v>200368</v>
      </c>
      <c r="V371" s="7">
        <f>IFERROR(VLOOKUP(VALUE(L371),工作表2!$A:$N,14,1)/50,0)</f>
        <v>43516.08</v>
      </c>
      <c r="W371" s="7">
        <f>IFERROR(VLOOKUP(VALUE(M371),工作表2!$A:$N,14,1)/50,0)</f>
        <v>43516.08</v>
      </c>
      <c r="X371" s="7">
        <f>IFERROR(VLOOKUP(VALUE(N371),工作表2!$A:$N,14,1)/50,0)</f>
        <v>43516.08</v>
      </c>
      <c r="Y371" s="7">
        <f>IFERROR(VLOOKUP(VALUE(O371),工作表2!$A:$N,14,1)/50,0)</f>
        <v>43516.08</v>
      </c>
      <c r="Z371" s="7">
        <f>IFERROR(VLOOKUP(VALUE(P371),工作表2!$A:$N,14,1)/50,0)</f>
        <v>43516.08</v>
      </c>
      <c r="AA371" s="7">
        <f>IFERROR(VLOOKUP(VALUE(Q371),工作表2!$A:$N,14,1)/50,0)</f>
        <v>43516.08</v>
      </c>
      <c r="AB371" s="7">
        <f>IFERROR(VLOOKUP(VALUE(R371),工作表2!$A:$N,14,1)/50,0)</f>
        <v>43516.08</v>
      </c>
      <c r="AC371" s="7">
        <f>IFERROR(VLOOKUP(VALUE(S371),工作表2!$A:$N,14,1)/50,0)</f>
        <v>43516.08</v>
      </c>
      <c r="AD371" s="7">
        <f>IFERROR(VLOOKUP(VALUE(T371),工作表2!$A:$N,14,1)/50,0)</f>
        <v>43516.08</v>
      </c>
      <c r="AE371" s="7">
        <f>IFERROR(VLOOKUP(VALUE(U371),工作表2!$A:$N,14,1),0)</f>
        <v>3657698</v>
      </c>
      <c r="AF371" s="7">
        <f t="shared" si="66"/>
        <v>4049342.72</v>
      </c>
    </row>
    <row r="372" spans="1:32" x14ac:dyDescent="0.15">
      <c r="A372" s="8">
        <v>100368</v>
      </c>
      <c r="B372" s="3" t="s">
        <v>1291</v>
      </c>
      <c r="C372" t="s">
        <v>1302</v>
      </c>
      <c r="D372" t="s">
        <v>1322</v>
      </c>
      <c r="E372" t="s">
        <v>1319</v>
      </c>
      <c r="F372" t="s">
        <v>1295</v>
      </c>
      <c r="G372" t="s">
        <v>1310</v>
      </c>
      <c r="H372" t="s">
        <v>1304</v>
      </c>
      <c r="I372" t="s">
        <v>1298</v>
      </c>
      <c r="J372" t="s">
        <v>1306</v>
      </c>
      <c r="K372" t="s">
        <v>1326</v>
      </c>
      <c r="L372">
        <f t="shared" si="56"/>
        <v>100110</v>
      </c>
      <c r="M372">
        <f t="shared" si="57"/>
        <v>100109</v>
      </c>
      <c r="N372">
        <f t="shared" si="58"/>
        <v>100111</v>
      </c>
      <c r="O372">
        <f t="shared" si="59"/>
        <v>100109</v>
      </c>
      <c r="P372">
        <f t="shared" si="60"/>
        <v>100111</v>
      </c>
      <c r="Q372">
        <f t="shared" si="61"/>
        <v>100111</v>
      </c>
      <c r="R372">
        <f t="shared" si="62"/>
        <v>100109</v>
      </c>
      <c r="S372">
        <f t="shared" si="63"/>
        <v>100109</v>
      </c>
      <c r="T372">
        <f t="shared" si="64"/>
        <v>100111</v>
      </c>
      <c r="U372">
        <f t="shared" si="65"/>
        <v>200369</v>
      </c>
      <c r="V372" s="7">
        <f>IFERROR(VLOOKUP(VALUE(L372),工作表2!$A:$N,14,1)/50,0)</f>
        <v>43516.08</v>
      </c>
      <c r="W372" s="7">
        <f>IFERROR(VLOOKUP(VALUE(M372),工作表2!$A:$N,14,1)/50,0)</f>
        <v>43516.08</v>
      </c>
      <c r="X372" s="7">
        <f>IFERROR(VLOOKUP(VALUE(N372),工作表2!$A:$N,14,1)/50,0)</f>
        <v>43516.08</v>
      </c>
      <c r="Y372" s="7">
        <f>IFERROR(VLOOKUP(VALUE(O372),工作表2!$A:$N,14,1)/50,0)</f>
        <v>43516.08</v>
      </c>
      <c r="Z372" s="7">
        <f>IFERROR(VLOOKUP(VALUE(P372),工作表2!$A:$N,14,1)/50,0)</f>
        <v>43516.08</v>
      </c>
      <c r="AA372" s="7">
        <f>IFERROR(VLOOKUP(VALUE(Q372),工作表2!$A:$N,14,1)/50,0)</f>
        <v>43516.08</v>
      </c>
      <c r="AB372" s="7">
        <f>IFERROR(VLOOKUP(VALUE(R372),工作表2!$A:$N,14,1)/50,0)</f>
        <v>43516.08</v>
      </c>
      <c r="AC372" s="7">
        <f>IFERROR(VLOOKUP(VALUE(S372),工作表2!$A:$N,14,1)/50,0)</f>
        <v>43516.08</v>
      </c>
      <c r="AD372" s="7">
        <f>IFERROR(VLOOKUP(VALUE(T372),工作表2!$A:$N,14,1)/50,0)</f>
        <v>43516.08</v>
      </c>
      <c r="AE372" s="7">
        <f>IFERROR(VLOOKUP(VALUE(U372),工作表2!$A:$N,14,1),0)</f>
        <v>3678851.5</v>
      </c>
      <c r="AF372" s="7">
        <f t="shared" si="66"/>
        <v>4070496.22</v>
      </c>
    </row>
    <row r="373" spans="1:32" x14ac:dyDescent="0.15">
      <c r="A373" s="8">
        <v>100369</v>
      </c>
      <c r="B373" s="3" t="s">
        <v>1301</v>
      </c>
      <c r="C373" t="s">
        <v>1302</v>
      </c>
      <c r="D373" t="s">
        <v>1293</v>
      </c>
      <c r="E373" t="s">
        <v>1294</v>
      </c>
      <c r="F373" t="s">
        <v>1303</v>
      </c>
      <c r="G373" t="s">
        <v>1310</v>
      </c>
      <c r="H373" t="s">
        <v>1304</v>
      </c>
      <c r="I373" t="s">
        <v>1298</v>
      </c>
      <c r="J373" t="s">
        <v>1313</v>
      </c>
      <c r="K373" t="s">
        <v>1327</v>
      </c>
      <c r="L373">
        <f t="shared" si="56"/>
        <v>100109</v>
      </c>
      <c r="M373">
        <f t="shared" si="57"/>
        <v>100109</v>
      </c>
      <c r="N373">
        <f t="shared" si="58"/>
        <v>100109</v>
      </c>
      <c r="O373">
        <f t="shared" si="59"/>
        <v>100110</v>
      </c>
      <c r="P373">
        <f t="shared" si="60"/>
        <v>100110</v>
      </c>
      <c r="Q373">
        <f t="shared" si="61"/>
        <v>100111</v>
      </c>
      <c r="R373">
        <f t="shared" si="62"/>
        <v>100109</v>
      </c>
      <c r="S373">
        <f t="shared" si="63"/>
        <v>100109</v>
      </c>
      <c r="T373">
        <f t="shared" si="64"/>
        <v>100109</v>
      </c>
      <c r="U373">
        <f t="shared" si="65"/>
        <v>200370</v>
      </c>
      <c r="V373" s="7">
        <f>IFERROR(VLOOKUP(VALUE(L373),工作表2!$A:$N,14,1)/50,0)</f>
        <v>43516.08</v>
      </c>
      <c r="W373" s="7">
        <f>IFERROR(VLOOKUP(VALUE(M373),工作表2!$A:$N,14,1)/50,0)</f>
        <v>43516.08</v>
      </c>
      <c r="X373" s="7">
        <f>IFERROR(VLOOKUP(VALUE(N373),工作表2!$A:$N,14,1)/50,0)</f>
        <v>43516.08</v>
      </c>
      <c r="Y373" s="7">
        <f>IFERROR(VLOOKUP(VALUE(O373),工作表2!$A:$N,14,1)/50,0)</f>
        <v>43516.08</v>
      </c>
      <c r="Z373" s="7">
        <f>IFERROR(VLOOKUP(VALUE(P373),工作表2!$A:$N,14,1)/50,0)</f>
        <v>43516.08</v>
      </c>
      <c r="AA373" s="7">
        <f>IFERROR(VLOOKUP(VALUE(Q373),工作表2!$A:$N,14,1)/50,0)</f>
        <v>43516.08</v>
      </c>
      <c r="AB373" s="7">
        <f>IFERROR(VLOOKUP(VALUE(R373),工作表2!$A:$N,14,1)/50,0)</f>
        <v>43516.08</v>
      </c>
      <c r="AC373" s="7">
        <f>IFERROR(VLOOKUP(VALUE(S373),工作表2!$A:$N,14,1)/50,0)</f>
        <v>43516.08</v>
      </c>
      <c r="AD373" s="7">
        <f>IFERROR(VLOOKUP(VALUE(T373),工作表2!$A:$N,14,1)/50,0)</f>
        <v>43516.08</v>
      </c>
      <c r="AE373" s="7">
        <f>IFERROR(VLOOKUP(VALUE(U373),工作表2!$A:$N,14,1),0)</f>
        <v>3703999</v>
      </c>
      <c r="AF373" s="7">
        <f t="shared" si="66"/>
        <v>4095643.72</v>
      </c>
    </row>
    <row r="374" spans="1:32" x14ac:dyDescent="0.15">
      <c r="A374" s="8">
        <v>100370</v>
      </c>
      <c r="B374" s="3" t="s">
        <v>1328</v>
      </c>
      <c r="C374" t="s">
        <v>1329</v>
      </c>
      <c r="D374" t="s">
        <v>1330</v>
      </c>
      <c r="E374" t="s">
        <v>1331</v>
      </c>
      <c r="F374" t="s">
        <v>1332</v>
      </c>
      <c r="G374" t="s">
        <v>1333</v>
      </c>
      <c r="H374" t="s">
        <v>1334</v>
      </c>
      <c r="I374" t="s">
        <v>1335</v>
      </c>
      <c r="J374" t="s">
        <v>1336</v>
      </c>
      <c r="K374" t="s">
        <v>1337</v>
      </c>
      <c r="L374">
        <f t="shared" si="56"/>
        <v>100112</v>
      </c>
      <c r="M374">
        <f t="shared" si="57"/>
        <v>100114</v>
      </c>
      <c r="N374">
        <f t="shared" si="58"/>
        <v>100113</v>
      </c>
      <c r="O374">
        <f t="shared" si="59"/>
        <v>100113</v>
      </c>
      <c r="P374">
        <f t="shared" si="60"/>
        <v>100113</v>
      </c>
      <c r="Q374">
        <f t="shared" si="61"/>
        <v>100114</v>
      </c>
      <c r="R374">
        <f t="shared" si="62"/>
        <v>100112</v>
      </c>
      <c r="S374">
        <f t="shared" si="63"/>
        <v>100114</v>
      </c>
      <c r="T374">
        <f t="shared" si="64"/>
        <v>100112</v>
      </c>
      <c r="U374">
        <f t="shared" si="65"/>
        <v>200371</v>
      </c>
      <c r="V374" s="7">
        <f>IFERROR(VLOOKUP(VALUE(L374),工作表2!$A:$N,14,1)/50,0)</f>
        <v>44810.11</v>
      </c>
      <c r="W374" s="7">
        <f>IFERROR(VLOOKUP(VALUE(M374),工作表2!$A:$N,14,1)/50,0)</f>
        <v>44810.11</v>
      </c>
      <c r="X374" s="7">
        <f>IFERROR(VLOOKUP(VALUE(N374),工作表2!$A:$N,14,1)/50,0)</f>
        <v>44810.11</v>
      </c>
      <c r="Y374" s="7">
        <f>IFERROR(VLOOKUP(VALUE(O374),工作表2!$A:$N,14,1)/50,0)</f>
        <v>44810.11</v>
      </c>
      <c r="Z374" s="7">
        <f>IFERROR(VLOOKUP(VALUE(P374),工作表2!$A:$N,14,1)/50,0)</f>
        <v>44810.11</v>
      </c>
      <c r="AA374" s="7">
        <f>IFERROR(VLOOKUP(VALUE(Q374),工作表2!$A:$N,14,1)/50,0)</f>
        <v>44810.11</v>
      </c>
      <c r="AB374" s="7">
        <f>IFERROR(VLOOKUP(VALUE(R374),工作表2!$A:$N,14,1)/50,0)</f>
        <v>44810.11</v>
      </c>
      <c r="AC374" s="7">
        <f>IFERROR(VLOOKUP(VALUE(S374),工作表2!$A:$N,14,1)/50,0)</f>
        <v>44810.11</v>
      </c>
      <c r="AD374" s="7">
        <f>IFERROR(VLOOKUP(VALUE(T374),工作表2!$A:$N,14,1)/50,0)</f>
        <v>44810.11</v>
      </c>
      <c r="AE374" s="7">
        <f>IFERROR(VLOOKUP(VALUE(U374),工作表2!$A:$N,14,1),0)</f>
        <v>3695954.5</v>
      </c>
      <c r="AF374" s="7">
        <f t="shared" si="66"/>
        <v>4099245.4899999998</v>
      </c>
    </row>
    <row r="375" spans="1:32" x14ac:dyDescent="0.15">
      <c r="A375" s="8">
        <v>100371</v>
      </c>
      <c r="B375" s="3" t="s">
        <v>1338</v>
      </c>
      <c r="C375" t="s">
        <v>1339</v>
      </c>
      <c r="D375" t="s">
        <v>1340</v>
      </c>
      <c r="E375" t="s">
        <v>1331</v>
      </c>
      <c r="F375" t="s">
        <v>1341</v>
      </c>
      <c r="G375" t="s">
        <v>1342</v>
      </c>
      <c r="H375" t="s">
        <v>1343</v>
      </c>
      <c r="I375" t="s">
        <v>1335</v>
      </c>
      <c r="J375" t="s">
        <v>1336</v>
      </c>
      <c r="K375" t="s">
        <v>1344</v>
      </c>
      <c r="L375">
        <f t="shared" si="56"/>
        <v>100113</v>
      </c>
      <c r="M375">
        <f t="shared" si="57"/>
        <v>100112</v>
      </c>
      <c r="N375">
        <f t="shared" si="58"/>
        <v>100112</v>
      </c>
      <c r="O375">
        <f t="shared" si="59"/>
        <v>100113</v>
      </c>
      <c r="P375">
        <f t="shared" si="60"/>
        <v>100112</v>
      </c>
      <c r="Q375">
        <f t="shared" si="61"/>
        <v>100112</v>
      </c>
      <c r="R375">
        <f t="shared" si="62"/>
        <v>100114</v>
      </c>
      <c r="S375">
        <f t="shared" si="63"/>
        <v>100114</v>
      </c>
      <c r="T375">
        <f t="shared" si="64"/>
        <v>100112</v>
      </c>
      <c r="U375">
        <f t="shared" si="65"/>
        <v>200372</v>
      </c>
      <c r="V375" s="7">
        <f>IFERROR(VLOOKUP(VALUE(L375),工作表2!$A:$N,14,1)/50,0)</f>
        <v>44810.11</v>
      </c>
      <c r="W375" s="7">
        <f>IFERROR(VLOOKUP(VALUE(M375),工作表2!$A:$N,14,1)/50,0)</f>
        <v>44810.11</v>
      </c>
      <c r="X375" s="7">
        <f>IFERROR(VLOOKUP(VALUE(N375),工作表2!$A:$N,14,1)/50,0)</f>
        <v>44810.11</v>
      </c>
      <c r="Y375" s="7">
        <f>IFERROR(VLOOKUP(VALUE(O375),工作表2!$A:$N,14,1)/50,0)</f>
        <v>44810.11</v>
      </c>
      <c r="Z375" s="7">
        <f>IFERROR(VLOOKUP(VALUE(P375),工作表2!$A:$N,14,1)/50,0)</f>
        <v>44810.11</v>
      </c>
      <c r="AA375" s="7">
        <f>IFERROR(VLOOKUP(VALUE(Q375),工作表2!$A:$N,14,1)/50,0)</f>
        <v>44810.11</v>
      </c>
      <c r="AB375" s="7">
        <f>IFERROR(VLOOKUP(VALUE(R375),工作表2!$A:$N,14,1)/50,0)</f>
        <v>44810.11</v>
      </c>
      <c r="AC375" s="7">
        <f>IFERROR(VLOOKUP(VALUE(S375),工作表2!$A:$N,14,1)/50,0)</f>
        <v>44810.11</v>
      </c>
      <c r="AD375" s="7">
        <f>IFERROR(VLOOKUP(VALUE(T375),工作表2!$A:$N,14,1)/50,0)</f>
        <v>44810.11</v>
      </c>
      <c r="AE375" s="7">
        <f>IFERROR(VLOOKUP(VALUE(U375),工作表2!$A:$N,14,1),0)</f>
        <v>3707200</v>
      </c>
      <c r="AF375" s="7">
        <f t="shared" si="66"/>
        <v>4110490.9899999998</v>
      </c>
    </row>
    <row r="376" spans="1:32" x14ac:dyDescent="0.15">
      <c r="A376" s="8">
        <v>100372</v>
      </c>
      <c r="B376" s="3" t="s">
        <v>1338</v>
      </c>
      <c r="C376" t="s">
        <v>1339</v>
      </c>
      <c r="D376" t="s">
        <v>1340</v>
      </c>
      <c r="E376" t="s">
        <v>1331</v>
      </c>
      <c r="F376" t="s">
        <v>1345</v>
      </c>
      <c r="G376" t="s">
        <v>1333</v>
      </c>
      <c r="H376" t="s">
        <v>1343</v>
      </c>
      <c r="I376" t="s">
        <v>1346</v>
      </c>
      <c r="J376" t="s">
        <v>1347</v>
      </c>
      <c r="K376" t="s">
        <v>1348</v>
      </c>
      <c r="L376">
        <f t="shared" si="56"/>
        <v>100113</v>
      </c>
      <c r="M376">
        <f t="shared" si="57"/>
        <v>100112</v>
      </c>
      <c r="N376">
        <f t="shared" si="58"/>
        <v>100112</v>
      </c>
      <c r="O376">
        <f t="shared" si="59"/>
        <v>100113</v>
      </c>
      <c r="P376">
        <f t="shared" si="60"/>
        <v>100114</v>
      </c>
      <c r="Q376">
        <f t="shared" si="61"/>
        <v>100114</v>
      </c>
      <c r="R376">
        <f t="shared" si="62"/>
        <v>100114</v>
      </c>
      <c r="S376">
        <f t="shared" si="63"/>
        <v>100112</v>
      </c>
      <c r="T376">
        <f t="shared" si="64"/>
        <v>100114</v>
      </c>
      <c r="U376">
        <f t="shared" si="65"/>
        <v>200373</v>
      </c>
      <c r="V376" s="7">
        <f>IFERROR(VLOOKUP(VALUE(L376),工作表2!$A:$N,14,1)/50,0)</f>
        <v>44810.11</v>
      </c>
      <c r="W376" s="7">
        <f>IFERROR(VLOOKUP(VALUE(M376),工作表2!$A:$N,14,1)/50,0)</f>
        <v>44810.11</v>
      </c>
      <c r="X376" s="7">
        <f>IFERROR(VLOOKUP(VALUE(N376),工作表2!$A:$N,14,1)/50,0)</f>
        <v>44810.11</v>
      </c>
      <c r="Y376" s="7">
        <f>IFERROR(VLOOKUP(VALUE(O376),工作表2!$A:$N,14,1)/50,0)</f>
        <v>44810.11</v>
      </c>
      <c r="Z376" s="7">
        <f>IFERROR(VLOOKUP(VALUE(P376),工作表2!$A:$N,14,1)/50,0)</f>
        <v>44810.11</v>
      </c>
      <c r="AA376" s="7">
        <f>IFERROR(VLOOKUP(VALUE(Q376),工作表2!$A:$N,14,1)/50,0)</f>
        <v>44810.11</v>
      </c>
      <c r="AB376" s="7">
        <f>IFERROR(VLOOKUP(VALUE(R376),工作表2!$A:$N,14,1)/50,0)</f>
        <v>44810.11</v>
      </c>
      <c r="AC376" s="7">
        <f>IFERROR(VLOOKUP(VALUE(S376),工作表2!$A:$N,14,1)/50,0)</f>
        <v>44810.11</v>
      </c>
      <c r="AD376" s="7">
        <f>IFERROR(VLOOKUP(VALUE(T376),工作表2!$A:$N,14,1)/50,0)</f>
        <v>44810.11</v>
      </c>
      <c r="AE376" s="7">
        <f>IFERROR(VLOOKUP(VALUE(U376),工作表2!$A:$N,14,1),0)</f>
        <v>3718477</v>
      </c>
      <c r="AF376" s="7">
        <f t="shared" si="66"/>
        <v>4121767.9899999998</v>
      </c>
    </row>
    <row r="377" spans="1:32" x14ac:dyDescent="0.15">
      <c r="A377" s="8">
        <v>100373</v>
      </c>
      <c r="B377" s="3" t="s">
        <v>1338</v>
      </c>
      <c r="C377" t="s">
        <v>1339</v>
      </c>
      <c r="D377" t="s">
        <v>1330</v>
      </c>
      <c r="E377" t="s">
        <v>1349</v>
      </c>
      <c r="F377" t="s">
        <v>1332</v>
      </c>
      <c r="G377" t="s">
        <v>1342</v>
      </c>
      <c r="H377" t="s">
        <v>1334</v>
      </c>
      <c r="I377" t="s">
        <v>1350</v>
      </c>
      <c r="J377" t="s">
        <v>1336</v>
      </c>
      <c r="K377" t="s">
        <v>1351</v>
      </c>
      <c r="L377">
        <f t="shared" si="56"/>
        <v>100113</v>
      </c>
      <c r="M377">
        <f t="shared" si="57"/>
        <v>100112</v>
      </c>
      <c r="N377">
        <f t="shared" si="58"/>
        <v>100113</v>
      </c>
      <c r="O377">
        <f t="shared" si="59"/>
        <v>100114</v>
      </c>
      <c r="P377">
        <f t="shared" si="60"/>
        <v>100113</v>
      </c>
      <c r="Q377">
        <f t="shared" si="61"/>
        <v>100112</v>
      </c>
      <c r="R377">
        <f t="shared" si="62"/>
        <v>100112</v>
      </c>
      <c r="S377">
        <f t="shared" si="63"/>
        <v>100113</v>
      </c>
      <c r="T377">
        <f t="shared" si="64"/>
        <v>100112</v>
      </c>
      <c r="U377">
        <f t="shared" si="65"/>
        <v>200374</v>
      </c>
      <c r="V377" s="7">
        <f>IFERROR(VLOOKUP(VALUE(L377),工作表2!$A:$N,14,1)/50,0)</f>
        <v>44810.11</v>
      </c>
      <c r="W377" s="7">
        <f>IFERROR(VLOOKUP(VALUE(M377),工作表2!$A:$N,14,1)/50,0)</f>
        <v>44810.11</v>
      </c>
      <c r="X377" s="7">
        <f>IFERROR(VLOOKUP(VALUE(N377),工作表2!$A:$N,14,1)/50,0)</f>
        <v>44810.11</v>
      </c>
      <c r="Y377" s="7">
        <f>IFERROR(VLOOKUP(VALUE(O377),工作表2!$A:$N,14,1)/50,0)</f>
        <v>44810.11</v>
      </c>
      <c r="Z377" s="7">
        <f>IFERROR(VLOOKUP(VALUE(P377),工作表2!$A:$N,14,1)/50,0)</f>
        <v>44810.11</v>
      </c>
      <c r="AA377" s="7">
        <f>IFERROR(VLOOKUP(VALUE(Q377),工作表2!$A:$N,14,1)/50,0)</f>
        <v>44810.11</v>
      </c>
      <c r="AB377" s="7">
        <f>IFERROR(VLOOKUP(VALUE(R377),工作表2!$A:$N,14,1)/50,0)</f>
        <v>44810.11</v>
      </c>
      <c r="AC377" s="7">
        <f>IFERROR(VLOOKUP(VALUE(S377),工作表2!$A:$N,14,1)/50,0)</f>
        <v>44810.11</v>
      </c>
      <c r="AD377" s="7">
        <f>IFERROR(VLOOKUP(VALUE(T377),工作表2!$A:$N,14,1)/50,0)</f>
        <v>44810.11</v>
      </c>
      <c r="AE377" s="7">
        <f>IFERROR(VLOOKUP(VALUE(U377),工作表2!$A:$N,14,1),0)</f>
        <v>3779861.5</v>
      </c>
      <c r="AF377" s="7">
        <f t="shared" si="66"/>
        <v>4183152.4899999998</v>
      </c>
    </row>
    <row r="378" spans="1:32" x14ac:dyDescent="0.15">
      <c r="A378" s="8">
        <v>100374</v>
      </c>
      <c r="B378" s="3" t="s">
        <v>1338</v>
      </c>
      <c r="C378" t="s">
        <v>1352</v>
      </c>
      <c r="D378" t="s">
        <v>1340</v>
      </c>
      <c r="E378" t="s">
        <v>1349</v>
      </c>
      <c r="F378" t="s">
        <v>1345</v>
      </c>
      <c r="G378" t="s">
        <v>1342</v>
      </c>
      <c r="H378" t="s">
        <v>1343</v>
      </c>
      <c r="I378" t="s">
        <v>1346</v>
      </c>
      <c r="J378" t="s">
        <v>1347</v>
      </c>
      <c r="K378" t="s">
        <v>1353</v>
      </c>
      <c r="L378">
        <f t="shared" si="56"/>
        <v>100113</v>
      </c>
      <c r="M378">
        <f t="shared" si="57"/>
        <v>100113</v>
      </c>
      <c r="N378">
        <f t="shared" si="58"/>
        <v>100112</v>
      </c>
      <c r="O378">
        <f t="shared" si="59"/>
        <v>100114</v>
      </c>
      <c r="P378">
        <f t="shared" si="60"/>
        <v>100114</v>
      </c>
      <c r="Q378">
        <f t="shared" si="61"/>
        <v>100112</v>
      </c>
      <c r="R378">
        <f t="shared" si="62"/>
        <v>100114</v>
      </c>
      <c r="S378">
        <f t="shared" si="63"/>
        <v>100112</v>
      </c>
      <c r="T378">
        <f t="shared" si="64"/>
        <v>100114</v>
      </c>
      <c r="U378">
        <f t="shared" si="65"/>
        <v>200375</v>
      </c>
      <c r="V378" s="7">
        <f>IFERROR(VLOOKUP(VALUE(L378),工作表2!$A:$N,14,1)/50,0)</f>
        <v>44810.11</v>
      </c>
      <c r="W378" s="7">
        <f>IFERROR(VLOOKUP(VALUE(M378),工作表2!$A:$N,14,1)/50,0)</f>
        <v>44810.11</v>
      </c>
      <c r="X378" s="7">
        <f>IFERROR(VLOOKUP(VALUE(N378),工作表2!$A:$N,14,1)/50,0)</f>
        <v>44810.11</v>
      </c>
      <c r="Y378" s="7">
        <f>IFERROR(VLOOKUP(VALUE(O378),工作表2!$A:$N,14,1)/50,0)</f>
        <v>44810.11</v>
      </c>
      <c r="Z378" s="7">
        <f>IFERROR(VLOOKUP(VALUE(P378),工作表2!$A:$N,14,1)/50,0)</f>
        <v>44810.11</v>
      </c>
      <c r="AA378" s="7">
        <f>IFERROR(VLOOKUP(VALUE(Q378),工作表2!$A:$N,14,1)/50,0)</f>
        <v>44810.11</v>
      </c>
      <c r="AB378" s="7">
        <f>IFERROR(VLOOKUP(VALUE(R378),工作表2!$A:$N,14,1)/50,0)</f>
        <v>44810.11</v>
      </c>
      <c r="AC378" s="7">
        <f>IFERROR(VLOOKUP(VALUE(S378),工作表2!$A:$N,14,1)/50,0)</f>
        <v>44810.11</v>
      </c>
      <c r="AD378" s="7">
        <f>IFERROR(VLOOKUP(VALUE(T378),工作表2!$A:$N,14,1)/50,0)</f>
        <v>44810.11</v>
      </c>
      <c r="AE378" s="7">
        <f>IFERROR(VLOOKUP(VALUE(U378),工作表2!$A:$N,14,1),0)</f>
        <v>3741123.5</v>
      </c>
      <c r="AF378" s="7">
        <f t="shared" si="66"/>
        <v>4144414.4899999998</v>
      </c>
    </row>
    <row r="379" spans="1:32" x14ac:dyDescent="0.15">
      <c r="A379" s="8">
        <v>100375</v>
      </c>
      <c r="B379" s="3" t="s">
        <v>1328</v>
      </c>
      <c r="C379" t="s">
        <v>1329</v>
      </c>
      <c r="D379" t="s">
        <v>1330</v>
      </c>
      <c r="E379" t="s">
        <v>1354</v>
      </c>
      <c r="F379" t="s">
        <v>1341</v>
      </c>
      <c r="G379" t="s">
        <v>1333</v>
      </c>
      <c r="H379" t="s">
        <v>1334</v>
      </c>
      <c r="I379" t="s">
        <v>1335</v>
      </c>
      <c r="J379" t="s">
        <v>1347</v>
      </c>
      <c r="K379" t="s">
        <v>1355</v>
      </c>
      <c r="L379">
        <f t="shared" si="56"/>
        <v>100112</v>
      </c>
      <c r="M379">
        <f t="shared" si="57"/>
        <v>100114</v>
      </c>
      <c r="N379">
        <f t="shared" si="58"/>
        <v>100113</v>
      </c>
      <c r="O379">
        <f t="shared" si="59"/>
        <v>100112</v>
      </c>
      <c r="P379">
        <f t="shared" si="60"/>
        <v>100112</v>
      </c>
      <c r="Q379">
        <f t="shared" si="61"/>
        <v>100114</v>
      </c>
      <c r="R379">
        <f t="shared" si="62"/>
        <v>100112</v>
      </c>
      <c r="S379">
        <f t="shared" si="63"/>
        <v>100114</v>
      </c>
      <c r="T379">
        <f t="shared" si="64"/>
        <v>100114</v>
      </c>
      <c r="U379">
        <f t="shared" si="65"/>
        <v>200376</v>
      </c>
      <c r="V379" s="7">
        <f>IFERROR(VLOOKUP(VALUE(L379),工作表2!$A:$N,14,1)/50,0)</f>
        <v>44810.11</v>
      </c>
      <c r="W379" s="7">
        <f>IFERROR(VLOOKUP(VALUE(M379),工作表2!$A:$N,14,1)/50,0)</f>
        <v>44810.11</v>
      </c>
      <c r="X379" s="7">
        <f>IFERROR(VLOOKUP(VALUE(N379),工作表2!$A:$N,14,1)/50,0)</f>
        <v>44810.11</v>
      </c>
      <c r="Y379" s="7">
        <f>IFERROR(VLOOKUP(VALUE(O379),工作表2!$A:$N,14,1)/50,0)</f>
        <v>44810.11</v>
      </c>
      <c r="Z379" s="7">
        <f>IFERROR(VLOOKUP(VALUE(P379),工作表2!$A:$N,14,1)/50,0)</f>
        <v>44810.11</v>
      </c>
      <c r="AA379" s="7">
        <f>IFERROR(VLOOKUP(VALUE(Q379),工作表2!$A:$N,14,1)/50,0)</f>
        <v>44810.11</v>
      </c>
      <c r="AB379" s="7">
        <f>IFERROR(VLOOKUP(VALUE(R379),工作表2!$A:$N,14,1)/50,0)</f>
        <v>44810.11</v>
      </c>
      <c r="AC379" s="7">
        <f>IFERROR(VLOOKUP(VALUE(S379),工作表2!$A:$N,14,1)/50,0)</f>
        <v>44810.11</v>
      </c>
      <c r="AD379" s="7">
        <f>IFERROR(VLOOKUP(VALUE(T379),工作表2!$A:$N,14,1)/50,0)</f>
        <v>44810.11</v>
      </c>
      <c r="AE379" s="7">
        <f>IFERROR(VLOOKUP(VALUE(U379),工作表2!$A:$N,14,1),0)</f>
        <v>3752493.5</v>
      </c>
      <c r="AF379" s="7">
        <f t="shared" si="66"/>
        <v>4155784.4899999998</v>
      </c>
    </row>
    <row r="380" spans="1:32" x14ac:dyDescent="0.15">
      <c r="A380" s="8">
        <v>100376</v>
      </c>
      <c r="B380" s="3" t="s">
        <v>1356</v>
      </c>
      <c r="C380" t="s">
        <v>1352</v>
      </c>
      <c r="D380" t="s">
        <v>1330</v>
      </c>
      <c r="E380" t="s">
        <v>1354</v>
      </c>
      <c r="F380" t="s">
        <v>1332</v>
      </c>
      <c r="G380" t="s">
        <v>1342</v>
      </c>
      <c r="H380" t="s">
        <v>1343</v>
      </c>
      <c r="I380" t="s">
        <v>1350</v>
      </c>
      <c r="J380" t="s">
        <v>1357</v>
      </c>
      <c r="K380" t="s">
        <v>1358</v>
      </c>
      <c r="L380">
        <f t="shared" si="56"/>
        <v>100114</v>
      </c>
      <c r="M380">
        <f t="shared" si="57"/>
        <v>100113</v>
      </c>
      <c r="N380">
        <f t="shared" si="58"/>
        <v>100113</v>
      </c>
      <c r="O380">
        <f t="shared" si="59"/>
        <v>100112</v>
      </c>
      <c r="P380">
        <f t="shared" si="60"/>
        <v>100113</v>
      </c>
      <c r="Q380">
        <f t="shared" si="61"/>
        <v>100112</v>
      </c>
      <c r="R380">
        <f t="shared" si="62"/>
        <v>100114</v>
      </c>
      <c r="S380">
        <f t="shared" si="63"/>
        <v>100113</v>
      </c>
      <c r="T380">
        <f t="shared" si="64"/>
        <v>100113</v>
      </c>
      <c r="U380">
        <f t="shared" si="65"/>
        <v>200377</v>
      </c>
      <c r="V380" s="7">
        <f>IFERROR(VLOOKUP(VALUE(L380),工作表2!$A:$N,14,1)/50,0)</f>
        <v>44810.11</v>
      </c>
      <c r="W380" s="7">
        <f>IFERROR(VLOOKUP(VALUE(M380),工作表2!$A:$N,14,1)/50,0)</f>
        <v>44810.11</v>
      </c>
      <c r="X380" s="7">
        <f>IFERROR(VLOOKUP(VALUE(N380),工作表2!$A:$N,14,1)/50,0)</f>
        <v>44810.11</v>
      </c>
      <c r="Y380" s="7">
        <f>IFERROR(VLOOKUP(VALUE(O380),工作表2!$A:$N,14,1)/50,0)</f>
        <v>44810.11</v>
      </c>
      <c r="Z380" s="7">
        <f>IFERROR(VLOOKUP(VALUE(P380),工作表2!$A:$N,14,1)/50,0)</f>
        <v>44810.11</v>
      </c>
      <c r="AA380" s="7">
        <f>IFERROR(VLOOKUP(VALUE(Q380),工作表2!$A:$N,14,1)/50,0)</f>
        <v>44810.11</v>
      </c>
      <c r="AB380" s="7">
        <f>IFERROR(VLOOKUP(VALUE(R380),工作表2!$A:$N,14,1)/50,0)</f>
        <v>44810.11</v>
      </c>
      <c r="AC380" s="7">
        <f>IFERROR(VLOOKUP(VALUE(S380),工作表2!$A:$N,14,1)/50,0)</f>
        <v>44810.11</v>
      </c>
      <c r="AD380" s="7">
        <f>IFERROR(VLOOKUP(VALUE(T380),工作表2!$A:$N,14,1)/50,0)</f>
        <v>44810.11</v>
      </c>
      <c r="AE380" s="7">
        <f>IFERROR(VLOOKUP(VALUE(U380),工作表2!$A:$N,14,1),0)</f>
        <v>3814452.5</v>
      </c>
      <c r="AF380" s="7">
        <f t="shared" si="66"/>
        <v>4217743.49</v>
      </c>
    </row>
    <row r="381" spans="1:32" x14ac:dyDescent="0.15">
      <c r="A381" s="8">
        <v>100377</v>
      </c>
      <c r="B381" s="3" t="s">
        <v>1338</v>
      </c>
      <c r="C381" t="s">
        <v>1329</v>
      </c>
      <c r="D381" t="s">
        <v>1359</v>
      </c>
      <c r="E381" t="s">
        <v>1331</v>
      </c>
      <c r="F381" t="s">
        <v>1345</v>
      </c>
      <c r="G381" t="s">
        <v>1342</v>
      </c>
      <c r="H381" t="s">
        <v>1334</v>
      </c>
      <c r="I381" t="s">
        <v>1346</v>
      </c>
      <c r="J381" t="s">
        <v>1336</v>
      </c>
      <c r="K381" t="s">
        <v>1360</v>
      </c>
      <c r="L381">
        <f t="shared" si="56"/>
        <v>100113</v>
      </c>
      <c r="M381">
        <f t="shared" si="57"/>
        <v>100114</v>
      </c>
      <c r="N381">
        <f t="shared" si="58"/>
        <v>100114</v>
      </c>
      <c r="O381">
        <f t="shared" si="59"/>
        <v>100113</v>
      </c>
      <c r="P381">
        <f t="shared" si="60"/>
        <v>100114</v>
      </c>
      <c r="Q381">
        <f t="shared" si="61"/>
        <v>100112</v>
      </c>
      <c r="R381">
        <f t="shared" si="62"/>
        <v>100112</v>
      </c>
      <c r="S381">
        <f t="shared" si="63"/>
        <v>100112</v>
      </c>
      <c r="T381">
        <f t="shared" si="64"/>
        <v>100112</v>
      </c>
      <c r="U381">
        <f t="shared" si="65"/>
        <v>200378</v>
      </c>
      <c r="V381" s="7">
        <f>IFERROR(VLOOKUP(VALUE(L381),工作表2!$A:$N,14,1)/50,0)</f>
        <v>44810.11</v>
      </c>
      <c r="W381" s="7">
        <f>IFERROR(VLOOKUP(VALUE(M381),工作表2!$A:$N,14,1)/50,0)</f>
        <v>44810.11</v>
      </c>
      <c r="X381" s="7">
        <f>IFERROR(VLOOKUP(VALUE(N381),工作表2!$A:$N,14,1)/50,0)</f>
        <v>44810.11</v>
      </c>
      <c r="Y381" s="7">
        <f>IFERROR(VLOOKUP(VALUE(O381),工作表2!$A:$N,14,1)/50,0)</f>
        <v>44810.11</v>
      </c>
      <c r="Z381" s="7">
        <f>IFERROR(VLOOKUP(VALUE(P381),工作表2!$A:$N,14,1)/50,0)</f>
        <v>44810.11</v>
      </c>
      <c r="AA381" s="7">
        <f>IFERROR(VLOOKUP(VALUE(Q381),工作表2!$A:$N,14,1)/50,0)</f>
        <v>44810.11</v>
      </c>
      <c r="AB381" s="7">
        <f>IFERROR(VLOOKUP(VALUE(R381),工作表2!$A:$N,14,1)/50,0)</f>
        <v>44810.11</v>
      </c>
      <c r="AC381" s="7">
        <f>IFERROR(VLOOKUP(VALUE(S381),工作表2!$A:$N,14,1)/50,0)</f>
        <v>44810.11</v>
      </c>
      <c r="AD381" s="7">
        <f>IFERROR(VLOOKUP(VALUE(T381),工作表2!$A:$N,14,1)/50,0)</f>
        <v>44810.11</v>
      </c>
      <c r="AE381" s="7">
        <f>IFERROR(VLOOKUP(VALUE(U381),工作表2!$A:$N,14,1),0)</f>
        <v>3801700.5</v>
      </c>
      <c r="AF381" s="7">
        <f t="shared" si="66"/>
        <v>4204991.49</v>
      </c>
    </row>
    <row r="382" spans="1:32" x14ac:dyDescent="0.15">
      <c r="A382" s="8">
        <v>100378</v>
      </c>
      <c r="B382" s="3" t="s">
        <v>1338</v>
      </c>
      <c r="C382" t="s">
        <v>1352</v>
      </c>
      <c r="D382" t="s">
        <v>1359</v>
      </c>
      <c r="E382" t="s">
        <v>1354</v>
      </c>
      <c r="F382" t="s">
        <v>1332</v>
      </c>
      <c r="G382" t="s">
        <v>1333</v>
      </c>
      <c r="H382" t="s">
        <v>1343</v>
      </c>
      <c r="I382" t="s">
        <v>1335</v>
      </c>
      <c r="J382" t="s">
        <v>1357</v>
      </c>
      <c r="K382" t="s">
        <v>1361</v>
      </c>
      <c r="L382">
        <f t="shared" si="56"/>
        <v>100113</v>
      </c>
      <c r="M382">
        <f t="shared" si="57"/>
        <v>100113</v>
      </c>
      <c r="N382">
        <f t="shared" si="58"/>
        <v>100114</v>
      </c>
      <c r="O382">
        <f t="shared" si="59"/>
        <v>100112</v>
      </c>
      <c r="P382">
        <f t="shared" si="60"/>
        <v>100113</v>
      </c>
      <c r="Q382">
        <f t="shared" si="61"/>
        <v>100114</v>
      </c>
      <c r="R382">
        <f t="shared" si="62"/>
        <v>100114</v>
      </c>
      <c r="S382">
        <f t="shared" si="63"/>
        <v>100114</v>
      </c>
      <c r="T382">
        <f t="shared" si="64"/>
        <v>100113</v>
      </c>
      <c r="U382">
        <f t="shared" si="65"/>
        <v>200379</v>
      </c>
      <c r="V382" s="7">
        <f>IFERROR(VLOOKUP(VALUE(L382),工作表2!$A:$N,14,1)/50,0)</f>
        <v>44810.11</v>
      </c>
      <c r="W382" s="7">
        <f>IFERROR(VLOOKUP(VALUE(M382),工作表2!$A:$N,14,1)/50,0)</f>
        <v>44810.11</v>
      </c>
      <c r="X382" s="7">
        <f>IFERROR(VLOOKUP(VALUE(N382),工作表2!$A:$N,14,1)/50,0)</f>
        <v>44810.11</v>
      </c>
      <c r="Y382" s="7">
        <f>IFERROR(VLOOKUP(VALUE(O382),工作表2!$A:$N,14,1)/50,0)</f>
        <v>44810.11</v>
      </c>
      <c r="Z382" s="7">
        <f>IFERROR(VLOOKUP(VALUE(P382),工作表2!$A:$N,14,1)/50,0)</f>
        <v>44810.11</v>
      </c>
      <c r="AA382" s="7">
        <f>IFERROR(VLOOKUP(VALUE(Q382),工作表2!$A:$N,14,1)/50,0)</f>
        <v>44810.11</v>
      </c>
      <c r="AB382" s="7">
        <f>IFERROR(VLOOKUP(VALUE(R382),工作表2!$A:$N,14,1)/50,0)</f>
        <v>44810.11</v>
      </c>
      <c r="AC382" s="7">
        <f>IFERROR(VLOOKUP(VALUE(S382),工作表2!$A:$N,14,1)/50,0)</f>
        <v>44810.11</v>
      </c>
      <c r="AD382" s="7">
        <f>IFERROR(VLOOKUP(VALUE(T382),工作表2!$A:$N,14,1)/50,0)</f>
        <v>44810.11</v>
      </c>
      <c r="AE382" s="7">
        <f>IFERROR(VLOOKUP(VALUE(U382),工作表2!$A:$N,14,1),0)</f>
        <v>3823425</v>
      </c>
      <c r="AF382" s="7">
        <f t="shared" si="66"/>
        <v>4226715.99</v>
      </c>
    </row>
    <row r="383" spans="1:32" x14ac:dyDescent="0.15">
      <c r="A383" s="8">
        <v>100379</v>
      </c>
      <c r="B383" s="3" t="s">
        <v>1328</v>
      </c>
      <c r="C383" t="s">
        <v>1339</v>
      </c>
      <c r="D383" t="s">
        <v>1330</v>
      </c>
      <c r="E383" t="s">
        <v>1331</v>
      </c>
      <c r="F383" t="s">
        <v>1341</v>
      </c>
      <c r="G383" t="s">
        <v>1342</v>
      </c>
      <c r="H383" t="s">
        <v>1343</v>
      </c>
      <c r="I383" t="s">
        <v>1335</v>
      </c>
      <c r="J383" t="s">
        <v>1336</v>
      </c>
      <c r="K383" t="s">
        <v>1362</v>
      </c>
      <c r="L383">
        <f t="shared" si="56"/>
        <v>100112</v>
      </c>
      <c r="M383">
        <f t="shared" si="57"/>
        <v>100112</v>
      </c>
      <c r="N383">
        <f t="shared" si="58"/>
        <v>100113</v>
      </c>
      <c r="O383">
        <f t="shared" si="59"/>
        <v>100113</v>
      </c>
      <c r="P383">
        <f t="shared" si="60"/>
        <v>100112</v>
      </c>
      <c r="Q383">
        <f t="shared" si="61"/>
        <v>100112</v>
      </c>
      <c r="R383">
        <f t="shared" si="62"/>
        <v>100114</v>
      </c>
      <c r="S383">
        <f t="shared" si="63"/>
        <v>100114</v>
      </c>
      <c r="T383">
        <f t="shared" si="64"/>
        <v>100112</v>
      </c>
      <c r="U383">
        <f t="shared" si="65"/>
        <v>200380</v>
      </c>
      <c r="V383" s="7">
        <f>IFERROR(VLOOKUP(VALUE(L383),工作表2!$A:$N,14,1)/50,0)</f>
        <v>44810.11</v>
      </c>
      <c r="W383" s="7">
        <f>IFERROR(VLOOKUP(VALUE(M383),工作表2!$A:$N,14,1)/50,0)</f>
        <v>44810.11</v>
      </c>
      <c r="X383" s="7">
        <f>IFERROR(VLOOKUP(VALUE(N383),工作表2!$A:$N,14,1)/50,0)</f>
        <v>44810.11</v>
      </c>
      <c r="Y383" s="7">
        <f>IFERROR(VLOOKUP(VALUE(O383),工作表2!$A:$N,14,1)/50,0)</f>
        <v>44810.11</v>
      </c>
      <c r="Z383" s="7">
        <f>IFERROR(VLOOKUP(VALUE(P383),工作表2!$A:$N,14,1)/50,0)</f>
        <v>44810.11</v>
      </c>
      <c r="AA383" s="7">
        <f>IFERROR(VLOOKUP(VALUE(Q383),工作表2!$A:$N,14,1)/50,0)</f>
        <v>44810.11</v>
      </c>
      <c r="AB383" s="7">
        <f>IFERROR(VLOOKUP(VALUE(R383),工作表2!$A:$N,14,1)/50,0)</f>
        <v>44810.11</v>
      </c>
      <c r="AC383" s="7">
        <f>IFERROR(VLOOKUP(VALUE(S383),工作表2!$A:$N,14,1)/50,0)</f>
        <v>44810.11</v>
      </c>
      <c r="AD383" s="7">
        <f>IFERROR(VLOOKUP(VALUE(T383),工作表2!$A:$N,14,1)/50,0)</f>
        <v>44810.11</v>
      </c>
      <c r="AE383" s="7">
        <f>IFERROR(VLOOKUP(VALUE(U383),工作表2!$A:$N,14,1),0)</f>
        <v>3849330.5</v>
      </c>
      <c r="AF383" s="7">
        <f t="shared" si="66"/>
        <v>4252621.49</v>
      </c>
    </row>
    <row r="384" spans="1:32" x14ac:dyDescent="0.15">
      <c r="A384" s="8">
        <v>100380</v>
      </c>
      <c r="B384" s="3" t="s">
        <v>1363</v>
      </c>
      <c r="C384" t="s">
        <v>1364</v>
      </c>
      <c r="D384" t="s">
        <v>1365</v>
      </c>
      <c r="E384" t="s">
        <v>1366</v>
      </c>
      <c r="F384" t="s">
        <v>1367</v>
      </c>
      <c r="G384" t="s">
        <v>1368</v>
      </c>
      <c r="H384" t="s">
        <v>1369</v>
      </c>
      <c r="I384" t="s">
        <v>1370</v>
      </c>
      <c r="J384" t="s">
        <v>1371</v>
      </c>
      <c r="K384" t="s">
        <v>1372</v>
      </c>
      <c r="L384">
        <f t="shared" si="56"/>
        <v>100115</v>
      </c>
      <c r="M384">
        <f t="shared" si="57"/>
        <v>100117</v>
      </c>
      <c r="N384">
        <f t="shared" si="58"/>
        <v>100117</v>
      </c>
      <c r="O384">
        <f t="shared" si="59"/>
        <v>100115</v>
      </c>
      <c r="P384">
        <f t="shared" si="60"/>
        <v>100115</v>
      </c>
      <c r="Q384">
        <f t="shared" si="61"/>
        <v>100117</v>
      </c>
      <c r="R384">
        <f t="shared" si="62"/>
        <v>100117</v>
      </c>
      <c r="S384">
        <f t="shared" si="63"/>
        <v>100115</v>
      </c>
      <c r="T384">
        <f t="shared" si="64"/>
        <v>100116</v>
      </c>
      <c r="U384">
        <f t="shared" si="65"/>
        <v>200381</v>
      </c>
      <c r="V384" s="7">
        <f>IFERROR(VLOOKUP(VALUE(L384),工作表2!$A:$N,14,1)/50,0)</f>
        <v>46192.81</v>
      </c>
      <c r="W384" s="7">
        <f>IFERROR(VLOOKUP(VALUE(M384),工作表2!$A:$N,14,1)/50,0)</f>
        <v>46192.81</v>
      </c>
      <c r="X384" s="7">
        <f>IFERROR(VLOOKUP(VALUE(N384),工作表2!$A:$N,14,1)/50,0)</f>
        <v>46192.81</v>
      </c>
      <c r="Y384" s="7">
        <f>IFERROR(VLOOKUP(VALUE(O384),工作表2!$A:$N,14,1)/50,0)</f>
        <v>46192.81</v>
      </c>
      <c r="Z384" s="7">
        <f>IFERROR(VLOOKUP(VALUE(P384),工作表2!$A:$N,14,1)/50,0)</f>
        <v>46192.81</v>
      </c>
      <c r="AA384" s="7">
        <f>IFERROR(VLOOKUP(VALUE(Q384),工作表2!$A:$N,14,1)/50,0)</f>
        <v>46192.81</v>
      </c>
      <c r="AB384" s="7">
        <f>IFERROR(VLOOKUP(VALUE(R384),工作表2!$A:$N,14,1)/50,0)</f>
        <v>46192.81</v>
      </c>
      <c r="AC384" s="7">
        <f>IFERROR(VLOOKUP(VALUE(S384),工作表2!$A:$N,14,1)/50,0)</f>
        <v>46192.81</v>
      </c>
      <c r="AD384" s="7">
        <f>IFERROR(VLOOKUP(VALUE(T384),工作表2!$A:$N,14,1)/50,0)</f>
        <v>46192.81</v>
      </c>
      <c r="AE384" s="7">
        <f>IFERROR(VLOOKUP(VALUE(U384),工作表2!$A:$N,14,1),0)</f>
        <v>3840124.5</v>
      </c>
      <c r="AF384" s="7">
        <f t="shared" si="66"/>
        <v>4255859.79</v>
      </c>
    </row>
    <row r="385" spans="1:32" x14ac:dyDescent="0.15">
      <c r="A385" s="8">
        <v>100381</v>
      </c>
      <c r="B385" s="3" t="s">
        <v>1363</v>
      </c>
      <c r="C385" t="s">
        <v>1373</v>
      </c>
      <c r="D385" t="s">
        <v>1365</v>
      </c>
      <c r="E385" t="s">
        <v>1374</v>
      </c>
      <c r="F385" t="s">
        <v>1367</v>
      </c>
      <c r="G385" t="s">
        <v>1368</v>
      </c>
      <c r="H385" t="s">
        <v>1375</v>
      </c>
      <c r="I385" t="s">
        <v>1376</v>
      </c>
      <c r="J385" t="s">
        <v>1377</v>
      </c>
      <c r="K385" t="s">
        <v>1378</v>
      </c>
      <c r="L385">
        <f t="shared" si="56"/>
        <v>100115</v>
      </c>
      <c r="M385">
        <f t="shared" si="57"/>
        <v>100115</v>
      </c>
      <c r="N385">
        <f t="shared" si="58"/>
        <v>100117</v>
      </c>
      <c r="O385">
        <f t="shared" si="59"/>
        <v>100116</v>
      </c>
      <c r="P385">
        <f t="shared" si="60"/>
        <v>100115</v>
      </c>
      <c r="Q385">
        <f t="shared" si="61"/>
        <v>100117</v>
      </c>
      <c r="R385">
        <f t="shared" si="62"/>
        <v>100115</v>
      </c>
      <c r="S385">
        <f t="shared" si="63"/>
        <v>100117</v>
      </c>
      <c r="T385">
        <f t="shared" si="64"/>
        <v>100117</v>
      </c>
      <c r="U385">
        <f t="shared" si="65"/>
        <v>200382</v>
      </c>
      <c r="V385" s="7">
        <f>IFERROR(VLOOKUP(VALUE(L385),工作表2!$A:$N,14,1)/50,0)</f>
        <v>46192.81</v>
      </c>
      <c r="W385" s="7">
        <f>IFERROR(VLOOKUP(VALUE(M385),工作表2!$A:$N,14,1)/50,0)</f>
        <v>46192.81</v>
      </c>
      <c r="X385" s="7">
        <f>IFERROR(VLOOKUP(VALUE(N385),工作表2!$A:$N,14,1)/50,0)</f>
        <v>46192.81</v>
      </c>
      <c r="Y385" s="7">
        <f>IFERROR(VLOOKUP(VALUE(O385),工作表2!$A:$N,14,1)/50,0)</f>
        <v>46192.81</v>
      </c>
      <c r="Z385" s="7">
        <f>IFERROR(VLOOKUP(VALUE(P385),工作表2!$A:$N,14,1)/50,0)</f>
        <v>46192.81</v>
      </c>
      <c r="AA385" s="7">
        <f>IFERROR(VLOOKUP(VALUE(Q385),工作表2!$A:$N,14,1)/50,0)</f>
        <v>46192.81</v>
      </c>
      <c r="AB385" s="7">
        <f>IFERROR(VLOOKUP(VALUE(R385),工作表2!$A:$N,14,1)/50,0)</f>
        <v>46192.81</v>
      </c>
      <c r="AC385" s="7">
        <f>IFERROR(VLOOKUP(VALUE(S385),工作表2!$A:$N,14,1)/50,0)</f>
        <v>46192.81</v>
      </c>
      <c r="AD385" s="7">
        <f>IFERROR(VLOOKUP(VALUE(T385),工作表2!$A:$N,14,1)/50,0)</f>
        <v>46192.81</v>
      </c>
      <c r="AE385" s="7">
        <f>IFERROR(VLOOKUP(VALUE(U385),工作表2!$A:$N,14,1),0)</f>
        <v>3852222</v>
      </c>
      <c r="AF385" s="7">
        <f t="shared" si="66"/>
        <v>4267957.29</v>
      </c>
    </row>
    <row r="386" spans="1:32" x14ac:dyDescent="0.15">
      <c r="A386" s="8">
        <v>100382</v>
      </c>
      <c r="B386" s="3" t="s">
        <v>1379</v>
      </c>
      <c r="C386" t="s">
        <v>1380</v>
      </c>
      <c r="D386" t="s">
        <v>1381</v>
      </c>
      <c r="E386" t="s">
        <v>1382</v>
      </c>
      <c r="F386" t="s">
        <v>1367</v>
      </c>
      <c r="G386" t="s">
        <v>1383</v>
      </c>
      <c r="H386" t="s">
        <v>1384</v>
      </c>
      <c r="I386" t="s">
        <v>1370</v>
      </c>
      <c r="J386" t="s">
        <v>1371</v>
      </c>
      <c r="K386" t="s">
        <v>1385</v>
      </c>
      <c r="L386">
        <f t="shared" si="56"/>
        <v>100117</v>
      </c>
      <c r="M386">
        <f t="shared" si="57"/>
        <v>100116</v>
      </c>
      <c r="N386">
        <f t="shared" si="58"/>
        <v>100115</v>
      </c>
      <c r="O386">
        <f t="shared" si="59"/>
        <v>100117</v>
      </c>
      <c r="P386">
        <f t="shared" si="60"/>
        <v>100115</v>
      </c>
      <c r="Q386">
        <f t="shared" si="61"/>
        <v>100115</v>
      </c>
      <c r="R386">
        <f t="shared" si="62"/>
        <v>100116</v>
      </c>
      <c r="S386">
        <f t="shared" si="63"/>
        <v>100115</v>
      </c>
      <c r="T386">
        <f t="shared" si="64"/>
        <v>100116</v>
      </c>
      <c r="U386">
        <f t="shared" si="65"/>
        <v>200383</v>
      </c>
      <c r="V386" s="7">
        <f>IFERROR(VLOOKUP(VALUE(L386),工作表2!$A:$N,14,1)/50,0)</f>
        <v>46192.81</v>
      </c>
      <c r="W386" s="7">
        <f>IFERROR(VLOOKUP(VALUE(M386),工作表2!$A:$N,14,1)/50,0)</f>
        <v>46192.81</v>
      </c>
      <c r="X386" s="7">
        <f>IFERROR(VLOOKUP(VALUE(N386),工作表2!$A:$N,14,1)/50,0)</f>
        <v>46192.81</v>
      </c>
      <c r="Y386" s="7">
        <f>IFERROR(VLOOKUP(VALUE(O386),工作表2!$A:$N,14,1)/50,0)</f>
        <v>46192.81</v>
      </c>
      <c r="Z386" s="7">
        <f>IFERROR(VLOOKUP(VALUE(P386),工作表2!$A:$N,14,1)/50,0)</f>
        <v>46192.81</v>
      </c>
      <c r="AA386" s="7">
        <f>IFERROR(VLOOKUP(VALUE(Q386),工作表2!$A:$N,14,1)/50,0)</f>
        <v>46192.81</v>
      </c>
      <c r="AB386" s="7">
        <f>IFERROR(VLOOKUP(VALUE(R386),工作表2!$A:$N,14,1)/50,0)</f>
        <v>46192.81</v>
      </c>
      <c r="AC386" s="7">
        <f>IFERROR(VLOOKUP(VALUE(S386),工作表2!$A:$N,14,1)/50,0)</f>
        <v>46192.81</v>
      </c>
      <c r="AD386" s="7">
        <f>IFERROR(VLOOKUP(VALUE(T386),工作表2!$A:$N,14,1)/50,0)</f>
        <v>46192.81</v>
      </c>
      <c r="AE386" s="7">
        <f>IFERROR(VLOOKUP(VALUE(U386),工作表2!$A:$N,14,1),0)</f>
        <v>3864351.5</v>
      </c>
      <c r="AF386" s="7">
        <f t="shared" si="66"/>
        <v>4280086.79</v>
      </c>
    </row>
    <row r="387" spans="1:32" x14ac:dyDescent="0.15">
      <c r="A387" s="8">
        <v>100383</v>
      </c>
      <c r="B387" s="3" t="s">
        <v>1379</v>
      </c>
      <c r="C387" t="s">
        <v>1364</v>
      </c>
      <c r="D387" t="s">
        <v>1365</v>
      </c>
      <c r="E387" t="s">
        <v>1374</v>
      </c>
      <c r="F387" t="s">
        <v>1386</v>
      </c>
      <c r="G387" t="s">
        <v>1387</v>
      </c>
      <c r="H387" t="s">
        <v>1369</v>
      </c>
      <c r="I387" t="s">
        <v>1388</v>
      </c>
      <c r="J387" t="s">
        <v>1377</v>
      </c>
      <c r="K387" t="s">
        <v>1389</v>
      </c>
      <c r="L387">
        <f t="shared" si="56"/>
        <v>100117</v>
      </c>
      <c r="M387">
        <f t="shared" si="57"/>
        <v>100117</v>
      </c>
      <c r="N387">
        <f t="shared" si="58"/>
        <v>100117</v>
      </c>
      <c r="O387">
        <f t="shared" si="59"/>
        <v>100116</v>
      </c>
      <c r="P387">
        <f t="shared" si="60"/>
        <v>100116</v>
      </c>
      <c r="Q387">
        <f t="shared" si="61"/>
        <v>100116</v>
      </c>
      <c r="R387">
        <f t="shared" si="62"/>
        <v>100117</v>
      </c>
      <c r="S387">
        <f t="shared" si="63"/>
        <v>100116</v>
      </c>
      <c r="T387">
        <f t="shared" si="64"/>
        <v>100117</v>
      </c>
      <c r="U387">
        <f t="shared" si="65"/>
        <v>200384</v>
      </c>
      <c r="V387" s="7">
        <f>IFERROR(VLOOKUP(VALUE(L387),工作表2!$A:$N,14,1)/50,0)</f>
        <v>46192.81</v>
      </c>
      <c r="W387" s="7">
        <f>IFERROR(VLOOKUP(VALUE(M387),工作表2!$A:$N,14,1)/50,0)</f>
        <v>46192.81</v>
      </c>
      <c r="X387" s="7">
        <f>IFERROR(VLOOKUP(VALUE(N387),工作表2!$A:$N,14,1)/50,0)</f>
        <v>46192.81</v>
      </c>
      <c r="Y387" s="7">
        <f>IFERROR(VLOOKUP(VALUE(O387),工作表2!$A:$N,14,1)/50,0)</f>
        <v>46192.81</v>
      </c>
      <c r="Z387" s="7">
        <f>IFERROR(VLOOKUP(VALUE(P387),工作表2!$A:$N,14,1)/50,0)</f>
        <v>46192.81</v>
      </c>
      <c r="AA387" s="7">
        <f>IFERROR(VLOOKUP(VALUE(Q387),工作表2!$A:$N,14,1)/50,0)</f>
        <v>46192.81</v>
      </c>
      <c r="AB387" s="7">
        <f>IFERROR(VLOOKUP(VALUE(R387),工作表2!$A:$N,14,1)/50,0)</f>
        <v>46192.81</v>
      </c>
      <c r="AC387" s="7">
        <f>IFERROR(VLOOKUP(VALUE(S387),工作表2!$A:$N,14,1)/50,0)</f>
        <v>46192.81</v>
      </c>
      <c r="AD387" s="7">
        <f>IFERROR(VLOOKUP(VALUE(T387),工作表2!$A:$N,14,1)/50,0)</f>
        <v>46192.81</v>
      </c>
      <c r="AE387" s="7">
        <f>IFERROR(VLOOKUP(VALUE(U387),工作表2!$A:$N,14,1),0)</f>
        <v>3928961</v>
      </c>
      <c r="AF387" s="7">
        <f t="shared" si="66"/>
        <v>4344696.29</v>
      </c>
    </row>
    <row r="388" spans="1:32" x14ac:dyDescent="0.15">
      <c r="A388" s="8">
        <v>100384</v>
      </c>
      <c r="B388" s="3" t="s">
        <v>1379</v>
      </c>
      <c r="C388" t="s">
        <v>1364</v>
      </c>
      <c r="D388" t="s">
        <v>1381</v>
      </c>
      <c r="E388" t="s">
        <v>1374</v>
      </c>
      <c r="F388" t="s">
        <v>1367</v>
      </c>
      <c r="G388" t="s">
        <v>1383</v>
      </c>
      <c r="H388" t="s">
        <v>1375</v>
      </c>
      <c r="I388" t="s">
        <v>1388</v>
      </c>
      <c r="J388" t="s">
        <v>1371</v>
      </c>
      <c r="K388" t="s">
        <v>1390</v>
      </c>
      <c r="L388">
        <f t="shared" si="56"/>
        <v>100117</v>
      </c>
      <c r="M388">
        <f t="shared" si="57"/>
        <v>100117</v>
      </c>
      <c r="N388">
        <f t="shared" si="58"/>
        <v>100115</v>
      </c>
      <c r="O388">
        <f t="shared" si="59"/>
        <v>100116</v>
      </c>
      <c r="P388">
        <f t="shared" si="60"/>
        <v>100115</v>
      </c>
      <c r="Q388">
        <f t="shared" si="61"/>
        <v>100115</v>
      </c>
      <c r="R388">
        <f t="shared" si="62"/>
        <v>100115</v>
      </c>
      <c r="S388">
        <f t="shared" si="63"/>
        <v>100116</v>
      </c>
      <c r="T388">
        <f t="shared" si="64"/>
        <v>100116</v>
      </c>
      <c r="U388">
        <f t="shared" si="65"/>
        <v>200385</v>
      </c>
      <c r="V388" s="7">
        <f>IFERROR(VLOOKUP(VALUE(L388),工作表2!$A:$N,14,1)/50,0)</f>
        <v>46192.81</v>
      </c>
      <c r="W388" s="7">
        <f>IFERROR(VLOOKUP(VALUE(M388),工作表2!$A:$N,14,1)/50,0)</f>
        <v>46192.81</v>
      </c>
      <c r="X388" s="7">
        <f>IFERROR(VLOOKUP(VALUE(N388),工作表2!$A:$N,14,1)/50,0)</f>
        <v>46192.81</v>
      </c>
      <c r="Y388" s="7">
        <f>IFERROR(VLOOKUP(VALUE(O388),工作表2!$A:$N,14,1)/50,0)</f>
        <v>46192.81</v>
      </c>
      <c r="Z388" s="7">
        <f>IFERROR(VLOOKUP(VALUE(P388),工作表2!$A:$N,14,1)/50,0)</f>
        <v>46192.81</v>
      </c>
      <c r="AA388" s="7">
        <f>IFERROR(VLOOKUP(VALUE(Q388),工作表2!$A:$N,14,1)/50,0)</f>
        <v>46192.81</v>
      </c>
      <c r="AB388" s="7">
        <f>IFERROR(VLOOKUP(VALUE(R388),工作表2!$A:$N,14,1)/50,0)</f>
        <v>46192.81</v>
      </c>
      <c r="AC388" s="7">
        <f>IFERROR(VLOOKUP(VALUE(S388),工作表2!$A:$N,14,1)/50,0)</f>
        <v>46192.81</v>
      </c>
      <c r="AD388" s="7">
        <f>IFERROR(VLOOKUP(VALUE(T388),工作表2!$A:$N,14,1)/50,0)</f>
        <v>46192.81</v>
      </c>
      <c r="AE388" s="7">
        <f>IFERROR(VLOOKUP(VALUE(U388),工作表2!$A:$N,14,1),0)</f>
        <v>3888702.5</v>
      </c>
      <c r="AF388" s="7">
        <f t="shared" si="66"/>
        <v>4304437.79</v>
      </c>
    </row>
    <row r="389" spans="1:32" x14ac:dyDescent="0.15">
      <c r="A389" s="8">
        <v>100385</v>
      </c>
      <c r="B389" s="3" t="s">
        <v>1391</v>
      </c>
      <c r="C389" t="s">
        <v>1373</v>
      </c>
      <c r="D389" t="s">
        <v>1381</v>
      </c>
      <c r="E389" t="s">
        <v>1366</v>
      </c>
      <c r="F389" t="s">
        <v>1392</v>
      </c>
      <c r="G389" t="s">
        <v>1387</v>
      </c>
      <c r="H389" t="s">
        <v>1384</v>
      </c>
      <c r="I389" t="s">
        <v>1370</v>
      </c>
      <c r="J389" t="s">
        <v>1371</v>
      </c>
      <c r="K389" t="s">
        <v>1393</v>
      </c>
      <c r="L389">
        <f t="shared" ref="L389:L452" si="67">IFERROR(VALUE(LEFT(B389,6)),0)</f>
        <v>100116</v>
      </c>
      <c r="M389">
        <f t="shared" ref="M389:M452" si="68">IFERROR(VALUE(LEFT(C389,6)),0)</f>
        <v>100115</v>
      </c>
      <c r="N389">
        <f t="shared" ref="N389:N452" si="69">IFERROR(VALUE(LEFT(D389,6)),0)</f>
        <v>100115</v>
      </c>
      <c r="O389">
        <f t="shared" ref="O389:O452" si="70">IFERROR(VALUE(LEFT(E389,6)),0)</f>
        <v>100115</v>
      </c>
      <c r="P389">
        <f t="shared" ref="P389:P452" si="71">IFERROR(VALUE(LEFT(F389,6)),0)</f>
        <v>100117</v>
      </c>
      <c r="Q389">
        <f t="shared" ref="Q389:Q452" si="72">IFERROR(VALUE(LEFT(G389,6)),0)</f>
        <v>100116</v>
      </c>
      <c r="R389">
        <f t="shared" ref="R389:R452" si="73">IFERROR(VALUE(LEFT(H389,6)),0)</f>
        <v>100116</v>
      </c>
      <c r="S389">
        <f t="shared" ref="S389:S452" si="74">IFERROR(VALUE(LEFT(I389,6)),0)</f>
        <v>100115</v>
      </c>
      <c r="T389">
        <f t="shared" ref="T389:T452" si="75">IFERROR(VALUE(LEFT(J389,6)),0)</f>
        <v>100116</v>
      </c>
      <c r="U389">
        <f t="shared" ref="U389:U452" si="76">IFERROR(VALUE(LEFT(K389,6)),0)</f>
        <v>200386</v>
      </c>
      <c r="V389" s="7">
        <f>IFERROR(VLOOKUP(VALUE(L389),工作表2!$A:$N,14,1)/50,0)</f>
        <v>46192.81</v>
      </c>
      <c r="W389" s="7">
        <f>IFERROR(VLOOKUP(VALUE(M389),工作表2!$A:$N,14,1)/50,0)</f>
        <v>46192.81</v>
      </c>
      <c r="X389" s="7">
        <f>IFERROR(VLOOKUP(VALUE(N389),工作表2!$A:$N,14,1)/50,0)</f>
        <v>46192.81</v>
      </c>
      <c r="Y389" s="7">
        <f>IFERROR(VLOOKUP(VALUE(O389),工作表2!$A:$N,14,1)/50,0)</f>
        <v>46192.81</v>
      </c>
      <c r="Z389" s="7">
        <f>IFERROR(VLOOKUP(VALUE(P389),工作表2!$A:$N,14,1)/50,0)</f>
        <v>46192.81</v>
      </c>
      <c r="AA389" s="7">
        <f>IFERROR(VLOOKUP(VALUE(Q389),工作表2!$A:$N,14,1)/50,0)</f>
        <v>46192.81</v>
      </c>
      <c r="AB389" s="7">
        <f>IFERROR(VLOOKUP(VALUE(R389),工作表2!$A:$N,14,1)/50,0)</f>
        <v>46192.81</v>
      </c>
      <c r="AC389" s="7">
        <f>IFERROR(VLOOKUP(VALUE(S389),工作表2!$A:$N,14,1)/50,0)</f>
        <v>46192.81</v>
      </c>
      <c r="AD389" s="7">
        <f>IFERROR(VLOOKUP(VALUE(T389),工作表2!$A:$N,14,1)/50,0)</f>
        <v>46192.81</v>
      </c>
      <c r="AE389" s="7">
        <f>IFERROR(VLOOKUP(VALUE(U389),工作表2!$A:$N,14,1),0)</f>
        <v>3900925</v>
      </c>
      <c r="AF389" s="7">
        <f t="shared" ref="AF389:AF452" si="77">SUM(V389:AE389)</f>
        <v>4316660.29</v>
      </c>
    </row>
    <row r="390" spans="1:32" x14ac:dyDescent="0.15">
      <c r="A390" s="8">
        <v>100386</v>
      </c>
      <c r="B390" s="3" t="s">
        <v>1379</v>
      </c>
      <c r="C390" t="s">
        <v>1364</v>
      </c>
      <c r="D390" t="s">
        <v>1365</v>
      </c>
      <c r="E390" t="s">
        <v>1382</v>
      </c>
      <c r="F390" t="s">
        <v>1367</v>
      </c>
      <c r="G390" t="s">
        <v>1368</v>
      </c>
      <c r="H390" t="s">
        <v>1369</v>
      </c>
      <c r="I390" t="s">
        <v>1376</v>
      </c>
      <c r="J390" t="s">
        <v>1377</v>
      </c>
      <c r="K390" t="s">
        <v>1394</v>
      </c>
      <c r="L390">
        <f t="shared" si="67"/>
        <v>100117</v>
      </c>
      <c r="M390">
        <f t="shared" si="68"/>
        <v>100117</v>
      </c>
      <c r="N390">
        <f t="shared" si="69"/>
        <v>100117</v>
      </c>
      <c r="O390">
        <f t="shared" si="70"/>
        <v>100117</v>
      </c>
      <c r="P390">
        <f t="shared" si="71"/>
        <v>100115</v>
      </c>
      <c r="Q390">
        <f t="shared" si="72"/>
        <v>100117</v>
      </c>
      <c r="R390">
        <f t="shared" si="73"/>
        <v>100117</v>
      </c>
      <c r="S390">
        <f t="shared" si="74"/>
        <v>100117</v>
      </c>
      <c r="T390">
        <f t="shared" si="75"/>
        <v>100117</v>
      </c>
      <c r="U390">
        <f t="shared" si="76"/>
        <v>200387</v>
      </c>
      <c r="V390" s="7">
        <f>IFERROR(VLOOKUP(VALUE(L390),工作表2!$A:$N,14,1)/50,0)</f>
        <v>46192.81</v>
      </c>
      <c r="W390" s="7">
        <f>IFERROR(VLOOKUP(VALUE(M390),工作表2!$A:$N,14,1)/50,0)</f>
        <v>46192.81</v>
      </c>
      <c r="X390" s="7">
        <f>IFERROR(VLOOKUP(VALUE(N390),工作表2!$A:$N,14,1)/50,0)</f>
        <v>46192.81</v>
      </c>
      <c r="Y390" s="7">
        <f>IFERROR(VLOOKUP(VALUE(O390),工作表2!$A:$N,14,1)/50,0)</f>
        <v>46192.81</v>
      </c>
      <c r="Z390" s="7">
        <f>IFERROR(VLOOKUP(VALUE(P390),工作表2!$A:$N,14,1)/50,0)</f>
        <v>46192.81</v>
      </c>
      <c r="AA390" s="7">
        <f>IFERROR(VLOOKUP(VALUE(Q390),工作表2!$A:$N,14,1)/50,0)</f>
        <v>46192.81</v>
      </c>
      <c r="AB390" s="7">
        <f>IFERROR(VLOOKUP(VALUE(R390),工作表2!$A:$N,14,1)/50,0)</f>
        <v>46192.81</v>
      </c>
      <c r="AC390" s="7">
        <f>IFERROR(VLOOKUP(VALUE(S390),工作表2!$A:$N,14,1)/50,0)</f>
        <v>46192.81</v>
      </c>
      <c r="AD390" s="7">
        <f>IFERROR(VLOOKUP(VALUE(T390),工作表2!$A:$N,14,1)/50,0)</f>
        <v>46192.81</v>
      </c>
      <c r="AE390" s="7">
        <f>IFERROR(VLOOKUP(VALUE(U390),工作表2!$A:$N,14,1),0)</f>
        <v>3966136.5</v>
      </c>
      <c r="AF390" s="7">
        <f t="shared" si="77"/>
        <v>4381871.79</v>
      </c>
    </row>
    <row r="391" spans="1:32" x14ac:dyDescent="0.15">
      <c r="A391" s="8">
        <v>100387</v>
      </c>
      <c r="B391" s="3" t="s">
        <v>1363</v>
      </c>
      <c r="C391" t="s">
        <v>1364</v>
      </c>
      <c r="D391" t="s">
        <v>1381</v>
      </c>
      <c r="E391" t="s">
        <v>1382</v>
      </c>
      <c r="F391" t="s">
        <v>1392</v>
      </c>
      <c r="G391" t="s">
        <v>1368</v>
      </c>
      <c r="H391" t="s">
        <v>1384</v>
      </c>
      <c r="I391" t="s">
        <v>1388</v>
      </c>
      <c r="J391" t="s">
        <v>1377</v>
      </c>
      <c r="K391" t="s">
        <v>1395</v>
      </c>
      <c r="L391">
        <f t="shared" si="67"/>
        <v>100115</v>
      </c>
      <c r="M391">
        <f t="shared" si="68"/>
        <v>100117</v>
      </c>
      <c r="N391">
        <f t="shared" si="69"/>
        <v>100115</v>
      </c>
      <c r="O391">
        <f t="shared" si="70"/>
        <v>100117</v>
      </c>
      <c r="P391">
        <f t="shared" si="71"/>
        <v>100117</v>
      </c>
      <c r="Q391">
        <f t="shared" si="72"/>
        <v>100117</v>
      </c>
      <c r="R391">
        <f t="shared" si="73"/>
        <v>100116</v>
      </c>
      <c r="S391">
        <f t="shared" si="74"/>
        <v>100116</v>
      </c>
      <c r="T391">
        <f t="shared" si="75"/>
        <v>100117</v>
      </c>
      <c r="U391">
        <f t="shared" si="76"/>
        <v>200388</v>
      </c>
      <c r="V391" s="7">
        <f>IFERROR(VLOOKUP(VALUE(L391),工作表2!$A:$N,14,1)/50,0)</f>
        <v>46192.81</v>
      </c>
      <c r="W391" s="7">
        <f>IFERROR(VLOOKUP(VALUE(M391),工作表2!$A:$N,14,1)/50,0)</f>
        <v>46192.81</v>
      </c>
      <c r="X391" s="7">
        <f>IFERROR(VLOOKUP(VALUE(N391),工作表2!$A:$N,14,1)/50,0)</f>
        <v>46192.81</v>
      </c>
      <c r="Y391" s="7">
        <f>IFERROR(VLOOKUP(VALUE(O391),工作表2!$A:$N,14,1)/50,0)</f>
        <v>46192.81</v>
      </c>
      <c r="Z391" s="7">
        <f>IFERROR(VLOOKUP(VALUE(P391),工作表2!$A:$N,14,1)/50,0)</f>
        <v>46192.81</v>
      </c>
      <c r="AA391" s="7">
        <f>IFERROR(VLOOKUP(VALUE(Q391),工作表2!$A:$N,14,1)/50,0)</f>
        <v>46192.81</v>
      </c>
      <c r="AB391" s="7">
        <f>IFERROR(VLOOKUP(VALUE(R391),工作表2!$A:$N,14,1)/50,0)</f>
        <v>46192.81</v>
      </c>
      <c r="AC391" s="7">
        <f>IFERROR(VLOOKUP(VALUE(S391),工作表2!$A:$N,14,1)/50,0)</f>
        <v>46192.81</v>
      </c>
      <c r="AD391" s="7">
        <f>IFERROR(VLOOKUP(VALUE(T391),工作表2!$A:$N,14,1)/50,0)</f>
        <v>46192.81</v>
      </c>
      <c r="AE391" s="7">
        <f>IFERROR(VLOOKUP(VALUE(U391),工作表2!$A:$N,14,1),0)</f>
        <v>3953091</v>
      </c>
      <c r="AF391" s="7">
        <f t="shared" si="77"/>
        <v>4368826.29</v>
      </c>
    </row>
    <row r="392" spans="1:32" x14ac:dyDescent="0.15">
      <c r="A392" s="8">
        <v>100388</v>
      </c>
      <c r="B392" s="3" t="s">
        <v>1363</v>
      </c>
      <c r="C392" t="s">
        <v>1373</v>
      </c>
      <c r="D392" t="s">
        <v>1381</v>
      </c>
      <c r="E392" t="s">
        <v>1374</v>
      </c>
      <c r="F392" t="s">
        <v>1386</v>
      </c>
      <c r="G392" t="s">
        <v>1368</v>
      </c>
      <c r="H392" t="s">
        <v>1375</v>
      </c>
      <c r="I392" t="s">
        <v>1376</v>
      </c>
      <c r="J392" t="s">
        <v>1396</v>
      </c>
      <c r="K392" t="s">
        <v>1397</v>
      </c>
      <c r="L392">
        <f t="shared" si="67"/>
        <v>100115</v>
      </c>
      <c r="M392">
        <f t="shared" si="68"/>
        <v>100115</v>
      </c>
      <c r="N392">
        <f t="shared" si="69"/>
        <v>100115</v>
      </c>
      <c r="O392">
        <f t="shared" si="70"/>
        <v>100116</v>
      </c>
      <c r="P392">
        <f t="shared" si="71"/>
        <v>100116</v>
      </c>
      <c r="Q392">
        <f t="shared" si="72"/>
        <v>100117</v>
      </c>
      <c r="R392">
        <f t="shared" si="73"/>
        <v>100115</v>
      </c>
      <c r="S392">
        <f t="shared" si="74"/>
        <v>100117</v>
      </c>
      <c r="T392">
        <f t="shared" si="75"/>
        <v>100115</v>
      </c>
      <c r="U392">
        <f t="shared" si="76"/>
        <v>200389</v>
      </c>
      <c r="V392" s="7">
        <f>IFERROR(VLOOKUP(VALUE(L392),工作表2!$A:$N,14,1)/50,0)</f>
        <v>46192.81</v>
      </c>
      <c r="W392" s="7">
        <f>IFERROR(VLOOKUP(VALUE(M392),工作表2!$A:$N,14,1)/50,0)</f>
        <v>46192.81</v>
      </c>
      <c r="X392" s="7">
        <f>IFERROR(VLOOKUP(VALUE(N392),工作表2!$A:$N,14,1)/50,0)</f>
        <v>46192.81</v>
      </c>
      <c r="Y392" s="7">
        <f>IFERROR(VLOOKUP(VALUE(O392),工作表2!$A:$N,14,1)/50,0)</f>
        <v>46192.81</v>
      </c>
      <c r="Z392" s="7">
        <f>IFERROR(VLOOKUP(VALUE(P392),工作表2!$A:$N,14,1)/50,0)</f>
        <v>46192.81</v>
      </c>
      <c r="AA392" s="7">
        <f>IFERROR(VLOOKUP(VALUE(Q392),工作表2!$A:$N,14,1)/50,0)</f>
        <v>46192.81</v>
      </c>
      <c r="AB392" s="7">
        <f>IFERROR(VLOOKUP(VALUE(R392),工作表2!$A:$N,14,1)/50,0)</f>
        <v>46192.81</v>
      </c>
      <c r="AC392" s="7">
        <f>IFERROR(VLOOKUP(VALUE(S392),工作表2!$A:$N,14,1)/50,0)</f>
        <v>46192.81</v>
      </c>
      <c r="AD392" s="7">
        <f>IFERROR(VLOOKUP(VALUE(T392),工作表2!$A:$N,14,1)/50,0)</f>
        <v>46192.81</v>
      </c>
      <c r="AE392" s="7">
        <f>IFERROR(VLOOKUP(VALUE(U392),工作表2!$A:$N,14,1),0)</f>
        <v>3976156.5</v>
      </c>
      <c r="AF392" s="7">
        <f t="shared" si="77"/>
        <v>4391891.79</v>
      </c>
    </row>
    <row r="393" spans="1:32" x14ac:dyDescent="0.15">
      <c r="A393" s="8">
        <v>100389</v>
      </c>
      <c r="B393" s="3" t="s">
        <v>1391</v>
      </c>
      <c r="C393" t="s">
        <v>1373</v>
      </c>
      <c r="D393" t="s">
        <v>1381</v>
      </c>
      <c r="E393" t="s">
        <v>1366</v>
      </c>
      <c r="F393" t="s">
        <v>1367</v>
      </c>
      <c r="G393" t="s">
        <v>1383</v>
      </c>
      <c r="H393" t="s">
        <v>1384</v>
      </c>
      <c r="I393" t="s">
        <v>1376</v>
      </c>
      <c r="J393" t="s">
        <v>1377</v>
      </c>
      <c r="K393" t="s">
        <v>1398</v>
      </c>
      <c r="L393">
        <f t="shared" si="67"/>
        <v>100116</v>
      </c>
      <c r="M393">
        <f t="shared" si="68"/>
        <v>100115</v>
      </c>
      <c r="N393">
        <f t="shared" si="69"/>
        <v>100115</v>
      </c>
      <c r="O393">
        <f t="shared" si="70"/>
        <v>100115</v>
      </c>
      <c r="P393">
        <f t="shared" si="71"/>
        <v>100115</v>
      </c>
      <c r="Q393">
        <f t="shared" si="72"/>
        <v>100115</v>
      </c>
      <c r="R393">
        <f t="shared" si="73"/>
        <v>100116</v>
      </c>
      <c r="S393">
        <f t="shared" si="74"/>
        <v>100117</v>
      </c>
      <c r="T393">
        <f t="shared" si="75"/>
        <v>100117</v>
      </c>
      <c r="U393">
        <f t="shared" si="76"/>
        <v>200390</v>
      </c>
      <c r="V393" s="7">
        <f>IFERROR(VLOOKUP(VALUE(L393),工作表2!$A:$N,14,1)/50,0)</f>
        <v>46192.81</v>
      </c>
      <c r="W393" s="7">
        <f>IFERROR(VLOOKUP(VALUE(M393),工作表2!$A:$N,14,1)/50,0)</f>
        <v>46192.81</v>
      </c>
      <c r="X393" s="7">
        <f>IFERROR(VLOOKUP(VALUE(N393),工作表2!$A:$N,14,1)/50,0)</f>
        <v>46192.81</v>
      </c>
      <c r="Y393" s="7">
        <f>IFERROR(VLOOKUP(VALUE(O393),工作表2!$A:$N,14,1)/50,0)</f>
        <v>46192.81</v>
      </c>
      <c r="Z393" s="7">
        <f>IFERROR(VLOOKUP(VALUE(P393),工作表2!$A:$N,14,1)/50,0)</f>
        <v>46192.81</v>
      </c>
      <c r="AA393" s="7">
        <f>IFERROR(VLOOKUP(VALUE(Q393),工作表2!$A:$N,14,1)/50,0)</f>
        <v>46192.81</v>
      </c>
      <c r="AB393" s="7">
        <f>IFERROR(VLOOKUP(VALUE(R393),工作表2!$A:$N,14,1)/50,0)</f>
        <v>46192.81</v>
      </c>
      <c r="AC393" s="7">
        <f>IFERROR(VLOOKUP(VALUE(S393),工作表2!$A:$N,14,1)/50,0)</f>
        <v>46192.81</v>
      </c>
      <c r="AD393" s="7">
        <f>IFERROR(VLOOKUP(VALUE(T393),工作表2!$A:$N,14,1)/50,0)</f>
        <v>46192.81</v>
      </c>
      <c r="AE393" s="7">
        <f>IFERROR(VLOOKUP(VALUE(U393),工作表2!$A:$N,14,1),0)</f>
        <v>4003599</v>
      </c>
      <c r="AF393" s="7">
        <f t="shared" si="77"/>
        <v>4419334.29</v>
      </c>
    </row>
    <row r="394" spans="1:32" x14ac:dyDescent="0.15">
      <c r="A394" s="8">
        <v>100390</v>
      </c>
      <c r="B394" s="3" t="s">
        <v>1399</v>
      </c>
      <c r="C394" t="s">
        <v>1400</v>
      </c>
      <c r="D394" t="s">
        <v>1401</v>
      </c>
      <c r="E394" t="s">
        <v>1402</v>
      </c>
      <c r="F394" t="s">
        <v>1403</v>
      </c>
      <c r="G394" t="s">
        <v>1404</v>
      </c>
      <c r="H394" t="s">
        <v>1405</v>
      </c>
      <c r="I394" t="s">
        <v>1406</v>
      </c>
      <c r="J394" t="s">
        <v>1407</v>
      </c>
      <c r="K394" t="s">
        <v>1408</v>
      </c>
      <c r="L394">
        <f t="shared" si="67"/>
        <v>100118</v>
      </c>
      <c r="M394">
        <f t="shared" si="68"/>
        <v>100118</v>
      </c>
      <c r="N394">
        <f t="shared" si="69"/>
        <v>100118</v>
      </c>
      <c r="O394">
        <f t="shared" si="70"/>
        <v>100118</v>
      </c>
      <c r="P394">
        <f t="shared" si="71"/>
        <v>100119</v>
      </c>
      <c r="Q394">
        <f t="shared" si="72"/>
        <v>100120</v>
      </c>
      <c r="R394">
        <f t="shared" si="73"/>
        <v>100118</v>
      </c>
      <c r="S394">
        <f t="shared" si="74"/>
        <v>100118</v>
      </c>
      <c r="T394">
        <f t="shared" si="75"/>
        <v>100118</v>
      </c>
      <c r="U394">
        <f t="shared" si="76"/>
        <v>200391</v>
      </c>
      <c r="V394" s="7">
        <f>IFERROR(VLOOKUP(VALUE(L394),工作表2!$A:$N,14,1)/50,0)</f>
        <v>47618.96</v>
      </c>
      <c r="W394" s="7">
        <f>IFERROR(VLOOKUP(VALUE(M394),工作表2!$A:$N,14,1)/50,0)</f>
        <v>47618.96</v>
      </c>
      <c r="X394" s="7">
        <f>IFERROR(VLOOKUP(VALUE(N394),工作表2!$A:$N,14,1)/50,0)</f>
        <v>47618.96</v>
      </c>
      <c r="Y394" s="7">
        <f>IFERROR(VLOOKUP(VALUE(O394),工作表2!$A:$N,14,1)/50,0)</f>
        <v>47618.96</v>
      </c>
      <c r="Z394" s="7">
        <f>IFERROR(VLOOKUP(VALUE(P394),工作表2!$A:$N,14,1)/50,0)</f>
        <v>47618.96</v>
      </c>
      <c r="AA394" s="7">
        <f>IFERROR(VLOOKUP(VALUE(Q394),工作表2!$A:$N,14,1)/50,0)</f>
        <v>47618.96</v>
      </c>
      <c r="AB394" s="7">
        <f>IFERROR(VLOOKUP(VALUE(R394),工作表2!$A:$N,14,1)/50,0)</f>
        <v>47618.96</v>
      </c>
      <c r="AC394" s="7">
        <f>IFERROR(VLOOKUP(VALUE(S394),工作表2!$A:$N,14,1)/50,0)</f>
        <v>47618.96</v>
      </c>
      <c r="AD394" s="7">
        <f>IFERROR(VLOOKUP(VALUE(T394),工作表2!$A:$N,14,1)/50,0)</f>
        <v>47618.96</v>
      </c>
      <c r="AE394" s="7">
        <f>IFERROR(VLOOKUP(VALUE(U394),工作表2!$A:$N,14,1),0)</f>
        <v>3993820</v>
      </c>
      <c r="AF394" s="7">
        <f t="shared" si="77"/>
        <v>4422390.6399999997</v>
      </c>
    </row>
    <row r="395" spans="1:32" x14ac:dyDescent="0.15">
      <c r="A395" s="8">
        <v>100391</v>
      </c>
      <c r="B395" s="3" t="s">
        <v>1409</v>
      </c>
      <c r="C395" t="s">
        <v>1410</v>
      </c>
      <c r="D395" t="s">
        <v>1411</v>
      </c>
      <c r="E395" t="s">
        <v>1412</v>
      </c>
      <c r="F395" t="s">
        <v>1413</v>
      </c>
      <c r="G395" t="s">
        <v>1414</v>
      </c>
      <c r="H395" t="s">
        <v>1405</v>
      </c>
      <c r="I395" t="s">
        <v>1406</v>
      </c>
      <c r="J395" t="s">
        <v>1415</v>
      </c>
      <c r="K395" t="s">
        <v>1416</v>
      </c>
      <c r="L395">
        <f t="shared" si="67"/>
        <v>100119</v>
      </c>
      <c r="M395">
        <f t="shared" si="68"/>
        <v>100120</v>
      </c>
      <c r="N395">
        <f t="shared" si="69"/>
        <v>100119</v>
      </c>
      <c r="O395">
        <f t="shared" si="70"/>
        <v>100120</v>
      </c>
      <c r="P395">
        <f t="shared" si="71"/>
        <v>100118</v>
      </c>
      <c r="Q395">
        <f t="shared" si="72"/>
        <v>100119</v>
      </c>
      <c r="R395">
        <f t="shared" si="73"/>
        <v>100118</v>
      </c>
      <c r="S395">
        <f t="shared" si="74"/>
        <v>100118</v>
      </c>
      <c r="T395">
        <f t="shared" si="75"/>
        <v>100119</v>
      </c>
      <c r="U395">
        <f t="shared" si="76"/>
        <v>200392</v>
      </c>
      <c r="V395" s="7">
        <f>IFERROR(VLOOKUP(VALUE(L395),工作表2!$A:$N,14,1)/50,0)</f>
        <v>47618.96</v>
      </c>
      <c r="W395" s="7">
        <f>IFERROR(VLOOKUP(VALUE(M395),工作表2!$A:$N,14,1)/50,0)</f>
        <v>47618.96</v>
      </c>
      <c r="X395" s="7">
        <f>IFERROR(VLOOKUP(VALUE(N395),工作表2!$A:$N,14,1)/50,0)</f>
        <v>47618.96</v>
      </c>
      <c r="Y395" s="7">
        <f>IFERROR(VLOOKUP(VALUE(O395),工作表2!$A:$N,14,1)/50,0)</f>
        <v>47618.96</v>
      </c>
      <c r="Z395" s="7">
        <f>IFERROR(VLOOKUP(VALUE(P395),工作表2!$A:$N,14,1)/50,0)</f>
        <v>47618.96</v>
      </c>
      <c r="AA395" s="7">
        <f>IFERROR(VLOOKUP(VALUE(Q395),工作表2!$A:$N,14,1)/50,0)</f>
        <v>47618.96</v>
      </c>
      <c r="AB395" s="7">
        <f>IFERROR(VLOOKUP(VALUE(R395),工作表2!$A:$N,14,1)/50,0)</f>
        <v>47618.96</v>
      </c>
      <c r="AC395" s="7">
        <f>IFERROR(VLOOKUP(VALUE(S395),工作表2!$A:$N,14,1)/50,0)</f>
        <v>47618.96</v>
      </c>
      <c r="AD395" s="7">
        <f>IFERROR(VLOOKUP(VALUE(T395),工作表2!$A:$N,14,1)/50,0)</f>
        <v>47618.96</v>
      </c>
      <c r="AE395" s="7">
        <f>IFERROR(VLOOKUP(VALUE(U395),工作表2!$A:$N,14,1),0)</f>
        <v>4006024</v>
      </c>
      <c r="AF395" s="7">
        <f t="shared" si="77"/>
        <v>4434594.6399999997</v>
      </c>
    </row>
    <row r="396" spans="1:32" x14ac:dyDescent="0.15">
      <c r="A396" s="8">
        <v>100392</v>
      </c>
      <c r="B396" s="3" t="s">
        <v>1417</v>
      </c>
      <c r="C396" t="s">
        <v>1400</v>
      </c>
      <c r="D396" t="s">
        <v>1411</v>
      </c>
      <c r="E396" t="s">
        <v>1412</v>
      </c>
      <c r="F396" t="s">
        <v>1418</v>
      </c>
      <c r="G396" t="s">
        <v>1419</v>
      </c>
      <c r="H396" t="s">
        <v>1420</v>
      </c>
      <c r="I396" t="s">
        <v>1406</v>
      </c>
      <c r="J396" t="s">
        <v>1415</v>
      </c>
      <c r="K396" t="s">
        <v>1421</v>
      </c>
      <c r="L396">
        <f t="shared" si="67"/>
        <v>100120</v>
      </c>
      <c r="M396">
        <f t="shared" si="68"/>
        <v>100118</v>
      </c>
      <c r="N396">
        <f t="shared" si="69"/>
        <v>100119</v>
      </c>
      <c r="O396">
        <f t="shared" si="70"/>
        <v>100120</v>
      </c>
      <c r="P396">
        <f t="shared" si="71"/>
        <v>100120</v>
      </c>
      <c r="Q396">
        <f t="shared" si="72"/>
        <v>100118</v>
      </c>
      <c r="R396">
        <f t="shared" si="73"/>
        <v>100120</v>
      </c>
      <c r="S396">
        <f t="shared" si="74"/>
        <v>100118</v>
      </c>
      <c r="T396">
        <f t="shared" si="75"/>
        <v>100119</v>
      </c>
      <c r="U396">
        <f t="shared" si="76"/>
        <v>200393</v>
      </c>
      <c r="V396" s="7">
        <f>IFERROR(VLOOKUP(VALUE(L396),工作表2!$A:$N,14,1)/50,0)</f>
        <v>47618.96</v>
      </c>
      <c r="W396" s="7">
        <f>IFERROR(VLOOKUP(VALUE(M396),工作表2!$A:$N,14,1)/50,0)</f>
        <v>47618.96</v>
      </c>
      <c r="X396" s="7">
        <f>IFERROR(VLOOKUP(VALUE(N396),工作表2!$A:$N,14,1)/50,0)</f>
        <v>47618.96</v>
      </c>
      <c r="Y396" s="7">
        <f>IFERROR(VLOOKUP(VALUE(O396),工作表2!$A:$N,14,1)/50,0)</f>
        <v>47618.96</v>
      </c>
      <c r="Z396" s="7">
        <f>IFERROR(VLOOKUP(VALUE(P396),工作表2!$A:$N,14,1)/50,0)</f>
        <v>47618.96</v>
      </c>
      <c r="AA396" s="7">
        <f>IFERROR(VLOOKUP(VALUE(Q396),工作表2!$A:$N,14,1)/50,0)</f>
        <v>47618.96</v>
      </c>
      <c r="AB396" s="7">
        <f>IFERROR(VLOOKUP(VALUE(R396),工作表2!$A:$N,14,1)/50,0)</f>
        <v>47618.96</v>
      </c>
      <c r="AC396" s="7">
        <f>IFERROR(VLOOKUP(VALUE(S396),工作表2!$A:$N,14,1)/50,0)</f>
        <v>47618.96</v>
      </c>
      <c r="AD396" s="7">
        <f>IFERROR(VLOOKUP(VALUE(T396),工作表2!$A:$N,14,1)/50,0)</f>
        <v>47618.96</v>
      </c>
      <c r="AE396" s="7">
        <f>IFERROR(VLOOKUP(VALUE(U396),工作表2!$A:$N,14,1),0)</f>
        <v>4018260</v>
      </c>
      <c r="AF396" s="7">
        <f t="shared" si="77"/>
        <v>4446830.6399999997</v>
      </c>
    </row>
    <row r="397" spans="1:32" x14ac:dyDescent="0.15">
      <c r="A397" s="8">
        <v>100393</v>
      </c>
      <c r="B397" s="3" t="s">
        <v>1417</v>
      </c>
      <c r="C397" t="s">
        <v>1410</v>
      </c>
      <c r="D397" t="s">
        <v>1411</v>
      </c>
      <c r="E397" t="s">
        <v>1402</v>
      </c>
      <c r="F397" t="s">
        <v>1403</v>
      </c>
      <c r="G397" t="s">
        <v>1414</v>
      </c>
      <c r="H397" t="s">
        <v>1420</v>
      </c>
      <c r="I397" t="s">
        <v>1406</v>
      </c>
      <c r="J397" t="s">
        <v>1415</v>
      </c>
      <c r="K397" t="s">
        <v>1422</v>
      </c>
      <c r="L397">
        <f t="shared" si="67"/>
        <v>100120</v>
      </c>
      <c r="M397">
        <f t="shared" si="68"/>
        <v>100120</v>
      </c>
      <c r="N397">
        <f t="shared" si="69"/>
        <v>100119</v>
      </c>
      <c r="O397">
        <f t="shared" si="70"/>
        <v>100118</v>
      </c>
      <c r="P397">
        <f t="shared" si="71"/>
        <v>100119</v>
      </c>
      <c r="Q397">
        <f t="shared" si="72"/>
        <v>100119</v>
      </c>
      <c r="R397">
        <f t="shared" si="73"/>
        <v>100120</v>
      </c>
      <c r="S397">
        <f t="shared" si="74"/>
        <v>100118</v>
      </c>
      <c r="T397">
        <f t="shared" si="75"/>
        <v>100119</v>
      </c>
      <c r="U397">
        <f t="shared" si="76"/>
        <v>200394</v>
      </c>
      <c r="V397" s="7">
        <f>IFERROR(VLOOKUP(VALUE(L397),工作表2!$A:$N,14,1)/50,0)</f>
        <v>47618.96</v>
      </c>
      <c r="W397" s="7">
        <f>IFERROR(VLOOKUP(VALUE(M397),工作表2!$A:$N,14,1)/50,0)</f>
        <v>47618.96</v>
      </c>
      <c r="X397" s="7">
        <f>IFERROR(VLOOKUP(VALUE(N397),工作表2!$A:$N,14,1)/50,0)</f>
        <v>47618.96</v>
      </c>
      <c r="Y397" s="7">
        <f>IFERROR(VLOOKUP(VALUE(O397),工作表2!$A:$N,14,1)/50,0)</f>
        <v>47618.96</v>
      </c>
      <c r="Z397" s="7">
        <f>IFERROR(VLOOKUP(VALUE(P397),工作表2!$A:$N,14,1)/50,0)</f>
        <v>47618.96</v>
      </c>
      <c r="AA397" s="7">
        <f>IFERROR(VLOOKUP(VALUE(Q397),工作表2!$A:$N,14,1)/50,0)</f>
        <v>47618.96</v>
      </c>
      <c r="AB397" s="7">
        <f>IFERROR(VLOOKUP(VALUE(R397),工作表2!$A:$N,14,1)/50,0)</f>
        <v>47618.96</v>
      </c>
      <c r="AC397" s="7">
        <f>IFERROR(VLOOKUP(VALUE(S397),工作表2!$A:$N,14,1)/50,0)</f>
        <v>47618.96</v>
      </c>
      <c r="AD397" s="7">
        <f>IFERROR(VLOOKUP(VALUE(T397),工作表2!$A:$N,14,1)/50,0)</f>
        <v>47618.96</v>
      </c>
      <c r="AE397" s="7">
        <f>IFERROR(VLOOKUP(VALUE(U397),工作表2!$A:$N,14,1),0)</f>
        <v>4085444.5</v>
      </c>
      <c r="AF397" s="7">
        <f t="shared" si="77"/>
        <v>4514015.1399999997</v>
      </c>
    </row>
    <row r="398" spans="1:32" x14ac:dyDescent="0.15">
      <c r="A398" s="8">
        <v>100394</v>
      </c>
      <c r="B398" s="3" t="s">
        <v>1399</v>
      </c>
      <c r="C398" t="s">
        <v>1423</v>
      </c>
      <c r="D398" t="s">
        <v>1411</v>
      </c>
      <c r="E398" t="s">
        <v>1402</v>
      </c>
      <c r="F398" t="s">
        <v>1418</v>
      </c>
      <c r="G398" t="s">
        <v>1414</v>
      </c>
      <c r="H398" t="s">
        <v>1420</v>
      </c>
      <c r="I398" t="s">
        <v>1424</v>
      </c>
      <c r="J398" t="s">
        <v>1425</v>
      </c>
      <c r="K398" t="s">
        <v>1426</v>
      </c>
      <c r="L398">
        <f t="shared" si="67"/>
        <v>100118</v>
      </c>
      <c r="M398">
        <f t="shared" si="68"/>
        <v>100119</v>
      </c>
      <c r="N398">
        <f t="shared" si="69"/>
        <v>100119</v>
      </c>
      <c r="O398">
        <f t="shared" si="70"/>
        <v>100118</v>
      </c>
      <c r="P398">
        <f t="shared" si="71"/>
        <v>100120</v>
      </c>
      <c r="Q398">
        <f t="shared" si="72"/>
        <v>100119</v>
      </c>
      <c r="R398">
        <f t="shared" si="73"/>
        <v>100120</v>
      </c>
      <c r="S398">
        <f t="shared" si="74"/>
        <v>100119</v>
      </c>
      <c r="T398">
        <f t="shared" si="75"/>
        <v>100120</v>
      </c>
      <c r="U398">
        <f t="shared" si="76"/>
        <v>200395</v>
      </c>
      <c r="V398" s="7">
        <f>IFERROR(VLOOKUP(VALUE(L398),工作表2!$A:$N,14,1)/50,0)</f>
        <v>47618.96</v>
      </c>
      <c r="W398" s="7">
        <f>IFERROR(VLOOKUP(VALUE(M398),工作表2!$A:$N,14,1)/50,0)</f>
        <v>47618.96</v>
      </c>
      <c r="X398" s="7">
        <f>IFERROR(VLOOKUP(VALUE(N398),工作表2!$A:$N,14,1)/50,0)</f>
        <v>47618.96</v>
      </c>
      <c r="Y398" s="7">
        <f>IFERROR(VLOOKUP(VALUE(O398),工作表2!$A:$N,14,1)/50,0)</f>
        <v>47618.96</v>
      </c>
      <c r="Z398" s="7">
        <f>IFERROR(VLOOKUP(VALUE(P398),工作表2!$A:$N,14,1)/50,0)</f>
        <v>47618.96</v>
      </c>
      <c r="AA398" s="7">
        <f>IFERROR(VLOOKUP(VALUE(Q398),工作表2!$A:$N,14,1)/50,0)</f>
        <v>47618.96</v>
      </c>
      <c r="AB398" s="7">
        <f>IFERROR(VLOOKUP(VALUE(R398),工作表2!$A:$N,14,1)/50,0)</f>
        <v>47618.96</v>
      </c>
      <c r="AC398" s="7">
        <f>IFERROR(VLOOKUP(VALUE(S398),工作表2!$A:$N,14,1)/50,0)</f>
        <v>47618.96</v>
      </c>
      <c r="AD398" s="7">
        <f>IFERROR(VLOOKUP(VALUE(T398),工作表2!$A:$N,14,1)/50,0)</f>
        <v>47618.96</v>
      </c>
      <c r="AE398" s="7">
        <f>IFERROR(VLOOKUP(VALUE(U398),工作表2!$A:$N,14,1),0)</f>
        <v>4042825</v>
      </c>
      <c r="AF398" s="7">
        <f t="shared" si="77"/>
        <v>4471395.6399999997</v>
      </c>
    </row>
    <row r="399" spans="1:32" x14ac:dyDescent="0.15">
      <c r="A399" s="8">
        <v>100395</v>
      </c>
      <c r="B399" s="3" t="s">
        <v>1409</v>
      </c>
      <c r="C399" t="s">
        <v>1400</v>
      </c>
      <c r="D399" t="s">
        <v>1401</v>
      </c>
      <c r="E399" t="s">
        <v>1412</v>
      </c>
      <c r="F399" t="s">
        <v>1403</v>
      </c>
      <c r="G399" t="s">
        <v>1419</v>
      </c>
      <c r="H399" t="s">
        <v>1405</v>
      </c>
      <c r="I399" t="s">
        <v>1427</v>
      </c>
      <c r="J399" t="s">
        <v>1407</v>
      </c>
      <c r="K399" t="s">
        <v>1428</v>
      </c>
      <c r="L399">
        <f t="shared" si="67"/>
        <v>100119</v>
      </c>
      <c r="M399">
        <f t="shared" si="68"/>
        <v>100118</v>
      </c>
      <c r="N399">
        <f t="shared" si="69"/>
        <v>100118</v>
      </c>
      <c r="O399">
        <f t="shared" si="70"/>
        <v>100120</v>
      </c>
      <c r="P399">
        <f t="shared" si="71"/>
        <v>100119</v>
      </c>
      <c r="Q399">
        <f t="shared" si="72"/>
        <v>100118</v>
      </c>
      <c r="R399">
        <f t="shared" si="73"/>
        <v>100118</v>
      </c>
      <c r="S399">
        <f t="shared" si="74"/>
        <v>100120</v>
      </c>
      <c r="T399">
        <f t="shared" si="75"/>
        <v>100118</v>
      </c>
      <c r="U399">
        <f t="shared" si="76"/>
        <v>200396</v>
      </c>
      <c r="V399" s="7">
        <f>IFERROR(VLOOKUP(VALUE(L399),工作表2!$A:$N,14,1)/50,0)</f>
        <v>47618.96</v>
      </c>
      <c r="W399" s="7">
        <f>IFERROR(VLOOKUP(VALUE(M399),工作表2!$A:$N,14,1)/50,0)</f>
        <v>47618.96</v>
      </c>
      <c r="X399" s="7">
        <f>IFERROR(VLOOKUP(VALUE(N399),工作表2!$A:$N,14,1)/50,0)</f>
        <v>47618.96</v>
      </c>
      <c r="Y399" s="7">
        <f>IFERROR(VLOOKUP(VALUE(O399),工作表2!$A:$N,14,1)/50,0)</f>
        <v>47618.96</v>
      </c>
      <c r="Z399" s="7">
        <f>IFERROR(VLOOKUP(VALUE(P399),工作表2!$A:$N,14,1)/50,0)</f>
        <v>47618.96</v>
      </c>
      <c r="AA399" s="7">
        <f>IFERROR(VLOOKUP(VALUE(Q399),工作表2!$A:$N,14,1)/50,0)</f>
        <v>47618.96</v>
      </c>
      <c r="AB399" s="7">
        <f>IFERROR(VLOOKUP(VALUE(R399),工作表2!$A:$N,14,1)/50,0)</f>
        <v>47618.96</v>
      </c>
      <c r="AC399" s="7">
        <f>IFERROR(VLOOKUP(VALUE(S399),工作表2!$A:$N,14,1)/50,0)</f>
        <v>47618.96</v>
      </c>
      <c r="AD399" s="7">
        <f>IFERROR(VLOOKUP(VALUE(T399),工作表2!$A:$N,14,1)/50,0)</f>
        <v>47618.96</v>
      </c>
      <c r="AE399" s="7">
        <f>IFERROR(VLOOKUP(VALUE(U399),工作表2!$A:$N,14,1),0)</f>
        <v>4055154</v>
      </c>
      <c r="AF399" s="7">
        <f t="shared" si="77"/>
        <v>4483724.6399999997</v>
      </c>
    </row>
    <row r="400" spans="1:32" x14ac:dyDescent="0.15">
      <c r="A400" s="8">
        <v>100396</v>
      </c>
      <c r="B400" s="3" t="s">
        <v>1409</v>
      </c>
      <c r="C400" t="s">
        <v>1400</v>
      </c>
      <c r="D400" t="s">
        <v>1411</v>
      </c>
      <c r="E400" t="s">
        <v>1412</v>
      </c>
      <c r="F400" t="s">
        <v>1418</v>
      </c>
      <c r="G400" t="s">
        <v>1414</v>
      </c>
      <c r="H400" t="s">
        <v>1429</v>
      </c>
      <c r="I400" t="s">
        <v>1427</v>
      </c>
      <c r="J400" t="s">
        <v>1425</v>
      </c>
      <c r="K400" t="s">
        <v>1430</v>
      </c>
      <c r="L400">
        <f t="shared" si="67"/>
        <v>100119</v>
      </c>
      <c r="M400">
        <f t="shared" si="68"/>
        <v>100118</v>
      </c>
      <c r="N400">
        <f t="shared" si="69"/>
        <v>100119</v>
      </c>
      <c r="O400">
        <f t="shared" si="70"/>
        <v>100120</v>
      </c>
      <c r="P400">
        <f t="shared" si="71"/>
        <v>100120</v>
      </c>
      <c r="Q400">
        <f t="shared" si="72"/>
        <v>100119</v>
      </c>
      <c r="R400">
        <f t="shared" si="73"/>
        <v>100119</v>
      </c>
      <c r="S400">
        <f t="shared" si="74"/>
        <v>100120</v>
      </c>
      <c r="T400">
        <f t="shared" si="75"/>
        <v>100120</v>
      </c>
      <c r="U400">
        <f t="shared" si="76"/>
        <v>200397</v>
      </c>
      <c r="V400" s="7">
        <f>IFERROR(VLOOKUP(VALUE(L400),工作表2!$A:$N,14,1)/50,0)</f>
        <v>47618.96</v>
      </c>
      <c r="W400" s="7">
        <f>IFERROR(VLOOKUP(VALUE(M400),工作表2!$A:$N,14,1)/50,0)</f>
        <v>47618.96</v>
      </c>
      <c r="X400" s="7">
        <f>IFERROR(VLOOKUP(VALUE(N400),工作表2!$A:$N,14,1)/50,0)</f>
        <v>47618.96</v>
      </c>
      <c r="Y400" s="7">
        <f>IFERROR(VLOOKUP(VALUE(O400),工作表2!$A:$N,14,1)/50,0)</f>
        <v>47618.96</v>
      </c>
      <c r="Z400" s="7">
        <f>IFERROR(VLOOKUP(VALUE(P400),工作表2!$A:$N,14,1)/50,0)</f>
        <v>47618.96</v>
      </c>
      <c r="AA400" s="7">
        <f>IFERROR(VLOOKUP(VALUE(Q400),工作表2!$A:$N,14,1)/50,0)</f>
        <v>47618.96</v>
      </c>
      <c r="AB400" s="7">
        <f>IFERROR(VLOOKUP(VALUE(R400),工作表2!$A:$N,14,1)/50,0)</f>
        <v>47618.96</v>
      </c>
      <c r="AC400" s="7">
        <f>IFERROR(VLOOKUP(VALUE(S400),工作表2!$A:$N,14,1)/50,0)</f>
        <v>47618.96</v>
      </c>
      <c r="AD400" s="7">
        <f>IFERROR(VLOOKUP(VALUE(T400),工作表2!$A:$N,14,1)/50,0)</f>
        <v>47618.96</v>
      </c>
      <c r="AE400" s="7">
        <f>IFERROR(VLOOKUP(VALUE(U400),工作表2!$A:$N,14,1),0)</f>
        <v>4122948.5</v>
      </c>
      <c r="AF400" s="7">
        <f t="shared" si="77"/>
        <v>4551519.1399999997</v>
      </c>
    </row>
    <row r="401" spans="1:32" x14ac:dyDescent="0.15">
      <c r="A401" s="8">
        <v>100397</v>
      </c>
      <c r="B401" s="3" t="s">
        <v>1417</v>
      </c>
      <c r="C401" t="s">
        <v>1423</v>
      </c>
      <c r="D401" t="s">
        <v>1401</v>
      </c>
      <c r="E401" t="s">
        <v>1402</v>
      </c>
      <c r="F401" t="s">
        <v>1403</v>
      </c>
      <c r="G401" t="s">
        <v>1404</v>
      </c>
      <c r="H401" t="s">
        <v>1420</v>
      </c>
      <c r="I401" t="s">
        <v>1406</v>
      </c>
      <c r="J401" t="s">
        <v>1407</v>
      </c>
      <c r="K401" t="s">
        <v>1431</v>
      </c>
      <c r="L401">
        <f t="shared" si="67"/>
        <v>100120</v>
      </c>
      <c r="M401">
        <f t="shared" si="68"/>
        <v>100119</v>
      </c>
      <c r="N401">
        <f t="shared" si="69"/>
        <v>100118</v>
      </c>
      <c r="O401">
        <f t="shared" si="70"/>
        <v>100118</v>
      </c>
      <c r="P401">
        <f t="shared" si="71"/>
        <v>100119</v>
      </c>
      <c r="Q401">
        <f t="shared" si="72"/>
        <v>100120</v>
      </c>
      <c r="R401">
        <f t="shared" si="73"/>
        <v>100120</v>
      </c>
      <c r="S401">
        <f t="shared" si="74"/>
        <v>100118</v>
      </c>
      <c r="T401">
        <f t="shared" si="75"/>
        <v>100118</v>
      </c>
      <c r="U401">
        <f t="shared" si="76"/>
        <v>200398</v>
      </c>
      <c r="V401" s="7">
        <f>IFERROR(VLOOKUP(VALUE(L401),工作表2!$A:$N,14,1)/50,0)</f>
        <v>47618.96</v>
      </c>
      <c r="W401" s="7">
        <f>IFERROR(VLOOKUP(VALUE(M401),工作表2!$A:$N,14,1)/50,0)</f>
        <v>47618.96</v>
      </c>
      <c r="X401" s="7">
        <f>IFERROR(VLOOKUP(VALUE(N401),工作表2!$A:$N,14,1)/50,0)</f>
        <v>47618.96</v>
      </c>
      <c r="Y401" s="7">
        <f>IFERROR(VLOOKUP(VALUE(O401),工作表2!$A:$N,14,1)/50,0)</f>
        <v>47618.96</v>
      </c>
      <c r="Z401" s="7">
        <f>IFERROR(VLOOKUP(VALUE(P401),工作表2!$A:$N,14,1)/50,0)</f>
        <v>47618.96</v>
      </c>
      <c r="AA401" s="7">
        <f>IFERROR(VLOOKUP(VALUE(Q401),工作表2!$A:$N,14,1)/50,0)</f>
        <v>47618.96</v>
      </c>
      <c r="AB401" s="7">
        <f>IFERROR(VLOOKUP(VALUE(R401),工作表2!$A:$N,14,1)/50,0)</f>
        <v>47618.96</v>
      </c>
      <c r="AC401" s="7">
        <f>IFERROR(VLOOKUP(VALUE(S401),工作表2!$A:$N,14,1)/50,0)</f>
        <v>47618.96</v>
      </c>
      <c r="AD401" s="7">
        <f>IFERROR(VLOOKUP(VALUE(T401),工作表2!$A:$N,14,1)/50,0)</f>
        <v>47618.96</v>
      </c>
      <c r="AE401" s="7">
        <f>IFERROR(VLOOKUP(VALUE(U401),工作表2!$A:$N,14,1),0)</f>
        <v>4108821.5</v>
      </c>
      <c r="AF401" s="7">
        <f t="shared" si="77"/>
        <v>4537392.1399999997</v>
      </c>
    </row>
    <row r="402" spans="1:32" x14ac:dyDescent="0.15">
      <c r="A402" s="8">
        <v>100398</v>
      </c>
      <c r="B402" s="3" t="s">
        <v>1399</v>
      </c>
      <c r="C402" t="s">
        <v>1410</v>
      </c>
      <c r="D402" t="s">
        <v>1411</v>
      </c>
      <c r="E402" t="s">
        <v>1402</v>
      </c>
      <c r="F402" t="s">
        <v>1418</v>
      </c>
      <c r="G402" t="s">
        <v>1419</v>
      </c>
      <c r="H402" t="s">
        <v>1405</v>
      </c>
      <c r="I402" t="s">
        <v>1427</v>
      </c>
      <c r="J402" t="s">
        <v>1415</v>
      </c>
      <c r="K402" t="s">
        <v>1432</v>
      </c>
      <c r="L402">
        <f t="shared" si="67"/>
        <v>100118</v>
      </c>
      <c r="M402">
        <f t="shared" si="68"/>
        <v>100120</v>
      </c>
      <c r="N402">
        <f t="shared" si="69"/>
        <v>100119</v>
      </c>
      <c r="O402">
        <f t="shared" si="70"/>
        <v>100118</v>
      </c>
      <c r="P402">
        <f t="shared" si="71"/>
        <v>100120</v>
      </c>
      <c r="Q402">
        <f t="shared" si="72"/>
        <v>100118</v>
      </c>
      <c r="R402">
        <f t="shared" si="73"/>
        <v>100118</v>
      </c>
      <c r="S402">
        <f t="shared" si="74"/>
        <v>100120</v>
      </c>
      <c r="T402">
        <f t="shared" si="75"/>
        <v>100119</v>
      </c>
      <c r="U402">
        <f t="shared" si="76"/>
        <v>200399</v>
      </c>
      <c r="V402" s="7">
        <f>IFERROR(VLOOKUP(VALUE(L402),工作表2!$A:$N,14,1)/50,0)</f>
        <v>47618.96</v>
      </c>
      <c r="W402" s="7">
        <f>IFERROR(VLOOKUP(VALUE(M402),工作表2!$A:$N,14,1)/50,0)</f>
        <v>47618.96</v>
      </c>
      <c r="X402" s="7">
        <f>IFERROR(VLOOKUP(VALUE(N402),工作表2!$A:$N,14,1)/50,0)</f>
        <v>47618.96</v>
      </c>
      <c r="Y402" s="7">
        <f>IFERROR(VLOOKUP(VALUE(O402),工作表2!$A:$N,14,1)/50,0)</f>
        <v>47618.96</v>
      </c>
      <c r="Z402" s="7">
        <f>IFERROR(VLOOKUP(VALUE(P402),工作表2!$A:$N,14,1)/50,0)</f>
        <v>47618.96</v>
      </c>
      <c r="AA402" s="7">
        <f>IFERROR(VLOOKUP(VALUE(Q402),工作表2!$A:$N,14,1)/50,0)</f>
        <v>47618.96</v>
      </c>
      <c r="AB402" s="7">
        <f>IFERROR(VLOOKUP(VALUE(R402),工作表2!$A:$N,14,1)/50,0)</f>
        <v>47618.96</v>
      </c>
      <c r="AC402" s="7">
        <f>IFERROR(VLOOKUP(VALUE(S402),工作表2!$A:$N,14,1)/50,0)</f>
        <v>47618.96</v>
      </c>
      <c r="AD402" s="7">
        <f>IFERROR(VLOOKUP(VALUE(T402),工作表2!$A:$N,14,1)/50,0)</f>
        <v>47618.96</v>
      </c>
      <c r="AE402" s="7">
        <f>IFERROR(VLOOKUP(VALUE(U402),工作表2!$A:$N,14,1),0)</f>
        <v>4132491.5</v>
      </c>
      <c r="AF402" s="7">
        <f t="shared" si="77"/>
        <v>4561062.1399999997</v>
      </c>
    </row>
    <row r="403" spans="1:32" x14ac:dyDescent="0.15">
      <c r="A403" s="8">
        <v>100399</v>
      </c>
      <c r="B403" s="3" t="s">
        <v>1417</v>
      </c>
      <c r="C403" t="s">
        <v>1423</v>
      </c>
      <c r="D403" t="s">
        <v>1411</v>
      </c>
      <c r="E403" t="s">
        <v>1412</v>
      </c>
      <c r="F403" t="s">
        <v>1413</v>
      </c>
      <c r="G403" t="s">
        <v>1404</v>
      </c>
      <c r="H403" t="s">
        <v>1405</v>
      </c>
      <c r="I403" t="s">
        <v>1427</v>
      </c>
      <c r="J403" t="s">
        <v>1415</v>
      </c>
      <c r="K403" t="s">
        <v>1433</v>
      </c>
      <c r="L403">
        <f t="shared" si="67"/>
        <v>100120</v>
      </c>
      <c r="M403">
        <f t="shared" si="68"/>
        <v>100119</v>
      </c>
      <c r="N403">
        <f t="shared" si="69"/>
        <v>100119</v>
      </c>
      <c r="O403">
        <f t="shared" si="70"/>
        <v>100120</v>
      </c>
      <c r="P403">
        <f t="shared" si="71"/>
        <v>100118</v>
      </c>
      <c r="Q403">
        <f t="shared" si="72"/>
        <v>100120</v>
      </c>
      <c r="R403">
        <f t="shared" si="73"/>
        <v>100118</v>
      </c>
      <c r="S403">
        <f t="shared" si="74"/>
        <v>100120</v>
      </c>
      <c r="T403">
        <f t="shared" si="75"/>
        <v>100119</v>
      </c>
      <c r="U403">
        <f t="shared" si="76"/>
        <v>200400</v>
      </c>
      <c r="V403" s="7">
        <f>IFERROR(VLOOKUP(VALUE(L403),工作表2!$A:$N,14,1)/50,0)</f>
        <v>47618.96</v>
      </c>
      <c r="W403" s="7">
        <f>IFERROR(VLOOKUP(VALUE(M403),工作表2!$A:$N,14,1)/50,0)</f>
        <v>47618.96</v>
      </c>
      <c r="X403" s="7">
        <f>IFERROR(VLOOKUP(VALUE(N403),工作表2!$A:$N,14,1)/50,0)</f>
        <v>47618.96</v>
      </c>
      <c r="Y403" s="7">
        <f>IFERROR(VLOOKUP(VALUE(O403),工作表2!$A:$N,14,1)/50,0)</f>
        <v>47618.96</v>
      </c>
      <c r="Z403" s="7">
        <f>IFERROR(VLOOKUP(VALUE(P403),工作表2!$A:$N,14,1)/50,0)</f>
        <v>47618.96</v>
      </c>
      <c r="AA403" s="7">
        <f>IFERROR(VLOOKUP(VALUE(Q403),工作表2!$A:$N,14,1)/50,0)</f>
        <v>47618.96</v>
      </c>
      <c r="AB403" s="7">
        <f>IFERROR(VLOOKUP(VALUE(R403),工作表2!$A:$N,14,1)/50,0)</f>
        <v>47618.96</v>
      </c>
      <c r="AC403" s="7">
        <f>IFERROR(VLOOKUP(VALUE(S403),工作表2!$A:$N,14,1)/50,0)</f>
        <v>47618.96</v>
      </c>
      <c r="AD403" s="7">
        <f>IFERROR(VLOOKUP(VALUE(T403),工作表2!$A:$N,14,1)/50,0)</f>
        <v>47618.96</v>
      </c>
      <c r="AE403" s="7">
        <f>IFERROR(VLOOKUP(VALUE(U403),工作表2!$A:$N,14,1),0)</f>
        <v>4160738.5</v>
      </c>
      <c r="AF403" s="7">
        <f t="shared" si="77"/>
        <v>4589309.1399999997</v>
      </c>
    </row>
    <row r="404" spans="1:32" x14ac:dyDescent="0.15">
      <c r="A404" s="8">
        <v>100400</v>
      </c>
      <c r="B404" s="3" t="s">
        <v>1434</v>
      </c>
      <c r="C404" t="s">
        <v>1435</v>
      </c>
      <c r="D404" t="s">
        <v>1436</v>
      </c>
      <c r="E404" t="s">
        <v>1437</v>
      </c>
      <c r="F404" t="s">
        <v>1438</v>
      </c>
      <c r="G404" t="s">
        <v>1439</v>
      </c>
      <c r="H404" t="s">
        <v>1440</v>
      </c>
      <c r="I404" t="s">
        <v>1441</v>
      </c>
      <c r="J404" t="s">
        <v>1442</v>
      </c>
      <c r="K404" t="s">
        <v>1443</v>
      </c>
      <c r="L404">
        <f t="shared" si="67"/>
        <v>100122</v>
      </c>
      <c r="M404">
        <f t="shared" si="68"/>
        <v>100123</v>
      </c>
      <c r="N404">
        <f t="shared" si="69"/>
        <v>100123</v>
      </c>
      <c r="O404">
        <f t="shared" si="70"/>
        <v>100123</v>
      </c>
      <c r="P404">
        <f t="shared" si="71"/>
        <v>100122</v>
      </c>
      <c r="Q404">
        <f t="shared" si="72"/>
        <v>100122</v>
      </c>
      <c r="R404">
        <f t="shared" si="73"/>
        <v>100121</v>
      </c>
      <c r="S404">
        <f t="shared" si="74"/>
        <v>100123</v>
      </c>
      <c r="T404">
        <f t="shared" si="75"/>
        <v>100123</v>
      </c>
      <c r="U404">
        <f t="shared" si="76"/>
        <v>200401</v>
      </c>
      <c r="V404" s="7">
        <f>IFERROR(VLOOKUP(VALUE(L404),工作表2!$A:$N,14,1)/50,0)</f>
        <v>49045.11</v>
      </c>
      <c r="W404" s="7">
        <f>IFERROR(VLOOKUP(VALUE(M404),工作表2!$A:$N,14,1)/50,0)</f>
        <v>49045.11</v>
      </c>
      <c r="X404" s="7">
        <f>IFERROR(VLOOKUP(VALUE(N404),工作表2!$A:$N,14,1)/50,0)</f>
        <v>49045.11</v>
      </c>
      <c r="Y404" s="7">
        <f>IFERROR(VLOOKUP(VALUE(O404),工作表2!$A:$N,14,1)/50,0)</f>
        <v>49045.11</v>
      </c>
      <c r="Z404" s="7">
        <f>IFERROR(VLOOKUP(VALUE(P404),工作表2!$A:$N,14,1)/50,0)</f>
        <v>49045.11</v>
      </c>
      <c r="AA404" s="7">
        <f>IFERROR(VLOOKUP(VALUE(Q404),工作表2!$A:$N,14,1)/50,0)</f>
        <v>49045.11</v>
      </c>
      <c r="AB404" s="7">
        <f>IFERROR(VLOOKUP(VALUE(R404),工作表2!$A:$N,14,1)/50,0)</f>
        <v>49045.11</v>
      </c>
      <c r="AC404" s="7">
        <f>IFERROR(VLOOKUP(VALUE(S404),工作表2!$A:$N,14,1)/50,0)</f>
        <v>49045.11</v>
      </c>
      <c r="AD404" s="7">
        <f>IFERROR(VLOOKUP(VALUE(T404),工作表2!$A:$N,14,1)/50,0)</f>
        <v>49045.11</v>
      </c>
      <c r="AE404" s="7">
        <f>IFERROR(VLOOKUP(VALUE(U404),工作表2!$A:$N,14,1),0)</f>
        <v>4149606.5</v>
      </c>
      <c r="AF404" s="7">
        <f t="shared" si="77"/>
        <v>4591012.49</v>
      </c>
    </row>
    <row r="405" spans="1:32" x14ac:dyDescent="0.15">
      <c r="A405" s="8">
        <v>100401</v>
      </c>
      <c r="B405" s="3" t="s">
        <v>1444</v>
      </c>
      <c r="C405" t="s">
        <v>1445</v>
      </c>
      <c r="D405" t="s">
        <v>1436</v>
      </c>
      <c r="E405" t="s">
        <v>1446</v>
      </c>
      <c r="F405" t="s">
        <v>1438</v>
      </c>
      <c r="G405" t="s">
        <v>1447</v>
      </c>
      <c r="H405" t="s">
        <v>1440</v>
      </c>
      <c r="I405" t="s">
        <v>1448</v>
      </c>
      <c r="J405" t="s">
        <v>1449</v>
      </c>
      <c r="K405" t="s">
        <v>1450</v>
      </c>
      <c r="L405">
        <f t="shared" si="67"/>
        <v>100123</v>
      </c>
      <c r="M405">
        <f t="shared" si="68"/>
        <v>100122</v>
      </c>
      <c r="N405">
        <f t="shared" si="69"/>
        <v>100123</v>
      </c>
      <c r="O405">
        <f t="shared" si="70"/>
        <v>100121</v>
      </c>
      <c r="P405">
        <f t="shared" si="71"/>
        <v>100122</v>
      </c>
      <c r="Q405">
        <f t="shared" si="72"/>
        <v>100123</v>
      </c>
      <c r="R405">
        <f t="shared" si="73"/>
        <v>100121</v>
      </c>
      <c r="S405">
        <f t="shared" si="74"/>
        <v>100122</v>
      </c>
      <c r="T405">
        <f t="shared" si="75"/>
        <v>100121</v>
      </c>
      <c r="U405">
        <f t="shared" si="76"/>
        <v>200402</v>
      </c>
      <c r="V405" s="7">
        <f>IFERROR(VLOOKUP(VALUE(L405),工作表2!$A:$N,14,1)/50,0)</f>
        <v>49045.11</v>
      </c>
      <c r="W405" s="7">
        <f>IFERROR(VLOOKUP(VALUE(M405),工作表2!$A:$N,14,1)/50,0)</f>
        <v>49045.11</v>
      </c>
      <c r="X405" s="7">
        <f>IFERROR(VLOOKUP(VALUE(N405),工作表2!$A:$N,14,1)/50,0)</f>
        <v>49045.11</v>
      </c>
      <c r="Y405" s="7">
        <f>IFERROR(VLOOKUP(VALUE(O405),工作表2!$A:$N,14,1)/50,0)</f>
        <v>49045.11</v>
      </c>
      <c r="Z405" s="7">
        <f>IFERROR(VLOOKUP(VALUE(P405),工作表2!$A:$N,14,1)/50,0)</f>
        <v>49045.11</v>
      </c>
      <c r="AA405" s="7">
        <f>IFERROR(VLOOKUP(VALUE(Q405),工作表2!$A:$N,14,1)/50,0)</f>
        <v>49045.11</v>
      </c>
      <c r="AB405" s="7">
        <f>IFERROR(VLOOKUP(VALUE(R405),工作表2!$A:$N,14,1)/50,0)</f>
        <v>49045.11</v>
      </c>
      <c r="AC405" s="7">
        <f>IFERROR(VLOOKUP(VALUE(S405),工作表2!$A:$N,14,1)/50,0)</f>
        <v>49045.11</v>
      </c>
      <c r="AD405" s="7">
        <f>IFERROR(VLOOKUP(VALUE(T405),工作表2!$A:$N,14,1)/50,0)</f>
        <v>49045.11</v>
      </c>
      <c r="AE405" s="7">
        <f>IFERROR(VLOOKUP(VALUE(U405),工作表2!$A:$N,14,1),0)</f>
        <v>4161918</v>
      </c>
      <c r="AF405" s="7">
        <f t="shared" si="77"/>
        <v>4603323.99</v>
      </c>
    </row>
    <row r="406" spans="1:32" x14ac:dyDescent="0.15">
      <c r="A406" s="8">
        <v>100402</v>
      </c>
      <c r="B406" s="3" t="s">
        <v>1434</v>
      </c>
      <c r="C406" t="s">
        <v>1445</v>
      </c>
      <c r="D406" t="s">
        <v>1436</v>
      </c>
      <c r="E406" t="s">
        <v>1446</v>
      </c>
      <c r="F406" t="s">
        <v>1438</v>
      </c>
      <c r="G406" t="s">
        <v>1439</v>
      </c>
      <c r="H406" t="s">
        <v>1451</v>
      </c>
      <c r="I406" t="s">
        <v>1452</v>
      </c>
      <c r="J406" t="s">
        <v>1453</v>
      </c>
      <c r="K406" t="s">
        <v>1454</v>
      </c>
      <c r="L406">
        <f t="shared" si="67"/>
        <v>100122</v>
      </c>
      <c r="M406">
        <f t="shared" si="68"/>
        <v>100122</v>
      </c>
      <c r="N406">
        <f t="shared" si="69"/>
        <v>100123</v>
      </c>
      <c r="O406">
        <f t="shared" si="70"/>
        <v>100121</v>
      </c>
      <c r="P406">
        <f t="shared" si="71"/>
        <v>100122</v>
      </c>
      <c r="Q406">
        <f t="shared" si="72"/>
        <v>100122</v>
      </c>
      <c r="R406">
        <f t="shared" si="73"/>
        <v>100123</v>
      </c>
      <c r="S406">
        <f t="shared" si="74"/>
        <v>100121</v>
      </c>
      <c r="T406">
        <f t="shared" si="75"/>
        <v>100122</v>
      </c>
      <c r="U406">
        <f t="shared" si="76"/>
        <v>200403</v>
      </c>
      <c r="V406" s="7">
        <f>IFERROR(VLOOKUP(VALUE(L406),工作表2!$A:$N,14,1)/50,0)</f>
        <v>49045.11</v>
      </c>
      <c r="W406" s="7">
        <f>IFERROR(VLOOKUP(VALUE(M406),工作表2!$A:$N,14,1)/50,0)</f>
        <v>49045.11</v>
      </c>
      <c r="X406" s="7">
        <f>IFERROR(VLOOKUP(VALUE(N406),工作表2!$A:$N,14,1)/50,0)</f>
        <v>49045.11</v>
      </c>
      <c r="Y406" s="7">
        <f>IFERROR(VLOOKUP(VALUE(O406),工作表2!$A:$N,14,1)/50,0)</f>
        <v>49045.11</v>
      </c>
      <c r="Z406" s="7">
        <f>IFERROR(VLOOKUP(VALUE(P406),工作表2!$A:$N,14,1)/50,0)</f>
        <v>49045.11</v>
      </c>
      <c r="AA406" s="7">
        <f>IFERROR(VLOOKUP(VALUE(Q406),工作表2!$A:$N,14,1)/50,0)</f>
        <v>49045.11</v>
      </c>
      <c r="AB406" s="7">
        <f>IFERROR(VLOOKUP(VALUE(R406),工作表2!$A:$N,14,1)/50,0)</f>
        <v>49045.11</v>
      </c>
      <c r="AC406" s="7">
        <f>IFERROR(VLOOKUP(VALUE(S406),工作表2!$A:$N,14,1)/50,0)</f>
        <v>49045.11</v>
      </c>
      <c r="AD406" s="7">
        <f>IFERROR(VLOOKUP(VALUE(T406),工作表2!$A:$N,14,1)/50,0)</f>
        <v>49045.11</v>
      </c>
      <c r="AE406" s="7">
        <f>IFERROR(VLOOKUP(VALUE(U406),工作表2!$A:$N,14,1),0)</f>
        <v>4174260</v>
      </c>
      <c r="AF406" s="7">
        <f t="shared" si="77"/>
        <v>4615665.99</v>
      </c>
    </row>
    <row r="407" spans="1:32" x14ac:dyDescent="0.15">
      <c r="A407" s="8">
        <v>100403</v>
      </c>
      <c r="B407" s="3" t="s">
        <v>1444</v>
      </c>
      <c r="C407" t="s">
        <v>1435</v>
      </c>
      <c r="D407" t="s">
        <v>1436</v>
      </c>
      <c r="E407" t="s">
        <v>1446</v>
      </c>
      <c r="F407" t="s">
        <v>1438</v>
      </c>
      <c r="G407" t="s">
        <v>1447</v>
      </c>
      <c r="H407" t="s">
        <v>1440</v>
      </c>
      <c r="I407" t="s">
        <v>1448</v>
      </c>
      <c r="J407" t="s">
        <v>1449</v>
      </c>
      <c r="K407" t="s">
        <v>1455</v>
      </c>
      <c r="L407">
        <f t="shared" si="67"/>
        <v>100123</v>
      </c>
      <c r="M407">
        <f t="shared" si="68"/>
        <v>100123</v>
      </c>
      <c r="N407">
        <f t="shared" si="69"/>
        <v>100123</v>
      </c>
      <c r="O407">
        <f t="shared" si="70"/>
        <v>100121</v>
      </c>
      <c r="P407">
        <f t="shared" si="71"/>
        <v>100122</v>
      </c>
      <c r="Q407">
        <f t="shared" si="72"/>
        <v>100123</v>
      </c>
      <c r="R407">
        <f t="shared" si="73"/>
        <v>100121</v>
      </c>
      <c r="S407">
        <f t="shared" si="74"/>
        <v>100122</v>
      </c>
      <c r="T407">
        <f t="shared" si="75"/>
        <v>100121</v>
      </c>
      <c r="U407">
        <f t="shared" si="76"/>
        <v>200404</v>
      </c>
      <c r="V407" s="7">
        <f>IFERROR(VLOOKUP(VALUE(L407),工作表2!$A:$N,14,1)/50,0)</f>
        <v>49045.11</v>
      </c>
      <c r="W407" s="7">
        <f>IFERROR(VLOOKUP(VALUE(M407),工作表2!$A:$N,14,1)/50,0)</f>
        <v>49045.11</v>
      </c>
      <c r="X407" s="7">
        <f>IFERROR(VLOOKUP(VALUE(N407),工作表2!$A:$N,14,1)/50,0)</f>
        <v>49045.11</v>
      </c>
      <c r="Y407" s="7">
        <f>IFERROR(VLOOKUP(VALUE(O407),工作表2!$A:$N,14,1)/50,0)</f>
        <v>49045.11</v>
      </c>
      <c r="Z407" s="7">
        <f>IFERROR(VLOOKUP(VALUE(P407),工作表2!$A:$N,14,1)/50,0)</f>
        <v>49045.11</v>
      </c>
      <c r="AA407" s="7">
        <f>IFERROR(VLOOKUP(VALUE(Q407),工作表2!$A:$N,14,1)/50,0)</f>
        <v>49045.11</v>
      </c>
      <c r="AB407" s="7">
        <f>IFERROR(VLOOKUP(VALUE(R407),工作表2!$A:$N,14,1)/50,0)</f>
        <v>49045.11</v>
      </c>
      <c r="AC407" s="7">
        <f>IFERROR(VLOOKUP(VALUE(S407),工作表2!$A:$N,14,1)/50,0)</f>
        <v>49045.11</v>
      </c>
      <c r="AD407" s="7">
        <f>IFERROR(VLOOKUP(VALUE(T407),工作表2!$A:$N,14,1)/50,0)</f>
        <v>49045.11</v>
      </c>
      <c r="AE407" s="7">
        <f>IFERROR(VLOOKUP(VALUE(U407),工作表2!$A:$N,14,1),0)</f>
        <v>4244071</v>
      </c>
      <c r="AF407" s="7">
        <f t="shared" si="77"/>
        <v>4685476.99</v>
      </c>
    </row>
    <row r="408" spans="1:32" x14ac:dyDescent="0.15">
      <c r="A408" s="8">
        <v>100404</v>
      </c>
      <c r="B408" s="3" t="s">
        <v>1434</v>
      </c>
      <c r="C408" t="s">
        <v>1445</v>
      </c>
      <c r="D408" t="s">
        <v>1456</v>
      </c>
      <c r="E408" t="s">
        <v>1446</v>
      </c>
      <c r="F408" t="s">
        <v>1457</v>
      </c>
      <c r="G408" t="s">
        <v>1447</v>
      </c>
      <c r="H408" t="s">
        <v>1458</v>
      </c>
      <c r="I408" t="s">
        <v>1452</v>
      </c>
      <c r="J408" t="s">
        <v>1453</v>
      </c>
      <c r="K408" t="s">
        <v>1459</v>
      </c>
      <c r="L408">
        <f t="shared" si="67"/>
        <v>100122</v>
      </c>
      <c r="M408">
        <f t="shared" si="68"/>
        <v>100122</v>
      </c>
      <c r="N408">
        <f t="shared" si="69"/>
        <v>100121</v>
      </c>
      <c r="O408">
        <f t="shared" si="70"/>
        <v>100121</v>
      </c>
      <c r="P408">
        <f t="shared" si="71"/>
        <v>100121</v>
      </c>
      <c r="Q408">
        <f t="shared" si="72"/>
        <v>100123</v>
      </c>
      <c r="R408">
        <f t="shared" si="73"/>
        <v>100122</v>
      </c>
      <c r="S408">
        <f t="shared" si="74"/>
        <v>100121</v>
      </c>
      <c r="T408">
        <f t="shared" si="75"/>
        <v>100122</v>
      </c>
      <c r="U408">
        <f t="shared" si="76"/>
        <v>200405</v>
      </c>
      <c r="V408" s="7">
        <f>IFERROR(VLOOKUP(VALUE(L408),工作表2!$A:$N,14,1)/50,0)</f>
        <v>49045.11</v>
      </c>
      <c r="W408" s="7">
        <f>IFERROR(VLOOKUP(VALUE(M408),工作表2!$A:$N,14,1)/50,0)</f>
        <v>49045.11</v>
      </c>
      <c r="X408" s="7">
        <f>IFERROR(VLOOKUP(VALUE(N408),工作表2!$A:$N,14,1)/50,0)</f>
        <v>49045.11</v>
      </c>
      <c r="Y408" s="7">
        <f>IFERROR(VLOOKUP(VALUE(O408),工作表2!$A:$N,14,1)/50,0)</f>
        <v>49045.11</v>
      </c>
      <c r="Z408" s="7">
        <f>IFERROR(VLOOKUP(VALUE(P408),工作表2!$A:$N,14,1)/50,0)</f>
        <v>49045.11</v>
      </c>
      <c r="AA408" s="7">
        <f>IFERROR(VLOOKUP(VALUE(Q408),工作表2!$A:$N,14,1)/50,0)</f>
        <v>49045.11</v>
      </c>
      <c r="AB408" s="7">
        <f>IFERROR(VLOOKUP(VALUE(R408),工作表2!$A:$N,14,1)/50,0)</f>
        <v>49045.11</v>
      </c>
      <c r="AC408" s="7">
        <f>IFERROR(VLOOKUP(VALUE(S408),工作表2!$A:$N,14,1)/50,0)</f>
        <v>49045.11</v>
      </c>
      <c r="AD408" s="7">
        <f>IFERROR(VLOOKUP(VALUE(T408),工作表2!$A:$N,14,1)/50,0)</f>
        <v>49045.11</v>
      </c>
      <c r="AE408" s="7">
        <f>IFERROR(VLOOKUP(VALUE(U408),工作表2!$A:$N,14,1),0)</f>
        <v>4199038</v>
      </c>
      <c r="AF408" s="7">
        <f t="shared" si="77"/>
        <v>4640443.99</v>
      </c>
    </row>
    <row r="409" spans="1:32" x14ac:dyDescent="0.15">
      <c r="A409" s="8">
        <v>100405</v>
      </c>
      <c r="B409" s="3" t="s">
        <v>1434</v>
      </c>
      <c r="C409" t="s">
        <v>1445</v>
      </c>
      <c r="D409" t="s">
        <v>1436</v>
      </c>
      <c r="E409" t="s">
        <v>1437</v>
      </c>
      <c r="F409" t="s">
        <v>1457</v>
      </c>
      <c r="G409" t="s">
        <v>1447</v>
      </c>
      <c r="H409" t="s">
        <v>1440</v>
      </c>
      <c r="I409" t="s">
        <v>1441</v>
      </c>
      <c r="J409" t="s">
        <v>1442</v>
      </c>
      <c r="K409" t="s">
        <v>1460</v>
      </c>
      <c r="L409">
        <f t="shared" si="67"/>
        <v>100122</v>
      </c>
      <c r="M409">
        <f t="shared" si="68"/>
        <v>100122</v>
      </c>
      <c r="N409">
        <f t="shared" si="69"/>
        <v>100123</v>
      </c>
      <c r="O409">
        <f t="shared" si="70"/>
        <v>100123</v>
      </c>
      <c r="P409">
        <f t="shared" si="71"/>
        <v>100121</v>
      </c>
      <c r="Q409">
        <f t="shared" si="72"/>
        <v>100123</v>
      </c>
      <c r="R409">
        <f t="shared" si="73"/>
        <v>100121</v>
      </c>
      <c r="S409">
        <f t="shared" si="74"/>
        <v>100123</v>
      </c>
      <c r="T409">
        <f t="shared" si="75"/>
        <v>100123</v>
      </c>
      <c r="U409">
        <f t="shared" si="76"/>
        <v>200406</v>
      </c>
      <c r="V409" s="7">
        <f>IFERROR(VLOOKUP(VALUE(L409),工作表2!$A:$N,14,1)/50,0)</f>
        <v>49045.11</v>
      </c>
      <c r="W409" s="7">
        <f>IFERROR(VLOOKUP(VALUE(M409),工作表2!$A:$N,14,1)/50,0)</f>
        <v>49045.11</v>
      </c>
      <c r="X409" s="7">
        <f>IFERROR(VLOOKUP(VALUE(N409),工作表2!$A:$N,14,1)/50,0)</f>
        <v>49045.11</v>
      </c>
      <c r="Y409" s="7">
        <f>IFERROR(VLOOKUP(VALUE(O409),工作表2!$A:$N,14,1)/50,0)</f>
        <v>49045.11</v>
      </c>
      <c r="Z409" s="7">
        <f>IFERROR(VLOOKUP(VALUE(P409),工作表2!$A:$N,14,1)/50,0)</f>
        <v>49045.11</v>
      </c>
      <c r="AA409" s="7">
        <f>IFERROR(VLOOKUP(VALUE(Q409),工作表2!$A:$N,14,1)/50,0)</f>
        <v>49045.11</v>
      </c>
      <c r="AB409" s="7">
        <f>IFERROR(VLOOKUP(VALUE(R409),工作表2!$A:$N,14,1)/50,0)</f>
        <v>49045.11</v>
      </c>
      <c r="AC409" s="7">
        <f>IFERROR(VLOOKUP(VALUE(S409),工作表2!$A:$N,14,1)/50,0)</f>
        <v>49045.11</v>
      </c>
      <c r="AD409" s="7">
        <f>IFERROR(VLOOKUP(VALUE(T409),工作表2!$A:$N,14,1)/50,0)</f>
        <v>49045.11</v>
      </c>
      <c r="AE409" s="7">
        <f>IFERROR(VLOOKUP(VALUE(U409),工作表2!$A:$N,14,1),0)</f>
        <v>4211474</v>
      </c>
      <c r="AF409" s="7">
        <f t="shared" si="77"/>
        <v>4652879.99</v>
      </c>
    </row>
    <row r="410" spans="1:32" x14ac:dyDescent="0.15">
      <c r="A410" s="8">
        <v>100406</v>
      </c>
      <c r="B410" s="3" t="s">
        <v>1434</v>
      </c>
      <c r="C410" t="s">
        <v>1435</v>
      </c>
      <c r="D410" t="s">
        <v>1461</v>
      </c>
      <c r="E410" t="s">
        <v>1446</v>
      </c>
      <c r="F410" t="s">
        <v>1457</v>
      </c>
      <c r="G410" t="s">
        <v>1447</v>
      </c>
      <c r="H410" t="s">
        <v>1440</v>
      </c>
      <c r="I410" t="s">
        <v>1441</v>
      </c>
      <c r="J410" t="s">
        <v>1449</v>
      </c>
      <c r="K410" t="s">
        <v>1462</v>
      </c>
      <c r="L410">
        <f t="shared" si="67"/>
        <v>100122</v>
      </c>
      <c r="M410">
        <f t="shared" si="68"/>
        <v>100123</v>
      </c>
      <c r="N410">
        <f t="shared" si="69"/>
        <v>100122</v>
      </c>
      <c r="O410">
        <f t="shared" si="70"/>
        <v>100121</v>
      </c>
      <c r="P410">
        <f t="shared" si="71"/>
        <v>100121</v>
      </c>
      <c r="Q410">
        <f t="shared" si="72"/>
        <v>100123</v>
      </c>
      <c r="R410">
        <f t="shared" si="73"/>
        <v>100121</v>
      </c>
      <c r="S410">
        <f t="shared" si="74"/>
        <v>100123</v>
      </c>
      <c r="T410">
        <f t="shared" si="75"/>
        <v>100121</v>
      </c>
      <c r="U410">
        <f t="shared" si="76"/>
        <v>200407</v>
      </c>
      <c r="V410" s="7">
        <f>IFERROR(VLOOKUP(VALUE(L410),工作表2!$A:$N,14,1)/50,0)</f>
        <v>49045.11</v>
      </c>
      <c r="W410" s="7">
        <f>IFERROR(VLOOKUP(VALUE(M410),工作表2!$A:$N,14,1)/50,0)</f>
        <v>49045.11</v>
      </c>
      <c r="X410" s="7">
        <f>IFERROR(VLOOKUP(VALUE(N410),工作表2!$A:$N,14,1)/50,0)</f>
        <v>49045.11</v>
      </c>
      <c r="Y410" s="7">
        <f>IFERROR(VLOOKUP(VALUE(O410),工作表2!$A:$N,14,1)/50,0)</f>
        <v>49045.11</v>
      </c>
      <c r="Z410" s="7">
        <f>IFERROR(VLOOKUP(VALUE(P410),工作表2!$A:$N,14,1)/50,0)</f>
        <v>49045.11</v>
      </c>
      <c r="AA410" s="7">
        <f>IFERROR(VLOOKUP(VALUE(Q410),工作表2!$A:$N,14,1)/50,0)</f>
        <v>49045.11</v>
      </c>
      <c r="AB410" s="7">
        <f>IFERROR(VLOOKUP(VALUE(R410),工作表2!$A:$N,14,1)/50,0)</f>
        <v>49045.11</v>
      </c>
      <c r="AC410" s="7">
        <f>IFERROR(VLOOKUP(VALUE(S410),工作表2!$A:$N,14,1)/50,0)</f>
        <v>49045.11</v>
      </c>
      <c r="AD410" s="7">
        <f>IFERROR(VLOOKUP(VALUE(T410),工作表2!$A:$N,14,1)/50,0)</f>
        <v>49045.11</v>
      </c>
      <c r="AE410" s="7">
        <f>IFERROR(VLOOKUP(VALUE(U410),工作表2!$A:$N,14,1),0)</f>
        <v>4281902.5</v>
      </c>
      <c r="AF410" s="7">
        <f t="shared" si="77"/>
        <v>4723308.49</v>
      </c>
    </row>
    <row r="411" spans="1:32" x14ac:dyDescent="0.15">
      <c r="A411" s="8">
        <v>100407</v>
      </c>
      <c r="B411" s="3" t="s">
        <v>1444</v>
      </c>
      <c r="C411" t="s">
        <v>1445</v>
      </c>
      <c r="D411" t="s">
        <v>1436</v>
      </c>
      <c r="E411" t="s">
        <v>1463</v>
      </c>
      <c r="F411" t="s">
        <v>1464</v>
      </c>
      <c r="G411" t="s">
        <v>1439</v>
      </c>
      <c r="H411" t="s">
        <v>1440</v>
      </c>
      <c r="I411" t="s">
        <v>1441</v>
      </c>
      <c r="J411" t="s">
        <v>1449</v>
      </c>
      <c r="K411" t="s">
        <v>1465</v>
      </c>
      <c r="L411">
        <f t="shared" si="67"/>
        <v>100123</v>
      </c>
      <c r="M411">
        <f t="shared" si="68"/>
        <v>100122</v>
      </c>
      <c r="N411">
        <f t="shared" si="69"/>
        <v>100123</v>
      </c>
      <c r="O411">
        <f t="shared" si="70"/>
        <v>100122</v>
      </c>
      <c r="P411">
        <f t="shared" si="71"/>
        <v>100123</v>
      </c>
      <c r="Q411">
        <f t="shared" si="72"/>
        <v>100122</v>
      </c>
      <c r="R411">
        <f t="shared" si="73"/>
        <v>100121</v>
      </c>
      <c r="S411">
        <f t="shared" si="74"/>
        <v>100123</v>
      </c>
      <c r="T411">
        <f t="shared" si="75"/>
        <v>100121</v>
      </c>
      <c r="U411">
        <f t="shared" si="76"/>
        <v>200408</v>
      </c>
      <c r="V411" s="7">
        <f>IFERROR(VLOOKUP(VALUE(L411),工作表2!$A:$N,14,1)/50,0)</f>
        <v>49045.11</v>
      </c>
      <c r="W411" s="7">
        <f>IFERROR(VLOOKUP(VALUE(M411),工作表2!$A:$N,14,1)/50,0)</f>
        <v>49045.11</v>
      </c>
      <c r="X411" s="7">
        <f>IFERROR(VLOOKUP(VALUE(N411),工作表2!$A:$N,14,1)/50,0)</f>
        <v>49045.11</v>
      </c>
      <c r="Y411" s="7">
        <f>IFERROR(VLOOKUP(VALUE(O411),工作表2!$A:$N,14,1)/50,0)</f>
        <v>49045.11</v>
      </c>
      <c r="Z411" s="7">
        <f>IFERROR(VLOOKUP(VALUE(P411),工作表2!$A:$N,14,1)/50,0)</f>
        <v>49045.11</v>
      </c>
      <c r="AA411" s="7">
        <f>IFERROR(VLOOKUP(VALUE(Q411),工作表2!$A:$N,14,1)/50,0)</f>
        <v>49045.11</v>
      </c>
      <c r="AB411" s="7">
        <f>IFERROR(VLOOKUP(VALUE(R411),工作表2!$A:$N,14,1)/50,0)</f>
        <v>49045.11</v>
      </c>
      <c r="AC411" s="7">
        <f>IFERROR(VLOOKUP(VALUE(S411),工作表2!$A:$N,14,1)/50,0)</f>
        <v>49045.11</v>
      </c>
      <c r="AD411" s="7">
        <f>IFERROR(VLOOKUP(VALUE(T411),工作表2!$A:$N,14,1)/50,0)</f>
        <v>49045.11</v>
      </c>
      <c r="AE411" s="7">
        <f>IFERROR(VLOOKUP(VALUE(U411),工作表2!$A:$N,14,1),0)</f>
        <v>4266671</v>
      </c>
      <c r="AF411" s="7">
        <f t="shared" si="77"/>
        <v>4708076.99</v>
      </c>
    </row>
    <row r="412" spans="1:32" x14ac:dyDescent="0.15">
      <c r="A412" s="8">
        <v>100408</v>
      </c>
      <c r="B412" s="3" t="s">
        <v>1434</v>
      </c>
      <c r="C412" t="s">
        <v>1435</v>
      </c>
      <c r="D412" t="s">
        <v>1456</v>
      </c>
      <c r="E412" t="s">
        <v>1446</v>
      </c>
      <c r="F412" t="s">
        <v>1464</v>
      </c>
      <c r="G412" t="s">
        <v>1439</v>
      </c>
      <c r="H412" t="s">
        <v>1451</v>
      </c>
      <c r="I412" t="s">
        <v>1452</v>
      </c>
      <c r="J412" t="s">
        <v>1442</v>
      </c>
      <c r="K412" t="s">
        <v>1466</v>
      </c>
      <c r="L412">
        <f t="shared" si="67"/>
        <v>100122</v>
      </c>
      <c r="M412">
        <f t="shared" si="68"/>
        <v>100123</v>
      </c>
      <c r="N412">
        <f t="shared" si="69"/>
        <v>100121</v>
      </c>
      <c r="O412">
        <f t="shared" si="70"/>
        <v>100121</v>
      </c>
      <c r="P412">
        <f t="shared" si="71"/>
        <v>100123</v>
      </c>
      <c r="Q412">
        <f t="shared" si="72"/>
        <v>100122</v>
      </c>
      <c r="R412">
        <f t="shared" si="73"/>
        <v>100123</v>
      </c>
      <c r="S412">
        <f t="shared" si="74"/>
        <v>100121</v>
      </c>
      <c r="T412">
        <f t="shared" si="75"/>
        <v>100123</v>
      </c>
      <c r="U412">
        <f t="shared" si="76"/>
        <v>200409</v>
      </c>
      <c r="V412" s="7">
        <f>IFERROR(VLOOKUP(VALUE(L412),工作表2!$A:$N,14,1)/50,0)</f>
        <v>49045.11</v>
      </c>
      <c r="W412" s="7">
        <f>IFERROR(VLOOKUP(VALUE(M412),工作表2!$A:$N,14,1)/50,0)</f>
        <v>49045.11</v>
      </c>
      <c r="X412" s="7">
        <f>IFERROR(VLOOKUP(VALUE(N412),工作表2!$A:$N,14,1)/50,0)</f>
        <v>49045.11</v>
      </c>
      <c r="Y412" s="7">
        <f>IFERROR(VLOOKUP(VALUE(O412),工作表2!$A:$N,14,1)/50,0)</f>
        <v>49045.11</v>
      </c>
      <c r="Z412" s="7">
        <f>IFERROR(VLOOKUP(VALUE(P412),工作表2!$A:$N,14,1)/50,0)</f>
        <v>49045.11</v>
      </c>
      <c r="AA412" s="7">
        <f>IFERROR(VLOOKUP(VALUE(Q412),工作表2!$A:$N,14,1)/50,0)</f>
        <v>49045.11</v>
      </c>
      <c r="AB412" s="7">
        <f>IFERROR(VLOOKUP(VALUE(R412),工作表2!$A:$N,14,1)/50,0)</f>
        <v>49045.11</v>
      </c>
      <c r="AC412" s="7">
        <f>IFERROR(VLOOKUP(VALUE(S412),工作表2!$A:$N,14,1)/50,0)</f>
        <v>49045.11</v>
      </c>
      <c r="AD412" s="7">
        <f>IFERROR(VLOOKUP(VALUE(T412),工作表2!$A:$N,14,1)/50,0)</f>
        <v>49045.11</v>
      </c>
      <c r="AE412" s="7">
        <f>IFERROR(VLOOKUP(VALUE(U412),工作表2!$A:$N,14,1),0)</f>
        <v>4290955</v>
      </c>
      <c r="AF412" s="7">
        <f t="shared" si="77"/>
        <v>4732360.99</v>
      </c>
    </row>
    <row r="413" spans="1:32" x14ac:dyDescent="0.15">
      <c r="A413" s="8">
        <v>100409</v>
      </c>
      <c r="B413" s="3" t="s">
        <v>1444</v>
      </c>
      <c r="C413" t="s">
        <v>1467</v>
      </c>
      <c r="D413" t="s">
        <v>1461</v>
      </c>
      <c r="E413" t="s">
        <v>1446</v>
      </c>
      <c r="F413" t="s">
        <v>1457</v>
      </c>
      <c r="G413" t="s">
        <v>1439</v>
      </c>
      <c r="H413" t="s">
        <v>1458</v>
      </c>
      <c r="I413" t="s">
        <v>1452</v>
      </c>
      <c r="J413" t="s">
        <v>1442</v>
      </c>
      <c r="K413" t="s">
        <v>1468</v>
      </c>
      <c r="L413">
        <f t="shared" si="67"/>
        <v>100123</v>
      </c>
      <c r="M413">
        <f t="shared" si="68"/>
        <v>100121</v>
      </c>
      <c r="N413">
        <f t="shared" si="69"/>
        <v>100122</v>
      </c>
      <c r="O413">
        <f t="shared" si="70"/>
        <v>100121</v>
      </c>
      <c r="P413">
        <f t="shared" si="71"/>
        <v>100121</v>
      </c>
      <c r="Q413">
        <f t="shared" si="72"/>
        <v>100122</v>
      </c>
      <c r="R413">
        <f t="shared" si="73"/>
        <v>100122</v>
      </c>
      <c r="S413">
        <f t="shared" si="74"/>
        <v>100121</v>
      </c>
      <c r="T413">
        <f t="shared" si="75"/>
        <v>100123</v>
      </c>
      <c r="U413">
        <f t="shared" si="76"/>
        <v>200410</v>
      </c>
      <c r="V413" s="7">
        <f>IFERROR(VLOOKUP(VALUE(L413),工作表2!$A:$N,14,1)/50,0)</f>
        <v>49045.11</v>
      </c>
      <c r="W413" s="7">
        <f>IFERROR(VLOOKUP(VALUE(M413),工作表2!$A:$N,14,1)/50,0)</f>
        <v>49045.11</v>
      </c>
      <c r="X413" s="7">
        <f>IFERROR(VLOOKUP(VALUE(N413),工作表2!$A:$N,14,1)/50,0)</f>
        <v>49045.11</v>
      </c>
      <c r="Y413" s="7">
        <f>IFERROR(VLOOKUP(VALUE(O413),工作表2!$A:$N,14,1)/50,0)</f>
        <v>49045.11</v>
      </c>
      <c r="Z413" s="7">
        <f>IFERROR(VLOOKUP(VALUE(P413),工作表2!$A:$N,14,1)/50,0)</f>
        <v>49045.11</v>
      </c>
      <c r="AA413" s="7">
        <f>IFERROR(VLOOKUP(VALUE(Q413),工作表2!$A:$N,14,1)/50,0)</f>
        <v>49045.11</v>
      </c>
      <c r="AB413" s="7">
        <f>IFERROR(VLOOKUP(VALUE(R413),工作表2!$A:$N,14,1)/50,0)</f>
        <v>49045.11</v>
      </c>
      <c r="AC413" s="7">
        <f>IFERROR(VLOOKUP(VALUE(S413),工作表2!$A:$N,14,1)/50,0)</f>
        <v>49045.11</v>
      </c>
      <c r="AD413" s="7">
        <f>IFERROR(VLOOKUP(VALUE(T413),工作表2!$A:$N,14,1)/50,0)</f>
        <v>49045.11</v>
      </c>
      <c r="AE413" s="7">
        <f>IFERROR(VLOOKUP(VALUE(U413),工作表2!$A:$N,14,1),0)</f>
        <v>4320021</v>
      </c>
      <c r="AF413" s="7">
        <f t="shared" si="77"/>
        <v>4761426.99</v>
      </c>
    </row>
    <row r="414" spans="1:32" x14ac:dyDescent="0.15">
      <c r="A414" s="8">
        <v>100410</v>
      </c>
      <c r="B414" s="3" t="s">
        <v>1469</v>
      </c>
      <c r="C414" t="s">
        <v>1470</v>
      </c>
      <c r="D414" t="s">
        <v>1471</v>
      </c>
      <c r="E414" t="s">
        <v>1472</v>
      </c>
      <c r="F414" t="s">
        <v>1473</v>
      </c>
      <c r="G414" t="s">
        <v>1474</v>
      </c>
      <c r="H414" t="s">
        <v>1475</v>
      </c>
      <c r="I414" t="s">
        <v>1476</v>
      </c>
      <c r="J414" t="s">
        <v>1477</v>
      </c>
      <c r="K414" t="s">
        <v>1478</v>
      </c>
      <c r="L414">
        <f t="shared" si="67"/>
        <v>100125</v>
      </c>
      <c r="M414">
        <f t="shared" si="68"/>
        <v>100125</v>
      </c>
      <c r="N414">
        <f t="shared" si="69"/>
        <v>100126</v>
      </c>
      <c r="O414">
        <f t="shared" si="70"/>
        <v>100125</v>
      </c>
      <c r="P414">
        <f t="shared" si="71"/>
        <v>100125</v>
      </c>
      <c r="Q414">
        <f t="shared" si="72"/>
        <v>100125</v>
      </c>
      <c r="R414">
        <f t="shared" si="73"/>
        <v>100124</v>
      </c>
      <c r="S414">
        <f t="shared" si="74"/>
        <v>100126</v>
      </c>
      <c r="T414">
        <f t="shared" si="75"/>
        <v>100126</v>
      </c>
      <c r="U414">
        <f t="shared" si="76"/>
        <v>200411</v>
      </c>
      <c r="V414" s="7">
        <f>IFERROR(VLOOKUP(VALUE(L414),工作表2!$A:$N,14,1)/50,0)</f>
        <v>50471.26</v>
      </c>
      <c r="W414" s="7">
        <f>IFERROR(VLOOKUP(VALUE(M414),工作表2!$A:$N,14,1)/50,0)</f>
        <v>50471.26</v>
      </c>
      <c r="X414" s="7">
        <f>IFERROR(VLOOKUP(VALUE(N414),工作表2!$A:$N,14,1)/50,0)</f>
        <v>50471.26</v>
      </c>
      <c r="Y414" s="7">
        <f>IFERROR(VLOOKUP(VALUE(O414),工作表2!$A:$N,14,1)/50,0)</f>
        <v>50471.26</v>
      </c>
      <c r="Z414" s="7">
        <f>IFERROR(VLOOKUP(VALUE(P414),工作表2!$A:$N,14,1)/50,0)</f>
        <v>50471.26</v>
      </c>
      <c r="AA414" s="7">
        <f>IFERROR(VLOOKUP(VALUE(Q414),工作表2!$A:$N,14,1)/50,0)</f>
        <v>50471.26</v>
      </c>
      <c r="AB414" s="7">
        <f>IFERROR(VLOOKUP(VALUE(R414),工作表2!$A:$N,14,1)/50,0)</f>
        <v>50471.26</v>
      </c>
      <c r="AC414" s="7">
        <f>IFERROR(VLOOKUP(VALUE(S414),工作表2!$A:$N,14,1)/50,0)</f>
        <v>50471.26</v>
      </c>
      <c r="AD414" s="7">
        <f>IFERROR(VLOOKUP(VALUE(T414),工作表2!$A:$N,14,1)/50,0)</f>
        <v>50471.26</v>
      </c>
      <c r="AE414" s="7">
        <f>IFERROR(VLOOKUP(VALUE(U414),工作表2!$A:$N,14,1),0)</f>
        <v>4307485</v>
      </c>
      <c r="AF414" s="7">
        <f t="shared" si="77"/>
        <v>4761726.34</v>
      </c>
    </row>
    <row r="415" spans="1:32" x14ac:dyDescent="0.15">
      <c r="A415" s="8">
        <v>100411</v>
      </c>
      <c r="B415" s="3" t="s">
        <v>1469</v>
      </c>
      <c r="C415" t="s">
        <v>1479</v>
      </c>
      <c r="D415" t="s">
        <v>1471</v>
      </c>
      <c r="E415" t="s">
        <v>1472</v>
      </c>
      <c r="F415" t="s">
        <v>1480</v>
      </c>
      <c r="G415" t="s">
        <v>1481</v>
      </c>
      <c r="H415" t="s">
        <v>1482</v>
      </c>
      <c r="I415" t="s">
        <v>1476</v>
      </c>
      <c r="J415" t="s">
        <v>1483</v>
      </c>
      <c r="K415" t="s">
        <v>1484</v>
      </c>
      <c r="L415">
        <f t="shared" si="67"/>
        <v>100125</v>
      </c>
      <c r="M415">
        <f t="shared" si="68"/>
        <v>100126</v>
      </c>
      <c r="N415">
        <f t="shared" si="69"/>
        <v>100126</v>
      </c>
      <c r="O415">
        <f t="shared" si="70"/>
        <v>100125</v>
      </c>
      <c r="P415">
        <f t="shared" si="71"/>
        <v>100126</v>
      </c>
      <c r="Q415">
        <f t="shared" si="72"/>
        <v>100124</v>
      </c>
      <c r="R415">
        <f t="shared" si="73"/>
        <v>100125</v>
      </c>
      <c r="S415">
        <f t="shared" si="74"/>
        <v>100126</v>
      </c>
      <c r="T415">
        <f t="shared" si="75"/>
        <v>100125</v>
      </c>
      <c r="U415">
        <f t="shared" si="76"/>
        <v>200412</v>
      </c>
      <c r="V415" s="7">
        <f>IFERROR(VLOOKUP(VALUE(L415),工作表2!$A:$N,14,1)/50,0)</f>
        <v>50471.26</v>
      </c>
      <c r="W415" s="7">
        <f>IFERROR(VLOOKUP(VALUE(M415),工作表2!$A:$N,14,1)/50,0)</f>
        <v>50471.26</v>
      </c>
      <c r="X415" s="7">
        <f>IFERROR(VLOOKUP(VALUE(N415),工作表2!$A:$N,14,1)/50,0)</f>
        <v>50471.26</v>
      </c>
      <c r="Y415" s="7">
        <f>IFERROR(VLOOKUP(VALUE(O415),工作表2!$A:$N,14,1)/50,0)</f>
        <v>50471.26</v>
      </c>
      <c r="Z415" s="7">
        <f>IFERROR(VLOOKUP(VALUE(P415),工作表2!$A:$N,14,1)/50,0)</f>
        <v>50471.26</v>
      </c>
      <c r="AA415" s="7">
        <f>IFERROR(VLOOKUP(VALUE(Q415),工作表2!$A:$N,14,1)/50,0)</f>
        <v>50471.26</v>
      </c>
      <c r="AB415" s="7">
        <f>IFERROR(VLOOKUP(VALUE(R415),工作表2!$A:$N,14,1)/50,0)</f>
        <v>50471.26</v>
      </c>
      <c r="AC415" s="7">
        <f>IFERROR(VLOOKUP(VALUE(S415),工作表2!$A:$N,14,1)/50,0)</f>
        <v>50471.26</v>
      </c>
      <c r="AD415" s="7">
        <f>IFERROR(VLOOKUP(VALUE(T415),工作表2!$A:$N,14,1)/50,0)</f>
        <v>50471.26</v>
      </c>
      <c r="AE415" s="7">
        <f>IFERROR(VLOOKUP(VALUE(U415),工作表2!$A:$N,14,1),0)</f>
        <v>4319903</v>
      </c>
      <c r="AF415" s="7">
        <f t="shared" si="77"/>
        <v>4774144.34</v>
      </c>
    </row>
    <row r="416" spans="1:32" x14ac:dyDescent="0.15">
      <c r="A416" s="8">
        <v>100412</v>
      </c>
      <c r="B416" s="3" t="s">
        <v>1485</v>
      </c>
      <c r="C416" t="s">
        <v>1486</v>
      </c>
      <c r="D416" t="s">
        <v>1487</v>
      </c>
      <c r="E416" t="s">
        <v>1488</v>
      </c>
      <c r="F416" t="s">
        <v>1473</v>
      </c>
      <c r="G416" t="s">
        <v>1474</v>
      </c>
      <c r="H416" t="s">
        <v>1475</v>
      </c>
      <c r="I416" t="s">
        <v>1476</v>
      </c>
      <c r="J416" t="s">
        <v>1489</v>
      </c>
      <c r="K416" t="s">
        <v>1490</v>
      </c>
      <c r="L416">
        <f t="shared" si="67"/>
        <v>100126</v>
      </c>
      <c r="M416">
        <f t="shared" si="68"/>
        <v>100124</v>
      </c>
      <c r="N416">
        <f t="shared" si="69"/>
        <v>100125</v>
      </c>
      <c r="O416">
        <f t="shared" si="70"/>
        <v>100126</v>
      </c>
      <c r="P416">
        <f t="shared" si="71"/>
        <v>100125</v>
      </c>
      <c r="Q416">
        <f t="shared" si="72"/>
        <v>100125</v>
      </c>
      <c r="R416">
        <f t="shared" si="73"/>
        <v>100124</v>
      </c>
      <c r="S416">
        <f t="shared" si="74"/>
        <v>100126</v>
      </c>
      <c r="T416">
        <f t="shared" si="75"/>
        <v>100124</v>
      </c>
      <c r="U416">
        <f t="shared" si="76"/>
        <v>200413</v>
      </c>
      <c r="V416" s="7">
        <f>IFERROR(VLOOKUP(VALUE(L416),工作表2!$A:$N,14,1)/50,0)</f>
        <v>50471.26</v>
      </c>
      <c r="W416" s="7">
        <f>IFERROR(VLOOKUP(VALUE(M416),工作表2!$A:$N,14,1)/50,0)</f>
        <v>50471.26</v>
      </c>
      <c r="X416" s="7">
        <f>IFERROR(VLOOKUP(VALUE(N416),工作表2!$A:$N,14,1)/50,0)</f>
        <v>50471.26</v>
      </c>
      <c r="Y416" s="7">
        <f>IFERROR(VLOOKUP(VALUE(O416),工作表2!$A:$N,14,1)/50,0)</f>
        <v>50471.26</v>
      </c>
      <c r="Z416" s="7">
        <f>IFERROR(VLOOKUP(VALUE(P416),工作表2!$A:$N,14,1)/50,0)</f>
        <v>50471.26</v>
      </c>
      <c r="AA416" s="7">
        <f>IFERROR(VLOOKUP(VALUE(Q416),工作表2!$A:$N,14,1)/50,0)</f>
        <v>50471.26</v>
      </c>
      <c r="AB416" s="7">
        <f>IFERROR(VLOOKUP(VALUE(R416),工作表2!$A:$N,14,1)/50,0)</f>
        <v>50471.26</v>
      </c>
      <c r="AC416" s="7">
        <f>IFERROR(VLOOKUP(VALUE(S416),工作表2!$A:$N,14,1)/50,0)</f>
        <v>50471.26</v>
      </c>
      <c r="AD416" s="7">
        <f>IFERROR(VLOOKUP(VALUE(T416),工作表2!$A:$N,14,1)/50,0)</f>
        <v>50471.26</v>
      </c>
      <c r="AE416" s="7">
        <f>IFERROR(VLOOKUP(VALUE(U416),工作表2!$A:$N,14,1),0)</f>
        <v>4332352</v>
      </c>
      <c r="AF416" s="7">
        <f t="shared" si="77"/>
        <v>4786593.34</v>
      </c>
    </row>
    <row r="417" spans="1:32" x14ac:dyDescent="0.15">
      <c r="A417" s="8">
        <v>100413</v>
      </c>
      <c r="B417" s="3" t="s">
        <v>1485</v>
      </c>
      <c r="C417" t="s">
        <v>1479</v>
      </c>
      <c r="D417" t="s">
        <v>1471</v>
      </c>
      <c r="E417" t="s">
        <v>1472</v>
      </c>
      <c r="F417" t="s">
        <v>1491</v>
      </c>
      <c r="G417" t="s">
        <v>1492</v>
      </c>
      <c r="H417" t="s">
        <v>1482</v>
      </c>
      <c r="I417" t="s">
        <v>1493</v>
      </c>
      <c r="J417" t="s">
        <v>1489</v>
      </c>
      <c r="K417" t="s">
        <v>1494</v>
      </c>
      <c r="L417">
        <f t="shared" si="67"/>
        <v>100126</v>
      </c>
      <c r="M417">
        <f t="shared" si="68"/>
        <v>100126</v>
      </c>
      <c r="N417">
        <f t="shared" si="69"/>
        <v>100126</v>
      </c>
      <c r="O417">
        <f t="shared" si="70"/>
        <v>100125</v>
      </c>
      <c r="P417">
        <f t="shared" si="71"/>
        <v>100124</v>
      </c>
      <c r="Q417">
        <f t="shared" si="72"/>
        <v>100126</v>
      </c>
      <c r="R417">
        <f t="shared" si="73"/>
        <v>100125</v>
      </c>
      <c r="S417">
        <f t="shared" si="74"/>
        <v>100124</v>
      </c>
      <c r="T417">
        <f t="shared" si="75"/>
        <v>100124</v>
      </c>
      <c r="U417">
        <f t="shared" si="76"/>
        <v>200414</v>
      </c>
      <c r="V417" s="7">
        <f>IFERROR(VLOOKUP(VALUE(L417),工作表2!$A:$N,14,1)/50,0)</f>
        <v>50471.26</v>
      </c>
      <c r="W417" s="7">
        <f>IFERROR(VLOOKUP(VALUE(M417),工作表2!$A:$N,14,1)/50,0)</f>
        <v>50471.26</v>
      </c>
      <c r="X417" s="7">
        <f>IFERROR(VLOOKUP(VALUE(N417),工作表2!$A:$N,14,1)/50,0)</f>
        <v>50471.26</v>
      </c>
      <c r="Y417" s="7">
        <f>IFERROR(VLOOKUP(VALUE(O417),工作表2!$A:$N,14,1)/50,0)</f>
        <v>50471.26</v>
      </c>
      <c r="Z417" s="7">
        <f>IFERROR(VLOOKUP(VALUE(P417),工作表2!$A:$N,14,1)/50,0)</f>
        <v>50471.26</v>
      </c>
      <c r="AA417" s="7">
        <f>IFERROR(VLOOKUP(VALUE(Q417),工作表2!$A:$N,14,1)/50,0)</f>
        <v>50471.26</v>
      </c>
      <c r="AB417" s="7">
        <f>IFERROR(VLOOKUP(VALUE(R417),工作表2!$A:$N,14,1)/50,0)</f>
        <v>50471.26</v>
      </c>
      <c r="AC417" s="7">
        <f>IFERROR(VLOOKUP(VALUE(S417),工作表2!$A:$N,14,1)/50,0)</f>
        <v>50471.26</v>
      </c>
      <c r="AD417" s="7">
        <f>IFERROR(VLOOKUP(VALUE(T417),工作表2!$A:$N,14,1)/50,0)</f>
        <v>50471.26</v>
      </c>
      <c r="AE417" s="7">
        <f>IFERROR(VLOOKUP(VALUE(U417),工作表2!$A:$N,14,1),0)</f>
        <v>4404840.5</v>
      </c>
      <c r="AF417" s="7">
        <f t="shared" si="77"/>
        <v>4859081.84</v>
      </c>
    </row>
    <row r="418" spans="1:32" x14ac:dyDescent="0.15">
      <c r="A418" s="8">
        <v>100414</v>
      </c>
      <c r="B418" s="3" t="s">
        <v>1485</v>
      </c>
      <c r="C418" t="s">
        <v>1470</v>
      </c>
      <c r="D418" t="s">
        <v>1487</v>
      </c>
      <c r="E418" t="s">
        <v>1495</v>
      </c>
      <c r="F418" t="s">
        <v>1491</v>
      </c>
      <c r="G418" t="s">
        <v>1481</v>
      </c>
      <c r="H418" t="s">
        <v>1496</v>
      </c>
      <c r="I418" t="s">
        <v>1493</v>
      </c>
      <c r="J418" t="s">
        <v>1483</v>
      </c>
      <c r="K418" t="s">
        <v>1497</v>
      </c>
      <c r="L418">
        <f t="shared" si="67"/>
        <v>100126</v>
      </c>
      <c r="M418">
        <f t="shared" si="68"/>
        <v>100125</v>
      </c>
      <c r="N418">
        <f t="shared" si="69"/>
        <v>100125</v>
      </c>
      <c r="O418">
        <f t="shared" si="70"/>
        <v>100124</v>
      </c>
      <c r="P418">
        <f t="shared" si="71"/>
        <v>100124</v>
      </c>
      <c r="Q418">
        <f t="shared" si="72"/>
        <v>100124</v>
      </c>
      <c r="R418">
        <f t="shared" si="73"/>
        <v>100126</v>
      </c>
      <c r="S418">
        <f t="shared" si="74"/>
        <v>100124</v>
      </c>
      <c r="T418">
        <f t="shared" si="75"/>
        <v>100125</v>
      </c>
      <c r="U418">
        <f t="shared" si="76"/>
        <v>200415</v>
      </c>
      <c r="V418" s="7">
        <f>IFERROR(VLOOKUP(VALUE(L418),工作表2!$A:$N,14,1)/50,0)</f>
        <v>50471.26</v>
      </c>
      <c r="W418" s="7">
        <f>IFERROR(VLOOKUP(VALUE(M418),工作表2!$A:$N,14,1)/50,0)</f>
        <v>50471.26</v>
      </c>
      <c r="X418" s="7">
        <f>IFERROR(VLOOKUP(VALUE(N418),工作表2!$A:$N,14,1)/50,0)</f>
        <v>50471.26</v>
      </c>
      <c r="Y418" s="7">
        <f>IFERROR(VLOOKUP(VALUE(O418),工作表2!$A:$N,14,1)/50,0)</f>
        <v>50471.26</v>
      </c>
      <c r="Z418" s="7">
        <f>IFERROR(VLOOKUP(VALUE(P418),工作表2!$A:$N,14,1)/50,0)</f>
        <v>50471.26</v>
      </c>
      <c r="AA418" s="7">
        <f>IFERROR(VLOOKUP(VALUE(Q418),工作表2!$A:$N,14,1)/50,0)</f>
        <v>50471.26</v>
      </c>
      <c r="AB418" s="7">
        <f>IFERROR(VLOOKUP(VALUE(R418),工作表2!$A:$N,14,1)/50,0)</f>
        <v>50471.26</v>
      </c>
      <c r="AC418" s="7">
        <f>IFERROR(VLOOKUP(VALUE(S418),工作表2!$A:$N,14,1)/50,0)</f>
        <v>50471.26</v>
      </c>
      <c r="AD418" s="7">
        <f>IFERROR(VLOOKUP(VALUE(T418),工作表2!$A:$N,14,1)/50,0)</f>
        <v>50471.26</v>
      </c>
      <c r="AE418" s="7">
        <f>IFERROR(VLOOKUP(VALUE(U418),工作表2!$A:$N,14,1),0)</f>
        <v>4357343.5</v>
      </c>
      <c r="AF418" s="7">
        <f t="shared" si="77"/>
        <v>4811584.84</v>
      </c>
    </row>
    <row r="419" spans="1:32" x14ac:dyDescent="0.15">
      <c r="A419" s="8">
        <v>100415</v>
      </c>
      <c r="B419" s="3" t="s">
        <v>1469</v>
      </c>
      <c r="C419" t="s">
        <v>1479</v>
      </c>
      <c r="D419" t="s">
        <v>1498</v>
      </c>
      <c r="E419" t="s">
        <v>1488</v>
      </c>
      <c r="F419" t="s">
        <v>1473</v>
      </c>
      <c r="G419" t="s">
        <v>1481</v>
      </c>
      <c r="H419" t="s">
        <v>1496</v>
      </c>
      <c r="I419" t="s">
        <v>1476</v>
      </c>
      <c r="J419" t="s">
        <v>1477</v>
      </c>
      <c r="K419" t="s">
        <v>1499</v>
      </c>
      <c r="L419">
        <f t="shared" si="67"/>
        <v>100125</v>
      </c>
      <c r="M419">
        <f t="shared" si="68"/>
        <v>100126</v>
      </c>
      <c r="N419">
        <f t="shared" si="69"/>
        <v>100124</v>
      </c>
      <c r="O419">
        <f t="shared" si="70"/>
        <v>100126</v>
      </c>
      <c r="P419">
        <f t="shared" si="71"/>
        <v>100125</v>
      </c>
      <c r="Q419">
        <f t="shared" si="72"/>
        <v>100124</v>
      </c>
      <c r="R419">
        <f t="shared" si="73"/>
        <v>100126</v>
      </c>
      <c r="S419">
        <f t="shared" si="74"/>
        <v>100126</v>
      </c>
      <c r="T419">
        <f t="shared" si="75"/>
        <v>100126</v>
      </c>
      <c r="U419">
        <f t="shared" si="76"/>
        <v>200416</v>
      </c>
      <c r="V419" s="7">
        <f>IFERROR(VLOOKUP(VALUE(L419),工作表2!$A:$N,14,1)/50,0)</f>
        <v>50471.26</v>
      </c>
      <c r="W419" s="7">
        <f>IFERROR(VLOOKUP(VALUE(M419),工作表2!$A:$N,14,1)/50,0)</f>
        <v>50471.26</v>
      </c>
      <c r="X419" s="7">
        <f>IFERROR(VLOOKUP(VALUE(N419),工作表2!$A:$N,14,1)/50,0)</f>
        <v>50471.26</v>
      </c>
      <c r="Y419" s="7">
        <f>IFERROR(VLOOKUP(VALUE(O419),工作表2!$A:$N,14,1)/50,0)</f>
        <v>50471.26</v>
      </c>
      <c r="Z419" s="7">
        <f>IFERROR(VLOOKUP(VALUE(P419),工作表2!$A:$N,14,1)/50,0)</f>
        <v>50471.26</v>
      </c>
      <c r="AA419" s="7">
        <f>IFERROR(VLOOKUP(VALUE(Q419),工作表2!$A:$N,14,1)/50,0)</f>
        <v>50471.26</v>
      </c>
      <c r="AB419" s="7">
        <f>IFERROR(VLOOKUP(VALUE(R419),工作表2!$A:$N,14,1)/50,0)</f>
        <v>50471.26</v>
      </c>
      <c r="AC419" s="7">
        <f>IFERROR(VLOOKUP(VALUE(S419),工作表2!$A:$N,14,1)/50,0)</f>
        <v>50471.26</v>
      </c>
      <c r="AD419" s="7">
        <f>IFERROR(VLOOKUP(VALUE(T419),工作表2!$A:$N,14,1)/50,0)</f>
        <v>50471.26</v>
      </c>
      <c r="AE419" s="7">
        <f>IFERROR(VLOOKUP(VALUE(U419),工作表2!$A:$N,14,1),0)</f>
        <v>4369886</v>
      </c>
      <c r="AF419" s="7">
        <f t="shared" si="77"/>
        <v>4824127.34</v>
      </c>
    </row>
    <row r="420" spans="1:32" x14ac:dyDescent="0.15">
      <c r="A420" s="8">
        <v>100416</v>
      </c>
      <c r="B420" s="3" t="s">
        <v>1500</v>
      </c>
      <c r="C420" t="s">
        <v>1470</v>
      </c>
      <c r="D420" t="s">
        <v>1498</v>
      </c>
      <c r="E420" t="s">
        <v>1472</v>
      </c>
      <c r="F420" t="s">
        <v>1473</v>
      </c>
      <c r="G420" t="s">
        <v>1481</v>
      </c>
      <c r="H420" t="s">
        <v>1482</v>
      </c>
      <c r="I420" t="s">
        <v>1476</v>
      </c>
      <c r="J420" t="s">
        <v>1483</v>
      </c>
      <c r="K420" t="s">
        <v>1501</v>
      </c>
      <c r="L420">
        <f t="shared" si="67"/>
        <v>100124</v>
      </c>
      <c r="M420">
        <f t="shared" si="68"/>
        <v>100125</v>
      </c>
      <c r="N420">
        <f t="shared" si="69"/>
        <v>100124</v>
      </c>
      <c r="O420">
        <f t="shared" si="70"/>
        <v>100125</v>
      </c>
      <c r="P420">
        <f t="shared" si="71"/>
        <v>100125</v>
      </c>
      <c r="Q420">
        <f t="shared" si="72"/>
        <v>100124</v>
      </c>
      <c r="R420">
        <f t="shared" si="73"/>
        <v>100125</v>
      </c>
      <c r="S420">
        <f t="shared" si="74"/>
        <v>100126</v>
      </c>
      <c r="T420">
        <f t="shared" si="75"/>
        <v>100125</v>
      </c>
      <c r="U420">
        <f t="shared" si="76"/>
        <v>200417</v>
      </c>
      <c r="V420" s="7">
        <f>IFERROR(VLOOKUP(VALUE(L420),工作表2!$A:$N,14,1)/50,0)</f>
        <v>50471.26</v>
      </c>
      <c r="W420" s="7">
        <f>IFERROR(VLOOKUP(VALUE(M420),工作表2!$A:$N,14,1)/50,0)</f>
        <v>50471.26</v>
      </c>
      <c r="X420" s="7">
        <f>IFERROR(VLOOKUP(VALUE(N420),工作表2!$A:$N,14,1)/50,0)</f>
        <v>50471.26</v>
      </c>
      <c r="Y420" s="7">
        <f>IFERROR(VLOOKUP(VALUE(O420),工作表2!$A:$N,14,1)/50,0)</f>
        <v>50471.26</v>
      </c>
      <c r="Z420" s="7">
        <f>IFERROR(VLOOKUP(VALUE(P420),工作表2!$A:$N,14,1)/50,0)</f>
        <v>50471.26</v>
      </c>
      <c r="AA420" s="7">
        <f>IFERROR(VLOOKUP(VALUE(Q420),工作表2!$A:$N,14,1)/50,0)</f>
        <v>50471.26</v>
      </c>
      <c r="AB420" s="7">
        <f>IFERROR(VLOOKUP(VALUE(R420),工作表2!$A:$N,14,1)/50,0)</f>
        <v>50471.26</v>
      </c>
      <c r="AC420" s="7">
        <f>IFERROR(VLOOKUP(VALUE(S420),工作表2!$A:$N,14,1)/50,0)</f>
        <v>50471.26</v>
      </c>
      <c r="AD420" s="7">
        <f>IFERROR(VLOOKUP(VALUE(T420),工作表2!$A:$N,14,1)/50,0)</f>
        <v>50471.26</v>
      </c>
      <c r="AE420" s="7">
        <f>IFERROR(VLOOKUP(VALUE(U420),工作表2!$A:$N,14,1),0)</f>
        <v>4442999.5</v>
      </c>
      <c r="AF420" s="7">
        <f t="shared" si="77"/>
        <v>4897240.84</v>
      </c>
    </row>
    <row r="421" spans="1:32" x14ac:dyDescent="0.15">
      <c r="A421" s="8">
        <v>100417</v>
      </c>
      <c r="B421" s="3" t="s">
        <v>1485</v>
      </c>
      <c r="C421" t="s">
        <v>1470</v>
      </c>
      <c r="D421" t="s">
        <v>1498</v>
      </c>
      <c r="E421" t="s">
        <v>1495</v>
      </c>
      <c r="F421" t="s">
        <v>1480</v>
      </c>
      <c r="G421" t="s">
        <v>1481</v>
      </c>
      <c r="H421" t="s">
        <v>1496</v>
      </c>
      <c r="I421" t="s">
        <v>1502</v>
      </c>
      <c r="J421" t="s">
        <v>1483</v>
      </c>
      <c r="K421" t="s">
        <v>1503</v>
      </c>
      <c r="L421">
        <f t="shared" si="67"/>
        <v>100126</v>
      </c>
      <c r="M421">
        <f t="shared" si="68"/>
        <v>100125</v>
      </c>
      <c r="N421">
        <f t="shared" si="69"/>
        <v>100124</v>
      </c>
      <c r="O421">
        <f t="shared" si="70"/>
        <v>100124</v>
      </c>
      <c r="P421">
        <f t="shared" si="71"/>
        <v>100126</v>
      </c>
      <c r="Q421">
        <f t="shared" si="72"/>
        <v>100124</v>
      </c>
      <c r="R421">
        <f t="shared" si="73"/>
        <v>100126</v>
      </c>
      <c r="S421">
        <f t="shared" si="74"/>
        <v>100125</v>
      </c>
      <c r="T421">
        <f t="shared" si="75"/>
        <v>100125</v>
      </c>
      <c r="U421">
        <f t="shared" si="76"/>
        <v>200418</v>
      </c>
      <c r="V421" s="7">
        <f>IFERROR(VLOOKUP(VALUE(L421),工作表2!$A:$N,14,1)/50,0)</f>
        <v>50471.26</v>
      </c>
      <c r="W421" s="7">
        <f>IFERROR(VLOOKUP(VALUE(M421),工作表2!$A:$N,14,1)/50,0)</f>
        <v>50471.26</v>
      </c>
      <c r="X421" s="7">
        <f>IFERROR(VLOOKUP(VALUE(N421),工作表2!$A:$N,14,1)/50,0)</f>
        <v>50471.26</v>
      </c>
      <c r="Y421" s="7">
        <f>IFERROR(VLOOKUP(VALUE(O421),工作表2!$A:$N,14,1)/50,0)</f>
        <v>50471.26</v>
      </c>
      <c r="Z421" s="7">
        <f>IFERROR(VLOOKUP(VALUE(P421),工作表2!$A:$N,14,1)/50,0)</f>
        <v>50471.26</v>
      </c>
      <c r="AA421" s="7">
        <f>IFERROR(VLOOKUP(VALUE(Q421),工作表2!$A:$N,14,1)/50,0)</f>
        <v>50471.26</v>
      </c>
      <c r="AB421" s="7">
        <f>IFERROR(VLOOKUP(VALUE(R421),工作表2!$A:$N,14,1)/50,0)</f>
        <v>50471.26</v>
      </c>
      <c r="AC421" s="7">
        <f>IFERROR(VLOOKUP(VALUE(S421),工作表2!$A:$N,14,1)/50,0)</f>
        <v>50471.26</v>
      </c>
      <c r="AD421" s="7">
        <f>IFERROR(VLOOKUP(VALUE(T421),工作表2!$A:$N,14,1)/50,0)</f>
        <v>50471.26</v>
      </c>
      <c r="AE421" s="7">
        <f>IFERROR(VLOOKUP(VALUE(U421),工作表2!$A:$N,14,1),0)</f>
        <v>4426638</v>
      </c>
      <c r="AF421" s="7">
        <f t="shared" si="77"/>
        <v>4880879.34</v>
      </c>
    </row>
    <row r="422" spans="1:32" x14ac:dyDescent="0.15">
      <c r="A422" s="8">
        <v>100418</v>
      </c>
      <c r="B422" s="3" t="s">
        <v>1485</v>
      </c>
      <c r="C422" t="s">
        <v>1486</v>
      </c>
      <c r="D422" t="s">
        <v>1471</v>
      </c>
      <c r="E422" t="s">
        <v>1495</v>
      </c>
      <c r="F422" t="s">
        <v>1491</v>
      </c>
      <c r="G422" t="s">
        <v>1474</v>
      </c>
      <c r="H422" t="s">
        <v>1482</v>
      </c>
      <c r="I422" t="s">
        <v>1493</v>
      </c>
      <c r="J422" t="s">
        <v>1477</v>
      </c>
      <c r="K422" t="s">
        <v>1504</v>
      </c>
      <c r="L422">
        <f t="shared" si="67"/>
        <v>100126</v>
      </c>
      <c r="M422">
        <f t="shared" si="68"/>
        <v>100124</v>
      </c>
      <c r="N422">
        <f t="shared" si="69"/>
        <v>100126</v>
      </c>
      <c r="O422">
        <f t="shared" si="70"/>
        <v>100124</v>
      </c>
      <c r="P422">
        <f t="shared" si="71"/>
        <v>100124</v>
      </c>
      <c r="Q422">
        <f t="shared" si="72"/>
        <v>100125</v>
      </c>
      <c r="R422">
        <f t="shared" si="73"/>
        <v>100125</v>
      </c>
      <c r="S422">
        <f t="shared" si="74"/>
        <v>100124</v>
      </c>
      <c r="T422">
        <f t="shared" si="75"/>
        <v>100126</v>
      </c>
      <c r="U422">
        <f t="shared" si="76"/>
        <v>200419</v>
      </c>
      <c r="V422" s="7">
        <f>IFERROR(VLOOKUP(VALUE(L422),工作表2!$A:$N,14,1)/50,0)</f>
        <v>50471.26</v>
      </c>
      <c r="W422" s="7">
        <f>IFERROR(VLOOKUP(VALUE(M422),工作表2!$A:$N,14,1)/50,0)</f>
        <v>50471.26</v>
      </c>
      <c r="X422" s="7">
        <f>IFERROR(VLOOKUP(VALUE(N422),工作表2!$A:$N,14,1)/50,0)</f>
        <v>50471.26</v>
      </c>
      <c r="Y422" s="7">
        <f>IFERROR(VLOOKUP(VALUE(O422),工作表2!$A:$N,14,1)/50,0)</f>
        <v>50471.26</v>
      </c>
      <c r="Z422" s="7">
        <f>IFERROR(VLOOKUP(VALUE(P422),工作表2!$A:$N,14,1)/50,0)</f>
        <v>50471.26</v>
      </c>
      <c r="AA422" s="7">
        <f>IFERROR(VLOOKUP(VALUE(Q422),工作表2!$A:$N,14,1)/50,0)</f>
        <v>50471.26</v>
      </c>
      <c r="AB422" s="7">
        <f>IFERROR(VLOOKUP(VALUE(R422),工作表2!$A:$N,14,1)/50,0)</f>
        <v>50471.26</v>
      </c>
      <c r="AC422" s="7">
        <f>IFERROR(VLOOKUP(VALUE(S422),工作表2!$A:$N,14,1)/50,0)</f>
        <v>50471.26</v>
      </c>
      <c r="AD422" s="7">
        <f>IFERROR(VLOOKUP(VALUE(T422),工作表2!$A:$N,14,1)/50,0)</f>
        <v>50471.26</v>
      </c>
      <c r="AE422" s="7">
        <f>IFERROR(VLOOKUP(VALUE(U422),工作表2!$A:$N,14,1),0)</f>
        <v>4451547</v>
      </c>
      <c r="AF422" s="7">
        <f t="shared" si="77"/>
        <v>4905788.34</v>
      </c>
    </row>
    <row r="423" spans="1:32" x14ac:dyDescent="0.15">
      <c r="A423" s="8">
        <v>100419</v>
      </c>
      <c r="B423" s="3" t="s">
        <v>1485</v>
      </c>
      <c r="C423" t="s">
        <v>1479</v>
      </c>
      <c r="D423" t="s">
        <v>1498</v>
      </c>
      <c r="E423" t="s">
        <v>1488</v>
      </c>
      <c r="F423" t="s">
        <v>1491</v>
      </c>
      <c r="G423" t="s">
        <v>1474</v>
      </c>
      <c r="H423" t="s">
        <v>1475</v>
      </c>
      <c r="I423" t="s">
        <v>1476</v>
      </c>
      <c r="J423" t="s">
        <v>1477</v>
      </c>
      <c r="K423" t="s">
        <v>1505</v>
      </c>
      <c r="L423">
        <f t="shared" si="67"/>
        <v>100126</v>
      </c>
      <c r="M423">
        <f t="shared" si="68"/>
        <v>100126</v>
      </c>
      <c r="N423">
        <f t="shared" si="69"/>
        <v>100124</v>
      </c>
      <c r="O423">
        <f t="shared" si="70"/>
        <v>100126</v>
      </c>
      <c r="P423">
        <f t="shared" si="71"/>
        <v>100124</v>
      </c>
      <c r="Q423">
        <f t="shared" si="72"/>
        <v>100125</v>
      </c>
      <c r="R423">
        <f t="shared" si="73"/>
        <v>100124</v>
      </c>
      <c r="S423">
        <f t="shared" si="74"/>
        <v>100126</v>
      </c>
      <c r="T423">
        <f t="shared" si="75"/>
        <v>100126</v>
      </c>
      <c r="U423">
        <f t="shared" si="76"/>
        <v>200420</v>
      </c>
      <c r="V423" s="7">
        <f>IFERROR(VLOOKUP(VALUE(L423),工作表2!$A:$N,14,1)/50,0)</f>
        <v>50471.26</v>
      </c>
      <c r="W423" s="7">
        <f>IFERROR(VLOOKUP(VALUE(M423),工作表2!$A:$N,14,1)/50,0)</f>
        <v>50471.26</v>
      </c>
      <c r="X423" s="7">
        <f>IFERROR(VLOOKUP(VALUE(N423),工作表2!$A:$N,14,1)/50,0)</f>
        <v>50471.26</v>
      </c>
      <c r="Y423" s="7">
        <f>IFERROR(VLOOKUP(VALUE(O423),工作表2!$A:$N,14,1)/50,0)</f>
        <v>50471.26</v>
      </c>
      <c r="Z423" s="7">
        <f>IFERROR(VLOOKUP(VALUE(P423),工作表2!$A:$N,14,1)/50,0)</f>
        <v>50471.26</v>
      </c>
      <c r="AA423" s="7">
        <f>IFERROR(VLOOKUP(VALUE(Q423),工作表2!$A:$N,14,1)/50,0)</f>
        <v>50471.26</v>
      </c>
      <c r="AB423" s="7">
        <f>IFERROR(VLOOKUP(VALUE(R423),工作表2!$A:$N,14,1)/50,0)</f>
        <v>50471.26</v>
      </c>
      <c r="AC423" s="7">
        <f>IFERROR(VLOOKUP(VALUE(S423),工作表2!$A:$N,14,1)/50,0)</f>
        <v>50471.26</v>
      </c>
      <c r="AD423" s="7">
        <f>IFERROR(VLOOKUP(VALUE(T423),工作表2!$A:$N,14,1)/50,0)</f>
        <v>50471.26</v>
      </c>
      <c r="AE423" s="7">
        <f>IFERROR(VLOOKUP(VALUE(U423),工作表2!$A:$N,14,1),0)</f>
        <v>4481446</v>
      </c>
      <c r="AF423" s="7">
        <f t="shared" si="77"/>
        <v>4935687.34</v>
      </c>
    </row>
    <row r="424" spans="1:32" x14ac:dyDescent="0.15">
      <c r="A424" s="8">
        <v>100420</v>
      </c>
      <c r="B424" s="3" t="s">
        <v>1506</v>
      </c>
      <c r="C424" t="s">
        <v>1507</v>
      </c>
      <c r="D424" t="s">
        <v>1508</v>
      </c>
      <c r="E424" t="s">
        <v>1509</v>
      </c>
      <c r="F424" t="s">
        <v>1510</v>
      </c>
      <c r="G424" t="s">
        <v>1511</v>
      </c>
      <c r="H424" t="s">
        <v>1512</v>
      </c>
      <c r="I424" t="s">
        <v>1513</v>
      </c>
      <c r="J424" t="s">
        <v>1514</v>
      </c>
      <c r="K424" t="s">
        <v>1515</v>
      </c>
      <c r="L424">
        <f t="shared" si="67"/>
        <v>100127</v>
      </c>
      <c r="M424">
        <f t="shared" si="68"/>
        <v>100128</v>
      </c>
      <c r="N424">
        <f t="shared" si="69"/>
        <v>100127</v>
      </c>
      <c r="O424">
        <f t="shared" si="70"/>
        <v>100127</v>
      </c>
      <c r="P424">
        <f t="shared" si="71"/>
        <v>100127</v>
      </c>
      <c r="Q424">
        <f t="shared" si="72"/>
        <v>100127</v>
      </c>
      <c r="R424">
        <f t="shared" si="73"/>
        <v>100128</v>
      </c>
      <c r="S424">
        <f t="shared" si="74"/>
        <v>100128</v>
      </c>
      <c r="T424">
        <f t="shared" si="75"/>
        <v>100129</v>
      </c>
      <c r="U424">
        <f t="shared" si="76"/>
        <v>200421</v>
      </c>
      <c r="V424" s="7">
        <f>IFERROR(VLOOKUP(VALUE(L424),工作表2!$A:$N,14,1)/50,0)</f>
        <v>51897.41</v>
      </c>
      <c r="W424" s="7">
        <f>IFERROR(VLOOKUP(VALUE(M424),工作表2!$A:$N,14,1)/50,0)</f>
        <v>51897.41</v>
      </c>
      <c r="X424" s="7">
        <f>IFERROR(VLOOKUP(VALUE(N424),工作表2!$A:$N,14,1)/50,0)</f>
        <v>51897.41</v>
      </c>
      <c r="Y424" s="7">
        <f>IFERROR(VLOOKUP(VALUE(O424),工作表2!$A:$N,14,1)/50,0)</f>
        <v>51897.41</v>
      </c>
      <c r="Z424" s="7">
        <f>IFERROR(VLOOKUP(VALUE(P424),工作表2!$A:$N,14,1)/50,0)</f>
        <v>51897.41</v>
      </c>
      <c r="AA424" s="7">
        <f>IFERROR(VLOOKUP(VALUE(Q424),工作表2!$A:$N,14,1)/50,0)</f>
        <v>51897.41</v>
      </c>
      <c r="AB424" s="7">
        <f>IFERROR(VLOOKUP(VALUE(R424),工作表2!$A:$N,14,1)/50,0)</f>
        <v>51897.41</v>
      </c>
      <c r="AC424" s="7">
        <f>IFERROR(VLOOKUP(VALUE(S424),工作表2!$A:$N,14,1)/50,0)</f>
        <v>51897.41</v>
      </c>
      <c r="AD424" s="7">
        <f>IFERROR(VLOOKUP(VALUE(T424),工作表2!$A:$N,14,1)/50,0)</f>
        <v>51897.41</v>
      </c>
      <c r="AE424" s="7">
        <f>IFERROR(VLOOKUP(VALUE(U424),工作表2!$A:$N,14,1),0)</f>
        <v>4467455</v>
      </c>
      <c r="AF424" s="7">
        <f t="shared" si="77"/>
        <v>4934531.6900000004</v>
      </c>
    </row>
    <row r="425" spans="1:32" x14ac:dyDescent="0.15">
      <c r="A425" s="8">
        <v>100421</v>
      </c>
      <c r="B425" s="3" t="s">
        <v>1516</v>
      </c>
      <c r="C425" t="s">
        <v>1507</v>
      </c>
      <c r="D425" t="s">
        <v>1517</v>
      </c>
      <c r="E425" t="s">
        <v>1518</v>
      </c>
      <c r="F425" t="s">
        <v>1519</v>
      </c>
      <c r="G425" t="s">
        <v>1520</v>
      </c>
      <c r="H425" t="s">
        <v>1521</v>
      </c>
      <c r="I425" t="s">
        <v>1522</v>
      </c>
      <c r="J425" t="s">
        <v>1523</v>
      </c>
      <c r="K425" t="s">
        <v>1524</v>
      </c>
      <c r="L425">
        <f t="shared" si="67"/>
        <v>100129</v>
      </c>
      <c r="M425">
        <f t="shared" si="68"/>
        <v>100128</v>
      </c>
      <c r="N425">
        <f t="shared" si="69"/>
        <v>100129</v>
      </c>
      <c r="O425">
        <f t="shared" si="70"/>
        <v>100129</v>
      </c>
      <c r="P425">
        <f t="shared" si="71"/>
        <v>100129</v>
      </c>
      <c r="Q425">
        <f t="shared" si="72"/>
        <v>100129</v>
      </c>
      <c r="R425">
        <f t="shared" si="73"/>
        <v>100129</v>
      </c>
      <c r="S425">
        <f t="shared" si="74"/>
        <v>100127</v>
      </c>
      <c r="T425">
        <f t="shared" si="75"/>
        <v>100127</v>
      </c>
      <c r="U425">
        <f t="shared" si="76"/>
        <v>200422</v>
      </c>
      <c r="V425" s="7">
        <f>IFERROR(VLOOKUP(VALUE(L425),工作表2!$A:$N,14,1)/50,0)</f>
        <v>51897.41</v>
      </c>
      <c r="W425" s="7">
        <f>IFERROR(VLOOKUP(VALUE(M425),工作表2!$A:$N,14,1)/50,0)</f>
        <v>51897.41</v>
      </c>
      <c r="X425" s="7">
        <f>IFERROR(VLOOKUP(VALUE(N425),工作表2!$A:$N,14,1)/50,0)</f>
        <v>51897.41</v>
      </c>
      <c r="Y425" s="7">
        <f>IFERROR(VLOOKUP(VALUE(O425),工作表2!$A:$N,14,1)/50,0)</f>
        <v>51897.41</v>
      </c>
      <c r="Z425" s="7">
        <f>IFERROR(VLOOKUP(VALUE(P425),工作表2!$A:$N,14,1)/50,0)</f>
        <v>51897.41</v>
      </c>
      <c r="AA425" s="7">
        <f>IFERROR(VLOOKUP(VALUE(Q425),工作表2!$A:$N,14,1)/50,0)</f>
        <v>51897.41</v>
      </c>
      <c r="AB425" s="7">
        <f>IFERROR(VLOOKUP(VALUE(R425),工作表2!$A:$N,14,1)/50,0)</f>
        <v>51897.41</v>
      </c>
      <c r="AC425" s="7">
        <f>IFERROR(VLOOKUP(VALUE(S425),工作表2!$A:$N,14,1)/50,0)</f>
        <v>51897.41</v>
      </c>
      <c r="AD425" s="7">
        <f>IFERROR(VLOOKUP(VALUE(T425),工作表2!$A:$N,14,1)/50,0)</f>
        <v>51897.41</v>
      </c>
      <c r="AE425" s="7">
        <f>IFERROR(VLOOKUP(VALUE(U425),工作表2!$A:$N,14,1),0)</f>
        <v>4479979</v>
      </c>
      <c r="AF425" s="7">
        <f t="shared" si="77"/>
        <v>4947055.6900000004</v>
      </c>
    </row>
    <row r="426" spans="1:32" x14ac:dyDescent="0.15">
      <c r="A426" s="8">
        <v>100422</v>
      </c>
      <c r="B426" s="3" t="s">
        <v>1506</v>
      </c>
      <c r="C426" t="s">
        <v>1525</v>
      </c>
      <c r="D426" t="s">
        <v>1526</v>
      </c>
      <c r="E426" t="s">
        <v>1518</v>
      </c>
      <c r="F426" t="s">
        <v>1519</v>
      </c>
      <c r="G426" t="s">
        <v>1511</v>
      </c>
      <c r="H426" t="s">
        <v>1527</v>
      </c>
      <c r="I426" t="s">
        <v>1522</v>
      </c>
      <c r="J426" t="s">
        <v>1514</v>
      </c>
      <c r="K426" t="s">
        <v>1528</v>
      </c>
      <c r="L426">
        <f t="shared" si="67"/>
        <v>100127</v>
      </c>
      <c r="M426">
        <f t="shared" si="68"/>
        <v>100129</v>
      </c>
      <c r="N426">
        <f t="shared" si="69"/>
        <v>100128</v>
      </c>
      <c r="O426">
        <f t="shared" si="70"/>
        <v>100129</v>
      </c>
      <c r="P426">
        <f t="shared" si="71"/>
        <v>100129</v>
      </c>
      <c r="Q426">
        <f t="shared" si="72"/>
        <v>100127</v>
      </c>
      <c r="R426">
        <f t="shared" si="73"/>
        <v>100127</v>
      </c>
      <c r="S426">
        <f t="shared" si="74"/>
        <v>100127</v>
      </c>
      <c r="T426">
        <f t="shared" si="75"/>
        <v>100129</v>
      </c>
      <c r="U426">
        <f t="shared" si="76"/>
        <v>200423</v>
      </c>
      <c r="V426" s="7">
        <f>IFERROR(VLOOKUP(VALUE(L426),工作表2!$A:$N,14,1)/50,0)</f>
        <v>51897.41</v>
      </c>
      <c r="W426" s="7">
        <f>IFERROR(VLOOKUP(VALUE(M426),工作表2!$A:$N,14,1)/50,0)</f>
        <v>51897.41</v>
      </c>
      <c r="X426" s="7">
        <f>IFERROR(VLOOKUP(VALUE(N426),工作表2!$A:$N,14,1)/50,0)</f>
        <v>51897.41</v>
      </c>
      <c r="Y426" s="7">
        <f>IFERROR(VLOOKUP(VALUE(O426),工作表2!$A:$N,14,1)/50,0)</f>
        <v>51897.41</v>
      </c>
      <c r="Z426" s="7">
        <f>IFERROR(VLOOKUP(VALUE(P426),工作表2!$A:$N,14,1)/50,0)</f>
        <v>51897.41</v>
      </c>
      <c r="AA426" s="7">
        <f>IFERROR(VLOOKUP(VALUE(Q426),工作表2!$A:$N,14,1)/50,0)</f>
        <v>51897.41</v>
      </c>
      <c r="AB426" s="7">
        <f>IFERROR(VLOOKUP(VALUE(R426),工作表2!$A:$N,14,1)/50,0)</f>
        <v>51897.41</v>
      </c>
      <c r="AC426" s="7">
        <f>IFERROR(VLOOKUP(VALUE(S426),工作表2!$A:$N,14,1)/50,0)</f>
        <v>51897.41</v>
      </c>
      <c r="AD426" s="7">
        <f>IFERROR(VLOOKUP(VALUE(T426),工作表2!$A:$N,14,1)/50,0)</f>
        <v>51897.41</v>
      </c>
      <c r="AE426" s="7">
        <f>IFERROR(VLOOKUP(VALUE(U426),工作表2!$A:$N,14,1),0)</f>
        <v>4492535</v>
      </c>
      <c r="AF426" s="7">
        <f t="shared" si="77"/>
        <v>4959611.6900000004</v>
      </c>
    </row>
    <row r="427" spans="1:32" x14ac:dyDescent="0.15">
      <c r="A427" s="8">
        <v>100423</v>
      </c>
      <c r="B427" s="3" t="s">
        <v>1516</v>
      </c>
      <c r="C427" t="s">
        <v>1507</v>
      </c>
      <c r="D427" t="s">
        <v>1508</v>
      </c>
      <c r="E427" t="s">
        <v>1518</v>
      </c>
      <c r="F427" t="s">
        <v>1510</v>
      </c>
      <c r="G427" t="s">
        <v>1520</v>
      </c>
      <c r="H427" t="s">
        <v>1521</v>
      </c>
      <c r="I427" t="s">
        <v>1522</v>
      </c>
      <c r="J427" t="s">
        <v>1529</v>
      </c>
      <c r="K427" t="s">
        <v>1530</v>
      </c>
      <c r="L427">
        <f t="shared" si="67"/>
        <v>100129</v>
      </c>
      <c r="M427">
        <f t="shared" si="68"/>
        <v>100128</v>
      </c>
      <c r="N427">
        <f t="shared" si="69"/>
        <v>100127</v>
      </c>
      <c r="O427">
        <f t="shared" si="70"/>
        <v>100129</v>
      </c>
      <c r="P427">
        <f t="shared" si="71"/>
        <v>100127</v>
      </c>
      <c r="Q427">
        <f t="shared" si="72"/>
        <v>100129</v>
      </c>
      <c r="R427">
        <f t="shared" si="73"/>
        <v>100129</v>
      </c>
      <c r="S427">
        <f t="shared" si="74"/>
        <v>100127</v>
      </c>
      <c r="T427">
        <f t="shared" si="75"/>
        <v>100128</v>
      </c>
      <c r="U427">
        <f t="shared" si="76"/>
        <v>200424</v>
      </c>
      <c r="V427" s="7">
        <f>IFERROR(VLOOKUP(VALUE(L427),工作表2!$A:$N,14,1)/50,0)</f>
        <v>51897.41</v>
      </c>
      <c r="W427" s="7">
        <f>IFERROR(VLOOKUP(VALUE(M427),工作表2!$A:$N,14,1)/50,0)</f>
        <v>51897.41</v>
      </c>
      <c r="X427" s="7">
        <f>IFERROR(VLOOKUP(VALUE(N427),工作表2!$A:$N,14,1)/50,0)</f>
        <v>51897.41</v>
      </c>
      <c r="Y427" s="7">
        <f>IFERROR(VLOOKUP(VALUE(O427),工作表2!$A:$N,14,1)/50,0)</f>
        <v>51897.41</v>
      </c>
      <c r="Z427" s="7">
        <f>IFERROR(VLOOKUP(VALUE(P427),工作表2!$A:$N,14,1)/50,0)</f>
        <v>51897.41</v>
      </c>
      <c r="AA427" s="7">
        <f>IFERROR(VLOOKUP(VALUE(Q427),工作表2!$A:$N,14,1)/50,0)</f>
        <v>51897.41</v>
      </c>
      <c r="AB427" s="7">
        <f>IFERROR(VLOOKUP(VALUE(R427),工作表2!$A:$N,14,1)/50,0)</f>
        <v>51897.41</v>
      </c>
      <c r="AC427" s="7">
        <f>IFERROR(VLOOKUP(VALUE(S427),工作表2!$A:$N,14,1)/50,0)</f>
        <v>51897.41</v>
      </c>
      <c r="AD427" s="7">
        <f>IFERROR(VLOOKUP(VALUE(T427),工作表2!$A:$N,14,1)/50,0)</f>
        <v>51897.41</v>
      </c>
      <c r="AE427" s="7">
        <f>IFERROR(VLOOKUP(VALUE(U427),工作表2!$A:$N,14,1),0)</f>
        <v>4567752</v>
      </c>
      <c r="AF427" s="7">
        <f t="shared" si="77"/>
        <v>5034828.6900000004</v>
      </c>
    </row>
    <row r="428" spans="1:32" x14ac:dyDescent="0.15">
      <c r="A428" s="8">
        <v>100424</v>
      </c>
      <c r="B428" s="3" t="s">
        <v>1516</v>
      </c>
      <c r="C428" t="s">
        <v>1525</v>
      </c>
      <c r="D428" t="s">
        <v>1526</v>
      </c>
      <c r="E428" t="s">
        <v>1509</v>
      </c>
      <c r="F428" t="s">
        <v>1510</v>
      </c>
      <c r="G428" t="s">
        <v>1511</v>
      </c>
      <c r="H428" t="s">
        <v>1521</v>
      </c>
      <c r="I428" t="s">
        <v>1513</v>
      </c>
      <c r="J428" t="s">
        <v>1514</v>
      </c>
      <c r="K428" t="s">
        <v>1531</v>
      </c>
      <c r="L428">
        <f t="shared" si="67"/>
        <v>100129</v>
      </c>
      <c r="M428">
        <f t="shared" si="68"/>
        <v>100129</v>
      </c>
      <c r="N428">
        <f t="shared" si="69"/>
        <v>100128</v>
      </c>
      <c r="O428">
        <f t="shared" si="70"/>
        <v>100127</v>
      </c>
      <c r="P428">
        <f t="shared" si="71"/>
        <v>100127</v>
      </c>
      <c r="Q428">
        <f t="shared" si="72"/>
        <v>100127</v>
      </c>
      <c r="R428">
        <f t="shared" si="73"/>
        <v>100129</v>
      </c>
      <c r="S428">
        <f t="shared" si="74"/>
        <v>100128</v>
      </c>
      <c r="T428">
        <f t="shared" si="75"/>
        <v>100129</v>
      </c>
      <c r="U428">
        <f t="shared" si="76"/>
        <v>200425</v>
      </c>
      <c r="V428" s="7">
        <f>IFERROR(VLOOKUP(VALUE(L428),工作表2!$A:$N,14,1)/50,0)</f>
        <v>51897.41</v>
      </c>
      <c r="W428" s="7">
        <f>IFERROR(VLOOKUP(VALUE(M428),工作表2!$A:$N,14,1)/50,0)</f>
        <v>51897.41</v>
      </c>
      <c r="X428" s="7">
        <f>IFERROR(VLOOKUP(VALUE(N428),工作表2!$A:$N,14,1)/50,0)</f>
        <v>51897.41</v>
      </c>
      <c r="Y428" s="7">
        <f>IFERROR(VLOOKUP(VALUE(O428),工作表2!$A:$N,14,1)/50,0)</f>
        <v>51897.41</v>
      </c>
      <c r="Z428" s="7">
        <f>IFERROR(VLOOKUP(VALUE(P428),工作表2!$A:$N,14,1)/50,0)</f>
        <v>51897.41</v>
      </c>
      <c r="AA428" s="7">
        <f>IFERROR(VLOOKUP(VALUE(Q428),工作表2!$A:$N,14,1)/50,0)</f>
        <v>51897.41</v>
      </c>
      <c r="AB428" s="7">
        <f>IFERROR(VLOOKUP(VALUE(R428),工作表2!$A:$N,14,1)/50,0)</f>
        <v>51897.41</v>
      </c>
      <c r="AC428" s="7">
        <f>IFERROR(VLOOKUP(VALUE(S428),工作表2!$A:$N,14,1)/50,0)</f>
        <v>51897.41</v>
      </c>
      <c r="AD428" s="7">
        <f>IFERROR(VLOOKUP(VALUE(T428),工作表2!$A:$N,14,1)/50,0)</f>
        <v>51897.41</v>
      </c>
      <c r="AE428" s="7">
        <f>IFERROR(VLOOKUP(VALUE(U428),工作表2!$A:$N,14,1),0)</f>
        <v>4517740.5</v>
      </c>
      <c r="AF428" s="7">
        <f t="shared" si="77"/>
        <v>4984817.1900000004</v>
      </c>
    </row>
    <row r="429" spans="1:32" x14ac:dyDescent="0.15">
      <c r="A429" s="8">
        <v>100425</v>
      </c>
      <c r="B429" s="3" t="s">
        <v>1532</v>
      </c>
      <c r="C429" t="s">
        <v>1533</v>
      </c>
      <c r="D429" t="s">
        <v>1508</v>
      </c>
      <c r="E429" t="s">
        <v>1534</v>
      </c>
      <c r="F429" t="s">
        <v>1510</v>
      </c>
      <c r="G429" t="s">
        <v>1535</v>
      </c>
      <c r="H429" t="s">
        <v>1527</v>
      </c>
      <c r="I429" t="s">
        <v>1522</v>
      </c>
      <c r="J429" t="s">
        <v>1523</v>
      </c>
      <c r="K429" t="s">
        <v>1536</v>
      </c>
      <c r="L429">
        <f t="shared" si="67"/>
        <v>100128</v>
      </c>
      <c r="M429">
        <f t="shared" si="68"/>
        <v>100127</v>
      </c>
      <c r="N429">
        <f t="shared" si="69"/>
        <v>100127</v>
      </c>
      <c r="O429">
        <f t="shared" si="70"/>
        <v>100128</v>
      </c>
      <c r="P429">
        <f t="shared" si="71"/>
        <v>100127</v>
      </c>
      <c r="Q429">
        <f t="shared" si="72"/>
        <v>100128</v>
      </c>
      <c r="R429">
        <f t="shared" si="73"/>
        <v>100127</v>
      </c>
      <c r="S429">
        <f t="shared" si="74"/>
        <v>100127</v>
      </c>
      <c r="T429">
        <f t="shared" si="75"/>
        <v>100127</v>
      </c>
      <c r="U429">
        <f t="shared" si="76"/>
        <v>200426</v>
      </c>
      <c r="V429" s="7">
        <f>IFERROR(VLOOKUP(VALUE(L429),工作表2!$A:$N,14,1)/50,0)</f>
        <v>51897.41</v>
      </c>
      <c r="W429" s="7">
        <f>IFERROR(VLOOKUP(VALUE(M429),工作表2!$A:$N,14,1)/50,0)</f>
        <v>51897.41</v>
      </c>
      <c r="X429" s="7">
        <f>IFERROR(VLOOKUP(VALUE(N429),工作表2!$A:$N,14,1)/50,0)</f>
        <v>51897.41</v>
      </c>
      <c r="Y429" s="7">
        <f>IFERROR(VLOOKUP(VALUE(O429),工作表2!$A:$N,14,1)/50,0)</f>
        <v>51897.41</v>
      </c>
      <c r="Z429" s="7">
        <f>IFERROR(VLOOKUP(VALUE(P429),工作表2!$A:$N,14,1)/50,0)</f>
        <v>51897.41</v>
      </c>
      <c r="AA429" s="7">
        <f>IFERROR(VLOOKUP(VALUE(Q429),工作表2!$A:$N,14,1)/50,0)</f>
        <v>51897.41</v>
      </c>
      <c r="AB429" s="7">
        <f>IFERROR(VLOOKUP(VALUE(R429),工作表2!$A:$N,14,1)/50,0)</f>
        <v>51897.41</v>
      </c>
      <c r="AC429" s="7">
        <f>IFERROR(VLOOKUP(VALUE(S429),工作表2!$A:$N,14,1)/50,0)</f>
        <v>51897.41</v>
      </c>
      <c r="AD429" s="7">
        <f>IFERROR(VLOOKUP(VALUE(T429),工作表2!$A:$N,14,1)/50,0)</f>
        <v>51897.41</v>
      </c>
      <c r="AE429" s="7">
        <f>IFERROR(VLOOKUP(VALUE(U429),工作表2!$A:$N,14,1),0)</f>
        <v>4530389.5</v>
      </c>
      <c r="AF429" s="7">
        <f t="shared" si="77"/>
        <v>4997466.1900000004</v>
      </c>
    </row>
    <row r="430" spans="1:32" x14ac:dyDescent="0.15">
      <c r="A430" s="8">
        <v>100426</v>
      </c>
      <c r="B430" s="3" t="s">
        <v>1532</v>
      </c>
      <c r="C430" t="s">
        <v>1533</v>
      </c>
      <c r="D430" t="s">
        <v>1526</v>
      </c>
      <c r="E430" t="s">
        <v>1518</v>
      </c>
      <c r="F430" t="s">
        <v>1510</v>
      </c>
      <c r="G430" t="s">
        <v>1535</v>
      </c>
      <c r="H430" t="s">
        <v>1512</v>
      </c>
      <c r="I430" t="s">
        <v>1513</v>
      </c>
      <c r="J430" t="s">
        <v>1523</v>
      </c>
      <c r="K430" t="s">
        <v>1537</v>
      </c>
      <c r="L430">
        <f t="shared" si="67"/>
        <v>100128</v>
      </c>
      <c r="M430">
        <f t="shared" si="68"/>
        <v>100127</v>
      </c>
      <c r="N430">
        <f t="shared" si="69"/>
        <v>100128</v>
      </c>
      <c r="O430">
        <f t="shared" si="70"/>
        <v>100129</v>
      </c>
      <c r="P430">
        <f t="shared" si="71"/>
        <v>100127</v>
      </c>
      <c r="Q430">
        <f t="shared" si="72"/>
        <v>100128</v>
      </c>
      <c r="R430">
        <f t="shared" si="73"/>
        <v>100128</v>
      </c>
      <c r="S430">
        <f t="shared" si="74"/>
        <v>100128</v>
      </c>
      <c r="T430">
        <f t="shared" si="75"/>
        <v>100127</v>
      </c>
      <c r="U430">
        <f t="shared" si="76"/>
        <v>200427</v>
      </c>
      <c r="V430" s="7">
        <f>IFERROR(VLOOKUP(VALUE(L430),工作表2!$A:$N,14,1)/50,0)</f>
        <v>51897.41</v>
      </c>
      <c r="W430" s="7">
        <f>IFERROR(VLOOKUP(VALUE(M430),工作表2!$A:$N,14,1)/50,0)</f>
        <v>51897.41</v>
      </c>
      <c r="X430" s="7">
        <f>IFERROR(VLOOKUP(VALUE(N430),工作表2!$A:$N,14,1)/50,0)</f>
        <v>51897.41</v>
      </c>
      <c r="Y430" s="7">
        <f>IFERROR(VLOOKUP(VALUE(O430),工作表2!$A:$N,14,1)/50,0)</f>
        <v>51897.41</v>
      </c>
      <c r="Z430" s="7">
        <f>IFERROR(VLOOKUP(VALUE(P430),工作表2!$A:$N,14,1)/50,0)</f>
        <v>51897.41</v>
      </c>
      <c r="AA430" s="7">
        <f>IFERROR(VLOOKUP(VALUE(Q430),工作表2!$A:$N,14,1)/50,0)</f>
        <v>51897.41</v>
      </c>
      <c r="AB430" s="7">
        <f>IFERROR(VLOOKUP(VALUE(R430),工作表2!$A:$N,14,1)/50,0)</f>
        <v>51897.41</v>
      </c>
      <c r="AC430" s="7">
        <f>IFERROR(VLOOKUP(VALUE(S430),工作表2!$A:$N,14,1)/50,0)</f>
        <v>51897.41</v>
      </c>
      <c r="AD430" s="7">
        <f>IFERROR(VLOOKUP(VALUE(T430),工作表2!$A:$N,14,1)/50,0)</f>
        <v>51897.41</v>
      </c>
      <c r="AE430" s="7">
        <f>IFERROR(VLOOKUP(VALUE(U430),工作表2!$A:$N,14,1),0)</f>
        <v>4606239.5</v>
      </c>
      <c r="AF430" s="7">
        <f t="shared" si="77"/>
        <v>5073316.1900000004</v>
      </c>
    </row>
    <row r="431" spans="1:32" x14ac:dyDescent="0.15">
      <c r="A431" s="8">
        <v>100427</v>
      </c>
      <c r="B431" s="3" t="s">
        <v>1506</v>
      </c>
      <c r="C431" t="s">
        <v>1525</v>
      </c>
      <c r="D431" t="s">
        <v>1508</v>
      </c>
      <c r="E431" t="s">
        <v>1518</v>
      </c>
      <c r="F431" t="s">
        <v>1538</v>
      </c>
      <c r="G431" t="s">
        <v>1535</v>
      </c>
      <c r="H431" t="s">
        <v>1512</v>
      </c>
      <c r="I431" t="s">
        <v>1539</v>
      </c>
      <c r="J431" t="s">
        <v>1523</v>
      </c>
      <c r="K431" t="s">
        <v>1540</v>
      </c>
      <c r="L431">
        <f t="shared" si="67"/>
        <v>100127</v>
      </c>
      <c r="M431">
        <f t="shared" si="68"/>
        <v>100129</v>
      </c>
      <c r="N431">
        <f t="shared" si="69"/>
        <v>100127</v>
      </c>
      <c r="O431">
        <f t="shared" si="70"/>
        <v>100129</v>
      </c>
      <c r="P431">
        <f t="shared" si="71"/>
        <v>100128</v>
      </c>
      <c r="Q431">
        <f t="shared" si="72"/>
        <v>100128</v>
      </c>
      <c r="R431">
        <f t="shared" si="73"/>
        <v>100128</v>
      </c>
      <c r="S431">
        <f t="shared" si="74"/>
        <v>100129</v>
      </c>
      <c r="T431">
        <f t="shared" si="75"/>
        <v>100127</v>
      </c>
      <c r="U431">
        <f t="shared" si="76"/>
        <v>200428</v>
      </c>
      <c r="V431" s="7">
        <f>IFERROR(VLOOKUP(VALUE(L431),工作表2!$A:$N,14,1)/50,0)</f>
        <v>51897.41</v>
      </c>
      <c r="W431" s="7">
        <f>IFERROR(VLOOKUP(VALUE(M431),工作表2!$A:$N,14,1)/50,0)</f>
        <v>51897.41</v>
      </c>
      <c r="X431" s="7">
        <f>IFERROR(VLOOKUP(VALUE(N431),工作表2!$A:$N,14,1)/50,0)</f>
        <v>51897.41</v>
      </c>
      <c r="Y431" s="7">
        <f>IFERROR(VLOOKUP(VALUE(O431),工作表2!$A:$N,14,1)/50,0)</f>
        <v>51897.41</v>
      </c>
      <c r="Z431" s="7">
        <f>IFERROR(VLOOKUP(VALUE(P431),工作表2!$A:$N,14,1)/50,0)</f>
        <v>51897.41</v>
      </c>
      <c r="AA431" s="7">
        <f>IFERROR(VLOOKUP(VALUE(Q431),工作表2!$A:$N,14,1)/50,0)</f>
        <v>51897.41</v>
      </c>
      <c r="AB431" s="7">
        <f>IFERROR(VLOOKUP(VALUE(R431),工作表2!$A:$N,14,1)/50,0)</f>
        <v>51897.41</v>
      </c>
      <c r="AC431" s="7">
        <f>IFERROR(VLOOKUP(VALUE(S431),工作表2!$A:$N,14,1)/50,0)</f>
        <v>51897.41</v>
      </c>
      <c r="AD431" s="7">
        <f>IFERROR(VLOOKUP(VALUE(T431),工作表2!$A:$N,14,1)/50,0)</f>
        <v>51897.41</v>
      </c>
      <c r="AE431" s="7">
        <f>IFERROR(VLOOKUP(VALUE(U431),工作表2!$A:$N,14,1),0)</f>
        <v>4588723.5</v>
      </c>
      <c r="AF431" s="7">
        <f t="shared" si="77"/>
        <v>5055800.1900000004</v>
      </c>
    </row>
    <row r="432" spans="1:32" x14ac:dyDescent="0.15">
      <c r="A432" s="8">
        <v>100428</v>
      </c>
      <c r="B432" s="3" t="s">
        <v>1506</v>
      </c>
      <c r="C432" t="s">
        <v>1525</v>
      </c>
      <c r="D432" t="s">
        <v>1508</v>
      </c>
      <c r="E432" t="s">
        <v>1534</v>
      </c>
      <c r="F432" t="s">
        <v>1519</v>
      </c>
      <c r="G432" t="s">
        <v>1520</v>
      </c>
      <c r="H432" t="s">
        <v>1521</v>
      </c>
      <c r="I432" t="s">
        <v>1522</v>
      </c>
      <c r="J432" t="s">
        <v>1514</v>
      </c>
      <c r="K432" t="s">
        <v>1541</v>
      </c>
      <c r="L432">
        <f t="shared" si="67"/>
        <v>100127</v>
      </c>
      <c r="M432">
        <f t="shared" si="68"/>
        <v>100129</v>
      </c>
      <c r="N432">
        <f t="shared" si="69"/>
        <v>100127</v>
      </c>
      <c r="O432">
        <f t="shared" si="70"/>
        <v>100128</v>
      </c>
      <c r="P432">
        <f t="shared" si="71"/>
        <v>100129</v>
      </c>
      <c r="Q432">
        <f t="shared" si="72"/>
        <v>100129</v>
      </c>
      <c r="R432">
        <f t="shared" si="73"/>
        <v>100129</v>
      </c>
      <c r="S432">
        <f t="shared" si="74"/>
        <v>100127</v>
      </c>
      <c r="T432">
        <f t="shared" si="75"/>
        <v>100129</v>
      </c>
      <c r="U432">
        <f t="shared" si="76"/>
        <v>200429</v>
      </c>
      <c r="V432" s="7">
        <f>IFERROR(VLOOKUP(VALUE(L432),工作表2!$A:$N,14,1)/50,0)</f>
        <v>51897.41</v>
      </c>
      <c r="W432" s="7">
        <f>IFERROR(VLOOKUP(VALUE(M432),工作表2!$A:$N,14,1)/50,0)</f>
        <v>51897.41</v>
      </c>
      <c r="X432" s="7">
        <f>IFERROR(VLOOKUP(VALUE(N432),工作表2!$A:$N,14,1)/50,0)</f>
        <v>51897.41</v>
      </c>
      <c r="Y432" s="7">
        <f>IFERROR(VLOOKUP(VALUE(O432),工作表2!$A:$N,14,1)/50,0)</f>
        <v>51897.41</v>
      </c>
      <c r="Z432" s="7">
        <f>IFERROR(VLOOKUP(VALUE(P432),工作表2!$A:$N,14,1)/50,0)</f>
        <v>51897.41</v>
      </c>
      <c r="AA432" s="7">
        <f>IFERROR(VLOOKUP(VALUE(Q432),工作表2!$A:$N,14,1)/50,0)</f>
        <v>51897.41</v>
      </c>
      <c r="AB432" s="7">
        <f>IFERROR(VLOOKUP(VALUE(R432),工作表2!$A:$N,14,1)/50,0)</f>
        <v>51897.41</v>
      </c>
      <c r="AC432" s="7">
        <f>IFERROR(VLOOKUP(VALUE(S432),工作表2!$A:$N,14,1)/50,0)</f>
        <v>51897.41</v>
      </c>
      <c r="AD432" s="7">
        <f>IFERROR(VLOOKUP(VALUE(T432),工作表2!$A:$N,14,1)/50,0)</f>
        <v>51897.41</v>
      </c>
      <c r="AE432" s="7">
        <f>IFERROR(VLOOKUP(VALUE(U432),工作表2!$A:$N,14,1),0)</f>
        <v>4614267</v>
      </c>
      <c r="AF432" s="7">
        <f t="shared" si="77"/>
        <v>5081343.6900000004</v>
      </c>
    </row>
    <row r="433" spans="1:32" x14ac:dyDescent="0.15">
      <c r="A433" s="8">
        <v>100429</v>
      </c>
      <c r="B433" s="3" t="s">
        <v>1532</v>
      </c>
      <c r="C433" t="s">
        <v>1533</v>
      </c>
      <c r="D433" t="s">
        <v>1526</v>
      </c>
      <c r="E433" t="s">
        <v>1518</v>
      </c>
      <c r="F433" t="s">
        <v>1538</v>
      </c>
      <c r="G433" t="s">
        <v>1520</v>
      </c>
      <c r="H433" t="s">
        <v>1512</v>
      </c>
      <c r="I433" t="s">
        <v>1522</v>
      </c>
      <c r="J433" t="s">
        <v>1529</v>
      </c>
      <c r="K433" t="s">
        <v>1542</v>
      </c>
      <c r="L433">
        <f t="shared" si="67"/>
        <v>100128</v>
      </c>
      <c r="M433">
        <f t="shared" si="68"/>
        <v>100127</v>
      </c>
      <c r="N433">
        <f t="shared" si="69"/>
        <v>100128</v>
      </c>
      <c r="O433">
        <f t="shared" si="70"/>
        <v>100129</v>
      </c>
      <c r="P433">
        <f t="shared" si="71"/>
        <v>100128</v>
      </c>
      <c r="Q433">
        <f t="shared" si="72"/>
        <v>100129</v>
      </c>
      <c r="R433">
        <f t="shared" si="73"/>
        <v>100128</v>
      </c>
      <c r="S433">
        <f t="shared" si="74"/>
        <v>100127</v>
      </c>
      <c r="T433">
        <f t="shared" si="75"/>
        <v>100128</v>
      </c>
      <c r="U433">
        <f t="shared" si="76"/>
        <v>200430</v>
      </c>
      <c r="V433" s="7">
        <f>IFERROR(VLOOKUP(VALUE(L433),工作表2!$A:$N,14,1)/50,0)</f>
        <v>51897.41</v>
      </c>
      <c r="W433" s="7">
        <f>IFERROR(VLOOKUP(VALUE(M433),工作表2!$A:$N,14,1)/50,0)</f>
        <v>51897.41</v>
      </c>
      <c r="X433" s="7">
        <f>IFERROR(VLOOKUP(VALUE(N433),工作表2!$A:$N,14,1)/50,0)</f>
        <v>51897.41</v>
      </c>
      <c r="Y433" s="7">
        <f>IFERROR(VLOOKUP(VALUE(O433),工作表2!$A:$N,14,1)/50,0)</f>
        <v>51897.41</v>
      </c>
      <c r="Z433" s="7">
        <f>IFERROR(VLOOKUP(VALUE(P433),工作表2!$A:$N,14,1)/50,0)</f>
        <v>51897.41</v>
      </c>
      <c r="AA433" s="7">
        <f>IFERROR(VLOOKUP(VALUE(Q433),工作表2!$A:$N,14,1)/50,0)</f>
        <v>51897.41</v>
      </c>
      <c r="AB433" s="7">
        <f>IFERROR(VLOOKUP(VALUE(R433),工作表2!$A:$N,14,1)/50,0)</f>
        <v>51897.41</v>
      </c>
      <c r="AC433" s="7">
        <f>IFERROR(VLOOKUP(VALUE(S433),工作表2!$A:$N,14,1)/50,0)</f>
        <v>51897.41</v>
      </c>
      <c r="AD433" s="7">
        <f>IFERROR(VLOOKUP(VALUE(T433),工作表2!$A:$N,14,1)/50,0)</f>
        <v>51897.41</v>
      </c>
      <c r="AE433" s="7">
        <f>IFERROR(VLOOKUP(VALUE(U433),工作表2!$A:$N,14,1),0)</f>
        <v>4645013.5</v>
      </c>
      <c r="AF433" s="7">
        <f t="shared" si="77"/>
        <v>5112090.1900000004</v>
      </c>
    </row>
    <row r="434" spans="1:32" x14ac:dyDescent="0.15">
      <c r="A434" s="8">
        <v>100430</v>
      </c>
      <c r="B434" s="3" t="s">
        <v>1543</v>
      </c>
      <c r="C434" t="s">
        <v>1544</v>
      </c>
      <c r="D434" t="s">
        <v>1545</v>
      </c>
      <c r="E434" t="s">
        <v>1546</v>
      </c>
      <c r="F434" t="s">
        <v>1547</v>
      </c>
      <c r="G434" t="s">
        <v>1548</v>
      </c>
      <c r="H434" t="s">
        <v>1549</v>
      </c>
      <c r="I434" t="s">
        <v>1550</v>
      </c>
      <c r="J434" t="s">
        <v>1551</v>
      </c>
      <c r="K434" t="s">
        <v>1552</v>
      </c>
      <c r="L434">
        <f t="shared" si="67"/>
        <v>100131</v>
      </c>
      <c r="M434">
        <f t="shared" si="68"/>
        <v>100131</v>
      </c>
      <c r="N434">
        <f t="shared" si="69"/>
        <v>100131</v>
      </c>
      <c r="O434">
        <f t="shared" si="70"/>
        <v>100131</v>
      </c>
      <c r="P434">
        <f t="shared" si="71"/>
        <v>100132</v>
      </c>
      <c r="Q434">
        <f t="shared" si="72"/>
        <v>100131</v>
      </c>
      <c r="R434">
        <f t="shared" si="73"/>
        <v>100130</v>
      </c>
      <c r="S434">
        <f t="shared" si="74"/>
        <v>100132</v>
      </c>
      <c r="T434">
        <f t="shared" si="75"/>
        <v>100131</v>
      </c>
      <c r="U434">
        <f t="shared" si="76"/>
        <v>200431</v>
      </c>
      <c r="V434" s="7">
        <f>IFERROR(VLOOKUP(VALUE(L434),工作表2!$A:$N,14,1)/50,0)</f>
        <v>53323.56</v>
      </c>
      <c r="W434" s="7">
        <f>IFERROR(VLOOKUP(VALUE(M434),工作表2!$A:$N,14,1)/50,0)</f>
        <v>53323.56</v>
      </c>
      <c r="X434" s="7">
        <f>IFERROR(VLOOKUP(VALUE(N434),工作表2!$A:$N,14,1)/50,0)</f>
        <v>53323.56</v>
      </c>
      <c r="Y434" s="7">
        <f>IFERROR(VLOOKUP(VALUE(O434),工作表2!$A:$N,14,1)/50,0)</f>
        <v>53323.56</v>
      </c>
      <c r="Z434" s="7">
        <f>IFERROR(VLOOKUP(VALUE(P434),工作表2!$A:$N,14,1)/50,0)</f>
        <v>53323.56</v>
      </c>
      <c r="AA434" s="7">
        <f>IFERROR(VLOOKUP(VALUE(Q434),工作表2!$A:$N,14,1)/50,0)</f>
        <v>53323.56</v>
      </c>
      <c r="AB434" s="7">
        <f>IFERROR(VLOOKUP(VALUE(R434),工作表2!$A:$N,14,1)/50,0)</f>
        <v>53323.56</v>
      </c>
      <c r="AC434" s="7">
        <f>IFERROR(VLOOKUP(VALUE(S434),工作表2!$A:$N,14,1)/50,0)</f>
        <v>53323.56</v>
      </c>
      <c r="AD434" s="7">
        <f>IFERROR(VLOOKUP(VALUE(T434),工作表2!$A:$N,14,1)/50,0)</f>
        <v>53323.56</v>
      </c>
      <c r="AE434" s="7">
        <f>IFERROR(VLOOKUP(VALUE(U434),工作表2!$A:$N,14,1),0)</f>
        <v>4629516.5</v>
      </c>
      <c r="AF434" s="7">
        <f t="shared" si="77"/>
        <v>5109428.54</v>
      </c>
    </row>
    <row r="435" spans="1:32" x14ac:dyDescent="0.15">
      <c r="A435" s="8">
        <v>100431</v>
      </c>
      <c r="B435" s="3" t="s">
        <v>1543</v>
      </c>
      <c r="C435" t="s">
        <v>1553</v>
      </c>
      <c r="D435" t="s">
        <v>1554</v>
      </c>
      <c r="E435" t="s">
        <v>1546</v>
      </c>
      <c r="F435" t="s">
        <v>1555</v>
      </c>
      <c r="G435" t="s">
        <v>1548</v>
      </c>
      <c r="H435" t="s">
        <v>1556</v>
      </c>
      <c r="I435" t="s">
        <v>1550</v>
      </c>
      <c r="J435" t="s">
        <v>1557</v>
      </c>
      <c r="K435" t="s">
        <v>1558</v>
      </c>
      <c r="L435">
        <f t="shared" si="67"/>
        <v>100131</v>
      </c>
      <c r="M435">
        <f t="shared" si="68"/>
        <v>100130</v>
      </c>
      <c r="N435">
        <f t="shared" si="69"/>
        <v>100132</v>
      </c>
      <c r="O435">
        <f t="shared" si="70"/>
        <v>100131</v>
      </c>
      <c r="P435">
        <f t="shared" si="71"/>
        <v>100131</v>
      </c>
      <c r="Q435">
        <f t="shared" si="72"/>
        <v>100131</v>
      </c>
      <c r="R435">
        <f t="shared" si="73"/>
        <v>100131</v>
      </c>
      <c r="S435">
        <f t="shared" si="74"/>
        <v>100132</v>
      </c>
      <c r="T435">
        <f t="shared" si="75"/>
        <v>100130</v>
      </c>
      <c r="U435">
        <f t="shared" si="76"/>
        <v>200432</v>
      </c>
      <c r="V435" s="7">
        <f>IFERROR(VLOOKUP(VALUE(L435),工作表2!$A:$N,14,1)/50,0)</f>
        <v>53323.56</v>
      </c>
      <c r="W435" s="7">
        <f>IFERROR(VLOOKUP(VALUE(M435),工作表2!$A:$N,14,1)/50,0)</f>
        <v>53323.56</v>
      </c>
      <c r="X435" s="7">
        <f>IFERROR(VLOOKUP(VALUE(N435),工作表2!$A:$N,14,1)/50,0)</f>
        <v>53323.56</v>
      </c>
      <c r="Y435" s="7">
        <f>IFERROR(VLOOKUP(VALUE(O435),工作表2!$A:$N,14,1)/50,0)</f>
        <v>53323.56</v>
      </c>
      <c r="Z435" s="7">
        <f>IFERROR(VLOOKUP(VALUE(P435),工作表2!$A:$N,14,1)/50,0)</f>
        <v>53323.56</v>
      </c>
      <c r="AA435" s="7">
        <f>IFERROR(VLOOKUP(VALUE(Q435),工作表2!$A:$N,14,1)/50,0)</f>
        <v>53323.56</v>
      </c>
      <c r="AB435" s="7">
        <f>IFERROR(VLOOKUP(VALUE(R435),工作表2!$A:$N,14,1)/50,0)</f>
        <v>53323.56</v>
      </c>
      <c r="AC435" s="7">
        <f>IFERROR(VLOOKUP(VALUE(S435),工作表2!$A:$N,14,1)/50,0)</f>
        <v>53323.56</v>
      </c>
      <c r="AD435" s="7">
        <f>IFERROR(VLOOKUP(VALUE(T435),工作表2!$A:$N,14,1)/50,0)</f>
        <v>53323.56</v>
      </c>
      <c r="AE435" s="7">
        <f>IFERROR(VLOOKUP(VALUE(U435),工作表2!$A:$N,14,1),0)</f>
        <v>4642148</v>
      </c>
      <c r="AF435" s="7">
        <f t="shared" si="77"/>
        <v>5122060.04</v>
      </c>
    </row>
    <row r="436" spans="1:32" x14ac:dyDescent="0.15">
      <c r="A436" s="8">
        <v>100432</v>
      </c>
      <c r="B436" s="3" t="s">
        <v>1559</v>
      </c>
      <c r="C436" t="s">
        <v>1560</v>
      </c>
      <c r="D436" t="s">
        <v>1545</v>
      </c>
      <c r="E436" t="s">
        <v>1546</v>
      </c>
      <c r="F436" t="s">
        <v>1561</v>
      </c>
      <c r="G436" t="s">
        <v>1548</v>
      </c>
      <c r="H436" t="s">
        <v>1556</v>
      </c>
      <c r="I436" t="s">
        <v>1562</v>
      </c>
      <c r="J436" t="s">
        <v>1551</v>
      </c>
      <c r="K436" t="s">
        <v>1563</v>
      </c>
      <c r="L436">
        <f t="shared" si="67"/>
        <v>100132</v>
      </c>
      <c r="M436">
        <f t="shared" si="68"/>
        <v>100132</v>
      </c>
      <c r="N436">
        <f t="shared" si="69"/>
        <v>100131</v>
      </c>
      <c r="O436">
        <f t="shared" si="70"/>
        <v>100131</v>
      </c>
      <c r="P436">
        <f t="shared" si="71"/>
        <v>100130</v>
      </c>
      <c r="Q436">
        <f t="shared" si="72"/>
        <v>100131</v>
      </c>
      <c r="R436">
        <f t="shared" si="73"/>
        <v>100131</v>
      </c>
      <c r="S436">
        <f t="shared" si="74"/>
        <v>100130</v>
      </c>
      <c r="T436">
        <f t="shared" si="75"/>
        <v>100131</v>
      </c>
      <c r="U436">
        <f t="shared" si="76"/>
        <v>200433</v>
      </c>
      <c r="V436" s="7">
        <f>IFERROR(VLOOKUP(VALUE(L436),工作表2!$A:$N,14,1)/50,0)</f>
        <v>53323.56</v>
      </c>
      <c r="W436" s="7">
        <f>IFERROR(VLOOKUP(VALUE(M436),工作表2!$A:$N,14,1)/50,0)</f>
        <v>53323.56</v>
      </c>
      <c r="X436" s="7">
        <f>IFERROR(VLOOKUP(VALUE(N436),工作表2!$A:$N,14,1)/50,0)</f>
        <v>53323.56</v>
      </c>
      <c r="Y436" s="7">
        <f>IFERROR(VLOOKUP(VALUE(O436),工作表2!$A:$N,14,1)/50,0)</f>
        <v>53323.56</v>
      </c>
      <c r="Z436" s="7">
        <f>IFERROR(VLOOKUP(VALUE(P436),工作表2!$A:$N,14,1)/50,0)</f>
        <v>53323.56</v>
      </c>
      <c r="AA436" s="7">
        <f>IFERROR(VLOOKUP(VALUE(Q436),工作表2!$A:$N,14,1)/50,0)</f>
        <v>53323.56</v>
      </c>
      <c r="AB436" s="7">
        <f>IFERROR(VLOOKUP(VALUE(R436),工作表2!$A:$N,14,1)/50,0)</f>
        <v>53323.56</v>
      </c>
      <c r="AC436" s="7">
        <f>IFERROR(VLOOKUP(VALUE(S436),工作表2!$A:$N,14,1)/50,0)</f>
        <v>53323.56</v>
      </c>
      <c r="AD436" s="7">
        <f>IFERROR(VLOOKUP(VALUE(T436),工作表2!$A:$N,14,1)/50,0)</f>
        <v>53323.56</v>
      </c>
      <c r="AE436" s="7">
        <f>IFERROR(VLOOKUP(VALUE(U436),工作表2!$A:$N,14,1),0)</f>
        <v>4654809.5</v>
      </c>
      <c r="AF436" s="7">
        <f t="shared" si="77"/>
        <v>5134721.54</v>
      </c>
    </row>
    <row r="437" spans="1:32" x14ac:dyDescent="0.15">
      <c r="A437" s="8">
        <v>100433</v>
      </c>
      <c r="B437" s="3" t="s">
        <v>1543</v>
      </c>
      <c r="C437" t="s">
        <v>1553</v>
      </c>
      <c r="D437" t="s">
        <v>1564</v>
      </c>
      <c r="E437" t="s">
        <v>1565</v>
      </c>
      <c r="F437" t="s">
        <v>1555</v>
      </c>
      <c r="G437" t="s">
        <v>1566</v>
      </c>
      <c r="H437" t="s">
        <v>1567</v>
      </c>
      <c r="I437" t="s">
        <v>1550</v>
      </c>
      <c r="J437" t="s">
        <v>1557</v>
      </c>
      <c r="K437" t="s">
        <v>1568</v>
      </c>
      <c r="L437">
        <f t="shared" si="67"/>
        <v>100131</v>
      </c>
      <c r="M437">
        <f t="shared" si="68"/>
        <v>100130</v>
      </c>
      <c r="N437">
        <f t="shared" si="69"/>
        <v>100130</v>
      </c>
      <c r="O437">
        <f t="shared" si="70"/>
        <v>100130</v>
      </c>
      <c r="P437">
        <f t="shared" si="71"/>
        <v>100131</v>
      </c>
      <c r="Q437">
        <f t="shared" si="72"/>
        <v>100132</v>
      </c>
      <c r="R437">
        <f t="shared" si="73"/>
        <v>100132</v>
      </c>
      <c r="S437">
        <f t="shared" si="74"/>
        <v>100132</v>
      </c>
      <c r="T437">
        <f t="shared" si="75"/>
        <v>100130</v>
      </c>
      <c r="U437">
        <f t="shared" si="76"/>
        <v>200434</v>
      </c>
      <c r="V437" s="7">
        <f>IFERROR(VLOOKUP(VALUE(L437),工作表2!$A:$N,14,1)/50,0)</f>
        <v>53323.56</v>
      </c>
      <c r="W437" s="7">
        <f>IFERROR(VLOOKUP(VALUE(M437),工作表2!$A:$N,14,1)/50,0)</f>
        <v>53323.56</v>
      </c>
      <c r="X437" s="7">
        <f>IFERROR(VLOOKUP(VALUE(N437),工作表2!$A:$N,14,1)/50,0)</f>
        <v>53323.56</v>
      </c>
      <c r="Y437" s="7">
        <f>IFERROR(VLOOKUP(VALUE(O437),工作表2!$A:$N,14,1)/50,0)</f>
        <v>53323.56</v>
      </c>
      <c r="Z437" s="7">
        <f>IFERROR(VLOOKUP(VALUE(P437),工作表2!$A:$N,14,1)/50,0)</f>
        <v>53323.56</v>
      </c>
      <c r="AA437" s="7">
        <f>IFERROR(VLOOKUP(VALUE(Q437),工作表2!$A:$N,14,1)/50,0)</f>
        <v>53323.56</v>
      </c>
      <c r="AB437" s="7">
        <f>IFERROR(VLOOKUP(VALUE(R437),工作表2!$A:$N,14,1)/50,0)</f>
        <v>53323.56</v>
      </c>
      <c r="AC437" s="7">
        <f>IFERROR(VLOOKUP(VALUE(S437),工作表2!$A:$N,14,1)/50,0)</f>
        <v>53323.56</v>
      </c>
      <c r="AD437" s="7">
        <f>IFERROR(VLOOKUP(VALUE(T437),工作表2!$A:$N,14,1)/50,0)</f>
        <v>53323.56</v>
      </c>
      <c r="AE437" s="7">
        <f>IFERROR(VLOOKUP(VALUE(U437),工作表2!$A:$N,14,1),0)</f>
        <v>4732806.5</v>
      </c>
      <c r="AF437" s="7">
        <f t="shared" si="77"/>
        <v>5212718.54</v>
      </c>
    </row>
    <row r="438" spans="1:32" x14ac:dyDescent="0.15">
      <c r="A438" s="8">
        <v>100434</v>
      </c>
      <c r="B438" s="3" t="s">
        <v>1543</v>
      </c>
      <c r="C438" t="s">
        <v>1553</v>
      </c>
      <c r="D438" t="s">
        <v>1545</v>
      </c>
      <c r="E438" t="s">
        <v>1546</v>
      </c>
      <c r="F438" t="s">
        <v>1555</v>
      </c>
      <c r="G438" t="s">
        <v>1566</v>
      </c>
      <c r="H438" t="s">
        <v>1549</v>
      </c>
      <c r="I438" t="s">
        <v>1550</v>
      </c>
      <c r="J438" t="s">
        <v>1569</v>
      </c>
      <c r="K438" t="s">
        <v>1570</v>
      </c>
      <c r="L438">
        <f t="shared" si="67"/>
        <v>100131</v>
      </c>
      <c r="M438">
        <f t="shared" si="68"/>
        <v>100130</v>
      </c>
      <c r="N438">
        <f t="shared" si="69"/>
        <v>100131</v>
      </c>
      <c r="O438">
        <f t="shared" si="70"/>
        <v>100131</v>
      </c>
      <c r="P438">
        <f t="shared" si="71"/>
        <v>100131</v>
      </c>
      <c r="Q438">
        <f t="shared" si="72"/>
        <v>100132</v>
      </c>
      <c r="R438">
        <f t="shared" si="73"/>
        <v>100130</v>
      </c>
      <c r="S438">
        <f t="shared" si="74"/>
        <v>100132</v>
      </c>
      <c r="T438">
        <f t="shared" si="75"/>
        <v>100132</v>
      </c>
      <c r="U438">
        <f t="shared" si="76"/>
        <v>200435</v>
      </c>
      <c r="V438" s="7">
        <f>IFERROR(VLOOKUP(VALUE(L438),工作表2!$A:$N,14,1)/50,0)</f>
        <v>53323.56</v>
      </c>
      <c r="W438" s="7">
        <f>IFERROR(VLOOKUP(VALUE(M438),工作表2!$A:$N,14,1)/50,0)</f>
        <v>53323.56</v>
      </c>
      <c r="X438" s="7">
        <f>IFERROR(VLOOKUP(VALUE(N438),工作表2!$A:$N,14,1)/50,0)</f>
        <v>53323.56</v>
      </c>
      <c r="Y438" s="7">
        <f>IFERROR(VLOOKUP(VALUE(O438),工作表2!$A:$N,14,1)/50,0)</f>
        <v>53323.56</v>
      </c>
      <c r="Z438" s="7">
        <f>IFERROR(VLOOKUP(VALUE(P438),工作表2!$A:$N,14,1)/50,0)</f>
        <v>53323.56</v>
      </c>
      <c r="AA438" s="7">
        <f>IFERROR(VLOOKUP(VALUE(Q438),工作表2!$A:$N,14,1)/50,0)</f>
        <v>53323.56</v>
      </c>
      <c r="AB438" s="7">
        <f>IFERROR(VLOOKUP(VALUE(R438),工作表2!$A:$N,14,1)/50,0)</f>
        <v>53323.56</v>
      </c>
      <c r="AC438" s="7">
        <f>IFERROR(VLOOKUP(VALUE(S438),工作表2!$A:$N,14,1)/50,0)</f>
        <v>53323.56</v>
      </c>
      <c r="AD438" s="7">
        <f>IFERROR(VLOOKUP(VALUE(T438),工作表2!$A:$N,14,1)/50,0)</f>
        <v>53323.56</v>
      </c>
      <c r="AE438" s="7">
        <f>IFERROR(VLOOKUP(VALUE(U438),工作表2!$A:$N,14,1),0)</f>
        <v>4680228</v>
      </c>
      <c r="AF438" s="7">
        <f t="shared" si="77"/>
        <v>5160140.04</v>
      </c>
    </row>
    <row r="439" spans="1:32" x14ac:dyDescent="0.15">
      <c r="A439" s="8">
        <v>100435</v>
      </c>
      <c r="B439" s="3" t="s">
        <v>1571</v>
      </c>
      <c r="C439" t="s">
        <v>1553</v>
      </c>
      <c r="D439" t="s">
        <v>1554</v>
      </c>
      <c r="E439" t="s">
        <v>1565</v>
      </c>
      <c r="F439" t="s">
        <v>1561</v>
      </c>
      <c r="G439" t="s">
        <v>1566</v>
      </c>
      <c r="H439" t="s">
        <v>1567</v>
      </c>
      <c r="I439" t="s">
        <v>1572</v>
      </c>
      <c r="J439" t="s">
        <v>1569</v>
      </c>
      <c r="K439" t="s">
        <v>1573</v>
      </c>
      <c r="L439">
        <f t="shared" si="67"/>
        <v>100130</v>
      </c>
      <c r="M439">
        <f t="shared" si="68"/>
        <v>100130</v>
      </c>
      <c r="N439">
        <f t="shared" si="69"/>
        <v>100132</v>
      </c>
      <c r="O439">
        <f t="shared" si="70"/>
        <v>100130</v>
      </c>
      <c r="P439">
        <f t="shared" si="71"/>
        <v>100130</v>
      </c>
      <c r="Q439">
        <f t="shared" si="72"/>
        <v>100132</v>
      </c>
      <c r="R439">
        <f t="shared" si="73"/>
        <v>100132</v>
      </c>
      <c r="S439">
        <f t="shared" si="74"/>
        <v>100131</v>
      </c>
      <c r="T439">
        <f t="shared" si="75"/>
        <v>100132</v>
      </c>
      <c r="U439">
        <f t="shared" si="76"/>
        <v>200436</v>
      </c>
      <c r="V439" s="7">
        <f>IFERROR(VLOOKUP(VALUE(L439),工作表2!$A:$N,14,1)/50,0)</f>
        <v>53323.56</v>
      </c>
      <c r="W439" s="7">
        <f>IFERROR(VLOOKUP(VALUE(M439),工作表2!$A:$N,14,1)/50,0)</f>
        <v>53323.56</v>
      </c>
      <c r="X439" s="7">
        <f>IFERROR(VLOOKUP(VALUE(N439),工作表2!$A:$N,14,1)/50,0)</f>
        <v>53323.56</v>
      </c>
      <c r="Y439" s="7">
        <f>IFERROR(VLOOKUP(VALUE(O439),工作表2!$A:$N,14,1)/50,0)</f>
        <v>53323.56</v>
      </c>
      <c r="Z439" s="7">
        <f>IFERROR(VLOOKUP(VALUE(P439),工作表2!$A:$N,14,1)/50,0)</f>
        <v>53323.56</v>
      </c>
      <c r="AA439" s="7">
        <f>IFERROR(VLOOKUP(VALUE(Q439),工作表2!$A:$N,14,1)/50,0)</f>
        <v>53323.56</v>
      </c>
      <c r="AB439" s="7">
        <f>IFERROR(VLOOKUP(VALUE(R439),工作表2!$A:$N,14,1)/50,0)</f>
        <v>53323.56</v>
      </c>
      <c r="AC439" s="7">
        <f>IFERROR(VLOOKUP(VALUE(S439),工作表2!$A:$N,14,1)/50,0)</f>
        <v>53323.56</v>
      </c>
      <c r="AD439" s="7">
        <f>IFERROR(VLOOKUP(VALUE(T439),工作表2!$A:$N,14,1)/50,0)</f>
        <v>53323.56</v>
      </c>
      <c r="AE439" s="7">
        <f>IFERROR(VLOOKUP(VALUE(U439),工作表2!$A:$N,14,1),0)</f>
        <v>4692984.5</v>
      </c>
      <c r="AF439" s="7">
        <f t="shared" si="77"/>
        <v>5172896.54</v>
      </c>
    </row>
    <row r="440" spans="1:32" x14ac:dyDescent="0.15">
      <c r="A440" s="8">
        <v>100436</v>
      </c>
      <c r="B440" s="3" t="s">
        <v>1571</v>
      </c>
      <c r="C440" t="s">
        <v>1544</v>
      </c>
      <c r="D440" t="s">
        <v>1545</v>
      </c>
      <c r="E440" t="s">
        <v>1574</v>
      </c>
      <c r="F440" t="s">
        <v>1561</v>
      </c>
      <c r="G440" t="s">
        <v>1566</v>
      </c>
      <c r="H440" t="s">
        <v>1567</v>
      </c>
      <c r="I440" t="s">
        <v>1550</v>
      </c>
      <c r="J440" t="s">
        <v>1551</v>
      </c>
      <c r="K440" t="s">
        <v>1575</v>
      </c>
      <c r="L440">
        <f t="shared" si="67"/>
        <v>100130</v>
      </c>
      <c r="M440">
        <f t="shared" si="68"/>
        <v>100131</v>
      </c>
      <c r="N440">
        <f t="shared" si="69"/>
        <v>100131</v>
      </c>
      <c r="O440">
        <f t="shared" si="70"/>
        <v>100132</v>
      </c>
      <c r="P440">
        <f t="shared" si="71"/>
        <v>100130</v>
      </c>
      <c r="Q440">
        <f t="shared" si="72"/>
        <v>100132</v>
      </c>
      <c r="R440">
        <f t="shared" si="73"/>
        <v>100132</v>
      </c>
      <c r="S440">
        <f t="shared" si="74"/>
        <v>100132</v>
      </c>
      <c r="T440">
        <f t="shared" si="75"/>
        <v>100131</v>
      </c>
      <c r="U440">
        <f t="shared" si="76"/>
        <v>200437</v>
      </c>
      <c r="V440" s="7">
        <f>IFERROR(VLOOKUP(VALUE(L440),工作表2!$A:$N,14,1)/50,0)</f>
        <v>53323.56</v>
      </c>
      <c r="W440" s="7">
        <f>IFERROR(VLOOKUP(VALUE(M440),工作表2!$A:$N,14,1)/50,0)</f>
        <v>53323.56</v>
      </c>
      <c r="X440" s="7">
        <f>IFERROR(VLOOKUP(VALUE(N440),工作表2!$A:$N,14,1)/50,0)</f>
        <v>53323.56</v>
      </c>
      <c r="Y440" s="7">
        <f>IFERROR(VLOOKUP(VALUE(O440),工作表2!$A:$N,14,1)/50,0)</f>
        <v>53323.56</v>
      </c>
      <c r="Z440" s="7">
        <f>IFERROR(VLOOKUP(VALUE(P440),工作表2!$A:$N,14,1)/50,0)</f>
        <v>53323.56</v>
      </c>
      <c r="AA440" s="7">
        <f>IFERROR(VLOOKUP(VALUE(Q440),工作表2!$A:$N,14,1)/50,0)</f>
        <v>53323.56</v>
      </c>
      <c r="AB440" s="7">
        <f>IFERROR(VLOOKUP(VALUE(R440),工作表2!$A:$N,14,1)/50,0)</f>
        <v>53323.56</v>
      </c>
      <c r="AC440" s="7">
        <f>IFERROR(VLOOKUP(VALUE(S440),工作表2!$A:$N,14,1)/50,0)</f>
        <v>53323.56</v>
      </c>
      <c r="AD440" s="7">
        <f>IFERROR(VLOOKUP(VALUE(T440),工作表2!$A:$N,14,1)/50,0)</f>
        <v>53323.56</v>
      </c>
      <c r="AE440" s="7">
        <f>IFERROR(VLOOKUP(VALUE(U440),工作表2!$A:$N,14,1),0)</f>
        <v>4771621.5</v>
      </c>
      <c r="AF440" s="7">
        <f t="shared" si="77"/>
        <v>5251533.54</v>
      </c>
    </row>
    <row r="441" spans="1:32" x14ac:dyDescent="0.15">
      <c r="A441" s="8">
        <v>100437</v>
      </c>
      <c r="B441" s="3" t="s">
        <v>1571</v>
      </c>
      <c r="C441" t="s">
        <v>1544</v>
      </c>
      <c r="D441" t="s">
        <v>1564</v>
      </c>
      <c r="E441" t="s">
        <v>1565</v>
      </c>
      <c r="F441" t="s">
        <v>1547</v>
      </c>
      <c r="G441" t="s">
        <v>1576</v>
      </c>
      <c r="H441" t="s">
        <v>1549</v>
      </c>
      <c r="I441" t="s">
        <v>1562</v>
      </c>
      <c r="J441" t="s">
        <v>1569</v>
      </c>
      <c r="K441" t="s">
        <v>1577</v>
      </c>
      <c r="L441">
        <f t="shared" si="67"/>
        <v>100130</v>
      </c>
      <c r="M441">
        <f t="shared" si="68"/>
        <v>100131</v>
      </c>
      <c r="N441">
        <f t="shared" si="69"/>
        <v>100130</v>
      </c>
      <c r="O441">
        <f t="shared" si="70"/>
        <v>100130</v>
      </c>
      <c r="P441">
        <f t="shared" si="71"/>
        <v>100132</v>
      </c>
      <c r="Q441">
        <f t="shared" si="72"/>
        <v>100130</v>
      </c>
      <c r="R441">
        <f t="shared" si="73"/>
        <v>100130</v>
      </c>
      <c r="S441">
        <f t="shared" si="74"/>
        <v>100130</v>
      </c>
      <c r="T441">
        <f t="shared" si="75"/>
        <v>100132</v>
      </c>
      <c r="U441">
        <f t="shared" si="76"/>
        <v>200438</v>
      </c>
      <c r="V441" s="7">
        <f>IFERROR(VLOOKUP(VALUE(L441),工作表2!$A:$N,14,1)/50,0)</f>
        <v>53323.56</v>
      </c>
      <c r="W441" s="7">
        <f>IFERROR(VLOOKUP(VALUE(M441),工作表2!$A:$N,14,1)/50,0)</f>
        <v>53323.56</v>
      </c>
      <c r="X441" s="7">
        <f>IFERROR(VLOOKUP(VALUE(N441),工作表2!$A:$N,14,1)/50,0)</f>
        <v>53323.56</v>
      </c>
      <c r="Y441" s="7">
        <f>IFERROR(VLOOKUP(VALUE(O441),工作表2!$A:$N,14,1)/50,0)</f>
        <v>53323.56</v>
      </c>
      <c r="Z441" s="7">
        <f>IFERROR(VLOOKUP(VALUE(P441),工作表2!$A:$N,14,1)/50,0)</f>
        <v>53323.56</v>
      </c>
      <c r="AA441" s="7">
        <f>IFERROR(VLOOKUP(VALUE(Q441),工作表2!$A:$N,14,1)/50,0)</f>
        <v>53323.56</v>
      </c>
      <c r="AB441" s="7">
        <f>IFERROR(VLOOKUP(VALUE(R441),工作表2!$A:$N,14,1)/50,0)</f>
        <v>53323.56</v>
      </c>
      <c r="AC441" s="7">
        <f>IFERROR(VLOOKUP(VALUE(S441),工作表2!$A:$N,14,1)/50,0)</f>
        <v>53323.56</v>
      </c>
      <c r="AD441" s="7">
        <f>IFERROR(VLOOKUP(VALUE(T441),工作表2!$A:$N,14,1)/50,0)</f>
        <v>53323.56</v>
      </c>
      <c r="AE441" s="7">
        <f>IFERROR(VLOOKUP(VALUE(U441),工作表2!$A:$N,14,1),0)</f>
        <v>4752927</v>
      </c>
      <c r="AF441" s="7">
        <f t="shared" si="77"/>
        <v>5232839.04</v>
      </c>
    </row>
    <row r="442" spans="1:32" x14ac:dyDescent="0.15">
      <c r="A442" s="8">
        <v>100438</v>
      </c>
      <c r="B442" s="3" t="s">
        <v>1559</v>
      </c>
      <c r="C442" t="s">
        <v>1553</v>
      </c>
      <c r="D442" t="s">
        <v>1545</v>
      </c>
      <c r="E442" t="s">
        <v>1565</v>
      </c>
      <c r="F442" t="s">
        <v>1555</v>
      </c>
      <c r="G442" t="s">
        <v>1548</v>
      </c>
      <c r="H442" t="s">
        <v>1549</v>
      </c>
      <c r="I442" t="s">
        <v>1572</v>
      </c>
      <c r="J442" t="s">
        <v>1569</v>
      </c>
      <c r="K442" t="s">
        <v>1578</v>
      </c>
      <c r="L442">
        <f t="shared" si="67"/>
        <v>100132</v>
      </c>
      <c r="M442">
        <f t="shared" si="68"/>
        <v>100130</v>
      </c>
      <c r="N442">
        <f t="shared" si="69"/>
        <v>100131</v>
      </c>
      <c r="O442">
        <f t="shared" si="70"/>
        <v>100130</v>
      </c>
      <c r="P442">
        <f t="shared" si="71"/>
        <v>100131</v>
      </c>
      <c r="Q442">
        <f t="shared" si="72"/>
        <v>100131</v>
      </c>
      <c r="R442">
        <f t="shared" si="73"/>
        <v>100130</v>
      </c>
      <c r="S442">
        <f t="shared" si="74"/>
        <v>100131</v>
      </c>
      <c r="T442">
        <f t="shared" si="75"/>
        <v>100132</v>
      </c>
      <c r="U442">
        <f t="shared" si="76"/>
        <v>200439</v>
      </c>
      <c r="V442" s="7">
        <f>IFERROR(VLOOKUP(VALUE(L442),工作表2!$A:$N,14,1)/50,0)</f>
        <v>53323.56</v>
      </c>
      <c r="W442" s="7">
        <f>IFERROR(VLOOKUP(VALUE(M442),工作表2!$A:$N,14,1)/50,0)</f>
        <v>53323.56</v>
      </c>
      <c r="X442" s="7">
        <f>IFERROR(VLOOKUP(VALUE(N442),工作表2!$A:$N,14,1)/50,0)</f>
        <v>53323.56</v>
      </c>
      <c r="Y442" s="7">
        <f>IFERROR(VLOOKUP(VALUE(O442),工作表2!$A:$N,14,1)/50,0)</f>
        <v>53323.56</v>
      </c>
      <c r="Z442" s="7">
        <f>IFERROR(VLOOKUP(VALUE(P442),工作表2!$A:$N,14,1)/50,0)</f>
        <v>53323.56</v>
      </c>
      <c r="AA442" s="7">
        <f>IFERROR(VLOOKUP(VALUE(Q442),工作表2!$A:$N,14,1)/50,0)</f>
        <v>53323.56</v>
      </c>
      <c r="AB442" s="7">
        <f>IFERROR(VLOOKUP(VALUE(R442),工作表2!$A:$N,14,1)/50,0)</f>
        <v>53323.56</v>
      </c>
      <c r="AC442" s="7">
        <f>IFERROR(VLOOKUP(VALUE(S442),工作表2!$A:$N,14,1)/50,0)</f>
        <v>53323.56</v>
      </c>
      <c r="AD442" s="7">
        <f>IFERROR(VLOOKUP(VALUE(T442),工作表2!$A:$N,14,1)/50,0)</f>
        <v>53323.56</v>
      </c>
      <c r="AE442" s="7">
        <f>IFERROR(VLOOKUP(VALUE(U442),工作表2!$A:$N,14,1),0)</f>
        <v>4779116</v>
      </c>
      <c r="AF442" s="7">
        <f t="shared" si="77"/>
        <v>5259028.04</v>
      </c>
    </row>
    <row r="443" spans="1:32" x14ac:dyDescent="0.15">
      <c r="A443" s="8">
        <v>100439</v>
      </c>
      <c r="B443" s="3" t="s">
        <v>1571</v>
      </c>
      <c r="C443" t="s">
        <v>1560</v>
      </c>
      <c r="D443" t="s">
        <v>1545</v>
      </c>
      <c r="E443" t="s">
        <v>1565</v>
      </c>
      <c r="F443" t="s">
        <v>1547</v>
      </c>
      <c r="G443" t="s">
        <v>1548</v>
      </c>
      <c r="H443" t="s">
        <v>1567</v>
      </c>
      <c r="I443" t="s">
        <v>1562</v>
      </c>
      <c r="J443" t="s">
        <v>1551</v>
      </c>
      <c r="K443" t="s">
        <v>1579</v>
      </c>
      <c r="L443">
        <f t="shared" si="67"/>
        <v>100130</v>
      </c>
      <c r="M443">
        <f t="shared" si="68"/>
        <v>100132</v>
      </c>
      <c r="N443">
        <f t="shared" si="69"/>
        <v>100131</v>
      </c>
      <c r="O443">
        <f t="shared" si="70"/>
        <v>100130</v>
      </c>
      <c r="P443">
        <f t="shared" si="71"/>
        <v>100132</v>
      </c>
      <c r="Q443">
        <f t="shared" si="72"/>
        <v>100131</v>
      </c>
      <c r="R443">
        <f t="shared" si="73"/>
        <v>100132</v>
      </c>
      <c r="S443">
        <f t="shared" si="74"/>
        <v>100130</v>
      </c>
      <c r="T443">
        <f t="shared" si="75"/>
        <v>100131</v>
      </c>
      <c r="U443">
        <f t="shared" si="76"/>
        <v>200440</v>
      </c>
      <c r="V443" s="7">
        <f>IFERROR(VLOOKUP(VALUE(L443),工作表2!$A:$N,14,1)/50,0)</f>
        <v>53323.56</v>
      </c>
      <c r="W443" s="7">
        <f>IFERROR(VLOOKUP(VALUE(M443),工作表2!$A:$N,14,1)/50,0)</f>
        <v>53323.56</v>
      </c>
      <c r="X443" s="7">
        <f>IFERROR(VLOOKUP(VALUE(N443),工作表2!$A:$N,14,1)/50,0)</f>
        <v>53323.56</v>
      </c>
      <c r="Y443" s="7">
        <f>IFERROR(VLOOKUP(VALUE(O443),工作表2!$A:$N,14,1)/50,0)</f>
        <v>53323.56</v>
      </c>
      <c r="Z443" s="7">
        <f>IFERROR(VLOOKUP(VALUE(P443),工作表2!$A:$N,14,1)/50,0)</f>
        <v>53323.56</v>
      </c>
      <c r="AA443" s="7">
        <f>IFERROR(VLOOKUP(VALUE(Q443),工作表2!$A:$N,14,1)/50,0)</f>
        <v>53323.56</v>
      </c>
      <c r="AB443" s="7">
        <f>IFERROR(VLOOKUP(VALUE(R443),工作表2!$A:$N,14,1)/50,0)</f>
        <v>53323.56</v>
      </c>
      <c r="AC443" s="7">
        <f>IFERROR(VLOOKUP(VALUE(S443),工作表2!$A:$N,14,1)/50,0)</f>
        <v>53323.56</v>
      </c>
      <c r="AD443" s="7">
        <f>IFERROR(VLOOKUP(VALUE(T443),工作表2!$A:$N,14,1)/50,0)</f>
        <v>53323.56</v>
      </c>
      <c r="AE443" s="7">
        <f>IFERROR(VLOOKUP(VALUE(U443),工作表2!$A:$N,14,1),0)</f>
        <v>4810723</v>
      </c>
      <c r="AF443" s="7">
        <f t="shared" si="77"/>
        <v>5290635.04</v>
      </c>
    </row>
    <row r="444" spans="1:32" x14ac:dyDescent="0.15">
      <c r="A444" s="8">
        <v>100440</v>
      </c>
      <c r="B444" s="3" t="s">
        <v>1580</v>
      </c>
      <c r="C444" t="s">
        <v>1581</v>
      </c>
      <c r="D444" t="s">
        <v>1582</v>
      </c>
      <c r="E444" t="s">
        <v>1583</v>
      </c>
      <c r="F444" t="s">
        <v>1584</v>
      </c>
      <c r="G444" t="s">
        <v>1585</v>
      </c>
      <c r="H444" t="s">
        <v>1586</v>
      </c>
      <c r="I444" t="s">
        <v>1587</v>
      </c>
      <c r="J444" t="s">
        <v>1588</v>
      </c>
      <c r="K444" t="s">
        <v>1589</v>
      </c>
      <c r="L444">
        <f t="shared" si="67"/>
        <v>100134</v>
      </c>
      <c r="M444">
        <f t="shared" si="68"/>
        <v>100135</v>
      </c>
      <c r="N444">
        <f t="shared" si="69"/>
        <v>100135</v>
      </c>
      <c r="O444">
        <f t="shared" si="70"/>
        <v>100134</v>
      </c>
      <c r="P444">
        <f t="shared" si="71"/>
        <v>100134</v>
      </c>
      <c r="Q444">
        <f t="shared" si="72"/>
        <v>100135</v>
      </c>
      <c r="R444">
        <f t="shared" si="73"/>
        <v>100135</v>
      </c>
      <c r="S444">
        <f t="shared" si="74"/>
        <v>100133</v>
      </c>
      <c r="T444">
        <f t="shared" si="75"/>
        <v>100134</v>
      </c>
      <c r="U444">
        <f t="shared" si="76"/>
        <v>200441</v>
      </c>
      <c r="V444" s="7">
        <f>IFERROR(VLOOKUP(VALUE(L444),工作表2!$A:$N,14,1)/50,0)</f>
        <v>54749.71</v>
      </c>
      <c r="W444" s="7">
        <f>IFERROR(VLOOKUP(VALUE(M444),工作表2!$A:$N,14,1)/50,0)</f>
        <v>54749.71</v>
      </c>
      <c r="X444" s="7">
        <f>IFERROR(VLOOKUP(VALUE(N444),工作表2!$A:$N,14,1)/50,0)</f>
        <v>54749.71</v>
      </c>
      <c r="Y444" s="7">
        <f>IFERROR(VLOOKUP(VALUE(O444),工作表2!$A:$N,14,1)/50,0)</f>
        <v>54749.71</v>
      </c>
      <c r="Z444" s="7">
        <f>IFERROR(VLOOKUP(VALUE(P444),工作表2!$A:$N,14,1)/50,0)</f>
        <v>54749.71</v>
      </c>
      <c r="AA444" s="7">
        <f>IFERROR(VLOOKUP(VALUE(Q444),工作表2!$A:$N,14,1)/50,0)</f>
        <v>54749.71</v>
      </c>
      <c r="AB444" s="7">
        <f>IFERROR(VLOOKUP(VALUE(R444),工作表2!$A:$N,14,1)/50,0)</f>
        <v>54749.71</v>
      </c>
      <c r="AC444" s="7">
        <f>IFERROR(VLOOKUP(VALUE(S444),工作表2!$A:$N,14,1)/50,0)</f>
        <v>54749.71</v>
      </c>
      <c r="AD444" s="7">
        <f>IFERROR(VLOOKUP(VALUE(T444),工作表2!$A:$N,14,1)/50,0)</f>
        <v>54749.71</v>
      </c>
      <c r="AE444" s="7">
        <f>IFERROR(VLOOKUP(VALUE(U444),工作表2!$A:$N,14,1),0)</f>
        <v>4793670.5</v>
      </c>
      <c r="AF444" s="7">
        <f t="shared" si="77"/>
        <v>5286417.8899999997</v>
      </c>
    </row>
    <row r="445" spans="1:32" x14ac:dyDescent="0.15">
      <c r="A445" s="8">
        <v>100441</v>
      </c>
      <c r="B445" s="3" t="s">
        <v>1590</v>
      </c>
      <c r="C445" t="s">
        <v>1591</v>
      </c>
      <c r="D445" t="s">
        <v>1592</v>
      </c>
      <c r="E445" t="s">
        <v>1593</v>
      </c>
      <c r="F445" t="s">
        <v>1584</v>
      </c>
      <c r="G445" t="s">
        <v>1585</v>
      </c>
      <c r="H445" t="s">
        <v>1594</v>
      </c>
      <c r="I445" t="s">
        <v>1595</v>
      </c>
      <c r="J445" t="s">
        <v>1596</v>
      </c>
      <c r="K445" t="s">
        <v>1597</v>
      </c>
      <c r="L445">
        <f t="shared" si="67"/>
        <v>100133</v>
      </c>
      <c r="M445">
        <f t="shared" si="68"/>
        <v>100133</v>
      </c>
      <c r="N445">
        <f t="shared" si="69"/>
        <v>100133</v>
      </c>
      <c r="O445">
        <f t="shared" si="70"/>
        <v>100133</v>
      </c>
      <c r="P445">
        <f t="shared" si="71"/>
        <v>100134</v>
      </c>
      <c r="Q445">
        <f t="shared" si="72"/>
        <v>100135</v>
      </c>
      <c r="R445">
        <f t="shared" si="73"/>
        <v>100133</v>
      </c>
      <c r="S445">
        <f t="shared" si="74"/>
        <v>100135</v>
      </c>
      <c r="T445">
        <f t="shared" si="75"/>
        <v>100135</v>
      </c>
      <c r="U445">
        <f t="shared" si="76"/>
        <v>200442</v>
      </c>
      <c r="V445" s="7">
        <f>IFERROR(VLOOKUP(VALUE(L445),工作表2!$A:$N,14,1)/50,0)</f>
        <v>54749.71</v>
      </c>
      <c r="W445" s="7">
        <f>IFERROR(VLOOKUP(VALUE(M445),工作表2!$A:$N,14,1)/50,0)</f>
        <v>54749.71</v>
      </c>
      <c r="X445" s="7">
        <f>IFERROR(VLOOKUP(VALUE(N445),工作表2!$A:$N,14,1)/50,0)</f>
        <v>54749.71</v>
      </c>
      <c r="Y445" s="7">
        <f>IFERROR(VLOOKUP(VALUE(O445),工作表2!$A:$N,14,1)/50,0)</f>
        <v>54749.71</v>
      </c>
      <c r="Z445" s="7">
        <f>IFERROR(VLOOKUP(VALUE(P445),工作表2!$A:$N,14,1)/50,0)</f>
        <v>54749.71</v>
      </c>
      <c r="AA445" s="7">
        <f>IFERROR(VLOOKUP(VALUE(Q445),工作表2!$A:$N,14,1)/50,0)</f>
        <v>54749.71</v>
      </c>
      <c r="AB445" s="7">
        <f>IFERROR(VLOOKUP(VALUE(R445),工作表2!$A:$N,14,1)/50,0)</f>
        <v>54749.71</v>
      </c>
      <c r="AC445" s="7">
        <f>IFERROR(VLOOKUP(VALUE(S445),工作表2!$A:$N,14,1)/50,0)</f>
        <v>54749.71</v>
      </c>
      <c r="AD445" s="7">
        <f>IFERROR(VLOOKUP(VALUE(T445),工作表2!$A:$N,14,1)/50,0)</f>
        <v>54749.71</v>
      </c>
      <c r="AE445" s="7">
        <f>IFERROR(VLOOKUP(VALUE(U445),工作表2!$A:$N,14,1),0)</f>
        <v>4806407</v>
      </c>
      <c r="AF445" s="7">
        <f t="shared" si="77"/>
        <v>5299154.3899999997</v>
      </c>
    </row>
    <row r="446" spans="1:32" x14ac:dyDescent="0.15">
      <c r="A446" s="8">
        <v>100442</v>
      </c>
      <c r="B446" s="3" t="s">
        <v>1598</v>
      </c>
      <c r="C446" t="s">
        <v>1581</v>
      </c>
      <c r="D446" t="s">
        <v>1599</v>
      </c>
      <c r="E446" t="s">
        <v>1583</v>
      </c>
      <c r="F446" t="s">
        <v>1600</v>
      </c>
      <c r="G446" t="s">
        <v>1601</v>
      </c>
      <c r="H446" t="s">
        <v>1594</v>
      </c>
      <c r="I446" t="s">
        <v>1602</v>
      </c>
      <c r="J446" t="s">
        <v>1603</v>
      </c>
      <c r="K446" t="s">
        <v>1604</v>
      </c>
      <c r="L446">
        <f t="shared" si="67"/>
        <v>100135</v>
      </c>
      <c r="M446">
        <f t="shared" si="68"/>
        <v>100135</v>
      </c>
      <c r="N446">
        <f t="shared" si="69"/>
        <v>100134</v>
      </c>
      <c r="O446">
        <f t="shared" si="70"/>
        <v>100134</v>
      </c>
      <c r="P446">
        <f t="shared" si="71"/>
        <v>100135</v>
      </c>
      <c r="Q446">
        <f t="shared" si="72"/>
        <v>100133</v>
      </c>
      <c r="R446">
        <f t="shared" si="73"/>
        <v>100133</v>
      </c>
      <c r="S446">
        <f t="shared" si="74"/>
        <v>100134</v>
      </c>
      <c r="T446">
        <f t="shared" si="75"/>
        <v>100133</v>
      </c>
      <c r="U446">
        <f t="shared" si="76"/>
        <v>200443</v>
      </c>
      <c r="V446" s="7">
        <f>IFERROR(VLOOKUP(VALUE(L446),工作表2!$A:$N,14,1)/50,0)</f>
        <v>54749.71</v>
      </c>
      <c r="W446" s="7">
        <f>IFERROR(VLOOKUP(VALUE(M446),工作表2!$A:$N,14,1)/50,0)</f>
        <v>54749.71</v>
      </c>
      <c r="X446" s="7">
        <f>IFERROR(VLOOKUP(VALUE(N446),工作表2!$A:$N,14,1)/50,0)</f>
        <v>54749.71</v>
      </c>
      <c r="Y446" s="7">
        <f>IFERROR(VLOOKUP(VALUE(O446),工作表2!$A:$N,14,1)/50,0)</f>
        <v>54749.71</v>
      </c>
      <c r="Z446" s="7">
        <f>IFERROR(VLOOKUP(VALUE(P446),工作表2!$A:$N,14,1)/50,0)</f>
        <v>54749.71</v>
      </c>
      <c r="AA446" s="7">
        <f>IFERROR(VLOOKUP(VALUE(Q446),工作表2!$A:$N,14,1)/50,0)</f>
        <v>54749.71</v>
      </c>
      <c r="AB446" s="7">
        <f>IFERROR(VLOOKUP(VALUE(R446),工作表2!$A:$N,14,1)/50,0)</f>
        <v>54749.71</v>
      </c>
      <c r="AC446" s="7">
        <f>IFERROR(VLOOKUP(VALUE(S446),工作表2!$A:$N,14,1)/50,0)</f>
        <v>54749.71</v>
      </c>
      <c r="AD446" s="7">
        <f>IFERROR(VLOOKUP(VALUE(T446),工作表2!$A:$N,14,1)/50,0)</f>
        <v>54749.71</v>
      </c>
      <c r="AE446" s="7">
        <f>IFERROR(VLOOKUP(VALUE(U446),工作表2!$A:$N,14,1),0)</f>
        <v>4819177</v>
      </c>
      <c r="AF446" s="7">
        <f t="shared" si="77"/>
        <v>5311924.3899999997</v>
      </c>
    </row>
    <row r="447" spans="1:32" x14ac:dyDescent="0.15">
      <c r="A447" s="8">
        <v>100443</v>
      </c>
      <c r="B447" s="3" t="s">
        <v>1598</v>
      </c>
      <c r="C447" t="s">
        <v>1581</v>
      </c>
      <c r="D447" t="s">
        <v>1599</v>
      </c>
      <c r="E447" t="s">
        <v>1593</v>
      </c>
      <c r="F447" t="s">
        <v>1584</v>
      </c>
      <c r="G447" t="s">
        <v>1585</v>
      </c>
      <c r="H447" t="s">
        <v>1586</v>
      </c>
      <c r="I447" t="s">
        <v>1587</v>
      </c>
      <c r="J447" t="s">
        <v>1588</v>
      </c>
      <c r="K447" t="s">
        <v>1605</v>
      </c>
      <c r="L447">
        <f t="shared" si="67"/>
        <v>100135</v>
      </c>
      <c r="M447">
        <f t="shared" si="68"/>
        <v>100135</v>
      </c>
      <c r="N447">
        <f t="shared" si="69"/>
        <v>100134</v>
      </c>
      <c r="O447">
        <f t="shared" si="70"/>
        <v>100133</v>
      </c>
      <c r="P447">
        <f t="shared" si="71"/>
        <v>100134</v>
      </c>
      <c r="Q447">
        <f t="shared" si="72"/>
        <v>100135</v>
      </c>
      <c r="R447">
        <f t="shared" si="73"/>
        <v>100135</v>
      </c>
      <c r="S447">
        <f t="shared" si="74"/>
        <v>100133</v>
      </c>
      <c r="T447">
        <f t="shared" si="75"/>
        <v>100134</v>
      </c>
      <c r="U447">
        <f t="shared" si="76"/>
        <v>200444</v>
      </c>
      <c r="V447" s="7">
        <f>IFERROR(VLOOKUP(VALUE(L447),工作表2!$A:$N,14,1)/50,0)</f>
        <v>54749.71</v>
      </c>
      <c r="W447" s="7">
        <f>IFERROR(VLOOKUP(VALUE(M447),工作表2!$A:$N,14,1)/50,0)</f>
        <v>54749.71</v>
      </c>
      <c r="X447" s="7">
        <f>IFERROR(VLOOKUP(VALUE(N447),工作表2!$A:$N,14,1)/50,0)</f>
        <v>54749.71</v>
      </c>
      <c r="Y447" s="7">
        <f>IFERROR(VLOOKUP(VALUE(O447),工作表2!$A:$N,14,1)/50,0)</f>
        <v>54749.71</v>
      </c>
      <c r="Z447" s="7">
        <f>IFERROR(VLOOKUP(VALUE(P447),工作表2!$A:$N,14,1)/50,0)</f>
        <v>54749.71</v>
      </c>
      <c r="AA447" s="7">
        <f>IFERROR(VLOOKUP(VALUE(Q447),工作表2!$A:$N,14,1)/50,0)</f>
        <v>54749.71</v>
      </c>
      <c r="AB447" s="7">
        <f>IFERROR(VLOOKUP(VALUE(R447),工作表2!$A:$N,14,1)/50,0)</f>
        <v>54749.71</v>
      </c>
      <c r="AC447" s="7">
        <f>IFERROR(VLOOKUP(VALUE(S447),工作表2!$A:$N,14,1)/50,0)</f>
        <v>54749.71</v>
      </c>
      <c r="AD447" s="7">
        <f>IFERROR(VLOOKUP(VALUE(T447),工作表2!$A:$N,14,1)/50,0)</f>
        <v>54749.71</v>
      </c>
      <c r="AE447" s="7">
        <f>IFERROR(VLOOKUP(VALUE(U447),工作表2!$A:$N,14,1),0)</f>
        <v>4900003.5</v>
      </c>
      <c r="AF447" s="7">
        <f t="shared" si="77"/>
        <v>5392750.8899999997</v>
      </c>
    </row>
    <row r="448" spans="1:32" x14ac:dyDescent="0.15">
      <c r="A448" s="8">
        <v>100444</v>
      </c>
      <c r="B448" s="3" t="s">
        <v>1598</v>
      </c>
      <c r="C448" t="s">
        <v>1606</v>
      </c>
      <c r="D448" t="s">
        <v>1582</v>
      </c>
      <c r="E448" t="s">
        <v>1583</v>
      </c>
      <c r="F448" t="s">
        <v>1584</v>
      </c>
      <c r="G448" t="s">
        <v>1607</v>
      </c>
      <c r="H448" t="s">
        <v>1594</v>
      </c>
      <c r="I448" t="s">
        <v>1595</v>
      </c>
      <c r="J448" t="s">
        <v>1603</v>
      </c>
      <c r="K448" t="s">
        <v>1608</v>
      </c>
      <c r="L448">
        <f t="shared" si="67"/>
        <v>100135</v>
      </c>
      <c r="M448">
        <f t="shared" si="68"/>
        <v>100134</v>
      </c>
      <c r="N448">
        <f t="shared" si="69"/>
        <v>100135</v>
      </c>
      <c r="O448">
        <f t="shared" si="70"/>
        <v>100134</v>
      </c>
      <c r="P448">
        <f t="shared" si="71"/>
        <v>100134</v>
      </c>
      <c r="Q448">
        <f t="shared" si="72"/>
        <v>100134</v>
      </c>
      <c r="R448">
        <f t="shared" si="73"/>
        <v>100133</v>
      </c>
      <c r="S448">
        <f t="shared" si="74"/>
        <v>100135</v>
      </c>
      <c r="T448">
        <f t="shared" si="75"/>
        <v>100133</v>
      </c>
      <c r="U448">
        <f t="shared" si="76"/>
        <v>200445</v>
      </c>
      <c r="V448" s="7">
        <f>IFERROR(VLOOKUP(VALUE(L448),工作表2!$A:$N,14,1)/50,0)</f>
        <v>54749.71</v>
      </c>
      <c r="W448" s="7">
        <f>IFERROR(VLOOKUP(VALUE(M448),工作表2!$A:$N,14,1)/50,0)</f>
        <v>54749.71</v>
      </c>
      <c r="X448" s="7">
        <f>IFERROR(VLOOKUP(VALUE(N448),工作表2!$A:$N,14,1)/50,0)</f>
        <v>54749.71</v>
      </c>
      <c r="Y448" s="7">
        <f>IFERROR(VLOOKUP(VALUE(O448),工作表2!$A:$N,14,1)/50,0)</f>
        <v>54749.71</v>
      </c>
      <c r="Z448" s="7">
        <f>IFERROR(VLOOKUP(VALUE(P448),工作表2!$A:$N,14,1)/50,0)</f>
        <v>54749.71</v>
      </c>
      <c r="AA448" s="7">
        <f>IFERROR(VLOOKUP(VALUE(Q448),工作表2!$A:$N,14,1)/50,0)</f>
        <v>54749.71</v>
      </c>
      <c r="AB448" s="7">
        <f>IFERROR(VLOOKUP(VALUE(R448),工作表2!$A:$N,14,1)/50,0)</f>
        <v>54749.71</v>
      </c>
      <c r="AC448" s="7">
        <f>IFERROR(VLOOKUP(VALUE(S448),工作表2!$A:$N,14,1)/50,0)</f>
        <v>54749.71</v>
      </c>
      <c r="AD448" s="7">
        <f>IFERROR(VLOOKUP(VALUE(T448),工作表2!$A:$N,14,1)/50,0)</f>
        <v>54749.71</v>
      </c>
      <c r="AE448" s="7">
        <f>IFERROR(VLOOKUP(VALUE(U448),工作表2!$A:$N,14,1),0)</f>
        <v>4844808</v>
      </c>
      <c r="AF448" s="7">
        <f t="shared" si="77"/>
        <v>5337555.3899999997</v>
      </c>
    </row>
    <row r="449" spans="1:32" x14ac:dyDescent="0.15">
      <c r="A449" s="8">
        <v>100445</v>
      </c>
      <c r="B449" s="3" t="s">
        <v>1580</v>
      </c>
      <c r="C449" t="s">
        <v>1606</v>
      </c>
      <c r="D449" t="s">
        <v>1582</v>
      </c>
      <c r="E449" t="s">
        <v>1583</v>
      </c>
      <c r="F449" t="s">
        <v>1600</v>
      </c>
      <c r="G449" t="s">
        <v>1601</v>
      </c>
      <c r="H449" t="s">
        <v>1586</v>
      </c>
      <c r="I449" t="s">
        <v>1602</v>
      </c>
      <c r="J449" t="s">
        <v>1588</v>
      </c>
      <c r="K449" t="s">
        <v>1609</v>
      </c>
      <c r="L449">
        <f t="shared" si="67"/>
        <v>100134</v>
      </c>
      <c r="M449">
        <f t="shared" si="68"/>
        <v>100134</v>
      </c>
      <c r="N449">
        <f t="shared" si="69"/>
        <v>100135</v>
      </c>
      <c r="O449">
        <f t="shared" si="70"/>
        <v>100134</v>
      </c>
      <c r="P449">
        <f t="shared" si="71"/>
        <v>100135</v>
      </c>
      <c r="Q449">
        <f t="shared" si="72"/>
        <v>100133</v>
      </c>
      <c r="R449">
        <f t="shared" si="73"/>
        <v>100135</v>
      </c>
      <c r="S449">
        <f t="shared" si="74"/>
        <v>100134</v>
      </c>
      <c r="T449">
        <f t="shared" si="75"/>
        <v>100134</v>
      </c>
      <c r="U449">
        <f t="shared" si="76"/>
        <v>200446</v>
      </c>
      <c r="V449" s="7">
        <f>IFERROR(VLOOKUP(VALUE(L449),工作表2!$A:$N,14,1)/50,0)</f>
        <v>54749.71</v>
      </c>
      <c r="W449" s="7">
        <f>IFERROR(VLOOKUP(VALUE(M449),工作表2!$A:$N,14,1)/50,0)</f>
        <v>54749.71</v>
      </c>
      <c r="X449" s="7">
        <f>IFERROR(VLOOKUP(VALUE(N449),工作表2!$A:$N,14,1)/50,0)</f>
        <v>54749.71</v>
      </c>
      <c r="Y449" s="7">
        <f>IFERROR(VLOOKUP(VALUE(O449),工作表2!$A:$N,14,1)/50,0)</f>
        <v>54749.71</v>
      </c>
      <c r="Z449" s="7">
        <f>IFERROR(VLOOKUP(VALUE(P449),工作表2!$A:$N,14,1)/50,0)</f>
        <v>54749.71</v>
      </c>
      <c r="AA449" s="7">
        <f>IFERROR(VLOOKUP(VALUE(Q449),工作表2!$A:$N,14,1)/50,0)</f>
        <v>54749.71</v>
      </c>
      <c r="AB449" s="7">
        <f>IFERROR(VLOOKUP(VALUE(R449),工作表2!$A:$N,14,1)/50,0)</f>
        <v>54749.71</v>
      </c>
      <c r="AC449" s="7">
        <f>IFERROR(VLOOKUP(VALUE(S449),工作表2!$A:$N,14,1)/50,0)</f>
        <v>54749.71</v>
      </c>
      <c r="AD449" s="7">
        <f>IFERROR(VLOOKUP(VALUE(T449),工作表2!$A:$N,14,1)/50,0)</f>
        <v>54749.71</v>
      </c>
      <c r="AE449" s="7">
        <f>IFERROR(VLOOKUP(VALUE(U449),工作表2!$A:$N,14,1),0)</f>
        <v>4857671</v>
      </c>
      <c r="AF449" s="7">
        <f t="shared" si="77"/>
        <v>5350418.3899999997</v>
      </c>
    </row>
    <row r="450" spans="1:32" x14ac:dyDescent="0.15">
      <c r="A450" s="8">
        <v>100446</v>
      </c>
      <c r="B450" s="3" t="s">
        <v>1598</v>
      </c>
      <c r="C450" t="s">
        <v>1591</v>
      </c>
      <c r="D450" t="s">
        <v>1592</v>
      </c>
      <c r="E450" t="s">
        <v>1583</v>
      </c>
      <c r="F450" t="s">
        <v>1584</v>
      </c>
      <c r="G450" t="s">
        <v>1585</v>
      </c>
      <c r="H450" t="s">
        <v>1586</v>
      </c>
      <c r="I450" t="s">
        <v>1602</v>
      </c>
      <c r="J450" t="s">
        <v>1596</v>
      </c>
      <c r="K450" t="s">
        <v>1610</v>
      </c>
      <c r="L450">
        <f t="shared" si="67"/>
        <v>100135</v>
      </c>
      <c r="M450">
        <f t="shared" si="68"/>
        <v>100133</v>
      </c>
      <c r="N450">
        <f t="shared" si="69"/>
        <v>100133</v>
      </c>
      <c r="O450">
        <f t="shared" si="70"/>
        <v>100134</v>
      </c>
      <c r="P450">
        <f t="shared" si="71"/>
        <v>100134</v>
      </c>
      <c r="Q450">
        <f t="shared" si="72"/>
        <v>100135</v>
      </c>
      <c r="R450">
        <f t="shared" si="73"/>
        <v>100135</v>
      </c>
      <c r="S450">
        <f t="shared" si="74"/>
        <v>100134</v>
      </c>
      <c r="T450">
        <f t="shared" si="75"/>
        <v>100135</v>
      </c>
      <c r="U450">
        <f t="shared" si="76"/>
        <v>200447</v>
      </c>
      <c r="V450" s="7">
        <f>IFERROR(VLOOKUP(VALUE(L450),工作表2!$A:$N,14,1)/50,0)</f>
        <v>54749.71</v>
      </c>
      <c r="W450" s="7">
        <f>IFERROR(VLOOKUP(VALUE(M450),工作表2!$A:$N,14,1)/50,0)</f>
        <v>54749.71</v>
      </c>
      <c r="X450" s="7">
        <f>IFERROR(VLOOKUP(VALUE(N450),工作表2!$A:$N,14,1)/50,0)</f>
        <v>54749.71</v>
      </c>
      <c r="Y450" s="7">
        <f>IFERROR(VLOOKUP(VALUE(O450),工作表2!$A:$N,14,1)/50,0)</f>
        <v>54749.71</v>
      </c>
      <c r="Z450" s="7">
        <f>IFERROR(VLOOKUP(VALUE(P450),工作表2!$A:$N,14,1)/50,0)</f>
        <v>54749.71</v>
      </c>
      <c r="AA450" s="7">
        <f>IFERROR(VLOOKUP(VALUE(Q450),工作表2!$A:$N,14,1)/50,0)</f>
        <v>54749.71</v>
      </c>
      <c r="AB450" s="7">
        <f>IFERROR(VLOOKUP(VALUE(R450),工作表2!$A:$N,14,1)/50,0)</f>
        <v>54749.71</v>
      </c>
      <c r="AC450" s="7">
        <f>IFERROR(VLOOKUP(VALUE(S450),工作表2!$A:$N,14,1)/50,0)</f>
        <v>54749.71</v>
      </c>
      <c r="AD450" s="7">
        <f>IFERROR(VLOOKUP(VALUE(T450),工作表2!$A:$N,14,1)/50,0)</f>
        <v>54749.71</v>
      </c>
      <c r="AE450" s="7">
        <f>IFERROR(VLOOKUP(VALUE(U450),工作表2!$A:$N,14,1),0)</f>
        <v>4939145.5</v>
      </c>
      <c r="AF450" s="7">
        <f t="shared" si="77"/>
        <v>5431892.8899999997</v>
      </c>
    </row>
    <row r="451" spans="1:32" x14ac:dyDescent="0.15">
      <c r="A451" s="8">
        <v>100447</v>
      </c>
      <c r="B451" s="3" t="s">
        <v>1580</v>
      </c>
      <c r="C451" t="s">
        <v>1591</v>
      </c>
      <c r="D451" t="s">
        <v>1582</v>
      </c>
      <c r="E451" t="s">
        <v>1611</v>
      </c>
      <c r="F451" t="s">
        <v>1584</v>
      </c>
      <c r="G451" t="s">
        <v>1585</v>
      </c>
      <c r="H451" t="s">
        <v>1594</v>
      </c>
      <c r="I451" t="s">
        <v>1595</v>
      </c>
      <c r="J451" t="s">
        <v>1588</v>
      </c>
      <c r="K451" t="s">
        <v>1612</v>
      </c>
      <c r="L451">
        <f t="shared" si="67"/>
        <v>100134</v>
      </c>
      <c r="M451">
        <f t="shared" si="68"/>
        <v>100133</v>
      </c>
      <c r="N451">
        <f t="shared" si="69"/>
        <v>100135</v>
      </c>
      <c r="O451">
        <f t="shared" si="70"/>
        <v>100135</v>
      </c>
      <c r="P451">
        <f t="shared" si="71"/>
        <v>100134</v>
      </c>
      <c r="Q451">
        <f t="shared" si="72"/>
        <v>100135</v>
      </c>
      <c r="R451">
        <f t="shared" si="73"/>
        <v>100133</v>
      </c>
      <c r="S451">
        <f t="shared" si="74"/>
        <v>100135</v>
      </c>
      <c r="T451">
        <f t="shared" si="75"/>
        <v>100134</v>
      </c>
      <c r="U451">
        <f t="shared" si="76"/>
        <v>200448</v>
      </c>
      <c r="V451" s="7">
        <f>IFERROR(VLOOKUP(VALUE(L451),工作表2!$A:$N,14,1)/50,0)</f>
        <v>54749.71</v>
      </c>
      <c r="W451" s="7">
        <f>IFERROR(VLOOKUP(VALUE(M451),工作表2!$A:$N,14,1)/50,0)</f>
        <v>54749.71</v>
      </c>
      <c r="X451" s="7">
        <f>IFERROR(VLOOKUP(VALUE(N451),工作表2!$A:$N,14,1)/50,0)</f>
        <v>54749.71</v>
      </c>
      <c r="Y451" s="7">
        <f>IFERROR(VLOOKUP(VALUE(O451),工作表2!$A:$N,14,1)/50,0)</f>
        <v>54749.71</v>
      </c>
      <c r="Z451" s="7">
        <f>IFERROR(VLOOKUP(VALUE(P451),工作表2!$A:$N,14,1)/50,0)</f>
        <v>54749.71</v>
      </c>
      <c r="AA451" s="7">
        <f>IFERROR(VLOOKUP(VALUE(Q451),工作表2!$A:$N,14,1)/50,0)</f>
        <v>54749.71</v>
      </c>
      <c r="AB451" s="7">
        <f>IFERROR(VLOOKUP(VALUE(R451),工作表2!$A:$N,14,1)/50,0)</f>
        <v>54749.71</v>
      </c>
      <c r="AC451" s="7">
        <f>IFERROR(VLOOKUP(VALUE(S451),工作表2!$A:$N,14,1)/50,0)</f>
        <v>54749.71</v>
      </c>
      <c r="AD451" s="7">
        <f>IFERROR(VLOOKUP(VALUE(T451),工作表2!$A:$N,14,1)/50,0)</f>
        <v>54749.71</v>
      </c>
      <c r="AE451" s="7">
        <f>IFERROR(VLOOKUP(VALUE(U451),工作表2!$A:$N,14,1),0)</f>
        <v>4919248.5</v>
      </c>
      <c r="AF451" s="7">
        <f t="shared" si="77"/>
        <v>5411995.8899999997</v>
      </c>
    </row>
    <row r="452" spans="1:32" x14ac:dyDescent="0.15">
      <c r="A452" s="8">
        <v>100448</v>
      </c>
      <c r="B452" s="3" t="s">
        <v>1580</v>
      </c>
      <c r="C452" t="s">
        <v>1591</v>
      </c>
      <c r="D452" t="s">
        <v>1582</v>
      </c>
      <c r="E452" t="s">
        <v>1593</v>
      </c>
      <c r="F452" t="s">
        <v>1584</v>
      </c>
      <c r="G452" t="s">
        <v>1585</v>
      </c>
      <c r="H452" t="s">
        <v>1586</v>
      </c>
      <c r="I452" t="s">
        <v>1602</v>
      </c>
      <c r="J452" t="s">
        <v>1603</v>
      </c>
      <c r="K452" t="s">
        <v>1613</v>
      </c>
      <c r="L452">
        <f t="shared" si="67"/>
        <v>100134</v>
      </c>
      <c r="M452">
        <f t="shared" si="68"/>
        <v>100133</v>
      </c>
      <c r="N452">
        <f t="shared" si="69"/>
        <v>100135</v>
      </c>
      <c r="O452">
        <f t="shared" si="70"/>
        <v>100133</v>
      </c>
      <c r="P452">
        <f t="shared" si="71"/>
        <v>100134</v>
      </c>
      <c r="Q452">
        <f t="shared" si="72"/>
        <v>100135</v>
      </c>
      <c r="R452">
        <f t="shared" si="73"/>
        <v>100135</v>
      </c>
      <c r="S452">
        <f t="shared" si="74"/>
        <v>100134</v>
      </c>
      <c r="T452">
        <f t="shared" si="75"/>
        <v>100133</v>
      </c>
      <c r="U452">
        <f t="shared" si="76"/>
        <v>200449</v>
      </c>
      <c r="V452" s="7">
        <f>IFERROR(VLOOKUP(VALUE(L452),工作表2!$A:$N,14,1)/50,0)</f>
        <v>54749.71</v>
      </c>
      <c r="W452" s="7">
        <f>IFERROR(VLOOKUP(VALUE(M452),工作表2!$A:$N,14,1)/50,0)</f>
        <v>54749.71</v>
      </c>
      <c r="X452" s="7">
        <f>IFERROR(VLOOKUP(VALUE(N452),工作表2!$A:$N,14,1)/50,0)</f>
        <v>54749.71</v>
      </c>
      <c r="Y452" s="7">
        <f>IFERROR(VLOOKUP(VALUE(O452),工作表2!$A:$N,14,1)/50,0)</f>
        <v>54749.71</v>
      </c>
      <c r="Z452" s="7">
        <f>IFERROR(VLOOKUP(VALUE(P452),工作表2!$A:$N,14,1)/50,0)</f>
        <v>54749.71</v>
      </c>
      <c r="AA452" s="7">
        <f>IFERROR(VLOOKUP(VALUE(Q452),工作表2!$A:$N,14,1)/50,0)</f>
        <v>54749.71</v>
      </c>
      <c r="AB452" s="7">
        <f>IFERROR(VLOOKUP(VALUE(R452),工作表2!$A:$N,14,1)/50,0)</f>
        <v>54749.71</v>
      </c>
      <c r="AC452" s="7">
        <f>IFERROR(VLOOKUP(VALUE(S452),工作表2!$A:$N,14,1)/50,0)</f>
        <v>54749.71</v>
      </c>
      <c r="AD452" s="7">
        <f>IFERROR(VLOOKUP(VALUE(T452),工作表2!$A:$N,14,1)/50,0)</f>
        <v>54749.71</v>
      </c>
      <c r="AE452" s="7">
        <f>IFERROR(VLOOKUP(VALUE(U452),工作表2!$A:$N,14,1),0)</f>
        <v>4946093</v>
      </c>
      <c r="AF452" s="7">
        <f t="shared" si="77"/>
        <v>5438840.3899999997</v>
      </c>
    </row>
    <row r="453" spans="1:32" x14ac:dyDescent="0.15">
      <c r="A453" s="8">
        <v>100449</v>
      </c>
      <c r="B453" s="3" t="s">
        <v>1598</v>
      </c>
      <c r="C453" t="s">
        <v>1591</v>
      </c>
      <c r="D453" t="s">
        <v>1599</v>
      </c>
      <c r="E453" t="s">
        <v>1583</v>
      </c>
      <c r="F453" t="s">
        <v>1600</v>
      </c>
      <c r="G453" t="s">
        <v>1601</v>
      </c>
      <c r="H453" t="s">
        <v>1594</v>
      </c>
      <c r="I453" t="s">
        <v>1595</v>
      </c>
      <c r="J453" t="s">
        <v>1603</v>
      </c>
      <c r="K453" t="s">
        <v>1614</v>
      </c>
      <c r="L453">
        <f t="shared" ref="L453:L516" si="78">IFERROR(VALUE(LEFT(B453,6)),0)</f>
        <v>100135</v>
      </c>
      <c r="M453">
        <f t="shared" ref="M453:M516" si="79">IFERROR(VALUE(LEFT(C453,6)),0)</f>
        <v>100133</v>
      </c>
      <c r="N453">
        <f t="shared" ref="N453:N516" si="80">IFERROR(VALUE(LEFT(D453,6)),0)</f>
        <v>100134</v>
      </c>
      <c r="O453">
        <f t="shared" ref="O453:O516" si="81">IFERROR(VALUE(LEFT(E453,6)),0)</f>
        <v>100134</v>
      </c>
      <c r="P453">
        <f t="shared" ref="P453:P516" si="82">IFERROR(VALUE(LEFT(F453,6)),0)</f>
        <v>100135</v>
      </c>
      <c r="Q453">
        <f t="shared" ref="Q453:Q516" si="83">IFERROR(VALUE(LEFT(G453,6)),0)</f>
        <v>100133</v>
      </c>
      <c r="R453">
        <f t="shared" ref="R453:R516" si="84">IFERROR(VALUE(LEFT(H453,6)),0)</f>
        <v>100133</v>
      </c>
      <c r="S453">
        <f t="shared" ref="S453:S516" si="85">IFERROR(VALUE(LEFT(I453,6)),0)</f>
        <v>100135</v>
      </c>
      <c r="T453">
        <f t="shared" ref="T453:T516" si="86">IFERROR(VALUE(LEFT(J453,6)),0)</f>
        <v>100133</v>
      </c>
      <c r="U453">
        <f t="shared" ref="U453:U516" si="87">IFERROR(VALUE(LEFT(K453,6)),0)</f>
        <v>200450</v>
      </c>
      <c r="V453" s="7">
        <f>IFERROR(VLOOKUP(VALUE(L453),工作表2!$A:$N,14,1)/50,0)</f>
        <v>54749.71</v>
      </c>
      <c r="W453" s="7">
        <f>IFERROR(VLOOKUP(VALUE(M453),工作表2!$A:$N,14,1)/50,0)</f>
        <v>54749.71</v>
      </c>
      <c r="X453" s="7">
        <f>IFERROR(VLOOKUP(VALUE(N453),工作表2!$A:$N,14,1)/50,0)</f>
        <v>54749.71</v>
      </c>
      <c r="Y453" s="7">
        <f>IFERROR(VLOOKUP(VALUE(O453),工作表2!$A:$N,14,1)/50,0)</f>
        <v>54749.71</v>
      </c>
      <c r="Z453" s="7">
        <f>IFERROR(VLOOKUP(VALUE(P453),工作表2!$A:$N,14,1)/50,0)</f>
        <v>54749.71</v>
      </c>
      <c r="AA453" s="7">
        <f>IFERROR(VLOOKUP(VALUE(Q453),工作表2!$A:$N,14,1)/50,0)</f>
        <v>54749.71</v>
      </c>
      <c r="AB453" s="7">
        <f>IFERROR(VLOOKUP(VALUE(R453),工作表2!$A:$N,14,1)/50,0)</f>
        <v>54749.71</v>
      </c>
      <c r="AC453" s="7">
        <f>IFERROR(VLOOKUP(VALUE(S453),工作表2!$A:$N,14,1)/50,0)</f>
        <v>54749.71</v>
      </c>
      <c r="AD453" s="7">
        <f>IFERROR(VLOOKUP(VALUE(T453),工作表2!$A:$N,14,1)/50,0)</f>
        <v>54749.71</v>
      </c>
      <c r="AE453" s="7">
        <f>IFERROR(VLOOKUP(VALUE(U453),工作表2!$A:$N,14,1),0)</f>
        <v>4978575</v>
      </c>
      <c r="AF453" s="7">
        <f t="shared" ref="AF453:AF516" si="88">SUM(V453:AE453)</f>
        <v>5471322.3899999997</v>
      </c>
    </row>
    <row r="454" spans="1:32" x14ac:dyDescent="0.15">
      <c r="A454" s="8">
        <v>100450</v>
      </c>
      <c r="B454" s="3" t="s">
        <v>1615</v>
      </c>
      <c r="C454" t="s">
        <v>1616</v>
      </c>
      <c r="D454" t="s">
        <v>1617</v>
      </c>
      <c r="E454" t="s">
        <v>1618</v>
      </c>
      <c r="F454" t="s">
        <v>1619</v>
      </c>
      <c r="G454" t="s">
        <v>1620</v>
      </c>
      <c r="H454" t="s">
        <v>1621</v>
      </c>
      <c r="I454" t="s">
        <v>1622</v>
      </c>
      <c r="J454" t="s">
        <v>1623</v>
      </c>
      <c r="K454" t="s">
        <v>1624</v>
      </c>
      <c r="L454">
        <f t="shared" si="78"/>
        <v>100138</v>
      </c>
      <c r="M454">
        <f t="shared" si="79"/>
        <v>100138</v>
      </c>
      <c r="N454">
        <f t="shared" si="80"/>
        <v>100136</v>
      </c>
      <c r="O454">
        <f t="shared" si="81"/>
        <v>100136</v>
      </c>
      <c r="P454">
        <f t="shared" si="82"/>
        <v>100137</v>
      </c>
      <c r="Q454">
        <f t="shared" si="83"/>
        <v>100136</v>
      </c>
      <c r="R454">
        <f t="shared" si="84"/>
        <v>100136</v>
      </c>
      <c r="S454">
        <f t="shared" si="85"/>
        <v>100138</v>
      </c>
      <c r="T454">
        <f t="shared" si="86"/>
        <v>100138</v>
      </c>
      <c r="U454">
        <f t="shared" si="87"/>
        <v>200451</v>
      </c>
      <c r="V454" s="7">
        <f>IFERROR(VLOOKUP(VALUE(L454),工作表2!$A:$N,14,1)/50,0)</f>
        <v>56175.86</v>
      </c>
      <c r="W454" s="7">
        <f>IFERROR(VLOOKUP(VALUE(M454),工作表2!$A:$N,14,1)/50,0)</f>
        <v>56175.86</v>
      </c>
      <c r="X454" s="7">
        <f>IFERROR(VLOOKUP(VALUE(N454),工作表2!$A:$N,14,1)/50,0)</f>
        <v>56175.86</v>
      </c>
      <c r="Y454" s="7">
        <f>IFERROR(VLOOKUP(VALUE(O454),工作表2!$A:$N,14,1)/50,0)</f>
        <v>56175.86</v>
      </c>
      <c r="Z454" s="7">
        <f>IFERROR(VLOOKUP(VALUE(P454),工作表2!$A:$N,14,1)/50,0)</f>
        <v>56175.86</v>
      </c>
      <c r="AA454" s="7">
        <f>IFERROR(VLOOKUP(VALUE(Q454),工作表2!$A:$N,14,1)/50,0)</f>
        <v>56175.86</v>
      </c>
      <c r="AB454" s="7">
        <f>IFERROR(VLOOKUP(VALUE(R454),工作表2!$A:$N,14,1)/50,0)</f>
        <v>56175.86</v>
      </c>
      <c r="AC454" s="7">
        <f>IFERROR(VLOOKUP(VALUE(S454),工作表2!$A:$N,14,1)/50,0)</f>
        <v>56175.86</v>
      </c>
      <c r="AD454" s="7">
        <f>IFERROR(VLOOKUP(VALUE(T454),工作表2!$A:$N,14,1)/50,0)</f>
        <v>56175.86</v>
      </c>
      <c r="AE454" s="7">
        <f>IFERROR(VLOOKUP(VALUE(U454),工作表2!$A:$N,14,1),0)</f>
        <v>4959914</v>
      </c>
      <c r="AF454" s="7">
        <f t="shared" si="88"/>
        <v>5465496.7400000002</v>
      </c>
    </row>
    <row r="455" spans="1:32" x14ac:dyDescent="0.15">
      <c r="A455" s="8">
        <v>100451</v>
      </c>
      <c r="B455" s="3" t="s">
        <v>1625</v>
      </c>
      <c r="C455" t="s">
        <v>1626</v>
      </c>
      <c r="D455" t="s">
        <v>1627</v>
      </c>
      <c r="E455" t="s">
        <v>1628</v>
      </c>
      <c r="F455" t="s">
        <v>1629</v>
      </c>
      <c r="G455" t="s">
        <v>1630</v>
      </c>
      <c r="H455" t="s">
        <v>1631</v>
      </c>
      <c r="I455" t="s">
        <v>1632</v>
      </c>
      <c r="J455" t="s">
        <v>1633</v>
      </c>
      <c r="K455" t="s">
        <v>1634</v>
      </c>
      <c r="L455">
        <f t="shared" si="78"/>
        <v>100137</v>
      </c>
      <c r="M455">
        <f t="shared" si="79"/>
        <v>100136</v>
      </c>
      <c r="N455">
        <f t="shared" si="80"/>
        <v>100138</v>
      </c>
      <c r="O455">
        <f t="shared" si="81"/>
        <v>100137</v>
      </c>
      <c r="P455">
        <f t="shared" si="82"/>
        <v>100136</v>
      </c>
      <c r="Q455">
        <f t="shared" si="83"/>
        <v>100138</v>
      </c>
      <c r="R455">
        <f t="shared" si="84"/>
        <v>100138</v>
      </c>
      <c r="S455">
        <f t="shared" si="85"/>
        <v>100136</v>
      </c>
      <c r="T455">
        <f t="shared" si="86"/>
        <v>100137</v>
      </c>
      <c r="U455">
        <f t="shared" si="87"/>
        <v>200452</v>
      </c>
      <c r="V455" s="7">
        <f>IFERROR(VLOOKUP(VALUE(L455),工作表2!$A:$N,14,1)/50,0)</f>
        <v>56175.86</v>
      </c>
      <c r="W455" s="7">
        <f>IFERROR(VLOOKUP(VALUE(M455),工作表2!$A:$N,14,1)/50,0)</f>
        <v>56175.86</v>
      </c>
      <c r="X455" s="7">
        <f>IFERROR(VLOOKUP(VALUE(N455),工作表2!$A:$N,14,1)/50,0)</f>
        <v>56175.86</v>
      </c>
      <c r="Y455" s="7">
        <f>IFERROR(VLOOKUP(VALUE(O455),工作表2!$A:$N,14,1)/50,0)</f>
        <v>56175.86</v>
      </c>
      <c r="Z455" s="7">
        <f>IFERROR(VLOOKUP(VALUE(P455),工作表2!$A:$N,14,1)/50,0)</f>
        <v>56175.86</v>
      </c>
      <c r="AA455" s="7">
        <f>IFERROR(VLOOKUP(VALUE(Q455),工作表2!$A:$N,14,1)/50,0)</f>
        <v>56175.86</v>
      </c>
      <c r="AB455" s="7">
        <f>IFERROR(VLOOKUP(VALUE(R455),工作表2!$A:$N,14,1)/50,0)</f>
        <v>56175.86</v>
      </c>
      <c r="AC455" s="7">
        <f>IFERROR(VLOOKUP(VALUE(S455),工作表2!$A:$N,14,1)/50,0)</f>
        <v>56175.86</v>
      </c>
      <c r="AD455" s="7">
        <f>IFERROR(VLOOKUP(VALUE(T455),工作表2!$A:$N,14,1)/50,0)</f>
        <v>56175.86</v>
      </c>
      <c r="AE455" s="7">
        <f>IFERROR(VLOOKUP(VALUE(U455),工作表2!$A:$N,14,1),0)</f>
        <v>4972759</v>
      </c>
      <c r="AF455" s="7">
        <f t="shared" si="88"/>
        <v>5478341.7400000002</v>
      </c>
    </row>
    <row r="456" spans="1:32" x14ac:dyDescent="0.15">
      <c r="A456" s="8">
        <v>100452</v>
      </c>
      <c r="B456" s="3" t="s">
        <v>1625</v>
      </c>
      <c r="C456" t="s">
        <v>1635</v>
      </c>
      <c r="D456" t="s">
        <v>1636</v>
      </c>
      <c r="E456" t="s">
        <v>1628</v>
      </c>
      <c r="F456" t="s">
        <v>1619</v>
      </c>
      <c r="G456" t="s">
        <v>1620</v>
      </c>
      <c r="H456" t="s">
        <v>1631</v>
      </c>
      <c r="I456" t="s">
        <v>1622</v>
      </c>
      <c r="J456" t="s">
        <v>1623</v>
      </c>
      <c r="K456" t="s">
        <v>1637</v>
      </c>
      <c r="L456">
        <f t="shared" si="78"/>
        <v>100137</v>
      </c>
      <c r="M456">
        <f t="shared" si="79"/>
        <v>100137</v>
      </c>
      <c r="N456">
        <f t="shared" si="80"/>
        <v>100137</v>
      </c>
      <c r="O456">
        <f t="shared" si="81"/>
        <v>100137</v>
      </c>
      <c r="P456">
        <f t="shared" si="82"/>
        <v>100137</v>
      </c>
      <c r="Q456">
        <f t="shared" si="83"/>
        <v>100136</v>
      </c>
      <c r="R456">
        <f t="shared" si="84"/>
        <v>100138</v>
      </c>
      <c r="S456">
        <f t="shared" si="85"/>
        <v>100138</v>
      </c>
      <c r="T456">
        <f t="shared" si="86"/>
        <v>100138</v>
      </c>
      <c r="U456">
        <f t="shared" si="87"/>
        <v>200453</v>
      </c>
      <c r="V456" s="7">
        <f>IFERROR(VLOOKUP(VALUE(L456),工作表2!$A:$N,14,1)/50,0)</f>
        <v>56175.86</v>
      </c>
      <c r="W456" s="7">
        <f>IFERROR(VLOOKUP(VALUE(M456),工作表2!$A:$N,14,1)/50,0)</f>
        <v>56175.86</v>
      </c>
      <c r="X456" s="7">
        <f>IFERROR(VLOOKUP(VALUE(N456),工作表2!$A:$N,14,1)/50,0)</f>
        <v>56175.86</v>
      </c>
      <c r="Y456" s="7">
        <f>IFERROR(VLOOKUP(VALUE(O456),工作表2!$A:$N,14,1)/50,0)</f>
        <v>56175.86</v>
      </c>
      <c r="Z456" s="7">
        <f>IFERROR(VLOOKUP(VALUE(P456),工作表2!$A:$N,14,1)/50,0)</f>
        <v>56175.86</v>
      </c>
      <c r="AA456" s="7">
        <f>IFERROR(VLOOKUP(VALUE(Q456),工作表2!$A:$N,14,1)/50,0)</f>
        <v>56175.86</v>
      </c>
      <c r="AB456" s="7">
        <f>IFERROR(VLOOKUP(VALUE(R456),工作表2!$A:$N,14,1)/50,0)</f>
        <v>56175.86</v>
      </c>
      <c r="AC456" s="7">
        <f>IFERROR(VLOOKUP(VALUE(S456),工作表2!$A:$N,14,1)/50,0)</f>
        <v>56175.86</v>
      </c>
      <c r="AD456" s="7">
        <f>IFERROR(VLOOKUP(VALUE(T456),工作表2!$A:$N,14,1)/50,0)</f>
        <v>56175.86</v>
      </c>
      <c r="AE456" s="7">
        <f>IFERROR(VLOOKUP(VALUE(U456),工作表2!$A:$N,14,1),0)</f>
        <v>4985634.5</v>
      </c>
      <c r="AF456" s="7">
        <f t="shared" si="88"/>
        <v>5491217.2400000002</v>
      </c>
    </row>
    <row r="457" spans="1:32" x14ac:dyDescent="0.15">
      <c r="A457" s="8">
        <v>100453</v>
      </c>
      <c r="B457" s="3" t="s">
        <v>1638</v>
      </c>
      <c r="C457" t="s">
        <v>1626</v>
      </c>
      <c r="D457" t="s">
        <v>1636</v>
      </c>
      <c r="E457" t="s">
        <v>1639</v>
      </c>
      <c r="F457" t="s">
        <v>1619</v>
      </c>
      <c r="G457" t="s">
        <v>1620</v>
      </c>
      <c r="H457" t="s">
        <v>1631</v>
      </c>
      <c r="I457" t="s">
        <v>1632</v>
      </c>
      <c r="J457" t="s">
        <v>1640</v>
      </c>
      <c r="K457" t="s">
        <v>1641</v>
      </c>
      <c r="L457">
        <f t="shared" si="78"/>
        <v>100136</v>
      </c>
      <c r="M457">
        <f t="shared" si="79"/>
        <v>100136</v>
      </c>
      <c r="N457">
        <f t="shared" si="80"/>
        <v>100137</v>
      </c>
      <c r="O457">
        <f t="shared" si="81"/>
        <v>100138</v>
      </c>
      <c r="P457">
        <f t="shared" si="82"/>
        <v>100137</v>
      </c>
      <c r="Q457">
        <f t="shared" si="83"/>
        <v>100136</v>
      </c>
      <c r="R457">
        <f t="shared" si="84"/>
        <v>100138</v>
      </c>
      <c r="S457">
        <f t="shared" si="85"/>
        <v>100136</v>
      </c>
      <c r="T457">
        <f t="shared" si="86"/>
        <v>100136</v>
      </c>
      <c r="U457">
        <f t="shared" si="87"/>
        <v>200454</v>
      </c>
      <c r="V457" s="7">
        <f>IFERROR(VLOOKUP(VALUE(L457),工作表2!$A:$N,14,1)/50,0)</f>
        <v>56175.86</v>
      </c>
      <c r="W457" s="7">
        <f>IFERROR(VLOOKUP(VALUE(M457),工作表2!$A:$N,14,1)/50,0)</f>
        <v>56175.86</v>
      </c>
      <c r="X457" s="7">
        <f>IFERROR(VLOOKUP(VALUE(N457),工作表2!$A:$N,14,1)/50,0)</f>
        <v>56175.86</v>
      </c>
      <c r="Y457" s="7">
        <f>IFERROR(VLOOKUP(VALUE(O457),工作表2!$A:$N,14,1)/50,0)</f>
        <v>56175.86</v>
      </c>
      <c r="Z457" s="7">
        <f>IFERROR(VLOOKUP(VALUE(P457),工作表2!$A:$N,14,1)/50,0)</f>
        <v>56175.86</v>
      </c>
      <c r="AA457" s="7">
        <f>IFERROR(VLOOKUP(VALUE(Q457),工作表2!$A:$N,14,1)/50,0)</f>
        <v>56175.86</v>
      </c>
      <c r="AB457" s="7">
        <f>IFERROR(VLOOKUP(VALUE(R457),工作表2!$A:$N,14,1)/50,0)</f>
        <v>56175.86</v>
      </c>
      <c r="AC457" s="7">
        <f>IFERROR(VLOOKUP(VALUE(S457),工作表2!$A:$N,14,1)/50,0)</f>
        <v>56175.86</v>
      </c>
      <c r="AD457" s="7">
        <f>IFERROR(VLOOKUP(VALUE(T457),工作表2!$A:$N,14,1)/50,0)</f>
        <v>56175.86</v>
      </c>
      <c r="AE457" s="7">
        <f>IFERROR(VLOOKUP(VALUE(U457),工作表2!$A:$N,14,1),0)</f>
        <v>5069343</v>
      </c>
      <c r="AF457" s="7">
        <f t="shared" si="88"/>
        <v>5574925.7400000002</v>
      </c>
    </row>
    <row r="458" spans="1:32" x14ac:dyDescent="0.15">
      <c r="A458" s="8">
        <v>100454</v>
      </c>
      <c r="B458" s="3" t="s">
        <v>1615</v>
      </c>
      <c r="C458" t="s">
        <v>1616</v>
      </c>
      <c r="D458" t="s">
        <v>1627</v>
      </c>
      <c r="E458" t="s">
        <v>1639</v>
      </c>
      <c r="F458" t="s">
        <v>1619</v>
      </c>
      <c r="G458" t="s">
        <v>1642</v>
      </c>
      <c r="H458" t="s">
        <v>1631</v>
      </c>
      <c r="I458" t="s">
        <v>1643</v>
      </c>
      <c r="J458" t="s">
        <v>1633</v>
      </c>
      <c r="K458" t="s">
        <v>1644</v>
      </c>
      <c r="L458">
        <f t="shared" si="78"/>
        <v>100138</v>
      </c>
      <c r="M458">
        <f t="shared" si="79"/>
        <v>100138</v>
      </c>
      <c r="N458">
        <f t="shared" si="80"/>
        <v>100138</v>
      </c>
      <c r="O458">
        <f t="shared" si="81"/>
        <v>100138</v>
      </c>
      <c r="P458">
        <f t="shared" si="82"/>
        <v>100137</v>
      </c>
      <c r="Q458">
        <f t="shared" si="83"/>
        <v>100137</v>
      </c>
      <c r="R458">
        <f t="shared" si="84"/>
        <v>100138</v>
      </c>
      <c r="S458">
        <f t="shared" si="85"/>
        <v>100137</v>
      </c>
      <c r="T458">
        <f t="shared" si="86"/>
        <v>100137</v>
      </c>
      <c r="U458">
        <f t="shared" si="87"/>
        <v>200455</v>
      </c>
      <c r="V458" s="7">
        <f>IFERROR(VLOOKUP(VALUE(L458),工作表2!$A:$N,14,1)/50,0)</f>
        <v>56175.86</v>
      </c>
      <c r="W458" s="7">
        <f>IFERROR(VLOOKUP(VALUE(M458),工作表2!$A:$N,14,1)/50,0)</f>
        <v>56175.86</v>
      </c>
      <c r="X458" s="7">
        <f>IFERROR(VLOOKUP(VALUE(N458),工作表2!$A:$N,14,1)/50,0)</f>
        <v>56175.86</v>
      </c>
      <c r="Y458" s="7">
        <f>IFERROR(VLOOKUP(VALUE(O458),工作表2!$A:$N,14,1)/50,0)</f>
        <v>56175.86</v>
      </c>
      <c r="Z458" s="7">
        <f>IFERROR(VLOOKUP(VALUE(P458),工作表2!$A:$N,14,1)/50,0)</f>
        <v>56175.86</v>
      </c>
      <c r="AA458" s="7">
        <f>IFERROR(VLOOKUP(VALUE(Q458),工作表2!$A:$N,14,1)/50,0)</f>
        <v>56175.86</v>
      </c>
      <c r="AB458" s="7">
        <f>IFERROR(VLOOKUP(VALUE(R458),工作表2!$A:$N,14,1)/50,0)</f>
        <v>56175.86</v>
      </c>
      <c r="AC458" s="7">
        <f>IFERROR(VLOOKUP(VALUE(S458),工作表2!$A:$N,14,1)/50,0)</f>
        <v>56175.86</v>
      </c>
      <c r="AD458" s="7">
        <f>IFERROR(VLOOKUP(VALUE(T458),工作表2!$A:$N,14,1)/50,0)</f>
        <v>56175.86</v>
      </c>
      <c r="AE458" s="7">
        <f>IFERROR(VLOOKUP(VALUE(U458),工作表2!$A:$N,14,1),0)</f>
        <v>5011480</v>
      </c>
      <c r="AF458" s="7">
        <f t="shared" si="88"/>
        <v>5517062.7400000002</v>
      </c>
    </row>
    <row r="459" spans="1:32" x14ac:dyDescent="0.15">
      <c r="A459" s="8">
        <v>100455</v>
      </c>
      <c r="B459" s="3" t="s">
        <v>1615</v>
      </c>
      <c r="C459" t="s">
        <v>1616</v>
      </c>
      <c r="D459" t="s">
        <v>1636</v>
      </c>
      <c r="E459" t="s">
        <v>1628</v>
      </c>
      <c r="F459" t="s">
        <v>1645</v>
      </c>
      <c r="G459" t="s">
        <v>1630</v>
      </c>
      <c r="H459" t="s">
        <v>1631</v>
      </c>
      <c r="I459" t="s">
        <v>1643</v>
      </c>
      <c r="J459" t="s">
        <v>1640</v>
      </c>
      <c r="K459" t="s">
        <v>1646</v>
      </c>
      <c r="L459">
        <f t="shared" si="78"/>
        <v>100138</v>
      </c>
      <c r="M459">
        <f t="shared" si="79"/>
        <v>100138</v>
      </c>
      <c r="N459">
        <f t="shared" si="80"/>
        <v>100137</v>
      </c>
      <c r="O459">
        <f t="shared" si="81"/>
        <v>100137</v>
      </c>
      <c r="P459">
        <f t="shared" si="82"/>
        <v>100138</v>
      </c>
      <c r="Q459">
        <f t="shared" si="83"/>
        <v>100138</v>
      </c>
      <c r="R459">
        <f t="shared" si="84"/>
        <v>100138</v>
      </c>
      <c r="S459">
        <f t="shared" si="85"/>
        <v>100137</v>
      </c>
      <c r="T459">
        <f t="shared" si="86"/>
        <v>100136</v>
      </c>
      <c r="U459">
        <f t="shared" si="87"/>
        <v>200456</v>
      </c>
      <c r="V459" s="7">
        <f>IFERROR(VLOOKUP(VALUE(L459),工作表2!$A:$N,14,1)/50,0)</f>
        <v>56175.86</v>
      </c>
      <c r="W459" s="7">
        <f>IFERROR(VLOOKUP(VALUE(M459),工作表2!$A:$N,14,1)/50,0)</f>
        <v>56175.86</v>
      </c>
      <c r="X459" s="7">
        <f>IFERROR(VLOOKUP(VALUE(N459),工作表2!$A:$N,14,1)/50,0)</f>
        <v>56175.86</v>
      </c>
      <c r="Y459" s="7">
        <f>IFERROR(VLOOKUP(VALUE(O459),工作表2!$A:$N,14,1)/50,0)</f>
        <v>56175.86</v>
      </c>
      <c r="Z459" s="7">
        <f>IFERROR(VLOOKUP(VALUE(P459),工作表2!$A:$N,14,1)/50,0)</f>
        <v>56175.86</v>
      </c>
      <c r="AA459" s="7">
        <f>IFERROR(VLOOKUP(VALUE(Q459),工作表2!$A:$N,14,1)/50,0)</f>
        <v>56175.86</v>
      </c>
      <c r="AB459" s="7">
        <f>IFERROR(VLOOKUP(VALUE(R459),工作表2!$A:$N,14,1)/50,0)</f>
        <v>56175.86</v>
      </c>
      <c r="AC459" s="7">
        <f>IFERROR(VLOOKUP(VALUE(S459),工作表2!$A:$N,14,1)/50,0)</f>
        <v>56175.86</v>
      </c>
      <c r="AD459" s="7">
        <f>IFERROR(VLOOKUP(VALUE(T459),工作表2!$A:$N,14,1)/50,0)</f>
        <v>56175.86</v>
      </c>
      <c r="AE459" s="7">
        <f>IFERROR(VLOOKUP(VALUE(U459),工作表2!$A:$N,14,1),0)</f>
        <v>5024448.5</v>
      </c>
      <c r="AF459" s="7">
        <f t="shared" si="88"/>
        <v>5530031.2400000002</v>
      </c>
    </row>
    <row r="460" spans="1:32" x14ac:dyDescent="0.15">
      <c r="A460" s="8">
        <v>100456</v>
      </c>
      <c r="B460" s="3" t="s">
        <v>1625</v>
      </c>
      <c r="C460" t="s">
        <v>1626</v>
      </c>
      <c r="D460" t="s">
        <v>1627</v>
      </c>
      <c r="E460" t="s">
        <v>1639</v>
      </c>
      <c r="F460" t="s">
        <v>1645</v>
      </c>
      <c r="G460" t="s">
        <v>1642</v>
      </c>
      <c r="H460" t="s">
        <v>1621</v>
      </c>
      <c r="I460" t="s">
        <v>1643</v>
      </c>
      <c r="J460" t="s">
        <v>1640</v>
      </c>
      <c r="K460" t="s">
        <v>1647</v>
      </c>
      <c r="L460">
        <f t="shared" si="78"/>
        <v>100137</v>
      </c>
      <c r="M460">
        <f t="shared" si="79"/>
        <v>100136</v>
      </c>
      <c r="N460">
        <f t="shared" si="80"/>
        <v>100138</v>
      </c>
      <c r="O460">
        <f t="shared" si="81"/>
        <v>100138</v>
      </c>
      <c r="P460">
        <f t="shared" si="82"/>
        <v>100138</v>
      </c>
      <c r="Q460">
        <f t="shared" si="83"/>
        <v>100137</v>
      </c>
      <c r="R460">
        <f t="shared" si="84"/>
        <v>100136</v>
      </c>
      <c r="S460">
        <f t="shared" si="85"/>
        <v>100137</v>
      </c>
      <c r="T460">
        <f t="shared" si="86"/>
        <v>100136</v>
      </c>
      <c r="U460">
        <f t="shared" si="87"/>
        <v>200457</v>
      </c>
      <c r="V460" s="7">
        <f>IFERROR(VLOOKUP(VALUE(L460),工作表2!$A:$N,14,1)/50,0)</f>
        <v>56175.86</v>
      </c>
      <c r="W460" s="7">
        <f>IFERROR(VLOOKUP(VALUE(M460),工作表2!$A:$N,14,1)/50,0)</f>
        <v>56175.86</v>
      </c>
      <c r="X460" s="7">
        <f>IFERROR(VLOOKUP(VALUE(N460),工作表2!$A:$N,14,1)/50,0)</f>
        <v>56175.86</v>
      </c>
      <c r="Y460" s="7">
        <f>IFERROR(VLOOKUP(VALUE(O460),工作表2!$A:$N,14,1)/50,0)</f>
        <v>56175.86</v>
      </c>
      <c r="Z460" s="7">
        <f>IFERROR(VLOOKUP(VALUE(P460),工作表2!$A:$N,14,1)/50,0)</f>
        <v>56175.86</v>
      </c>
      <c r="AA460" s="7">
        <f>IFERROR(VLOOKUP(VALUE(Q460),工作表2!$A:$N,14,1)/50,0)</f>
        <v>56175.86</v>
      </c>
      <c r="AB460" s="7">
        <f>IFERROR(VLOOKUP(VALUE(R460),工作表2!$A:$N,14,1)/50,0)</f>
        <v>56175.86</v>
      </c>
      <c r="AC460" s="7">
        <f>IFERROR(VLOOKUP(VALUE(S460),工作表2!$A:$N,14,1)/50,0)</f>
        <v>56175.86</v>
      </c>
      <c r="AD460" s="7">
        <f>IFERROR(VLOOKUP(VALUE(T460),工作表2!$A:$N,14,1)/50,0)</f>
        <v>56175.86</v>
      </c>
      <c r="AE460" s="7">
        <f>IFERROR(VLOOKUP(VALUE(U460),工作表2!$A:$N,14,1),0)</f>
        <v>5108812.5</v>
      </c>
      <c r="AF460" s="7">
        <f t="shared" si="88"/>
        <v>5614395.2400000002</v>
      </c>
    </row>
    <row r="461" spans="1:32" x14ac:dyDescent="0.15">
      <c r="A461" s="8">
        <v>100457</v>
      </c>
      <c r="B461" s="3" t="s">
        <v>1625</v>
      </c>
      <c r="C461" t="s">
        <v>1616</v>
      </c>
      <c r="D461" t="s">
        <v>1617</v>
      </c>
      <c r="E461" t="s">
        <v>1628</v>
      </c>
      <c r="F461" t="s">
        <v>1619</v>
      </c>
      <c r="G461" t="s">
        <v>1630</v>
      </c>
      <c r="H461" t="s">
        <v>1631</v>
      </c>
      <c r="I461" t="s">
        <v>1622</v>
      </c>
      <c r="J461" t="s">
        <v>1633</v>
      </c>
      <c r="K461" t="s">
        <v>1648</v>
      </c>
      <c r="L461">
        <f t="shared" si="78"/>
        <v>100137</v>
      </c>
      <c r="M461">
        <f t="shared" si="79"/>
        <v>100138</v>
      </c>
      <c r="N461">
        <f t="shared" si="80"/>
        <v>100136</v>
      </c>
      <c r="O461">
        <f t="shared" si="81"/>
        <v>100137</v>
      </c>
      <c r="P461">
        <f t="shared" si="82"/>
        <v>100137</v>
      </c>
      <c r="Q461">
        <f t="shared" si="83"/>
        <v>100138</v>
      </c>
      <c r="R461">
        <f t="shared" si="84"/>
        <v>100138</v>
      </c>
      <c r="S461">
        <f t="shared" si="85"/>
        <v>100138</v>
      </c>
      <c r="T461">
        <f t="shared" si="86"/>
        <v>100137</v>
      </c>
      <c r="U461">
        <f t="shared" si="87"/>
        <v>200458</v>
      </c>
      <c r="V461" s="7">
        <f>IFERROR(VLOOKUP(VALUE(L461),工作表2!$A:$N,14,1)/50,0)</f>
        <v>56175.86</v>
      </c>
      <c r="W461" s="7">
        <f>IFERROR(VLOOKUP(VALUE(M461),工作表2!$A:$N,14,1)/50,0)</f>
        <v>56175.86</v>
      </c>
      <c r="X461" s="7">
        <f>IFERROR(VLOOKUP(VALUE(N461),工作表2!$A:$N,14,1)/50,0)</f>
        <v>56175.86</v>
      </c>
      <c r="Y461" s="7">
        <f>IFERROR(VLOOKUP(VALUE(O461),工作表2!$A:$N,14,1)/50,0)</f>
        <v>56175.86</v>
      </c>
      <c r="Z461" s="7">
        <f>IFERROR(VLOOKUP(VALUE(P461),工作表2!$A:$N,14,1)/50,0)</f>
        <v>56175.86</v>
      </c>
      <c r="AA461" s="7">
        <f>IFERROR(VLOOKUP(VALUE(Q461),工作表2!$A:$N,14,1)/50,0)</f>
        <v>56175.86</v>
      </c>
      <c r="AB461" s="7">
        <f>IFERROR(VLOOKUP(VALUE(R461),工作表2!$A:$N,14,1)/50,0)</f>
        <v>56175.86</v>
      </c>
      <c r="AC461" s="7">
        <f>IFERROR(VLOOKUP(VALUE(S461),工作表2!$A:$N,14,1)/50,0)</f>
        <v>56175.86</v>
      </c>
      <c r="AD461" s="7">
        <f>IFERROR(VLOOKUP(VALUE(T461),工作表2!$A:$N,14,1)/50,0)</f>
        <v>56175.86</v>
      </c>
      <c r="AE461" s="7">
        <f>IFERROR(VLOOKUP(VALUE(U461),工作表2!$A:$N,14,1),0)</f>
        <v>5087688</v>
      </c>
      <c r="AF461" s="7">
        <f t="shared" si="88"/>
        <v>5593270.7400000002</v>
      </c>
    </row>
    <row r="462" spans="1:32" x14ac:dyDescent="0.15">
      <c r="A462" s="8">
        <v>100458</v>
      </c>
      <c r="B462" s="3" t="s">
        <v>1638</v>
      </c>
      <c r="C462" t="s">
        <v>1635</v>
      </c>
      <c r="D462" t="s">
        <v>1636</v>
      </c>
      <c r="E462" t="s">
        <v>1639</v>
      </c>
      <c r="F462" t="s">
        <v>1619</v>
      </c>
      <c r="G462" t="s">
        <v>1620</v>
      </c>
      <c r="H462" t="s">
        <v>1649</v>
      </c>
      <c r="I462" t="s">
        <v>1622</v>
      </c>
      <c r="J462" t="s">
        <v>1623</v>
      </c>
      <c r="K462" t="s">
        <v>1650</v>
      </c>
      <c r="L462">
        <f t="shared" si="78"/>
        <v>100136</v>
      </c>
      <c r="M462">
        <f t="shared" si="79"/>
        <v>100137</v>
      </c>
      <c r="N462">
        <f t="shared" si="80"/>
        <v>100137</v>
      </c>
      <c r="O462">
        <f t="shared" si="81"/>
        <v>100138</v>
      </c>
      <c r="P462">
        <f t="shared" si="82"/>
        <v>100137</v>
      </c>
      <c r="Q462">
        <f t="shared" si="83"/>
        <v>100136</v>
      </c>
      <c r="R462">
        <f t="shared" si="84"/>
        <v>100137</v>
      </c>
      <c r="S462">
        <f t="shared" si="85"/>
        <v>100138</v>
      </c>
      <c r="T462">
        <f t="shared" si="86"/>
        <v>100138</v>
      </c>
      <c r="U462">
        <f t="shared" si="87"/>
        <v>200459</v>
      </c>
      <c r="V462" s="7">
        <f>IFERROR(VLOOKUP(VALUE(L462),工作表2!$A:$N,14,1)/50,0)</f>
        <v>56175.86</v>
      </c>
      <c r="W462" s="7">
        <f>IFERROR(VLOOKUP(VALUE(M462),工作表2!$A:$N,14,1)/50,0)</f>
        <v>56175.86</v>
      </c>
      <c r="X462" s="7">
        <f>IFERROR(VLOOKUP(VALUE(N462),工作表2!$A:$N,14,1)/50,0)</f>
        <v>56175.86</v>
      </c>
      <c r="Y462" s="7">
        <f>IFERROR(VLOOKUP(VALUE(O462),工作表2!$A:$N,14,1)/50,0)</f>
        <v>56175.86</v>
      </c>
      <c r="Z462" s="7">
        <f>IFERROR(VLOOKUP(VALUE(P462),工作表2!$A:$N,14,1)/50,0)</f>
        <v>56175.86</v>
      </c>
      <c r="AA462" s="7">
        <f>IFERROR(VLOOKUP(VALUE(Q462),工作表2!$A:$N,14,1)/50,0)</f>
        <v>56175.86</v>
      </c>
      <c r="AB462" s="7">
        <f>IFERROR(VLOOKUP(VALUE(R462),工作表2!$A:$N,14,1)/50,0)</f>
        <v>56175.86</v>
      </c>
      <c r="AC462" s="7">
        <f>IFERROR(VLOOKUP(VALUE(S462),工作表2!$A:$N,14,1)/50,0)</f>
        <v>56175.86</v>
      </c>
      <c r="AD462" s="7">
        <f>IFERROR(VLOOKUP(VALUE(T462),工作表2!$A:$N,14,1)/50,0)</f>
        <v>56175.86</v>
      </c>
      <c r="AE462" s="7">
        <f>IFERROR(VLOOKUP(VALUE(U462),工作表2!$A:$N,14,1),0)</f>
        <v>5115198.5</v>
      </c>
      <c r="AF462" s="7">
        <f t="shared" si="88"/>
        <v>5620781.2400000002</v>
      </c>
    </row>
    <row r="463" spans="1:32" x14ac:dyDescent="0.15">
      <c r="A463" s="8">
        <v>100459</v>
      </c>
      <c r="B463" s="3" t="s">
        <v>1615</v>
      </c>
      <c r="C463" t="s">
        <v>1616</v>
      </c>
      <c r="D463" t="s">
        <v>1617</v>
      </c>
      <c r="E463" t="s">
        <v>1628</v>
      </c>
      <c r="F463" t="s">
        <v>1629</v>
      </c>
      <c r="G463" t="s">
        <v>1630</v>
      </c>
      <c r="H463" t="s">
        <v>1649</v>
      </c>
      <c r="I463" t="s">
        <v>1622</v>
      </c>
      <c r="J463" t="s">
        <v>1633</v>
      </c>
      <c r="K463" t="s">
        <v>1651</v>
      </c>
      <c r="L463">
        <f t="shared" si="78"/>
        <v>100138</v>
      </c>
      <c r="M463">
        <f t="shared" si="79"/>
        <v>100138</v>
      </c>
      <c r="N463">
        <f t="shared" si="80"/>
        <v>100136</v>
      </c>
      <c r="O463">
        <f t="shared" si="81"/>
        <v>100137</v>
      </c>
      <c r="P463">
        <f t="shared" si="82"/>
        <v>100136</v>
      </c>
      <c r="Q463">
        <f t="shared" si="83"/>
        <v>100138</v>
      </c>
      <c r="R463">
        <f t="shared" si="84"/>
        <v>100137</v>
      </c>
      <c r="S463">
        <f t="shared" si="85"/>
        <v>100138</v>
      </c>
      <c r="T463">
        <f t="shared" si="86"/>
        <v>100137</v>
      </c>
      <c r="U463">
        <f t="shared" si="87"/>
        <v>200460</v>
      </c>
      <c r="V463" s="7">
        <f>IFERROR(VLOOKUP(VALUE(L463),工作表2!$A:$N,14,1)/50,0)</f>
        <v>56175.86</v>
      </c>
      <c r="W463" s="7">
        <f>IFERROR(VLOOKUP(VALUE(M463),工作表2!$A:$N,14,1)/50,0)</f>
        <v>56175.86</v>
      </c>
      <c r="X463" s="7">
        <f>IFERROR(VLOOKUP(VALUE(N463),工作表2!$A:$N,14,1)/50,0)</f>
        <v>56175.86</v>
      </c>
      <c r="Y463" s="7">
        <f>IFERROR(VLOOKUP(VALUE(O463),工作表2!$A:$N,14,1)/50,0)</f>
        <v>56175.86</v>
      </c>
      <c r="Z463" s="7">
        <f>IFERROR(VLOOKUP(VALUE(P463),工作表2!$A:$N,14,1)/50,0)</f>
        <v>56175.86</v>
      </c>
      <c r="AA463" s="7">
        <f>IFERROR(VLOOKUP(VALUE(Q463),工作表2!$A:$N,14,1)/50,0)</f>
        <v>56175.86</v>
      </c>
      <c r="AB463" s="7">
        <f>IFERROR(VLOOKUP(VALUE(R463),工作表2!$A:$N,14,1)/50,0)</f>
        <v>56175.86</v>
      </c>
      <c r="AC463" s="7">
        <f>IFERROR(VLOOKUP(VALUE(S463),工作表2!$A:$N,14,1)/50,0)</f>
        <v>56175.86</v>
      </c>
      <c r="AD463" s="7">
        <f>IFERROR(VLOOKUP(VALUE(T463),工作表2!$A:$N,14,1)/50,0)</f>
        <v>56175.86</v>
      </c>
      <c r="AE463" s="7">
        <f>IFERROR(VLOOKUP(VALUE(U463),工作表2!$A:$N,14,1),0)</f>
        <v>5148570.5</v>
      </c>
      <c r="AF463" s="7">
        <f t="shared" si="88"/>
        <v>5654153.2400000002</v>
      </c>
    </row>
    <row r="464" spans="1:32" x14ac:dyDescent="0.15">
      <c r="A464" s="8">
        <v>100460</v>
      </c>
      <c r="B464" s="3" t="s">
        <v>1652</v>
      </c>
      <c r="C464" t="s">
        <v>1653</v>
      </c>
      <c r="D464" t="s">
        <v>1654</v>
      </c>
      <c r="E464" t="s">
        <v>1655</v>
      </c>
      <c r="F464" t="s">
        <v>1656</v>
      </c>
      <c r="G464" t="s">
        <v>1657</v>
      </c>
      <c r="H464" t="s">
        <v>1658</v>
      </c>
      <c r="I464" t="s">
        <v>1659</v>
      </c>
      <c r="J464" t="s">
        <v>1660</v>
      </c>
      <c r="K464" t="s">
        <v>1661</v>
      </c>
      <c r="L464">
        <f t="shared" si="78"/>
        <v>100140</v>
      </c>
      <c r="M464">
        <f t="shared" si="79"/>
        <v>100140</v>
      </c>
      <c r="N464">
        <f t="shared" si="80"/>
        <v>100139</v>
      </c>
      <c r="O464">
        <f t="shared" si="81"/>
        <v>100140</v>
      </c>
      <c r="P464">
        <f t="shared" si="82"/>
        <v>100140</v>
      </c>
      <c r="Q464">
        <f t="shared" si="83"/>
        <v>100140</v>
      </c>
      <c r="R464">
        <f t="shared" si="84"/>
        <v>100141</v>
      </c>
      <c r="S464">
        <f t="shared" si="85"/>
        <v>100141</v>
      </c>
      <c r="T464">
        <f t="shared" si="86"/>
        <v>100141</v>
      </c>
      <c r="U464">
        <f t="shared" si="87"/>
        <v>200461</v>
      </c>
      <c r="V464" s="7">
        <f>IFERROR(VLOOKUP(VALUE(L464),工作表2!$A:$N,14,1)/50,0)</f>
        <v>57602.01</v>
      </c>
      <c r="W464" s="7">
        <f>IFERROR(VLOOKUP(VALUE(M464),工作表2!$A:$N,14,1)/50,0)</f>
        <v>57602.01</v>
      </c>
      <c r="X464" s="7">
        <f>IFERROR(VLOOKUP(VALUE(N464),工作表2!$A:$N,14,1)/50,0)</f>
        <v>57602.01</v>
      </c>
      <c r="Y464" s="7">
        <f>IFERROR(VLOOKUP(VALUE(O464),工作表2!$A:$N,14,1)/50,0)</f>
        <v>57602.01</v>
      </c>
      <c r="Z464" s="7">
        <f>IFERROR(VLOOKUP(VALUE(P464),工作表2!$A:$N,14,1)/50,0)</f>
        <v>57602.01</v>
      </c>
      <c r="AA464" s="7">
        <f>IFERROR(VLOOKUP(VALUE(Q464),工作表2!$A:$N,14,1)/50,0)</f>
        <v>57602.01</v>
      </c>
      <c r="AB464" s="7">
        <f>IFERROR(VLOOKUP(VALUE(R464),工作表2!$A:$N,14,1)/50,0)</f>
        <v>57602.01</v>
      </c>
      <c r="AC464" s="7">
        <f>IFERROR(VLOOKUP(VALUE(S464),工作表2!$A:$N,14,1)/50,0)</f>
        <v>57602.01</v>
      </c>
      <c r="AD464" s="7">
        <f>IFERROR(VLOOKUP(VALUE(T464),工作表2!$A:$N,14,1)/50,0)</f>
        <v>57602.01</v>
      </c>
      <c r="AE464" s="7">
        <f>IFERROR(VLOOKUP(VALUE(U464),工作表2!$A:$N,14,1),0)</f>
        <v>5128251</v>
      </c>
      <c r="AF464" s="7">
        <f t="shared" si="88"/>
        <v>5646669.0899999999</v>
      </c>
    </row>
    <row r="465" spans="1:32" x14ac:dyDescent="0.15">
      <c r="A465" s="8">
        <v>100461</v>
      </c>
      <c r="B465" s="3" t="s">
        <v>1652</v>
      </c>
      <c r="C465" t="s">
        <v>1662</v>
      </c>
      <c r="D465" t="s">
        <v>1663</v>
      </c>
      <c r="E465" t="s">
        <v>1655</v>
      </c>
      <c r="F465" t="s">
        <v>1664</v>
      </c>
      <c r="G465" t="s">
        <v>1665</v>
      </c>
      <c r="H465" t="s">
        <v>1666</v>
      </c>
      <c r="I465" t="s">
        <v>1659</v>
      </c>
      <c r="J465" t="s">
        <v>1660</v>
      </c>
      <c r="K465" t="s">
        <v>1667</v>
      </c>
      <c r="L465">
        <f t="shared" si="78"/>
        <v>100140</v>
      </c>
      <c r="M465">
        <f t="shared" si="79"/>
        <v>100139</v>
      </c>
      <c r="N465">
        <f t="shared" si="80"/>
        <v>100140</v>
      </c>
      <c r="O465">
        <f t="shared" si="81"/>
        <v>100140</v>
      </c>
      <c r="P465">
        <f t="shared" si="82"/>
        <v>100141</v>
      </c>
      <c r="Q465">
        <f t="shared" si="83"/>
        <v>100139</v>
      </c>
      <c r="R465">
        <f t="shared" si="84"/>
        <v>100139</v>
      </c>
      <c r="S465">
        <f t="shared" si="85"/>
        <v>100141</v>
      </c>
      <c r="T465">
        <f t="shared" si="86"/>
        <v>100141</v>
      </c>
      <c r="U465">
        <f t="shared" si="87"/>
        <v>200462</v>
      </c>
      <c r="V465" s="7">
        <f>IFERROR(VLOOKUP(VALUE(L465),工作表2!$A:$N,14,1)/50,0)</f>
        <v>57602.01</v>
      </c>
      <c r="W465" s="7">
        <f>IFERROR(VLOOKUP(VALUE(M465),工作表2!$A:$N,14,1)/50,0)</f>
        <v>57602.01</v>
      </c>
      <c r="X465" s="7">
        <f>IFERROR(VLOOKUP(VALUE(N465),工作表2!$A:$N,14,1)/50,0)</f>
        <v>57602.01</v>
      </c>
      <c r="Y465" s="7">
        <f>IFERROR(VLOOKUP(VALUE(O465),工作表2!$A:$N,14,1)/50,0)</f>
        <v>57602.01</v>
      </c>
      <c r="Z465" s="7">
        <f>IFERROR(VLOOKUP(VALUE(P465),工作表2!$A:$N,14,1)/50,0)</f>
        <v>57602.01</v>
      </c>
      <c r="AA465" s="7">
        <f>IFERROR(VLOOKUP(VALUE(Q465),工作表2!$A:$N,14,1)/50,0)</f>
        <v>57602.01</v>
      </c>
      <c r="AB465" s="7">
        <f>IFERROR(VLOOKUP(VALUE(R465),工作表2!$A:$N,14,1)/50,0)</f>
        <v>57602.01</v>
      </c>
      <c r="AC465" s="7">
        <f>IFERROR(VLOOKUP(VALUE(S465),工作表2!$A:$N,14,1)/50,0)</f>
        <v>57602.01</v>
      </c>
      <c r="AD465" s="7">
        <f>IFERROR(VLOOKUP(VALUE(T465),工作表2!$A:$N,14,1)/50,0)</f>
        <v>57602.01</v>
      </c>
      <c r="AE465" s="7">
        <f>IFERROR(VLOOKUP(VALUE(U465),工作表2!$A:$N,14,1),0)</f>
        <v>5141202.5</v>
      </c>
      <c r="AF465" s="7">
        <f t="shared" si="88"/>
        <v>5659620.5899999999</v>
      </c>
    </row>
    <row r="466" spans="1:32" x14ac:dyDescent="0.15">
      <c r="A466" s="8">
        <v>100462</v>
      </c>
      <c r="B466" s="3" t="s">
        <v>1652</v>
      </c>
      <c r="C466" t="s">
        <v>1653</v>
      </c>
      <c r="D466" t="s">
        <v>1663</v>
      </c>
      <c r="E466" t="s">
        <v>1668</v>
      </c>
      <c r="F466" t="s">
        <v>1664</v>
      </c>
      <c r="G466" t="s">
        <v>1657</v>
      </c>
      <c r="H466" t="s">
        <v>1669</v>
      </c>
      <c r="I466" t="s">
        <v>1670</v>
      </c>
      <c r="J466" t="s">
        <v>1671</v>
      </c>
      <c r="K466" t="s">
        <v>1672</v>
      </c>
      <c r="L466">
        <f t="shared" si="78"/>
        <v>100140</v>
      </c>
      <c r="M466">
        <f t="shared" si="79"/>
        <v>100140</v>
      </c>
      <c r="N466">
        <f t="shared" si="80"/>
        <v>100140</v>
      </c>
      <c r="O466">
        <f t="shared" si="81"/>
        <v>100139</v>
      </c>
      <c r="P466">
        <f t="shared" si="82"/>
        <v>100141</v>
      </c>
      <c r="Q466">
        <f t="shared" si="83"/>
        <v>100140</v>
      </c>
      <c r="R466">
        <f t="shared" si="84"/>
        <v>100140</v>
      </c>
      <c r="S466">
        <f t="shared" si="85"/>
        <v>100139</v>
      </c>
      <c r="T466">
        <f t="shared" si="86"/>
        <v>100139</v>
      </c>
      <c r="U466">
        <f t="shared" si="87"/>
        <v>200463</v>
      </c>
      <c r="V466" s="7">
        <f>IFERROR(VLOOKUP(VALUE(L466),工作表2!$A:$N,14,1)/50,0)</f>
        <v>57602.01</v>
      </c>
      <c r="W466" s="7">
        <f>IFERROR(VLOOKUP(VALUE(M466),工作表2!$A:$N,14,1)/50,0)</f>
        <v>57602.01</v>
      </c>
      <c r="X466" s="7">
        <f>IFERROR(VLOOKUP(VALUE(N466),工作表2!$A:$N,14,1)/50,0)</f>
        <v>57602.01</v>
      </c>
      <c r="Y466" s="7">
        <f>IFERROR(VLOOKUP(VALUE(O466),工作表2!$A:$N,14,1)/50,0)</f>
        <v>57602.01</v>
      </c>
      <c r="Z466" s="7">
        <f>IFERROR(VLOOKUP(VALUE(P466),工作表2!$A:$N,14,1)/50,0)</f>
        <v>57602.01</v>
      </c>
      <c r="AA466" s="7">
        <f>IFERROR(VLOOKUP(VALUE(Q466),工作表2!$A:$N,14,1)/50,0)</f>
        <v>57602.01</v>
      </c>
      <c r="AB466" s="7">
        <f>IFERROR(VLOOKUP(VALUE(R466),工作表2!$A:$N,14,1)/50,0)</f>
        <v>57602.01</v>
      </c>
      <c r="AC466" s="7">
        <f>IFERROR(VLOOKUP(VALUE(S466),工作表2!$A:$N,14,1)/50,0)</f>
        <v>57602.01</v>
      </c>
      <c r="AD466" s="7">
        <f>IFERROR(VLOOKUP(VALUE(T466),工作表2!$A:$N,14,1)/50,0)</f>
        <v>57602.01</v>
      </c>
      <c r="AE466" s="7">
        <f>IFERROR(VLOOKUP(VALUE(U466),工作表2!$A:$N,14,1),0)</f>
        <v>5154184</v>
      </c>
      <c r="AF466" s="7">
        <f t="shared" si="88"/>
        <v>5672602.0899999999</v>
      </c>
    </row>
    <row r="467" spans="1:32" x14ac:dyDescent="0.15">
      <c r="A467" s="8">
        <v>100463</v>
      </c>
      <c r="B467" s="3" t="s">
        <v>1673</v>
      </c>
      <c r="C467" t="s">
        <v>1662</v>
      </c>
      <c r="D467" t="s">
        <v>1663</v>
      </c>
      <c r="E467" t="s">
        <v>1674</v>
      </c>
      <c r="F467" t="s">
        <v>1664</v>
      </c>
      <c r="G467" t="s">
        <v>1675</v>
      </c>
      <c r="H467" t="s">
        <v>1658</v>
      </c>
      <c r="I467" t="s">
        <v>1659</v>
      </c>
      <c r="J467" t="s">
        <v>1671</v>
      </c>
      <c r="K467" t="s">
        <v>1676</v>
      </c>
      <c r="L467">
        <f t="shared" si="78"/>
        <v>100139</v>
      </c>
      <c r="M467">
        <f t="shared" si="79"/>
        <v>100139</v>
      </c>
      <c r="N467">
        <f t="shared" si="80"/>
        <v>100140</v>
      </c>
      <c r="O467">
        <f t="shared" si="81"/>
        <v>100141</v>
      </c>
      <c r="P467">
        <f t="shared" si="82"/>
        <v>100141</v>
      </c>
      <c r="Q467">
        <f t="shared" si="83"/>
        <v>100141</v>
      </c>
      <c r="R467">
        <f t="shared" si="84"/>
        <v>100141</v>
      </c>
      <c r="S467">
        <f t="shared" si="85"/>
        <v>100141</v>
      </c>
      <c r="T467">
        <f t="shared" si="86"/>
        <v>100139</v>
      </c>
      <c r="U467">
        <f t="shared" si="87"/>
        <v>200464</v>
      </c>
      <c r="V467" s="7">
        <f>IFERROR(VLOOKUP(VALUE(L467),工作表2!$A:$N,14,1)/50,0)</f>
        <v>57602.01</v>
      </c>
      <c r="W467" s="7">
        <f>IFERROR(VLOOKUP(VALUE(M467),工作表2!$A:$N,14,1)/50,0)</f>
        <v>57602.01</v>
      </c>
      <c r="X467" s="7">
        <f>IFERROR(VLOOKUP(VALUE(N467),工作表2!$A:$N,14,1)/50,0)</f>
        <v>57602.01</v>
      </c>
      <c r="Y467" s="7">
        <f>IFERROR(VLOOKUP(VALUE(O467),工作表2!$A:$N,14,1)/50,0)</f>
        <v>57602.01</v>
      </c>
      <c r="Z467" s="7">
        <f>IFERROR(VLOOKUP(VALUE(P467),工作表2!$A:$N,14,1)/50,0)</f>
        <v>57602.01</v>
      </c>
      <c r="AA467" s="7">
        <f>IFERROR(VLOOKUP(VALUE(Q467),工作表2!$A:$N,14,1)/50,0)</f>
        <v>57602.01</v>
      </c>
      <c r="AB467" s="7">
        <f>IFERROR(VLOOKUP(VALUE(R467),工作表2!$A:$N,14,1)/50,0)</f>
        <v>57602.01</v>
      </c>
      <c r="AC467" s="7">
        <f>IFERROR(VLOOKUP(VALUE(S467),工作表2!$A:$N,14,1)/50,0)</f>
        <v>57602.01</v>
      </c>
      <c r="AD467" s="7">
        <f>IFERROR(VLOOKUP(VALUE(T467),工作表2!$A:$N,14,1)/50,0)</f>
        <v>57602.01</v>
      </c>
      <c r="AE467" s="7">
        <f>IFERROR(VLOOKUP(VALUE(U467),工作表2!$A:$N,14,1),0)</f>
        <v>5240825</v>
      </c>
      <c r="AF467" s="7">
        <f t="shared" si="88"/>
        <v>5759243.0899999999</v>
      </c>
    </row>
    <row r="468" spans="1:32" x14ac:dyDescent="0.15">
      <c r="A468" s="8">
        <v>100464</v>
      </c>
      <c r="B468" s="3" t="s">
        <v>1673</v>
      </c>
      <c r="C468" t="s">
        <v>1653</v>
      </c>
      <c r="D468" t="s">
        <v>1677</v>
      </c>
      <c r="E468" t="s">
        <v>1668</v>
      </c>
      <c r="F468" t="s">
        <v>1678</v>
      </c>
      <c r="G468" t="s">
        <v>1657</v>
      </c>
      <c r="H468" t="s">
        <v>1669</v>
      </c>
      <c r="I468" t="s">
        <v>1670</v>
      </c>
      <c r="J468" t="s">
        <v>1679</v>
      </c>
      <c r="K468" t="s">
        <v>1680</v>
      </c>
      <c r="L468">
        <f t="shared" si="78"/>
        <v>100139</v>
      </c>
      <c r="M468">
        <f t="shared" si="79"/>
        <v>100140</v>
      </c>
      <c r="N468">
        <f t="shared" si="80"/>
        <v>100141</v>
      </c>
      <c r="O468">
        <f t="shared" si="81"/>
        <v>100139</v>
      </c>
      <c r="P468">
        <f t="shared" si="82"/>
        <v>100139</v>
      </c>
      <c r="Q468">
        <f t="shared" si="83"/>
        <v>100140</v>
      </c>
      <c r="R468">
        <f t="shared" si="84"/>
        <v>100140</v>
      </c>
      <c r="S468">
        <f t="shared" si="85"/>
        <v>100139</v>
      </c>
      <c r="T468">
        <f t="shared" si="86"/>
        <v>100140</v>
      </c>
      <c r="U468">
        <f t="shared" si="87"/>
        <v>200465</v>
      </c>
      <c r="V468" s="7">
        <f>IFERROR(VLOOKUP(VALUE(L468),工作表2!$A:$N,14,1)/50,0)</f>
        <v>57602.01</v>
      </c>
      <c r="W468" s="7">
        <f>IFERROR(VLOOKUP(VALUE(M468),工作表2!$A:$N,14,1)/50,0)</f>
        <v>57602.01</v>
      </c>
      <c r="X468" s="7">
        <f>IFERROR(VLOOKUP(VALUE(N468),工作表2!$A:$N,14,1)/50,0)</f>
        <v>57602.01</v>
      </c>
      <c r="Y468" s="7">
        <f>IFERROR(VLOOKUP(VALUE(O468),工作表2!$A:$N,14,1)/50,0)</f>
        <v>57602.01</v>
      </c>
      <c r="Z468" s="7">
        <f>IFERROR(VLOOKUP(VALUE(P468),工作表2!$A:$N,14,1)/50,0)</f>
        <v>57602.01</v>
      </c>
      <c r="AA468" s="7">
        <f>IFERROR(VLOOKUP(VALUE(Q468),工作表2!$A:$N,14,1)/50,0)</f>
        <v>57602.01</v>
      </c>
      <c r="AB468" s="7">
        <f>IFERROR(VLOOKUP(VALUE(R468),工作表2!$A:$N,14,1)/50,0)</f>
        <v>57602.01</v>
      </c>
      <c r="AC468" s="7">
        <f>IFERROR(VLOOKUP(VALUE(S468),工作表2!$A:$N,14,1)/50,0)</f>
        <v>57602.01</v>
      </c>
      <c r="AD468" s="7">
        <f>IFERROR(VLOOKUP(VALUE(T468),工作表2!$A:$N,14,1)/50,0)</f>
        <v>57602.01</v>
      </c>
      <c r="AE468" s="7">
        <f>IFERROR(VLOOKUP(VALUE(U468),工作表2!$A:$N,14,1),0)</f>
        <v>5180242</v>
      </c>
      <c r="AF468" s="7">
        <f t="shared" si="88"/>
        <v>5698660.0899999999</v>
      </c>
    </row>
    <row r="469" spans="1:32" x14ac:dyDescent="0.15">
      <c r="A469" s="8">
        <v>100465</v>
      </c>
      <c r="B469" s="3" t="s">
        <v>1673</v>
      </c>
      <c r="C469" t="s">
        <v>1681</v>
      </c>
      <c r="D469" t="s">
        <v>1663</v>
      </c>
      <c r="E469" t="s">
        <v>1655</v>
      </c>
      <c r="F469" t="s">
        <v>1656</v>
      </c>
      <c r="G469" t="s">
        <v>1665</v>
      </c>
      <c r="H469" t="s">
        <v>1658</v>
      </c>
      <c r="I469" t="s">
        <v>1682</v>
      </c>
      <c r="J469" t="s">
        <v>1671</v>
      </c>
      <c r="K469" t="s">
        <v>1683</v>
      </c>
      <c r="L469">
        <f t="shared" si="78"/>
        <v>100139</v>
      </c>
      <c r="M469">
        <f t="shared" si="79"/>
        <v>100141</v>
      </c>
      <c r="N469">
        <f t="shared" si="80"/>
        <v>100140</v>
      </c>
      <c r="O469">
        <f t="shared" si="81"/>
        <v>100140</v>
      </c>
      <c r="P469">
        <f t="shared" si="82"/>
        <v>100140</v>
      </c>
      <c r="Q469">
        <f t="shared" si="83"/>
        <v>100139</v>
      </c>
      <c r="R469">
        <f t="shared" si="84"/>
        <v>100141</v>
      </c>
      <c r="S469">
        <f t="shared" si="85"/>
        <v>100140</v>
      </c>
      <c r="T469">
        <f t="shared" si="86"/>
        <v>100139</v>
      </c>
      <c r="U469">
        <f t="shared" si="87"/>
        <v>200466</v>
      </c>
      <c r="V469" s="7">
        <f>IFERROR(VLOOKUP(VALUE(L469),工作表2!$A:$N,14,1)/50,0)</f>
        <v>57602.01</v>
      </c>
      <c r="W469" s="7">
        <f>IFERROR(VLOOKUP(VALUE(M469),工作表2!$A:$N,14,1)/50,0)</f>
        <v>57602.01</v>
      </c>
      <c r="X469" s="7">
        <f>IFERROR(VLOOKUP(VALUE(N469),工作表2!$A:$N,14,1)/50,0)</f>
        <v>57602.01</v>
      </c>
      <c r="Y469" s="7">
        <f>IFERROR(VLOOKUP(VALUE(O469),工作表2!$A:$N,14,1)/50,0)</f>
        <v>57602.01</v>
      </c>
      <c r="Z469" s="7">
        <f>IFERROR(VLOOKUP(VALUE(P469),工作表2!$A:$N,14,1)/50,0)</f>
        <v>57602.01</v>
      </c>
      <c r="AA469" s="7">
        <f>IFERROR(VLOOKUP(VALUE(Q469),工作表2!$A:$N,14,1)/50,0)</f>
        <v>57602.01</v>
      </c>
      <c r="AB469" s="7">
        <f>IFERROR(VLOOKUP(VALUE(R469),工作表2!$A:$N,14,1)/50,0)</f>
        <v>57602.01</v>
      </c>
      <c r="AC469" s="7">
        <f>IFERROR(VLOOKUP(VALUE(S469),工作表2!$A:$N,14,1)/50,0)</f>
        <v>57602.01</v>
      </c>
      <c r="AD469" s="7">
        <f>IFERROR(VLOOKUP(VALUE(T469),工作表2!$A:$N,14,1)/50,0)</f>
        <v>57602.01</v>
      </c>
      <c r="AE469" s="7">
        <f>IFERROR(VLOOKUP(VALUE(U469),工作表2!$A:$N,14,1),0)</f>
        <v>5193318.5</v>
      </c>
      <c r="AF469" s="7">
        <f t="shared" si="88"/>
        <v>5711736.5899999999</v>
      </c>
    </row>
    <row r="470" spans="1:32" x14ac:dyDescent="0.15">
      <c r="A470" s="8">
        <v>100466</v>
      </c>
      <c r="B470" s="3" t="s">
        <v>1673</v>
      </c>
      <c r="C470" t="s">
        <v>1653</v>
      </c>
      <c r="D470" t="s">
        <v>1663</v>
      </c>
      <c r="E470" t="s">
        <v>1674</v>
      </c>
      <c r="F470" t="s">
        <v>1656</v>
      </c>
      <c r="G470" t="s">
        <v>1657</v>
      </c>
      <c r="H470" t="s">
        <v>1669</v>
      </c>
      <c r="I470" t="s">
        <v>1659</v>
      </c>
      <c r="J470" t="s">
        <v>1671</v>
      </c>
      <c r="K470" t="s">
        <v>1684</v>
      </c>
      <c r="L470">
        <f t="shared" si="78"/>
        <v>100139</v>
      </c>
      <c r="M470">
        <f t="shared" si="79"/>
        <v>100140</v>
      </c>
      <c r="N470">
        <f t="shared" si="80"/>
        <v>100140</v>
      </c>
      <c r="O470">
        <f t="shared" si="81"/>
        <v>100141</v>
      </c>
      <c r="P470">
        <f t="shared" si="82"/>
        <v>100140</v>
      </c>
      <c r="Q470">
        <f t="shared" si="83"/>
        <v>100140</v>
      </c>
      <c r="R470">
        <f t="shared" si="84"/>
        <v>100140</v>
      </c>
      <c r="S470">
        <f t="shared" si="85"/>
        <v>100141</v>
      </c>
      <c r="T470">
        <f t="shared" si="86"/>
        <v>100139</v>
      </c>
      <c r="U470">
        <f t="shared" si="87"/>
        <v>200467</v>
      </c>
      <c r="V470" s="7">
        <f>IFERROR(VLOOKUP(VALUE(L470),工作表2!$A:$N,14,1)/50,0)</f>
        <v>57602.01</v>
      </c>
      <c r="W470" s="7">
        <f>IFERROR(VLOOKUP(VALUE(M470),工作表2!$A:$N,14,1)/50,0)</f>
        <v>57602.01</v>
      </c>
      <c r="X470" s="7">
        <f>IFERROR(VLOOKUP(VALUE(N470),工作表2!$A:$N,14,1)/50,0)</f>
        <v>57602.01</v>
      </c>
      <c r="Y470" s="7">
        <f>IFERROR(VLOOKUP(VALUE(O470),工作表2!$A:$N,14,1)/50,0)</f>
        <v>57602.01</v>
      </c>
      <c r="Z470" s="7">
        <f>IFERROR(VLOOKUP(VALUE(P470),工作表2!$A:$N,14,1)/50,0)</f>
        <v>57602.01</v>
      </c>
      <c r="AA470" s="7">
        <f>IFERROR(VLOOKUP(VALUE(Q470),工作表2!$A:$N,14,1)/50,0)</f>
        <v>57602.01</v>
      </c>
      <c r="AB470" s="7">
        <f>IFERROR(VLOOKUP(VALUE(R470),工作表2!$A:$N,14,1)/50,0)</f>
        <v>57602.01</v>
      </c>
      <c r="AC470" s="7">
        <f>IFERROR(VLOOKUP(VALUE(S470),工作表2!$A:$N,14,1)/50,0)</f>
        <v>57602.01</v>
      </c>
      <c r="AD470" s="7">
        <f>IFERROR(VLOOKUP(VALUE(T470),工作表2!$A:$N,14,1)/50,0)</f>
        <v>57602.01</v>
      </c>
      <c r="AE470" s="7">
        <f>IFERROR(VLOOKUP(VALUE(U470),工作表2!$A:$N,14,1),0)</f>
        <v>5280622.5</v>
      </c>
      <c r="AF470" s="7">
        <f t="shared" si="88"/>
        <v>5799040.5899999999</v>
      </c>
    </row>
    <row r="471" spans="1:32" x14ac:dyDescent="0.15">
      <c r="A471" s="8">
        <v>100467</v>
      </c>
      <c r="B471" s="3" t="s">
        <v>1685</v>
      </c>
      <c r="C471" t="s">
        <v>1653</v>
      </c>
      <c r="D471" t="s">
        <v>1677</v>
      </c>
      <c r="E471" t="s">
        <v>1668</v>
      </c>
      <c r="F471" t="s">
        <v>1664</v>
      </c>
      <c r="G471" t="s">
        <v>1665</v>
      </c>
      <c r="H471" t="s">
        <v>1669</v>
      </c>
      <c r="I471" t="s">
        <v>1682</v>
      </c>
      <c r="J471" t="s">
        <v>1671</v>
      </c>
      <c r="K471" t="s">
        <v>1686</v>
      </c>
      <c r="L471">
        <f t="shared" si="78"/>
        <v>100141</v>
      </c>
      <c r="M471">
        <f t="shared" si="79"/>
        <v>100140</v>
      </c>
      <c r="N471">
        <f t="shared" si="80"/>
        <v>100141</v>
      </c>
      <c r="O471">
        <f t="shared" si="81"/>
        <v>100139</v>
      </c>
      <c r="P471">
        <f t="shared" si="82"/>
        <v>100141</v>
      </c>
      <c r="Q471">
        <f t="shared" si="83"/>
        <v>100139</v>
      </c>
      <c r="R471">
        <f t="shared" si="84"/>
        <v>100140</v>
      </c>
      <c r="S471">
        <f t="shared" si="85"/>
        <v>100140</v>
      </c>
      <c r="T471">
        <f t="shared" si="86"/>
        <v>100139</v>
      </c>
      <c r="U471">
        <f t="shared" si="87"/>
        <v>200468</v>
      </c>
      <c r="V471" s="7">
        <f>IFERROR(VLOOKUP(VALUE(L471),工作表2!$A:$N,14,1)/50,0)</f>
        <v>57602.01</v>
      </c>
      <c r="W471" s="7">
        <f>IFERROR(VLOOKUP(VALUE(M471),工作表2!$A:$N,14,1)/50,0)</f>
        <v>57602.01</v>
      </c>
      <c r="X471" s="7">
        <f>IFERROR(VLOOKUP(VALUE(N471),工作表2!$A:$N,14,1)/50,0)</f>
        <v>57602.01</v>
      </c>
      <c r="Y471" s="7">
        <f>IFERROR(VLOOKUP(VALUE(O471),工作表2!$A:$N,14,1)/50,0)</f>
        <v>57602.01</v>
      </c>
      <c r="Z471" s="7">
        <f>IFERROR(VLOOKUP(VALUE(P471),工作表2!$A:$N,14,1)/50,0)</f>
        <v>57602.01</v>
      </c>
      <c r="AA471" s="7">
        <f>IFERROR(VLOOKUP(VALUE(Q471),工作表2!$A:$N,14,1)/50,0)</f>
        <v>57602.01</v>
      </c>
      <c r="AB471" s="7">
        <f>IFERROR(VLOOKUP(VALUE(R471),工作表2!$A:$N,14,1)/50,0)</f>
        <v>57602.01</v>
      </c>
      <c r="AC471" s="7">
        <f>IFERROR(VLOOKUP(VALUE(S471),工作表2!$A:$N,14,1)/50,0)</f>
        <v>57602.01</v>
      </c>
      <c r="AD471" s="7">
        <f>IFERROR(VLOOKUP(VALUE(T471),工作表2!$A:$N,14,1)/50,0)</f>
        <v>57602.01</v>
      </c>
      <c r="AE471" s="7">
        <f>IFERROR(VLOOKUP(VALUE(U471),工作表2!$A:$N,14,1),0)</f>
        <v>5258246</v>
      </c>
      <c r="AF471" s="7">
        <f t="shared" si="88"/>
        <v>5776664.0899999999</v>
      </c>
    </row>
    <row r="472" spans="1:32" x14ac:dyDescent="0.15">
      <c r="A472" s="8">
        <v>100468</v>
      </c>
      <c r="B472" s="3" t="s">
        <v>1673</v>
      </c>
      <c r="C472" t="s">
        <v>1681</v>
      </c>
      <c r="D472" t="s">
        <v>1663</v>
      </c>
      <c r="E472" t="s">
        <v>1674</v>
      </c>
      <c r="F472" t="s">
        <v>1678</v>
      </c>
      <c r="G472" t="s">
        <v>1657</v>
      </c>
      <c r="H472" t="s">
        <v>1669</v>
      </c>
      <c r="I472" t="s">
        <v>1670</v>
      </c>
      <c r="J472" t="s">
        <v>1671</v>
      </c>
      <c r="K472" t="s">
        <v>1687</v>
      </c>
      <c r="L472">
        <f t="shared" si="78"/>
        <v>100139</v>
      </c>
      <c r="M472">
        <f t="shared" si="79"/>
        <v>100141</v>
      </c>
      <c r="N472">
        <f t="shared" si="80"/>
        <v>100140</v>
      </c>
      <c r="O472">
        <f t="shared" si="81"/>
        <v>100141</v>
      </c>
      <c r="P472">
        <f t="shared" si="82"/>
        <v>100139</v>
      </c>
      <c r="Q472">
        <f t="shared" si="83"/>
        <v>100140</v>
      </c>
      <c r="R472">
        <f t="shared" si="84"/>
        <v>100140</v>
      </c>
      <c r="S472">
        <f t="shared" si="85"/>
        <v>100139</v>
      </c>
      <c r="T472">
        <f t="shared" si="86"/>
        <v>100139</v>
      </c>
      <c r="U472">
        <f t="shared" si="87"/>
        <v>200469</v>
      </c>
      <c r="V472" s="7">
        <f>IFERROR(VLOOKUP(VALUE(L472),工作表2!$A:$N,14,1)/50,0)</f>
        <v>57602.01</v>
      </c>
      <c r="W472" s="7">
        <f>IFERROR(VLOOKUP(VALUE(M472),工作表2!$A:$N,14,1)/50,0)</f>
        <v>57602.01</v>
      </c>
      <c r="X472" s="7">
        <f>IFERROR(VLOOKUP(VALUE(N472),工作表2!$A:$N,14,1)/50,0)</f>
        <v>57602.01</v>
      </c>
      <c r="Y472" s="7">
        <f>IFERROR(VLOOKUP(VALUE(O472),工作表2!$A:$N,14,1)/50,0)</f>
        <v>57602.01</v>
      </c>
      <c r="Z472" s="7">
        <f>IFERROR(VLOOKUP(VALUE(P472),工作表2!$A:$N,14,1)/50,0)</f>
        <v>57602.01</v>
      </c>
      <c r="AA472" s="7">
        <f>IFERROR(VLOOKUP(VALUE(Q472),工作表2!$A:$N,14,1)/50,0)</f>
        <v>57602.01</v>
      </c>
      <c r="AB472" s="7">
        <f>IFERROR(VLOOKUP(VALUE(R472),工作表2!$A:$N,14,1)/50,0)</f>
        <v>57602.01</v>
      </c>
      <c r="AC472" s="7">
        <f>IFERROR(VLOOKUP(VALUE(S472),工作表2!$A:$N,14,1)/50,0)</f>
        <v>57602.01</v>
      </c>
      <c r="AD472" s="7">
        <f>IFERROR(VLOOKUP(VALUE(T472),工作表2!$A:$N,14,1)/50,0)</f>
        <v>57602.01</v>
      </c>
      <c r="AE472" s="7">
        <f>IFERROR(VLOOKUP(VALUE(U472),工作表2!$A:$N,14,1),0)</f>
        <v>5286431.5</v>
      </c>
      <c r="AF472" s="7">
        <f t="shared" si="88"/>
        <v>5804849.5899999999</v>
      </c>
    </row>
    <row r="473" spans="1:32" x14ac:dyDescent="0.15">
      <c r="A473" s="8">
        <v>100469</v>
      </c>
      <c r="B473" s="3" t="s">
        <v>1652</v>
      </c>
      <c r="C473" t="s">
        <v>1662</v>
      </c>
      <c r="D473" t="s">
        <v>1654</v>
      </c>
      <c r="E473" t="s">
        <v>1674</v>
      </c>
      <c r="F473" t="s">
        <v>1664</v>
      </c>
      <c r="G473" t="s">
        <v>1675</v>
      </c>
      <c r="H473" t="s">
        <v>1666</v>
      </c>
      <c r="I473" t="s">
        <v>1682</v>
      </c>
      <c r="J473" t="s">
        <v>1671</v>
      </c>
      <c r="K473" t="s">
        <v>1688</v>
      </c>
      <c r="L473">
        <f t="shared" si="78"/>
        <v>100140</v>
      </c>
      <c r="M473">
        <f t="shared" si="79"/>
        <v>100139</v>
      </c>
      <c r="N473">
        <f t="shared" si="80"/>
        <v>100139</v>
      </c>
      <c r="O473">
        <f t="shared" si="81"/>
        <v>100141</v>
      </c>
      <c r="P473">
        <f t="shared" si="82"/>
        <v>100141</v>
      </c>
      <c r="Q473">
        <f t="shared" si="83"/>
        <v>100141</v>
      </c>
      <c r="R473">
        <f t="shared" si="84"/>
        <v>100139</v>
      </c>
      <c r="S473">
        <f t="shared" si="85"/>
        <v>100140</v>
      </c>
      <c r="T473">
        <f t="shared" si="86"/>
        <v>100139</v>
      </c>
      <c r="U473">
        <f t="shared" si="87"/>
        <v>200470</v>
      </c>
      <c r="V473" s="7">
        <f>IFERROR(VLOOKUP(VALUE(L473),工作表2!$A:$N,14,1)/50,0)</f>
        <v>57602.01</v>
      </c>
      <c r="W473" s="7">
        <f>IFERROR(VLOOKUP(VALUE(M473),工作表2!$A:$N,14,1)/50,0)</f>
        <v>57602.01</v>
      </c>
      <c r="X473" s="7">
        <f>IFERROR(VLOOKUP(VALUE(N473),工作表2!$A:$N,14,1)/50,0)</f>
        <v>57602.01</v>
      </c>
      <c r="Y473" s="7">
        <f>IFERROR(VLOOKUP(VALUE(O473),工作表2!$A:$N,14,1)/50,0)</f>
        <v>57602.01</v>
      </c>
      <c r="Z473" s="7">
        <f>IFERROR(VLOOKUP(VALUE(P473),工作表2!$A:$N,14,1)/50,0)</f>
        <v>57602.01</v>
      </c>
      <c r="AA473" s="7">
        <f>IFERROR(VLOOKUP(VALUE(Q473),工作表2!$A:$N,14,1)/50,0)</f>
        <v>57602.01</v>
      </c>
      <c r="AB473" s="7">
        <f>IFERROR(VLOOKUP(VALUE(R473),工作表2!$A:$N,14,1)/50,0)</f>
        <v>57602.01</v>
      </c>
      <c r="AC473" s="7">
        <f>IFERROR(VLOOKUP(VALUE(S473),工作表2!$A:$N,14,1)/50,0)</f>
        <v>57602.01</v>
      </c>
      <c r="AD473" s="7">
        <f>IFERROR(VLOOKUP(VALUE(T473),工作表2!$A:$N,14,1)/50,0)</f>
        <v>57602.01</v>
      </c>
      <c r="AE473" s="7">
        <f>IFERROR(VLOOKUP(VALUE(U473),工作表2!$A:$N,14,1),0)</f>
        <v>5320708</v>
      </c>
      <c r="AF473" s="7">
        <f t="shared" si="88"/>
        <v>5839126.0899999999</v>
      </c>
    </row>
    <row r="474" spans="1:32" x14ac:dyDescent="0.15">
      <c r="A474" s="8">
        <v>100470</v>
      </c>
      <c r="B474" s="3" t="s">
        <v>1689</v>
      </c>
      <c r="C474" t="s">
        <v>1690</v>
      </c>
      <c r="D474" t="s">
        <v>1691</v>
      </c>
      <c r="E474" t="s">
        <v>1692</v>
      </c>
      <c r="F474" t="s">
        <v>1693</v>
      </c>
      <c r="G474" t="s">
        <v>1694</v>
      </c>
      <c r="H474" t="s">
        <v>1695</v>
      </c>
      <c r="I474" t="s">
        <v>1696</v>
      </c>
      <c r="J474" t="s">
        <v>1697</v>
      </c>
      <c r="K474" t="s">
        <v>1698</v>
      </c>
      <c r="L474">
        <f t="shared" si="78"/>
        <v>100144</v>
      </c>
      <c r="M474">
        <f t="shared" si="79"/>
        <v>100143</v>
      </c>
      <c r="N474">
        <f t="shared" si="80"/>
        <v>100142</v>
      </c>
      <c r="O474">
        <f t="shared" si="81"/>
        <v>100144</v>
      </c>
      <c r="P474">
        <f t="shared" si="82"/>
        <v>100144</v>
      </c>
      <c r="Q474">
        <f t="shared" si="83"/>
        <v>100142</v>
      </c>
      <c r="R474">
        <f t="shared" si="84"/>
        <v>100143</v>
      </c>
      <c r="S474">
        <f t="shared" si="85"/>
        <v>100143</v>
      </c>
      <c r="T474">
        <f t="shared" si="86"/>
        <v>100143</v>
      </c>
      <c r="U474">
        <f t="shared" si="87"/>
        <v>200471</v>
      </c>
      <c r="V474" s="7">
        <f>IFERROR(VLOOKUP(VALUE(L474),工作表2!$A:$N,14,1)/50,0)</f>
        <v>59028.160000000003</v>
      </c>
      <c r="W474" s="7">
        <f>IFERROR(VLOOKUP(VALUE(M474),工作表2!$A:$N,14,1)/50,0)</f>
        <v>59028.160000000003</v>
      </c>
      <c r="X474" s="7">
        <f>IFERROR(VLOOKUP(VALUE(N474),工作表2!$A:$N,14,1)/50,0)</f>
        <v>59028.160000000003</v>
      </c>
      <c r="Y474" s="7">
        <f>IFERROR(VLOOKUP(VALUE(O474),工作表2!$A:$N,14,1)/50,0)</f>
        <v>59028.160000000003</v>
      </c>
      <c r="Z474" s="7">
        <f>IFERROR(VLOOKUP(VALUE(P474),工作表2!$A:$N,14,1)/50,0)</f>
        <v>59028.160000000003</v>
      </c>
      <c r="AA474" s="7">
        <f>IFERROR(VLOOKUP(VALUE(Q474),工作表2!$A:$N,14,1)/50,0)</f>
        <v>59028.160000000003</v>
      </c>
      <c r="AB474" s="7">
        <f>IFERROR(VLOOKUP(VALUE(R474),工作表2!$A:$N,14,1)/50,0)</f>
        <v>59028.160000000003</v>
      </c>
      <c r="AC474" s="7">
        <f>IFERROR(VLOOKUP(VALUE(S474),工作表2!$A:$N,14,1)/50,0)</f>
        <v>59028.160000000003</v>
      </c>
      <c r="AD474" s="7">
        <f>IFERROR(VLOOKUP(VALUE(T474),工作表2!$A:$N,14,1)/50,0)</f>
        <v>59028.160000000003</v>
      </c>
      <c r="AE474" s="7">
        <f>IFERROR(VLOOKUP(VALUE(U474),工作表2!$A:$N,14,1),0)</f>
        <v>5298678.5</v>
      </c>
      <c r="AF474" s="7">
        <f t="shared" si="88"/>
        <v>5829931.9400000004</v>
      </c>
    </row>
    <row r="475" spans="1:32" x14ac:dyDescent="0.15">
      <c r="A475" s="8">
        <v>100471</v>
      </c>
      <c r="B475" s="3" t="s">
        <v>1699</v>
      </c>
      <c r="C475" t="s">
        <v>1690</v>
      </c>
      <c r="D475" t="s">
        <v>1700</v>
      </c>
      <c r="E475" t="s">
        <v>1692</v>
      </c>
      <c r="F475" t="s">
        <v>1693</v>
      </c>
      <c r="G475" t="s">
        <v>1701</v>
      </c>
      <c r="H475" t="s">
        <v>1695</v>
      </c>
      <c r="I475" t="s">
        <v>1696</v>
      </c>
      <c r="J475" t="s">
        <v>1697</v>
      </c>
      <c r="K475" t="s">
        <v>1702</v>
      </c>
      <c r="L475">
        <f t="shared" si="78"/>
        <v>100143</v>
      </c>
      <c r="M475">
        <f t="shared" si="79"/>
        <v>100143</v>
      </c>
      <c r="N475">
        <f t="shared" si="80"/>
        <v>100144</v>
      </c>
      <c r="O475">
        <f t="shared" si="81"/>
        <v>100144</v>
      </c>
      <c r="P475">
        <f t="shared" si="82"/>
        <v>100144</v>
      </c>
      <c r="Q475">
        <f t="shared" si="83"/>
        <v>100143</v>
      </c>
      <c r="R475">
        <f t="shared" si="84"/>
        <v>100143</v>
      </c>
      <c r="S475">
        <f t="shared" si="85"/>
        <v>100143</v>
      </c>
      <c r="T475">
        <f t="shared" si="86"/>
        <v>100143</v>
      </c>
      <c r="U475">
        <f t="shared" si="87"/>
        <v>200472</v>
      </c>
      <c r="V475" s="7">
        <f>IFERROR(VLOOKUP(VALUE(L475),工作表2!$A:$N,14,1)/50,0)</f>
        <v>59028.160000000003</v>
      </c>
      <c r="W475" s="7">
        <f>IFERROR(VLOOKUP(VALUE(M475),工作表2!$A:$N,14,1)/50,0)</f>
        <v>59028.160000000003</v>
      </c>
      <c r="X475" s="7">
        <f>IFERROR(VLOOKUP(VALUE(N475),工作表2!$A:$N,14,1)/50,0)</f>
        <v>59028.160000000003</v>
      </c>
      <c r="Y475" s="7">
        <f>IFERROR(VLOOKUP(VALUE(O475),工作表2!$A:$N,14,1)/50,0)</f>
        <v>59028.160000000003</v>
      </c>
      <c r="Z475" s="7">
        <f>IFERROR(VLOOKUP(VALUE(P475),工作表2!$A:$N,14,1)/50,0)</f>
        <v>59028.160000000003</v>
      </c>
      <c r="AA475" s="7">
        <f>IFERROR(VLOOKUP(VALUE(Q475),工作表2!$A:$N,14,1)/50,0)</f>
        <v>59028.160000000003</v>
      </c>
      <c r="AB475" s="7">
        <f>IFERROR(VLOOKUP(VALUE(R475),工作表2!$A:$N,14,1)/50,0)</f>
        <v>59028.160000000003</v>
      </c>
      <c r="AC475" s="7">
        <f>IFERROR(VLOOKUP(VALUE(S475),工作表2!$A:$N,14,1)/50,0)</f>
        <v>59028.160000000003</v>
      </c>
      <c r="AD475" s="7">
        <f>IFERROR(VLOOKUP(VALUE(T475),工作表2!$A:$N,14,1)/50,0)</f>
        <v>59028.160000000003</v>
      </c>
      <c r="AE475" s="7">
        <f>IFERROR(VLOOKUP(VALUE(U475),工作表2!$A:$N,14,1),0)</f>
        <v>5311737</v>
      </c>
      <c r="AF475" s="7">
        <f t="shared" si="88"/>
        <v>5842990.4400000004</v>
      </c>
    </row>
    <row r="476" spans="1:32" x14ac:dyDescent="0.15">
      <c r="A476" s="8">
        <v>100472</v>
      </c>
      <c r="B476" s="3" t="s">
        <v>1703</v>
      </c>
      <c r="C476" t="s">
        <v>1690</v>
      </c>
      <c r="D476" t="s">
        <v>1691</v>
      </c>
      <c r="E476" t="s">
        <v>1692</v>
      </c>
      <c r="F476" t="s">
        <v>1704</v>
      </c>
      <c r="G476" t="s">
        <v>1694</v>
      </c>
      <c r="H476" t="s">
        <v>1705</v>
      </c>
      <c r="I476" t="s">
        <v>1696</v>
      </c>
      <c r="J476" t="s">
        <v>1697</v>
      </c>
      <c r="K476" t="s">
        <v>1706</v>
      </c>
      <c r="L476">
        <f t="shared" si="78"/>
        <v>100142</v>
      </c>
      <c r="M476">
        <f t="shared" si="79"/>
        <v>100143</v>
      </c>
      <c r="N476">
        <f t="shared" si="80"/>
        <v>100142</v>
      </c>
      <c r="O476">
        <f t="shared" si="81"/>
        <v>100144</v>
      </c>
      <c r="P476">
        <f t="shared" si="82"/>
        <v>100143</v>
      </c>
      <c r="Q476">
        <f t="shared" si="83"/>
        <v>100142</v>
      </c>
      <c r="R476">
        <f t="shared" si="84"/>
        <v>100142</v>
      </c>
      <c r="S476">
        <f t="shared" si="85"/>
        <v>100143</v>
      </c>
      <c r="T476">
        <f t="shared" si="86"/>
        <v>100143</v>
      </c>
      <c r="U476">
        <f t="shared" si="87"/>
        <v>200473</v>
      </c>
      <c r="V476" s="7">
        <f>IFERROR(VLOOKUP(VALUE(L476),工作表2!$A:$N,14,1)/50,0)</f>
        <v>59028.160000000003</v>
      </c>
      <c r="W476" s="7">
        <f>IFERROR(VLOOKUP(VALUE(M476),工作表2!$A:$N,14,1)/50,0)</f>
        <v>59028.160000000003</v>
      </c>
      <c r="X476" s="7">
        <f>IFERROR(VLOOKUP(VALUE(N476),工作表2!$A:$N,14,1)/50,0)</f>
        <v>59028.160000000003</v>
      </c>
      <c r="Y476" s="7">
        <f>IFERROR(VLOOKUP(VALUE(O476),工作表2!$A:$N,14,1)/50,0)</f>
        <v>59028.160000000003</v>
      </c>
      <c r="Z476" s="7">
        <f>IFERROR(VLOOKUP(VALUE(P476),工作表2!$A:$N,14,1)/50,0)</f>
        <v>59028.160000000003</v>
      </c>
      <c r="AA476" s="7">
        <f>IFERROR(VLOOKUP(VALUE(Q476),工作表2!$A:$N,14,1)/50,0)</f>
        <v>59028.160000000003</v>
      </c>
      <c r="AB476" s="7">
        <f>IFERROR(VLOOKUP(VALUE(R476),工作表2!$A:$N,14,1)/50,0)</f>
        <v>59028.160000000003</v>
      </c>
      <c r="AC476" s="7">
        <f>IFERROR(VLOOKUP(VALUE(S476),工作表2!$A:$N,14,1)/50,0)</f>
        <v>59028.160000000003</v>
      </c>
      <c r="AD476" s="7">
        <f>IFERROR(VLOOKUP(VALUE(T476),工作表2!$A:$N,14,1)/50,0)</f>
        <v>59028.160000000003</v>
      </c>
      <c r="AE476" s="7">
        <f>IFERROR(VLOOKUP(VALUE(U476),工作表2!$A:$N,14,1),0)</f>
        <v>5324825.5</v>
      </c>
      <c r="AF476" s="7">
        <f t="shared" si="88"/>
        <v>5856078.9400000004</v>
      </c>
    </row>
    <row r="477" spans="1:32" x14ac:dyDescent="0.15">
      <c r="A477" s="8">
        <v>100473</v>
      </c>
      <c r="B477" s="3" t="s">
        <v>1699</v>
      </c>
      <c r="C477" t="s">
        <v>1707</v>
      </c>
      <c r="D477" t="s">
        <v>1708</v>
      </c>
      <c r="E477" t="s">
        <v>1692</v>
      </c>
      <c r="F477" t="s">
        <v>1693</v>
      </c>
      <c r="G477" t="s">
        <v>1701</v>
      </c>
      <c r="H477" t="s">
        <v>1709</v>
      </c>
      <c r="I477" t="s">
        <v>1710</v>
      </c>
      <c r="J477" t="s">
        <v>1711</v>
      </c>
      <c r="K477" t="s">
        <v>1712</v>
      </c>
      <c r="L477">
        <f t="shared" si="78"/>
        <v>100143</v>
      </c>
      <c r="M477">
        <f t="shared" si="79"/>
        <v>100144</v>
      </c>
      <c r="N477">
        <f t="shared" si="80"/>
        <v>100143</v>
      </c>
      <c r="O477">
        <f t="shared" si="81"/>
        <v>100144</v>
      </c>
      <c r="P477">
        <f t="shared" si="82"/>
        <v>100144</v>
      </c>
      <c r="Q477">
        <f t="shared" si="83"/>
        <v>100143</v>
      </c>
      <c r="R477">
        <f t="shared" si="84"/>
        <v>100144</v>
      </c>
      <c r="S477">
        <f t="shared" si="85"/>
        <v>100144</v>
      </c>
      <c r="T477">
        <f t="shared" si="86"/>
        <v>100142</v>
      </c>
      <c r="U477">
        <f t="shared" si="87"/>
        <v>200474</v>
      </c>
      <c r="V477" s="7">
        <f>IFERROR(VLOOKUP(VALUE(L477),工作表2!$A:$N,14,1)/50,0)</f>
        <v>59028.160000000003</v>
      </c>
      <c r="W477" s="7">
        <f>IFERROR(VLOOKUP(VALUE(M477),工作表2!$A:$N,14,1)/50,0)</f>
        <v>59028.160000000003</v>
      </c>
      <c r="X477" s="7">
        <f>IFERROR(VLOOKUP(VALUE(N477),工作表2!$A:$N,14,1)/50,0)</f>
        <v>59028.160000000003</v>
      </c>
      <c r="Y477" s="7">
        <f>IFERROR(VLOOKUP(VALUE(O477),工作表2!$A:$N,14,1)/50,0)</f>
        <v>59028.160000000003</v>
      </c>
      <c r="Z477" s="7">
        <f>IFERROR(VLOOKUP(VALUE(P477),工作表2!$A:$N,14,1)/50,0)</f>
        <v>59028.160000000003</v>
      </c>
      <c r="AA477" s="7">
        <f>IFERROR(VLOOKUP(VALUE(Q477),工作表2!$A:$N,14,1)/50,0)</f>
        <v>59028.160000000003</v>
      </c>
      <c r="AB477" s="7">
        <f>IFERROR(VLOOKUP(VALUE(R477),工作表2!$A:$N,14,1)/50,0)</f>
        <v>59028.160000000003</v>
      </c>
      <c r="AC477" s="7">
        <f>IFERROR(VLOOKUP(VALUE(S477),工作表2!$A:$N,14,1)/50,0)</f>
        <v>59028.160000000003</v>
      </c>
      <c r="AD477" s="7">
        <f>IFERROR(VLOOKUP(VALUE(T477),工作表2!$A:$N,14,1)/50,0)</f>
        <v>59028.160000000003</v>
      </c>
      <c r="AE477" s="7">
        <f>IFERROR(VLOOKUP(VALUE(U477),工作表2!$A:$N,14,1),0)</f>
        <v>5414449.5</v>
      </c>
      <c r="AF477" s="7">
        <f t="shared" si="88"/>
        <v>5945702.9400000004</v>
      </c>
    </row>
    <row r="478" spans="1:32" x14ac:dyDescent="0.15">
      <c r="A478" s="8">
        <v>100474</v>
      </c>
      <c r="B478" s="3" t="s">
        <v>1699</v>
      </c>
      <c r="C478" t="s">
        <v>1690</v>
      </c>
      <c r="D478" t="s">
        <v>1691</v>
      </c>
      <c r="E478" t="s">
        <v>1713</v>
      </c>
      <c r="F478" t="s">
        <v>1693</v>
      </c>
      <c r="G478" t="s">
        <v>1701</v>
      </c>
      <c r="H478" t="s">
        <v>1709</v>
      </c>
      <c r="I478" t="s">
        <v>1696</v>
      </c>
      <c r="J478" t="s">
        <v>1714</v>
      </c>
      <c r="K478" t="s">
        <v>1715</v>
      </c>
      <c r="L478">
        <f t="shared" si="78"/>
        <v>100143</v>
      </c>
      <c r="M478">
        <f t="shared" si="79"/>
        <v>100143</v>
      </c>
      <c r="N478">
        <f t="shared" si="80"/>
        <v>100142</v>
      </c>
      <c r="O478">
        <f t="shared" si="81"/>
        <v>100143</v>
      </c>
      <c r="P478">
        <f t="shared" si="82"/>
        <v>100144</v>
      </c>
      <c r="Q478">
        <f t="shared" si="83"/>
        <v>100143</v>
      </c>
      <c r="R478">
        <f t="shared" si="84"/>
        <v>100144</v>
      </c>
      <c r="S478">
        <f t="shared" si="85"/>
        <v>100143</v>
      </c>
      <c r="T478">
        <f t="shared" si="86"/>
        <v>100144</v>
      </c>
      <c r="U478">
        <f t="shared" si="87"/>
        <v>200475</v>
      </c>
      <c r="V478" s="7">
        <f>IFERROR(VLOOKUP(VALUE(L478),工作表2!$A:$N,14,1)/50,0)</f>
        <v>59028.160000000003</v>
      </c>
      <c r="W478" s="7">
        <f>IFERROR(VLOOKUP(VALUE(M478),工作表2!$A:$N,14,1)/50,0)</f>
        <v>59028.160000000003</v>
      </c>
      <c r="X478" s="7">
        <f>IFERROR(VLOOKUP(VALUE(N478),工作表2!$A:$N,14,1)/50,0)</f>
        <v>59028.160000000003</v>
      </c>
      <c r="Y478" s="7">
        <f>IFERROR(VLOOKUP(VALUE(O478),工作表2!$A:$N,14,1)/50,0)</f>
        <v>59028.160000000003</v>
      </c>
      <c r="Z478" s="7">
        <f>IFERROR(VLOOKUP(VALUE(P478),工作表2!$A:$N,14,1)/50,0)</f>
        <v>59028.160000000003</v>
      </c>
      <c r="AA478" s="7">
        <f>IFERROR(VLOOKUP(VALUE(Q478),工作表2!$A:$N,14,1)/50,0)</f>
        <v>59028.160000000003</v>
      </c>
      <c r="AB478" s="7">
        <f>IFERROR(VLOOKUP(VALUE(R478),工作表2!$A:$N,14,1)/50,0)</f>
        <v>59028.160000000003</v>
      </c>
      <c r="AC478" s="7">
        <f>IFERROR(VLOOKUP(VALUE(S478),工作表2!$A:$N,14,1)/50,0)</f>
        <v>59028.160000000003</v>
      </c>
      <c r="AD478" s="7">
        <f>IFERROR(VLOOKUP(VALUE(T478),工作表2!$A:$N,14,1)/50,0)</f>
        <v>59028.160000000003</v>
      </c>
      <c r="AE478" s="7">
        <f>IFERROR(VLOOKUP(VALUE(U478),工作表2!$A:$N,14,1),0)</f>
        <v>5351097</v>
      </c>
      <c r="AF478" s="7">
        <f t="shared" si="88"/>
        <v>5882350.4400000004</v>
      </c>
    </row>
    <row r="479" spans="1:32" x14ac:dyDescent="0.15">
      <c r="A479" s="8">
        <v>100475</v>
      </c>
      <c r="B479" s="3" t="s">
        <v>1699</v>
      </c>
      <c r="C479" t="s">
        <v>1690</v>
      </c>
      <c r="D479" t="s">
        <v>1691</v>
      </c>
      <c r="E479" t="s">
        <v>1713</v>
      </c>
      <c r="F479" t="s">
        <v>1716</v>
      </c>
      <c r="G479" t="s">
        <v>1717</v>
      </c>
      <c r="H479" t="s">
        <v>1705</v>
      </c>
      <c r="I479" t="s">
        <v>1696</v>
      </c>
      <c r="J479" t="s">
        <v>1697</v>
      </c>
      <c r="K479" t="s">
        <v>1718</v>
      </c>
      <c r="L479">
        <f t="shared" si="78"/>
        <v>100143</v>
      </c>
      <c r="M479">
        <f t="shared" si="79"/>
        <v>100143</v>
      </c>
      <c r="N479">
        <f t="shared" si="80"/>
        <v>100142</v>
      </c>
      <c r="O479">
        <f t="shared" si="81"/>
        <v>100143</v>
      </c>
      <c r="P479">
        <f t="shared" si="82"/>
        <v>100142</v>
      </c>
      <c r="Q479">
        <f t="shared" si="83"/>
        <v>100144</v>
      </c>
      <c r="R479">
        <f t="shared" si="84"/>
        <v>100142</v>
      </c>
      <c r="S479">
        <f t="shared" si="85"/>
        <v>100143</v>
      </c>
      <c r="T479">
        <f t="shared" si="86"/>
        <v>100143</v>
      </c>
      <c r="U479">
        <f t="shared" si="87"/>
        <v>200476</v>
      </c>
      <c r="V479" s="7">
        <f>IFERROR(VLOOKUP(VALUE(L479),工作表2!$A:$N,14,1)/50,0)</f>
        <v>59028.160000000003</v>
      </c>
      <c r="W479" s="7">
        <f>IFERROR(VLOOKUP(VALUE(M479),工作表2!$A:$N,14,1)/50,0)</f>
        <v>59028.160000000003</v>
      </c>
      <c r="X479" s="7">
        <f>IFERROR(VLOOKUP(VALUE(N479),工作表2!$A:$N,14,1)/50,0)</f>
        <v>59028.160000000003</v>
      </c>
      <c r="Y479" s="7">
        <f>IFERROR(VLOOKUP(VALUE(O479),工作表2!$A:$N,14,1)/50,0)</f>
        <v>59028.160000000003</v>
      </c>
      <c r="Z479" s="7">
        <f>IFERROR(VLOOKUP(VALUE(P479),工作表2!$A:$N,14,1)/50,0)</f>
        <v>59028.160000000003</v>
      </c>
      <c r="AA479" s="7">
        <f>IFERROR(VLOOKUP(VALUE(Q479),工作表2!$A:$N,14,1)/50,0)</f>
        <v>59028.160000000003</v>
      </c>
      <c r="AB479" s="7">
        <f>IFERROR(VLOOKUP(VALUE(R479),工作表2!$A:$N,14,1)/50,0)</f>
        <v>59028.160000000003</v>
      </c>
      <c r="AC479" s="7">
        <f>IFERROR(VLOOKUP(VALUE(S479),工作表2!$A:$N,14,1)/50,0)</f>
        <v>59028.160000000003</v>
      </c>
      <c r="AD479" s="7">
        <f>IFERROR(VLOOKUP(VALUE(T479),工作表2!$A:$N,14,1)/50,0)</f>
        <v>59028.160000000003</v>
      </c>
      <c r="AE479" s="7">
        <f>IFERROR(VLOOKUP(VALUE(U479),工作表2!$A:$N,14,1),0)</f>
        <v>5364279.5</v>
      </c>
      <c r="AF479" s="7">
        <f t="shared" si="88"/>
        <v>5895532.9400000004</v>
      </c>
    </row>
    <row r="480" spans="1:32" x14ac:dyDescent="0.15">
      <c r="A480" s="8">
        <v>100476</v>
      </c>
      <c r="B480" s="3" t="s">
        <v>1703</v>
      </c>
      <c r="C480" t="s">
        <v>1719</v>
      </c>
      <c r="D480" t="s">
        <v>1708</v>
      </c>
      <c r="E480" t="s">
        <v>1692</v>
      </c>
      <c r="F480" t="s">
        <v>1704</v>
      </c>
      <c r="G480" t="s">
        <v>1701</v>
      </c>
      <c r="H480" t="s">
        <v>1705</v>
      </c>
      <c r="I480" t="s">
        <v>1696</v>
      </c>
      <c r="J480" t="s">
        <v>1714</v>
      </c>
      <c r="K480" t="s">
        <v>1720</v>
      </c>
      <c r="L480">
        <f t="shared" si="78"/>
        <v>100142</v>
      </c>
      <c r="M480">
        <f t="shared" si="79"/>
        <v>100142</v>
      </c>
      <c r="N480">
        <f t="shared" si="80"/>
        <v>100143</v>
      </c>
      <c r="O480">
        <f t="shared" si="81"/>
        <v>100144</v>
      </c>
      <c r="P480">
        <f t="shared" si="82"/>
        <v>100143</v>
      </c>
      <c r="Q480">
        <f t="shared" si="83"/>
        <v>100143</v>
      </c>
      <c r="R480">
        <f t="shared" si="84"/>
        <v>100142</v>
      </c>
      <c r="S480">
        <f t="shared" si="85"/>
        <v>100143</v>
      </c>
      <c r="T480">
        <f t="shared" si="86"/>
        <v>100144</v>
      </c>
      <c r="U480">
        <f t="shared" si="87"/>
        <v>200477</v>
      </c>
      <c r="V480" s="7">
        <f>IFERROR(VLOOKUP(VALUE(L480),工作表2!$A:$N,14,1)/50,0)</f>
        <v>59028.160000000003</v>
      </c>
      <c r="W480" s="7">
        <f>IFERROR(VLOOKUP(VALUE(M480),工作表2!$A:$N,14,1)/50,0)</f>
        <v>59028.160000000003</v>
      </c>
      <c r="X480" s="7">
        <f>IFERROR(VLOOKUP(VALUE(N480),工作表2!$A:$N,14,1)/50,0)</f>
        <v>59028.160000000003</v>
      </c>
      <c r="Y480" s="7">
        <f>IFERROR(VLOOKUP(VALUE(O480),工作表2!$A:$N,14,1)/50,0)</f>
        <v>59028.160000000003</v>
      </c>
      <c r="Z480" s="7">
        <f>IFERROR(VLOOKUP(VALUE(P480),工作表2!$A:$N,14,1)/50,0)</f>
        <v>59028.160000000003</v>
      </c>
      <c r="AA480" s="7">
        <f>IFERROR(VLOOKUP(VALUE(Q480),工作表2!$A:$N,14,1)/50,0)</f>
        <v>59028.160000000003</v>
      </c>
      <c r="AB480" s="7">
        <f>IFERROR(VLOOKUP(VALUE(R480),工作表2!$A:$N,14,1)/50,0)</f>
        <v>59028.160000000003</v>
      </c>
      <c r="AC480" s="7">
        <f>IFERROR(VLOOKUP(VALUE(S480),工作表2!$A:$N,14,1)/50,0)</f>
        <v>59028.160000000003</v>
      </c>
      <c r="AD480" s="7">
        <f>IFERROR(VLOOKUP(VALUE(T480),工作表2!$A:$N,14,1)/50,0)</f>
        <v>59028.160000000003</v>
      </c>
      <c r="AE480" s="7">
        <f>IFERROR(VLOOKUP(VALUE(U480),工作表2!$A:$N,14,1),0)</f>
        <v>5454575.5</v>
      </c>
      <c r="AF480" s="7">
        <f t="shared" si="88"/>
        <v>5985828.9400000004</v>
      </c>
    </row>
    <row r="481" spans="1:32" x14ac:dyDescent="0.15">
      <c r="A481" s="8">
        <v>100477</v>
      </c>
      <c r="B481" s="3" t="s">
        <v>1703</v>
      </c>
      <c r="C481" t="s">
        <v>1719</v>
      </c>
      <c r="D481" t="s">
        <v>1708</v>
      </c>
      <c r="E481" t="s">
        <v>1713</v>
      </c>
      <c r="F481" t="s">
        <v>1693</v>
      </c>
      <c r="G481" t="s">
        <v>1701</v>
      </c>
      <c r="H481" t="s">
        <v>1695</v>
      </c>
      <c r="I481" t="s">
        <v>1710</v>
      </c>
      <c r="J481" t="s">
        <v>1697</v>
      </c>
      <c r="K481" t="s">
        <v>1721</v>
      </c>
      <c r="L481">
        <f t="shared" si="78"/>
        <v>100142</v>
      </c>
      <c r="M481">
        <f t="shared" si="79"/>
        <v>100142</v>
      </c>
      <c r="N481">
        <f t="shared" si="80"/>
        <v>100143</v>
      </c>
      <c r="O481">
        <f t="shared" si="81"/>
        <v>100143</v>
      </c>
      <c r="P481">
        <f t="shared" si="82"/>
        <v>100144</v>
      </c>
      <c r="Q481">
        <f t="shared" si="83"/>
        <v>100143</v>
      </c>
      <c r="R481">
        <f t="shared" si="84"/>
        <v>100143</v>
      </c>
      <c r="S481">
        <f t="shared" si="85"/>
        <v>100144</v>
      </c>
      <c r="T481">
        <f t="shared" si="86"/>
        <v>100143</v>
      </c>
      <c r="U481">
        <f t="shared" si="87"/>
        <v>200478</v>
      </c>
      <c r="V481" s="7">
        <f>IFERROR(VLOOKUP(VALUE(L481),工作表2!$A:$N,14,1)/50,0)</f>
        <v>59028.160000000003</v>
      </c>
      <c r="W481" s="7">
        <f>IFERROR(VLOOKUP(VALUE(M481),工作表2!$A:$N,14,1)/50,0)</f>
        <v>59028.160000000003</v>
      </c>
      <c r="X481" s="7">
        <f>IFERROR(VLOOKUP(VALUE(N481),工作表2!$A:$N,14,1)/50,0)</f>
        <v>59028.160000000003</v>
      </c>
      <c r="Y481" s="7">
        <f>IFERROR(VLOOKUP(VALUE(O481),工作表2!$A:$N,14,1)/50,0)</f>
        <v>59028.160000000003</v>
      </c>
      <c r="Z481" s="7">
        <f>IFERROR(VLOOKUP(VALUE(P481),工作表2!$A:$N,14,1)/50,0)</f>
        <v>59028.160000000003</v>
      </c>
      <c r="AA481" s="7">
        <f>IFERROR(VLOOKUP(VALUE(Q481),工作表2!$A:$N,14,1)/50,0)</f>
        <v>59028.160000000003</v>
      </c>
      <c r="AB481" s="7">
        <f>IFERROR(VLOOKUP(VALUE(R481),工作表2!$A:$N,14,1)/50,0)</f>
        <v>59028.160000000003</v>
      </c>
      <c r="AC481" s="7">
        <f>IFERROR(VLOOKUP(VALUE(S481),工作表2!$A:$N,14,1)/50,0)</f>
        <v>59028.160000000003</v>
      </c>
      <c r="AD481" s="7">
        <f>IFERROR(VLOOKUP(VALUE(T481),工作表2!$A:$N,14,1)/50,0)</f>
        <v>59028.160000000003</v>
      </c>
      <c r="AE481" s="7">
        <f>IFERROR(VLOOKUP(VALUE(U481),工作表2!$A:$N,14,1),0)</f>
        <v>5430921.5</v>
      </c>
      <c r="AF481" s="7">
        <f t="shared" si="88"/>
        <v>5962174.9400000004</v>
      </c>
    </row>
    <row r="482" spans="1:32" x14ac:dyDescent="0.15">
      <c r="A482" s="8">
        <v>100478</v>
      </c>
      <c r="B482" s="3" t="s">
        <v>1699</v>
      </c>
      <c r="C482" t="s">
        <v>1707</v>
      </c>
      <c r="D482" t="s">
        <v>1708</v>
      </c>
      <c r="E482" t="s">
        <v>1722</v>
      </c>
      <c r="F482" t="s">
        <v>1704</v>
      </c>
      <c r="G482" t="s">
        <v>1694</v>
      </c>
      <c r="H482" t="s">
        <v>1709</v>
      </c>
      <c r="I482" t="s">
        <v>1696</v>
      </c>
      <c r="J482" t="s">
        <v>1711</v>
      </c>
      <c r="K482" t="s">
        <v>1723</v>
      </c>
      <c r="L482">
        <f t="shared" si="78"/>
        <v>100143</v>
      </c>
      <c r="M482">
        <f t="shared" si="79"/>
        <v>100144</v>
      </c>
      <c r="N482">
        <f t="shared" si="80"/>
        <v>100143</v>
      </c>
      <c r="O482">
        <f t="shared" si="81"/>
        <v>100142</v>
      </c>
      <c r="P482">
        <f t="shared" si="82"/>
        <v>100143</v>
      </c>
      <c r="Q482">
        <f t="shared" si="83"/>
        <v>100142</v>
      </c>
      <c r="R482">
        <f t="shared" si="84"/>
        <v>100144</v>
      </c>
      <c r="S482">
        <f t="shared" si="85"/>
        <v>100143</v>
      </c>
      <c r="T482">
        <f t="shared" si="86"/>
        <v>100142</v>
      </c>
      <c r="U482">
        <f t="shared" si="87"/>
        <v>200479</v>
      </c>
      <c r="V482" s="7">
        <f>IFERROR(VLOOKUP(VALUE(L482),工作表2!$A:$N,14,1)/50,0)</f>
        <v>59028.160000000003</v>
      </c>
      <c r="W482" s="7">
        <f>IFERROR(VLOOKUP(VALUE(M482),工作表2!$A:$N,14,1)/50,0)</f>
        <v>59028.160000000003</v>
      </c>
      <c r="X482" s="7">
        <f>IFERROR(VLOOKUP(VALUE(N482),工作表2!$A:$N,14,1)/50,0)</f>
        <v>59028.160000000003</v>
      </c>
      <c r="Y482" s="7">
        <f>IFERROR(VLOOKUP(VALUE(O482),工作表2!$A:$N,14,1)/50,0)</f>
        <v>59028.160000000003</v>
      </c>
      <c r="Z482" s="7">
        <f>IFERROR(VLOOKUP(VALUE(P482),工作表2!$A:$N,14,1)/50,0)</f>
        <v>59028.160000000003</v>
      </c>
      <c r="AA482" s="7">
        <f>IFERROR(VLOOKUP(VALUE(Q482),工作表2!$A:$N,14,1)/50,0)</f>
        <v>59028.160000000003</v>
      </c>
      <c r="AB482" s="7">
        <f>IFERROR(VLOOKUP(VALUE(R482),工作表2!$A:$N,14,1)/50,0)</f>
        <v>59028.160000000003</v>
      </c>
      <c r="AC482" s="7">
        <f>IFERROR(VLOOKUP(VALUE(S482),工作表2!$A:$N,14,1)/50,0)</f>
        <v>59028.160000000003</v>
      </c>
      <c r="AD482" s="7">
        <f>IFERROR(VLOOKUP(VALUE(T482),工作表2!$A:$N,14,1)/50,0)</f>
        <v>59028.160000000003</v>
      </c>
      <c r="AE482" s="7">
        <f>IFERROR(VLOOKUP(VALUE(U482),工作表2!$A:$N,14,1),0)</f>
        <v>5459793.5</v>
      </c>
      <c r="AF482" s="7">
        <f t="shared" si="88"/>
        <v>5991046.9400000004</v>
      </c>
    </row>
    <row r="483" spans="1:32" x14ac:dyDescent="0.15">
      <c r="A483" s="8">
        <v>100479</v>
      </c>
      <c r="B483" s="3" t="s">
        <v>1699</v>
      </c>
      <c r="C483" t="s">
        <v>1719</v>
      </c>
      <c r="D483" t="s">
        <v>1708</v>
      </c>
      <c r="E483" t="s">
        <v>1722</v>
      </c>
      <c r="F483" t="s">
        <v>1716</v>
      </c>
      <c r="G483" t="s">
        <v>1717</v>
      </c>
      <c r="H483" t="s">
        <v>1705</v>
      </c>
      <c r="I483" t="s">
        <v>1710</v>
      </c>
      <c r="J483" t="s">
        <v>1697</v>
      </c>
      <c r="K483" t="s">
        <v>1724</v>
      </c>
      <c r="L483">
        <f t="shared" si="78"/>
        <v>100143</v>
      </c>
      <c r="M483">
        <f t="shared" si="79"/>
        <v>100142</v>
      </c>
      <c r="N483">
        <f t="shared" si="80"/>
        <v>100143</v>
      </c>
      <c r="O483">
        <f t="shared" si="81"/>
        <v>100142</v>
      </c>
      <c r="P483">
        <f t="shared" si="82"/>
        <v>100142</v>
      </c>
      <c r="Q483">
        <f t="shared" si="83"/>
        <v>100144</v>
      </c>
      <c r="R483">
        <f t="shared" si="84"/>
        <v>100142</v>
      </c>
      <c r="S483">
        <f t="shared" si="85"/>
        <v>100144</v>
      </c>
      <c r="T483">
        <f t="shared" si="86"/>
        <v>100143</v>
      </c>
      <c r="U483">
        <f t="shared" si="87"/>
        <v>200480</v>
      </c>
      <c r="V483" s="7">
        <f>IFERROR(VLOOKUP(VALUE(L483),工作表2!$A:$N,14,1)/50,0)</f>
        <v>59028.160000000003</v>
      </c>
      <c r="W483" s="7">
        <f>IFERROR(VLOOKUP(VALUE(M483),工作表2!$A:$N,14,1)/50,0)</f>
        <v>59028.160000000003</v>
      </c>
      <c r="X483" s="7">
        <f>IFERROR(VLOOKUP(VALUE(N483),工作表2!$A:$N,14,1)/50,0)</f>
        <v>59028.160000000003</v>
      </c>
      <c r="Y483" s="7">
        <f>IFERROR(VLOOKUP(VALUE(O483),工作表2!$A:$N,14,1)/50,0)</f>
        <v>59028.160000000003</v>
      </c>
      <c r="Z483" s="7">
        <f>IFERROR(VLOOKUP(VALUE(P483),工作表2!$A:$N,14,1)/50,0)</f>
        <v>59028.160000000003</v>
      </c>
      <c r="AA483" s="7">
        <f>IFERROR(VLOOKUP(VALUE(Q483),工作表2!$A:$N,14,1)/50,0)</f>
        <v>59028.160000000003</v>
      </c>
      <c r="AB483" s="7">
        <f>IFERROR(VLOOKUP(VALUE(R483),工作表2!$A:$N,14,1)/50,0)</f>
        <v>59028.160000000003</v>
      </c>
      <c r="AC483" s="7">
        <f>IFERROR(VLOOKUP(VALUE(S483),工作表2!$A:$N,14,1)/50,0)</f>
        <v>59028.160000000003</v>
      </c>
      <c r="AD483" s="7">
        <f>IFERROR(VLOOKUP(VALUE(T483),工作表2!$A:$N,14,1)/50,0)</f>
        <v>59028.160000000003</v>
      </c>
      <c r="AE483" s="7">
        <f>IFERROR(VLOOKUP(VALUE(U483),工作表2!$A:$N,14,1),0)</f>
        <v>5494988</v>
      </c>
      <c r="AF483" s="7">
        <f t="shared" si="88"/>
        <v>6026241.4400000004</v>
      </c>
    </row>
    <row r="484" spans="1:32" x14ac:dyDescent="0.15">
      <c r="A484" s="8">
        <v>100480</v>
      </c>
      <c r="B484" s="3" t="s">
        <v>1725</v>
      </c>
      <c r="C484" t="s">
        <v>1726</v>
      </c>
      <c r="D484" t="s">
        <v>1727</v>
      </c>
      <c r="E484" t="s">
        <v>1728</v>
      </c>
      <c r="F484" t="s">
        <v>1729</v>
      </c>
      <c r="G484" t="s">
        <v>1730</v>
      </c>
      <c r="H484" t="s">
        <v>1731</v>
      </c>
      <c r="I484" t="s">
        <v>1732</v>
      </c>
      <c r="J484" t="s">
        <v>1733</v>
      </c>
      <c r="K484" t="s">
        <v>1734</v>
      </c>
      <c r="L484">
        <f t="shared" si="78"/>
        <v>100146</v>
      </c>
      <c r="M484">
        <f t="shared" si="79"/>
        <v>100146</v>
      </c>
      <c r="N484">
        <f t="shared" si="80"/>
        <v>100146</v>
      </c>
      <c r="O484">
        <f t="shared" si="81"/>
        <v>100145</v>
      </c>
      <c r="P484">
        <f t="shared" si="82"/>
        <v>100145</v>
      </c>
      <c r="Q484">
        <f t="shared" si="83"/>
        <v>100145</v>
      </c>
      <c r="R484">
        <f t="shared" si="84"/>
        <v>100147</v>
      </c>
      <c r="S484">
        <f t="shared" si="85"/>
        <v>100146</v>
      </c>
      <c r="T484">
        <f t="shared" si="86"/>
        <v>100146</v>
      </c>
      <c r="U484">
        <f t="shared" si="87"/>
        <v>200481</v>
      </c>
      <c r="V484" s="7">
        <f>IFERROR(VLOOKUP(VALUE(L484),工作表2!$A:$N,14,1)/50,0)</f>
        <v>60454.81</v>
      </c>
      <c r="W484" s="7">
        <f>IFERROR(VLOOKUP(VALUE(M484),工作表2!$A:$N,14,1)/50,0)</f>
        <v>60454.81</v>
      </c>
      <c r="X484" s="7">
        <f>IFERROR(VLOOKUP(VALUE(N484),工作表2!$A:$N,14,1)/50,0)</f>
        <v>60454.81</v>
      </c>
      <c r="Y484" s="7">
        <f>IFERROR(VLOOKUP(VALUE(O484),工作表2!$A:$N,14,1)/50,0)</f>
        <v>60454.81</v>
      </c>
      <c r="Z484" s="7">
        <f>IFERROR(VLOOKUP(VALUE(P484),工作表2!$A:$N,14,1)/50,0)</f>
        <v>60454.81</v>
      </c>
      <c r="AA484" s="7">
        <f>IFERROR(VLOOKUP(VALUE(Q484),工作表2!$A:$N,14,1)/50,0)</f>
        <v>60454.81</v>
      </c>
      <c r="AB484" s="7">
        <f>IFERROR(VLOOKUP(VALUE(R484),工作表2!$A:$N,14,1)/50,0)</f>
        <v>60454.81</v>
      </c>
      <c r="AC484" s="7">
        <f>IFERROR(VLOOKUP(VALUE(S484),工作表2!$A:$N,14,1)/50,0)</f>
        <v>60454.81</v>
      </c>
      <c r="AD484" s="7">
        <f>IFERROR(VLOOKUP(VALUE(T484),工作表2!$A:$N,14,1)/50,0)</f>
        <v>60454.81</v>
      </c>
      <c r="AE484" s="7">
        <f>IFERROR(VLOOKUP(VALUE(U484),工作表2!$A:$N,14,1),0)</f>
        <v>5471223</v>
      </c>
      <c r="AF484" s="7">
        <f t="shared" si="88"/>
        <v>6015316.29</v>
      </c>
    </row>
    <row r="485" spans="1:32" x14ac:dyDescent="0.15">
      <c r="A485" s="8">
        <v>100481</v>
      </c>
      <c r="B485" s="3" t="s">
        <v>1735</v>
      </c>
      <c r="C485" t="s">
        <v>1736</v>
      </c>
      <c r="D485" t="s">
        <v>1737</v>
      </c>
      <c r="E485" t="s">
        <v>1728</v>
      </c>
      <c r="F485" t="s">
        <v>1738</v>
      </c>
      <c r="G485" t="s">
        <v>1730</v>
      </c>
      <c r="H485" t="s">
        <v>1731</v>
      </c>
      <c r="I485" t="s">
        <v>1739</v>
      </c>
      <c r="J485" t="s">
        <v>1740</v>
      </c>
      <c r="K485" t="s">
        <v>1741</v>
      </c>
      <c r="L485">
        <f t="shared" si="78"/>
        <v>100147</v>
      </c>
      <c r="M485">
        <f t="shared" si="79"/>
        <v>100147</v>
      </c>
      <c r="N485">
        <f t="shared" si="80"/>
        <v>100145</v>
      </c>
      <c r="O485">
        <f t="shared" si="81"/>
        <v>100145</v>
      </c>
      <c r="P485">
        <f t="shared" si="82"/>
        <v>100147</v>
      </c>
      <c r="Q485">
        <f t="shared" si="83"/>
        <v>100145</v>
      </c>
      <c r="R485">
        <f t="shared" si="84"/>
        <v>100147</v>
      </c>
      <c r="S485">
        <f t="shared" si="85"/>
        <v>100145</v>
      </c>
      <c r="T485">
        <f t="shared" si="86"/>
        <v>100145</v>
      </c>
      <c r="U485">
        <f t="shared" si="87"/>
        <v>200482</v>
      </c>
      <c r="V485" s="7">
        <f>IFERROR(VLOOKUP(VALUE(L485),工作表2!$A:$N,14,1)/50,0)</f>
        <v>60454.81</v>
      </c>
      <c r="W485" s="7">
        <f>IFERROR(VLOOKUP(VALUE(M485),工作表2!$A:$N,14,1)/50,0)</f>
        <v>60454.81</v>
      </c>
      <c r="X485" s="7">
        <f>IFERROR(VLOOKUP(VALUE(N485),工作表2!$A:$N,14,1)/50,0)</f>
        <v>60454.81</v>
      </c>
      <c r="Y485" s="7">
        <f>IFERROR(VLOOKUP(VALUE(O485),工作表2!$A:$N,14,1)/50,0)</f>
        <v>60454.81</v>
      </c>
      <c r="Z485" s="7">
        <f>IFERROR(VLOOKUP(VALUE(P485),工作表2!$A:$N,14,1)/50,0)</f>
        <v>60454.81</v>
      </c>
      <c r="AA485" s="7">
        <f>IFERROR(VLOOKUP(VALUE(Q485),工作表2!$A:$N,14,1)/50,0)</f>
        <v>60454.81</v>
      </c>
      <c r="AB485" s="7">
        <f>IFERROR(VLOOKUP(VALUE(R485),工作表2!$A:$N,14,1)/50,0)</f>
        <v>60454.81</v>
      </c>
      <c r="AC485" s="7">
        <f>IFERROR(VLOOKUP(VALUE(S485),工作表2!$A:$N,14,1)/50,0)</f>
        <v>60454.81</v>
      </c>
      <c r="AD485" s="7">
        <f>IFERROR(VLOOKUP(VALUE(T485),工作表2!$A:$N,14,1)/50,0)</f>
        <v>60454.81</v>
      </c>
      <c r="AE485" s="7">
        <f>IFERROR(VLOOKUP(VALUE(U485),工作表2!$A:$N,14,1),0)</f>
        <v>5484575</v>
      </c>
      <c r="AF485" s="7">
        <f t="shared" si="88"/>
        <v>6028668.29</v>
      </c>
    </row>
    <row r="486" spans="1:32" x14ac:dyDescent="0.15">
      <c r="A486" s="8">
        <v>100482</v>
      </c>
      <c r="B486" s="3" t="s">
        <v>1742</v>
      </c>
      <c r="C486" t="s">
        <v>1726</v>
      </c>
      <c r="D486" t="s">
        <v>1727</v>
      </c>
      <c r="E486" t="s">
        <v>1743</v>
      </c>
      <c r="F486" t="s">
        <v>1738</v>
      </c>
      <c r="G486" t="s">
        <v>1744</v>
      </c>
      <c r="H486" t="s">
        <v>1731</v>
      </c>
      <c r="I486" t="s">
        <v>1739</v>
      </c>
      <c r="J486" t="s">
        <v>1733</v>
      </c>
      <c r="K486" t="s">
        <v>1745</v>
      </c>
      <c r="L486">
        <f t="shared" si="78"/>
        <v>100145</v>
      </c>
      <c r="M486">
        <f t="shared" si="79"/>
        <v>100146</v>
      </c>
      <c r="N486">
        <f t="shared" si="80"/>
        <v>100146</v>
      </c>
      <c r="O486">
        <f t="shared" si="81"/>
        <v>100146</v>
      </c>
      <c r="P486">
        <f t="shared" si="82"/>
        <v>100147</v>
      </c>
      <c r="Q486">
        <f t="shared" si="83"/>
        <v>100147</v>
      </c>
      <c r="R486">
        <f t="shared" si="84"/>
        <v>100147</v>
      </c>
      <c r="S486">
        <f t="shared" si="85"/>
        <v>100145</v>
      </c>
      <c r="T486">
        <f t="shared" si="86"/>
        <v>100146</v>
      </c>
      <c r="U486">
        <f t="shared" si="87"/>
        <v>200483</v>
      </c>
      <c r="V486" s="7">
        <f>IFERROR(VLOOKUP(VALUE(L486),工作表2!$A:$N,14,1)/50,0)</f>
        <v>60454.81</v>
      </c>
      <c r="W486" s="7">
        <f>IFERROR(VLOOKUP(VALUE(M486),工作表2!$A:$N,14,1)/50,0)</f>
        <v>60454.81</v>
      </c>
      <c r="X486" s="7">
        <f>IFERROR(VLOOKUP(VALUE(N486),工作表2!$A:$N,14,1)/50,0)</f>
        <v>60454.81</v>
      </c>
      <c r="Y486" s="7">
        <f>IFERROR(VLOOKUP(VALUE(O486),工作表2!$A:$N,14,1)/50,0)</f>
        <v>60454.81</v>
      </c>
      <c r="Z486" s="7">
        <f>IFERROR(VLOOKUP(VALUE(P486),工作表2!$A:$N,14,1)/50,0)</f>
        <v>60454.81</v>
      </c>
      <c r="AA486" s="7">
        <f>IFERROR(VLOOKUP(VALUE(Q486),工作表2!$A:$N,14,1)/50,0)</f>
        <v>60454.81</v>
      </c>
      <c r="AB486" s="7">
        <f>IFERROR(VLOOKUP(VALUE(R486),工作表2!$A:$N,14,1)/50,0)</f>
        <v>60454.81</v>
      </c>
      <c r="AC486" s="7">
        <f>IFERROR(VLOOKUP(VALUE(S486),工作表2!$A:$N,14,1)/50,0)</f>
        <v>60454.81</v>
      </c>
      <c r="AD486" s="7">
        <f>IFERROR(VLOOKUP(VALUE(T486),工作表2!$A:$N,14,1)/50,0)</f>
        <v>60454.81</v>
      </c>
      <c r="AE486" s="7">
        <f>IFERROR(VLOOKUP(VALUE(U486),工作表2!$A:$N,14,1),0)</f>
        <v>5497957.5</v>
      </c>
      <c r="AF486" s="7">
        <f t="shared" si="88"/>
        <v>6042050.79</v>
      </c>
    </row>
    <row r="487" spans="1:32" x14ac:dyDescent="0.15">
      <c r="A487" s="8">
        <v>100483</v>
      </c>
      <c r="B487" s="3" t="s">
        <v>1735</v>
      </c>
      <c r="C487" t="s">
        <v>1736</v>
      </c>
      <c r="D487" t="s">
        <v>1727</v>
      </c>
      <c r="E487" t="s">
        <v>1746</v>
      </c>
      <c r="F487" t="s">
        <v>1738</v>
      </c>
      <c r="G487" t="s">
        <v>1730</v>
      </c>
      <c r="H487" t="s">
        <v>1731</v>
      </c>
      <c r="I487" t="s">
        <v>1732</v>
      </c>
      <c r="J487" t="s">
        <v>1740</v>
      </c>
      <c r="K487" t="s">
        <v>1747</v>
      </c>
      <c r="L487">
        <f t="shared" si="78"/>
        <v>100147</v>
      </c>
      <c r="M487">
        <f t="shared" si="79"/>
        <v>100147</v>
      </c>
      <c r="N487">
        <f t="shared" si="80"/>
        <v>100146</v>
      </c>
      <c r="O487">
        <f t="shared" si="81"/>
        <v>100147</v>
      </c>
      <c r="P487">
        <f t="shared" si="82"/>
        <v>100147</v>
      </c>
      <c r="Q487">
        <f t="shared" si="83"/>
        <v>100145</v>
      </c>
      <c r="R487">
        <f t="shared" si="84"/>
        <v>100147</v>
      </c>
      <c r="S487">
        <f t="shared" si="85"/>
        <v>100146</v>
      </c>
      <c r="T487">
        <f t="shared" si="86"/>
        <v>100145</v>
      </c>
      <c r="U487">
        <f t="shared" si="87"/>
        <v>200484</v>
      </c>
      <c r="V487" s="7">
        <f>IFERROR(VLOOKUP(VALUE(L487),工作表2!$A:$N,14,1)/50,0)</f>
        <v>60454.81</v>
      </c>
      <c r="W487" s="7">
        <f>IFERROR(VLOOKUP(VALUE(M487),工作表2!$A:$N,14,1)/50,0)</f>
        <v>60454.81</v>
      </c>
      <c r="X487" s="7">
        <f>IFERROR(VLOOKUP(VALUE(N487),工作表2!$A:$N,14,1)/50,0)</f>
        <v>60454.81</v>
      </c>
      <c r="Y487" s="7">
        <f>IFERROR(VLOOKUP(VALUE(O487),工作表2!$A:$N,14,1)/50,0)</f>
        <v>60454.81</v>
      </c>
      <c r="Z487" s="7">
        <f>IFERROR(VLOOKUP(VALUE(P487),工作表2!$A:$N,14,1)/50,0)</f>
        <v>60454.81</v>
      </c>
      <c r="AA487" s="7">
        <f>IFERROR(VLOOKUP(VALUE(Q487),工作表2!$A:$N,14,1)/50,0)</f>
        <v>60454.81</v>
      </c>
      <c r="AB487" s="7">
        <f>IFERROR(VLOOKUP(VALUE(R487),工作表2!$A:$N,14,1)/50,0)</f>
        <v>60454.81</v>
      </c>
      <c r="AC487" s="7">
        <f>IFERROR(VLOOKUP(VALUE(S487),工作表2!$A:$N,14,1)/50,0)</f>
        <v>60454.81</v>
      </c>
      <c r="AD487" s="7">
        <f>IFERROR(VLOOKUP(VALUE(T487),工作表2!$A:$N,14,1)/50,0)</f>
        <v>60454.81</v>
      </c>
      <c r="AE487" s="7">
        <f>IFERROR(VLOOKUP(VALUE(U487),工作表2!$A:$N,14,1),0)</f>
        <v>5590808</v>
      </c>
      <c r="AF487" s="7">
        <f t="shared" si="88"/>
        <v>6134901.29</v>
      </c>
    </row>
    <row r="488" spans="1:32" x14ac:dyDescent="0.15">
      <c r="A488" s="8">
        <v>100484</v>
      </c>
      <c r="B488" s="3" t="s">
        <v>1735</v>
      </c>
      <c r="C488" t="s">
        <v>1748</v>
      </c>
      <c r="D488" t="s">
        <v>1727</v>
      </c>
      <c r="E488" t="s">
        <v>1746</v>
      </c>
      <c r="F488" t="s">
        <v>1749</v>
      </c>
      <c r="G488" t="s">
        <v>1744</v>
      </c>
      <c r="H488" t="s">
        <v>1750</v>
      </c>
      <c r="I488" t="s">
        <v>1732</v>
      </c>
      <c r="J488" t="s">
        <v>1733</v>
      </c>
      <c r="K488" t="s">
        <v>1751</v>
      </c>
      <c r="L488">
        <f t="shared" si="78"/>
        <v>100147</v>
      </c>
      <c r="M488">
        <f t="shared" si="79"/>
        <v>100145</v>
      </c>
      <c r="N488">
        <f t="shared" si="80"/>
        <v>100146</v>
      </c>
      <c r="O488">
        <f t="shared" si="81"/>
        <v>100147</v>
      </c>
      <c r="P488">
        <f t="shared" si="82"/>
        <v>100146</v>
      </c>
      <c r="Q488">
        <f t="shared" si="83"/>
        <v>100147</v>
      </c>
      <c r="R488">
        <f t="shared" si="84"/>
        <v>100146</v>
      </c>
      <c r="S488">
        <f t="shared" si="85"/>
        <v>100146</v>
      </c>
      <c r="T488">
        <f t="shared" si="86"/>
        <v>100146</v>
      </c>
      <c r="U488">
        <f t="shared" si="87"/>
        <v>200485</v>
      </c>
      <c r="V488" s="7">
        <f>IFERROR(VLOOKUP(VALUE(L488),工作表2!$A:$N,14,1)/50,0)</f>
        <v>60454.81</v>
      </c>
      <c r="W488" s="7">
        <f>IFERROR(VLOOKUP(VALUE(M488),工作表2!$A:$N,14,1)/50,0)</f>
        <v>60454.81</v>
      </c>
      <c r="X488" s="7">
        <f>IFERROR(VLOOKUP(VALUE(N488),工作表2!$A:$N,14,1)/50,0)</f>
        <v>60454.81</v>
      </c>
      <c r="Y488" s="7">
        <f>IFERROR(VLOOKUP(VALUE(O488),工作表2!$A:$N,14,1)/50,0)</f>
        <v>60454.81</v>
      </c>
      <c r="Z488" s="7">
        <f>IFERROR(VLOOKUP(VALUE(P488),工作表2!$A:$N,14,1)/50,0)</f>
        <v>60454.81</v>
      </c>
      <c r="AA488" s="7">
        <f>IFERROR(VLOOKUP(VALUE(Q488),工作表2!$A:$N,14,1)/50,0)</f>
        <v>60454.81</v>
      </c>
      <c r="AB488" s="7">
        <f>IFERROR(VLOOKUP(VALUE(R488),工作表2!$A:$N,14,1)/50,0)</f>
        <v>60454.81</v>
      </c>
      <c r="AC488" s="7">
        <f>IFERROR(VLOOKUP(VALUE(S488),工作表2!$A:$N,14,1)/50,0)</f>
        <v>60454.81</v>
      </c>
      <c r="AD488" s="7">
        <f>IFERROR(VLOOKUP(VALUE(T488),工作表2!$A:$N,14,1)/50,0)</f>
        <v>60454.81</v>
      </c>
      <c r="AE488" s="7">
        <f>IFERROR(VLOOKUP(VALUE(U488),工作表2!$A:$N,14,1),0)</f>
        <v>5524816.5</v>
      </c>
      <c r="AF488" s="7">
        <f t="shared" si="88"/>
        <v>6068909.79</v>
      </c>
    </row>
    <row r="489" spans="1:32" x14ac:dyDescent="0.15">
      <c r="A489" s="8">
        <v>100485</v>
      </c>
      <c r="B489" s="3" t="s">
        <v>1735</v>
      </c>
      <c r="C489" t="s">
        <v>1736</v>
      </c>
      <c r="D489" t="s">
        <v>1727</v>
      </c>
      <c r="E489" t="s">
        <v>1728</v>
      </c>
      <c r="F489" t="s">
        <v>1729</v>
      </c>
      <c r="G489" t="s">
        <v>1752</v>
      </c>
      <c r="H489" t="s">
        <v>1753</v>
      </c>
      <c r="I489" t="s">
        <v>1739</v>
      </c>
      <c r="J489" t="s">
        <v>1740</v>
      </c>
      <c r="K489" t="s">
        <v>1754</v>
      </c>
      <c r="L489">
        <f t="shared" si="78"/>
        <v>100147</v>
      </c>
      <c r="M489">
        <f t="shared" si="79"/>
        <v>100147</v>
      </c>
      <c r="N489">
        <f t="shared" si="80"/>
        <v>100146</v>
      </c>
      <c r="O489">
        <f t="shared" si="81"/>
        <v>100145</v>
      </c>
      <c r="P489">
        <f t="shared" si="82"/>
        <v>100145</v>
      </c>
      <c r="Q489">
        <f t="shared" si="83"/>
        <v>100146</v>
      </c>
      <c r="R489">
        <f t="shared" si="84"/>
        <v>100145</v>
      </c>
      <c r="S489">
        <f t="shared" si="85"/>
        <v>100145</v>
      </c>
      <c r="T489">
        <f t="shared" si="86"/>
        <v>100145</v>
      </c>
      <c r="U489">
        <f t="shared" si="87"/>
        <v>200486</v>
      </c>
      <c r="V489" s="7">
        <f>IFERROR(VLOOKUP(VALUE(L489),工作表2!$A:$N,14,1)/50,0)</f>
        <v>60454.81</v>
      </c>
      <c r="W489" s="7">
        <f>IFERROR(VLOOKUP(VALUE(M489),工作表2!$A:$N,14,1)/50,0)</f>
        <v>60454.81</v>
      </c>
      <c r="X489" s="7">
        <f>IFERROR(VLOOKUP(VALUE(N489),工作表2!$A:$N,14,1)/50,0)</f>
        <v>60454.81</v>
      </c>
      <c r="Y489" s="7">
        <f>IFERROR(VLOOKUP(VALUE(O489),工作表2!$A:$N,14,1)/50,0)</f>
        <v>60454.81</v>
      </c>
      <c r="Z489" s="7">
        <f>IFERROR(VLOOKUP(VALUE(P489),工作表2!$A:$N,14,1)/50,0)</f>
        <v>60454.81</v>
      </c>
      <c r="AA489" s="7">
        <f>IFERROR(VLOOKUP(VALUE(Q489),工作表2!$A:$N,14,1)/50,0)</f>
        <v>60454.81</v>
      </c>
      <c r="AB489" s="7">
        <f>IFERROR(VLOOKUP(VALUE(R489),工作表2!$A:$N,14,1)/50,0)</f>
        <v>60454.81</v>
      </c>
      <c r="AC489" s="7">
        <f>IFERROR(VLOOKUP(VALUE(S489),工作表2!$A:$N,14,1)/50,0)</f>
        <v>60454.81</v>
      </c>
      <c r="AD489" s="7">
        <f>IFERROR(VLOOKUP(VALUE(T489),工作表2!$A:$N,14,1)/50,0)</f>
        <v>60454.81</v>
      </c>
      <c r="AE489" s="7">
        <f>IFERROR(VLOOKUP(VALUE(U489),工作表2!$A:$N,14,1),0)</f>
        <v>5538292.5</v>
      </c>
      <c r="AF489" s="7">
        <f t="shared" si="88"/>
        <v>6082385.79</v>
      </c>
    </row>
    <row r="490" spans="1:32" x14ac:dyDescent="0.15">
      <c r="A490" s="8">
        <v>100486</v>
      </c>
      <c r="B490" s="3" t="s">
        <v>1742</v>
      </c>
      <c r="C490" t="s">
        <v>1748</v>
      </c>
      <c r="D490" t="s">
        <v>1737</v>
      </c>
      <c r="E490" t="s">
        <v>1728</v>
      </c>
      <c r="F490" t="s">
        <v>1738</v>
      </c>
      <c r="G490" t="s">
        <v>1730</v>
      </c>
      <c r="H490" t="s">
        <v>1753</v>
      </c>
      <c r="I490" t="s">
        <v>1739</v>
      </c>
      <c r="J490" t="s">
        <v>1733</v>
      </c>
      <c r="K490" t="s">
        <v>1755</v>
      </c>
      <c r="L490">
        <f t="shared" si="78"/>
        <v>100145</v>
      </c>
      <c r="M490">
        <f t="shared" si="79"/>
        <v>100145</v>
      </c>
      <c r="N490">
        <f t="shared" si="80"/>
        <v>100145</v>
      </c>
      <c r="O490">
        <f t="shared" si="81"/>
        <v>100145</v>
      </c>
      <c r="P490">
        <f t="shared" si="82"/>
        <v>100147</v>
      </c>
      <c r="Q490">
        <f t="shared" si="83"/>
        <v>100145</v>
      </c>
      <c r="R490">
        <f t="shared" si="84"/>
        <v>100145</v>
      </c>
      <c r="S490">
        <f t="shared" si="85"/>
        <v>100145</v>
      </c>
      <c r="T490">
        <f t="shared" si="86"/>
        <v>100146</v>
      </c>
      <c r="U490">
        <f t="shared" si="87"/>
        <v>200487</v>
      </c>
      <c r="V490" s="7">
        <f>IFERROR(VLOOKUP(VALUE(L490),工作表2!$A:$N,14,1)/50,0)</f>
        <v>60454.81</v>
      </c>
      <c r="W490" s="7">
        <f>IFERROR(VLOOKUP(VALUE(M490),工作表2!$A:$N,14,1)/50,0)</f>
        <v>60454.81</v>
      </c>
      <c r="X490" s="7">
        <f>IFERROR(VLOOKUP(VALUE(N490),工作表2!$A:$N,14,1)/50,0)</f>
        <v>60454.81</v>
      </c>
      <c r="Y490" s="7">
        <f>IFERROR(VLOOKUP(VALUE(O490),工作表2!$A:$N,14,1)/50,0)</f>
        <v>60454.81</v>
      </c>
      <c r="Z490" s="7">
        <f>IFERROR(VLOOKUP(VALUE(P490),工作表2!$A:$N,14,1)/50,0)</f>
        <v>60454.81</v>
      </c>
      <c r="AA490" s="7">
        <f>IFERROR(VLOOKUP(VALUE(Q490),工作表2!$A:$N,14,1)/50,0)</f>
        <v>60454.81</v>
      </c>
      <c r="AB490" s="7">
        <f>IFERROR(VLOOKUP(VALUE(R490),工作表2!$A:$N,14,1)/50,0)</f>
        <v>60454.81</v>
      </c>
      <c r="AC490" s="7">
        <f>IFERROR(VLOOKUP(VALUE(S490),工作表2!$A:$N,14,1)/50,0)</f>
        <v>60454.81</v>
      </c>
      <c r="AD490" s="7">
        <f>IFERROR(VLOOKUP(VALUE(T490),工作表2!$A:$N,14,1)/50,0)</f>
        <v>60454.81</v>
      </c>
      <c r="AE490" s="7">
        <f>IFERROR(VLOOKUP(VALUE(U490),工作表2!$A:$N,14,1),0)</f>
        <v>5631827.5</v>
      </c>
      <c r="AF490" s="7">
        <f t="shared" si="88"/>
        <v>6175920.79</v>
      </c>
    </row>
    <row r="491" spans="1:32" x14ac:dyDescent="0.15">
      <c r="A491" s="8">
        <v>100487</v>
      </c>
      <c r="B491" s="3" t="s">
        <v>1735</v>
      </c>
      <c r="C491" t="s">
        <v>1726</v>
      </c>
      <c r="D491" t="s">
        <v>1727</v>
      </c>
      <c r="E491" t="s">
        <v>1743</v>
      </c>
      <c r="F491" t="s">
        <v>1729</v>
      </c>
      <c r="G491" t="s">
        <v>1744</v>
      </c>
      <c r="H491" t="s">
        <v>1750</v>
      </c>
      <c r="I491" t="s">
        <v>1739</v>
      </c>
      <c r="J491" t="s">
        <v>1733</v>
      </c>
      <c r="K491" t="s">
        <v>1756</v>
      </c>
      <c r="L491">
        <f t="shared" si="78"/>
        <v>100147</v>
      </c>
      <c r="M491">
        <f t="shared" si="79"/>
        <v>100146</v>
      </c>
      <c r="N491">
        <f t="shared" si="80"/>
        <v>100146</v>
      </c>
      <c r="O491">
        <f t="shared" si="81"/>
        <v>100146</v>
      </c>
      <c r="P491">
        <f t="shared" si="82"/>
        <v>100145</v>
      </c>
      <c r="Q491">
        <f t="shared" si="83"/>
        <v>100147</v>
      </c>
      <c r="R491">
        <f t="shared" si="84"/>
        <v>100146</v>
      </c>
      <c r="S491">
        <f t="shared" si="85"/>
        <v>100145</v>
      </c>
      <c r="T491">
        <f t="shared" si="86"/>
        <v>100146</v>
      </c>
      <c r="U491">
        <f t="shared" si="87"/>
        <v>200488</v>
      </c>
      <c r="V491" s="7">
        <f>IFERROR(VLOOKUP(VALUE(L491),工作表2!$A:$N,14,1)/50,0)</f>
        <v>60454.81</v>
      </c>
      <c r="W491" s="7">
        <f>IFERROR(VLOOKUP(VALUE(M491),工作表2!$A:$N,14,1)/50,0)</f>
        <v>60454.81</v>
      </c>
      <c r="X491" s="7">
        <f>IFERROR(VLOOKUP(VALUE(N491),工作表2!$A:$N,14,1)/50,0)</f>
        <v>60454.81</v>
      </c>
      <c r="Y491" s="7">
        <f>IFERROR(VLOOKUP(VALUE(O491),工作表2!$A:$N,14,1)/50,0)</f>
        <v>60454.81</v>
      </c>
      <c r="Z491" s="7">
        <f>IFERROR(VLOOKUP(VALUE(P491),工作表2!$A:$N,14,1)/50,0)</f>
        <v>60454.81</v>
      </c>
      <c r="AA491" s="7">
        <f>IFERROR(VLOOKUP(VALUE(Q491),工作表2!$A:$N,14,1)/50,0)</f>
        <v>60454.81</v>
      </c>
      <c r="AB491" s="7">
        <f>IFERROR(VLOOKUP(VALUE(R491),工作表2!$A:$N,14,1)/50,0)</f>
        <v>60454.81</v>
      </c>
      <c r="AC491" s="7">
        <f>IFERROR(VLOOKUP(VALUE(S491),工作表2!$A:$N,14,1)/50,0)</f>
        <v>60454.81</v>
      </c>
      <c r="AD491" s="7">
        <f>IFERROR(VLOOKUP(VALUE(T491),工作表2!$A:$N,14,1)/50,0)</f>
        <v>60454.81</v>
      </c>
      <c r="AE491" s="7">
        <f>IFERROR(VLOOKUP(VALUE(U491),工作表2!$A:$N,14,1),0)</f>
        <v>5607056</v>
      </c>
      <c r="AF491" s="7">
        <f t="shared" si="88"/>
        <v>6151149.29</v>
      </c>
    </row>
    <row r="492" spans="1:32" x14ac:dyDescent="0.15">
      <c r="A492" s="8">
        <v>100488</v>
      </c>
      <c r="B492" s="3" t="s">
        <v>1735</v>
      </c>
      <c r="C492" t="s">
        <v>1726</v>
      </c>
      <c r="D492" t="s">
        <v>1757</v>
      </c>
      <c r="E492" t="s">
        <v>1746</v>
      </c>
      <c r="F492" t="s">
        <v>1738</v>
      </c>
      <c r="G492" t="s">
        <v>1744</v>
      </c>
      <c r="H492" t="s">
        <v>1731</v>
      </c>
      <c r="I492" t="s">
        <v>1739</v>
      </c>
      <c r="J492" t="s">
        <v>1733</v>
      </c>
      <c r="K492" t="s">
        <v>1758</v>
      </c>
      <c r="L492">
        <f t="shared" si="78"/>
        <v>100147</v>
      </c>
      <c r="M492">
        <f t="shared" si="79"/>
        <v>100146</v>
      </c>
      <c r="N492">
        <f t="shared" si="80"/>
        <v>100147</v>
      </c>
      <c r="O492">
        <f t="shared" si="81"/>
        <v>100147</v>
      </c>
      <c r="P492">
        <f t="shared" si="82"/>
        <v>100147</v>
      </c>
      <c r="Q492">
        <f t="shared" si="83"/>
        <v>100147</v>
      </c>
      <c r="R492">
        <f t="shared" si="84"/>
        <v>100147</v>
      </c>
      <c r="S492">
        <f t="shared" si="85"/>
        <v>100145</v>
      </c>
      <c r="T492">
        <f t="shared" si="86"/>
        <v>100146</v>
      </c>
      <c r="U492">
        <f t="shared" si="87"/>
        <v>200489</v>
      </c>
      <c r="V492" s="7">
        <f>IFERROR(VLOOKUP(VALUE(L492),工作表2!$A:$N,14,1)/50,0)</f>
        <v>60454.81</v>
      </c>
      <c r="W492" s="7">
        <f>IFERROR(VLOOKUP(VALUE(M492),工作表2!$A:$N,14,1)/50,0)</f>
        <v>60454.81</v>
      </c>
      <c r="X492" s="7">
        <f>IFERROR(VLOOKUP(VALUE(N492),工作表2!$A:$N,14,1)/50,0)</f>
        <v>60454.81</v>
      </c>
      <c r="Y492" s="7">
        <f>IFERROR(VLOOKUP(VALUE(O492),工作表2!$A:$N,14,1)/50,0)</f>
        <v>60454.81</v>
      </c>
      <c r="Z492" s="7">
        <f>IFERROR(VLOOKUP(VALUE(P492),工作表2!$A:$N,14,1)/50,0)</f>
        <v>60454.81</v>
      </c>
      <c r="AA492" s="7">
        <f>IFERROR(VLOOKUP(VALUE(Q492),工作表2!$A:$N,14,1)/50,0)</f>
        <v>60454.81</v>
      </c>
      <c r="AB492" s="7">
        <f>IFERROR(VLOOKUP(VALUE(R492),工作表2!$A:$N,14,1)/50,0)</f>
        <v>60454.81</v>
      </c>
      <c r="AC492" s="7">
        <f>IFERROR(VLOOKUP(VALUE(S492),工作表2!$A:$N,14,1)/50,0)</f>
        <v>60454.81</v>
      </c>
      <c r="AD492" s="7">
        <f>IFERROR(VLOOKUP(VALUE(T492),工作表2!$A:$N,14,1)/50,0)</f>
        <v>60454.81</v>
      </c>
      <c r="AE492" s="7">
        <f>IFERROR(VLOOKUP(VALUE(U492),工作表2!$A:$N,14,1),0)</f>
        <v>5636814</v>
      </c>
      <c r="AF492" s="7">
        <f t="shared" si="88"/>
        <v>6180907.29</v>
      </c>
    </row>
    <row r="493" spans="1:32" x14ac:dyDescent="0.15">
      <c r="A493" s="8">
        <v>100489</v>
      </c>
      <c r="B493" s="3" t="s">
        <v>1742</v>
      </c>
      <c r="C493" t="s">
        <v>1726</v>
      </c>
      <c r="D493" t="s">
        <v>1727</v>
      </c>
      <c r="E493" t="s">
        <v>1728</v>
      </c>
      <c r="F493" t="s">
        <v>1738</v>
      </c>
      <c r="G493" t="s">
        <v>1730</v>
      </c>
      <c r="H493" t="s">
        <v>1731</v>
      </c>
      <c r="I493" t="s">
        <v>1732</v>
      </c>
      <c r="J493" t="s">
        <v>1759</v>
      </c>
      <c r="K493" t="s">
        <v>1760</v>
      </c>
      <c r="L493">
        <f t="shared" si="78"/>
        <v>100145</v>
      </c>
      <c r="M493">
        <f t="shared" si="79"/>
        <v>100146</v>
      </c>
      <c r="N493">
        <f t="shared" si="80"/>
        <v>100146</v>
      </c>
      <c r="O493">
        <f t="shared" si="81"/>
        <v>100145</v>
      </c>
      <c r="P493">
        <f t="shared" si="82"/>
        <v>100147</v>
      </c>
      <c r="Q493">
        <f t="shared" si="83"/>
        <v>100145</v>
      </c>
      <c r="R493">
        <f t="shared" si="84"/>
        <v>100147</v>
      </c>
      <c r="S493">
        <f t="shared" si="85"/>
        <v>100146</v>
      </c>
      <c r="T493">
        <f t="shared" si="86"/>
        <v>100147</v>
      </c>
      <c r="U493">
        <f t="shared" si="87"/>
        <v>200490</v>
      </c>
      <c r="V493" s="7">
        <f>IFERROR(VLOOKUP(VALUE(L493),工作表2!$A:$N,14,1)/50,0)</f>
        <v>60454.81</v>
      </c>
      <c r="W493" s="7">
        <f>IFERROR(VLOOKUP(VALUE(M493),工作表2!$A:$N,14,1)/50,0)</f>
        <v>60454.81</v>
      </c>
      <c r="X493" s="7">
        <f>IFERROR(VLOOKUP(VALUE(N493),工作表2!$A:$N,14,1)/50,0)</f>
        <v>60454.81</v>
      </c>
      <c r="Y493" s="7">
        <f>IFERROR(VLOOKUP(VALUE(O493),工作表2!$A:$N,14,1)/50,0)</f>
        <v>60454.81</v>
      </c>
      <c r="Z493" s="7">
        <f>IFERROR(VLOOKUP(VALUE(P493),工作表2!$A:$N,14,1)/50,0)</f>
        <v>60454.81</v>
      </c>
      <c r="AA493" s="7">
        <f>IFERROR(VLOOKUP(VALUE(Q493),工作表2!$A:$N,14,1)/50,0)</f>
        <v>60454.81</v>
      </c>
      <c r="AB493" s="7">
        <f>IFERROR(VLOOKUP(VALUE(R493),工作表2!$A:$N,14,1)/50,0)</f>
        <v>60454.81</v>
      </c>
      <c r="AC493" s="7">
        <f>IFERROR(VLOOKUP(VALUE(S493),工作表2!$A:$N,14,1)/50,0)</f>
        <v>60454.81</v>
      </c>
      <c r="AD493" s="7">
        <f>IFERROR(VLOOKUP(VALUE(T493),工作表2!$A:$N,14,1)/50,0)</f>
        <v>60454.81</v>
      </c>
      <c r="AE493" s="7">
        <f>IFERROR(VLOOKUP(VALUE(U493),工作表2!$A:$N,14,1),0)</f>
        <v>5673134</v>
      </c>
      <c r="AF493" s="7">
        <f t="shared" si="88"/>
        <v>6217227.29</v>
      </c>
    </row>
    <row r="494" spans="1:32" x14ac:dyDescent="0.15">
      <c r="A494" s="8">
        <v>100490</v>
      </c>
      <c r="B494" s="3" t="s">
        <v>1761</v>
      </c>
      <c r="C494" t="s">
        <v>1762</v>
      </c>
      <c r="D494" t="s">
        <v>1763</v>
      </c>
      <c r="E494" t="s">
        <v>1764</v>
      </c>
      <c r="F494" t="s">
        <v>1765</v>
      </c>
      <c r="G494" t="s">
        <v>1766</v>
      </c>
      <c r="H494" t="s">
        <v>1767</v>
      </c>
      <c r="I494" t="s">
        <v>1768</v>
      </c>
      <c r="J494" t="s">
        <v>1769</v>
      </c>
      <c r="K494" t="s">
        <v>1770</v>
      </c>
      <c r="L494">
        <f t="shared" si="78"/>
        <v>100148</v>
      </c>
      <c r="M494">
        <f t="shared" si="79"/>
        <v>100150</v>
      </c>
      <c r="N494">
        <f t="shared" si="80"/>
        <v>100149</v>
      </c>
      <c r="O494">
        <f t="shared" si="81"/>
        <v>100149</v>
      </c>
      <c r="P494">
        <f t="shared" si="82"/>
        <v>100149</v>
      </c>
      <c r="Q494">
        <f t="shared" si="83"/>
        <v>100148</v>
      </c>
      <c r="R494">
        <f t="shared" si="84"/>
        <v>100148</v>
      </c>
      <c r="S494">
        <f t="shared" si="85"/>
        <v>100150</v>
      </c>
      <c r="T494">
        <f t="shared" si="86"/>
        <v>100148</v>
      </c>
      <c r="U494">
        <f t="shared" si="87"/>
        <v>200491</v>
      </c>
      <c r="V494" s="7">
        <f>IFERROR(VLOOKUP(VALUE(L494),工作表2!$A:$N,14,1)/50,0)</f>
        <v>61913.37</v>
      </c>
      <c r="W494" s="7">
        <f>IFERROR(VLOOKUP(VALUE(M494),工作表2!$A:$N,14,1)/50,0)</f>
        <v>61913.37</v>
      </c>
      <c r="X494" s="7">
        <f>IFERROR(VLOOKUP(VALUE(N494),工作表2!$A:$N,14,1)/50,0)</f>
        <v>61913.37</v>
      </c>
      <c r="Y494" s="7">
        <f>IFERROR(VLOOKUP(VALUE(O494),工作表2!$A:$N,14,1)/50,0)</f>
        <v>61913.37</v>
      </c>
      <c r="Z494" s="7">
        <f>IFERROR(VLOOKUP(VALUE(P494),工作表2!$A:$N,14,1)/50,0)</f>
        <v>61913.37</v>
      </c>
      <c r="AA494" s="7">
        <f>IFERROR(VLOOKUP(VALUE(Q494),工作表2!$A:$N,14,1)/50,0)</f>
        <v>61913.37</v>
      </c>
      <c r="AB494" s="7">
        <f>IFERROR(VLOOKUP(VALUE(R494),工作表2!$A:$N,14,1)/50,0)</f>
        <v>61913.37</v>
      </c>
      <c r="AC494" s="7">
        <f>IFERROR(VLOOKUP(VALUE(S494),工作表2!$A:$N,14,1)/50,0)</f>
        <v>61913.37</v>
      </c>
      <c r="AD494" s="7">
        <f>IFERROR(VLOOKUP(VALUE(T494),工作表2!$A:$N,14,1)/50,0)</f>
        <v>61913.37</v>
      </c>
      <c r="AE494" s="7">
        <f>IFERROR(VLOOKUP(VALUE(U494),工作表2!$A:$N,14,1),0)</f>
        <v>5647704.5</v>
      </c>
      <c r="AF494" s="7">
        <f t="shared" si="88"/>
        <v>6204924.8300000001</v>
      </c>
    </row>
    <row r="495" spans="1:32" x14ac:dyDescent="0.15">
      <c r="A495" s="8">
        <v>100491</v>
      </c>
      <c r="B495" s="3" t="s">
        <v>1771</v>
      </c>
      <c r="C495" t="s">
        <v>1772</v>
      </c>
      <c r="D495" t="s">
        <v>1763</v>
      </c>
      <c r="E495" t="s">
        <v>1773</v>
      </c>
      <c r="F495" t="s">
        <v>1774</v>
      </c>
      <c r="G495" t="s">
        <v>1775</v>
      </c>
      <c r="H495" t="s">
        <v>1776</v>
      </c>
      <c r="I495" t="s">
        <v>1777</v>
      </c>
      <c r="J495" t="s">
        <v>1769</v>
      </c>
      <c r="K495" t="s">
        <v>1778</v>
      </c>
      <c r="L495">
        <f t="shared" si="78"/>
        <v>100149</v>
      </c>
      <c r="M495">
        <f t="shared" si="79"/>
        <v>100149</v>
      </c>
      <c r="N495">
        <f t="shared" si="80"/>
        <v>100149</v>
      </c>
      <c r="O495">
        <f t="shared" si="81"/>
        <v>100150</v>
      </c>
      <c r="P495">
        <f t="shared" si="82"/>
        <v>100150</v>
      </c>
      <c r="Q495">
        <f t="shared" si="83"/>
        <v>100150</v>
      </c>
      <c r="R495">
        <f t="shared" si="84"/>
        <v>100150</v>
      </c>
      <c r="S495">
        <f t="shared" si="85"/>
        <v>100148</v>
      </c>
      <c r="T495">
        <f t="shared" si="86"/>
        <v>100148</v>
      </c>
      <c r="U495">
        <f t="shared" si="87"/>
        <v>200492</v>
      </c>
      <c r="V495" s="7">
        <f>IFERROR(VLOOKUP(VALUE(L495),工作表2!$A:$N,14,1)/50,0)</f>
        <v>61913.37</v>
      </c>
      <c r="W495" s="7">
        <f>IFERROR(VLOOKUP(VALUE(M495),工作表2!$A:$N,14,1)/50,0)</f>
        <v>61913.37</v>
      </c>
      <c r="X495" s="7">
        <f>IFERROR(VLOOKUP(VALUE(N495),工作表2!$A:$N,14,1)/50,0)</f>
        <v>61913.37</v>
      </c>
      <c r="Y495" s="7">
        <f>IFERROR(VLOOKUP(VALUE(O495),工作表2!$A:$N,14,1)/50,0)</f>
        <v>61913.37</v>
      </c>
      <c r="Z495" s="7">
        <f>IFERROR(VLOOKUP(VALUE(P495),工作表2!$A:$N,14,1)/50,0)</f>
        <v>61913.37</v>
      </c>
      <c r="AA495" s="7">
        <f>IFERROR(VLOOKUP(VALUE(Q495),工作表2!$A:$N,14,1)/50,0)</f>
        <v>61913.37</v>
      </c>
      <c r="AB495" s="7">
        <f>IFERROR(VLOOKUP(VALUE(R495),工作表2!$A:$N,14,1)/50,0)</f>
        <v>61913.37</v>
      </c>
      <c r="AC495" s="7">
        <f>IFERROR(VLOOKUP(VALUE(S495),工作表2!$A:$N,14,1)/50,0)</f>
        <v>61913.37</v>
      </c>
      <c r="AD495" s="7">
        <f>IFERROR(VLOOKUP(VALUE(T495),工作表2!$A:$N,14,1)/50,0)</f>
        <v>61913.37</v>
      </c>
      <c r="AE495" s="7">
        <f>IFERROR(VLOOKUP(VALUE(U495),工作表2!$A:$N,14,1),0)</f>
        <v>5661163</v>
      </c>
      <c r="AF495" s="7">
        <f t="shared" si="88"/>
        <v>6218383.3300000001</v>
      </c>
    </row>
    <row r="496" spans="1:32" x14ac:dyDescent="0.15">
      <c r="A496" s="8">
        <v>100492</v>
      </c>
      <c r="B496" s="3" t="s">
        <v>1761</v>
      </c>
      <c r="C496" t="s">
        <v>1779</v>
      </c>
      <c r="D496" t="s">
        <v>1780</v>
      </c>
      <c r="E496" t="s">
        <v>1764</v>
      </c>
      <c r="F496" t="s">
        <v>1765</v>
      </c>
      <c r="G496" t="s">
        <v>1781</v>
      </c>
      <c r="H496" t="s">
        <v>1767</v>
      </c>
      <c r="I496" t="s">
        <v>1768</v>
      </c>
      <c r="J496" t="s">
        <v>1769</v>
      </c>
      <c r="K496" t="s">
        <v>1782</v>
      </c>
      <c r="L496">
        <f t="shared" si="78"/>
        <v>100148</v>
      </c>
      <c r="M496">
        <f t="shared" si="79"/>
        <v>100148</v>
      </c>
      <c r="N496">
        <f t="shared" si="80"/>
        <v>100148</v>
      </c>
      <c r="O496">
        <f t="shared" si="81"/>
        <v>100149</v>
      </c>
      <c r="P496">
        <f t="shared" si="82"/>
        <v>100149</v>
      </c>
      <c r="Q496">
        <f t="shared" si="83"/>
        <v>100149</v>
      </c>
      <c r="R496">
        <f t="shared" si="84"/>
        <v>100148</v>
      </c>
      <c r="S496">
        <f t="shared" si="85"/>
        <v>100150</v>
      </c>
      <c r="T496">
        <f t="shared" si="86"/>
        <v>100148</v>
      </c>
      <c r="U496">
        <f t="shared" si="87"/>
        <v>200493</v>
      </c>
      <c r="V496" s="7">
        <f>IFERROR(VLOOKUP(VALUE(L496),工作表2!$A:$N,14,1)/50,0)</f>
        <v>61913.37</v>
      </c>
      <c r="W496" s="7">
        <f>IFERROR(VLOOKUP(VALUE(M496),工作表2!$A:$N,14,1)/50,0)</f>
        <v>61913.37</v>
      </c>
      <c r="X496" s="7">
        <f>IFERROR(VLOOKUP(VALUE(N496),工作表2!$A:$N,14,1)/50,0)</f>
        <v>61913.37</v>
      </c>
      <c r="Y496" s="7">
        <f>IFERROR(VLOOKUP(VALUE(O496),工作表2!$A:$N,14,1)/50,0)</f>
        <v>61913.37</v>
      </c>
      <c r="Z496" s="7">
        <f>IFERROR(VLOOKUP(VALUE(P496),工作表2!$A:$N,14,1)/50,0)</f>
        <v>61913.37</v>
      </c>
      <c r="AA496" s="7">
        <f>IFERROR(VLOOKUP(VALUE(Q496),工作表2!$A:$N,14,1)/50,0)</f>
        <v>61913.37</v>
      </c>
      <c r="AB496" s="7">
        <f>IFERROR(VLOOKUP(VALUE(R496),工作表2!$A:$N,14,1)/50,0)</f>
        <v>61913.37</v>
      </c>
      <c r="AC496" s="7">
        <f>IFERROR(VLOOKUP(VALUE(S496),工作表2!$A:$N,14,1)/50,0)</f>
        <v>61913.37</v>
      </c>
      <c r="AD496" s="7">
        <f>IFERROR(VLOOKUP(VALUE(T496),工作表2!$A:$N,14,1)/50,0)</f>
        <v>61913.37</v>
      </c>
      <c r="AE496" s="7">
        <f>IFERROR(VLOOKUP(VALUE(U496),工作表2!$A:$N,14,1),0)</f>
        <v>5674652.5</v>
      </c>
      <c r="AF496" s="7">
        <f t="shared" si="88"/>
        <v>6231872.8300000001</v>
      </c>
    </row>
    <row r="497" spans="1:32" x14ac:dyDescent="0.15">
      <c r="A497" s="8">
        <v>100493</v>
      </c>
      <c r="B497" s="3" t="s">
        <v>1771</v>
      </c>
      <c r="C497" t="s">
        <v>1762</v>
      </c>
      <c r="D497" t="s">
        <v>1780</v>
      </c>
      <c r="E497" t="s">
        <v>1783</v>
      </c>
      <c r="F497" t="s">
        <v>1765</v>
      </c>
      <c r="G497" t="s">
        <v>1781</v>
      </c>
      <c r="H497" t="s">
        <v>1767</v>
      </c>
      <c r="I497" t="s">
        <v>1784</v>
      </c>
      <c r="J497" t="s">
        <v>1769</v>
      </c>
      <c r="K497" t="s">
        <v>1785</v>
      </c>
      <c r="L497">
        <f t="shared" si="78"/>
        <v>100149</v>
      </c>
      <c r="M497">
        <f t="shared" si="79"/>
        <v>100150</v>
      </c>
      <c r="N497">
        <f t="shared" si="80"/>
        <v>100148</v>
      </c>
      <c r="O497">
        <f t="shared" si="81"/>
        <v>100148</v>
      </c>
      <c r="P497">
        <f t="shared" si="82"/>
        <v>100149</v>
      </c>
      <c r="Q497">
        <f t="shared" si="83"/>
        <v>100149</v>
      </c>
      <c r="R497">
        <f t="shared" si="84"/>
        <v>100148</v>
      </c>
      <c r="S497">
        <f t="shared" si="85"/>
        <v>100149</v>
      </c>
      <c r="T497">
        <f t="shared" si="86"/>
        <v>100148</v>
      </c>
      <c r="U497">
        <f t="shared" si="87"/>
        <v>200494</v>
      </c>
      <c r="V497" s="7">
        <f>IFERROR(VLOOKUP(VALUE(L497),工作表2!$A:$N,14,1)/50,0)</f>
        <v>61913.37</v>
      </c>
      <c r="W497" s="7">
        <f>IFERROR(VLOOKUP(VALUE(M497),工作表2!$A:$N,14,1)/50,0)</f>
        <v>61913.37</v>
      </c>
      <c r="X497" s="7">
        <f>IFERROR(VLOOKUP(VALUE(N497),工作表2!$A:$N,14,1)/50,0)</f>
        <v>61913.37</v>
      </c>
      <c r="Y497" s="7">
        <f>IFERROR(VLOOKUP(VALUE(O497),工作表2!$A:$N,14,1)/50,0)</f>
        <v>61913.37</v>
      </c>
      <c r="Z497" s="7">
        <f>IFERROR(VLOOKUP(VALUE(P497),工作表2!$A:$N,14,1)/50,0)</f>
        <v>61913.37</v>
      </c>
      <c r="AA497" s="7">
        <f>IFERROR(VLOOKUP(VALUE(Q497),工作表2!$A:$N,14,1)/50,0)</f>
        <v>61913.37</v>
      </c>
      <c r="AB497" s="7">
        <f>IFERROR(VLOOKUP(VALUE(R497),工作表2!$A:$N,14,1)/50,0)</f>
        <v>61913.37</v>
      </c>
      <c r="AC497" s="7">
        <f>IFERROR(VLOOKUP(VALUE(S497),工作表2!$A:$N,14,1)/50,0)</f>
        <v>61913.37</v>
      </c>
      <c r="AD497" s="7">
        <f>IFERROR(VLOOKUP(VALUE(T497),工作表2!$A:$N,14,1)/50,0)</f>
        <v>61913.37</v>
      </c>
      <c r="AE497" s="7">
        <f>IFERROR(VLOOKUP(VALUE(U497),工作表2!$A:$N,14,1),0)</f>
        <v>5770605</v>
      </c>
      <c r="AF497" s="7">
        <f t="shared" si="88"/>
        <v>6327825.3300000001</v>
      </c>
    </row>
    <row r="498" spans="1:32" x14ac:dyDescent="0.15">
      <c r="A498" s="8">
        <v>100494</v>
      </c>
      <c r="B498" s="3" t="s">
        <v>1761</v>
      </c>
      <c r="C498" t="s">
        <v>1779</v>
      </c>
      <c r="D498" t="s">
        <v>1786</v>
      </c>
      <c r="E498" t="s">
        <v>1764</v>
      </c>
      <c r="F498" t="s">
        <v>1765</v>
      </c>
      <c r="G498" t="s">
        <v>1766</v>
      </c>
      <c r="H498" t="s">
        <v>1787</v>
      </c>
      <c r="I498" t="s">
        <v>1784</v>
      </c>
      <c r="J498" t="s">
        <v>1788</v>
      </c>
      <c r="K498" t="s">
        <v>1789</v>
      </c>
      <c r="L498">
        <f t="shared" si="78"/>
        <v>100148</v>
      </c>
      <c r="M498">
        <f t="shared" si="79"/>
        <v>100148</v>
      </c>
      <c r="N498">
        <f t="shared" si="80"/>
        <v>100150</v>
      </c>
      <c r="O498">
        <f t="shared" si="81"/>
        <v>100149</v>
      </c>
      <c r="P498">
        <f t="shared" si="82"/>
        <v>100149</v>
      </c>
      <c r="Q498">
        <f t="shared" si="83"/>
        <v>100148</v>
      </c>
      <c r="R498">
        <f t="shared" si="84"/>
        <v>100149</v>
      </c>
      <c r="S498">
        <f t="shared" si="85"/>
        <v>100149</v>
      </c>
      <c r="T498">
        <f t="shared" si="86"/>
        <v>100149</v>
      </c>
      <c r="U498">
        <f t="shared" si="87"/>
        <v>200495</v>
      </c>
      <c r="V498" s="7">
        <f>IFERROR(VLOOKUP(VALUE(L498),工作表2!$A:$N,14,1)/50,0)</f>
        <v>61913.37</v>
      </c>
      <c r="W498" s="7">
        <f>IFERROR(VLOOKUP(VALUE(M498),工作表2!$A:$N,14,1)/50,0)</f>
        <v>61913.37</v>
      </c>
      <c r="X498" s="7">
        <f>IFERROR(VLOOKUP(VALUE(N498),工作表2!$A:$N,14,1)/50,0)</f>
        <v>61913.37</v>
      </c>
      <c r="Y498" s="7">
        <f>IFERROR(VLOOKUP(VALUE(O498),工作表2!$A:$N,14,1)/50,0)</f>
        <v>61913.37</v>
      </c>
      <c r="Z498" s="7">
        <f>IFERROR(VLOOKUP(VALUE(P498),工作表2!$A:$N,14,1)/50,0)</f>
        <v>61913.37</v>
      </c>
      <c r="AA498" s="7">
        <f>IFERROR(VLOOKUP(VALUE(Q498),工作表2!$A:$N,14,1)/50,0)</f>
        <v>61913.37</v>
      </c>
      <c r="AB498" s="7">
        <f>IFERROR(VLOOKUP(VALUE(R498),工作表2!$A:$N,14,1)/50,0)</f>
        <v>61913.37</v>
      </c>
      <c r="AC498" s="7">
        <f>IFERROR(VLOOKUP(VALUE(S498),工作表2!$A:$N,14,1)/50,0)</f>
        <v>61913.37</v>
      </c>
      <c r="AD498" s="7">
        <f>IFERROR(VLOOKUP(VALUE(T498),工作表2!$A:$N,14,1)/50,0)</f>
        <v>61913.37</v>
      </c>
      <c r="AE498" s="7">
        <f>IFERROR(VLOOKUP(VALUE(U498),工作表2!$A:$N,14,1),0)</f>
        <v>5701724</v>
      </c>
      <c r="AF498" s="7">
        <f t="shared" si="88"/>
        <v>6258944.3300000001</v>
      </c>
    </row>
    <row r="499" spans="1:32" x14ac:dyDescent="0.15">
      <c r="A499" s="8">
        <v>100495</v>
      </c>
      <c r="B499" s="3" t="s">
        <v>1790</v>
      </c>
      <c r="C499" t="s">
        <v>1779</v>
      </c>
      <c r="D499" t="s">
        <v>1780</v>
      </c>
      <c r="E499" t="s">
        <v>1773</v>
      </c>
      <c r="F499" t="s">
        <v>1774</v>
      </c>
      <c r="G499" t="s">
        <v>1766</v>
      </c>
      <c r="H499" t="s">
        <v>1787</v>
      </c>
      <c r="I499" t="s">
        <v>1768</v>
      </c>
      <c r="J499" t="s">
        <v>1791</v>
      </c>
      <c r="K499" t="s">
        <v>1792</v>
      </c>
      <c r="L499">
        <f t="shared" si="78"/>
        <v>100150</v>
      </c>
      <c r="M499">
        <f t="shared" si="79"/>
        <v>100148</v>
      </c>
      <c r="N499">
        <f t="shared" si="80"/>
        <v>100148</v>
      </c>
      <c r="O499">
        <f t="shared" si="81"/>
        <v>100150</v>
      </c>
      <c r="P499">
        <f t="shared" si="82"/>
        <v>100150</v>
      </c>
      <c r="Q499">
        <f t="shared" si="83"/>
        <v>100148</v>
      </c>
      <c r="R499">
        <f t="shared" si="84"/>
        <v>100149</v>
      </c>
      <c r="S499">
        <f t="shared" si="85"/>
        <v>100150</v>
      </c>
      <c r="T499">
        <f t="shared" si="86"/>
        <v>100150</v>
      </c>
      <c r="U499">
        <f t="shared" si="87"/>
        <v>200496</v>
      </c>
      <c r="V499" s="7">
        <f>IFERROR(VLOOKUP(VALUE(L499),工作表2!$A:$N,14,1)/50,0)</f>
        <v>61913.37</v>
      </c>
      <c r="W499" s="7">
        <f>IFERROR(VLOOKUP(VALUE(M499),工作表2!$A:$N,14,1)/50,0)</f>
        <v>61913.37</v>
      </c>
      <c r="X499" s="7">
        <f>IFERROR(VLOOKUP(VALUE(N499),工作表2!$A:$N,14,1)/50,0)</f>
        <v>61913.37</v>
      </c>
      <c r="Y499" s="7">
        <f>IFERROR(VLOOKUP(VALUE(O499),工作表2!$A:$N,14,1)/50,0)</f>
        <v>61913.37</v>
      </c>
      <c r="Z499" s="7">
        <f>IFERROR(VLOOKUP(VALUE(P499),工作表2!$A:$N,14,1)/50,0)</f>
        <v>61913.37</v>
      </c>
      <c r="AA499" s="7">
        <f>IFERROR(VLOOKUP(VALUE(Q499),工作表2!$A:$N,14,1)/50,0)</f>
        <v>61913.37</v>
      </c>
      <c r="AB499" s="7">
        <f>IFERROR(VLOOKUP(VALUE(R499),工作表2!$A:$N,14,1)/50,0)</f>
        <v>61913.37</v>
      </c>
      <c r="AC499" s="7">
        <f>IFERROR(VLOOKUP(VALUE(S499),工作表2!$A:$N,14,1)/50,0)</f>
        <v>61913.37</v>
      </c>
      <c r="AD499" s="7">
        <f>IFERROR(VLOOKUP(VALUE(T499),工作表2!$A:$N,14,1)/50,0)</f>
        <v>61913.37</v>
      </c>
      <c r="AE499" s="7">
        <f>IFERROR(VLOOKUP(VALUE(U499),工作表2!$A:$N,14,1),0)</f>
        <v>5715308</v>
      </c>
      <c r="AF499" s="7">
        <f t="shared" si="88"/>
        <v>6272528.3300000001</v>
      </c>
    </row>
    <row r="500" spans="1:32" x14ac:dyDescent="0.15">
      <c r="A500" s="8">
        <v>100496</v>
      </c>
      <c r="B500" s="3" t="s">
        <v>1761</v>
      </c>
      <c r="C500" t="s">
        <v>1772</v>
      </c>
      <c r="D500" t="s">
        <v>1780</v>
      </c>
      <c r="E500" t="s">
        <v>1773</v>
      </c>
      <c r="F500" t="s">
        <v>1765</v>
      </c>
      <c r="G500" t="s">
        <v>1775</v>
      </c>
      <c r="H500" t="s">
        <v>1767</v>
      </c>
      <c r="I500" t="s">
        <v>1784</v>
      </c>
      <c r="J500" t="s">
        <v>1791</v>
      </c>
      <c r="K500" t="s">
        <v>1793</v>
      </c>
      <c r="L500">
        <f t="shared" si="78"/>
        <v>100148</v>
      </c>
      <c r="M500">
        <f t="shared" si="79"/>
        <v>100149</v>
      </c>
      <c r="N500">
        <f t="shared" si="80"/>
        <v>100148</v>
      </c>
      <c r="O500">
        <f t="shared" si="81"/>
        <v>100150</v>
      </c>
      <c r="P500">
        <f t="shared" si="82"/>
        <v>100149</v>
      </c>
      <c r="Q500">
        <f t="shared" si="83"/>
        <v>100150</v>
      </c>
      <c r="R500">
        <f t="shared" si="84"/>
        <v>100148</v>
      </c>
      <c r="S500">
        <f t="shared" si="85"/>
        <v>100149</v>
      </c>
      <c r="T500">
        <f t="shared" si="86"/>
        <v>100150</v>
      </c>
      <c r="U500">
        <f t="shared" si="87"/>
        <v>200497</v>
      </c>
      <c r="V500" s="7">
        <f>IFERROR(VLOOKUP(VALUE(L500),工作表2!$A:$N,14,1)/50,0)</f>
        <v>61913.37</v>
      </c>
      <c r="W500" s="7">
        <f>IFERROR(VLOOKUP(VALUE(M500),工作表2!$A:$N,14,1)/50,0)</f>
        <v>61913.37</v>
      </c>
      <c r="X500" s="7">
        <f>IFERROR(VLOOKUP(VALUE(N500),工作表2!$A:$N,14,1)/50,0)</f>
        <v>61913.37</v>
      </c>
      <c r="Y500" s="7">
        <f>IFERROR(VLOOKUP(VALUE(O500),工作表2!$A:$N,14,1)/50,0)</f>
        <v>61913.37</v>
      </c>
      <c r="Z500" s="7">
        <f>IFERROR(VLOOKUP(VALUE(P500),工作表2!$A:$N,14,1)/50,0)</f>
        <v>61913.37</v>
      </c>
      <c r="AA500" s="7">
        <f>IFERROR(VLOOKUP(VALUE(Q500),工作表2!$A:$N,14,1)/50,0)</f>
        <v>61913.37</v>
      </c>
      <c r="AB500" s="7">
        <f>IFERROR(VLOOKUP(VALUE(R500),工作表2!$A:$N,14,1)/50,0)</f>
        <v>61913.37</v>
      </c>
      <c r="AC500" s="7">
        <f>IFERROR(VLOOKUP(VALUE(S500),工作表2!$A:$N,14,1)/50,0)</f>
        <v>61913.37</v>
      </c>
      <c r="AD500" s="7">
        <f>IFERROR(VLOOKUP(VALUE(T500),工作表2!$A:$N,14,1)/50,0)</f>
        <v>61913.37</v>
      </c>
      <c r="AE500" s="7">
        <f>IFERROR(VLOOKUP(VALUE(U500),工作表2!$A:$N,14,1),0)</f>
        <v>5811952</v>
      </c>
      <c r="AF500" s="7">
        <f t="shared" si="88"/>
        <v>6369172.3300000001</v>
      </c>
    </row>
    <row r="501" spans="1:32" x14ac:dyDescent="0.15">
      <c r="A501" s="8">
        <v>100497</v>
      </c>
      <c r="B501" s="3" t="s">
        <v>1790</v>
      </c>
      <c r="C501" t="s">
        <v>1772</v>
      </c>
      <c r="D501" t="s">
        <v>1786</v>
      </c>
      <c r="E501" t="s">
        <v>1773</v>
      </c>
      <c r="F501" t="s">
        <v>1794</v>
      </c>
      <c r="G501" t="s">
        <v>1766</v>
      </c>
      <c r="H501" t="s">
        <v>1787</v>
      </c>
      <c r="I501" t="s">
        <v>1777</v>
      </c>
      <c r="J501" t="s">
        <v>1769</v>
      </c>
      <c r="K501" t="s">
        <v>1795</v>
      </c>
      <c r="L501">
        <f t="shared" si="78"/>
        <v>100150</v>
      </c>
      <c r="M501">
        <f t="shared" si="79"/>
        <v>100149</v>
      </c>
      <c r="N501">
        <f t="shared" si="80"/>
        <v>100150</v>
      </c>
      <c r="O501">
        <f t="shared" si="81"/>
        <v>100150</v>
      </c>
      <c r="P501">
        <f t="shared" si="82"/>
        <v>100148</v>
      </c>
      <c r="Q501">
        <f t="shared" si="83"/>
        <v>100148</v>
      </c>
      <c r="R501">
        <f t="shared" si="84"/>
        <v>100149</v>
      </c>
      <c r="S501">
        <f t="shared" si="85"/>
        <v>100148</v>
      </c>
      <c r="T501">
        <f t="shared" si="86"/>
        <v>100148</v>
      </c>
      <c r="U501">
        <f t="shared" si="87"/>
        <v>200498</v>
      </c>
      <c r="V501" s="7">
        <f>IFERROR(VLOOKUP(VALUE(L501),工作表2!$A:$N,14,1)/50,0)</f>
        <v>61913.37</v>
      </c>
      <c r="W501" s="7">
        <f>IFERROR(VLOOKUP(VALUE(M501),工作表2!$A:$N,14,1)/50,0)</f>
        <v>61913.37</v>
      </c>
      <c r="X501" s="7">
        <f>IFERROR(VLOOKUP(VALUE(N501),工作表2!$A:$N,14,1)/50,0)</f>
        <v>61913.37</v>
      </c>
      <c r="Y501" s="7">
        <f>IFERROR(VLOOKUP(VALUE(O501),工作表2!$A:$N,14,1)/50,0)</f>
        <v>61913.37</v>
      </c>
      <c r="Z501" s="7">
        <f>IFERROR(VLOOKUP(VALUE(P501),工作表2!$A:$N,14,1)/50,0)</f>
        <v>61913.37</v>
      </c>
      <c r="AA501" s="7">
        <f>IFERROR(VLOOKUP(VALUE(Q501),工作表2!$A:$N,14,1)/50,0)</f>
        <v>61913.37</v>
      </c>
      <c r="AB501" s="7">
        <f>IFERROR(VLOOKUP(VALUE(R501),工作表2!$A:$N,14,1)/50,0)</f>
        <v>61913.37</v>
      </c>
      <c r="AC501" s="7">
        <f>IFERROR(VLOOKUP(VALUE(S501),工作表2!$A:$N,14,1)/50,0)</f>
        <v>61913.37</v>
      </c>
      <c r="AD501" s="7">
        <f>IFERROR(VLOOKUP(VALUE(T501),工作表2!$A:$N,14,1)/50,0)</f>
        <v>61913.37</v>
      </c>
      <c r="AE501" s="7">
        <f>IFERROR(VLOOKUP(VALUE(U501),工作表2!$A:$N,14,1),0)</f>
        <v>5785847</v>
      </c>
      <c r="AF501" s="7">
        <f t="shared" si="88"/>
        <v>6343067.3300000001</v>
      </c>
    </row>
    <row r="502" spans="1:32" x14ac:dyDescent="0.15">
      <c r="A502" s="8">
        <v>100498</v>
      </c>
      <c r="B502" s="3" t="s">
        <v>1761</v>
      </c>
      <c r="C502" t="s">
        <v>1772</v>
      </c>
      <c r="D502" t="s">
        <v>1763</v>
      </c>
      <c r="E502" t="s">
        <v>1783</v>
      </c>
      <c r="F502" t="s">
        <v>1765</v>
      </c>
      <c r="G502" t="s">
        <v>1766</v>
      </c>
      <c r="H502" t="s">
        <v>1767</v>
      </c>
      <c r="I502" t="s">
        <v>1768</v>
      </c>
      <c r="J502" t="s">
        <v>1791</v>
      </c>
      <c r="K502" t="s">
        <v>1796</v>
      </c>
      <c r="L502">
        <f t="shared" si="78"/>
        <v>100148</v>
      </c>
      <c r="M502">
        <f t="shared" si="79"/>
        <v>100149</v>
      </c>
      <c r="N502">
        <f t="shared" si="80"/>
        <v>100149</v>
      </c>
      <c r="O502">
        <f t="shared" si="81"/>
        <v>100148</v>
      </c>
      <c r="P502">
        <f t="shared" si="82"/>
        <v>100149</v>
      </c>
      <c r="Q502">
        <f t="shared" si="83"/>
        <v>100148</v>
      </c>
      <c r="R502">
        <f t="shared" si="84"/>
        <v>100148</v>
      </c>
      <c r="S502">
        <f t="shared" si="85"/>
        <v>100150</v>
      </c>
      <c r="T502">
        <f t="shared" si="86"/>
        <v>100150</v>
      </c>
      <c r="U502">
        <f t="shared" si="87"/>
        <v>200499</v>
      </c>
      <c r="V502" s="7">
        <f>IFERROR(VLOOKUP(VALUE(L502),工作表2!$A:$N,14,1)/50,0)</f>
        <v>61913.37</v>
      </c>
      <c r="W502" s="7">
        <f>IFERROR(VLOOKUP(VALUE(M502),工作表2!$A:$N,14,1)/50,0)</f>
        <v>61913.37</v>
      </c>
      <c r="X502" s="7">
        <f>IFERROR(VLOOKUP(VALUE(N502),工作表2!$A:$N,14,1)/50,0)</f>
        <v>61913.37</v>
      </c>
      <c r="Y502" s="7">
        <f>IFERROR(VLOOKUP(VALUE(O502),工作表2!$A:$N,14,1)/50,0)</f>
        <v>61913.37</v>
      </c>
      <c r="Z502" s="7">
        <f>IFERROR(VLOOKUP(VALUE(P502),工作表2!$A:$N,14,1)/50,0)</f>
        <v>61913.37</v>
      </c>
      <c r="AA502" s="7">
        <f>IFERROR(VLOOKUP(VALUE(Q502),工作表2!$A:$N,14,1)/50,0)</f>
        <v>61913.37</v>
      </c>
      <c r="AB502" s="7">
        <f>IFERROR(VLOOKUP(VALUE(R502),工作表2!$A:$N,14,1)/50,0)</f>
        <v>61913.37</v>
      </c>
      <c r="AC502" s="7">
        <f>IFERROR(VLOOKUP(VALUE(S502),工作表2!$A:$N,14,1)/50,0)</f>
        <v>61913.37</v>
      </c>
      <c r="AD502" s="7">
        <f>IFERROR(VLOOKUP(VALUE(T502),工作表2!$A:$N,14,1)/50,0)</f>
        <v>61913.37</v>
      </c>
      <c r="AE502" s="7">
        <f>IFERROR(VLOOKUP(VALUE(U502),工作表2!$A:$N,14,1),0)</f>
        <v>5816315.5</v>
      </c>
      <c r="AF502" s="7">
        <f t="shared" si="88"/>
        <v>6373535.8300000001</v>
      </c>
    </row>
    <row r="503" spans="1:32" x14ac:dyDescent="0.15">
      <c r="A503" s="8">
        <v>100499</v>
      </c>
      <c r="B503" s="3" t="s">
        <v>1771</v>
      </c>
      <c r="C503" t="s">
        <v>1779</v>
      </c>
      <c r="D503" t="s">
        <v>1786</v>
      </c>
      <c r="E503" t="s">
        <v>1764</v>
      </c>
      <c r="F503" t="s">
        <v>1774</v>
      </c>
      <c r="G503" t="s">
        <v>1775</v>
      </c>
      <c r="H503" t="s">
        <v>1767</v>
      </c>
      <c r="I503" t="s">
        <v>1768</v>
      </c>
      <c r="J503" t="s">
        <v>1769</v>
      </c>
      <c r="K503" t="s">
        <v>1797</v>
      </c>
      <c r="L503">
        <f t="shared" si="78"/>
        <v>100149</v>
      </c>
      <c r="M503">
        <f t="shared" si="79"/>
        <v>100148</v>
      </c>
      <c r="N503">
        <f t="shared" si="80"/>
        <v>100150</v>
      </c>
      <c r="O503">
        <f t="shared" si="81"/>
        <v>100149</v>
      </c>
      <c r="P503">
        <f t="shared" si="82"/>
        <v>100150</v>
      </c>
      <c r="Q503">
        <f t="shared" si="83"/>
        <v>100150</v>
      </c>
      <c r="R503">
        <f t="shared" si="84"/>
        <v>100148</v>
      </c>
      <c r="S503">
        <f t="shared" si="85"/>
        <v>100150</v>
      </c>
      <c r="T503">
        <f t="shared" si="86"/>
        <v>100148</v>
      </c>
      <c r="U503">
        <f t="shared" si="87"/>
        <v>200500</v>
      </c>
      <c r="V503" s="7">
        <f>IFERROR(VLOOKUP(VALUE(L503),工作表2!$A:$N,14,1)/50,0)</f>
        <v>61913.37</v>
      </c>
      <c r="W503" s="7">
        <f>IFERROR(VLOOKUP(VALUE(M503),工作表2!$A:$N,14,1)/50,0)</f>
        <v>61913.37</v>
      </c>
      <c r="X503" s="7">
        <f>IFERROR(VLOOKUP(VALUE(N503),工作表2!$A:$N,14,1)/50,0)</f>
        <v>61913.37</v>
      </c>
      <c r="Y503" s="7">
        <f>IFERROR(VLOOKUP(VALUE(O503),工作表2!$A:$N,14,1)/50,0)</f>
        <v>61913.37</v>
      </c>
      <c r="Z503" s="7">
        <f>IFERROR(VLOOKUP(VALUE(P503),工作表2!$A:$N,14,1)/50,0)</f>
        <v>61913.37</v>
      </c>
      <c r="AA503" s="7">
        <f>IFERROR(VLOOKUP(VALUE(Q503),工作表2!$A:$N,14,1)/50,0)</f>
        <v>61913.37</v>
      </c>
      <c r="AB503" s="7">
        <f>IFERROR(VLOOKUP(VALUE(R503),工作表2!$A:$N,14,1)/50,0)</f>
        <v>61913.37</v>
      </c>
      <c r="AC503" s="7">
        <f>IFERROR(VLOOKUP(VALUE(S503),工作表2!$A:$N,14,1)/50,0)</f>
        <v>61913.37</v>
      </c>
      <c r="AD503" s="7">
        <f>IFERROR(VLOOKUP(VALUE(T503),工作表2!$A:$N,14,1)/50,0)</f>
        <v>61913.37</v>
      </c>
      <c r="AE503" s="7">
        <f>IFERROR(VLOOKUP(VALUE(U503),工作表2!$A:$N,14,1),0)</f>
        <v>5853587</v>
      </c>
      <c r="AF503" s="7">
        <f t="shared" si="88"/>
        <v>6410807.3300000001</v>
      </c>
    </row>
    <row r="504" spans="1:32" x14ac:dyDescent="0.15">
      <c r="A504" s="8">
        <v>100500</v>
      </c>
      <c r="B504" s="3" t="s">
        <v>1798</v>
      </c>
      <c r="C504" t="s">
        <v>1799</v>
      </c>
      <c r="D504" t="s">
        <v>1800</v>
      </c>
      <c r="E504" t="s">
        <v>1801</v>
      </c>
      <c r="F504" t="s">
        <v>1802</v>
      </c>
      <c r="G504" t="s">
        <v>1803</v>
      </c>
      <c r="H504" t="s">
        <v>1804</v>
      </c>
      <c r="I504" t="s">
        <v>1805</v>
      </c>
      <c r="J504" t="s">
        <v>1806</v>
      </c>
      <c r="K504" t="s">
        <v>1807</v>
      </c>
      <c r="L504">
        <f t="shared" si="78"/>
        <v>100151</v>
      </c>
      <c r="M504">
        <f t="shared" si="79"/>
        <v>100151</v>
      </c>
      <c r="N504">
        <f t="shared" si="80"/>
        <v>100151</v>
      </c>
      <c r="O504">
        <f t="shared" si="81"/>
        <v>100152</v>
      </c>
      <c r="P504">
        <f t="shared" si="82"/>
        <v>100153</v>
      </c>
      <c r="Q504">
        <f t="shared" si="83"/>
        <v>100153</v>
      </c>
      <c r="R504">
        <f t="shared" si="84"/>
        <v>100152</v>
      </c>
      <c r="S504">
        <f t="shared" si="85"/>
        <v>100153</v>
      </c>
      <c r="T504">
        <f t="shared" si="86"/>
        <v>100153</v>
      </c>
      <c r="U504">
        <f t="shared" si="87"/>
        <v>200501</v>
      </c>
      <c r="V504" s="7">
        <f>IFERROR(VLOOKUP(VALUE(L504),工作表2!$A:$N,14,1)/50,0)</f>
        <v>63371.93</v>
      </c>
      <c r="W504" s="7">
        <f>IFERROR(VLOOKUP(VALUE(M504),工作表2!$A:$N,14,1)/50,0)</f>
        <v>63371.93</v>
      </c>
      <c r="X504" s="7">
        <f>IFERROR(VLOOKUP(VALUE(N504),工作表2!$A:$N,14,1)/50,0)</f>
        <v>63371.93</v>
      </c>
      <c r="Y504" s="7">
        <f>IFERROR(VLOOKUP(VALUE(O504),工作表2!$A:$N,14,1)/50,0)</f>
        <v>63371.93</v>
      </c>
      <c r="Z504" s="7">
        <f>IFERROR(VLOOKUP(VALUE(P504),工作表2!$A:$N,14,1)/50,0)</f>
        <v>63371.93</v>
      </c>
      <c r="AA504" s="7">
        <f>IFERROR(VLOOKUP(VALUE(Q504),工作表2!$A:$N,14,1)/50,0)</f>
        <v>63371.93</v>
      </c>
      <c r="AB504" s="7">
        <f>IFERROR(VLOOKUP(VALUE(R504),工作表2!$A:$N,14,1)/50,0)</f>
        <v>63371.93</v>
      </c>
      <c r="AC504" s="7">
        <f>IFERROR(VLOOKUP(VALUE(S504),工作表2!$A:$N,14,1)/50,0)</f>
        <v>63371.93</v>
      </c>
      <c r="AD504" s="7">
        <f>IFERROR(VLOOKUP(VALUE(T504),工作表2!$A:$N,14,1)/50,0)</f>
        <v>63371.93</v>
      </c>
      <c r="AE504" s="7">
        <f>IFERROR(VLOOKUP(VALUE(U504),工作表2!$A:$N,14,1),0)</f>
        <v>5826278.5</v>
      </c>
      <c r="AF504" s="7">
        <f t="shared" si="88"/>
        <v>6396625.8700000001</v>
      </c>
    </row>
    <row r="505" spans="1:32" x14ac:dyDescent="0.15">
      <c r="A505" s="8">
        <v>100501</v>
      </c>
      <c r="B505" s="3" t="s">
        <v>1808</v>
      </c>
      <c r="C505" t="s">
        <v>1809</v>
      </c>
      <c r="D505" t="s">
        <v>1810</v>
      </c>
      <c r="E505" t="s">
        <v>1811</v>
      </c>
      <c r="F505" t="s">
        <v>1812</v>
      </c>
      <c r="G505" t="s">
        <v>1813</v>
      </c>
      <c r="H505" t="s">
        <v>1804</v>
      </c>
      <c r="I505" t="s">
        <v>1814</v>
      </c>
      <c r="J505" t="s">
        <v>1815</v>
      </c>
      <c r="K505" t="s">
        <v>1816</v>
      </c>
      <c r="L505">
        <f t="shared" si="78"/>
        <v>100152</v>
      </c>
      <c r="M505">
        <f t="shared" si="79"/>
        <v>100153</v>
      </c>
      <c r="N505">
        <f t="shared" si="80"/>
        <v>100153</v>
      </c>
      <c r="O505">
        <f t="shared" si="81"/>
        <v>100151</v>
      </c>
      <c r="P505">
        <f t="shared" si="82"/>
        <v>100152</v>
      </c>
      <c r="Q505">
        <f t="shared" si="83"/>
        <v>100152</v>
      </c>
      <c r="R505">
        <f t="shared" si="84"/>
        <v>100152</v>
      </c>
      <c r="S505">
        <f t="shared" si="85"/>
        <v>100152</v>
      </c>
      <c r="T505">
        <f t="shared" si="86"/>
        <v>100152</v>
      </c>
      <c r="U505">
        <f t="shared" si="87"/>
        <v>200502</v>
      </c>
      <c r="V505" s="7">
        <f>IFERROR(VLOOKUP(VALUE(L505),工作表2!$A:$N,14,1)/50,0)</f>
        <v>63371.93</v>
      </c>
      <c r="W505" s="7">
        <f>IFERROR(VLOOKUP(VALUE(M505),工作表2!$A:$N,14,1)/50,0)</f>
        <v>63371.93</v>
      </c>
      <c r="X505" s="7">
        <f>IFERROR(VLOOKUP(VALUE(N505),工作表2!$A:$N,14,1)/50,0)</f>
        <v>63371.93</v>
      </c>
      <c r="Y505" s="7">
        <f>IFERROR(VLOOKUP(VALUE(O505),工作表2!$A:$N,14,1)/50,0)</f>
        <v>63371.93</v>
      </c>
      <c r="Z505" s="7">
        <f>IFERROR(VLOOKUP(VALUE(P505),工作表2!$A:$N,14,1)/50,0)</f>
        <v>63371.93</v>
      </c>
      <c r="AA505" s="7">
        <f>IFERROR(VLOOKUP(VALUE(Q505),工作表2!$A:$N,14,1)/50,0)</f>
        <v>63371.93</v>
      </c>
      <c r="AB505" s="7">
        <f>IFERROR(VLOOKUP(VALUE(R505),工作表2!$A:$N,14,1)/50,0)</f>
        <v>63371.93</v>
      </c>
      <c r="AC505" s="7">
        <f>IFERROR(VLOOKUP(VALUE(S505),工作表2!$A:$N,14,1)/50,0)</f>
        <v>63371.93</v>
      </c>
      <c r="AD505" s="7">
        <f>IFERROR(VLOOKUP(VALUE(T505),工作表2!$A:$N,14,1)/50,0)</f>
        <v>63371.93</v>
      </c>
      <c r="AE505" s="7">
        <f>IFERROR(VLOOKUP(VALUE(U505),工作表2!$A:$N,14,1),0)</f>
        <v>5839843.5</v>
      </c>
      <c r="AF505" s="7">
        <f t="shared" si="88"/>
        <v>6410190.8700000001</v>
      </c>
    </row>
    <row r="506" spans="1:32" x14ac:dyDescent="0.15">
      <c r="A506" s="8">
        <v>100502</v>
      </c>
      <c r="B506" s="3" t="s">
        <v>1817</v>
      </c>
      <c r="C506" t="s">
        <v>1809</v>
      </c>
      <c r="D506" t="s">
        <v>1818</v>
      </c>
      <c r="E506" t="s">
        <v>1801</v>
      </c>
      <c r="F506" t="s">
        <v>1802</v>
      </c>
      <c r="G506" t="s">
        <v>1813</v>
      </c>
      <c r="H506" t="s">
        <v>1819</v>
      </c>
      <c r="I506" t="s">
        <v>1805</v>
      </c>
      <c r="J506" t="s">
        <v>1815</v>
      </c>
      <c r="K506" t="s">
        <v>1820</v>
      </c>
      <c r="L506">
        <f t="shared" si="78"/>
        <v>100153</v>
      </c>
      <c r="M506">
        <f t="shared" si="79"/>
        <v>100153</v>
      </c>
      <c r="N506">
        <f t="shared" si="80"/>
        <v>100152</v>
      </c>
      <c r="O506">
        <f t="shared" si="81"/>
        <v>100152</v>
      </c>
      <c r="P506">
        <f t="shared" si="82"/>
        <v>100153</v>
      </c>
      <c r="Q506">
        <f t="shared" si="83"/>
        <v>100152</v>
      </c>
      <c r="R506">
        <f t="shared" si="84"/>
        <v>100151</v>
      </c>
      <c r="S506">
        <f t="shared" si="85"/>
        <v>100153</v>
      </c>
      <c r="T506">
        <f t="shared" si="86"/>
        <v>100152</v>
      </c>
      <c r="U506">
        <f t="shared" si="87"/>
        <v>200503</v>
      </c>
      <c r="V506" s="7">
        <f>IFERROR(VLOOKUP(VALUE(L506),工作表2!$A:$N,14,1)/50,0)</f>
        <v>63371.93</v>
      </c>
      <c r="W506" s="7">
        <f>IFERROR(VLOOKUP(VALUE(M506),工作表2!$A:$N,14,1)/50,0)</f>
        <v>63371.93</v>
      </c>
      <c r="X506" s="7">
        <f>IFERROR(VLOOKUP(VALUE(N506),工作表2!$A:$N,14,1)/50,0)</f>
        <v>63371.93</v>
      </c>
      <c r="Y506" s="7">
        <f>IFERROR(VLOOKUP(VALUE(O506),工作表2!$A:$N,14,1)/50,0)</f>
        <v>63371.93</v>
      </c>
      <c r="Z506" s="7">
        <f>IFERROR(VLOOKUP(VALUE(P506),工作表2!$A:$N,14,1)/50,0)</f>
        <v>63371.93</v>
      </c>
      <c r="AA506" s="7">
        <f>IFERROR(VLOOKUP(VALUE(Q506),工作表2!$A:$N,14,1)/50,0)</f>
        <v>63371.93</v>
      </c>
      <c r="AB506" s="7">
        <f>IFERROR(VLOOKUP(VALUE(R506),工作表2!$A:$N,14,1)/50,0)</f>
        <v>63371.93</v>
      </c>
      <c r="AC506" s="7">
        <f>IFERROR(VLOOKUP(VALUE(S506),工作表2!$A:$N,14,1)/50,0)</f>
        <v>63371.93</v>
      </c>
      <c r="AD506" s="7">
        <f>IFERROR(VLOOKUP(VALUE(T506),工作表2!$A:$N,14,1)/50,0)</f>
        <v>63371.93</v>
      </c>
      <c r="AE506" s="7">
        <f>IFERROR(VLOOKUP(VALUE(U506),工作表2!$A:$N,14,1),0)</f>
        <v>5853439.5</v>
      </c>
      <c r="AF506" s="7">
        <f t="shared" si="88"/>
        <v>6423786.8700000001</v>
      </c>
    </row>
    <row r="507" spans="1:32" x14ac:dyDescent="0.15">
      <c r="A507" s="8">
        <v>100503</v>
      </c>
      <c r="B507" s="3" t="s">
        <v>1808</v>
      </c>
      <c r="C507" t="s">
        <v>1809</v>
      </c>
      <c r="D507" t="s">
        <v>1800</v>
      </c>
      <c r="E507" t="s">
        <v>1801</v>
      </c>
      <c r="F507" t="s">
        <v>1802</v>
      </c>
      <c r="G507" t="s">
        <v>1813</v>
      </c>
      <c r="H507" t="s">
        <v>1819</v>
      </c>
      <c r="I507" t="s">
        <v>1805</v>
      </c>
      <c r="J507" t="s">
        <v>1815</v>
      </c>
      <c r="K507" t="s">
        <v>1821</v>
      </c>
      <c r="L507">
        <f t="shared" si="78"/>
        <v>100152</v>
      </c>
      <c r="M507">
        <f t="shared" si="79"/>
        <v>100153</v>
      </c>
      <c r="N507">
        <f t="shared" si="80"/>
        <v>100151</v>
      </c>
      <c r="O507">
        <f t="shared" si="81"/>
        <v>100152</v>
      </c>
      <c r="P507">
        <f t="shared" si="82"/>
        <v>100153</v>
      </c>
      <c r="Q507">
        <f t="shared" si="83"/>
        <v>100152</v>
      </c>
      <c r="R507">
        <f t="shared" si="84"/>
        <v>100151</v>
      </c>
      <c r="S507">
        <f t="shared" si="85"/>
        <v>100153</v>
      </c>
      <c r="T507">
        <f t="shared" si="86"/>
        <v>100152</v>
      </c>
      <c r="U507">
        <f t="shared" si="87"/>
        <v>200504</v>
      </c>
      <c r="V507" s="7">
        <f>IFERROR(VLOOKUP(VALUE(L507),工作表2!$A:$N,14,1)/50,0)</f>
        <v>63371.93</v>
      </c>
      <c r="W507" s="7">
        <f>IFERROR(VLOOKUP(VALUE(M507),工作表2!$A:$N,14,1)/50,0)</f>
        <v>63371.93</v>
      </c>
      <c r="X507" s="7">
        <f>IFERROR(VLOOKUP(VALUE(N507),工作表2!$A:$N,14,1)/50,0)</f>
        <v>63371.93</v>
      </c>
      <c r="Y507" s="7">
        <f>IFERROR(VLOOKUP(VALUE(O507),工作表2!$A:$N,14,1)/50,0)</f>
        <v>63371.93</v>
      </c>
      <c r="Z507" s="7">
        <f>IFERROR(VLOOKUP(VALUE(P507),工作表2!$A:$N,14,1)/50,0)</f>
        <v>63371.93</v>
      </c>
      <c r="AA507" s="7">
        <f>IFERROR(VLOOKUP(VALUE(Q507),工作表2!$A:$N,14,1)/50,0)</f>
        <v>63371.93</v>
      </c>
      <c r="AB507" s="7">
        <f>IFERROR(VLOOKUP(VALUE(R507),工作表2!$A:$N,14,1)/50,0)</f>
        <v>63371.93</v>
      </c>
      <c r="AC507" s="7">
        <f>IFERROR(VLOOKUP(VALUE(S507),工作表2!$A:$N,14,1)/50,0)</f>
        <v>63371.93</v>
      </c>
      <c r="AD507" s="7">
        <f>IFERROR(VLOOKUP(VALUE(T507),工作表2!$A:$N,14,1)/50,0)</f>
        <v>63371.93</v>
      </c>
      <c r="AE507" s="7">
        <f>IFERROR(VLOOKUP(VALUE(U507),工作表2!$A:$N,14,1),0)</f>
        <v>5952545.5</v>
      </c>
      <c r="AF507" s="7">
        <f t="shared" si="88"/>
        <v>6522892.8700000001</v>
      </c>
    </row>
    <row r="508" spans="1:32" x14ac:dyDescent="0.15">
      <c r="A508" s="8">
        <v>100504</v>
      </c>
      <c r="B508" s="3" t="s">
        <v>1798</v>
      </c>
      <c r="C508" t="s">
        <v>1809</v>
      </c>
      <c r="D508" t="s">
        <v>1800</v>
      </c>
      <c r="E508" t="s">
        <v>1801</v>
      </c>
      <c r="F508" t="s">
        <v>1802</v>
      </c>
      <c r="G508" t="s">
        <v>1822</v>
      </c>
      <c r="H508" t="s">
        <v>1819</v>
      </c>
      <c r="I508" t="s">
        <v>1823</v>
      </c>
      <c r="J508" t="s">
        <v>1824</v>
      </c>
      <c r="K508" t="s">
        <v>1825</v>
      </c>
      <c r="L508">
        <f t="shared" si="78"/>
        <v>100151</v>
      </c>
      <c r="M508">
        <f t="shared" si="79"/>
        <v>100153</v>
      </c>
      <c r="N508">
        <f t="shared" si="80"/>
        <v>100151</v>
      </c>
      <c r="O508">
        <f t="shared" si="81"/>
        <v>100152</v>
      </c>
      <c r="P508">
        <f t="shared" si="82"/>
        <v>100153</v>
      </c>
      <c r="Q508">
        <f t="shared" si="83"/>
        <v>100151</v>
      </c>
      <c r="R508">
        <f t="shared" si="84"/>
        <v>100151</v>
      </c>
      <c r="S508">
        <f t="shared" si="85"/>
        <v>100151</v>
      </c>
      <c r="T508">
        <f t="shared" si="86"/>
        <v>100151</v>
      </c>
      <c r="U508">
        <f t="shared" si="87"/>
        <v>200505</v>
      </c>
      <c r="V508" s="7">
        <f>IFERROR(VLOOKUP(VALUE(L508),工作表2!$A:$N,14,1)/50,0)</f>
        <v>63371.93</v>
      </c>
      <c r="W508" s="7">
        <f>IFERROR(VLOOKUP(VALUE(M508),工作表2!$A:$N,14,1)/50,0)</f>
        <v>63371.93</v>
      </c>
      <c r="X508" s="7">
        <f>IFERROR(VLOOKUP(VALUE(N508),工作表2!$A:$N,14,1)/50,0)</f>
        <v>63371.93</v>
      </c>
      <c r="Y508" s="7">
        <f>IFERROR(VLOOKUP(VALUE(O508),工作表2!$A:$N,14,1)/50,0)</f>
        <v>63371.93</v>
      </c>
      <c r="Z508" s="7">
        <f>IFERROR(VLOOKUP(VALUE(P508),工作表2!$A:$N,14,1)/50,0)</f>
        <v>63371.93</v>
      </c>
      <c r="AA508" s="7">
        <f>IFERROR(VLOOKUP(VALUE(Q508),工作表2!$A:$N,14,1)/50,0)</f>
        <v>63371.93</v>
      </c>
      <c r="AB508" s="7">
        <f>IFERROR(VLOOKUP(VALUE(R508),工作表2!$A:$N,14,1)/50,0)</f>
        <v>63371.93</v>
      </c>
      <c r="AC508" s="7">
        <f>IFERROR(VLOOKUP(VALUE(S508),工作表2!$A:$N,14,1)/50,0)</f>
        <v>63371.93</v>
      </c>
      <c r="AD508" s="7">
        <f>IFERROR(VLOOKUP(VALUE(T508),工作表2!$A:$N,14,1)/50,0)</f>
        <v>63371.93</v>
      </c>
      <c r="AE508" s="7">
        <f>IFERROR(VLOOKUP(VALUE(U508),工作表2!$A:$N,14,1),0)</f>
        <v>5880725.5</v>
      </c>
      <c r="AF508" s="7">
        <f t="shared" si="88"/>
        <v>6451072.8700000001</v>
      </c>
    </row>
    <row r="509" spans="1:32" x14ac:dyDescent="0.15">
      <c r="A509" s="8">
        <v>100505</v>
      </c>
      <c r="B509" s="3" t="s">
        <v>1808</v>
      </c>
      <c r="C509" t="s">
        <v>1809</v>
      </c>
      <c r="D509" t="s">
        <v>1810</v>
      </c>
      <c r="E509" t="s">
        <v>1801</v>
      </c>
      <c r="F509" t="s">
        <v>1826</v>
      </c>
      <c r="G509" t="s">
        <v>1822</v>
      </c>
      <c r="H509" t="s">
        <v>1819</v>
      </c>
      <c r="I509" t="s">
        <v>1823</v>
      </c>
      <c r="J509" t="s">
        <v>1815</v>
      </c>
      <c r="K509" t="s">
        <v>1827</v>
      </c>
      <c r="L509">
        <f t="shared" si="78"/>
        <v>100152</v>
      </c>
      <c r="M509">
        <f t="shared" si="79"/>
        <v>100153</v>
      </c>
      <c r="N509">
        <f t="shared" si="80"/>
        <v>100153</v>
      </c>
      <c r="O509">
        <f t="shared" si="81"/>
        <v>100152</v>
      </c>
      <c r="P509">
        <f t="shared" si="82"/>
        <v>100151</v>
      </c>
      <c r="Q509">
        <f t="shared" si="83"/>
        <v>100151</v>
      </c>
      <c r="R509">
        <f t="shared" si="84"/>
        <v>100151</v>
      </c>
      <c r="S509">
        <f t="shared" si="85"/>
        <v>100151</v>
      </c>
      <c r="T509">
        <f t="shared" si="86"/>
        <v>100152</v>
      </c>
      <c r="U509">
        <f t="shared" si="87"/>
        <v>200506</v>
      </c>
      <c r="V509" s="7">
        <f>IFERROR(VLOOKUP(VALUE(L509),工作表2!$A:$N,14,1)/50,0)</f>
        <v>63371.93</v>
      </c>
      <c r="W509" s="7">
        <f>IFERROR(VLOOKUP(VALUE(M509),工作表2!$A:$N,14,1)/50,0)</f>
        <v>63371.93</v>
      </c>
      <c r="X509" s="7">
        <f>IFERROR(VLOOKUP(VALUE(N509),工作表2!$A:$N,14,1)/50,0)</f>
        <v>63371.93</v>
      </c>
      <c r="Y509" s="7">
        <f>IFERROR(VLOOKUP(VALUE(O509),工作表2!$A:$N,14,1)/50,0)</f>
        <v>63371.93</v>
      </c>
      <c r="Z509" s="7">
        <f>IFERROR(VLOOKUP(VALUE(P509),工作表2!$A:$N,14,1)/50,0)</f>
        <v>63371.93</v>
      </c>
      <c r="AA509" s="7">
        <f>IFERROR(VLOOKUP(VALUE(Q509),工作表2!$A:$N,14,1)/50,0)</f>
        <v>63371.93</v>
      </c>
      <c r="AB509" s="7">
        <f>IFERROR(VLOOKUP(VALUE(R509),工作表2!$A:$N,14,1)/50,0)</f>
        <v>63371.93</v>
      </c>
      <c r="AC509" s="7">
        <f>IFERROR(VLOOKUP(VALUE(S509),工作表2!$A:$N,14,1)/50,0)</f>
        <v>63371.93</v>
      </c>
      <c r="AD509" s="7">
        <f>IFERROR(VLOOKUP(VALUE(T509),工作表2!$A:$N,14,1)/50,0)</f>
        <v>63371.93</v>
      </c>
      <c r="AE509" s="7">
        <f>IFERROR(VLOOKUP(VALUE(U509),工作表2!$A:$N,14,1),0)</f>
        <v>5894415</v>
      </c>
      <c r="AF509" s="7">
        <f t="shared" si="88"/>
        <v>6464762.3700000001</v>
      </c>
    </row>
    <row r="510" spans="1:32" x14ac:dyDescent="0.15">
      <c r="A510" s="8">
        <v>100506</v>
      </c>
      <c r="B510" s="3" t="s">
        <v>1817</v>
      </c>
      <c r="C510" t="s">
        <v>1809</v>
      </c>
      <c r="D510" t="s">
        <v>1810</v>
      </c>
      <c r="E510" t="s">
        <v>1801</v>
      </c>
      <c r="F510" t="s">
        <v>1826</v>
      </c>
      <c r="G510" t="s">
        <v>1813</v>
      </c>
      <c r="H510" t="s">
        <v>1828</v>
      </c>
      <c r="I510" t="s">
        <v>1805</v>
      </c>
      <c r="J510" t="s">
        <v>1815</v>
      </c>
      <c r="K510" t="s">
        <v>1829</v>
      </c>
      <c r="L510">
        <f t="shared" si="78"/>
        <v>100153</v>
      </c>
      <c r="M510">
        <f t="shared" si="79"/>
        <v>100153</v>
      </c>
      <c r="N510">
        <f t="shared" si="80"/>
        <v>100153</v>
      </c>
      <c r="O510">
        <f t="shared" si="81"/>
        <v>100152</v>
      </c>
      <c r="P510">
        <f t="shared" si="82"/>
        <v>100151</v>
      </c>
      <c r="Q510">
        <f t="shared" si="83"/>
        <v>100152</v>
      </c>
      <c r="R510">
        <f t="shared" si="84"/>
        <v>100153</v>
      </c>
      <c r="S510">
        <f t="shared" si="85"/>
        <v>100153</v>
      </c>
      <c r="T510">
        <f t="shared" si="86"/>
        <v>100152</v>
      </c>
      <c r="U510">
        <f t="shared" si="87"/>
        <v>200507</v>
      </c>
      <c r="V510" s="7">
        <f>IFERROR(VLOOKUP(VALUE(L510),工作表2!$A:$N,14,1)/50,0)</f>
        <v>63371.93</v>
      </c>
      <c r="W510" s="7">
        <f>IFERROR(VLOOKUP(VALUE(M510),工作表2!$A:$N,14,1)/50,0)</f>
        <v>63371.93</v>
      </c>
      <c r="X510" s="7">
        <f>IFERROR(VLOOKUP(VALUE(N510),工作表2!$A:$N,14,1)/50,0)</f>
        <v>63371.93</v>
      </c>
      <c r="Y510" s="7">
        <f>IFERROR(VLOOKUP(VALUE(O510),工作表2!$A:$N,14,1)/50,0)</f>
        <v>63371.93</v>
      </c>
      <c r="Z510" s="7">
        <f>IFERROR(VLOOKUP(VALUE(P510),工作表2!$A:$N,14,1)/50,0)</f>
        <v>63371.93</v>
      </c>
      <c r="AA510" s="7">
        <f>IFERROR(VLOOKUP(VALUE(Q510),工作表2!$A:$N,14,1)/50,0)</f>
        <v>63371.93</v>
      </c>
      <c r="AB510" s="7">
        <f>IFERROR(VLOOKUP(VALUE(R510),工作表2!$A:$N,14,1)/50,0)</f>
        <v>63371.93</v>
      </c>
      <c r="AC510" s="7">
        <f>IFERROR(VLOOKUP(VALUE(S510),工作表2!$A:$N,14,1)/50,0)</f>
        <v>63371.93</v>
      </c>
      <c r="AD510" s="7">
        <f>IFERROR(VLOOKUP(VALUE(T510),工作表2!$A:$N,14,1)/50,0)</f>
        <v>63371.93</v>
      </c>
      <c r="AE510" s="7">
        <f>IFERROR(VLOOKUP(VALUE(U510),工作表2!$A:$N,14,1),0)</f>
        <v>5994220.5</v>
      </c>
      <c r="AF510" s="7">
        <f t="shared" si="88"/>
        <v>6564567.8700000001</v>
      </c>
    </row>
    <row r="511" spans="1:32" x14ac:dyDescent="0.15">
      <c r="A511" s="8">
        <v>100507</v>
      </c>
      <c r="B511" s="3" t="s">
        <v>1817</v>
      </c>
      <c r="C511" t="s">
        <v>1830</v>
      </c>
      <c r="D511" t="s">
        <v>1810</v>
      </c>
      <c r="E511" t="s">
        <v>1811</v>
      </c>
      <c r="F511" t="s">
        <v>1812</v>
      </c>
      <c r="G511" t="s">
        <v>1803</v>
      </c>
      <c r="H511" t="s">
        <v>1804</v>
      </c>
      <c r="I511" t="s">
        <v>1823</v>
      </c>
      <c r="J511" t="s">
        <v>1824</v>
      </c>
      <c r="K511" t="s">
        <v>1831</v>
      </c>
      <c r="L511">
        <f t="shared" si="78"/>
        <v>100153</v>
      </c>
      <c r="M511">
        <f t="shared" si="79"/>
        <v>100152</v>
      </c>
      <c r="N511">
        <f t="shared" si="80"/>
        <v>100153</v>
      </c>
      <c r="O511">
        <f t="shared" si="81"/>
        <v>100151</v>
      </c>
      <c r="P511">
        <f t="shared" si="82"/>
        <v>100152</v>
      </c>
      <c r="Q511">
        <f t="shared" si="83"/>
        <v>100153</v>
      </c>
      <c r="R511">
        <f t="shared" si="84"/>
        <v>100152</v>
      </c>
      <c r="S511">
        <f t="shared" si="85"/>
        <v>100151</v>
      </c>
      <c r="T511">
        <f t="shared" si="86"/>
        <v>100151</v>
      </c>
      <c r="U511">
        <f t="shared" si="87"/>
        <v>200508</v>
      </c>
      <c r="V511" s="7">
        <f>IFERROR(VLOOKUP(VALUE(L511),工作表2!$A:$N,14,1)/50,0)</f>
        <v>63371.93</v>
      </c>
      <c r="W511" s="7">
        <f>IFERROR(VLOOKUP(VALUE(M511),工作表2!$A:$N,14,1)/50,0)</f>
        <v>63371.93</v>
      </c>
      <c r="X511" s="7">
        <f>IFERROR(VLOOKUP(VALUE(N511),工作表2!$A:$N,14,1)/50,0)</f>
        <v>63371.93</v>
      </c>
      <c r="Y511" s="7">
        <f>IFERROR(VLOOKUP(VALUE(O511),工作表2!$A:$N,14,1)/50,0)</f>
        <v>63371.93</v>
      </c>
      <c r="Z511" s="7">
        <f>IFERROR(VLOOKUP(VALUE(P511),工作表2!$A:$N,14,1)/50,0)</f>
        <v>63371.93</v>
      </c>
      <c r="AA511" s="7">
        <f>IFERROR(VLOOKUP(VALUE(Q511),工作表2!$A:$N,14,1)/50,0)</f>
        <v>63371.93</v>
      </c>
      <c r="AB511" s="7">
        <f>IFERROR(VLOOKUP(VALUE(R511),工作表2!$A:$N,14,1)/50,0)</f>
        <v>63371.93</v>
      </c>
      <c r="AC511" s="7">
        <f>IFERROR(VLOOKUP(VALUE(S511),工作表2!$A:$N,14,1)/50,0)</f>
        <v>63371.93</v>
      </c>
      <c r="AD511" s="7">
        <f>IFERROR(VLOOKUP(VALUE(T511),工作表2!$A:$N,14,1)/50,0)</f>
        <v>63371.93</v>
      </c>
      <c r="AE511" s="7">
        <f>IFERROR(VLOOKUP(VALUE(U511),工作表2!$A:$N,14,1),0)</f>
        <v>5966758</v>
      </c>
      <c r="AF511" s="7">
        <f t="shared" si="88"/>
        <v>6537105.3700000001</v>
      </c>
    </row>
    <row r="512" spans="1:32" x14ac:dyDescent="0.15">
      <c r="A512" s="8">
        <v>100508</v>
      </c>
      <c r="B512" s="3" t="s">
        <v>1798</v>
      </c>
      <c r="C512" t="s">
        <v>1799</v>
      </c>
      <c r="D512" t="s">
        <v>1818</v>
      </c>
      <c r="E512" t="s">
        <v>1832</v>
      </c>
      <c r="F512" t="s">
        <v>1812</v>
      </c>
      <c r="G512" t="s">
        <v>1813</v>
      </c>
      <c r="H512" t="s">
        <v>1819</v>
      </c>
      <c r="I512" t="s">
        <v>1805</v>
      </c>
      <c r="J512" t="s">
        <v>1806</v>
      </c>
      <c r="K512" t="s">
        <v>1833</v>
      </c>
      <c r="L512">
        <f t="shared" si="78"/>
        <v>100151</v>
      </c>
      <c r="M512">
        <f t="shared" si="79"/>
        <v>100151</v>
      </c>
      <c r="N512">
        <f t="shared" si="80"/>
        <v>100152</v>
      </c>
      <c r="O512">
        <f t="shared" si="81"/>
        <v>100153</v>
      </c>
      <c r="P512">
        <f t="shared" si="82"/>
        <v>100152</v>
      </c>
      <c r="Q512">
        <f t="shared" si="83"/>
        <v>100152</v>
      </c>
      <c r="R512">
        <f t="shared" si="84"/>
        <v>100151</v>
      </c>
      <c r="S512">
        <f t="shared" si="85"/>
        <v>100153</v>
      </c>
      <c r="T512">
        <f t="shared" si="86"/>
        <v>100153</v>
      </c>
      <c r="U512">
        <f t="shared" si="87"/>
        <v>200509</v>
      </c>
      <c r="V512" s="7">
        <f>IFERROR(VLOOKUP(VALUE(L512),工作表2!$A:$N,14,1)/50,0)</f>
        <v>63371.93</v>
      </c>
      <c r="W512" s="7">
        <f>IFERROR(VLOOKUP(VALUE(M512),工作表2!$A:$N,14,1)/50,0)</f>
        <v>63371.93</v>
      </c>
      <c r="X512" s="7">
        <f>IFERROR(VLOOKUP(VALUE(N512),工作表2!$A:$N,14,1)/50,0)</f>
        <v>63371.93</v>
      </c>
      <c r="Y512" s="7">
        <f>IFERROR(VLOOKUP(VALUE(O512),工作表2!$A:$N,14,1)/50,0)</f>
        <v>63371.93</v>
      </c>
      <c r="Z512" s="7">
        <f>IFERROR(VLOOKUP(VALUE(P512),工作表2!$A:$N,14,1)/50,0)</f>
        <v>63371.93</v>
      </c>
      <c r="AA512" s="7">
        <f>IFERROR(VLOOKUP(VALUE(Q512),工作表2!$A:$N,14,1)/50,0)</f>
        <v>63371.93</v>
      </c>
      <c r="AB512" s="7">
        <f>IFERROR(VLOOKUP(VALUE(R512),工作表2!$A:$N,14,1)/50,0)</f>
        <v>63371.93</v>
      </c>
      <c r="AC512" s="7">
        <f>IFERROR(VLOOKUP(VALUE(S512),工作表2!$A:$N,14,1)/50,0)</f>
        <v>63371.93</v>
      </c>
      <c r="AD512" s="7">
        <f>IFERROR(VLOOKUP(VALUE(T512),工作表2!$A:$N,14,1)/50,0)</f>
        <v>63371.93</v>
      </c>
      <c r="AE512" s="7">
        <f>IFERROR(VLOOKUP(VALUE(U512),工作表2!$A:$N,14,1),0)</f>
        <v>5997946</v>
      </c>
      <c r="AF512" s="7">
        <f t="shared" si="88"/>
        <v>6568293.3700000001</v>
      </c>
    </row>
    <row r="513" spans="1:32" x14ac:dyDescent="0.15">
      <c r="A513" s="8">
        <v>100509</v>
      </c>
      <c r="B513" s="3" t="s">
        <v>1808</v>
      </c>
      <c r="C513" t="s">
        <v>1809</v>
      </c>
      <c r="D513" t="s">
        <v>1800</v>
      </c>
      <c r="E513" t="s">
        <v>1811</v>
      </c>
      <c r="F513" t="s">
        <v>1802</v>
      </c>
      <c r="G513" t="s">
        <v>1822</v>
      </c>
      <c r="H513" t="s">
        <v>1804</v>
      </c>
      <c r="I513" t="s">
        <v>1823</v>
      </c>
      <c r="J513" t="s">
        <v>1824</v>
      </c>
      <c r="K513" t="s">
        <v>1834</v>
      </c>
      <c r="L513">
        <f t="shared" si="78"/>
        <v>100152</v>
      </c>
      <c r="M513">
        <f t="shared" si="79"/>
        <v>100153</v>
      </c>
      <c r="N513">
        <f t="shared" si="80"/>
        <v>100151</v>
      </c>
      <c r="O513">
        <f t="shared" si="81"/>
        <v>100151</v>
      </c>
      <c r="P513">
        <f t="shared" si="82"/>
        <v>100153</v>
      </c>
      <c r="Q513">
        <f t="shared" si="83"/>
        <v>100151</v>
      </c>
      <c r="R513">
        <f t="shared" si="84"/>
        <v>100152</v>
      </c>
      <c r="S513">
        <f t="shared" si="85"/>
        <v>100151</v>
      </c>
      <c r="T513">
        <f t="shared" si="86"/>
        <v>100151</v>
      </c>
      <c r="U513">
        <f t="shared" si="87"/>
        <v>200510</v>
      </c>
      <c r="V513" s="7">
        <f>IFERROR(VLOOKUP(VALUE(L513),工作表2!$A:$N,14,1)/50,0)</f>
        <v>63371.93</v>
      </c>
      <c r="W513" s="7">
        <f>IFERROR(VLOOKUP(VALUE(M513),工作表2!$A:$N,14,1)/50,0)</f>
        <v>63371.93</v>
      </c>
      <c r="X513" s="7">
        <f>IFERROR(VLOOKUP(VALUE(N513),工作表2!$A:$N,14,1)/50,0)</f>
        <v>63371.93</v>
      </c>
      <c r="Y513" s="7">
        <f>IFERROR(VLOOKUP(VALUE(O513),工作表2!$A:$N,14,1)/50,0)</f>
        <v>63371.93</v>
      </c>
      <c r="Z513" s="7">
        <f>IFERROR(VLOOKUP(VALUE(P513),工作表2!$A:$N,14,1)/50,0)</f>
        <v>63371.93</v>
      </c>
      <c r="AA513" s="7">
        <f>IFERROR(VLOOKUP(VALUE(Q513),工作表2!$A:$N,14,1)/50,0)</f>
        <v>63371.93</v>
      </c>
      <c r="AB513" s="7">
        <f>IFERROR(VLOOKUP(VALUE(R513),工作表2!$A:$N,14,1)/50,0)</f>
        <v>63371.93</v>
      </c>
      <c r="AC513" s="7">
        <f>IFERROR(VLOOKUP(VALUE(S513),工作表2!$A:$N,14,1)/50,0)</f>
        <v>63371.93</v>
      </c>
      <c r="AD513" s="7">
        <f>IFERROR(VLOOKUP(VALUE(T513),工作表2!$A:$N,14,1)/50,0)</f>
        <v>63371.93</v>
      </c>
      <c r="AE513" s="7">
        <f>IFERROR(VLOOKUP(VALUE(U513),工作表2!$A:$N,14,1),0)</f>
        <v>6036184</v>
      </c>
      <c r="AF513" s="7">
        <f t="shared" si="88"/>
        <v>6606531.3700000001</v>
      </c>
    </row>
    <row r="514" spans="1:32" x14ac:dyDescent="0.15">
      <c r="A514" s="8">
        <v>100510</v>
      </c>
      <c r="B514" s="3" t="s">
        <v>1835</v>
      </c>
      <c r="C514" t="s">
        <v>1836</v>
      </c>
      <c r="D514" t="s">
        <v>1837</v>
      </c>
      <c r="E514" t="s">
        <v>1838</v>
      </c>
      <c r="F514" t="s">
        <v>1839</v>
      </c>
      <c r="G514" t="s">
        <v>1840</v>
      </c>
      <c r="H514" t="s">
        <v>1841</v>
      </c>
      <c r="I514" t="s">
        <v>1842</v>
      </c>
      <c r="J514" t="s">
        <v>1843</v>
      </c>
      <c r="K514" t="s">
        <v>1844</v>
      </c>
      <c r="L514">
        <f t="shared" si="78"/>
        <v>100155</v>
      </c>
      <c r="M514">
        <f t="shared" si="79"/>
        <v>100154</v>
      </c>
      <c r="N514">
        <f t="shared" si="80"/>
        <v>100155</v>
      </c>
      <c r="O514">
        <f t="shared" si="81"/>
        <v>100154</v>
      </c>
      <c r="P514">
        <f t="shared" si="82"/>
        <v>100155</v>
      </c>
      <c r="Q514">
        <f t="shared" si="83"/>
        <v>100156</v>
      </c>
      <c r="R514">
        <f t="shared" si="84"/>
        <v>100154</v>
      </c>
      <c r="S514">
        <f t="shared" si="85"/>
        <v>100154</v>
      </c>
      <c r="T514">
        <f t="shared" si="86"/>
        <v>100155</v>
      </c>
      <c r="U514">
        <f t="shared" si="87"/>
        <v>200511</v>
      </c>
      <c r="V514" s="7">
        <f>IFERROR(VLOOKUP(VALUE(L514),工作表2!$A:$N,14,1)/50,0)</f>
        <v>64830.5</v>
      </c>
      <c r="W514" s="7">
        <f>IFERROR(VLOOKUP(VALUE(M514),工作表2!$A:$N,14,1)/50,0)</f>
        <v>64830.5</v>
      </c>
      <c r="X514" s="7">
        <f>IFERROR(VLOOKUP(VALUE(N514),工作表2!$A:$N,14,1)/50,0)</f>
        <v>64830.5</v>
      </c>
      <c r="Y514" s="7">
        <f>IFERROR(VLOOKUP(VALUE(O514),工作表2!$A:$N,14,1)/50,0)</f>
        <v>64830.5</v>
      </c>
      <c r="Z514" s="7">
        <f>IFERROR(VLOOKUP(VALUE(P514),工作表2!$A:$N,14,1)/50,0)</f>
        <v>64830.5</v>
      </c>
      <c r="AA514" s="7">
        <f>IFERROR(VLOOKUP(VALUE(Q514),工作表2!$A:$N,14,1)/50,0)</f>
        <v>64830.5</v>
      </c>
      <c r="AB514" s="7">
        <f>IFERROR(VLOOKUP(VALUE(R514),工作表2!$A:$N,14,1)/50,0)</f>
        <v>64830.5</v>
      </c>
      <c r="AC514" s="7">
        <f>IFERROR(VLOOKUP(VALUE(S514),工作表2!$A:$N,14,1)/50,0)</f>
        <v>64830.5</v>
      </c>
      <c r="AD514" s="7">
        <f>IFERROR(VLOOKUP(VALUE(T514),工作表2!$A:$N,14,1)/50,0)</f>
        <v>64830.5</v>
      </c>
      <c r="AE514" s="7">
        <f>IFERROR(VLOOKUP(VALUE(U514),工作表2!$A:$N,14,1),0)</f>
        <v>6006945.5</v>
      </c>
      <c r="AF514" s="7">
        <f t="shared" si="88"/>
        <v>6590420</v>
      </c>
    </row>
    <row r="515" spans="1:32" x14ac:dyDescent="0.15">
      <c r="A515" s="8">
        <v>100511</v>
      </c>
      <c r="B515" s="3" t="s">
        <v>1835</v>
      </c>
      <c r="C515" t="s">
        <v>1836</v>
      </c>
      <c r="D515" t="s">
        <v>1837</v>
      </c>
      <c r="E515" t="s">
        <v>1845</v>
      </c>
      <c r="F515" t="s">
        <v>1846</v>
      </c>
      <c r="G515" t="s">
        <v>1840</v>
      </c>
      <c r="H515" t="s">
        <v>1847</v>
      </c>
      <c r="I515" t="s">
        <v>1842</v>
      </c>
      <c r="J515" t="s">
        <v>1848</v>
      </c>
      <c r="K515" t="s">
        <v>1849</v>
      </c>
      <c r="L515">
        <f t="shared" si="78"/>
        <v>100155</v>
      </c>
      <c r="M515">
        <f t="shared" si="79"/>
        <v>100154</v>
      </c>
      <c r="N515">
        <f t="shared" si="80"/>
        <v>100155</v>
      </c>
      <c r="O515">
        <f t="shared" si="81"/>
        <v>100156</v>
      </c>
      <c r="P515">
        <f t="shared" si="82"/>
        <v>100154</v>
      </c>
      <c r="Q515">
        <f t="shared" si="83"/>
        <v>100156</v>
      </c>
      <c r="R515">
        <f t="shared" si="84"/>
        <v>100155</v>
      </c>
      <c r="S515">
        <f t="shared" si="85"/>
        <v>100154</v>
      </c>
      <c r="T515">
        <f t="shared" si="86"/>
        <v>100154</v>
      </c>
      <c r="U515">
        <f t="shared" si="87"/>
        <v>200512</v>
      </c>
      <c r="V515" s="7">
        <f>IFERROR(VLOOKUP(VALUE(L515),工作表2!$A:$N,14,1)/50,0)</f>
        <v>64830.5</v>
      </c>
      <c r="W515" s="7">
        <f>IFERROR(VLOOKUP(VALUE(M515),工作表2!$A:$N,14,1)/50,0)</f>
        <v>64830.5</v>
      </c>
      <c r="X515" s="7">
        <f>IFERROR(VLOOKUP(VALUE(N515),工作表2!$A:$N,14,1)/50,0)</f>
        <v>64830.5</v>
      </c>
      <c r="Y515" s="7">
        <f>IFERROR(VLOOKUP(VALUE(O515),工作表2!$A:$N,14,1)/50,0)</f>
        <v>64830.5</v>
      </c>
      <c r="Z515" s="7">
        <f>IFERROR(VLOOKUP(VALUE(P515),工作表2!$A:$N,14,1)/50,0)</f>
        <v>64830.5</v>
      </c>
      <c r="AA515" s="7">
        <f>IFERROR(VLOOKUP(VALUE(Q515),工作表2!$A:$N,14,1)/50,0)</f>
        <v>64830.5</v>
      </c>
      <c r="AB515" s="7">
        <f>IFERROR(VLOOKUP(VALUE(R515),工作表2!$A:$N,14,1)/50,0)</f>
        <v>64830.5</v>
      </c>
      <c r="AC515" s="7">
        <f>IFERROR(VLOOKUP(VALUE(S515),工作表2!$A:$N,14,1)/50,0)</f>
        <v>64830.5</v>
      </c>
      <c r="AD515" s="7">
        <f>IFERROR(VLOOKUP(VALUE(T515),工作表2!$A:$N,14,1)/50,0)</f>
        <v>64830.5</v>
      </c>
      <c r="AE515" s="7">
        <f>IFERROR(VLOOKUP(VALUE(U515),工作表2!$A:$N,14,1),0)</f>
        <v>6020616.5</v>
      </c>
      <c r="AF515" s="7">
        <f t="shared" si="88"/>
        <v>6604091</v>
      </c>
    </row>
    <row r="516" spans="1:32" x14ac:dyDescent="0.15">
      <c r="A516" s="8">
        <v>100512</v>
      </c>
      <c r="B516" s="3" t="s">
        <v>1850</v>
      </c>
      <c r="C516" t="s">
        <v>1851</v>
      </c>
      <c r="D516" t="s">
        <v>1852</v>
      </c>
      <c r="E516" t="s">
        <v>1838</v>
      </c>
      <c r="F516" t="s">
        <v>1839</v>
      </c>
      <c r="G516" t="s">
        <v>1853</v>
      </c>
      <c r="H516" t="s">
        <v>1841</v>
      </c>
      <c r="I516" t="s">
        <v>1842</v>
      </c>
      <c r="J516" t="s">
        <v>1854</v>
      </c>
      <c r="K516" t="s">
        <v>1855</v>
      </c>
      <c r="L516">
        <f t="shared" si="78"/>
        <v>100154</v>
      </c>
      <c r="M516">
        <f t="shared" si="79"/>
        <v>100156</v>
      </c>
      <c r="N516">
        <f t="shared" si="80"/>
        <v>100156</v>
      </c>
      <c r="O516">
        <f t="shared" si="81"/>
        <v>100154</v>
      </c>
      <c r="P516">
        <f t="shared" si="82"/>
        <v>100155</v>
      </c>
      <c r="Q516">
        <f t="shared" si="83"/>
        <v>100155</v>
      </c>
      <c r="R516">
        <f t="shared" si="84"/>
        <v>100154</v>
      </c>
      <c r="S516">
        <f t="shared" si="85"/>
        <v>100154</v>
      </c>
      <c r="T516">
        <f t="shared" si="86"/>
        <v>100156</v>
      </c>
      <c r="U516">
        <f t="shared" si="87"/>
        <v>200513</v>
      </c>
      <c r="V516" s="7">
        <f>IFERROR(VLOOKUP(VALUE(L516),工作表2!$A:$N,14,1)/50,0)</f>
        <v>64830.5</v>
      </c>
      <c r="W516" s="7">
        <f>IFERROR(VLOOKUP(VALUE(M516),工作表2!$A:$N,14,1)/50,0)</f>
        <v>64830.5</v>
      </c>
      <c r="X516" s="7">
        <f>IFERROR(VLOOKUP(VALUE(N516),工作表2!$A:$N,14,1)/50,0)</f>
        <v>64830.5</v>
      </c>
      <c r="Y516" s="7">
        <f>IFERROR(VLOOKUP(VALUE(O516),工作表2!$A:$N,14,1)/50,0)</f>
        <v>64830.5</v>
      </c>
      <c r="Z516" s="7">
        <f>IFERROR(VLOOKUP(VALUE(P516),工作表2!$A:$N,14,1)/50,0)</f>
        <v>64830.5</v>
      </c>
      <c r="AA516" s="7">
        <f>IFERROR(VLOOKUP(VALUE(Q516),工作表2!$A:$N,14,1)/50,0)</f>
        <v>64830.5</v>
      </c>
      <c r="AB516" s="7">
        <f>IFERROR(VLOOKUP(VALUE(R516),工作表2!$A:$N,14,1)/50,0)</f>
        <v>64830.5</v>
      </c>
      <c r="AC516" s="7">
        <f>IFERROR(VLOOKUP(VALUE(S516),工作表2!$A:$N,14,1)/50,0)</f>
        <v>64830.5</v>
      </c>
      <c r="AD516" s="7">
        <f>IFERROR(VLOOKUP(VALUE(T516),工作表2!$A:$N,14,1)/50,0)</f>
        <v>64830.5</v>
      </c>
      <c r="AE516" s="7">
        <f>IFERROR(VLOOKUP(VALUE(U516),工作表2!$A:$N,14,1),0)</f>
        <v>6034320</v>
      </c>
      <c r="AF516" s="7">
        <f t="shared" si="88"/>
        <v>6617794.5</v>
      </c>
    </row>
    <row r="517" spans="1:32" x14ac:dyDescent="0.15">
      <c r="A517" s="8">
        <v>100513</v>
      </c>
      <c r="B517" s="3" t="s">
        <v>1856</v>
      </c>
      <c r="C517" t="s">
        <v>1857</v>
      </c>
      <c r="D517" t="s">
        <v>1852</v>
      </c>
      <c r="E517" t="s">
        <v>1838</v>
      </c>
      <c r="F517" t="s">
        <v>1858</v>
      </c>
      <c r="G517" t="s">
        <v>1853</v>
      </c>
      <c r="H517" t="s">
        <v>1847</v>
      </c>
      <c r="I517" t="s">
        <v>1859</v>
      </c>
      <c r="J517" t="s">
        <v>1843</v>
      </c>
      <c r="K517" t="s">
        <v>1860</v>
      </c>
      <c r="L517">
        <f t="shared" ref="L517:L580" si="89">IFERROR(VALUE(LEFT(B517,6)),0)</f>
        <v>100156</v>
      </c>
      <c r="M517">
        <f t="shared" ref="M517:M580" si="90">IFERROR(VALUE(LEFT(C517,6)),0)</f>
        <v>100155</v>
      </c>
      <c r="N517">
        <f t="shared" ref="N517:N580" si="91">IFERROR(VALUE(LEFT(D517,6)),0)</f>
        <v>100156</v>
      </c>
      <c r="O517">
        <f t="shared" ref="O517:O580" si="92">IFERROR(VALUE(LEFT(E517,6)),0)</f>
        <v>100154</v>
      </c>
      <c r="P517">
        <f t="shared" ref="P517:P580" si="93">IFERROR(VALUE(LEFT(F517,6)),0)</f>
        <v>100156</v>
      </c>
      <c r="Q517">
        <f t="shared" ref="Q517:Q580" si="94">IFERROR(VALUE(LEFT(G517,6)),0)</f>
        <v>100155</v>
      </c>
      <c r="R517">
        <f t="shared" ref="R517:R580" si="95">IFERROR(VALUE(LEFT(H517,6)),0)</f>
        <v>100155</v>
      </c>
      <c r="S517">
        <f t="shared" ref="S517:S580" si="96">IFERROR(VALUE(LEFT(I517,6)),0)</f>
        <v>100155</v>
      </c>
      <c r="T517">
        <f t="shared" ref="T517:T580" si="97">IFERROR(VALUE(LEFT(J517,6)),0)</f>
        <v>100155</v>
      </c>
      <c r="U517">
        <f t="shared" ref="U517:U580" si="98">IFERROR(VALUE(LEFT(K517,6)),0)</f>
        <v>200514</v>
      </c>
      <c r="V517" s="7">
        <f>IFERROR(VLOOKUP(VALUE(L517),工作表2!$A:$N,14,1)/50,0)</f>
        <v>64830.5</v>
      </c>
      <c r="W517" s="7">
        <f>IFERROR(VLOOKUP(VALUE(M517),工作表2!$A:$N,14,1)/50,0)</f>
        <v>64830.5</v>
      </c>
      <c r="X517" s="7">
        <f>IFERROR(VLOOKUP(VALUE(N517),工作表2!$A:$N,14,1)/50,0)</f>
        <v>64830.5</v>
      </c>
      <c r="Y517" s="7">
        <f>IFERROR(VLOOKUP(VALUE(O517),工作表2!$A:$N,14,1)/50,0)</f>
        <v>64830.5</v>
      </c>
      <c r="Z517" s="7">
        <f>IFERROR(VLOOKUP(VALUE(P517),工作表2!$A:$N,14,1)/50,0)</f>
        <v>64830.5</v>
      </c>
      <c r="AA517" s="7">
        <f>IFERROR(VLOOKUP(VALUE(Q517),工作表2!$A:$N,14,1)/50,0)</f>
        <v>64830.5</v>
      </c>
      <c r="AB517" s="7">
        <f>IFERROR(VLOOKUP(VALUE(R517),工作表2!$A:$N,14,1)/50,0)</f>
        <v>64830.5</v>
      </c>
      <c r="AC517" s="7">
        <f>IFERROR(VLOOKUP(VALUE(S517),工作表2!$A:$N,14,1)/50,0)</f>
        <v>64830.5</v>
      </c>
      <c r="AD517" s="7">
        <f>IFERROR(VLOOKUP(VALUE(T517),工作表2!$A:$N,14,1)/50,0)</f>
        <v>64830.5</v>
      </c>
      <c r="AE517" s="7">
        <f>IFERROR(VLOOKUP(VALUE(U517),工作表2!$A:$N,14,1),0)</f>
        <v>6136629</v>
      </c>
      <c r="AF517" s="7">
        <f t="shared" ref="AF517:AF580" si="99">SUM(V517:AE517)</f>
        <v>6720103.5</v>
      </c>
    </row>
    <row r="518" spans="1:32" x14ac:dyDescent="0.15">
      <c r="A518" s="8">
        <v>100514</v>
      </c>
      <c r="B518" s="3" t="s">
        <v>1850</v>
      </c>
      <c r="C518" t="s">
        <v>1851</v>
      </c>
      <c r="D518" t="s">
        <v>1861</v>
      </c>
      <c r="E518" t="s">
        <v>1845</v>
      </c>
      <c r="F518" t="s">
        <v>1846</v>
      </c>
      <c r="G518" t="s">
        <v>1862</v>
      </c>
      <c r="H518" t="s">
        <v>1847</v>
      </c>
      <c r="I518" t="s">
        <v>1863</v>
      </c>
      <c r="J518" t="s">
        <v>1848</v>
      </c>
      <c r="K518" t="s">
        <v>1864</v>
      </c>
      <c r="L518">
        <f t="shared" si="89"/>
        <v>100154</v>
      </c>
      <c r="M518">
        <f t="shared" si="90"/>
        <v>100156</v>
      </c>
      <c r="N518">
        <f t="shared" si="91"/>
        <v>100154</v>
      </c>
      <c r="O518">
        <f t="shared" si="92"/>
        <v>100156</v>
      </c>
      <c r="P518">
        <f t="shared" si="93"/>
        <v>100154</v>
      </c>
      <c r="Q518">
        <f t="shared" si="94"/>
        <v>100154</v>
      </c>
      <c r="R518">
        <f t="shared" si="95"/>
        <v>100155</v>
      </c>
      <c r="S518">
        <f t="shared" si="96"/>
        <v>100156</v>
      </c>
      <c r="T518">
        <f t="shared" si="97"/>
        <v>100154</v>
      </c>
      <c r="U518">
        <f t="shared" si="98"/>
        <v>200515</v>
      </c>
      <c r="V518" s="7">
        <f>IFERROR(VLOOKUP(VALUE(L518),工作表2!$A:$N,14,1)/50,0)</f>
        <v>64830.5</v>
      </c>
      <c r="W518" s="7">
        <f>IFERROR(VLOOKUP(VALUE(M518),工作表2!$A:$N,14,1)/50,0)</f>
        <v>64830.5</v>
      </c>
      <c r="X518" s="7">
        <f>IFERROR(VLOOKUP(VALUE(N518),工作表2!$A:$N,14,1)/50,0)</f>
        <v>64830.5</v>
      </c>
      <c r="Y518" s="7">
        <f>IFERROR(VLOOKUP(VALUE(O518),工作表2!$A:$N,14,1)/50,0)</f>
        <v>64830.5</v>
      </c>
      <c r="Z518" s="7">
        <f>IFERROR(VLOOKUP(VALUE(P518),工作表2!$A:$N,14,1)/50,0)</f>
        <v>64830.5</v>
      </c>
      <c r="AA518" s="7">
        <f>IFERROR(VLOOKUP(VALUE(Q518),工作表2!$A:$N,14,1)/50,0)</f>
        <v>64830.5</v>
      </c>
      <c r="AB518" s="7">
        <f>IFERROR(VLOOKUP(VALUE(R518),工作表2!$A:$N,14,1)/50,0)</f>
        <v>64830.5</v>
      </c>
      <c r="AC518" s="7">
        <f>IFERROR(VLOOKUP(VALUE(S518),工作表2!$A:$N,14,1)/50,0)</f>
        <v>64830.5</v>
      </c>
      <c r="AD518" s="7">
        <f>IFERROR(VLOOKUP(VALUE(T518),工作表2!$A:$N,14,1)/50,0)</f>
        <v>64830.5</v>
      </c>
      <c r="AE518" s="7">
        <f>IFERROR(VLOOKUP(VALUE(U518),工作表2!$A:$N,14,1),0)</f>
        <v>6061819</v>
      </c>
      <c r="AF518" s="7">
        <f t="shared" si="99"/>
        <v>6645293.5</v>
      </c>
    </row>
    <row r="519" spans="1:32" x14ac:dyDescent="0.15">
      <c r="A519" s="8">
        <v>100515</v>
      </c>
      <c r="B519" s="3" t="s">
        <v>1850</v>
      </c>
      <c r="C519" t="s">
        <v>1851</v>
      </c>
      <c r="D519" t="s">
        <v>1852</v>
      </c>
      <c r="E519" t="s">
        <v>1845</v>
      </c>
      <c r="F519" t="s">
        <v>1846</v>
      </c>
      <c r="G519" t="s">
        <v>1862</v>
      </c>
      <c r="H519" t="s">
        <v>1847</v>
      </c>
      <c r="I519" t="s">
        <v>1863</v>
      </c>
      <c r="J519" t="s">
        <v>1843</v>
      </c>
      <c r="K519" t="s">
        <v>1865</v>
      </c>
      <c r="L519">
        <f t="shared" si="89"/>
        <v>100154</v>
      </c>
      <c r="M519">
        <f t="shared" si="90"/>
        <v>100156</v>
      </c>
      <c r="N519">
        <f t="shared" si="91"/>
        <v>100156</v>
      </c>
      <c r="O519">
        <f t="shared" si="92"/>
        <v>100156</v>
      </c>
      <c r="P519">
        <f t="shared" si="93"/>
        <v>100154</v>
      </c>
      <c r="Q519">
        <f t="shared" si="94"/>
        <v>100154</v>
      </c>
      <c r="R519">
        <f t="shared" si="95"/>
        <v>100155</v>
      </c>
      <c r="S519">
        <f t="shared" si="96"/>
        <v>100156</v>
      </c>
      <c r="T519">
        <f t="shared" si="97"/>
        <v>100155</v>
      </c>
      <c r="U519">
        <f t="shared" si="98"/>
        <v>200516</v>
      </c>
      <c r="V519" s="7">
        <f>IFERROR(VLOOKUP(VALUE(L519),工作表2!$A:$N,14,1)/50,0)</f>
        <v>64830.5</v>
      </c>
      <c r="W519" s="7">
        <f>IFERROR(VLOOKUP(VALUE(M519),工作表2!$A:$N,14,1)/50,0)</f>
        <v>64830.5</v>
      </c>
      <c r="X519" s="7">
        <f>IFERROR(VLOOKUP(VALUE(N519),工作表2!$A:$N,14,1)/50,0)</f>
        <v>64830.5</v>
      </c>
      <c r="Y519" s="7">
        <f>IFERROR(VLOOKUP(VALUE(O519),工作表2!$A:$N,14,1)/50,0)</f>
        <v>64830.5</v>
      </c>
      <c r="Z519" s="7">
        <f>IFERROR(VLOOKUP(VALUE(P519),工作表2!$A:$N,14,1)/50,0)</f>
        <v>64830.5</v>
      </c>
      <c r="AA519" s="7">
        <f>IFERROR(VLOOKUP(VALUE(Q519),工作表2!$A:$N,14,1)/50,0)</f>
        <v>64830.5</v>
      </c>
      <c r="AB519" s="7">
        <f>IFERROR(VLOOKUP(VALUE(R519),工作表2!$A:$N,14,1)/50,0)</f>
        <v>64830.5</v>
      </c>
      <c r="AC519" s="7">
        <f>IFERROR(VLOOKUP(VALUE(S519),工作表2!$A:$N,14,1)/50,0)</f>
        <v>64830.5</v>
      </c>
      <c r="AD519" s="7">
        <f>IFERROR(VLOOKUP(VALUE(T519),工作表2!$A:$N,14,1)/50,0)</f>
        <v>64830.5</v>
      </c>
      <c r="AE519" s="7">
        <f>IFERROR(VLOOKUP(VALUE(U519),工作表2!$A:$N,14,1),0)</f>
        <v>6075615.5</v>
      </c>
      <c r="AF519" s="7">
        <f t="shared" si="99"/>
        <v>6659090</v>
      </c>
    </row>
    <row r="520" spans="1:32" x14ac:dyDescent="0.15">
      <c r="A520" s="8">
        <v>100516</v>
      </c>
      <c r="B520" s="3" t="s">
        <v>1850</v>
      </c>
      <c r="C520" t="s">
        <v>1857</v>
      </c>
      <c r="D520" t="s">
        <v>1837</v>
      </c>
      <c r="E520" t="s">
        <v>1866</v>
      </c>
      <c r="F520" t="s">
        <v>1839</v>
      </c>
      <c r="G520" t="s">
        <v>1853</v>
      </c>
      <c r="H520" t="s">
        <v>1847</v>
      </c>
      <c r="I520" t="s">
        <v>1842</v>
      </c>
      <c r="J520" t="s">
        <v>1848</v>
      </c>
      <c r="K520" t="s">
        <v>1867</v>
      </c>
      <c r="L520">
        <f t="shared" si="89"/>
        <v>100154</v>
      </c>
      <c r="M520">
        <f t="shared" si="90"/>
        <v>100155</v>
      </c>
      <c r="N520">
        <f t="shared" si="91"/>
        <v>100155</v>
      </c>
      <c r="O520">
        <f t="shared" si="92"/>
        <v>100155</v>
      </c>
      <c r="P520">
        <f t="shared" si="93"/>
        <v>100155</v>
      </c>
      <c r="Q520">
        <f t="shared" si="94"/>
        <v>100155</v>
      </c>
      <c r="R520">
        <f t="shared" si="95"/>
        <v>100155</v>
      </c>
      <c r="S520">
        <f t="shared" si="96"/>
        <v>100154</v>
      </c>
      <c r="T520">
        <f t="shared" si="97"/>
        <v>100154</v>
      </c>
      <c r="U520">
        <f t="shared" si="98"/>
        <v>200517</v>
      </c>
      <c r="V520" s="7">
        <f>IFERROR(VLOOKUP(VALUE(L520),工作表2!$A:$N,14,1)/50,0)</f>
        <v>64830.5</v>
      </c>
      <c r="W520" s="7">
        <f>IFERROR(VLOOKUP(VALUE(M520),工作表2!$A:$N,14,1)/50,0)</f>
        <v>64830.5</v>
      </c>
      <c r="X520" s="7">
        <f>IFERROR(VLOOKUP(VALUE(N520),工作表2!$A:$N,14,1)/50,0)</f>
        <v>64830.5</v>
      </c>
      <c r="Y520" s="7">
        <f>IFERROR(VLOOKUP(VALUE(O520),工作表2!$A:$N,14,1)/50,0)</f>
        <v>64830.5</v>
      </c>
      <c r="Z520" s="7">
        <f>IFERROR(VLOOKUP(VALUE(P520),工作表2!$A:$N,14,1)/50,0)</f>
        <v>64830.5</v>
      </c>
      <c r="AA520" s="7">
        <f>IFERROR(VLOOKUP(VALUE(Q520),工作表2!$A:$N,14,1)/50,0)</f>
        <v>64830.5</v>
      </c>
      <c r="AB520" s="7">
        <f>IFERROR(VLOOKUP(VALUE(R520),工作表2!$A:$N,14,1)/50,0)</f>
        <v>64830.5</v>
      </c>
      <c r="AC520" s="7">
        <f>IFERROR(VLOOKUP(VALUE(S520),工作表2!$A:$N,14,1)/50,0)</f>
        <v>64830.5</v>
      </c>
      <c r="AD520" s="7">
        <f>IFERROR(VLOOKUP(VALUE(T520),工作表2!$A:$N,14,1)/50,0)</f>
        <v>64830.5</v>
      </c>
      <c r="AE520" s="7">
        <f>IFERROR(VLOOKUP(VALUE(U520),工作表2!$A:$N,14,1),0)</f>
        <v>6178632.5</v>
      </c>
      <c r="AF520" s="7">
        <f t="shared" si="99"/>
        <v>6762107</v>
      </c>
    </row>
    <row r="521" spans="1:32" x14ac:dyDescent="0.15">
      <c r="A521" s="8">
        <v>100517</v>
      </c>
      <c r="B521" s="3" t="s">
        <v>1856</v>
      </c>
      <c r="C521" t="s">
        <v>1851</v>
      </c>
      <c r="D521" t="s">
        <v>1837</v>
      </c>
      <c r="E521" t="s">
        <v>1866</v>
      </c>
      <c r="F521" t="s">
        <v>1858</v>
      </c>
      <c r="G521" t="s">
        <v>1840</v>
      </c>
      <c r="H521" t="s">
        <v>1847</v>
      </c>
      <c r="I521" t="s">
        <v>1863</v>
      </c>
      <c r="J521" t="s">
        <v>1854</v>
      </c>
      <c r="K521" t="s">
        <v>1868</v>
      </c>
      <c r="L521">
        <f t="shared" si="89"/>
        <v>100156</v>
      </c>
      <c r="M521">
        <f t="shared" si="90"/>
        <v>100156</v>
      </c>
      <c r="N521">
        <f t="shared" si="91"/>
        <v>100155</v>
      </c>
      <c r="O521">
        <f t="shared" si="92"/>
        <v>100155</v>
      </c>
      <c r="P521">
        <f t="shared" si="93"/>
        <v>100156</v>
      </c>
      <c r="Q521">
        <f t="shared" si="94"/>
        <v>100156</v>
      </c>
      <c r="R521">
        <f t="shared" si="95"/>
        <v>100155</v>
      </c>
      <c r="S521">
        <f t="shared" si="96"/>
        <v>100156</v>
      </c>
      <c r="T521">
        <f t="shared" si="97"/>
        <v>100156</v>
      </c>
      <c r="U521">
        <f t="shared" si="98"/>
        <v>200518</v>
      </c>
      <c r="V521" s="7">
        <f>IFERROR(VLOOKUP(VALUE(L521),工作表2!$A:$N,14,1)/50,0)</f>
        <v>64830.5</v>
      </c>
      <c r="W521" s="7">
        <f>IFERROR(VLOOKUP(VALUE(M521),工作表2!$A:$N,14,1)/50,0)</f>
        <v>64830.5</v>
      </c>
      <c r="X521" s="7">
        <f>IFERROR(VLOOKUP(VALUE(N521),工作表2!$A:$N,14,1)/50,0)</f>
        <v>64830.5</v>
      </c>
      <c r="Y521" s="7">
        <f>IFERROR(VLOOKUP(VALUE(O521),工作表2!$A:$N,14,1)/50,0)</f>
        <v>64830.5</v>
      </c>
      <c r="Z521" s="7">
        <f>IFERROR(VLOOKUP(VALUE(P521),工作表2!$A:$N,14,1)/50,0)</f>
        <v>64830.5</v>
      </c>
      <c r="AA521" s="7">
        <f>IFERROR(VLOOKUP(VALUE(Q521),工作表2!$A:$N,14,1)/50,0)</f>
        <v>64830.5</v>
      </c>
      <c r="AB521" s="7">
        <f>IFERROR(VLOOKUP(VALUE(R521),工作表2!$A:$N,14,1)/50,0)</f>
        <v>64830.5</v>
      </c>
      <c r="AC521" s="7">
        <f>IFERROR(VLOOKUP(VALUE(S521),工作表2!$A:$N,14,1)/50,0)</f>
        <v>64830.5</v>
      </c>
      <c r="AD521" s="7">
        <f>IFERROR(VLOOKUP(VALUE(T521),工作表2!$A:$N,14,1)/50,0)</f>
        <v>64830.5</v>
      </c>
      <c r="AE521" s="7">
        <f>IFERROR(VLOOKUP(VALUE(U521),工作表2!$A:$N,14,1),0)</f>
        <v>6149788</v>
      </c>
      <c r="AF521" s="7">
        <f t="shared" si="99"/>
        <v>6733262.5</v>
      </c>
    </row>
    <row r="522" spans="1:32" x14ac:dyDescent="0.15">
      <c r="A522" s="8">
        <v>100518</v>
      </c>
      <c r="B522" s="3" t="s">
        <v>1835</v>
      </c>
      <c r="C522" t="s">
        <v>1851</v>
      </c>
      <c r="D522" t="s">
        <v>1837</v>
      </c>
      <c r="E522" t="s">
        <v>1838</v>
      </c>
      <c r="F522" t="s">
        <v>1846</v>
      </c>
      <c r="G522" t="s">
        <v>1840</v>
      </c>
      <c r="H522" t="s">
        <v>1841</v>
      </c>
      <c r="I522" t="s">
        <v>1863</v>
      </c>
      <c r="J522" t="s">
        <v>1843</v>
      </c>
      <c r="K522" t="s">
        <v>1869</v>
      </c>
      <c r="L522">
        <f t="shared" si="89"/>
        <v>100155</v>
      </c>
      <c r="M522">
        <f t="shared" si="90"/>
        <v>100156</v>
      </c>
      <c r="N522">
        <f t="shared" si="91"/>
        <v>100155</v>
      </c>
      <c r="O522">
        <f t="shared" si="92"/>
        <v>100154</v>
      </c>
      <c r="P522">
        <f t="shared" si="93"/>
        <v>100154</v>
      </c>
      <c r="Q522">
        <f t="shared" si="94"/>
        <v>100156</v>
      </c>
      <c r="R522">
        <f t="shared" si="95"/>
        <v>100154</v>
      </c>
      <c r="S522">
        <f t="shared" si="96"/>
        <v>100156</v>
      </c>
      <c r="T522">
        <f t="shared" si="97"/>
        <v>100155</v>
      </c>
      <c r="U522">
        <f t="shared" si="98"/>
        <v>200519</v>
      </c>
      <c r="V522" s="7">
        <f>IFERROR(VLOOKUP(VALUE(L522),工作表2!$A:$N,14,1)/50,0)</f>
        <v>64830.5</v>
      </c>
      <c r="W522" s="7">
        <f>IFERROR(VLOOKUP(VALUE(M522),工作表2!$A:$N,14,1)/50,0)</f>
        <v>64830.5</v>
      </c>
      <c r="X522" s="7">
        <f>IFERROR(VLOOKUP(VALUE(N522),工作表2!$A:$N,14,1)/50,0)</f>
        <v>64830.5</v>
      </c>
      <c r="Y522" s="7">
        <f>IFERROR(VLOOKUP(VALUE(O522),工作表2!$A:$N,14,1)/50,0)</f>
        <v>64830.5</v>
      </c>
      <c r="Z522" s="7">
        <f>IFERROR(VLOOKUP(VALUE(P522),工作表2!$A:$N,14,1)/50,0)</f>
        <v>64830.5</v>
      </c>
      <c r="AA522" s="7">
        <f>IFERROR(VLOOKUP(VALUE(Q522),工作表2!$A:$N,14,1)/50,0)</f>
        <v>64830.5</v>
      </c>
      <c r="AB522" s="7">
        <f>IFERROR(VLOOKUP(VALUE(R522),工作表2!$A:$N,14,1)/50,0)</f>
        <v>64830.5</v>
      </c>
      <c r="AC522" s="7">
        <f>IFERROR(VLOOKUP(VALUE(S522),工作表2!$A:$N,14,1)/50,0)</f>
        <v>64830.5</v>
      </c>
      <c r="AD522" s="7">
        <f>IFERROR(VLOOKUP(VALUE(T522),工作表2!$A:$N,14,1)/50,0)</f>
        <v>64830.5</v>
      </c>
      <c r="AE522" s="7">
        <f>IFERROR(VLOOKUP(VALUE(U522),工作表2!$A:$N,14,1),0)</f>
        <v>6181705.5</v>
      </c>
      <c r="AF522" s="7">
        <f t="shared" si="99"/>
        <v>6765180</v>
      </c>
    </row>
    <row r="523" spans="1:32" x14ac:dyDescent="0.15">
      <c r="A523" s="8">
        <v>100519</v>
      </c>
      <c r="B523" s="3" t="s">
        <v>1856</v>
      </c>
      <c r="C523" t="s">
        <v>1836</v>
      </c>
      <c r="D523" t="s">
        <v>1837</v>
      </c>
      <c r="E523" t="s">
        <v>1866</v>
      </c>
      <c r="F523" t="s">
        <v>1839</v>
      </c>
      <c r="G523" t="s">
        <v>1840</v>
      </c>
      <c r="H523" t="s">
        <v>1841</v>
      </c>
      <c r="I523" t="s">
        <v>1842</v>
      </c>
      <c r="J523" t="s">
        <v>1843</v>
      </c>
      <c r="K523" t="s">
        <v>1870</v>
      </c>
      <c r="L523">
        <f t="shared" si="89"/>
        <v>100156</v>
      </c>
      <c r="M523">
        <f t="shared" si="90"/>
        <v>100154</v>
      </c>
      <c r="N523">
        <f t="shared" si="91"/>
        <v>100155</v>
      </c>
      <c r="O523">
        <f t="shared" si="92"/>
        <v>100155</v>
      </c>
      <c r="P523">
        <f t="shared" si="93"/>
        <v>100155</v>
      </c>
      <c r="Q523">
        <f t="shared" si="94"/>
        <v>100156</v>
      </c>
      <c r="R523">
        <f t="shared" si="95"/>
        <v>100154</v>
      </c>
      <c r="S523">
        <f t="shared" si="96"/>
        <v>100154</v>
      </c>
      <c r="T523">
        <f t="shared" si="97"/>
        <v>100155</v>
      </c>
      <c r="U523">
        <f t="shared" si="98"/>
        <v>200520</v>
      </c>
      <c r="V523" s="7">
        <f>IFERROR(VLOOKUP(VALUE(L523),工作表2!$A:$N,14,1)/50,0)</f>
        <v>64830.5</v>
      </c>
      <c r="W523" s="7">
        <f>IFERROR(VLOOKUP(VALUE(M523),工作表2!$A:$N,14,1)/50,0)</f>
        <v>64830.5</v>
      </c>
      <c r="X523" s="7">
        <f>IFERROR(VLOOKUP(VALUE(N523),工作表2!$A:$N,14,1)/50,0)</f>
        <v>64830.5</v>
      </c>
      <c r="Y523" s="7">
        <f>IFERROR(VLOOKUP(VALUE(O523),工作表2!$A:$N,14,1)/50,0)</f>
        <v>64830.5</v>
      </c>
      <c r="Z523" s="7">
        <f>IFERROR(VLOOKUP(VALUE(P523),工作表2!$A:$N,14,1)/50,0)</f>
        <v>64830.5</v>
      </c>
      <c r="AA523" s="7">
        <f>IFERROR(VLOOKUP(VALUE(Q523),工作表2!$A:$N,14,1)/50,0)</f>
        <v>64830.5</v>
      </c>
      <c r="AB523" s="7">
        <f>IFERROR(VLOOKUP(VALUE(R523),工作表2!$A:$N,14,1)/50,0)</f>
        <v>64830.5</v>
      </c>
      <c r="AC523" s="7">
        <f>IFERROR(VLOOKUP(VALUE(S523),工作表2!$A:$N,14,1)/50,0)</f>
        <v>64830.5</v>
      </c>
      <c r="AD523" s="7">
        <f>IFERROR(VLOOKUP(VALUE(T523),工作表2!$A:$N,14,1)/50,0)</f>
        <v>64830.5</v>
      </c>
      <c r="AE523" s="7">
        <f>IFERROR(VLOOKUP(VALUE(U523),工作表2!$A:$N,14,1),0)</f>
        <v>6220923.5</v>
      </c>
      <c r="AF523" s="7">
        <f t="shared" si="99"/>
        <v>6804398</v>
      </c>
    </row>
    <row r="524" spans="1:32" x14ac:dyDescent="0.15">
      <c r="A524" s="8">
        <v>100520</v>
      </c>
      <c r="B524" s="3" t="s">
        <v>1871</v>
      </c>
      <c r="C524" t="s">
        <v>1872</v>
      </c>
      <c r="D524" t="s">
        <v>1873</v>
      </c>
      <c r="E524" t="s">
        <v>1874</v>
      </c>
      <c r="F524" t="s">
        <v>1875</v>
      </c>
      <c r="G524" t="s">
        <v>1876</v>
      </c>
      <c r="H524" t="s">
        <v>1877</v>
      </c>
      <c r="I524" t="s">
        <v>1878</v>
      </c>
      <c r="J524" t="s">
        <v>1879</v>
      </c>
      <c r="K524" t="s">
        <v>1880</v>
      </c>
      <c r="L524">
        <f t="shared" si="89"/>
        <v>100159</v>
      </c>
      <c r="M524">
        <f t="shared" si="90"/>
        <v>100159</v>
      </c>
      <c r="N524">
        <f t="shared" si="91"/>
        <v>100157</v>
      </c>
      <c r="O524">
        <f t="shared" si="92"/>
        <v>100157</v>
      </c>
      <c r="P524">
        <f t="shared" si="93"/>
        <v>100158</v>
      </c>
      <c r="Q524">
        <f t="shared" si="94"/>
        <v>100159</v>
      </c>
      <c r="R524">
        <f t="shared" si="95"/>
        <v>100158</v>
      </c>
      <c r="S524">
        <f t="shared" si="96"/>
        <v>100157</v>
      </c>
      <c r="T524">
        <f t="shared" si="97"/>
        <v>100157</v>
      </c>
      <c r="U524">
        <f t="shared" si="98"/>
        <v>200521</v>
      </c>
      <c r="V524" s="7">
        <f>IFERROR(VLOOKUP(VALUE(L524),工作表2!$A:$N,14,1)/50,0)</f>
        <v>66289.06</v>
      </c>
      <c r="W524" s="7">
        <f>IFERROR(VLOOKUP(VALUE(M524),工作表2!$A:$N,14,1)/50,0)</f>
        <v>66289.06</v>
      </c>
      <c r="X524" s="7">
        <f>IFERROR(VLOOKUP(VALUE(N524),工作表2!$A:$N,14,1)/50,0)</f>
        <v>66289.06</v>
      </c>
      <c r="Y524" s="7">
        <f>IFERROR(VLOOKUP(VALUE(O524),工作表2!$A:$N,14,1)/50,0)</f>
        <v>66289.06</v>
      </c>
      <c r="Z524" s="7">
        <f>IFERROR(VLOOKUP(VALUE(P524),工作表2!$A:$N,14,1)/50,0)</f>
        <v>66289.06</v>
      </c>
      <c r="AA524" s="7">
        <f>IFERROR(VLOOKUP(VALUE(Q524),工作表2!$A:$N,14,1)/50,0)</f>
        <v>66289.06</v>
      </c>
      <c r="AB524" s="7">
        <f>IFERROR(VLOOKUP(VALUE(R524),工作表2!$A:$N,14,1)/50,0)</f>
        <v>66289.06</v>
      </c>
      <c r="AC524" s="7">
        <f>IFERROR(VLOOKUP(VALUE(S524),工作表2!$A:$N,14,1)/50,0)</f>
        <v>66289.06</v>
      </c>
      <c r="AD524" s="7">
        <f>IFERROR(VLOOKUP(VALUE(T524),工作表2!$A:$N,14,1)/50,0)</f>
        <v>66289.06</v>
      </c>
      <c r="AE524" s="7">
        <f>IFERROR(VLOOKUP(VALUE(U524),工作表2!$A:$N,14,1),0)</f>
        <v>6189704</v>
      </c>
      <c r="AF524" s="7">
        <f t="shared" si="99"/>
        <v>6786305.54</v>
      </c>
    </row>
    <row r="525" spans="1:32" x14ac:dyDescent="0.15">
      <c r="A525" s="8">
        <v>100521</v>
      </c>
      <c r="B525" s="3" t="s">
        <v>1881</v>
      </c>
      <c r="C525" t="s">
        <v>1872</v>
      </c>
      <c r="D525" t="s">
        <v>1873</v>
      </c>
      <c r="E525" t="s">
        <v>1882</v>
      </c>
      <c r="F525" t="s">
        <v>1875</v>
      </c>
      <c r="G525" t="s">
        <v>1883</v>
      </c>
      <c r="H525" t="s">
        <v>1884</v>
      </c>
      <c r="I525" t="s">
        <v>1878</v>
      </c>
      <c r="J525" t="s">
        <v>1885</v>
      </c>
      <c r="K525" t="s">
        <v>1886</v>
      </c>
      <c r="L525">
        <f t="shared" si="89"/>
        <v>100157</v>
      </c>
      <c r="M525">
        <f t="shared" si="90"/>
        <v>100159</v>
      </c>
      <c r="N525">
        <f t="shared" si="91"/>
        <v>100157</v>
      </c>
      <c r="O525">
        <f t="shared" si="92"/>
        <v>100158</v>
      </c>
      <c r="P525">
        <f t="shared" si="93"/>
        <v>100158</v>
      </c>
      <c r="Q525">
        <f t="shared" si="94"/>
        <v>100157</v>
      </c>
      <c r="R525">
        <f t="shared" si="95"/>
        <v>100157</v>
      </c>
      <c r="S525">
        <f t="shared" si="96"/>
        <v>100157</v>
      </c>
      <c r="T525">
        <f t="shared" si="97"/>
        <v>100159</v>
      </c>
      <c r="U525">
        <f t="shared" si="98"/>
        <v>200522</v>
      </c>
      <c r="V525" s="7">
        <f>IFERROR(VLOOKUP(VALUE(L525),工作表2!$A:$N,14,1)/50,0)</f>
        <v>66289.06</v>
      </c>
      <c r="W525" s="7">
        <f>IFERROR(VLOOKUP(VALUE(M525),工作表2!$A:$N,14,1)/50,0)</f>
        <v>66289.06</v>
      </c>
      <c r="X525" s="7">
        <f>IFERROR(VLOOKUP(VALUE(N525),工作表2!$A:$N,14,1)/50,0)</f>
        <v>66289.06</v>
      </c>
      <c r="Y525" s="7">
        <f>IFERROR(VLOOKUP(VALUE(O525),工作表2!$A:$N,14,1)/50,0)</f>
        <v>66289.06</v>
      </c>
      <c r="Z525" s="7">
        <f>IFERROR(VLOOKUP(VALUE(P525),工作表2!$A:$N,14,1)/50,0)</f>
        <v>66289.06</v>
      </c>
      <c r="AA525" s="7">
        <f>IFERROR(VLOOKUP(VALUE(Q525),工作表2!$A:$N,14,1)/50,0)</f>
        <v>66289.06</v>
      </c>
      <c r="AB525" s="7">
        <f>IFERROR(VLOOKUP(VALUE(R525),工作表2!$A:$N,14,1)/50,0)</f>
        <v>66289.06</v>
      </c>
      <c r="AC525" s="7">
        <f>IFERROR(VLOOKUP(VALUE(S525),工作表2!$A:$N,14,1)/50,0)</f>
        <v>66289.06</v>
      </c>
      <c r="AD525" s="7">
        <f>IFERROR(VLOOKUP(VALUE(T525),工作表2!$A:$N,14,1)/50,0)</f>
        <v>66289.06</v>
      </c>
      <c r="AE525" s="7">
        <f>IFERROR(VLOOKUP(VALUE(U525),工作表2!$A:$N,14,1),0)</f>
        <v>6203482.5</v>
      </c>
      <c r="AF525" s="7">
        <f t="shared" si="99"/>
        <v>6800084.04</v>
      </c>
    </row>
    <row r="526" spans="1:32" x14ac:dyDescent="0.15">
      <c r="A526" s="8">
        <v>100522</v>
      </c>
      <c r="B526" s="3" t="s">
        <v>1881</v>
      </c>
      <c r="C526" t="s">
        <v>1872</v>
      </c>
      <c r="D526" t="s">
        <v>1887</v>
      </c>
      <c r="E526" t="s">
        <v>1874</v>
      </c>
      <c r="F526" t="s">
        <v>1888</v>
      </c>
      <c r="G526" t="s">
        <v>1883</v>
      </c>
      <c r="H526" t="s">
        <v>1877</v>
      </c>
      <c r="I526" t="s">
        <v>1878</v>
      </c>
      <c r="J526" t="s">
        <v>1885</v>
      </c>
      <c r="K526" t="s">
        <v>1889</v>
      </c>
      <c r="L526">
        <f t="shared" si="89"/>
        <v>100157</v>
      </c>
      <c r="M526">
        <f t="shared" si="90"/>
        <v>100159</v>
      </c>
      <c r="N526">
        <f t="shared" si="91"/>
        <v>100158</v>
      </c>
      <c r="O526">
        <f t="shared" si="92"/>
        <v>100157</v>
      </c>
      <c r="P526">
        <f t="shared" si="93"/>
        <v>100157</v>
      </c>
      <c r="Q526">
        <f t="shared" si="94"/>
        <v>100157</v>
      </c>
      <c r="R526">
        <f t="shared" si="95"/>
        <v>100158</v>
      </c>
      <c r="S526">
        <f t="shared" si="96"/>
        <v>100157</v>
      </c>
      <c r="T526">
        <f t="shared" si="97"/>
        <v>100159</v>
      </c>
      <c r="U526">
        <f t="shared" si="98"/>
        <v>200523</v>
      </c>
      <c r="V526" s="7">
        <f>IFERROR(VLOOKUP(VALUE(L526),工作表2!$A:$N,14,1)/50,0)</f>
        <v>66289.06</v>
      </c>
      <c r="W526" s="7">
        <f>IFERROR(VLOOKUP(VALUE(M526),工作表2!$A:$N,14,1)/50,0)</f>
        <v>66289.06</v>
      </c>
      <c r="X526" s="7">
        <f>IFERROR(VLOOKUP(VALUE(N526),工作表2!$A:$N,14,1)/50,0)</f>
        <v>66289.06</v>
      </c>
      <c r="Y526" s="7">
        <f>IFERROR(VLOOKUP(VALUE(O526),工作表2!$A:$N,14,1)/50,0)</f>
        <v>66289.06</v>
      </c>
      <c r="Z526" s="7">
        <f>IFERROR(VLOOKUP(VALUE(P526),工作表2!$A:$N,14,1)/50,0)</f>
        <v>66289.06</v>
      </c>
      <c r="AA526" s="7">
        <f>IFERROR(VLOOKUP(VALUE(Q526),工作表2!$A:$N,14,1)/50,0)</f>
        <v>66289.06</v>
      </c>
      <c r="AB526" s="7">
        <f>IFERROR(VLOOKUP(VALUE(R526),工作表2!$A:$N,14,1)/50,0)</f>
        <v>66289.06</v>
      </c>
      <c r="AC526" s="7">
        <f>IFERROR(VLOOKUP(VALUE(S526),工作表2!$A:$N,14,1)/50,0)</f>
        <v>66289.06</v>
      </c>
      <c r="AD526" s="7">
        <f>IFERROR(VLOOKUP(VALUE(T526),工作表2!$A:$N,14,1)/50,0)</f>
        <v>66289.06</v>
      </c>
      <c r="AE526" s="7">
        <f>IFERROR(VLOOKUP(VALUE(U526),工作表2!$A:$N,14,1),0)</f>
        <v>6217292.5</v>
      </c>
      <c r="AF526" s="7">
        <f t="shared" si="99"/>
        <v>6813894.04</v>
      </c>
    </row>
    <row r="527" spans="1:32" x14ac:dyDescent="0.15">
      <c r="A527" s="8">
        <v>100523</v>
      </c>
      <c r="B527" s="3" t="s">
        <v>1881</v>
      </c>
      <c r="C527" t="s">
        <v>1872</v>
      </c>
      <c r="D527" t="s">
        <v>1890</v>
      </c>
      <c r="E527" t="s">
        <v>1891</v>
      </c>
      <c r="F527" t="s">
        <v>1888</v>
      </c>
      <c r="G527" t="s">
        <v>1892</v>
      </c>
      <c r="H527" t="s">
        <v>1893</v>
      </c>
      <c r="I527" t="s">
        <v>1878</v>
      </c>
      <c r="J527" t="s">
        <v>1885</v>
      </c>
      <c r="K527" t="s">
        <v>1894</v>
      </c>
      <c r="L527">
        <f t="shared" si="89"/>
        <v>100157</v>
      </c>
      <c r="M527">
        <f t="shared" si="90"/>
        <v>100159</v>
      </c>
      <c r="N527">
        <f t="shared" si="91"/>
        <v>100159</v>
      </c>
      <c r="O527">
        <f t="shared" si="92"/>
        <v>100159</v>
      </c>
      <c r="P527">
        <f t="shared" si="93"/>
        <v>100157</v>
      </c>
      <c r="Q527">
        <f t="shared" si="94"/>
        <v>100158</v>
      </c>
      <c r="R527">
        <f t="shared" si="95"/>
        <v>100159</v>
      </c>
      <c r="S527">
        <f t="shared" si="96"/>
        <v>100157</v>
      </c>
      <c r="T527">
        <f t="shared" si="97"/>
        <v>100159</v>
      </c>
      <c r="U527">
        <f t="shared" si="98"/>
        <v>200524</v>
      </c>
      <c r="V527" s="7">
        <f>IFERROR(VLOOKUP(VALUE(L527),工作表2!$A:$N,14,1)/50,0)</f>
        <v>66289.06</v>
      </c>
      <c r="W527" s="7">
        <f>IFERROR(VLOOKUP(VALUE(M527),工作表2!$A:$N,14,1)/50,0)</f>
        <v>66289.06</v>
      </c>
      <c r="X527" s="7">
        <f>IFERROR(VLOOKUP(VALUE(N527),工作表2!$A:$N,14,1)/50,0)</f>
        <v>66289.06</v>
      </c>
      <c r="Y527" s="7">
        <f>IFERROR(VLOOKUP(VALUE(O527),工作表2!$A:$N,14,1)/50,0)</f>
        <v>66289.06</v>
      </c>
      <c r="Z527" s="7">
        <f>IFERROR(VLOOKUP(VALUE(P527),工作表2!$A:$N,14,1)/50,0)</f>
        <v>66289.06</v>
      </c>
      <c r="AA527" s="7">
        <f>IFERROR(VLOOKUP(VALUE(Q527),工作表2!$A:$N,14,1)/50,0)</f>
        <v>66289.06</v>
      </c>
      <c r="AB527" s="7">
        <f>IFERROR(VLOOKUP(VALUE(R527),工作表2!$A:$N,14,1)/50,0)</f>
        <v>66289.06</v>
      </c>
      <c r="AC527" s="7">
        <f>IFERROR(VLOOKUP(VALUE(S527),工作表2!$A:$N,14,1)/50,0)</f>
        <v>66289.06</v>
      </c>
      <c r="AD527" s="7">
        <f>IFERROR(VLOOKUP(VALUE(T527),工作表2!$A:$N,14,1)/50,0)</f>
        <v>66289.06</v>
      </c>
      <c r="AE527" s="7">
        <f>IFERROR(VLOOKUP(VALUE(U527),工作表2!$A:$N,14,1),0)</f>
        <v>6322856.5</v>
      </c>
      <c r="AF527" s="7">
        <f t="shared" si="99"/>
        <v>6919458.04</v>
      </c>
    </row>
    <row r="528" spans="1:32" x14ac:dyDescent="0.15">
      <c r="A528" s="8">
        <v>100524</v>
      </c>
      <c r="B528" s="3" t="s">
        <v>1881</v>
      </c>
      <c r="C528" t="s">
        <v>1895</v>
      </c>
      <c r="D528" t="s">
        <v>1890</v>
      </c>
      <c r="E528" t="s">
        <v>1882</v>
      </c>
      <c r="F528" t="s">
        <v>1896</v>
      </c>
      <c r="G528" t="s">
        <v>1876</v>
      </c>
      <c r="H528" t="s">
        <v>1877</v>
      </c>
      <c r="I528" t="s">
        <v>1897</v>
      </c>
      <c r="J528" t="s">
        <v>1885</v>
      </c>
      <c r="K528" t="s">
        <v>1898</v>
      </c>
      <c r="L528">
        <f t="shared" si="89"/>
        <v>100157</v>
      </c>
      <c r="M528">
        <f t="shared" si="90"/>
        <v>100157</v>
      </c>
      <c r="N528">
        <f t="shared" si="91"/>
        <v>100159</v>
      </c>
      <c r="O528">
        <f t="shared" si="92"/>
        <v>100158</v>
      </c>
      <c r="P528">
        <f t="shared" si="93"/>
        <v>100159</v>
      </c>
      <c r="Q528">
        <f t="shared" si="94"/>
        <v>100159</v>
      </c>
      <c r="R528">
        <f t="shared" si="95"/>
        <v>100158</v>
      </c>
      <c r="S528">
        <f t="shared" si="96"/>
        <v>100158</v>
      </c>
      <c r="T528">
        <f t="shared" si="97"/>
        <v>100159</v>
      </c>
      <c r="U528">
        <f t="shared" si="98"/>
        <v>200525</v>
      </c>
      <c r="V528" s="7">
        <f>IFERROR(VLOOKUP(VALUE(L528),工作表2!$A:$N,14,1)/50,0)</f>
        <v>66289.06</v>
      </c>
      <c r="W528" s="7">
        <f>IFERROR(VLOOKUP(VALUE(M528),工作表2!$A:$N,14,1)/50,0)</f>
        <v>66289.06</v>
      </c>
      <c r="X528" s="7">
        <f>IFERROR(VLOOKUP(VALUE(N528),工作表2!$A:$N,14,1)/50,0)</f>
        <v>66289.06</v>
      </c>
      <c r="Y528" s="7">
        <f>IFERROR(VLOOKUP(VALUE(O528),工作表2!$A:$N,14,1)/50,0)</f>
        <v>66289.06</v>
      </c>
      <c r="Z528" s="7">
        <f>IFERROR(VLOOKUP(VALUE(P528),工作表2!$A:$N,14,1)/50,0)</f>
        <v>66289.06</v>
      </c>
      <c r="AA528" s="7">
        <f>IFERROR(VLOOKUP(VALUE(Q528),工作表2!$A:$N,14,1)/50,0)</f>
        <v>66289.06</v>
      </c>
      <c r="AB528" s="7">
        <f>IFERROR(VLOOKUP(VALUE(R528),工作表2!$A:$N,14,1)/50,0)</f>
        <v>66289.06</v>
      </c>
      <c r="AC528" s="7">
        <f>IFERROR(VLOOKUP(VALUE(S528),工作表2!$A:$N,14,1)/50,0)</f>
        <v>66289.06</v>
      </c>
      <c r="AD528" s="7">
        <f>IFERROR(VLOOKUP(VALUE(T528),工作表2!$A:$N,14,1)/50,0)</f>
        <v>66289.06</v>
      </c>
      <c r="AE528" s="7">
        <f>IFERROR(VLOOKUP(VALUE(U528),工作表2!$A:$N,14,1),0)</f>
        <v>6245005.5</v>
      </c>
      <c r="AF528" s="7">
        <f t="shared" si="99"/>
        <v>6841607.04</v>
      </c>
    </row>
    <row r="529" spans="1:32" x14ac:dyDescent="0.15">
      <c r="A529" s="8">
        <v>100525</v>
      </c>
      <c r="B529" s="3" t="s">
        <v>1899</v>
      </c>
      <c r="C529" t="s">
        <v>1895</v>
      </c>
      <c r="D529" t="s">
        <v>1887</v>
      </c>
      <c r="E529" t="s">
        <v>1882</v>
      </c>
      <c r="F529" t="s">
        <v>1875</v>
      </c>
      <c r="G529" t="s">
        <v>1883</v>
      </c>
      <c r="H529" t="s">
        <v>1877</v>
      </c>
      <c r="I529" t="s">
        <v>1897</v>
      </c>
      <c r="J529" t="s">
        <v>1885</v>
      </c>
      <c r="K529" t="s">
        <v>1900</v>
      </c>
      <c r="L529">
        <f t="shared" si="89"/>
        <v>100158</v>
      </c>
      <c r="M529">
        <f t="shared" si="90"/>
        <v>100157</v>
      </c>
      <c r="N529">
        <f t="shared" si="91"/>
        <v>100158</v>
      </c>
      <c r="O529">
        <f t="shared" si="92"/>
        <v>100158</v>
      </c>
      <c r="P529">
        <f t="shared" si="93"/>
        <v>100158</v>
      </c>
      <c r="Q529">
        <f t="shared" si="94"/>
        <v>100157</v>
      </c>
      <c r="R529">
        <f t="shared" si="95"/>
        <v>100158</v>
      </c>
      <c r="S529">
        <f t="shared" si="96"/>
        <v>100158</v>
      </c>
      <c r="T529">
        <f t="shared" si="97"/>
        <v>100159</v>
      </c>
      <c r="U529">
        <f t="shared" si="98"/>
        <v>200526</v>
      </c>
      <c r="V529" s="7">
        <f>IFERROR(VLOOKUP(VALUE(L529),工作表2!$A:$N,14,1)/50,0)</f>
        <v>66289.06</v>
      </c>
      <c r="W529" s="7">
        <f>IFERROR(VLOOKUP(VALUE(M529),工作表2!$A:$N,14,1)/50,0)</f>
        <v>66289.06</v>
      </c>
      <c r="X529" s="7">
        <f>IFERROR(VLOOKUP(VALUE(N529),工作表2!$A:$N,14,1)/50,0)</f>
        <v>66289.06</v>
      </c>
      <c r="Y529" s="7">
        <f>IFERROR(VLOOKUP(VALUE(O529),工作表2!$A:$N,14,1)/50,0)</f>
        <v>66289.06</v>
      </c>
      <c r="Z529" s="7">
        <f>IFERROR(VLOOKUP(VALUE(P529),工作表2!$A:$N,14,1)/50,0)</f>
        <v>66289.06</v>
      </c>
      <c r="AA529" s="7">
        <f>IFERROR(VLOOKUP(VALUE(Q529),工作表2!$A:$N,14,1)/50,0)</f>
        <v>66289.06</v>
      </c>
      <c r="AB529" s="7">
        <f>IFERROR(VLOOKUP(VALUE(R529),工作表2!$A:$N,14,1)/50,0)</f>
        <v>66289.06</v>
      </c>
      <c r="AC529" s="7">
        <f>IFERROR(VLOOKUP(VALUE(S529),工作表2!$A:$N,14,1)/50,0)</f>
        <v>66289.06</v>
      </c>
      <c r="AD529" s="7">
        <f>IFERROR(VLOOKUP(VALUE(T529),工作表2!$A:$N,14,1)/50,0)</f>
        <v>66289.06</v>
      </c>
      <c r="AE529" s="7">
        <f>IFERROR(VLOOKUP(VALUE(U529),工作表2!$A:$N,14,1),0)</f>
        <v>6258908</v>
      </c>
      <c r="AF529" s="7">
        <f t="shared" si="99"/>
        <v>6855509.54</v>
      </c>
    </row>
    <row r="530" spans="1:32" x14ac:dyDescent="0.15">
      <c r="A530" s="8">
        <v>100526</v>
      </c>
      <c r="B530" s="3" t="s">
        <v>1899</v>
      </c>
      <c r="C530" t="s">
        <v>1901</v>
      </c>
      <c r="D530" t="s">
        <v>1887</v>
      </c>
      <c r="E530" t="s">
        <v>1874</v>
      </c>
      <c r="F530" t="s">
        <v>1896</v>
      </c>
      <c r="G530" t="s">
        <v>1892</v>
      </c>
      <c r="H530" t="s">
        <v>1884</v>
      </c>
      <c r="I530" t="s">
        <v>1897</v>
      </c>
      <c r="J530" t="s">
        <v>1885</v>
      </c>
      <c r="K530" t="s">
        <v>1902</v>
      </c>
      <c r="L530">
        <f t="shared" si="89"/>
        <v>100158</v>
      </c>
      <c r="M530">
        <f t="shared" si="90"/>
        <v>100158</v>
      </c>
      <c r="N530">
        <f t="shared" si="91"/>
        <v>100158</v>
      </c>
      <c r="O530">
        <f t="shared" si="92"/>
        <v>100157</v>
      </c>
      <c r="P530">
        <f t="shared" si="93"/>
        <v>100159</v>
      </c>
      <c r="Q530">
        <f t="shared" si="94"/>
        <v>100158</v>
      </c>
      <c r="R530">
        <f t="shared" si="95"/>
        <v>100157</v>
      </c>
      <c r="S530">
        <f t="shared" si="96"/>
        <v>100158</v>
      </c>
      <c r="T530">
        <f t="shared" si="97"/>
        <v>100159</v>
      </c>
      <c r="U530">
        <f t="shared" si="98"/>
        <v>200527</v>
      </c>
      <c r="V530" s="7">
        <f>IFERROR(VLOOKUP(VALUE(L530),工作表2!$A:$N,14,1)/50,0)</f>
        <v>66289.06</v>
      </c>
      <c r="W530" s="7">
        <f>IFERROR(VLOOKUP(VALUE(M530),工作表2!$A:$N,14,1)/50,0)</f>
        <v>66289.06</v>
      </c>
      <c r="X530" s="7">
        <f>IFERROR(VLOOKUP(VALUE(N530),工作表2!$A:$N,14,1)/50,0)</f>
        <v>66289.06</v>
      </c>
      <c r="Y530" s="7">
        <f>IFERROR(VLOOKUP(VALUE(O530),工作表2!$A:$N,14,1)/50,0)</f>
        <v>66289.06</v>
      </c>
      <c r="Z530" s="7">
        <f>IFERROR(VLOOKUP(VALUE(P530),工作表2!$A:$N,14,1)/50,0)</f>
        <v>66289.06</v>
      </c>
      <c r="AA530" s="7">
        <f>IFERROR(VLOOKUP(VALUE(Q530),工作表2!$A:$N,14,1)/50,0)</f>
        <v>66289.06</v>
      </c>
      <c r="AB530" s="7">
        <f>IFERROR(VLOOKUP(VALUE(R530),工作表2!$A:$N,14,1)/50,0)</f>
        <v>66289.06</v>
      </c>
      <c r="AC530" s="7">
        <f>IFERROR(VLOOKUP(VALUE(S530),工作表2!$A:$N,14,1)/50,0)</f>
        <v>66289.06</v>
      </c>
      <c r="AD530" s="7">
        <f>IFERROR(VLOOKUP(VALUE(T530),工作表2!$A:$N,14,1)/50,0)</f>
        <v>66289.06</v>
      </c>
      <c r="AE530" s="7">
        <f>IFERROR(VLOOKUP(VALUE(U530),工作表2!$A:$N,14,1),0)</f>
        <v>6365188.5</v>
      </c>
      <c r="AF530" s="7">
        <f t="shared" si="99"/>
        <v>6961790.04</v>
      </c>
    </row>
    <row r="531" spans="1:32" x14ac:dyDescent="0.15">
      <c r="A531" s="8">
        <v>100527</v>
      </c>
      <c r="B531" s="3" t="s">
        <v>1899</v>
      </c>
      <c r="C531" t="s">
        <v>1872</v>
      </c>
      <c r="D531" t="s">
        <v>1873</v>
      </c>
      <c r="E531" t="s">
        <v>1891</v>
      </c>
      <c r="F531" t="s">
        <v>1888</v>
      </c>
      <c r="G531" t="s">
        <v>1892</v>
      </c>
      <c r="H531" t="s">
        <v>1877</v>
      </c>
      <c r="I531" t="s">
        <v>1878</v>
      </c>
      <c r="J531" t="s">
        <v>1885</v>
      </c>
      <c r="K531" t="s">
        <v>1903</v>
      </c>
      <c r="L531">
        <f t="shared" si="89"/>
        <v>100158</v>
      </c>
      <c r="M531">
        <f t="shared" si="90"/>
        <v>100159</v>
      </c>
      <c r="N531">
        <f t="shared" si="91"/>
        <v>100157</v>
      </c>
      <c r="O531">
        <f t="shared" si="92"/>
        <v>100159</v>
      </c>
      <c r="P531">
        <f t="shared" si="93"/>
        <v>100157</v>
      </c>
      <c r="Q531">
        <f t="shared" si="94"/>
        <v>100158</v>
      </c>
      <c r="R531">
        <f t="shared" si="95"/>
        <v>100158</v>
      </c>
      <c r="S531">
        <f t="shared" si="96"/>
        <v>100157</v>
      </c>
      <c r="T531">
        <f t="shared" si="97"/>
        <v>100159</v>
      </c>
      <c r="U531">
        <f t="shared" si="98"/>
        <v>200528</v>
      </c>
      <c r="V531" s="7">
        <f>IFERROR(VLOOKUP(VALUE(L531),工作表2!$A:$N,14,1)/50,0)</f>
        <v>66289.06</v>
      </c>
      <c r="W531" s="7">
        <f>IFERROR(VLOOKUP(VALUE(M531),工作表2!$A:$N,14,1)/50,0)</f>
        <v>66289.06</v>
      </c>
      <c r="X531" s="7">
        <f>IFERROR(VLOOKUP(VALUE(N531),工作表2!$A:$N,14,1)/50,0)</f>
        <v>66289.06</v>
      </c>
      <c r="Y531" s="7">
        <f>IFERROR(VLOOKUP(VALUE(O531),工作表2!$A:$N,14,1)/50,0)</f>
        <v>66289.06</v>
      </c>
      <c r="Z531" s="7">
        <f>IFERROR(VLOOKUP(VALUE(P531),工作表2!$A:$N,14,1)/50,0)</f>
        <v>66289.06</v>
      </c>
      <c r="AA531" s="7">
        <f>IFERROR(VLOOKUP(VALUE(Q531),工作表2!$A:$N,14,1)/50,0)</f>
        <v>66289.06</v>
      </c>
      <c r="AB531" s="7">
        <f>IFERROR(VLOOKUP(VALUE(R531),工作表2!$A:$N,14,1)/50,0)</f>
        <v>66289.06</v>
      </c>
      <c r="AC531" s="7">
        <f>IFERROR(VLOOKUP(VALUE(S531),工作表2!$A:$N,14,1)/50,0)</f>
        <v>66289.06</v>
      </c>
      <c r="AD531" s="7">
        <f>IFERROR(VLOOKUP(VALUE(T531),工作表2!$A:$N,14,1)/50,0)</f>
        <v>66289.06</v>
      </c>
      <c r="AE531" s="7">
        <f>IFERROR(VLOOKUP(VALUE(U531),工作表2!$A:$N,14,1),0)</f>
        <v>6334936.5</v>
      </c>
      <c r="AF531" s="7">
        <f t="shared" si="99"/>
        <v>6931538.04</v>
      </c>
    </row>
    <row r="532" spans="1:32" x14ac:dyDescent="0.15">
      <c r="A532" s="8">
        <v>100528</v>
      </c>
      <c r="B532" s="3" t="s">
        <v>1899</v>
      </c>
      <c r="C532" t="s">
        <v>1872</v>
      </c>
      <c r="D532" t="s">
        <v>1887</v>
      </c>
      <c r="E532" t="s">
        <v>1882</v>
      </c>
      <c r="F532" t="s">
        <v>1896</v>
      </c>
      <c r="G532" t="s">
        <v>1876</v>
      </c>
      <c r="H532" t="s">
        <v>1893</v>
      </c>
      <c r="I532" t="s">
        <v>1878</v>
      </c>
      <c r="J532" t="s">
        <v>1879</v>
      </c>
      <c r="K532" t="s">
        <v>1904</v>
      </c>
      <c r="L532">
        <f t="shared" si="89"/>
        <v>100158</v>
      </c>
      <c r="M532">
        <f t="shared" si="90"/>
        <v>100159</v>
      </c>
      <c r="N532">
        <f t="shared" si="91"/>
        <v>100158</v>
      </c>
      <c r="O532">
        <f t="shared" si="92"/>
        <v>100158</v>
      </c>
      <c r="P532">
        <f t="shared" si="93"/>
        <v>100159</v>
      </c>
      <c r="Q532">
        <f t="shared" si="94"/>
        <v>100159</v>
      </c>
      <c r="R532">
        <f t="shared" si="95"/>
        <v>100159</v>
      </c>
      <c r="S532">
        <f t="shared" si="96"/>
        <v>100157</v>
      </c>
      <c r="T532">
        <f t="shared" si="97"/>
        <v>100157</v>
      </c>
      <c r="U532">
        <f t="shared" si="98"/>
        <v>200529</v>
      </c>
      <c r="V532" s="7">
        <f>IFERROR(VLOOKUP(VALUE(L532),工作表2!$A:$N,14,1)/50,0)</f>
        <v>66289.06</v>
      </c>
      <c r="W532" s="7">
        <f>IFERROR(VLOOKUP(VALUE(M532),工作表2!$A:$N,14,1)/50,0)</f>
        <v>66289.06</v>
      </c>
      <c r="X532" s="7">
        <f>IFERROR(VLOOKUP(VALUE(N532),工作表2!$A:$N,14,1)/50,0)</f>
        <v>66289.06</v>
      </c>
      <c r="Y532" s="7">
        <f>IFERROR(VLOOKUP(VALUE(O532),工作表2!$A:$N,14,1)/50,0)</f>
        <v>66289.06</v>
      </c>
      <c r="Z532" s="7">
        <f>IFERROR(VLOOKUP(VALUE(P532),工作表2!$A:$N,14,1)/50,0)</f>
        <v>66289.06</v>
      </c>
      <c r="AA532" s="7">
        <f>IFERROR(VLOOKUP(VALUE(Q532),工作表2!$A:$N,14,1)/50,0)</f>
        <v>66289.06</v>
      </c>
      <c r="AB532" s="7">
        <f>IFERROR(VLOOKUP(VALUE(R532),工作表2!$A:$N,14,1)/50,0)</f>
        <v>66289.06</v>
      </c>
      <c r="AC532" s="7">
        <f>IFERROR(VLOOKUP(VALUE(S532),工作表2!$A:$N,14,1)/50,0)</f>
        <v>66289.06</v>
      </c>
      <c r="AD532" s="7">
        <f>IFERROR(VLOOKUP(VALUE(T532),工作表2!$A:$N,14,1)/50,0)</f>
        <v>66289.06</v>
      </c>
      <c r="AE532" s="7">
        <f>IFERROR(VLOOKUP(VALUE(U532),工作表2!$A:$N,14,1),0)</f>
        <v>6367595</v>
      </c>
      <c r="AF532" s="7">
        <f t="shared" si="99"/>
        <v>6964196.54</v>
      </c>
    </row>
    <row r="533" spans="1:32" x14ac:dyDescent="0.15">
      <c r="A533" s="8">
        <v>100529</v>
      </c>
      <c r="B533" s="3" t="s">
        <v>1899</v>
      </c>
      <c r="C533" t="s">
        <v>1872</v>
      </c>
      <c r="D533" t="s">
        <v>1890</v>
      </c>
      <c r="E533" t="s">
        <v>1891</v>
      </c>
      <c r="F533" t="s">
        <v>1875</v>
      </c>
      <c r="G533" t="s">
        <v>1892</v>
      </c>
      <c r="H533" t="s">
        <v>1884</v>
      </c>
      <c r="I533" t="s">
        <v>1878</v>
      </c>
      <c r="J533" t="s">
        <v>1885</v>
      </c>
      <c r="K533" t="s">
        <v>1905</v>
      </c>
      <c r="L533">
        <f t="shared" si="89"/>
        <v>100158</v>
      </c>
      <c r="M533">
        <f t="shared" si="90"/>
        <v>100159</v>
      </c>
      <c r="N533">
        <f t="shared" si="91"/>
        <v>100159</v>
      </c>
      <c r="O533">
        <f t="shared" si="92"/>
        <v>100159</v>
      </c>
      <c r="P533">
        <f t="shared" si="93"/>
        <v>100158</v>
      </c>
      <c r="Q533">
        <f t="shared" si="94"/>
        <v>100158</v>
      </c>
      <c r="R533">
        <f t="shared" si="95"/>
        <v>100157</v>
      </c>
      <c r="S533">
        <f t="shared" si="96"/>
        <v>100157</v>
      </c>
      <c r="T533">
        <f t="shared" si="97"/>
        <v>100159</v>
      </c>
      <c r="U533">
        <f t="shared" si="98"/>
        <v>200530</v>
      </c>
      <c r="V533" s="7">
        <f>IFERROR(VLOOKUP(VALUE(L533),工作表2!$A:$N,14,1)/50,0)</f>
        <v>66289.06</v>
      </c>
      <c r="W533" s="7">
        <f>IFERROR(VLOOKUP(VALUE(M533),工作表2!$A:$N,14,1)/50,0)</f>
        <v>66289.06</v>
      </c>
      <c r="X533" s="7">
        <f>IFERROR(VLOOKUP(VALUE(N533),工作表2!$A:$N,14,1)/50,0)</f>
        <v>66289.06</v>
      </c>
      <c r="Y533" s="7">
        <f>IFERROR(VLOOKUP(VALUE(O533),工作表2!$A:$N,14,1)/50,0)</f>
        <v>66289.06</v>
      </c>
      <c r="Z533" s="7">
        <f>IFERROR(VLOOKUP(VALUE(P533),工作表2!$A:$N,14,1)/50,0)</f>
        <v>66289.06</v>
      </c>
      <c r="AA533" s="7">
        <f>IFERROR(VLOOKUP(VALUE(Q533),工作表2!$A:$N,14,1)/50,0)</f>
        <v>66289.06</v>
      </c>
      <c r="AB533" s="7">
        <f>IFERROR(VLOOKUP(VALUE(R533),工作表2!$A:$N,14,1)/50,0)</f>
        <v>66289.06</v>
      </c>
      <c r="AC533" s="7">
        <f>IFERROR(VLOOKUP(VALUE(S533),工作表2!$A:$N,14,1)/50,0)</f>
        <v>66289.06</v>
      </c>
      <c r="AD533" s="7">
        <f>IFERROR(VLOOKUP(VALUE(T533),工作表2!$A:$N,14,1)/50,0)</f>
        <v>66289.06</v>
      </c>
      <c r="AE533" s="7">
        <f>IFERROR(VLOOKUP(VALUE(U533),工作表2!$A:$N,14,1),0)</f>
        <v>6407807.5</v>
      </c>
      <c r="AF533" s="7">
        <f t="shared" si="99"/>
        <v>7004409.04</v>
      </c>
    </row>
    <row r="534" spans="1:32" x14ac:dyDescent="0.15">
      <c r="A534" s="8">
        <v>100530</v>
      </c>
      <c r="B534" s="3" t="s">
        <v>1906</v>
      </c>
      <c r="C534" t="s">
        <v>1907</v>
      </c>
      <c r="D534" t="s">
        <v>1908</v>
      </c>
      <c r="E534" t="s">
        <v>1909</v>
      </c>
      <c r="F534" t="s">
        <v>1910</v>
      </c>
      <c r="G534" t="s">
        <v>1911</v>
      </c>
      <c r="H534" t="s">
        <v>1912</v>
      </c>
      <c r="I534" t="s">
        <v>1913</v>
      </c>
      <c r="J534" t="s">
        <v>1914</v>
      </c>
      <c r="K534" t="s">
        <v>1915</v>
      </c>
      <c r="L534">
        <f t="shared" si="89"/>
        <v>100162</v>
      </c>
      <c r="M534">
        <f t="shared" si="90"/>
        <v>100162</v>
      </c>
      <c r="N534">
        <f t="shared" si="91"/>
        <v>100161</v>
      </c>
      <c r="O534">
        <f t="shared" si="92"/>
        <v>100161</v>
      </c>
      <c r="P534">
        <f t="shared" si="93"/>
        <v>100161</v>
      </c>
      <c r="Q534">
        <f t="shared" si="94"/>
        <v>100161</v>
      </c>
      <c r="R534">
        <f t="shared" si="95"/>
        <v>100162</v>
      </c>
      <c r="S534">
        <f t="shared" si="96"/>
        <v>100160</v>
      </c>
      <c r="T534">
        <f t="shared" si="97"/>
        <v>100160</v>
      </c>
      <c r="U534">
        <f t="shared" si="98"/>
        <v>200531</v>
      </c>
      <c r="V534" s="7">
        <f>IFERROR(VLOOKUP(VALUE(L534),工作表2!$A:$N,14,1)/50,0)</f>
        <v>67747.62</v>
      </c>
      <c r="W534" s="7">
        <f>IFERROR(VLOOKUP(VALUE(M534),工作表2!$A:$N,14,1)/50,0)</f>
        <v>67747.62</v>
      </c>
      <c r="X534" s="7">
        <f>IFERROR(VLOOKUP(VALUE(N534),工作表2!$A:$N,14,1)/50,0)</f>
        <v>67747.62</v>
      </c>
      <c r="Y534" s="7">
        <f>IFERROR(VLOOKUP(VALUE(O534),工作表2!$A:$N,14,1)/50,0)</f>
        <v>67747.62</v>
      </c>
      <c r="Z534" s="7">
        <f>IFERROR(VLOOKUP(VALUE(P534),工作表2!$A:$N,14,1)/50,0)</f>
        <v>67747.62</v>
      </c>
      <c r="AA534" s="7">
        <f>IFERROR(VLOOKUP(VALUE(Q534),工作表2!$A:$N,14,1)/50,0)</f>
        <v>67747.62</v>
      </c>
      <c r="AB534" s="7">
        <f>IFERROR(VLOOKUP(VALUE(R534),工作表2!$A:$N,14,1)/50,0)</f>
        <v>67747.62</v>
      </c>
      <c r="AC534" s="7">
        <f>IFERROR(VLOOKUP(VALUE(S534),工作表2!$A:$N,14,1)/50,0)</f>
        <v>67747.62</v>
      </c>
      <c r="AD534" s="7">
        <f>IFERROR(VLOOKUP(VALUE(T534),工作表2!$A:$N,14,1)/50,0)</f>
        <v>67747.62</v>
      </c>
      <c r="AE534" s="7">
        <f>IFERROR(VLOOKUP(VALUE(U534),工作表2!$A:$N,14,1),0)</f>
        <v>6374556</v>
      </c>
      <c r="AF534" s="7">
        <f t="shared" si="99"/>
        <v>6984284.5800000001</v>
      </c>
    </row>
    <row r="535" spans="1:32" x14ac:dyDescent="0.15">
      <c r="A535" s="8">
        <v>100531</v>
      </c>
      <c r="B535" s="3" t="s">
        <v>1906</v>
      </c>
      <c r="C535" t="s">
        <v>1916</v>
      </c>
      <c r="D535" t="s">
        <v>1908</v>
      </c>
      <c r="E535" t="s">
        <v>1917</v>
      </c>
      <c r="F535" t="s">
        <v>1918</v>
      </c>
      <c r="G535" t="s">
        <v>1919</v>
      </c>
      <c r="H535" t="s">
        <v>1912</v>
      </c>
      <c r="I535" t="s">
        <v>1913</v>
      </c>
      <c r="J535" t="s">
        <v>1920</v>
      </c>
      <c r="K535" t="s">
        <v>1921</v>
      </c>
      <c r="L535">
        <f t="shared" si="89"/>
        <v>100162</v>
      </c>
      <c r="M535">
        <f t="shared" si="90"/>
        <v>100160</v>
      </c>
      <c r="N535">
        <f t="shared" si="91"/>
        <v>100161</v>
      </c>
      <c r="O535">
        <f t="shared" si="92"/>
        <v>100162</v>
      </c>
      <c r="P535">
        <f t="shared" si="93"/>
        <v>100160</v>
      </c>
      <c r="Q535">
        <f t="shared" si="94"/>
        <v>100160</v>
      </c>
      <c r="R535">
        <f t="shared" si="95"/>
        <v>100162</v>
      </c>
      <c r="S535">
        <f t="shared" si="96"/>
        <v>100160</v>
      </c>
      <c r="T535">
        <f t="shared" si="97"/>
        <v>100161</v>
      </c>
      <c r="U535">
        <f t="shared" si="98"/>
        <v>200532</v>
      </c>
      <c r="V535" s="7">
        <f>IFERROR(VLOOKUP(VALUE(L535),工作表2!$A:$N,14,1)/50,0)</f>
        <v>67747.62</v>
      </c>
      <c r="W535" s="7">
        <f>IFERROR(VLOOKUP(VALUE(M535),工作表2!$A:$N,14,1)/50,0)</f>
        <v>67747.62</v>
      </c>
      <c r="X535" s="7">
        <f>IFERROR(VLOOKUP(VALUE(N535),工作表2!$A:$N,14,1)/50,0)</f>
        <v>67747.62</v>
      </c>
      <c r="Y535" s="7">
        <f>IFERROR(VLOOKUP(VALUE(O535),工作表2!$A:$N,14,1)/50,0)</f>
        <v>67747.62</v>
      </c>
      <c r="Z535" s="7">
        <f>IFERROR(VLOOKUP(VALUE(P535),工作表2!$A:$N,14,1)/50,0)</f>
        <v>67747.62</v>
      </c>
      <c r="AA535" s="7">
        <f>IFERROR(VLOOKUP(VALUE(Q535),工作表2!$A:$N,14,1)/50,0)</f>
        <v>67747.62</v>
      </c>
      <c r="AB535" s="7">
        <f>IFERROR(VLOOKUP(VALUE(R535),工作表2!$A:$N,14,1)/50,0)</f>
        <v>67747.62</v>
      </c>
      <c r="AC535" s="7">
        <f>IFERROR(VLOOKUP(VALUE(S535),工作表2!$A:$N,14,1)/50,0)</f>
        <v>67747.62</v>
      </c>
      <c r="AD535" s="7">
        <f>IFERROR(VLOOKUP(VALUE(T535),工作表2!$A:$N,14,1)/50,0)</f>
        <v>67747.62</v>
      </c>
      <c r="AE535" s="7">
        <f>IFERROR(VLOOKUP(VALUE(U535),工作表2!$A:$N,14,1),0)</f>
        <v>6388440.5</v>
      </c>
      <c r="AF535" s="7">
        <f t="shared" si="99"/>
        <v>6998169.0800000001</v>
      </c>
    </row>
    <row r="536" spans="1:32" x14ac:dyDescent="0.15">
      <c r="A536" s="8">
        <v>100532</v>
      </c>
      <c r="B536" s="3" t="s">
        <v>1922</v>
      </c>
      <c r="C536" t="s">
        <v>1916</v>
      </c>
      <c r="D536" t="s">
        <v>1923</v>
      </c>
      <c r="E536" t="s">
        <v>1924</v>
      </c>
      <c r="F536" t="s">
        <v>1918</v>
      </c>
      <c r="G536" t="s">
        <v>1911</v>
      </c>
      <c r="H536" t="s">
        <v>1912</v>
      </c>
      <c r="I536" t="s">
        <v>1925</v>
      </c>
      <c r="J536" t="s">
        <v>1920</v>
      </c>
      <c r="K536" t="s">
        <v>1926</v>
      </c>
      <c r="L536">
        <f t="shared" si="89"/>
        <v>100160</v>
      </c>
      <c r="M536">
        <f t="shared" si="90"/>
        <v>100160</v>
      </c>
      <c r="N536">
        <f t="shared" si="91"/>
        <v>100162</v>
      </c>
      <c r="O536">
        <f t="shared" si="92"/>
        <v>100160</v>
      </c>
      <c r="P536">
        <f t="shared" si="93"/>
        <v>100160</v>
      </c>
      <c r="Q536">
        <f t="shared" si="94"/>
        <v>100161</v>
      </c>
      <c r="R536">
        <f t="shared" si="95"/>
        <v>100162</v>
      </c>
      <c r="S536">
        <f t="shared" si="96"/>
        <v>100162</v>
      </c>
      <c r="T536">
        <f t="shared" si="97"/>
        <v>100161</v>
      </c>
      <c r="U536">
        <f t="shared" si="98"/>
        <v>200533</v>
      </c>
      <c r="V536" s="7">
        <f>IFERROR(VLOOKUP(VALUE(L536),工作表2!$A:$N,14,1)/50,0)</f>
        <v>67747.62</v>
      </c>
      <c r="W536" s="7">
        <f>IFERROR(VLOOKUP(VALUE(M536),工作表2!$A:$N,14,1)/50,0)</f>
        <v>67747.62</v>
      </c>
      <c r="X536" s="7">
        <f>IFERROR(VLOOKUP(VALUE(N536),工作表2!$A:$N,14,1)/50,0)</f>
        <v>67747.62</v>
      </c>
      <c r="Y536" s="7">
        <f>IFERROR(VLOOKUP(VALUE(O536),工作表2!$A:$N,14,1)/50,0)</f>
        <v>67747.62</v>
      </c>
      <c r="Z536" s="7">
        <f>IFERROR(VLOOKUP(VALUE(P536),工作表2!$A:$N,14,1)/50,0)</f>
        <v>67747.62</v>
      </c>
      <c r="AA536" s="7">
        <f>IFERROR(VLOOKUP(VALUE(Q536),工作表2!$A:$N,14,1)/50,0)</f>
        <v>67747.62</v>
      </c>
      <c r="AB536" s="7">
        <f>IFERROR(VLOOKUP(VALUE(R536),工作表2!$A:$N,14,1)/50,0)</f>
        <v>67747.62</v>
      </c>
      <c r="AC536" s="7">
        <f>IFERROR(VLOOKUP(VALUE(S536),工作表2!$A:$N,14,1)/50,0)</f>
        <v>67747.62</v>
      </c>
      <c r="AD536" s="7">
        <f>IFERROR(VLOOKUP(VALUE(T536),工作表2!$A:$N,14,1)/50,0)</f>
        <v>67747.62</v>
      </c>
      <c r="AE536" s="7">
        <f>IFERROR(VLOOKUP(VALUE(U536),工作表2!$A:$N,14,1),0)</f>
        <v>6402357.5</v>
      </c>
      <c r="AF536" s="7">
        <f t="shared" si="99"/>
        <v>7012086.0800000001</v>
      </c>
    </row>
    <row r="537" spans="1:32" x14ac:dyDescent="0.15">
      <c r="A537" s="8">
        <v>100533</v>
      </c>
      <c r="B537" s="3" t="s">
        <v>1906</v>
      </c>
      <c r="C537" t="s">
        <v>1907</v>
      </c>
      <c r="D537" t="s">
        <v>1927</v>
      </c>
      <c r="E537" t="s">
        <v>1924</v>
      </c>
      <c r="F537" t="s">
        <v>1910</v>
      </c>
      <c r="G537" t="s">
        <v>1911</v>
      </c>
      <c r="H537" t="s">
        <v>1928</v>
      </c>
      <c r="I537" t="s">
        <v>1913</v>
      </c>
      <c r="J537" t="s">
        <v>1920</v>
      </c>
      <c r="K537" t="s">
        <v>1929</v>
      </c>
      <c r="L537">
        <f t="shared" si="89"/>
        <v>100162</v>
      </c>
      <c r="M537">
        <f t="shared" si="90"/>
        <v>100162</v>
      </c>
      <c r="N537">
        <f t="shared" si="91"/>
        <v>100160</v>
      </c>
      <c r="O537">
        <f t="shared" si="92"/>
        <v>100160</v>
      </c>
      <c r="P537">
        <f t="shared" si="93"/>
        <v>100161</v>
      </c>
      <c r="Q537">
        <f t="shared" si="94"/>
        <v>100161</v>
      </c>
      <c r="R537">
        <f t="shared" si="95"/>
        <v>100160</v>
      </c>
      <c r="S537">
        <f t="shared" si="96"/>
        <v>100160</v>
      </c>
      <c r="T537">
        <f t="shared" si="97"/>
        <v>100161</v>
      </c>
      <c r="U537">
        <f t="shared" si="98"/>
        <v>200534</v>
      </c>
      <c r="V537" s="7">
        <f>IFERROR(VLOOKUP(VALUE(L537),工作表2!$A:$N,14,1)/50,0)</f>
        <v>67747.62</v>
      </c>
      <c r="W537" s="7">
        <f>IFERROR(VLOOKUP(VALUE(M537),工作表2!$A:$N,14,1)/50,0)</f>
        <v>67747.62</v>
      </c>
      <c r="X537" s="7">
        <f>IFERROR(VLOOKUP(VALUE(N537),工作表2!$A:$N,14,1)/50,0)</f>
        <v>67747.62</v>
      </c>
      <c r="Y537" s="7">
        <f>IFERROR(VLOOKUP(VALUE(O537),工作表2!$A:$N,14,1)/50,0)</f>
        <v>67747.62</v>
      </c>
      <c r="Z537" s="7">
        <f>IFERROR(VLOOKUP(VALUE(P537),工作表2!$A:$N,14,1)/50,0)</f>
        <v>67747.62</v>
      </c>
      <c r="AA537" s="7">
        <f>IFERROR(VLOOKUP(VALUE(Q537),工作表2!$A:$N,14,1)/50,0)</f>
        <v>67747.62</v>
      </c>
      <c r="AB537" s="7">
        <f>IFERROR(VLOOKUP(VALUE(R537),工作表2!$A:$N,14,1)/50,0)</f>
        <v>67747.62</v>
      </c>
      <c r="AC537" s="7">
        <f>IFERROR(VLOOKUP(VALUE(S537),工作表2!$A:$N,14,1)/50,0)</f>
        <v>67747.62</v>
      </c>
      <c r="AD537" s="7">
        <f>IFERROR(VLOOKUP(VALUE(T537),工作表2!$A:$N,14,1)/50,0)</f>
        <v>67747.62</v>
      </c>
      <c r="AE537" s="7">
        <f>IFERROR(VLOOKUP(VALUE(U537),工作表2!$A:$N,14,1),0)</f>
        <v>6511227</v>
      </c>
      <c r="AF537" s="7">
        <f t="shared" si="99"/>
        <v>7120955.5800000001</v>
      </c>
    </row>
    <row r="538" spans="1:32" x14ac:dyDescent="0.15">
      <c r="A538" s="8">
        <v>100534</v>
      </c>
      <c r="B538" s="3" t="s">
        <v>1922</v>
      </c>
      <c r="C538" t="s">
        <v>1907</v>
      </c>
      <c r="D538" t="s">
        <v>1923</v>
      </c>
      <c r="E538" t="s">
        <v>1924</v>
      </c>
      <c r="F538" t="s">
        <v>1930</v>
      </c>
      <c r="G538" t="s">
        <v>1919</v>
      </c>
      <c r="H538" t="s">
        <v>1912</v>
      </c>
      <c r="I538" t="s">
        <v>1913</v>
      </c>
      <c r="J538" t="s">
        <v>1920</v>
      </c>
      <c r="K538" t="s">
        <v>1931</v>
      </c>
      <c r="L538">
        <f t="shared" si="89"/>
        <v>100160</v>
      </c>
      <c r="M538">
        <f t="shared" si="90"/>
        <v>100162</v>
      </c>
      <c r="N538">
        <f t="shared" si="91"/>
        <v>100162</v>
      </c>
      <c r="O538">
        <f t="shared" si="92"/>
        <v>100160</v>
      </c>
      <c r="P538">
        <f t="shared" si="93"/>
        <v>100162</v>
      </c>
      <c r="Q538">
        <f t="shared" si="94"/>
        <v>100160</v>
      </c>
      <c r="R538">
        <f t="shared" si="95"/>
        <v>100162</v>
      </c>
      <c r="S538">
        <f t="shared" si="96"/>
        <v>100160</v>
      </c>
      <c r="T538">
        <f t="shared" si="97"/>
        <v>100161</v>
      </c>
      <c r="U538">
        <f t="shared" si="98"/>
        <v>200535</v>
      </c>
      <c r="V538" s="7">
        <f>IFERROR(VLOOKUP(VALUE(L538),工作表2!$A:$N,14,1)/50,0)</f>
        <v>67747.62</v>
      </c>
      <c r="W538" s="7">
        <f>IFERROR(VLOOKUP(VALUE(M538),工作表2!$A:$N,14,1)/50,0)</f>
        <v>67747.62</v>
      </c>
      <c r="X538" s="7">
        <f>IFERROR(VLOOKUP(VALUE(N538),工作表2!$A:$N,14,1)/50,0)</f>
        <v>67747.62</v>
      </c>
      <c r="Y538" s="7">
        <f>IFERROR(VLOOKUP(VALUE(O538),工作表2!$A:$N,14,1)/50,0)</f>
        <v>67747.62</v>
      </c>
      <c r="Z538" s="7">
        <f>IFERROR(VLOOKUP(VALUE(P538),工作表2!$A:$N,14,1)/50,0)</f>
        <v>67747.62</v>
      </c>
      <c r="AA538" s="7">
        <f>IFERROR(VLOOKUP(VALUE(Q538),工作表2!$A:$N,14,1)/50,0)</f>
        <v>67747.62</v>
      </c>
      <c r="AB538" s="7">
        <f>IFERROR(VLOOKUP(VALUE(R538),工作表2!$A:$N,14,1)/50,0)</f>
        <v>67747.62</v>
      </c>
      <c r="AC538" s="7">
        <f>IFERROR(VLOOKUP(VALUE(S538),工作表2!$A:$N,14,1)/50,0)</f>
        <v>67747.62</v>
      </c>
      <c r="AD538" s="7">
        <f>IFERROR(VLOOKUP(VALUE(T538),工作表2!$A:$N,14,1)/50,0)</f>
        <v>67747.62</v>
      </c>
      <c r="AE538" s="7">
        <f>IFERROR(VLOOKUP(VALUE(U538),工作表2!$A:$N,14,1),0)</f>
        <v>6430283.5</v>
      </c>
      <c r="AF538" s="7">
        <f t="shared" si="99"/>
        <v>7040012.0800000001</v>
      </c>
    </row>
    <row r="539" spans="1:32" x14ac:dyDescent="0.15">
      <c r="A539" s="8">
        <v>100535</v>
      </c>
      <c r="B539" s="3" t="s">
        <v>1906</v>
      </c>
      <c r="C539" t="s">
        <v>1932</v>
      </c>
      <c r="D539" t="s">
        <v>1927</v>
      </c>
      <c r="E539" t="s">
        <v>1917</v>
      </c>
      <c r="F539" t="s">
        <v>1910</v>
      </c>
      <c r="G539" t="s">
        <v>1933</v>
      </c>
      <c r="H539" t="s">
        <v>1928</v>
      </c>
      <c r="I539" t="s">
        <v>1925</v>
      </c>
      <c r="J539" t="s">
        <v>1920</v>
      </c>
      <c r="K539" t="s">
        <v>1934</v>
      </c>
      <c r="L539">
        <f t="shared" si="89"/>
        <v>100162</v>
      </c>
      <c r="M539">
        <f t="shared" si="90"/>
        <v>100161</v>
      </c>
      <c r="N539">
        <f t="shared" si="91"/>
        <v>100160</v>
      </c>
      <c r="O539">
        <f t="shared" si="92"/>
        <v>100162</v>
      </c>
      <c r="P539">
        <f t="shared" si="93"/>
        <v>100161</v>
      </c>
      <c r="Q539">
        <f t="shared" si="94"/>
        <v>100162</v>
      </c>
      <c r="R539">
        <f t="shared" si="95"/>
        <v>100160</v>
      </c>
      <c r="S539">
        <f t="shared" si="96"/>
        <v>100162</v>
      </c>
      <c r="T539">
        <f t="shared" si="97"/>
        <v>100161</v>
      </c>
      <c r="U539">
        <f t="shared" si="98"/>
        <v>200536</v>
      </c>
      <c r="V539" s="7">
        <f>IFERROR(VLOOKUP(VALUE(L539),工作表2!$A:$N,14,1)/50,0)</f>
        <v>67747.62</v>
      </c>
      <c r="W539" s="7">
        <f>IFERROR(VLOOKUP(VALUE(M539),工作表2!$A:$N,14,1)/50,0)</f>
        <v>67747.62</v>
      </c>
      <c r="X539" s="7">
        <f>IFERROR(VLOOKUP(VALUE(N539),工作表2!$A:$N,14,1)/50,0)</f>
        <v>67747.62</v>
      </c>
      <c r="Y539" s="7">
        <f>IFERROR(VLOOKUP(VALUE(O539),工作表2!$A:$N,14,1)/50,0)</f>
        <v>67747.62</v>
      </c>
      <c r="Z539" s="7">
        <f>IFERROR(VLOOKUP(VALUE(P539),工作表2!$A:$N,14,1)/50,0)</f>
        <v>67747.62</v>
      </c>
      <c r="AA539" s="7">
        <f>IFERROR(VLOOKUP(VALUE(Q539),工作表2!$A:$N,14,1)/50,0)</f>
        <v>67747.62</v>
      </c>
      <c r="AB539" s="7">
        <f>IFERROR(VLOOKUP(VALUE(R539),工作表2!$A:$N,14,1)/50,0)</f>
        <v>67747.62</v>
      </c>
      <c r="AC539" s="7">
        <f>IFERROR(VLOOKUP(VALUE(S539),工作表2!$A:$N,14,1)/50,0)</f>
        <v>67747.62</v>
      </c>
      <c r="AD539" s="7">
        <f>IFERROR(VLOOKUP(VALUE(T539),工作表2!$A:$N,14,1)/50,0)</f>
        <v>67747.62</v>
      </c>
      <c r="AE539" s="7">
        <f>IFERROR(VLOOKUP(VALUE(U539),工作表2!$A:$N,14,1),0)</f>
        <v>6444293.5</v>
      </c>
      <c r="AF539" s="7">
        <f t="shared" si="99"/>
        <v>7054022.0800000001</v>
      </c>
    </row>
    <row r="540" spans="1:32" x14ac:dyDescent="0.15">
      <c r="A540" s="8">
        <v>100536</v>
      </c>
      <c r="B540" s="3" t="s">
        <v>1935</v>
      </c>
      <c r="C540" t="s">
        <v>1916</v>
      </c>
      <c r="D540" t="s">
        <v>1923</v>
      </c>
      <c r="E540" t="s">
        <v>1924</v>
      </c>
      <c r="F540" t="s">
        <v>1910</v>
      </c>
      <c r="G540" t="s">
        <v>1919</v>
      </c>
      <c r="H540" t="s">
        <v>1936</v>
      </c>
      <c r="I540" t="s">
        <v>1925</v>
      </c>
      <c r="J540" t="s">
        <v>1920</v>
      </c>
      <c r="K540" t="s">
        <v>1937</v>
      </c>
      <c r="L540">
        <f t="shared" si="89"/>
        <v>100161</v>
      </c>
      <c r="M540">
        <f t="shared" si="90"/>
        <v>100160</v>
      </c>
      <c r="N540">
        <f t="shared" si="91"/>
        <v>100162</v>
      </c>
      <c r="O540">
        <f t="shared" si="92"/>
        <v>100160</v>
      </c>
      <c r="P540">
        <f t="shared" si="93"/>
        <v>100161</v>
      </c>
      <c r="Q540">
        <f t="shared" si="94"/>
        <v>100160</v>
      </c>
      <c r="R540">
        <f t="shared" si="95"/>
        <v>100161</v>
      </c>
      <c r="S540">
        <f t="shared" si="96"/>
        <v>100162</v>
      </c>
      <c r="T540">
        <f t="shared" si="97"/>
        <v>100161</v>
      </c>
      <c r="U540">
        <f t="shared" si="98"/>
        <v>200537</v>
      </c>
      <c r="V540" s="7">
        <f>IFERROR(VLOOKUP(VALUE(L540),工作表2!$A:$N,14,1)/50,0)</f>
        <v>67747.62</v>
      </c>
      <c r="W540" s="7">
        <f>IFERROR(VLOOKUP(VALUE(M540),工作表2!$A:$N,14,1)/50,0)</f>
        <v>67747.62</v>
      </c>
      <c r="X540" s="7">
        <f>IFERROR(VLOOKUP(VALUE(N540),工作表2!$A:$N,14,1)/50,0)</f>
        <v>67747.62</v>
      </c>
      <c r="Y540" s="7">
        <f>IFERROR(VLOOKUP(VALUE(O540),工作表2!$A:$N,14,1)/50,0)</f>
        <v>67747.62</v>
      </c>
      <c r="Z540" s="7">
        <f>IFERROR(VLOOKUP(VALUE(P540),工作表2!$A:$N,14,1)/50,0)</f>
        <v>67747.62</v>
      </c>
      <c r="AA540" s="7">
        <f>IFERROR(VLOOKUP(VALUE(Q540),工作表2!$A:$N,14,1)/50,0)</f>
        <v>67747.62</v>
      </c>
      <c r="AB540" s="7">
        <f>IFERROR(VLOOKUP(VALUE(R540),工作表2!$A:$N,14,1)/50,0)</f>
        <v>67747.62</v>
      </c>
      <c r="AC540" s="7">
        <f>IFERROR(VLOOKUP(VALUE(S540),工作表2!$A:$N,14,1)/50,0)</f>
        <v>67747.62</v>
      </c>
      <c r="AD540" s="7">
        <f>IFERROR(VLOOKUP(VALUE(T540),工作表2!$A:$N,14,1)/50,0)</f>
        <v>67747.62</v>
      </c>
      <c r="AE540" s="7">
        <f>IFERROR(VLOOKUP(VALUE(U540),工作表2!$A:$N,14,1),0)</f>
        <v>6553887</v>
      </c>
      <c r="AF540" s="7">
        <f t="shared" si="99"/>
        <v>7163615.5800000001</v>
      </c>
    </row>
    <row r="541" spans="1:32" x14ac:dyDescent="0.15">
      <c r="A541" s="8">
        <v>100537</v>
      </c>
      <c r="B541" s="3" t="s">
        <v>1906</v>
      </c>
      <c r="C541" t="s">
        <v>1907</v>
      </c>
      <c r="D541" t="s">
        <v>1908</v>
      </c>
      <c r="E541" t="s">
        <v>1924</v>
      </c>
      <c r="F541" t="s">
        <v>1910</v>
      </c>
      <c r="G541" t="s">
        <v>1919</v>
      </c>
      <c r="H541" t="s">
        <v>1936</v>
      </c>
      <c r="I541" t="s">
        <v>1925</v>
      </c>
      <c r="J541" t="s">
        <v>1914</v>
      </c>
      <c r="K541" t="s">
        <v>1938</v>
      </c>
      <c r="L541">
        <f t="shared" si="89"/>
        <v>100162</v>
      </c>
      <c r="M541">
        <f t="shared" si="90"/>
        <v>100162</v>
      </c>
      <c r="N541">
        <f t="shared" si="91"/>
        <v>100161</v>
      </c>
      <c r="O541">
        <f t="shared" si="92"/>
        <v>100160</v>
      </c>
      <c r="P541">
        <f t="shared" si="93"/>
        <v>100161</v>
      </c>
      <c r="Q541">
        <f t="shared" si="94"/>
        <v>100160</v>
      </c>
      <c r="R541">
        <f t="shared" si="95"/>
        <v>100161</v>
      </c>
      <c r="S541">
        <f t="shared" si="96"/>
        <v>100162</v>
      </c>
      <c r="T541">
        <f t="shared" si="97"/>
        <v>100160</v>
      </c>
      <c r="U541">
        <f t="shared" si="98"/>
        <v>200538</v>
      </c>
      <c r="V541" s="7">
        <f>IFERROR(VLOOKUP(VALUE(L541),工作表2!$A:$N,14,1)/50,0)</f>
        <v>67747.62</v>
      </c>
      <c r="W541" s="7">
        <f>IFERROR(VLOOKUP(VALUE(M541),工作表2!$A:$N,14,1)/50,0)</f>
        <v>67747.62</v>
      </c>
      <c r="X541" s="7">
        <f>IFERROR(VLOOKUP(VALUE(N541),工作表2!$A:$N,14,1)/50,0)</f>
        <v>67747.62</v>
      </c>
      <c r="Y541" s="7">
        <f>IFERROR(VLOOKUP(VALUE(O541),工作表2!$A:$N,14,1)/50,0)</f>
        <v>67747.62</v>
      </c>
      <c r="Z541" s="7">
        <f>IFERROR(VLOOKUP(VALUE(P541),工作表2!$A:$N,14,1)/50,0)</f>
        <v>67747.62</v>
      </c>
      <c r="AA541" s="7">
        <f>IFERROR(VLOOKUP(VALUE(Q541),工作表2!$A:$N,14,1)/50,0)</f>
        <v>67747.62</v>
      </c>
      <c r="AB541" s="7">
        <f>IFERROR(VLOOKUP(VALUE(R541),工作表2!$A:$N,14,1)/50,0)</f>
        <v>67747.62</v>
      </c>
      <c r="AC541" s="7">
        <f>IFERROR(VLOOKUP(VALUE(S541),工作表2!$A:$N,14,1)/50,0)</f>
        <v>67747.62</v>
      </c>
      <c r="AD541" s="7">
        <f>IFERROR(VLOOKUP(VALUE(T541),工作表2!$A:$N,14,1)/50,0)</f>
        <v>67747.62</v>
      </c>
      <c r="AE541" s="7">
        <f>IFERROR(VLOOKUP(VALUE(U541),工作表2!$A:$N,14,1),0)</f>
        <v>6522204.5</v>
      </c>
      <c r="AF541" s="7">
        <f t="shared" si="99"/>
        <v>7131933.0800000001</v>
      </c>
    </row>
    <row r="542" spans="1:32" x14ac:dyDescent="0.15">
      <c r="A542" s="8">
        <v>100538</v>
      </c>
      <c r="B542" s="3" t="s">
        <v>1906</v>
      </c>
      <c r="C542" t="s">
        <v>1916</v>
      </c>
      <c r="D542" t="s">
        <v>1927</v>
      </c>
      <c r="E542" t="s">
        <v>1924</v>
      </c>
      <c r="F542" t="s">
        <v>1930</v>
      </c>
      <c r="G542" t="s">
        <v>1933</v>
      </c>
      <c r="H542" t="s">
        <v>1912</v>
      </c>
      <c r="I542" t="s">
        <v>1925</v>
      </c>
      <c r="J542" t="s">
        <v>1914</v>
      </c>
      <c r="K542" t="s">
        <v>1939</v>
      </c>
      <c r="L542">
        <f t="shared" si="89"/>
        <v>100162</v>
      </c>
      <c r="M542">
        <f t="shared" si="90"/>
        <v>100160</v>
      </c>
      <c r="N542">
        <f t="shared" si="91"/>
        <v>100160</v>
      </c>
      <c r="O542">
        <f t="shared" si="92"/>
        <v>100160</v>
      </c>
      <c r="P542">
        <f t="shared" si="93"/>
        <v>100162</v>
      </c>
      <c r="Q542">
        <f t="shared" si="94"/>
        <v>100162</v>
      </c>
      <c r="R542">
        <f t="shared" si="95"/>
        <v>100162</v>
      </c>
      <c r="S542">
        <f t="shared" si="96"/>
        <v>100162</v>
      </c>
      <c r="T542">
        <f t="shared" si="97"/>
        <v>100160</v>
      </c>
      <c r="U542">
        <f t="shared" si="98"/>
        <v>200539</v>
      </c>
      <c r="V542" s="7">
        <f>IFERROR(VLOOKUP(VALUE(L542),工作表2!$A:$N,14,1)/50,0)</f>
        <v>67747.62</v>
      </c>
      <c r="W542" s="7">
        <f>IFERROR(VLOOKUP(VALUE(M542),工作表2!$A:$N,14,1)/50,0)</f>
        <v>67747.62</v>
      </c>
      <c r="X542" s="7">
        <f>IFERROR(VLOOKUP(VALUE(N542),工作表2!$A:$N,14,1)/50,0)</f>
        <v>67747.62</v>
      </c>
      <c r="Y542" s="7">
        <f>IFERROR(VLOOKUP(VALUE(O542),工作表2!$A:$N,14,1)/50,0)</f>
        <v>67747.62</v>
      </c>
      <c r="Z542" s="7">
        <f>IFERROR(VLOOKUP(VALUE(P542),工作表2!$A:$N,14,1)/50,0)</f>
        <v>67747.62</v>
      </c>
      <c r="AA542" s="7">
        <f>IFERROR(VLOOKUP(VALUE(Q542),工作表2!$A:$N,14,1)/50,0)</f>
        <v>67747.62</v>
      </c>
      <c r="AB542" s="7">
        <f>IFERROR(VLOOKUP(VALUE(R542),工作表2!$A:$N,14,1)/50,0)</f>
        <v>67747.62</v>
      </c>
      <c r="AC542" s="7">
        <f>IFERROR(VLOOKUP(VALUE(S542),工作表2!$A:$N,14,1)/50,0)</f>
        <v>67747.62</v>
      </c>
      <c r="AD542" s="7">
        <f>IFERROR(VLOOKUP(VALUE(T542),工作表2!$A:$N,14,1)/50,0)</f>
        <v>67747.62</v>
      </c>
      <c r="AE542" s="7">
        <f>IFERROR(VLOOKUP(VALUE(U542),工作表2!$A:$N,14,1),0)</f>
        <v>6555613.5</v>
      </c>
      <c r="AF542" s="7">
        <f t="shared" si="99"/>
        <v>7165342.0800000001</v>
      </c>
    </row>
    <row r="543" spans="1:32" x14ac:dyDescent="0.15">
      <c r="A543" s="8">
        <v>100539</v>
      </c>
      <c r="B543" s="3" t="s">
        <v>1935</v>
      </c>
      <c r="C543" t="s">
        <v>1916</v>
      </c>
      <c r="D543" t="s">
        <v>1908</v>
      </c>
      <c r="E543" t="s">
        <v>1917</v>
      </c>
      <c r="F543" t="s">
        <v>1930</v>
      </c>
      <c r="G543" t="s">
        <v>1911</v>
      </c>
      <c r="H543" t="s">
        <v>1936</v>
      </c>
      <c r="I543" t="s">
        <v>1913</v>
      </c>
      <c r="J543" t="s">
        <v>1914</v>
      </c>
      <c r="K543" t="s">
        <v>1940</v>
      </c>
      <c r="L543">
        <f t="shared" si="89"/>
        <v>100161</v>
      </c>
      <c r="M543">
        <f t="shared" si="90"/>
        <v>100160</v>
      </c>
      <c r="N543">
        <f t="shared" si="91"/>
        <v>100161</v>
      </c>
      <c r="O543">
        <f t="shared" si="92"/>
        <v>100162</v>
      </c>
      <c r="P543">
        <f t="shared" si="93"/>
        <v>100162</v>
      </c>
      <c r="Q543">
        <f t="shared" si="94"/>
        <v>100161</v>
      </c>
      <c r="R543">
        <f t="shared" si="95"/>
        <v>100161</v>
      </c>
      <c r="S543">
        <f t="shared" si="96"/>
        <v>100160</v>
      </c>
      <c r="T543">
        <f t="shared" si="97"/>
        <v>100160</v>
      </c>
      <c r="U543">
        <f t="shared" si="98"/>
        <v>200540</v>
      </c>
      <c r="V543" s="7">
        <f>IFERROR(VLOOKUP(VALUE(L543),工作表2!$A:$N,14,1)/50,0)</f>
        <v>67747.62</v>
      </c>
      <c r="W543" s="7">
        <f>IFERROR(VLOOKUP(VALUE(M543),工作表2!$A:$N,14,1)/50,0)</f>
        <v>67747.62</v>
      </c>
      <c r="X543" s="7">
        <f>IFERROR(VLOOKUP(VALUE(N543),工作表2!$A:$N,14,1)/50,0)</f>
        <v>67747.62</v>
      </c>
      <c r="Y543" s="7">
        <f>IFERROR(VLOOKUP(VALUE(O543),工作表2!$A:$N,14,1)/50,0)</f>
        <v>67747.62</v>
      </c>
      <c r="Z543" s="7">
        <f>IFERROR(VLOOKUP(VALUE(P543),工作表2!$A:$N,14,1)/50,0)</f>
        <v>67747.62</v>
      </c>
      <c r="AA543" s="7">
        <f>IFERROR(VLOOKUP(VALUE(Q543),工作表2!$A:$N,14,1)/50,0)</f>
        <v>67747.62</v>
      </c>
      <c r="AB543" s="7">
        <f>IFERROR(VLOOKUP(VALUE(R543),工作表2!$A:$N,14,1)/50,0)</f>
        <v>67747.62</v>
      </c>
      <c r="AC543" s="7">
        <f>IFERROR(VLOOKUP(VALUE(S543),工作表2!$A:$N,14,1)/50,0)</f>
        <v>67747.62</v>
      </c>
      <c r="AD543" s="7">
        <f>IFERROR(VLOOKUP(VALUE(T543),工作表2!$A:$N,14,1)/50,0)</f>
        <v>67747.62</v>
      </c>
      <c r="AE543" s="7">
        <f>IFERROR(VLOOKUP(VALUE(U543),工作表2!$A:$N,14,1),0)</f>
        <v>6596835</v>
      </c>
      <c r="AF543" s="7">
        <f t="shared" si="99"/>
        <v>7206563.5800000001</v>
      </c>
    </row>
    <row r="544" spans="1:32" x14ac:dyDescent="0.15">
      <c r="A544" s="8">
        <v>100540</v>
      </c>
      <c r="B544" s="3" t="s">
        <v>1941</v>
      </c>
      <c r="C544" t="s">
        <v>1942</v>
      </c>
      <c r="D544" t="s">
        <v>1943</v>
      </c>
      <c r="E544" t="s">
        <v>1944</v>
      </c>
      <c r="F544" t="s">
        <v>1945</v>
      </c>
      <c r="G544" t="s">
        <v>1946</v>
      </c>
      <c r="H544" t="s">
        <v>1947</v>
      </c>
      <c r="I544" t="s">
        <v>1948</v>
      </c>
      <c r="J544" t="s">
        <v>1949</v>
      </c>
      <c r="K544" t="s">
        <v>1950</v>
      </c>
      <c r="L544">
        <f t="shared" si="89"/>
        <v>100165</v>
      </c>
      <c r="M544">
        <f t="shared" si="90"/>
        <v>100163</v>
      </c>
      <c r="N544">
        <f t="shared" si="91"/>
        <v>100165</v>
      </c>
      <c r="O544">
        <f t="shared" si="92"/>
        <v>100164</v>
      </c>
      <c r="P544">
        <f t="shared" si="93"/>
        <v>100164</v>
      </c>
      <c r="Q544">
        <f t="shared" si="94"/>
        <v>100164</v>
      </c>
      <c r="R544">
        <f t="shared" si="95"/>
        <v>100165</v>
      </c>
      <c r="S544">
        <f t="shared" si="96"/>
        <v>100165</v>
      </c>
      <c r="T544">
        <f t="shared" si="97"/>
        <v>100163</v>
      </c>
      <c r="U544">
        <f t="shared" si="98"/>
        <v>200541</v>
      </c>
      <c r="V544" s="7">
        <f>IFERROR(VLOOKUP(VALUE(L544),工作表2!$A:$N,14,1)/50,0)</f>
        <v>69206.179999999993</v>
      </c>
      <c r="W544" s="7">
        <f>IFERROR(VLOOKUP(VALUE(M544),工作表2!$A:$N,14,1)/50,0)</f>
        <v>69206.179999999993</v>
      </c>
      <c r="X544" s="7">
        <f>IFERROR(VLOOKUP(VALUE(N544),工作表2!$A:$N,14,1)/50,0)</f>
        <v>69206.179999999993</v>
      </c>
      <c r="Y544" s="7">
        <f>IFERROR(VLOOKUP(VALUE(O544),工作表2!$A:$N,14,1)/50,0)</f>
        <v>69206.179999999993</v>
      </c>
      <c r="Z544" s="7">
        <f>IFERROR(VLOOKUP(VALUE(P544),工作表2!$A:$N,14,1)/50,0)</f>
        <v>69206.179999999993</v>
      </c>
      <c r="AA544" s="7">
        <f>IFERROR(VLOOKUP(VALUE(Q544),工作表2!$A:$N,14,1)/50,0)</f>
        <v>69206.179999999993</v>
      </c>
      <c r="AB544" s="7">
        <f>IFERROR(VLOOKUP(VALUE(R544),工作表2!$A:$N,14,1)/50,0)</f>
        <v>69206.179999999993</v>
      </c>
      <c r="AC544" s="7">
        <f>IFERROR(VLOOKUP(VALUE(S544),工作表2!$A:$N,14,1)/50,0)</f>
        <v>69206.179999999993</v>
      </c>
      <c r="AD544" s="7">
        <f>IFERROR(VLOOKUP(VALUE(T544),工作表2!$A:$N,14,1)/50,0)</f>
        <v>69206.179999999993</v>
      </c>
      <c r="AE544" s="7">
        <f>IFERROR(VLOOKUP(VALUE(U544),工作表2!$A:$N,14,1),0)</f>
        <v>6561500</v>
      </c>
      <c r="AF544" s="7">
        <f t="shared" si="99"/>
        <v>7184355.6200000001</v>
      </c>
    </row>
    <row r="545" spans="1:32" x14ac:dyDescent="0.15">
      <c r="A545" s="8">
        <v>100541</v>
      </c>
      <c r="B545" s="3" t="s">
        <v>1941</v>
      </c>
      <c r="C545" t="s">
        <v>1951</v>
      </c>
      <c r="D545" t="s">
        <v>1943</v>
      </c>
      <c r="E545" t="s">
        <v>1952</v>
      </c>
      <c r="F545" t="s">
        <v>1953</v>
      </c>
      <c r="G545" t="s">
        <v>1954</v>
      </c>
      <c r="H545" t="s">
        <v>1947</v>
      </c>
      <c r="I545" t="s">
        <v>1955</v>
      </c>
      <c r="J545" t="s">
        <v>1956</v>
      </c>
      <c r="K545" t="s">
        <v>1957</v>
      </c>
      <c r="L545">
        <f t="shared" si="89"/>
        <v>100165</v>
      </c>
      <c r="M545">
        <f t="shared" si="90"/>
        <v>100164</v>
      </c>
      <c r="N545">
        <f t="shared" si="91"/>
        <v>100165</v>
      </c>
      <c r="O545">
        <f t="shared" si="92"/>
        <v>100163</v>
      </c>
      <c r="P545">
        <f t="shared" si="93"/>
        <v>100165</v>
      </c>
      <c r="Q545">
        <f t="shared" si="94"/>
        <v>100163</v>
      </c>
      <c r="R545">
        <f t="shared" si="95"/>
        <v>100165</v>
      </c>
      <c r="S545">
        <f t="shared" si="96"/>
        <v>100164</v>
      </c>
      <c r="T545">
        <f t="shared" si="97"/>
        <v>100164</v>
      </c>
      <c r="U545">
        <f t="shared" si="98"/>
        <v>200542</v>
      </c>
      <c r="V545" s="7">
        <f>IFERROR(VLOOKUP(VALUE(L545),工作表2!$A:$N,14,1)/50,0)</f>
        <v>69206.179999999993</v>
      </c>
      <c r="W545" s="7">
        <f>IFERROR(VLOOKUP(VALUE(M545),工作表2!$A:$N,14,1)/50,0)</f>
        <v>69206.179999999993</v>
      </c>
      <c r="X545" s="7">
        <f>IFERROR(VLOOKUP(VALUE(N545),工作表2!$A:$N,14,1)/50,0)</f>
        <v>69206.179999999993</v>
      </c>
      <c r="Y545" s="7">
        <f>IFERROR(VLOOKUP(VALUE(O545),工作表2!$A:$N,14,1)/50,0)</f>
        <v>69206.179999999993</v>
      </c>
      <c r="Z545" s="7">
        <f>IFERROR(VLOOKUP(VALUE(P545),工作表2!$A:$N,14,1)/50,0)</f>
        <v>69206.179999999993</v>
      </c>
      <c r="AA545" s="7">
        <f>IFERROR(VLOOKUP(VALUE(Q545),工作表2!$A:$N,14,1)/50,0)</f>
        <v>69206.179999999993</v>
      </c>
      <c r="AB545" s="7">
        <f>IFERROR(VLOOKUP(VALUE(R545),工作表2!$A:$N,14,1)/50,0)</f>
        <v>69206.179999999993</v>
      </c>
      <c r="AC545" s="7">
        <f>IFERROR(VLOOKUP(VALUE(S545),工作表2!$A:$N,14,1)/50,0)</f>
        <v>69206.179999999993</v>
      </c>
      <c r="AD545" s="7">
        <f>IFERROR(VLOOKUP(VALUE(T545),工作表2!$A:$N,14,1)/50,0)</f>
        <v>69206.179999999993</v>
      </c>
      <c r="AE545" s="7">
        <f>IFERROR(VLOOKUP(VALUE(U545),工作表2!$A:$N,14,1),0)</f>
        <v>6575491.5</v>
      </c>
      <c r="AF545" s="7">
        <f t="shared" si="99"/>
        <v>7198347.1200000001</v>
      </c>
    </row>
    <row r="546" spans="1:32" x14ac:dyDescent="0.15">
      <c r="A546" s="8">
        <v>100542</v>
      </c>
      <c r="B546" s="3" t="s">
        <v>1958</v>
      </c>
      <c r="C546" t="s">
        <v>1942</v>
      </c>
      <c r="D546" t="s">
        <v>1959</v>
      </c>
      <c r="E546" t="s">
        <v>1952</v>
      </c>
      <c r="F546" t="s">
        <v>1953</v>
      </c>
      <c r="G546" t="s">
        <v>1954</v>
      </c>
      <c r="H546" t="s">
        <v>1947</v>
      </c>
      <c r="I546" t="s">
        <v>1948</v>
      </c>
      <c r="J546" t="s">
        <v>1949</v>
      </c>
      <c r="K546" t="s">
        <v>1960</v>
      </c>
      <c r="L546">
        <f t="shared" si="89"/>
        <v>100164</v>
      </c>
      <c r="M546">
        <f t="shared" si="90"/>
        <v>100163</v>
      </c>
      <c r="N546">
        <f t="shared" si="91"/>
        <v>100163</v>
      </c>
      <c r="O546">
        <f t="shared" si="92"/>
        <v>100163</v>
      </c>
      <c r="P546">
        <f t="shared" si="93"/>
        <v>100165</v>
      </c>
      <c r="Q546">
        <f t="shared" si="94"/>
        <v>100163</v>
      </c>
      <c r="R546">
        <f t="shared" si="95"/>
        <v>100165</v>
      </c>
      <c r="S546">
        <f t="shared" si="96"/>
        <v>100165</v>
      </c>
      <c r="T546">
        <f t="shared" si="97"/>
        <v>100163</v>
      </c>
      <c r="U546">
        <f t="shared" si="98"/>
        <v>200543</v>
      </c>
      <c r="V546" s="7">
        <f>IFERROR(VLOOKUP(VALUE(L546),工作表2!$A:$N,14,1)/50,0)</f>
        <v>69206.179999999993</v>
      </c>
      <c r="W546" s="7">
        <f>IFERROR(VLOOKUP(VALUE(M546),工作表2!$A:$N,14,1)/50,0)</f>
        <v>69206.179999999993</v>
      </c>
      <c r="X546" s="7">
        <f>IFERROR(VLOOKUP(VALUE(N546),工作表2!$A:$N,14,1)/50,0)</f>
        <v>69206.179999999993</v>
      </c>
      <c r="Y546" s="7">
        <f>IFERROR(VLOOKUP(VALUE(O546),工作表2!$A:$N,14,1)/50,0)</f>
        <v>69206.179999999993</v>
      </c>
      <c r="Z546" s="7">
        <f>IFERROR(VLOOKUP(VALUE(P546),工作表2!$A:$N,14,1)/50,0)</f>
        <v>69206.179999999993</v>
      </c>
      <c r="AA546" s="7">
        <f>IFERROR(VLOOKUP(VALUE(Q546),工作表2!$A:$N,14,1)/50,0)</f>
        <v>69206.179999999993</v>
      </c>
      <c r="AB546" s="7">
        <f>IFERROR(VLOOKUP(VALUE(R546),工作表2!$A:$N,14,1)/50,0)</f>
        <v>69206.179999999993</v>
      </c>
      <c r="AC546" s="7">
        <f>IFERROR(VLOOKUP(VALUE(S546),工作表2!$A:$N,14,1)/50,0)</f>
        <v>69206.179999999993</v>
      </c>
      <c r="AD546" s="7">
        <f>IFERROR(VLOOKUP(VALUE(T546),工作表2!$A:$N,14,1)/50,0)</f>
        <v>69206.179999999993</v>
      </c>
      <c r="AE546" s="7">
        <f>IFERROR(VLOOKUP(VALUE(U546),工作表2!$A:$N,14,1),0)</f>
        <v>6589514.5</v>
      </c>
      <c r="AF546" s="7">
        <f t="shared" si="99"/>
        <v>7212370.1200000001</v>
      </c>
    </row>
    <row r="547" spans="1:32" x14ac:dyDescent="0.15">
      <c r="A547" s="8">
        <v>100543</v>
      </c>
      <c r="B547" s="3" t="s">
        <v>1961</v>
      </c>
      <c r="C547" t="s">
        <v>1942</v>
      </c>
      <c r="D547" t="s">
        <v>1943</v>
      </c>
      <c r="E547" t="s">
        <v>1962</v>
      </c>
      <c r="F547" t="s">
        <v>1963</v>
      </c>
      <c r="G547" t="s">
        <v>1946</v>
      </c>
      <c r="H547" t="s">
        <v>1964</v>
      </c>
      <c r="I547" t="s">
        <v>1965</v>
      </c>
      <c r="J547" t="s">
        <v>1956</v>
      </c>
      <c r="K547" t="s">
        <v>1966</v>
      </c>
      <c r="L547">
        <f t="shared" si="89"/>
        <v>100163</v>
      </c>
      <c r="M547">
        <f t="shared" si="90"/>
        <v>100163</v>
      </c>
      <c r="N547">
        <f t="shared" si="91"/>
        <v>100165</v>
      </c>
      <c r="O547">
        <f t="shared" si="92"/>
        <v>100165</v>
      </c>
      <c r="P547">
        <f t="shared" si="93"/>
        <v>100163</v>
      </c>
      <c r="Q547">
        <f t="shared" si="94"/>
        <v>100164</v>
      </c>
      <c r="R547">
        <f t="shared" si="95"/>
        <v>100163</v>
      </c>
      <c r="S547">
        <f t="shared" si="96"/>
        <v>100163</v>
      </c>
      <c r="T547">
        <f t="shared" si="97"/>
        <v>100164</v>
      </c>
      <c r="U547">
        <f t="shared" si="98"/>
        <v>200544</v>
      </c>
      <c r="V547" s="7">
        <f>IFERROR(VLOOKUP(VALUE(L547),工作表2!$A:$N,14,1)/50,0)</f>
        <v>69206.179999999993</v>
      </c>
      <c r="W547" s="7">
        <f>IFERROR(VLOOKUP(VALUE(M547),工作表2!$A:$N,14,1)/50,0)</f>
        <v>69206.179999999993</v>
      </c>
      <c r="X547" s="7">
        <f>IFERROR(VLOOKUP(VALUE(N547),工作表2!$A:$N,14,1)/50,0)</f>
        <v>69206.179999999993</v>
      </c>
      <c r="Y547" s="7">
        <f>IFERROR(VLOOKUP(VALUE(O547),工作表2!$A:$N,14,1)/50,0)</f>
        <v>69206.179999999993</v>
      </c>
      <c r="Z547" s="7">
        <f>IFERROR(VLOOKUP(VALUE(P547),工作表2!$A:$N,14,1)/50,0)</f>
        <v>69206.179999999993</v>
      </c>
      <c r="AA547" s="7">
        <f>IFERROR(VLOOKUP(VALUE(Q547),工作表2!$A:$N,14,1)/50,0)</f>
        <v>69206.179999999993</v>
      </c>
      <c r="AB547" s="7">
        <f>IFERROR(VLOOKUP(VALUE(R547),工作表2!$A:$N,14,1)/50,0)</f>
        <v>69206.179999999993</v>
      </c>
      <c r="AC547" s="7">
        <f>IFERROR(VLOOKUP(VALUE(S547),工作表2!$A:$N,14,1)/50,0)</f>
        <v>69206.179999999993</v>
      </c>
      <c r="AD547" s="7">
        <f>IFERROR(VLOOKUP(VALUE(T547),工作表2!$A:$N,14,1)/50,0)</f>
        <v>69206.179999999993</v>
      </c>
      <c r="AE547" s="7">
        <f>IFERROR(VLOOKUP(VALUE(U547),工作表2!$A:$N,14,1),0)</f>
        <v>6701742.5</v>
      </c>
      <c r="AF547" s="7">
        <f t="shared" si="99"/>
        <v>7324598.1200000001</v>
      </c>
    </row>
    <row r="548" spans="1:32" x14ac:dyDescent="0.15">
      <c r="A548" s="8">
        <v>100544</v>
      </c>
      <c r="B548" s="3" t="s">
        <v>1961</v>
      </c>
      <c r="C548" t="s">
        <v>1951</v>
      </c>
      <c r="D548" t="s">
        <v>1943</v>
      </c>
      <c r="E548" t="s">
        <v>1952</v>
      </c>
      <c r="F548" t="s">
        <v>1963</v>
      </c>
      <c r="G548" t="s">
        <v>1954</v>
      </c>
      <c r="H548" t="s">
        <v>1947</v>
      </c>
      <c r="I548" t="s">
        <v>1955</v>
      </c>
      <c r="J548" t="s">
        <v>1949</v>
      </c>
      <c r="K548" t="s">
        <v>1967</v>
      </c>
      <c r="L548">
        <f t="shared" si="89"/>
        <v>100163</v>
      </c>
      <c r="M548">
        <f t="shared" si="90"/>
        <v>100164</v>
      </c>
      <c r="N548">
        <f t="shared" si="91"/>
        <v>100165</v>
      </c>
      <c r="O548">
        <f t="shared" si="92"/>
        <v>100163</v>
      </c>
      <c r="P548">
        <f t="shared" si="93"/>
        <v>100163</v>
      </c>
      <c r="Q548">
        <f t="shared" si="94"/>
        <v>100163</v>
      </c>
      <c r="R548">
        <f t="shared" si="95"/>
        <v>100165</v>
      </c>
      <c r="S548">
        <f t="shared" si="96"/>
        <v>100164</v>
      </c>
      <c r="T548">
        <f t="shared" si="97"/>
        <v>100163</v>
      </c>
      <c r="U548">
        <f t="shared" si="98"/>
        <v>200545</v>
      </c>
      <c r="V548" s="7">
        <f>IFERROR(VLOOKUP(VALUE(L548),工作表2!$A:$N,14,1)/50,0)</f>
        <v>69206.179999999993</v>
      </c>
      <c r="W548" s="7">
        <f>IFERROR(VLOOKUP(VALUE(M548),工作表2!$A:$N,14,1)/50,0)</f>
        <v>69206.179999999993</v>
      </c>
      <c r="X548" s="7">
        <f>IFERROR(VLOOKUP(VALUE(N548),工作表2!$A:$N,14,1)/50,0)</f>
        <v>69206.179999999993</v>
      </c>
      <c r="Y548" s="7">
        <f>IFERROR(VLOOKUP(VALUE(O548),工作表2!$A:$N,14,1)/50,0)</f>
        <v>69206.179999999993</v>
      </c>
      <c r="Z548" s="7">
        <f>IFERROR(VLOOKUP(VALUE(P548),工作表2!$A:$N,14,1)/50,0)</f>
        <v>69206.179999999993</v>
      </c>
      <c r="AA548" s="7">
        <f>IFERROR(VLOOKUP(VALUE(Q548),工作表2!$A:$N,14,1)/50,0)</f>
        <v>69206.179999999993</v>
      </c>
      <c r="AB548" s="7">
        <f>IFERROR(VLOOKUP(VALUE(R548),工作表2!$A:$N,14,1)/50,0)</f>
        <v>69206.179999999993</v>
      </c>
      <c r="AC548" s="7">
        <f>IFERROR(VLOOKUP(VALUE(S548),工作表2!$A:$N,14,1)/50,0)</f>
        <v>69206.179999999993</v>
      </c>
      <c r="AD548" s="7">
        <f>IFERROR(VLOOKUP(VALUE(T548),工作表2!$A:$N,14,1)/50,0)</f>
        <v>69206.179999999993</v>
      </c>
      <c r="AE548" s="7">
        <f>IFERROR(VLOOKUP(VALUE(U548),工作表2!$A:$N,14,1),0)</f>
        <v>6617654.5</v>
      </c>
      <c r="AF548" s="7">
        <f t="shared" si="99"/>
        <v>7240510.1200000001</v>
      </c>
    </row>
    <row r="549" spans="1:32" x14ac:dyDescent="0.15">
      <c r="A549" s="8">
        <v>100545</v>
      </c>
      <c r="B549" s="3" t="s">
        <v>1941</v>
      </c>
      <c r="C549" t="s">
        <v>1942</v>
      </c>
      <c r="D549" t="s">
        <v>1943</v>
      </c>
      <c r="E549" t="s">
        <v>1944</v>
      </c>
      <c r="F549" t="s">
        <v>1945</v>
      </c>
      <c r="G549" t="s">
        <v>1968</v>
      </c>
      <c r="H549" t="s">
        <v>1969</v>
      </c>
      <c r="I549" t="s">
        <v>1955</v>
      </c>
      <c r="J549" t="s">
        <v>1970</v>
      </c>
      <c r="K549" t="s">
        <v>1971</v>
      </c>
      <c r="L549">
        <f t="shared" si="89"/>
        <v>100165</v>
      </c>
      <c r="M549">
        <f t="shared" si="90"/>
        <v>100163</v>
      </c>
      <c r="N549">
        <f t="shared" si="91"/>
        <v>100165</v>
      </c>
      <c r="O549">
        <f t="shared" si="92"/>
        <v>100164</v>
      </c>
      <c r="P549">
        <f t="shared" si="93"/>
        <v>100164</v>
      </c>
      <c r="Q549">
        <f t="shared" si="94"/>
        <v>100165</v>
      </c>
      <c r="R549">
        <f t="shared" si="95"/>
        <v>100164</v>
      </c>
      <c r="S549">
        <f t="shared" si="96"/>
        <v>100164</v>
      </c>
      <c r="T549">
        <f t="shared" si="97"/>
        <v>100165</v>
      </c>
      <c r="U549">
        <f t="shared" si="98"/>
        <v>200546</v>
      </c>
      <c r="V549" s="7">
        <f>IFERROR(VLOOKUP(VALUE(L549),工作表2!$A:$N,14,1)/50,0)</f>
        <v>69206.179999999993</v>
      </c>
      <c r="W549" s="7">
        <f>IFERROR(VLOOKUP(VALUE(M549),工作表2!$A:$N,14,1)/50,0)</f>
        <v>69206.179999999993</v>
      </c>
      <c r="X549" s="7">
        <f>IFERROR(VLOOKUP(VALUE(N549),工作表2!$A:$N,14,1)/50,0)</f>
        <v>69206.179999999993</v>
      </c>
      <c r="Y549" s="7">
        <f>IFERROR(VLOOKUP(VALUE(O549),工作表2!$A:$N,14,1)/50,0)</f>
        <v>69206.179999999993</v>
      </c>
      <c r="Z549" s="7">
        <f>IFERROR(VLOOKUP(VALUE(P549),工作表2!$A:$N,14,1)/50,0)</f>
        <v>69206.179999999993</v>
      </c>
      <c r="AA549" s="7">
        <f>IFERROR(VLOOKUP(VALUE(Q549),工作表2!$A:$N,14,1)/50,0)</f>
        <v>69206.179999999993</v>
      </c>
      <c r="AB549" s="7">
        <f>IFERROR(VLOOKUP(VALUE(R549),工作表2!$A:$N,14,1)/50,0)</f>
        <v>69206.179999999993</v>
      </c>
      <c r="AC549" s="7">
        <f>IFERROR(VLOOKUP(VALUE(S549),工作表2!$A:$N,14,1)/50,0)</f>
        <v>69206.179999999993</v>
      </c>
      <c r="AD549" s="7">
        <f>IFERROR(VLOOKUP(VALUE(T549),工作表2!$A:$N,14,1)/50,0)</f>
        <v>69206.179999999993</v>
      </c>
      <c r="AE549" s="7">
        <f>IFERROR(VLOOKUP(VALUE(U549),工作表2!$A:$N,14,1),0)</f>
        <v>6631771.5</v>
      </c>
      <c r="AF549" s="7">
        <f t="shared" si="99"/>
        <v>7254627.1200000001</v>
      </c>
    </row>
    <row r="550" spans="1:32" x14ac:dyDescent="0.15">
      <c r="A550" s="8">
        <v>100546</v>
      </c>
      <c r="B550" s="3" t="s">
        <v>1958</v>
      </c>
      <c r="C550" t="s">
        <v>1972</v>
      </c>
      <c r="D550" t="s">
        <v>1973</v>
      </c>
      <c r="E550" t="s">
        <v>1952</v>
      </c>
      <c r="F550" t="s">
        <v>1963</v>
      </c>
      <c r="G550" t="s">
        <v>1954</v>
      </c>
      <c r="H550" t="s">
        <v>1947</v>
      </c>
      <c r="I550" t="s">
        <v>1955</v>
      </c>
      <c r="J550" t="s">
        <v>1956</v>
      </c>
      <c r="K550" t="s">
        <v>1974</v>
      </c>
      <c r="L550">
        <f t="shared" si="89"/>
        <v>100164</v>
      </c>
      <c r="M550">
        <f t="shared" si="90"/>
        <v>100165</v>
      </c>
      <c r="N550">
        <f t="shared" si="91"/>
        <v>100164</v>
      </c>
      <c r="O550">
        <f t="shared" si="92"/>
        <v>100163</v>
      </c>
      <c r="P550">
        <f t="shared" si="93"/>
        <v>100163</v>
      </c>
      <c r="Q550">
        <f t="shared" si="94"/>
        <v>100163</v>
      </c>
      <c r="R550">
        <f t="shared" si="95"/>
        <v>100165</v>
      </c>
      <c r="S550">
        <f t="shared" si="96"/>
        <v>100164</v>
      </c>
      <c r="T550">
        <f t="shared" si="97"/>
        <v>100164</v>
      </c>
      <c r="U550">
        <f t="shared" si="98"/>
        <v>200547</v>
      </c>
      <c r="V550" s="7">
        <f>IFERROR(VLOOKUP(VALUE(L550),工作表2!$A:$N,14,1)/50,0)</f>
        <v>69206.179999999993</v>
      </c>
      <c r="W550" s="7">
        <f>IFERROR(VLOOKUP(VALUE(M550),工作表2!$A:$N,14,1)/50,0)</f>
        <v>69206.179999999993</v>
      </c>
      <c r="X550" s="7">
        <f>IFERROR(VLOOKUP(VALUE(N550),工作表2!$A:$N,14,1)/50,0)</f>
        <v>69206.179999999993</v>
      </c>
      <c r="Y550" s="7">
        <f>IFERROR(VLOOKUP(VALUE(O550),工作表2!$A:$N,14,1)/50,0)</f>
        <v>69206.179999999993</v>
      </c>
      <c r="Z550" s="7">
        <f>IFERROR(VLOOKUP(VALUE(P550),工作表2!$A:$N,14,1)/50,0)</f>
        <v>69206.179999999993</v>
      </c>
      <c r="AA550" s="7">
        <f>IFERROR(VLOOKUP(VALUE(Q550),工作表2!$A:$N,14,1)/50,0)</f>
        <v>69206.179999999993</v>
      </c>
      <c r="AB550" s="7">
        <f>IFERROR(VLOOKUP(VALUE(R550),工作表2!$A:$N,14,1)/50,0)</f>
        <v>69206.179999999993</v>
      </c>
      <c r="AC550" s="7">
        <f>IFERROR(VLOOKUP(VALUE(S550),工作表2!$A:$N,14,1)/50,0)</f>
        <v>69206.179999999993</v>
      </c>
      <c r="AD550" s="7">
        <f>IFERROR(VLOOKUP(VALUE(T550),工作表2!$A:$N,14,1)/50,0)</f>
        <v>69206.179999999993</v>
      </c>
      <c r="AE550" s="7">
        <f>IFERROR(VLOOKUP(VALUE(U550),工作表2!$A:$N,14,1),0)</f>
        <v>6744730</v>
      </c>
      <c r="AF550" s="7">
        <f t="shared" si="99"/>
        <v>7367585.6200000001</v>
      </c>
    </row>
    <row r="551" spans="1:32" x14ac:dyDescent="0.15">
      <c r="A551" s="8">
        <v>100547</v>
      </c>
      <c r="B551" s="3" t="s">
        <v>1941</v>
      </c>
      <c r="C551" t="s">
        <v>1942</v>
      </c>
      <c r="D551" t="s">
        <v>1959</v>
      </c>
      <c r="E551" t="s">
        <v>1962</v>
      </c>
      <c r="F551" t="s">
        <v>1945</v>
      </c>
      <c r="G551" t="s">
        <v>1954</v>
      </c>
      <c r="H551" t="s">
        <v>1947</v>
      </c>
      <c r="I551" t="s">
        <v>1948</v>
      </c>
      <c r="J551" t="s">
        <v>1949</v>
      </c>
      <c r="K551" t="s">
        <v>1975</v>
      </c>
      <c r="L551">
        <f t="shared" si="89"/>
        <v>100165</v>
      </c>
      <c r="M551">
        <f t="shared" si="90"/>
        <v>100163</v>
      </c>
      <c r="N551">
        <f t="shared" si="91"/>
        <v>100163</v>
      </c>
      <c r="O551">
        <f t="shared" si="92"/>
        <v>100165</v>
      </c>
      <c r="P551">
        <f t="shared" si="93"/>
        <v>100164</v>
      </c>
      <c r="Q551">
        <f t="shared" si="94"/>
        <v>100163</v>
      </c>
      <c r="R551">
        <f t="shared" si="95"/>
        <v>100165</v>
      </c>
      <c r="S551">
        <f t="shared" si="96"/>
        <v>100165</v>
      </c>
      <c r="T551">
        <f t="shared" si="97"/>
        <v>100163</v>
      </c>
      <c r="U551">
        <f t="shared" si="98"/>
        <v>200548</v>
      </c>
      <c r="V551" s="7">
        <f>IFERROR(VLOOKUP(VALUE(L551),工作表2!$A:$N,14,1)/50,0)</f>
        <v>69206.179999999993</v>
      </c>
      <c r="W551" s="7">
        <f>IFERROR(VLOOKUP(VALUE(M551),工作表2!$A:$N,14,1)/50,0)</f>
        <v>69206.179999999993</v>
      </c>
      <c r="X551" s="7">
        <f>IFERROR(VLOOKUP(VALUE(N551),工作表2!$A:$N,14,1)/50,0)</f>
        <v>69206.179999999993</v>
      </c>
      <c r="Y551" s="7">
        <f>IFERROR(VLOOKUP(VALUE(O551),工作表2!$A:$N,14,1)/50,0)</f>
        <v>69206.179999999993</v>
      </c>
      <c r="Z551" s="7">
        <f>IFERROR(VLOOKUP(VALUE(P551),工作表2!$A:$N,14,1)/50,0)</f>
        <v>69206.179999999993</v>
      </c>
      <c r="AA551" s="7">
        <f>IFERROR(VLOOKUP(VALUE(Q551),工作表2!$A:$N,14,1)/50,0)</f>
        <v>69206.179999999993</v>
      </c>
      <c r="AB551" s="7">
        <f>IFERROR(VLOOKUP(VALUE(R551),工作表2!$A:$N,14,1)/50,0)</f>
        <v>69206.179999999993</v>
      </c>
      <c r="AC551" s="7">
        <f>IFERROR(VLOOKUP(VALUE(S551),工作表2!$A:$N,14,1)/50,0)</f>
        <v>69206.179999999993</v>
      </c>
      <c r="AD551" s="7">
        <f>IFERROR(VLOOKUP(VALUE(T551),工作表2!$A:$N,14,1)/50,0)</f>
        <v>69206.179999999993</v>
      </c>
      <c r="AE551" s="7">
        <f>IFERROR(VLOOKUP(VALUE(U551),工作表2!$A:$N,14,1),0)</f>
        <v>6711591</v>
      </c>
      <c r="AF551" s="7">
        <f t="shared" si="99"/>
        <v>7334446.6200000001</v>
      </c>
    </row>
    <row r="552" spans="1:32" x14ac:dyDescent="0.15">
      <c r="A552" s="8">
        <v>100548</v>
      </c>
      <c r="B552" s="3" t="s">
        <v>1961</v>
      </c>
      <c r="C552" t="s">
        <v>1942</v>
      </c>
      <c r="D552" t="s">
        <v>1943</v>
      </c>
      <c r="E552" t="s">
        <v>1962</v>
      </c>
      <c r="F552" t="s">
        <v>1963</v>
      </c>
      <c r="G552" t="s">
        <v>1968</v>
      </c>
      <c r="H552" t="s">
        <v>1964</v>
      </c>
      <c r="I552" t="s">
        <v>1955</v>
      </c>
      <c r="J552" t="s">
        <v>1949</v>
      </c>
      <c r="K552" t="s">
        <v>1976</v>
      </c>
      <c r="L552">
        <f t="shared" si="89"/>
        <v>100163</v>
      </c>
      <c r="M552">
        <f t="shared" si="90"/>
        <v>100163</v>
      </c>
      <c r="N552">
        <f t="shared" si="91"/>
        <v>100165</v>
      </c>
      <c r="O552">
        <f t="shared" si="92"/>
        <v>100165</v>
      </c>
      <c r="P552">
        <f t="shared" si="93"/>
        <v>100163</v>
      </c>
      <c r="Q552">
        <f t="shared" si="94"/>
        <v>100165</v>
      </c>
      <c r="R552">
        <f t="shared" si="95"/>
        <v>100163</v>
      </c>
      <c r="S552">
        <f t="shared" si="96"/>
        <v>100164</v>
      </c>
      <c r="T552">
        <f t="shared" si="97"/>
        <v>100163</v>
      </c>
      <c r="U552">
        <f t="shared" si="98"/>
        <v>200549</v>
      </c>
      <c r="V552" s="7">
        <f>IFERROR(VLOOKUP(VALUE(L552),工作表2!$A:$N,14,1)/50,0)</f>
        <v>69206.179999999993</v>
      </c>
      <c r="W552" s="7">
        <f>IFERROR(VLOOKUP(VALUE(M552),工作表2!$A:$N,14,1)/50,0)</f>
        <v>69206.179999999993</v>
      </c>
      <c r="X552" s="7">
        <f>IFERROR(VLOOKUP(VALUE(N552),工作表2!$A:$N,14,1)/50,0)</f>
        <v>69206.179999999993</v>
      </c>
      <c r="Y552" s="7">
        <f>IFERROR(VLOOKUP(VALUE(O552),工作表2!$A:$N,14,1)/50,0)</f>
        <v>69206.179999999993</v>
      </c>
      <c r="Z552" s="7">
        <f>IFERROR(VLOOKUP(VALUE(P552),工作表2!$A:$N,14,1)/50,0)</f>
        <v>69206.179999999993</v>
      </c>
      <c r="AA552" s="7">
        <f>IFERROR(VLOOKUP(VALUE(Q552),工作表2!$A:$N,14,1)/50,0)</f>
        <v>69206.179999999993</v>
      </c>
      <c r="AB552" s="7">
        <f>IFERROR(VLOOKUP(VALUE(R552),工作表2!$A:$N,14,1)/50,0)</f>
        <v>69206.179999999993</v>
      </c>
      <c r="AC552" s="7">
        <f>IFERROR(VLOOKUP(VALUE(S552),工作表2!$A:$N,14,1)/50,0)</f>
        <v>69206.179999999993</v>
      </c>
      <c r="AD552" s="7">
        <f>IFERROR(VLOOKUP(VALUE(T552),工作表2!$A:$N,14,1)/50,0)</f>
        <v>69206.179999999993</v>
      </c>
      <c r="AE552" s="7">
        <f>IFERROR(VLOOKUP(VALUE(U552),工作表2!$A:$N,14,1),0)</f>
        <v>6745761.5</v>
      </c>
      <c r="AF552" s="7">
        <f t="shared" si="99"/>
        <v>7368617.1200000001</v>
      </c>
    </row>
    <row r="553" spans="1:32" x14ac:dyDescent="0.15">
      <c r="A553" s="8">
        <v>100549</v>
      </c>
      <c r="B553" s="3" t="s">
        <v>1941</v>
      </c>
      <c r="C553" t="s">
        <v>1972</v>
      </c>
      <c r="D553" t="s">
        <v>1943</v>
      </c>
      <c r="E553" t="s">
        <v>1952</v>
      </c>
      <c r="F553" t="s">
        <v>1963</v>
      </c>
      <c r="G553" t="s">
        <v>1954</v>
      </c>
      <c r="H553" t="s">
        <v>1947</v>
      </c>
      <c r="I553" t="s">
        <v>1955</v>
      </c>
      <c r="J553" t="s">
        <v>1949</v>
      </c>
      <c r="K553" t="s">
        <v>1977</v>
      </c>
      <c r="L553">
        <f t="shared" si="89"/>
        <v>100165</v>
      </c>
      <c r="M553">
        <f t="shared" si="90"/>
        <v>100165</v>
      </c>
      <c r="N553">
        <f t="shared" si="91"/>
        <v>100165</v>
      </c>
      <c r="O553">
        <f t="shared" si="92"/>
        <v>100163</v>
      </c>
      <c r="P553">
        <f t="shared" si="93"/>
        <v>100163</v>
      </c>
      <c r="Q553">
        <f t="shared" si="94"/>
        <v>100163</v>
      </c>
      <c r="R553">
        <f t="shared" si="95"/>
        <v>100165</v>
      </c>
      <c r="S553">
        <f t="shared" si="96"/>
        <v>100164</v>
      </c>
      <c r="T553">
        <f t="shared" si="97"/>
        <v>100163</v>
      </c>
      <c r="U553">
        <f t="shared" si="98"/>
        <v>200550</v>
      </c>
      <c r="V553" s="7">
        <f>IFERROR(VLOOKUP(VALUE(L553),工作表2!$A:$N,14,1)/50,0)</f>
        <v>69206.179999999993</v>
      </c>
      <c r="W553" s="7">
        <f>IFERROR(VLOOKUP(VALUE(M553),工作表2!$A:$N,14,1)/50,0)</f>
        <v>69206.179999999993</v>
      </c>
      <c r="X553" s="7">
        <f>IFERROR(VLOOKUP(VALUE(N553),工作表2!$A:$N,14,1)/50,0)</f>
        <v>69206.179999999993</v>
      </c>
      <c r="Y553" s="7">
        <f>IFERROR(VLOOKUP(VALUE(O553),工作表2!$A:$N,14,1)/50,0)</f>
        <v>69206.179999999993</v>
      </c>
      <c r="Z553" s="7">
        <f>IFERROR(VLOOKUP(VALUE(P553),工作表2!$A:$N,14,1)/50,0)</f>
        <v>69206.179999999993</v>
      </c>
      <c r="AA553" s="7">
        <f>IFERROR(VLOOKUP(VALUE(Q553),工作表2!$A:$N,14,1)/50,0)</f>
        <v>69206.179999999993</v>
      </c>
      <c r="AB553" s="7">
        <f>IFERROR(VLOOKUP(VALUE(R553),工作表2!$A:$N,14,1)/50,0)</f>
        <v>69206.179999999993</v>
      </c>
      <c r="AC553" s="7">
        <f>IFERROR(VLOOKUP(VALUE(S553),工作表2!$A:$N,14,1)/50,0)</f>
        <v>69206.179999999993</v>
      </c>
      <c r="AD553" s="7">
        <f>IFERROR(VLOOKUP(VALUE(T553),工作表2!$A:$N,14,1)/50,0)</f>
        <v>69206.179999999993</v>
      </c>
      <c r="AE553" s="7">
        <f>IFERROR(VLOOKUP(VALUE(U553),工作表2!$A:$N,14,1),0)</f>
        <v>6788005</v>
      </c>
      <c r="AF553" s="7">
        <f t="shared" si="99"/>
        <v>7410860.6200000001</v>
      </c>
    </row>
    <row r="554" spans="1:32" x14ac:dyDescent="0.15">
      <c r="A554" s="8">
        <v>100550</v>
      </c>
      <c r="B554" s="3" t="s">
        <v>1978</v>
      </c>
      <c r="C554" t="s">
        <v>1979</v>
      </c>
      <c r="D554" t="s">
        <v>1980</v>
      </c>
      <c r="E554" t="s">
        <v>1981</v>
      </c>
      <c r="F554" t="s">
        <v>1982</v>
      </c>
      <c r="G554" t="s">
        <v>1983</v>
      </c>
      <c r="H554" t="s">
        <v>1984</v>
      </c>
      <c r="I554" t="s">
        <v>1985</v>
      </c>
      <c r="J554" t="s">
        <v>1986</v>
      </c>
      <c r="K554" t="s">
        <v>1987</v>
      </c>
      <c r="L554">
        <f t="shared" si="89"/>
        <v>100166</v>
      </c>
      <c r="M554">
        <f t="shared" si="90"/>
        <v>100166</v>
      </c>
      <c r="N554">
        <f t="shared" si="91"/>
        <v>100167</v>
      </c>
      <c r="O554">
        <f t="shared" si="92"/>
        <v>100168</v>
      </c>
      <c r="P554">
        <f t="shared" si="93"/>
        <v>100167</v>
      </c>
      <c r="Q554">
        <f t="shared" si="94"/>
        <v>100167</v>
      </c>
      <c r="R554">
        <f t="shared" si="95"/>
        <v>100167</v>
      </c>
      <c r="S554">
        <f t="shared" si="96"/>
        <v>100166</v>
      </c>
      <c r="T554">
        <f t="shared" si="97"/>
        <v>100166</v>
      </c>
      <c r="U554">
        <f t="shared" si="98"/>
        <v>200551</v>
      </c>
      <c r="V554" s="7">
        <f>IFERROR(VLOOKUP(VALUE(L554),工作表2!$A:$N,14,1)/50,0)</f>
        <v>70664.75</v>
      </c>
      <c r="W554" s="7">
        <f>IFERROR(VLOOKUP(VALUE(M554),工作表2!$A:$N,14,1)/50,0)</f>
        <v>70664.75</v>
      </c>
      <c r="X554" s="7">
        <f>IFERROR(VLOOKUP(VALUE(N554),工作表2!$A:$N,14,1)/50,0)</f>
        <v>70664.75</v>
      </c>
      <c r="Y554" s="7">
        <f>IFERROR(VLOOKUP(VALUE(O554),工作表2!$A:$N,14,1)/50,0)</f>
        <v>70664.75</v>
      </c>
      <c r="Z554" s="7">
        <f>IFERROR(VLOOKUP(VALUE(P554),工作表2!$A:$N,14,1)/50,0)</f>
        <v>70664.75</v>
      </c>
      <c r="AA554" s="7">
        <f>IFERROR(VLOOKUP(VALUE(Q554),工作表2!$A:$N,14,1)/50,0)</f>
        <v>70664.75</v>
      </c>
      <c r="AB554" s="7">
        <f>IFERROR(VLOOKUP(VALUE(R554),工作表2!$A:$N,14,1)/50,0)</f>
        <v>70664.75</v>
      </c>
      <c r="AC554" s="7">
        <f>IFERROR(VLOOKUP(VALUE(S554),工作表2!$A:$N,14,1)/50,0)</f>
        <v>70664.75</v>
      </c>
      <c r="AD554" s="7">
        <f>IFERROR(VLOOKUP(VALUE(T554),工作表2!$A:$N,14,1)/50,0)</f>
        <v>70664.75</v>
      </c>
      <c r="AE554" s="7">
        <f>IFERROR(VLOOKUP(VALUE(U554),工作表2!$A:$N,14,1),0)</f>
        <v>6750536.5</v>
      </c>
      <c r="AF554" s="7">
        <f t="shared" si="99"/>
        <v>7386519.25</v>
      </c>
    </row>
    <row r="555" spans="1:32" x14ac:dyDescent="0.15">
      <c r="A555" s="8">
        <v>100551</v>
      </c>
      <c r="B555" s="3" t="s">
        <v>1988</v>
      </c>
      <c r="C555" t="s">
        <v>1989</v>
      </c>
      <c r="D555" t="s">
        <v>1990</v>
      </c>
      <c r="E555" t="s">
        <v>1991</v>
      </c>
      <c r="F555" t="s">
        <v>1992</v>
      </c>
      <c r="G555" t="s">
        <v>1993</v>
      </c>
      <c r="H555" t="s">
        <v>1994</v>
      </c>
      <c r="I555" t="s">
        <v>1995</v>
      </c>
      <c r="J555" t="s">
        <v>1996</v>
      </c>
      <c r="K555" t="s">
        <v>1997</v>
      </c>
      <c r="L555">
        <f t="shared" si="89"/>
        <v>100167</v>
      </c>
      <c r="M555">
        <f t="shared" si="90"/>
        <v>100167</v>
      </c>
      <c r="N555">
        <f t="shared" si="91"/>
        <v>100168</v>
      </c>
      <c r="O555">
        <f t="shared" si="92"/>
        <v>100166</v>
      </c>
      <c r="P555">
        <f t="shared" si="93"/>
        <v>100168</v>
      </c>
      <c r="Q555">
        <f t="shared" si="94"/>
        <v>100166</v>
      </c>
      <c r="R555">
        <f t="shared" si="95"/>
        <v>100168</v>
      </c>
      <c r="S555">
        <f t="shared" si="96"/>
        <v>100168</v>
      </c>
      <c r="T555">
        <f t="shared" si="97"/>
        <v>100167</v>
      </c>
      <c r="U555">
        <f t="shared" si="98"/>
        <v>200552</v>
      </c>
      <c r="V555" s="7">
        <f>IFERROR(VLOOKUP(VALUE(L555),工作表2!$A:$N,14,1)/50,0)</f>
        <v>70664.75</v>
      </c>
      <c r="W555" s="7">
        <f>IFERROR(VLOOKUP(VALUE(M555),工作表2!$A:$N,14,1)/50,0)</f>
        <v>70664.75</v>
      </c>
      <c r="X555" s="7">
        <f>IFERROR(VLOOKUP(VALUE(N555),工作表2!$A:$N,14,1)/50,0)</f>
        <v>70664.75</v>
      </c>
      <c r="Y555" s="7">
        <f>IFERROR(VLOOKUP(VALUE(O555),工作表2!$A:$N,14,1)/50,0)</f>
        <v>70664.75</v>
      </c>
      <c r="Z555" s="7">
        <f>IFERROR(VLOOKUP(VALUE(P555),工作表2!$A:$N,14,1)/50,0)</f>
        <v>70664.75</v>
      </c>
      <c r="AA555" s="7">
        <f>IFERROR(VLOOKUP(VALUE(Q555),工作表2!$A:$N,14,1)/50,0)</f>
        <v>70664.75</v>
      </c>
      <c r="AB555" s="7">
        <f>IFERROR(VLOOKUP(VALUE(R555),工作表2!$A:$N,14,1)/50,0)</f>
        <v>70664.75</v>
      </c>
      <c r="AC555" s="7">
        <f>IFERROR(VLOOKUP(VALUE(S555),工作表2!$A:$N,14,1)/50,0)</f>
        <v>70664.75</v>
      </c>
      <c r="AD555" s="7">
        <f>IFERROR(VLOOKUP(VALUE(T555),工作表2!$A:$N,14,1)/50,0)</f>
        <v>70664.75</v>
      </c>
      <c r="AE555" s="7">
        <f>IFERROR(VLOOKUP(VALUE(U555),工作表2!$A:$N,14,1),0)</f>
        <v>6764635</v>
      </c>
      <c r="AF555" s="7">
        <f t="shared" si="99"/>
        <v>7400617.75</v>
      </c>
    </row>
    <row r="556" spans="1:32" x14ac:dyDescent="0.15">
      <c r="A556" s="8">
        <v>100552</v>
      </c>
      <c r="B556" s="3" t="s">
        <v>1978</v>
      </c>
      <c r="C556" t="s">
        <v>1989</v>
      </c>
      <c r="D556" t="s">
        <v>1990</v>
      </c>
      <c r="E556" t="s">
        <v>1991</v>
      </c>
      <c r="F556" t="s">
        <v>1982</v>
      </c>
      <c r="G556" t="s">
        <v>1993</v>
      </c>
      <c r="H556" t="s">
        <v>1998</v>
      </c>
      <c r="I556" t="s">
        <v>1999</v>
      </c>
      <c r="J556" t="s">
        <v>2000</v>
      </c>
      <c r="K556" t="s">
        <v>2001</v>
      </c>
      <c r="L556">
        <f t="shared" si="89"/>
        <v>100166</v>
      </c>
      <c r="M556">
        <f t="shared" si="90"/>
        <v>100167</v>
      </c>
      <c r="N556">
        <f t="shared" si="91"/>
        <v>100168</v>
      </c>
      <c r="O556">
        <f t="shared" si="92"/>
        <v>100166</v>
      </c>
      <c r="P556">
        <f t="shared" si="93"/>
        <v>100167</v>
      </c>
      <c r="Q556">
        <f t="shared" si="94"/>
        <v>100166</v>
      </c>
      <c r="R556">
        <f t="shared" si="95"/>
        <v>100166</v>
      </c>
      <c r="S556">
        <f t="shared" si="96"/>
        <v>100167</v>
      </c>
      <c r="T556">
        <f t="shared" si="97"/>
        <v>100168</v>
      </c>
      <c r="U556">
        <f t="shared" si="98"/>
        <v>200553</v>
      </c>
      <c r="V556" s="7">
        <f>IFERROR(VLOOKUP(VALUE(L556),工作表2!$A:$N,14,1)/50,0)</f>
        <v>70664.75</v>
      </c>
      <c r="W556" s="7">
        <f>IFERROR(VLOOKUP(VALUE(M556),工作表2!$A:$N,14,1)/50,0)</f>
        <v>70664.75</v>
      </c>
      <c r="X556" s="7">
        <f>IFERROR(VLOOKUP(VALUE(N556),工作表2!$A:$N,14,1)/50,0)</f>
        <v>70664.75</v>
      </c>
      <c r="Y556" s="7">
        <f>IFERROR(VLOOKUP(VALUE(O556),工作表2!$A:$N,14,1)/50,0)</f>
        <v>70664.75</v>
      </c>
      <c r="Z556" s="7">
        <f>IFERROR(VLOOKUP(VALUE(P556),工作表2!$A:$N,14,1)/50,0)</f>
        <v>70664.75</v>
      </c>
      <c r="AA556" s="7">
        <f>IFERROR(VLOOKUP(VALUE(Q556),工作表2!$A:$N,14,1)/50,0)</f>
        <v>70664.75</v>
      </c>
      <c r="AB556" s="7">
        <f>IFERROR(VLOOKUP(VALUE(R556),工作表2!$A:$N,14,1)/50,0)</f>
        <v>70664.75</v>
      </c>
      <c r="AC556" s="7">
        <f>IFERROR(VLOOKUP(VALUE(S556),工作表2!$A:$N,14,1)/50,0)</f>
        <v>70664.75</v>
      </c>
      <c r="AD556" s="7">
        <f>IFERROR(VLOOKUP(VALUE(T556),工作表2!$A:$N,14,1)/50,0)</f>
        <v>70664.75</v>
      </c>
      <c r="AE556" s="7">
        <f>IFERROR(VLOOKUP(VALUE(U556),工作表2!$A:$N,14,1),0)</f>
        <v>6778765</v>
      </c>
      <c r="AF556" s="7">
        <f t="shared" si="99"/>
        <v>7414747.75</v>
      </c>
    </row>
    <row r="557" spans="1:32" x14ac:dyDescent="0.15">
      <c r="A557" s="8">
        <v>100553</v>
      </c>
      <c r="B557" s="3" t="s">
        <v>2002</v>
      </c>
      <c r="C557" t="s">
        <v>1979</v>
      </c>
      <c r="D557" t="s">
        <v>2003</v>
      </c>
      <c r="E557" t="s">
        <v>1991</v>
      </c>
      <c r="F557" t="s">
        <v>2004</v>
      </c>
      <c r="G557" t="s">
        <v>2005</v>
      </c>
      <c r="H557" t="s">
        <v>1994</v>
      </c>
      <c r="I557" t="s">
        <v>1995</v>
      </c>
      <c r="J557" t="s">
        <v>1986</v>
      </c>
      <c r="K557" t="s">
        <v>2006</v>
      </c>
      <c r="L557">
        <f t="shared" si="89"/>
        <v>100168</v>
      </c>
      <c r="M557">
        <f t="shared" si="90"/>
        <v>100166</v>
      </c>
      <c r="N557">
        <f t="shared" si="91"/>
        <v>100166</v>
      </c>
      <c r="O557">
        <f t="shared" si="92"/>
        <v>100166</v>
      </c>
      <c r="P557">
        <f t="shared" si="93"/>
        <v>100166</v>
      </c>
      <c r="Q557">
        <f t="shared" si="94"/>
        <v>100168</v>
      </c>
      <c r="R557">
        <f t="shared" si="95"/>
        <v>100168</v>
      </c>
      <c r="S557">
        <f t="shared" si="96"/>
        <v>100168</v>
      </c>
      <c r="T557">
        <f t="shared" si="97"/>
        <v>100166</v>
      </c>
      <c r="U557">
        <f t="shared" si="98"/>
        <v>200554</v>
      </c>
      <c r="V557" s="7">
        <f>IFERROR(VLOOKUP(VALUE(L557),工作表2!$A:$N,14,1)/50,0)</f>
        <v>70664.75</v>
      </c>
      <c r="W557" s="7">
        <f>IFERROR(VLOOKUP(VALUE(M557),工作表2!$A:$N,14,1)/50,0)</f>
        <v>70664.75</v>
      </c>
      <c r="X557" s="7">
        <f>IFERROR(VLOOKUP(VALUE(N557),工作表2!$A:$N,14,1)/50,0)</f>
        <v>70664.75</v>
      </c>
      <c r="Y557" s="7">
        <f>IFERROR(VLOOKUP(VALUE(O557),工作表2!$A:$N,14,1)/50,0)</f>
        <v>70664.75</v>
      </c>
      <c r="Z557" s="7">
        <f>IFERROR(VLOOKUP(VALUE(P557),工作表2!$A:$N,14,1)/50,0)</f>
        <v>70664.75</v>
      </c>
      <c r="AA557" s="7">
        <f>IFERROR(VLOOKUP(VALUE(Q557),工作表2!$A:$N,14,1)/50,0)</f>
        <v>70664.75</v>
      </c>
      <c r="AB557" s="7">
        <f>IFERROR(VLOOKUP(VALUE(R557),工作表2!$A:$N,14,1)/50,0)</f>
        <v>70664.75</v>
      </c>
      <c r="AC557" s="7">
        <f>IFERROR(VLOOKUP(VALUE(S557),工作表2!$A:$N,14,1)/50,0)</f>
        <v>70664.75</v>
      </c>
      <c r="AD557" s="7">
        <f>IFERROR(VLOOKUP(VALUE(T557),工作表2!$A:$N,14,1)/50,0)</f>
        <v>70664.75</v>
      </c>
      <c r="AE557" s="7">
        <f>IFERROR(VLOOKUP(VALUE(U557),工作表2!$A:$N,14,1),0)</f>
        <v>6894400.5</v>
      </c>
      <c r="AF557" s="7">
        <f t="shared" si="99"/>
        <v>7530383.25</v>
      </c>
    </row>
    <row r="558" spans="1:32" x14ac:dyDescent="0.15">
      <c r="A558" s="8">
        <v>100554</v>
      </c>
      <c r="B558" s="3" t="s">
        <v>2002</v>
      </c>
      <c r="C558" t="s">
        <v>1979</v>
      </c>
      <c r="D558" t="s">
        <v>1990</v>
      </c>
      <c r="E558" t="s">
        <v>2007</v>
      </c>
      <c r="F558" t="s">
        <v>1992</v>
      </c>
      <c r="G558" t="s">
        <v>1993</v>
      </c>
      <c r="H558" t="s">
        <v>1984</v>
      </c>
      <c r="I558" t="s">
        <v>1999</v>
      </c>
      <c r="J558" t="s">
        <v>1996</v>
      </c>
      <c r="K558" t="s">
        <v>2008</v>
      </c>
      <c r="L558">
        <f t="shared" si="89"/>
        <v>100168</v>
      </c>
      <c r="M558">
        <f t="shared" si="90"/>
        <v>100166</v>
      </c>
      <c r="N558">
        <f t="shared" si="91"/>
        <v>100168</v>
      </c>
      <c r="O558">
        <f t="shared" si="92"/>
        <v>100167</v>
      </c>
      <c r="P558">
        <f t="shared" si="93"/>
        <v>100168</v>
      </c>
      <c r="Q558">
        <f t="shared" si="94"/>
        <v>100166</v>
      </c>
      <c r="R558">
        <f t="shared" si="95"/>
        <v>100167</v>
      </c>
      <c r="S558">
        <f t="shared" si="96"/>
        <v>100167</v>
      </c>
      <c r="T558">
        <f t="shared" si="97"/>
        <v>100167</v>
      </c>
      <c r="U558">
        <f t="shared" si="98"/>
        <v>200555</v>
      </c>
      <c r="V558" s="7">
        <f>IFERROR(VLOOKUP(VALUE(L558),工作表2!$A:$N,14,1)/50,0)</f>
        <v>70664.75</v>
      </c>
      <c r="W558" s="7">
        <f>IFERROR(VLOOKUP(VALUE(M558),工作表2!$A:$N,14,1)/50,0)</f>
        <v>70664.75</v>
      </c>
      <c r="X558" s="7">
        <f>IFERROR(VLOOKUP(VALUE(N558),工作表2!$A:$N,14,1)/50,0)</f>
        <v>70664.75</v>
      </c>
      <c r="Y558" s="7">
        <f>IFERROR(VLOOKUP(VALUE(O558),工作表2!$A:$N,14,1)/50,0)</f>
        <v>70664.75</v>
      </c>
      <c r="Z558" s="7">
        <f>IFERROR(VLOOKUP(VALUE(P558),工作表2!$A:$N,14,1)/50,0)</f>
        <v>70664.75</v>
      </c>
      <c r="AA558" s="7">
        <f>IFERROR(VLOOKUP(VALUE(Q558),工作表2!$A:$N,14,1)/50,0)</f>
        <v>70664.75</v>
      </c>
      <c r="AB558" s="7">
        <f>IFERROR(VLOOKUP(VALUE(R558),工作表2!$A:$N,14,1)/50,0)</f>
        <v>70664.75</v>
      </c>
      <c r="AC558" s="7">
        <f>IFERROR(VLOOKUP(VALUE(S558),工作表2!$A:$N,14,1)/50,0)</f>
        <v>70664.75</v>
      </c>
      <c r="AD558" s="7">
        <f>IFERROR(VLOOKUP(VALUE(T558),工作表2!$A:$N,14,1)/50,0)</f>
        <v>70664.75</v>
      </c>
      <c r="AE558" s="7">
        <f>IFERROR(VLOOKUP(VALUE(U558),工作表2!$A:$N,14,1),0)</f>
        <v>6807118</v>
      </c>
      <c r="AF558" s="7">
        <f t="shared" si="99"/>
        <v>7443100.75</v>
      </c>
    </row>
    <row r="559" spans="1:32" x14ac:dyDescent="0.15">
      <c r="A559" s="8">
        <v>100555</v>
      </c>
      <c r="B559" s="3" t="s">
        <v>2002</v>
      </c>
      <c r="C559" t="s">
        <v>1989</v>
      </c>
      <c r="D559" t="s">
        <v>1980</v>
      </c>
      <c r="E559" t="s">
        <v>1981</v>
      </c>
      <c r="F559" t="s">
        <v>1992</v>
      </c>
      <c r="G559" t="s">
        <v>1983</v>
      </c>
      <c r="H559" t="s">
        <v>1994</v>
      </c>
      <c r="I559" t="s">
        <v>1995</v>
      </c>
      <c r="J559" t="s">
        <v>1986</v>
      </c>
      <c r="K559" t="s">
        <v>2009</v>
      </c>
      <c r="L559">
        <f t="shared" si="89"/>
        <v>100168</v>
      </c>
      <c r="M559">
        <f t="shared" si="90"/>
        <v>100167</v>
      </c>
      <c r="N559">
        <f t="shared" si="91"/>
        <v>100167</v>
      </c>
      <c r="O559">
        <f t="shared" si="92"/>
        <v>100168</v>
      </c>
      <c r="P559">
        <f t="shared" si="93"/>
        <v>100168</v>
      </c>
      <c r="Q559">
        <f t="shared" si="94"/>
        <v>100167</v>
      </c>
      <c r="R559">
        <f t="shared" si="95"/>
        <v>100168</v>
      </c>
      <c r="S559">
        <f t="shared" si="96"/>
        <v>100168</v>
      </c>
      <c r="T559">
        <f t="shared" si="97"/>
        <v>100166</v>
      </c>
      <c r="U559">
        <f t="shared" si="98"/>
        <v>200556</v>
      </c>
      <c r="V559" s="7">
        <f>IFERROR(VLOOKUP(VALUE(L559),工作表2!$A:$N,14,1)/50,0)</f>
        <v>70664.75</v>
      </c>
      <c r="W559" s="7">
        <f>IFERROR(VLOOKUP(VALUE(M559),工作表2!$A:$N,14,1)/50,0)</f>
        <v>70664.75</v>
      </c>
      <c r="X559" s="7">
        <f>IFERROR(VLOOKUP(VALUE(N559),工作表2!$A:$N,14,1)/50,0)</f>
        <v>70664.75</v>
      </c>
      <c r="Y559" s="7">
        <f>IFERROR(VLOOKUP(VALUE(O559),工作表2!$A:$N,14,1)/50,0)</f>
        <v>70664.75</v>
      </c>
      <c r="Z559" s="7">
        <f>IFERROR(VLOOKUP(VALUE(P559),工作表2!$A:$N,14,1)/50,0)</f>
        <v>70664.75</v>
      </c>
      <c r="AA559" s="7">
        <f>IFERROR(VLOOKUP(VALUE(Q559),工作表2!$A:$N,14,1)/50,0)</f>
        <v>70664.75</v>
      </c>
      <c r="AB559" s="7">
        <f>IFERROR(VLOOKUP(VALUE(R559),工作表2!$A:$N,14,1)/50,0)</f>
        <v>70664.75</v>
      </c>
      <c r="AC559" s="7">
        <f>IFERROR(VLOOKUP(VALUE(S559),工作表2!$A:$N,14,1)/50,0)</f>
        <v>70664.75</v>
      </c>
      <c r="AD559" s="7">
        <f>IFERROR(VLOOKUP(VALUE(T559),工作表2!$A:$N,14,1)/50,0)</f>
        <v>70664.75</v>
      </c>
      <c r="AE559" s="7">
        <f>IFERROR(VLOOKUP(VALUE(U559),工作表2!$A:$N,14,1),0)</f>
        <v>6821342</v>
      </c>
      <c r="AF559" s="7">
        <f t="shared" si="99"/>
        <v>7457324.75</v>
      </c>
    </row>
    <row r="560" spans="1:32" x14ac:dyDescent="0.15">
      <c r="A560" s="8">
        <v>100556</v>
      </c>
      <c r="B560" s="3" t="s">
        <v>1988</v>
      </c>
      <c r="C560" t="s">
        <v>1979</v>
      </c>
      <c r="D560" t="s">
        <v>1990</v>
      </c>
      <c r="E560" t="s">
        <v>1981</v>
      </c>
      <c r="F560" t="s">
        <v>2004</v>
      </c>
      <c r="G560" t="s">
        <v>1983</v>
      </c>
      <c r="H560" t="s">
        <v>1998</v>
      </c>
      <c r="I560" t="s">
        <v>1995</v>
      </c>
      <c r="J560" t="s">
        <v>1996</v>
      </c>
      <c r="K560" t="s">
        <v>2010</v>
      </c>
      <c r="L560">
        <f t="shared" si="89"/>
        <v>100167</v>
      </c>
      <c r="M560">
        <f t="shared" si="90"/>
        <v>100166</v>
      </c>
      <c r="N560">
        <f t="shared" si="91"/>
        <v>100168</v>
      </c>
      <c r="O560">
        <f t="shared" si="92"/>
        <v>100168</v>
      </c>
      <c r="P560">
        <f t="shared" si="93"/>
        <v>100166</v>
      </c>
      <c r="Q560">
        <f t="shared" si="94"/>
        <v>100167</v>
      </c>
      <c r="R560">
        <f t="shared" si="95"/>
        <v>100166</v>
      </c>
      <c r="S560">
        <f t="shared" si="96"/>
        <v>100168</v>
      </c>
      <c r="T560">
        <f t="shared" si="97"/>
        <v>100167</v>
      </c>
      <c r="U560">
        <f t="shared" si="98"/>
        <v>200557</v>
      </c>
      <c r="V560" s="7">
        <f>IFERROR(VLOOKUP(VALUE(L560),工作表2!$A:$N,14,1)/50,0)</f>
        <v>70664.75</v>
      </c>
      <c r="W560" s="7">
        <f>IFERROR(VLOOKUP(VALUE(M560),工作表2!$A:$N,14,1)/50,0)</f>
        <v>70664.75</v>
      </c>
      <c r="X560" s="7">
        <f>IFERROR(VLOOKUP(VALUE(N560),工作表2!$A:$N,14,1)/50,0)</f>
        <v>70664.75</v>
      </c>
      <c r="Y560" s="7">
        <f>IFERROR(VLOOKUP(VALUE(O560),工作表2!$A:$N,14,1)/50,0)</f>
        <v>70664.75</v>
      </c>
      <c r="Z560" s="7">
        <f>IFERROR(VLOOKUP(VALUE(P560),工作表2!$A:$N,14,1)/50,0)</f>
        <v>70664.75</v>
      </c>
      <c r="AA560" s="7">
        <f>IFERROR(VLOOKUP(VALUE(Q560),工作表2!$A:$N,14,1)/50,0)</f>
        <v>70664.75</v>
      </c>
      <c r="AB560" s="7">
        <f>IFERROR(VLOOKUP(VALUE(R560),工作表2!$A:$N,14,1)/50,0)</f>
        <v>70664.75</v>
      </c>
      <c r="AC560" s="7">
        <f>IFERROR(VLOOKUP(VALUE(S560),工作表2!$A:$N,14,1)/50,0)</f>
        <v>70664.75</v>
      </c>
      <c r="AD560" s="7">
        <f>IFERROR(VLOOKUP(VALUE(T560),工作表2!$A:$N,14,1)/50,0)</f>
        <v>70664.75</v>
      </c>
      <c r="AE560" s="7">
        <f>IFERROR(VLOOKUP(VALUE(U560),工作表2!$A:$N,14,1),0)</f>
        <v>6937716.5</v>
      </c>
      <c r="AF560" s="7">
        <f t="shared" si="99"/>
        <v>7573699.25</v>
      </c>
    </row>
    <row r="561" spans="1:32" x14ac:dyDescent="0.15">
      <c r="A561" s="8">
        <v>100557</v>
      </c>
      <c r="B561" s="3" t="s">
        <v>2002</v>
      </c>
      <c r="C561" t="s">
        <v>2011</v>
      </c>
      <c r="D561" t="s">
        <v>2003</v>
      </c>
      <c r="E561" t="s">
        <v>1991</v>
      </c>
      <c r="F561" t="s">
        <v>1982</v>
      </c>
      <c r="G561" t="s">
        <v>1983</v>
      </c>
      <c r="H561" t="s">
        <v>1994</v>
      </c>
      <c r="I561" t="s">
        <v>1985</v>
      </c>
      <c r="J561" t="s">
        <v>1996</v>
      </c>
      <c r="K561" t="s">
        <v>2012</v>
      </c>
      <c r="L561">
        <f t="shared" si="89"/>
        <v>100168</v>
      </c>
      <c r="M561">
        <f t="shared" si="90"/>
        <v>100168</v>
      </c>
      <c r="N561">
        <f t="shared" si="91"/>
        <v>100166</v>
      </c>
      <c r="O561">
        <f t="shared" si="92"/>
        <v>100166</v>
      </c>
      <c r="P561">
        <f t="shared" si="93"/>
        <v>100167</v>
      </c>
      <c r="Q561">
        <f t="shared" si="94"/>
        <v>100167</v>
      </c>
      <c r="R561">
        <f t="shared" si="95"/>
        <v>100168</v>
      </c>
      <c r="S561">
        <f t="shared" si="96"/>
        <v>100166</v>
      </c>
      <c r="T561">
        <f t="shared" si="97"/>
        <v>100167</v>
      </c>
      <c r="U561">
        <f t="shared" si="98"/>
        <v>200558</v>
      </c>
      <c r="V561" s="7">
        <f>IFERROR(VLOOKUP(VALUE(L561),工作表2!$A:$N,14,1)/50,0)</f>
        <v>70664.75</v>
      </c>
      <c r="W561" s="7">
        <f>IFERROR(VLOOKUP(VALUE(M561),工作表2!$A:$N,14,1)/50,0)</f>
        <v>70664.75</v>
      </c>
      <c r="X561" s="7">
        <f>IFERROR(VLOOKUP(VALUE(N561),工作表2!$A:$N,14,1)/50,0)</f>
        <v>70664.75</v>
      </c>
      <c r="Y561" s="7">
        <f>IFERROR(VLOOKUP(VALUE(O561),工作表2!$A:$N,14,1)/50,0)</f>
        <v>70664.75</v>
      </c>
      <c r="Z561" s="7">
        <f>IFERROR(VLOOKUP(VALUE(P561),工作表2!$A:$N,14,1)/50,0)</f>
        <v>70664.75</v>
      </c>
      <c r="AA561" s="7">
        <f>IFERROR(VLOOKUP(VALUE(Q561),工作表2!$A:$N,14,1)/50,0)</f>
        <v>70664.75</v>
      </c>
      <c r="AB561" s="7">
        <f>IFERROR(VLOOKUP(VALUE(R561),工作表2!$A:$N,14,1)/50,0)</f>
        <v>70664.75</v>
      </c>
      <c r="AC561" s="7">
        <f>IFERROR(VLOOKUP(VALUE(S561),工作表2!$A:$N,14,1)/50,0)</f>
        <v>70664.75</v>
      </c>
      <c r="AD561" s="7">
        <f>IFERROR(VLOOKUP(VALUE(T561),工作表2!$A:$N,14,1)/50,0)</f>
        <v>70664.75</v>
      </c>
      <c r="AE561" s="7">
        <f>IFERROR(VLOOKUP(VALUE(U561),工作表2!$A:$N,14,1),0)</f>
        <v>6903097</v>
      </c>
      <c r="AF561" s="7">
        <f t="shared" si="99"/>
        <v>7539079.75</v>
      </c>
    </row>
    <row r="562" spans="1:32" x14ac:dyDescent="0.15">
      <c r="A562" s="8">
        <v>100558</v>
      </c>
      <c r="B562" s="3" t="s">
        <v>1978</v>
      </c>
      <c r="C562" t="s">
        <v>1979</v>
      </c>
      <c r="D562" t="s">
        <v>1980</v>
      </c>
      <c r="E562" t="s">
        <v>1981</v>
      </c>
      <c r="F562" t="s">
        <v>1982</v>
      </c>
      <c r="G562" t="s">
        <v>1983</v>
      </c>
      <c r="H562" t="s">
        <v>1984</v>
      </c>
      <c r="I562" t="s">
        <v>1995</v>
      </c>
      <c r="J562" t="s">
        <v>1986</v>
      </c>
      <c r="K562" t="s">
        <v>2013</v>
      </c>
      <c r="L562">
        <f t="shared" si="89"/>
        <v>100166</v>
      </c>
      <c r="M562">
        <f t="shared" si="90"/>
        <v>100166</v>
      </c>
      <c r="N562">
        <f t="shared" si="91"/>
        <v>100167</v>
      </c>
      <c r="O562">
        <f t="shared" si="92"/>
        <v>100168</v>
      </c>
      <c r="P562">
        <f t="shared" si="93"/>
        <v>100167</v>
      </c>
      <c r="Q562">
        <f t="shared" si="94"/>
        <v>100167</v>
      </c>
      <c r="R562">
        <f t="shared" si="95"/>
        <v>100167</v>
      </c>
      <c r="S562">
        <f t="shared" si="96"/>
        <v>100168</v>
      </c>
      <c r="T562">
        <f t="shared" si="97"/>
        <v>100166</v>
      </c>
      <c r="U562">
        <f t="shared" si="98"/>
        <v>200559</v>
      </c>
      <c r="V562" s="7">
        <f>IFERROR(VLOOKUP(VALUE(L562),工作表2!$A:$N,14,1)/50,0)</f>
        <v>70664.75</v>
      </c>
      <c r="W562" s="7">
        <f>IFERROR(VLOOKUP(VALUE(M562),工作表2!$A:$N,14,1)/50,0)</f>
        <v>70664.75</v>
      </c>
      <c r="X562" s="7">
        <f>IFERROR(VLOOKUP(VALUE(N562),工作表2!$A:$N,14,1)/50,0)</f>
        <v>70664.75</v>
      </c>
      <c r="Y562" s="7">
        <f>IFERROR(VLOOKUP(VALUE(O562),工作表2!$A:$N,14,1)/50,0)</f>
        <v>70664.75</v>
      </c>
      <c r="Z562" s="7">
        <f>IFERROR(VLOOKUP(VALUE(P562),工作表2!$A:$N,14,1)/50,0)</f>
        <v>70664.75</v>
      </c>
      <c r="AA562" s="7">
        <f>IFERROR(VLOOKUP(VALUE(Q562),工作表2!$A:$N,14,1)/50,0)</f>
        <v>70664.75</v>
      </c>
      <c r="AB562" s="7">
        <f>IFERROR(VLOOKUP(VALUE(R562),工作表2!$A:$N,14,1)/50,0)</f>
        <v>70664.75</v>
      </c>
      <c r="AC562" s="7">
        <f>IFERROR(VLOOKUP(VALUE(S562),工作表2!$A:$N,14,1)/50,0)</f>
        <v>70664.75</v>
      </c>
      <c r="AD562" s="7">
        <f>IFERROR(VLOOKUP(VALUE(T562),工作表2!$A:$N,14,1)/50,0)</f>
        <v>70664.75</v>
      </c>
      <c r="AE562" s="7">
        <f>IFERROR(VLOOKUP(VALUE(U562),工作表2!$A:$N,14,1),0)</f>
        <v>6938038</v>
      </c>
      <c r="AF562" s="7">
        <f t="shared" si="99"/>
        <v>7574020.75</v>
      </c>
    </row>
    <row r="563" spans="1:32" x14ac:dyDescent="0.15">
      <c r="A563" s="8">
        <v>100559</v>
      </c>
      <c r="B563" s="3" t="s">
        <v>2002</v>
      </c>
      <c r="C563" t="s">
        <v>1989</v>
      </c>
      <c r="D563" t="s">
        <v>2003</v>
      </c>
      <c r="E563" t="s">
        <v>1991</v>
      </c>
      <c r="F563" t="s">
        <v>1982</v>
      </c>
      <c r="G563" t="s">
        <v>1993</v>
      </c>
      <c r="H563" t="s">
        <v>1998</v>
      </c>
      <c r="I563" t="s">
        <v>1985</v>
      </c>
      <c r="J563" t="s">
        <v>2000</v>
      </c>
      <c r="K563" t="s">
        <v>2014</v>
      </c>
      <c r="L563">
        <f t="shared" si="89"/>
        <v>100168</v>
      </c>
      <c r="M563">
        <f t="shared" si="90"/>
        <v>100167</v>
      </c>
      <c r="N563">
        <f t="shared" si="91"/>
        <v>100166</v>
      </c>
      <c r="O563">
        <f t="shared" si="92"/>
        <v>100166</v>
      </c>
      <c r="P563">
        <f t="shared" si="93"/>
        <v>100167</v>
      </c>
      <c r="Q563">
        <f t="shared" si="94"/>
        <v>100166</v>
      </c>
      <c r="R563">
        <f t="shared" si="95"/>
        <v>100166</v>
      </c>
      <c r="S563">
        <f t="shared" si="96"/>
        <v>100166</v>
      </c>
      <c r="T563">
        <f t="shared" si="97"/>
        <v>100168</v>
      </c>
      <c r="U563">
        <f t="shared" si="98"/>
        <v>200560</v>
      </c>
      <c r="V563" s="7">
        <f>IFERROR(VLOOKUP(VALUE(L563),工作表2!$A:$N,14,1)/50,0)</f>
        <v>70664.75</v>
      </c>
      <c r="W563" s="7">
        <f>IFERROR(VLOOKUP(VALUE(M563),工作表2!$A:$N,14,1)/50,0)</f>
        <v>70664.75</v>
      </c>
      <c r="X563" s="7">
        <f>IFERROR(VLOOKUP(VALUE(N563),工作表2!$A:$N,14,1)/50,0)</f>
        <v>70664.75</v>
      </c>
      <c r="Y563" s="7">
        <f>IFERROR(VLOOKUP(VALUE(O563),工作表2!$A:$N,14,1)/50,0)</f>
        <v>70664.75</v>
      </c>
      <c r="Z563" s="7">
        <f>IFERROR(VLOOKUP(VALUE(P563),工作表2!$A:$N,14,1)/50,0)</f>
        <v>70664.75</v>
      </c>
      <c r="AA563" s="7">
        <f>IFERROR(VLOOKUP(VALUE(Q563),工作表2!$A:$N,14,1)/50,0)</f>
        <v>70664.75</v>
      </c>
      <c r="AB563" s="7">
        <f>IFERROR(VLOOKUP(VALUE(R563),工作表2!$A:$N,14,1)/50,0)</f>
        <v>70664.75</v>
      </c>
      <c r="AC563" s="7">
        <f>IFERROR(VLOOKUP(VALUE(S563),工作表2!$A:$N,14,1)/50,0)</f>
        <v>70664.75</v>
      </c>
      <c r="AD563" s="7">
        <f>IFERROR(VLOOKUP(VALUE(T563),工作表2!$A:$N,14,1)/50,0)</f>
        <v>70664.75</v>
      </c>
      <c r="AE563" s="7">
        <f>IFERROR(VLOOKUP(VALUE(U563),工作表2!$A:$N,14,1),0)</f>
        <v>6981320</v>
      </c>
      <c r="AF563" s="7">
        <f t="shared" si="99"/>
        <v>7617302.75</v>
      </c>
    </row>
    <row r="564" spans="1:32" x14ac:dyDescent="0.15">
      <c r="A564" s="8">
        <v>100560</v>
      </c>
      <c r="B564" s="3" t="s">
        <v>2015</v>
      </c>
      <c r="C564" t="s">
        <v>2016</v>
      </c>
      <c r="D564" t="s">
        <v>2017</v>
      </c>
      <c r="E564" t="s">
        <v>2018</v>
      </c>
      <c r="F564" t="s">
        <v>2019</v>
      </c>
      <c r="G564" t="s">
        <v>2020</v>
      </c>
      <c r="H564" t="s">
        <v>2021</v>
      </c>
      <c r="I564" t="s">
        <v>2022</v>
      </c>
      <c r="J564" t="s">
        <v>2023</v>
      </c>
      <c r="K564" t="s">
        <v>2024</v>
      </c>
      <c r="L564">
        <f t="shared" si="89"/>
        <v>100171</v>
      </c>
      <c r="M564">
        <f t="shared" si="90"/>
        <v>100170</v>
      </c>
      <c r="N564">
        <f t="shared" si="91"/>
        <v>100169</v>
      </c>
      <c r="O564">
        <f t="shared" si="92"/>
        <v>100170</v>
      </c>
      <c r="P564">
        <f t="shared" si="93"/>
        <v>100169</v>
      </c>
      <c r="Q564">
        <f t="shared" si="94"/>
        <v>100171</v>
      </c>
      <c r="R564">
        <f t="shared" si="95"/>
        <v>100171</v>
      </c>
      <c r="S564">
        <f t="shared" si="96"/>
        <v>100169</v>
      </c>
      <c r="T564">
        <f t="shared" si="97"/>
        <v>100171</v>
      </c>
      <c r="U564">
        <f t="shared" si="98"/>
        <v>200561</v>
      </c>
      <c r="V564" s="7">
        <f>IFERROR(VLOOKUP(VALUE(L564),工作表2!$A:$N,14,1)/50,0)</f>
        <v>72123.31</v>
      </c>
      <c r="W564" s="7">
        <f>IFERROR(VLOOKUP(VALUE(M564),工作表2!$A:$N,14,1)/50,0)</f>
        <v>72123.31</v>
      </c>
      <c r="X564" s="7">
        <f>IFERROR(VLOOKUP(VALUE(N564),工作表2!$A:$N,14,1)/50,0)</f>
        <v>72123.31</v>
      </c>
      <c r="Y564" s="7">
        <f>IFERROR(VLOOKUP(VALUE(O564),工作表2!$A:$N,14,1)/50,0)</f>
        <v>72123.31</v>
      </c>
      <c r="Z564" s="7">
        <f>IFERROR(VLOOKUP(VALUE(P564),工作表2!$A:$N,14,1)/50,0)</f>
        <v>72123.31</v>
      </c>
      <c r="AA564" s="7">
        <f>IFERROR(VLOOKUP(VALUE(Q564),工作表2!$A:$N,14,1)/50,0)</f>
        <v>72123.31</v>
      </c>
      <c r="AB564" s="7">
        <f>IFERROR(VLOOKUP(VALUE(R564),工作表2!$A:$N,14,1)/50,0)</f>
        <v>72123.31</v>
      </c>
      <c r="AC564" s="7">
        <f>IFERROR(VLOOKUP(VALUE(S564),工作表2!$A:$N,14,1)/50,0)</f>
        <v>72123.31</v>
      </c>
      <c r="AD564" s="7">
        <f>IFERROR(VLOOKUP(VALUE(T564),工作表2!$A:$N,14,1)/50,0)</f>
        <v>72123.31</v>
      </c>
      <c r="AE564" s="7">
        <f>IFERROR(VLOOKUP(VALUE(U564),工作表2!$A:$N,14,1),0)</f>
        <v>6941665.5</v>
      </c>
      <c r="AF564" s="7">
        <f t="shared" si="99"/>
        <v>7590775.29</v>
      </c>
    </row>
    <row r="565" spans="1:32" x14ac:dyDescent="0.15">
      <c r="A565" s="8">
        <v>100561</v>
      </c>
      <c r="B565" s="3" t="s">
        <v>2015</v>
      </c>
      <c r="C565" t="s">
        <v>2025</v>
      </c>
      <c r="D565" t="s">
        <v>2026</v>
      </c>
      <c r="E565" t="s">
        <v>2018</v>
      </c>
      <c r="F565" t="s">
        <v>2027</v>
      </c>
      <c r="G565" t="s">
        <v>2028</v>
      </c>
      <c r="H565" t="s">
        <v>2029</v>
      </c>
      <c r="I565" t="s">
        <v>2030</v>
      </c>
      <c r="J565" t="s">
        <v>2031</v>
      </c>
      <c r="K565" t="s">
        <v>2032</v>
      </c>
      <c r="L565">
        <f t="shared" si="89"/>
        <v>100171</v>
      </c>
      <c r="M565">
        <f t="shared" si="90"/>
        <v>100171</v>
      </c>
      <c r="N565">
        <f t="shared" si="91"/>
        <v>100171</v>
      </c>
      <c r="O565">
        <f t="shared" si="92"/>
        <v>100170</v>
      </c>
      <c r="P565">
        <f t="shared" si="93"/>
        <v>100171</v>
      </c>
      <c r="Q565">
        <f t="shared" si="94"/>
        <v>100170</v>
      </c>
      <c r="R565">
        <f t="shared" si="95"/>
        <v>100170</v>
      </c>
      <c r="S565">
        <f t="shared" si="96"/>
        <v>100171</v>
      </c>
      <c r="T565">
        <f t="shared" si="97"/>
        <v>100170</v>
      </c>
      <c r="U565">
        <f t="shared" si="98"/>
        <v>200562</v>
      </c>
      <c r="V565" s="7">
        <f>IFERROR(VLOOKUP(VALUE(L565),工作表2!$A:$N,14,1)/50,0)</f>
        <v>72123.31</v>
      </c>
      <c r="W565" s="7">
        <f>IFERROR(VLOOKUP(VALUE(M565),工作表2!$A:$N,14,1)/50,0)</f>
        <v>72123.31</v>
      </c>
      <c r="X565" s="7">
        <f>IFERROR(VLOOKUP(VALUE(N565),工作表2!$A:$N,14,1)/50,0)</f>
        <v>72123.31</v>
      </c>
      <c r="Y565" s="7">
        <f>IFERROR(VLOOKUP(VALUE(O565),工作表2!$A:$N,14,1)/50,0)</f>
        <v>72123.31</v>
      </c>
      <c r="Z565" s="7">
        <f>IFERROR(VLOOKUP(VALUE(P565),工作表2!$A:$N,14,1)/50,0)</f>
        <v>72123.31</v>
      </c>
      <c r="AA565" s="7">
        <f>IFERROR(VLOOKUP(VALUE(Q565),工作表2!$A:$N,14,1)/50,0)</f>
        <v>72123.31</v>
      </c>
      <c r="AB565" s="7">
        <f>IFERROR(VLOOKUP(VALUE(R565),工作表2!$A:$N,14,1)/50,0)</f>
        <v>72123.31</v>
      </c>
      <c r="AC565" s="7">
        <f>IFERROR(VLOOKUP(VALUE(S565),工作表2!$A:$N,14,1)/50,0)</f>
        <v>72123.31</v>
      </c>
      <c r="AD565" s="7">
        <f>IFERROR(VLOOKUP(VALUE(T565),工作表2!$A:$N,14,1)/50,0)</f>
        <v>72123.31</v>
      </c>
      <c r="AE565" s="7">
        <f>IFERROR(VLOOKUP(VALUE(U565),工作表2!$A:$N,14,1),0)</f>
        <v>6955871</v>
      </c>
      <c r="AF565" s="7">
        <f t="shared" si="99"/>
        <v>7604980.79</v>
      </c>
    </row>
    <row r="566" spans="1:32" x14ac:dyDescent="0.15">
      <c r="A566" s="8">
        <v>100562</v>
      </c>
      <c r="B566" s="3" t="s">
        <v>2015</v>
      </c>
      <c r="C566" t="s">
        <v>2025</v>
      </c>
      <c r="D566" t="s">
        <v>2017</v>
      </c>
      <c r="E566" t="s">
        <v>2033</v>
      </c>
      <c r="F566" t="s">
        <v>2034</v>
      </c>
      <c r="G566" t="s">
        <v>2020</v>
      </c>
      <c r="H566" t="s">
        <v>2035</v>
      </c>
      <c r="I566" t="s">
        <v>2036</v>
      </c>
      <c r="J566" t="s">
        <v>2023</v>
      </c>
      <c r="K566" t="s">
        <v>2037</v>
      </c>
      <c r="L566">
        <f t="shared" si="89"/>
        <v>100171</v>
      </c>
      <c r="M566">
        <f t="shared" si="90"/>
        <v>100171</v>
      </c>
      <c r="N566">
        <f t="shared" si="91"/>
        <v>100169</v>
      </c>
      <c r="O566">
        <f t="shared" si="92"/>
        <v>100169</v>
      </c>
      <c r="P566">
        <f t="shared" si="93"/>
        <v>100170</v>
      </c>
      <c r="Q566">
        <f t="shared" si="94"/>
        <v>100171</v>
      </c>
      <c r="R566">
        <f t="shared" si="95"/>
        <v>100169</v>
      </c>
      <c r="S566">
        <f t="shared" si="96"/>
        <v>100170</v>
      </c>
      <c r="T566">
        <f t="shared" si="97"/>
        <v>100171</v>
      </c>
      <c r="U566">
        <f t="shared" si="98"/>
        <v>200563</v>
      </c>
      <c r="V566" s="7">
        <f>IFERROR(VLOOKUP(VALUE(L566),工作表2!$A:$N,14,1)/50,0)</f>
        <v>72123.31</v>
      </c>
      <c r="W566" s="7">
        <f>IFERROR(VLOOKUP(VALUE(M566),工作表2!$A:$N,14,1)/50,0)</f>
        <v>72123.31</v>
      </c>
      <c r="X566" s="7">
        <f>IFERROR(VLOOKUP(VALUE(N566),工作表2!$A:$N,14,1)/50,0)</f>
        <v>72123.31</v>
      </c>
      <c r="Y566" s="7">
        <f>IFERROR(VLOOKUP(VALUE(O566),工作表2!$A:$N,14,1)/50,0)</f>
        <v>72123.31</v>
      </c>
      <c r="Z566" s="7">
        <f>IFERROR(VLOOKUP(VALUE(P566),工作表2!$A:$N,14,1)/50,0)</f>
        <v>72123.31</v>
      </c>
      <c r="AA566" s="7">
        <f>IFERROR(VLOOKUP(VALUE(Q566),工作表2!$A:$N,14,1)/50,0)</f>
        <v>72123.31</v>
      </c>
      <c r="AB566" s="7">
        <f>IFERROR(VLOOKUP(VALUE(R566),工作表2!$A:$N,14,1)/50,0)</f>
        <v>72123.31</v>
      </c>
      <c r="AC566" s="7">
        <f>IFERROR(VLOOKUP(VALUE(S566),工作表2!$A:$N,14,1)/50,0)</f>
        <v>72123.31</v>
      </c>
      <c r="AD566" s="7">
        <f>IFERROR(VLOOKUP(VALUE(T566),工作表2!$A:$N,14,1)/50,0)</f>
        <v>72123.31</v>
      </c>
      <c r="AE566" s="7">
        <f>IFERROR(VLOOKUP(VALUE(U566),工作表2!$A:$N,14,1),0)</f>
        <v>6970107.5</v>
      </c>
      <c r="AF566" s="7">
        <f t="shared" si="99"/>
        <v>7619217.29</v>
      </c>
    </row>
    <row r="567" spans="1:32" x14ac:dyDescent="0.15">
      <c r="A567" s="8">
        <v>100563</v>
      </c>
      <c r="B567" s="3" t="s">
        <v>2038</v>
      </c>
      <c r="C567" t="s">
        <v>2025</v>
      </c>
      <c r="D567" t="s">
        <v>2039</v>
      </c>
      <c r="E567" t="s">
        <v>2040</v>
      </c>
      <c r="F567" t="s">
        <v>2019</v>
      </c>
      <c r="G567" t="s">
        <v>2041</v>
      </c>
      <c r="H567" t="s">
        <v>2029</v>
      </c>
      <c r="I567" t="s">
        <v>2036</v>
      </c>
      <c r="J567" t="s">
        <v>2023</v>
      </c>
      <c r="K567" t="s">
        <v>2042</v>
      </c>
      <c r="L567">
        <f t="shared" si="89"/>
        <v>100169</v>
      </c>
      <c r="M567">
        <f t="shared" si="90"/>
        <v>100171</v>
      </c>
      <c r="N567">
        <f t="shared" si="91"/>
        <v>100170</v>
      </c>
      <c r="O567">
        <f t="shared" si="92"/>
        <v>100171</v>
      </c>
      <c r="P567">
        <f t="shared" si="93"/>
        <v>100169</v>
      </c>
      <c r="Q567">
        <f t="shared" si="94"/>
        <v>100169</v>
      </c>
      <c r="R567">
        <f t="shared" si="95"/>
        <v>100170</v>
      </c>
      <c r="S567">
        <f t="shared" si="96"/>
        <v>100170</v>
      </c>
      <c r="T567">
        <f t="shared" si="97"/>
        <v>100171</v>
      </c>
      <c r="U567">
        <f t="shared" si="98"/>
        <v>200564</v>
      </c>
      <c r="V567" s="7">
        <f>IFERROR(VLOOKUP(VALUE(L567),工作表2!$A:$N,14,1)/50,0)</f>
        <v>72123.31</v>
      </c>
      <c r="W567" s="7">
        <f>IFERROR(VLOOKUP(VALUE(M567),工作表2!$A:$N,14,1)/50,0)</f>
        <v>72123.31</v>
      </c>
      <c r="X567" s="7">
        <f>IFERROR(VLOOKUP(VALUE(N567),工作表2!$A:$N,14,1)/50,0)</f>
        <v>72123.31</v>
      </c>
      <c r="Y567" s="7">
        <f>IFERROR(VLOOKUP(VALUE(O567),工作表2!$A:$N,14,1)/50,0)</f>
        <v>72123.31</v>
      </c>
      <c r="Z567" s="7">
        <f>IFERROR(VLOOKUP(VALUE(P567),工作表2!$A:$N,14,1)/50,0)</f>
        <v>72123.31</v>
      </c>
      <c r="AA567" s="7">
        <f>IFERROR(VLOOKUP(VALUE(Q567),工作表2!$A:$N,14,1)/50,0)</f>
        <v>72123.31</v>
      </c>
      <c r="AB567" s="7">
        <f>IFERROR(VLOOKUP(VALUE(R567),工作表2!$A:$N,14,1)/50,0)</f>
        <v>72123.31</v>
      </c>
      <c r="AC567" s="7">
        <f>IFERROR(VLOOKUP(VALUE(S567),工作表2!$A:$N,14,1)/50,0)</f>
        <v>72123.31</v>
      </c>
      <c r="AD567" s="7">
        <f>IFERROR(VLOOKUP(VALUE(T567),工作表2!$A:$N,14,1)/50,0)</f>
        <v>72123.31</v>
      </c>
      <c r="AE567" s="7">
        <f>IFERROR(VLOOKUP(VALUE(U567),工作表2!$A:$N,14,1),0)</f>
        <v>7089202</v>
      </c>
      <c r="AF567" s="7">
        <f t="shared" si="99"/>
        <v>7738311.79</v>
      </c>
    </row>
    <row r="568" spans="1:32" x14ac:dyDescent="0.15">
      <c r="A568" s="8">
        <v>100564</v>
      </c>
      <c r="B568" s="3" t="s">
        <v>2038</v>
      </c>
      <c r="C568" t="s">
        <v>2043</v>
      </c>
      <c r="D568" t="s">
        <v>2026</v>
      </c>
      <c r="E568" t="s">
        <v>2040</v>
      </c>
      <c r="F568" t="s">
        <v>2019</v>
      </c>
      <c r="G568" t="s">
        <v>2028</v>
      </c>
      <c r="H568" t="s">
        <v>2029</v>
      </c>
      <c r="I568" t="s">
        <v>2022</v>
      </c>
      <c r="J568" t="s">
        <v>2044</v>
      </c>
      <c r="K568" t="s">
        <v>2045</v>
      </c>
      <c r="L568">
        <f t="shared" si="89"/>
        <v>100169</v>
      </c>
      <c r="M568">
        <f t="shared" si="90"/>
        <v>100169</v>
      </c>
      <c r="N568">
        <f t="shared" si="91"/>
        <v>100171</v>
      </c>
      <c r="O568">
        <f t="shared" si="92"/>
        <v>100171</v>
      </c>
      <c r="P568">
        <f t="shared" si="93"/>
        <v>100169</v>
      </c>
      <c r="Q568">
        <f t="shared" si="94"/>
        <v>100170</v>
      </c>
      <c r="R568">
        <f t="shared" si="95"/>
        <v>100170</v>
      </c>
      <c r="S568">
        <f t="shared" si="96"/>
        <v>100169</v>
      </c>
      <c r="T568">
        <f t="shared" si="97"/>
        <v>100169</v>
      </c>
      <c r="U568">
        <f t="shared" si="98"/>
        <v>200565</v>
      </c>
      <c r="V568" s="7">
        <f>IFERROR(VLOOKUP(VALUE(L568),工作表2!$A:$N,14,1)/50,0)</f>
        <v>72123.31</v>
      </c>
      <c r="W568" s="7">
        <f>IFERROR(VLOOKUP(VALUE(M568),工作表2!$A:$N,14,1)/50,0)</f>
        <v>72123.31</v>
      </c>
      <c r="X568" s="7">
        <f>IFERROR(VLOOKUP(VALUE(N568),工作表2!$A:$N,14,1)/50,0)</f>
        <v>72123.31</v>
      </c>
      <c r="Y568" s="7">
        <f>IFERROR(VLOOKUP(VALUE(O568),工作表2!$A:$N,14,1)/50,0)</f>
        <v>72123.31</v>
      </c>
      <c r="Z568" s="7">
        <f>IFERROR(VLOOKUP(VALUE(P568),工作表2!$A:$N,14,1)/50,0)</f>
        <v>72123.31</v>
      </c>
      <c r="AA568" s="7">
        <f>IFERROR(VLOOKUP(VALUE(Q568),工作表2!$A:$N,14,1)/50,0)</f>
        <v>72123.31</v>
      </c>
      <c r="AB568" s="7">
        <f>IFERROR(VLOOKUP(VALUE(R568),工作表2!$A:$N,14,1)/50,0)</f>
        <v>72123.31</v>
      </c>
      <c r="AC568" s="7">
        <f>IFERROR(VLOOKUP(VALUE(S568),工作表2!$A:$N,14,1)/50,0)</f>
        <v>72123.31</v>
      </c>
      <c r="AD568" s="7">
        <f>IFERROR(VLOOKUP(VALUE(T568),工作表2!$A:$N,14,1)/50,0)</f>
        <v>72123.31</v>
      </c>
      <c r="AE568" s="7">
        <f>IFERROR(VLOOKUP(VALUE(U568),工作表2!$A:$N,14,1),0)</f>
        <v>6998674.5</v>
      </c>
      <c r="AF568" s="7">
        <f t="shared" si="99"/>
        <v>7647784.29</v>
      </c>
    </row>
    <row r="569" spans="1:32" x14ac:dyDescent="0.15">
      <c r="A569" s="8">
        <v>100565</v>
      </c>
      <c r="B569" s="3" t="s">
        <v>2046</v>
      </c>
      <c r="C569" t="s">
        <v>2025</v>
      </c>
      <c r="D569" t="s">
        <v>2026</v>
      </c>
      <c r="E569" t="s">
        <v>2018</v>
      </c>
      <c r="F569" t="s">
        <v>2034</v>
      </c>
      <c r="G569" t="s">
        <v>2020</v>
      </c>
      <c r="H569" t="s">
        <v>2029</v>
      </c>
      <c r="I569" t="s">
        <v>2036</v>
      </c>
      <c r="J569" t="s">
        <v>2044</v>
      </c>
      <c r="K569" t="s">
        <v>2047</v>
      </c>
      <c r="L569">
        <f t="shared" si="89"/>
        <v>100170</v>
      </c>
      <c r="M569">
        <f t="shared" si="90"/>
        <v>100171</v>
      </c>
      <c r="N569">
        <f t="shared" si="91"/>
        <v>100171</v>
      </c>
      <c r="O569">
        <f t="shared" si="92"/>
        <v>100170</v>
      </c>
      <c r="P569">
        <f t="shared" si="93"/>
        <v>100170</v>
      </c>
      <c r="Q569">
        <f t="shared" si="94"/>
        <v>100171</v>
      </c>
      <c r="R569">
        <f t="shared" si="95"/>
        <v>100170</v>
      </c>
      <c r="S569">
        <f t="shared" si="96"/>
        <v>100170</v>
      </c>
      <c r="T569">
        <f t="shared" si="97"/>
        <v>100169</v>
      </c>
      <c r="U569">
        <f t="shared" si="98"/>
        <v>200566</v>
      </c>
      <c r="V569" s="7">
        <f>IFERROR(VLOOKUP(VALUE(L569),工作表2!$A:$N,14,1)/50,0)</f>
        <v>72123.31</v>
      </c>
      <c r="W569" s="7">
        <f>IFERROR(VLOOKUP(VALUE(M569),工作表2!$A:$N,14,1)/50,0)</f>
        <v>72123.31</v>
      </c>
      <c r="X569" s="7">
        <f>IFERROR(VLOOKUP(VALUE(N569),工作表2!$A:$N,14,1)/50,0)</f>
        <v>72123.31</v>
      </c>
      <c r="Y569" s="7">
        <f>IFERROR(VLOOKUP(VALUE(O569),工作表2!$A:$N,14,1)/50,0)</f>
        <v>72123.31</v>
      </c>
      <c r="Z569" s="7">
        <f>IFERROR(VLOOKUP(VALUE(P569),工作表2!$A:$N,14,1)/50,0)</f>
        <v>72123.31</v>
      </c>
      <c r="AA569" s="7">
        <f>IFERROR(VLOOKUP(VALUE(Q569),工作表2!$A:$N,14,1)/50,0)</f>
        <v>72123.31</v>
      </c>
      <c r="AB569" s="7">
        <f>IFERROR(VLOOKUP(VALUE(R569),工作表2!$A:$N,14,1)/50,0)</f>
        <v>72123.31</v>
      </c>
      <c r="AC569" s="7">
        <f>IFERROR(VLOOKUP(VALUE(S569),工作表2!$A:$N,14,1)/50,0)</f>
        <v>72123.31</v>
      </c>
      <c r="AD569" s="7">
        <f>IFERROR(VLOOKUP(VALUE(T569),工作表2!$A:$N,14,1)/50,0)</f>
        <v>72123.31</v>
      </c>
      <c r="AE569" s="7">
        <f>IFERROR(VLOOKUP(VALUE(U569),工作表2!$A:$N,14,1),0)</f>
        <v>7013004.5</v>
      </c>
      <c r="AF569" s="7">
        <f t="shared" si="99"/>
        <v>7662114.29</v>
      </c>
    </row>
    <row r="570" spans="1:32" x14ac:dyDescent="0.15">
      <c r="A570" s="8">
        <v>100566</v>
      </c>
      <c r="B570" s="3" t="s">
        <v>2015</v>
      </c>
      <c r="C570" t="s">
        <v>2025</v>
      </c>
      <c r="D570" t="s">
        <v>2017</v>
      </c>
      <c r="E570" t="s">
        <v>2033</v>
      </c>
      <c r="F570" t="s">
        <v>2019</v>
      </c>
      <c r="G570" t="s">
        <v>2020</v>
      </c>
      <c r="H570" t="s">
        <v>2035</v>
      </c>
      <c r="I570" t="s">
        <v>2030</v>
      </c>
      <c r="J570" t="s">
        <v>2023</v>
      </c>
      <c r="K570" t="s">
        <v>2048</v>
      </c>
      <c r="L570">
        <f t="shared" si="89"/>
        <v>100171</v>
      </c>
      <c r="M570">
        <f t="shared" si="90"/>
        <v>100171</v>
      </c>
      <c r="N570">
        <f t="shared" si="91"/>
        <v>100169</v>
      </c>
      <c r="O570">
        <f t="shared" si="92"/>
        <v>100169</v>
      </c>
      <c r="P570">
        <f t="shared" si="93"/>
        <v>100169</v>
      </c>
      <c r="Q570">
        <f t="shared" si="94"/>
        <v>100171</v>
      </c>
      <c r="R570">
        <f t="shared" si="95"/>
        <v>100169</v>
      </c>
      <c r="S570">
        <f t="shared" si="96"/>
        <v>100171</v>
      </c>
      <c r="T570">
        <f t="shared" si="97"/>
        <v>100171</v>
      </c>
      <c r="U570">
        <f t="shared" si="98"/>
        <v>200567</v>
      </c>
      <c r="V570" s="7">
        <f>IFERROR(VLOOKUP(VALUE(L570),工作表2!$A:$N,14,1)/50,0)</f>
        <v>72123.31</v>
      </c>
      <c r="W570" s="7">
        <f>IFERROR(VLOOKUP(VALUE(M570),工作表2!$A:$N,14,1)/50,0)</f>
        <v>72123.31</v>
      </c>
      <c r="X570" s="7">
        <f>IFERROR(VLOOKUP(VALUE(N570),工作表2!$A:$N,14,1)/50,0)</f>
        <v>72123.31</v>
      </c>
      <c r="Y570" s="7">
        <f>IFERROR(VLOOKUP(VALUE(O570),工作表2!$A:$N,14,1)/50,0)</f>
        <v>72123.31</v>
      </c>
      <c r="Z570" s="7">
        <f>IFERROR(VLOOKUP(VALUE(P570),工作表2!$A:$N,14,1)/50,0)</f>
        <v>72123.31</v>
      </c>
      <c r="AA570" s="7">
        <f>IFERROR(VLOOKUP(VALUE(Q570),工作表2!$A:$N,14,1)/50,0)</f>
        <v>72123.31</v>
      </c>
      <c r="AB570" s="7">
        <f>IFERROR(VLOOKUP(VALUE(R570),工作表2!$A:$N,14,1)/50,0)</f>
        <v>72123.31</v>
      </c>
      <c r="AC570" s="7">
        <f>IFERROR(VLOOKUP(VALUE(S570),工作表2!$A:$N,14,1)/50,0)</f>
        <v>72123.31</v>
      </c>
      <c r="AD570" s="7">
        <f>IFERROR(VLOOKUP(VALUE(T570),工作表2!$A:$N,14,1)/50,0)</f>
        <v>72123.31</v>
      </c>
      <c r="AE570" s="7">
        <f>IFERROR(VLOOKUP(VALUE(U570),工作表2!$A:$N,14,1),0)</f>
        <v>7132846</v>
      </c>
      <c r="AF570" s="7">
        <f t="shared" si="99"/>
        <v>7781955.79</v>
      </c>
    </row>
    <row r="571" spans="1:32" x14ac:dyDescent="0.15">
      <c r="A571" s="8">
        <v>100567</v>
      </c>
      <c r="B571" s="3" t="s">
        <v>2038</v>
      </c>
      <c r="C571" t="s">
        <v>2016</v>
      </c>
      <c r="D571" t="s">
        <v>2017</v>
      </c>
      <c r="E571" t="s">
        <v>2033</v>
      </c>
      <c r="F571" t="s">
        <v>2027</v>
      </c>
      <c r="G571" t="s">
        <v>2041</v>
      </c>
      <c r="H571" t="s">
        <v>2029</v>
      </c>
      <c r="I571" t="s">
        <v>2036</v>
      </c>
      <c r="J571" t="s">
        <v>2044</v>
      </c>
      <c r="K571" t="s">
        <v>2049</v>
      </c>
      <c r="L571">
        <f t="shared" si="89"/>
        <v>100169</v>
      </c>
      <c r="M571">
        <f t="shared" si="90"/>
        <v>100170</v>
      </c>
      <c r="N571">
        <f t="shared" si="91"/>
        <v>100169</v>
      </c>
      <c r="O571">
        <f t="shared" si="92"/>
        <v>100169</v>
      </c>
      <c r="P571">
        <f t="shared" si="93"/>
        <v>100171</v>
      </c>
      <c r="Q571">
        <f t="shared" si="94"/>
        <v>100169</v>
      </c>
      <c r="R571">
        <f t="shared" si="95"/>
        <v>100170</v>
      </c>
      <c r="S571">
        <f t="shared" si="96"/>
        <v>100170</v>
      </c>
      <c r="T571">
        <f t="shared" si="97"/>
        <v>100169</v>
      </c>
      <c r="U571">
        <f t="shared" si="98"/>
        <v>200568</v>
      </c>
      <c r="V571" s="7">
        <f>IFERROR(VLOOKUP(VALUE(L571),工作表2!$A:$N,14,1)/50,0)</f>
        <v>72123.31</v>
      </c>
      <c r="W571" s="7">
        <f>IFERROR(VLOOKUP(VALUE(M571),工作表2!$A:$N,14,1)/50,0)</f>
        <v>72123.31</v>
      </c>
      <c r="X571" s="7">
        <f>IFERROR(VLOOKUP(VALUE(N571),工作表2!$A:$N,14,1)/50,0)</f>
        <v>72123.31</v>
      </c>
      <c r="Y571" s="7">
        <f>IFERROR(VLOOKUP(VALUE(O571),工作表2!$A:$N,14,1)/50,0)</f>
        <v>72123.31</v>
      </c>
      <c r="Z571" s="7">
        <f>IFERROR(VLOOKUP(VALUE(P571),工作表2!$A:$N,14,1)/50,0)</f>
        <v>72123.31</v>
      </c>
      <c r="AA571" s="7">
        <f>IFERROR(VLOOKUP(VALUE(Q571),工作表2!$A:$N,14,1)/50,0)</f>
        <v>72123.31</v>
      </c>
      <c r="AB571" s="7">
        <f>IFERROR(VLOOKUP(VALUE(R571),工作表2!$A:$N,14,1)/50,0)</f>
        <v>72123.31</v>
      </c>
      <c r="AC571" s="7">
        <f>IFERROR(VLOOKUP(VALUE(S571),工作表2!$A:$N,14,1)/50,0)</f>
        <v>72123.31</v>
      </c>
      <c r="AD571" s="7">
        <f>IFERROR(VLOOKUP(VALUE(T571),工作表2!$A:$N,14,1)/50,0)</f>
        <v>72123.31</v>
      </c>
      <c r="AE571" s="7">
        <f>IFERROR(VLOOKUP(VALUE(U571),工作表2!$A:$N,14,1),0)</f>
        <v>7096722</v>
      </c>
      <c r="AF571" s="7">
        <f t="shared" si="99"/>
        <v>7745831.79</v>
      </c>
    </row>
    <row r="572" spans="1:32" x14ac:dyDescent="0.15">
      <c r="A572" s="8">
        <v>100568</v>
      </c>
      <c r="B572" s="3" t="s">
        <v>2038</v>
      </c>
      <c r="C572" t="s">
        <v>2025</v>
      </c>
      <c r="D572" t="s">
        <v>2017</v>
      </c>
      <c r="E572" t="s">
        <v>2033</v>
      </c>
      <c r="F572" t="s">
        <v>2027</v>
      </c>
      <c r="G572" t="s">
        <v>2028</v>
      </c>
      <c r="H572" t="s">
        <v>2035</v>
      </c>
      <c r="I572" t="s">
        <v>2036</v>
      </c>
      <c r="J572" t="s">
        <v>2023</v>
      </c>
      <c r="K572" t="s">
        <v>2050</v>
      </c>
      <c r="L572">
        <f t="shared" si="89"/>
        <v>100169</v>
      </c>
      <c r="M572">
        <f t="shared" si="90"/>
        <v>100171</v>
      </c>
      <c r="N572">
        <f t="shared" si="91"/>
        <v>100169</v>
      </c>
      <c r="O572">
        <f t="shared" si="92"/>
        <v>100169</v>
      </c>
      <c r="P572">
        <f t="shared" si="93"/>
        <v>100171</v>
      </c>
      <c r="Q572">
        <f t="shared" si="94"/>
        <v>100170</v>
      </c>
      <c r="R572">
        <f t="shared" si="95"/>
        <v>100169</v>
      </c>
      <c r="S572">
        <f t="shared" si="96"/>
        <v>100170</v>
      </c>
      <c r="T572">
        <f t="shared" si="97"/>
        <v>100171</v>
      </c>
      <c r="U572">
        <f t="shared" si="98"/>
        <v>200569</v>
      </c>
      <c r="V572" s="7">
        <f>IFERROR(VLOOKUP(VALUE(L572),工作表2!$A:$N,14,1)/50,0)</f>
        <v>72123.31</v>
      </c>
      <c r="W572" s="7">
        <f>IFERROR(VLOOKUP(VALUE(M572),工作表2!$A:$N,14,1)/50,0)</f>
        <v>72123.31</v>
      </c>
      <c r="X572" s="7">
        <f>IFERROR(VLOOKUP(VALUE(N572),工作表2!$A:$N,14,1)/50,0)</f>
        <v>72123.31</v>
      </c>
      <c r="Y572" s="7">
        <f>IFERROR(VLOOKUP(VALUE(O572),工作表2!$A:$N,14,1)/50,0)</f>
        <v>72123.31</v>
      </c>
      <c r="Z572" s="7">
        <f>IFERROR(VLOOKUP(VALUE(P572),工作表2!$A:$N,14,1)/50,0)</f>
        <v>72123.31</v>
      </c>
      <c r="AA572" s="7">
        <f>IFERROR(VLOOKUP(VALUE(Q572),工作表2!$A:$N,14,1)/50,0)</f>
        <v>72123.31</v>
      </c>
      <c r="AB572" s="7">
        <f>IFERROR(VLOOKUP(VALUE(R572),工作表2!$A:$N,14,1)/50,0)</f>
        <v>72123.31</v>
      </c>
      <c r="AC572" s="7">
        <f>IFERROR(VLOOKUP(VALUE(S572),工作表2!$A:$N,14,1)/50,0)</f>
        <v>72123.31</v>
      </c>
      <c r="AD572" s="7">
        <f>IFERROR(VLOOKUP(VALUE(T572),工作表2!$A:$N,14,1)/50,0)</f>
        <v>72123.31</v>
      </c>
      <c r="AE572" s="7">
        <f>IFERROR(VLOOKUP(VALUE(U572),工作表2!$A:$N,14,1),0)</f>
        <v>7132444.5</v>
      </c>
      <c r="AF572" s="7">
        <f t="shared" si="99"/>
        <v>7781554.29</v>
      </c>
    </row>
    <row r="573" spans="1:32" x14ac:dyDescent="0.15">
      <c r="A573" s="8">
        <v>100569</v>
      </c>
      <c r="B573" s="3" t="s">
        <v>2046</v>
      </c>
      <c r="C573" t="s">
        <v>2043</v>
      </c>
      <c r="D573" t="s">
        <v>2017</v>
      </c>
      <c r="E573" t="s">
        <v>2040</v>
      </c>
      <c r="F573" t="s">
        <v>2019</v>
      </c>
      <c r="G573" t="s">
        <v>2028</v>
      </c>
      <c r="H573" t="s">
        <v>2029</v>
      </c>
      <c r="I573" t="s">
        <v>2022</v>
      </c>
      <c r="J573" t="s">
        <v>2044</v>
      </c>
      <c r="K573" t="s">
        <v>2051</v>
      </c>
      <c r="L573">
        <f t="shared" si="89"/>
        <v>100170</v>
      </c>
      <c r="M573">
        <f t="shared" si="90"/>
        <v>100169</v>
      </c>
      <c r="N573">
        <f t="shared" si="91"/>
        <v>100169</v>
      </c>
      <c r="O573">
        <f t="shared" si="92"/>
        <v>100171</v>
      </c>
      <c r="P573">
        <f t="shared" si="93"/>
        <v>100169</v>
      </c>
      <c r="Q573">
        <f t="shared" si="94"/>
        <v>100170</v>
      </c>
      <c r="R573">
        <f t="shared" si="95"/>
        <v>100170</v>
      </c>
      <c r="S573">
        <f t="shared" si="96"/>
        <v>100169</v>
      </c>
      <c r="T573">
        <f t="shared" si="97"/>
        <v>100169</v>
      </c>
      <c r="U573">
        <f t="shared" si="98"/>
        <v>200570</v>
      </c>
      <c r="V573" s="7">
        <f>IFERROR(VLOOKUP(VALUE(L573),工作表2!$A:$N,14,1)/50,0)</f>
        <v>72123.31</v>
      </c>
      <c r="W573" s="7">
        <f>IFERROR(VLOOKUP(VALUE(M573),工作表2!$A:$N,14,1)/50,0)</f>
        <v>72123.31</v>
      </c>
      <c r="X573" s="7">
        <f>IFERROR(VLOOKUP(VALUE(N573),工作表2!$A:$N,14,1)/50,0)</f>
        <v>72123.31</v>
      </c>
      <c r="Y573" s="7">
        <f>IFERROR(VLOOKUP(VALUE(O573),工作表2!$A:$N,14,1)/50,0)</f>
        <v>72123.31</v>
      </c>
      <c r="Z573" s="7">
        <f>IFERROR(VLOOKUP(VALUE(P573),工作表2!$A:$N,14,1)/50,0)</f>
        <v>72123.31</v>
      </c>
      <c r="AA573" s="7">
        <f>IFERROR(VLOOKUP(VALUE(Q573),工作表2!$A:$N,14,1)/50,0)</f>
        <v>72123.31</v>
      </c>
      <c r="AB573" s="7">
        <f>IFERROR(VLOOKUP(VALUE(R573),工作表2!$A:$N,14,1)/50,0)</f>
        <v>72123.31</v>
      </c>
      <c r="AC573" s="7">
        <f>IFERROR(VLOOKUP(VALUE(S573),工作表2!$A:$N,14,1)/50,0)</f>
        <v>72123.31</v>
      </c>
      <c r="AD573" s="7">
        <f>IFERROR(VLOOKUP(VALUE(T573),工作表2!$A:$N,14,1)/50,0)</f>
        <v>72123.31</v>
      </c>
      <c r="AE573" s="7">
        <f>IFERROR(VLOOKUP(VALUE(U573),工作表2!$A:$N,14,1),0)</f>
        <v>7176777.5</v>
      </c>
      <c r="AF573" s="7">
        <f t="shared" si="99"/>
        <v>7825887.29</v>
      </c>
    </row>
    <row r="574" spans="1:32" x14ac:dyDescent="0.15">
      <c r="A574" s="8">
        <v>100570</v>
      </c>
      <c r="B574" s="3" t="s">
        <v>2052</v>
      </c>
      <c r="C574" t="s">
        <v>2053</v>
      </c>
      <c r="D574" t="s">
        <v>2054</v>
      </c>
      <c r="E574" t="s">
        <v>2055</v>
      </c>
      <c r="F574" t="s">
        <v>2056</v>
      </c>
      <c r="G574" t="s">
        <v>2057</v>
      </c>
      <c r="H574" t="s">
        <v>2058</v>
      </c>
      <c r="I574" t="s">
        <v>2059</v>
      </c>
      <c r="J574" t="s">
        <v>2060</v>
      </c>
      <c r="K574" t="s">
        <v>2061</v>
      </c>
      <c r="L574">
        <f t="shared" si="89"/>
        <v>100172</v>
      </c>
      <c r="M574">
        <f t="shared" si="90"/>
        <v>100172</v>
      </c>
      <c r="N574">
        <f t="shared" si="91"/>
        <v>100173</v>
      </c>
      <c r="O574">
        <f t="shared" si="92"/>
        <v>100174</v>
      </c>
      <c r="P574">
        <f t="shared" si="93"/>
        <v>100174</v>
      </c>
      <c r="Q574">
        <f t="shared" si="94"/>
        <v>100172</v>
      </c>
      <c r="R574">
        <f t="shared" si="95"/>
        <v>100174</v>
      </c>
      <c r="S574">
        <f t="shared" si="96"/>
        <v>100174</v>
      </c>
      <c r="T574">
        <f t="shared" si="97"/>
        <v>100174</v>
      </c>
      <c r="U574">
        <f t="shared" si="98"/>
        <v>200571</v>
      </c>
      <c r="V574" s="7">
        <f>IFERROR(VLOOKUP(VALUE(L574),工作表2!$A:$N,14,1)/50,0)</f>
        <v>73581.87</v>
      </c>
      <c r="W574" s="7">
        <f>IFERROR(VLOOKUP(VALUE(M574),工作表2!$A:$N,14,1)/50,0)</f>
        <v>73581.87</v>
      </c>
      <c r="X574" s="7">
        <f>IFERROR(VLOOKUP(VALUE(N574),工作表2!$A:$N,14,1)/50,0)</f>
        <v>73581.87</v>
      </c>
      <c r="Y574" s="7">
        <f>IFERROR(VLOOKUP(VALUE(O574),工作表2!$A:$N,14,1)/50,0)</f>
        <v>73581.87</v>
      </c>
      <c r="Z574" s="7">
        <f>IFERROR(VLOOKUP(VALUE(P574),工作表2!$A:$N,14,1)/50,0)</f>
        <v>73581.87</v>
      </c>
      <c r="AA574" s="7">
        <f>IFERROR(VLOOKUP(VALUE(Q574),工作表2!$A:$N,14,1)/50,0)</f>
        <v>73581.87</v>
      </c>
      <c r="AB574" s="7">
        <f>IFERROR(VLOOKUP(VALUE(R574),工作表2!$A:$N,14,1)/50,0)</f>
        <v>73581.87</v>
      </c>
      <c r="AC574" s="7">
        <f>IFERROR(VLOOKUP(VALUE(S574),工作表2!$A:$N,14,1)/50,0)</f>
        <v>73581.87</v>
      </c>
      <c r="AD574" s="7">
        <f>IFERROR(VLOOKUP(VALUE(T574),工作表2!$A:$N,14,1)/50,0)</f>
        <v>73581.87</v>
      </c>
      <c r="AE574" s="7">
        <f>IFERROR(VLOOKUP(VALUE(U574),工作表2!$A:$N,14,1),0)</f>
        <v>7134886.5</v>
      </c>
      <c r="AF574" s="7">
        <f t="shared" si="99"/>
        <v>7797123.3300000001</v>
      </c>
    </row>
    <row r="575" spans="1:32" x14ac:dyDescent="0.15">
      <c r="A575" s="8">
        <v>100571</v>
      </c>
      <c r="B575" s="3" t="s">
        <v>2052</v>
      </c>
      <c r="C575" t="s">
        <v>2062</v>
      </c>
      <c r="D575" t="s">
        <v>2063</v>
      </c>
      <c r="E575" t="s">
        <v>2064</v>
      </c>
      <c r="F575" t="s">
        <v>2065</v>
      </c>
      <c r="G575" t="s">
        <v>2066</v>
      </c>
      <c r="H575" t="s">
        <v>2067</v>
      </c>
      <c r="I575" t="s">
        <v>2068</v>
      </c>
      <c r="J575" t="s">
        <v>2069</v>
      </c>
      <c r="K575" t="s">
        <v>2070</v>
      </c>
      <c r="L575">
        <f t="shared" si="89"/>
        <v>100172</v>
      </c>
      <c r="M575">
        <f t="shared" si="90"/>
        <v>100173</v>
      </c>
      <c r="N575">
        <f t="shared" si="91"/>
        <v>100174</v>
      </c>
      <c r="O575">
        <f t="shared" si="92"/>
        <v>100172</v>
      </c>
      <c r="P575">
        <f t="shared" si="93"/>
        <v>100173</v>
      </c>
      <c r="Q575">
        <f t="shared" si="94"/>
        <v>100173</v>
      </c>
      <c r="R575">
        <f t="shared" si="95"/>
        <v>100173</v>
      </c>
      <c r="S575">
        <f t="shared" si="96"/>
        <v>100173</v>
      </c>
      <c r="T575">
        <f t="shared" si="97"/>
        <v>100172</v>
      </c>
      <c r="U575">
        <f t="shared" si="98"/>
        <v>200572</v>
      </c>
      <c r="V575" s="7">
        <f>IFERROR(VLOOKUP(VALUE(L575),工作表2!$A:$N,14,1)/50,0)</f>
        <v>73581.87</v>
      </c>
      <c r="W575" s="7">
        <f>IFERROR(VLOOKUP(VALUE(M575),工作表2!$A:$N,14,1)/50,0)</f>
        <v>73581.87</v>
      </c>
      <c r="X575" s="7">
        <f>IFERROR(VLOOKUP(VALUE(N575),工作表2!$A:$N,14,1)/50,0)</f>
        <v>73581.87</v>
      </c>
      <c r="Y575" s="7">
        <f>IFERROR(VLOOKUP(VALUE(O575),工作表2!$A:$N,14,1)/50,0)</f>
        <v>73581.87</v>
      </c>
      <c r="Z575" s="7">
        <f>IFERROR(VLOOKUP(VALUE(P575),工作表2!$A:$N,14,1)/50,0)</f>
        <v>73581.87</v>
      </c>
      <c r="AA575" s="7">
        <f>IFERROR(VLOOKUP(VALUE(Q575),工作表2!$A:$N,14,1)/50,0)</f>
        <v>73581.87</v>
      </c>
      <c r="AB575" s="7">
        <f>IFERROR(VLOOKUP(VALUE(R575),工作表2!$A:$N,14,1)/50,0)</f>
        <v>73581.87</v>
      </c>
      <c r="AC575" s="7">
        <f>IFERROR(VLOOKUP(VALUE(S575),工作表2!$A:$N,14,1)/50,0)</f>
        <v>73581.87</v>
      </c>
      <c r="AD575" s="7">
        <f>IFERROR(VLOOKUP(VALUE(T575),工作表2!$A:$N,14,1)/50,0)</f>
        <v>73581.87</v>
      </c>
      <c r="AE575" s="7">
        <f>IFERROR(VLOOKUP(VALUE(U575),工作表2!$A:$N,14,1),0)</f>
        <v>7151073</v>
      </c>
      <c r="AF575" s="7">
        <f t="shared" si="99"/>
        <v>7813309.8300000001</v>
      </c>
    </row>
    <row r="576" spans="1:32" x14ac:dyDescent="0.15">
      <c r="A576" s="8">
        <v>100572</v>
      </c>
      <c r="B576" s="3" t="s">
        <v>2071</v>
      </c>
      <c r="C576" t="s">
        <v>2053</v>
      </c>
      <c r="D576" t="s">
        <v>2063</v>
      </c>
      <c r="E576" t="s">
        <v>2064</v>
      </c>
      <c r="F576" t="s">
        <v>2056</v>
      </c>
      <c r="G576" t="s">
        <v>2066</v>
      </c>
      <c r="H576" t="s">
        <v>2072</v>
      </c>
      <c r="I576" t="s">
        <v>2068</v>
      </c>
      <c r="J576" t="s">
        <v>2069</v>
      </c>
      <c r="K576" t="s">
        <v>2073</v>
      </c>
      <c r="L576">
        <f t="shared" si="89"/>
        <v>100173</v>
      </c>
      <c r="M576">
        <f t="shared" si="90"/>
        <v>100172</v>
      </c>
      <c r="N576">
        <f t="shared" si="91"/>
        <v>100174</v>
      </c>
      <c r="O576">
        <f t="shared" si="92"/>
        <v>100172</v>
      </c>
      <c r="P576">
        <f t="shared" si="93"/>
        <v>100174</v>
      </c>
      <c r="Q576">
        <f t="shared" si="94"/>
        <v>100173</v>
      </c>
      <c r="R576">
        <f t="shared" si="95"/>
        <v>100172</v>
      </c>
      <c r="S576">
        <f t="shared" si="96"/>
        <v>100173</v>
      </c>
      <c r="T576">
        <f t="shared" si="97"/>
        <v>100172</v>
      </c>
      <c r="U576">
        <f t="shared" si="98"/>
        <v>200573</v>
      </c>
      <c r="V576" s="7">
        <f>IFERROR(VLOOKUP(VALUE(L576),工作表2!$A:$N,14,1)/50,0)</f>
        <v>73581.87</v>
      </c>
      <c r="W576" s="7">
        <f>IFERROR(VLOOKUP(VALUE(M576),工作表2!$A:$N,14,1)/50,0)</f>
        <v>73581.87</v>
      </c>
      <c r="X576" s="7">
        <f>IFERROR(VLOOKUP(VALUE(N576),工作表2!$A:$N,14,1)/50,0)</f>
        <v>73581.87</v>
      </c>
      <c r="Y576" s="7">
        <f>IFERROR(VLOOKUP(VALUE(O576),工作表2!$A:$N,14,1)/50,0)</f>
        <v>73581.87</v>
      </c>
      <c r="Z576" s="7">
        <f>IFERROR(VLOOKUP(VALUE(P576),工作表2!$A:$N,14,1)/50,0)</f>
        <v>73581.87</v>
      </c>
      <c r="AA576" s="7">
        <f>IFERROR(VLOOKUP(VALUE(Q576),工作表2!$A:$N,14,1)/50,0)</f>
        <v>73581.87</v>
      </c>
      <c r="AB576" s="7">
        <f>IFERROR(VLOOKUP(VALUE(R576),工作表2!$A:$N,14,1)/50,0)</f>
        <v>73581.87</v>
      </c>
      <c r="AC576" s="7">
        <f>IFERROR(VLOOKUP(VALUE(S576),工作表2!$A:$N,14,1)/50,0)</f>
        <v>73581.87</v>
      </c>
      <c r="AD576" s="7">
        <f>IFERROR(VLOOKUP(VALUE(T576),工作表2!$A:$N,14,1)/50,0)</f>
        <v>73581.87</v>
      </c>
      <c r="AE576" s="7">
        <f>IFERROR(VLOOKUP(VALUE(U576),工作表2!$A:$N,14,1),0)</f>
        <v>7167291</v>
      </c>
      <c r="AF576" s="7">
        <f t="shared" si="99"/>
        <v>7829527.8300000001</v>
      </c>
    </row>
    <row r="577" spans="1:32" x14ac:dyDescent="0.15">
      <c r="A577" s="8">
        <v>100573</v>
      </c>
      <c r="B577" s="3" t="s">
        <v>2074</v>
      </c>
      <c r="C577" t="s">
        <v>2062</v>
      </c>
      <c r="D577" t="s">
        <v>2063</v>
      </c>
      <c r="E577" t="s">
        <v>2064</v>
      </c>
      <c r="F577" t="s">
        <v>2056</v>
      </c>
      <c r="G577" t="s">
        <v>2075</v>
      </c>
      <c r="H577" t="s">
        <v>2058</v>
      </c>
      <c r="I577" t="s">
        <v>2076</v>
      </c>
      <c r="J577" t="s">
        <v>2077</v>
      </c>
      <c r="K577" t="s">
        <v>2078</v>
      </c>
      <c r="L577">
        <f t="shared" si="89"/>
        <v>100174</v>
      </c>
      <c r="M577">
        <f t="shared" si="90"/>
        <v>100173</v>
      </c>
      <c r="N577">
        <f t="shared" si="91"/>
        <v>100174</v>
      </c>
      <c r="O577">
        <f t="shared" si="92"/>
        <v>100172</v>
      </c>
      <c r="P577">
        <f t="shared" si="93"/>
        <v>100174</v>
      </c>
      <c r="Q577">
        <f t="shared" si="94"/>
        <v>100174</v>
      </c>
      <c r="R577">
        <f t="shared" si="95"/>
        <v>100174</v>
      </c>
      <c r="S577">
        <f t="shared" si="96"/>
        <v>100172</v>
      </c>
      <c r="T577">
        <f t="shared" si="97"/>
        <v>100173</v>
      </c>
      <c r="U577">
        <f t="shared" si="98"/>
        <v>200574</v>
      </c>
      <c r="V577" s="7">
        <f>IFERROR(VLOOKUP(VALUE(L577),工作表2!$A:$N,14,1)/50,0)</f>
        <v>73581.87</v>
      </c>
      <c r="W577" s="7">
        <f>IFERROR(VLOOKUP(VALUE(M577),工作表2!$A:$N,14,1)/50,0)</f>
        <v>73581.87</v>
      </c>
      <c r="X577" s="7">
        <f>IFERROR(VLOOKUP(VALUE(N577),工作表2!$A:$N,14,1)/50,0)</f>
        <v>73581.87</v>
      </c>
      <c r="Y577" s="7">
        <f>IFERROR(VLOOKUP(VALUE(O577),工作表2!$A:$N,14,1)/50,0)</f>
        <v>73581.87</v>
      </c>
      <c r="Z577" s="7">
        <f>IFERROR(VLOOKUP(VALUE(P577),工作表2!$A:$N,14,1)/50,0)</f>
        <v>73581.87</v>
      </c>
      <c r="AA577" s="7">
        <f>IFERROR(VLOOKUP(VALUE(Q577),工作表2!$A:$N,14,1)/50,0)</f>
        <v>73581.87</v>
      </c>
      <c r="AB577" s="7">
        <f>IFERROR(VLOOKUP(VALUE(R577),工作表2!$A:$N,14,1)/50,0)</f>
        <v>73581.87</v>
      </c>
      <c r="AC577" s="7">
        <f>IFERROR(VLOOKUP(VALUE(S577),工作表2!$A:$N,14,1)/50,0)</f>
        <v>73581.87</v>
      </c>
      <c r="AD577" s="7">
        <f>IFERROR(VLOOKUP(VALUE(T577),工作表2!$A:$N,14,1)/50,0)</f>
        <v>73581.87</v>
      </c>
      <c r="AE577" s="7">
        <f>IFERROR(VLOOKUP(VALUE(U577),工作表2!$A:$N,14,1),0)</f>
        <v>7291820</v>
      </c>
      <c r="AF577" s="7">
        <f t="shared" si="99"/>
        <v>7954056.8300000001</v>
      </c>
    </row>
    <row r="578" spans="1:32" x14ac:dyDescent="0.15">
      <c r="A578" s="8">
        <v>100574</v>
      </c>
      <c r="B578" s="3" t="s">
        <v>2052</v>
      </c>
      <c r="C578" t="s">
        <v>2079</v>
      </c>
      <c r="D578" t="s">
        <v>2063</v>
      </c>
      <c r="E578" t="s">
        <v>2080</v>
      </c>
      <c r="F578" t="s">
        <v>2065</v>
      </c>
      <c r="G578" t="s">
        <v>2057</v>
      </c>
      <c r="H578" t="s">
        <v>2067</v>
      </c>
      <c r="I578" t="s">
        <v>2076</v>
      </c>
      <c r="J578" t="s">
        <v>2069</v>
      </c>
      <c r="K578" t="s">
        <v>2081</v>
      </c>
      <c r="L578">
        <f t="shared" si="89"/>
        <v>100172</v>
      </c>
      <c r="M578">
        <f t="shared" si="90"/>
        <v>100174</v>
      </c>
      <c r="N578">
        <f t="shared" si="91"/>
        <v>100174</v>
      </c>
      <c r="O578">
        <f t="shared" si="92"/>
        <v>100173</v>
      </c>
      <c r="P578">
        <f t="shared" si="93"/>
        <v>100173</v>
      </c>
      <c r="Q578">
        <f t="shared" si="94"/>
        <v>100172</v>
      </c>
      <c r="R578">
        <f t="shared" si="95"/>
        <v>100173</v>
      </c>
      <c r="S578">
        <f t="shared" si="96"/>
        <v>100172</v>
      </c>
      <c r="T578">
        <f t="shared" si="97"/>
        <v>100172</v>
      </c>
      <c r="U578">
        <f t="shared" si="98"/>
        <v>200575</v>
      </c>
      <c r="V578" s="7">
        <f>IFERROR(VLOOKUP(VALUE(L578),工作表2!$A:$N,14,1)/50,0)</f>
        <v>73581.87</v>
      </c>
      <c r="W578" s="7">
        <f>IFERROR(VLOOKUP(VALUE(M578),工作表2!$A:$N,14,1)/50,0)</f>
        <v>73581.87</v>
      </c>
      <c r="X578" s="7">
        <f>IFERROR(VLOOKUP(VALUE(N578),工作表2!$A:$N,14,1)/50,0)</f>
        <v>73581.87</v>
      </c>
      <c r="Y578" s="7">
        <f>IFERROR(VLOOKUP(VALUE(O578),工作表2!$A:$N,14,1)/50,0)</f>
        <v>73581.87</v>
      </c>
      <c r="Z578" s="7">
        <f>IFERROR(VLOOKUP(VALUE(P578),工作表2!$A:$N,14,1)/50,0)</f>
        <v>73581.87</v>
      </c>
      <c r="AA578" s="7">
        <f>IFERROR(VLOOKUP(VALUE(Q578),工作表2!$A:$N,14,1)/50,0)</f>
        <v>73581.87</v>
      </c>
      <c r="AB578" s="7">
        <f>IFERROR(VLOOKUP(VALUE(R578),工作表2!$A:$N,14,1)/50,0)</f>
        <v>73581.87</v>
      </c>
      <c r="AC578" s="7">
        <f>IFERROR(VLOOKUP(VALUE(S578),工作表2!$A:$N,14,1)/50,0)</f>
        <v>73581.87</v>
      </c>
      <c r="AD578" s="7">
        <f>IFERROR(VLOOKUP(VALUE(T578),工作表2!$A:$N,14,1)/50,0)</f>
        <v>73581.87</v>
      </c>
      <c r="AE578" s="7">
        <f>IFERROR(VLOOKUP(VALUE(U578),工作表2!$A:$N,14,1),0)</f>
        <v>7199820.5</v>
      </c>
      <c r="AF578" s="7">
        <f t="shared" si="99"/>
        <v>7862057.3300000001</v>
      </c>
    </row>
    <row r="579" spans="1:32" x14ac:dyDescent="0.15">
      <c r="A579" s="8">
        <v>100575</v>
      </c>
      <c r="B579" s="3" t="s">
        <v>2071</v>
      </c>
      <c r="C579" t="s">
        <v>2079</v>
      </c>
      <c r="D579" t="s">
        <v>2054</v>
      </c>
      <c r="E579" t="s">
        <v>2080</v>
      </c>
      <c r="F579" t="s">
        <v>2082</v>
      </c>
      <c r="G579" t="s">
        <v>2066</v>
      </c>
      <c r="H579" t="s">
        <v>2072</v>
      </c>
      <c r="I579" t="s">
        <v>2068</v>
      </c>
      <c r="J579" t="s">
        <v>2060</v>
      </c>
      <c r="K579" t="s">
        <v>2083</v>
      </c>
      <c r="L579">
        <f t="shared" si="89"/>
        <v>100173</v>
      </c>
      <c r="M579">
        <f t="shared" si="90"/>
        <v>100174</v>
      </c>
      <c r="N579">
        <f t="shared" si="91"/>
        <v>100173</v>
      </c>
      <c r="O579">
        <f t="shared" si="92"/>
        <v>100173</v>
      </c>
      <c r="P579">
        <f t="shared" si="93"/>
        <v>100172</v>
      </c>
      <c r="Q579">
        <f t="shared" si="94"/>
        <v>100173</v>
      </c>
      <c r="R579">
        <f t="shared" si="95"/>
        <v>100172</v>
      </c>
      <c r="S579">
        <f t="shared" si="96"/>
        <v>100173</v>
      </c>
      <c r="T579">
        <f t="shared" si="97"/>
        <v>100174</v>
      </c>
      <c r="U579">
        <f t="shared" si="98"/>
        <v>200576</v>
      </c>
      <c r="V579" s="7">
        <f>IFERROR(VLOOKUP(VALUE(L579),工作表2!$A:$N,14,1)/50,0)</f>
        <v>73581.87</v>
      </c>
      <c r="W579" s="7">
        <f>IFERROR(VLOOKUP(VALUE(M579),工作表2!$A:$N,14,1)/50,0)</f>
        <v>73581.87</v>
      </c>
      <c r="X579" s="7">
        <f>IFERROR(VLOOKUP(VALUE(N579),工作表2!$A:$N,14,1)/50,0)</f>
        <v>73581.87</v>
      </c>
      <c r="Y579" s="7">
        <f>IFERROR(VLOOKUP(VALUE(O579),工作表2!$A:$N,14,1)/50,0)</f>
        <v>73581.87</v>
      </c>
      <c r="Z579" s="7">
        <f>IFERROR(VLOOKUP(VALUE(P579),工作表2!$A:$N,14,1)/50,0)</f>
        <v>73581.87</v>
      </c>
      <c r="AA579" s="7">
        <f>IFERROR(VLOOKUP(VALUE(Q579),工作表2!$A:$N,14,1)/50,0)</f>
        <v>73581.87</v>
      </c>
      <c r="AB579" s="7">
        <f>IFERROR(VLOOKUP(VALUE(R579),工作表2!$A:$N,14,1)/50,0)</f>
        <v>73581.87</v>
      </c>
      <c r="AC579" s="7">
        <f>IFERROR(VLOOKUP(VALUE(S579),工作表2!$A:$N,14,1)/50,0)</f>
        <v>73581.87</v>
      </c>
      <c r="AD579" s="7">
        <f>IFERROR(VLOOKUP(VALUE(T579),工作表2!$A:$N,14,1)/50,0)</f>
        <v>73581.87</v>
      </c>
      <c r="AE579" s="7">
        <f>IFERROR(VLOOKUP(VALUE(U579),工作表2!$A:$N,14,1),0)</f>
        <v>7216132.5</v>
      </c>
      <c r="AF579" s="7">
        <f t="shared" si="99"/>
        <v>7878369.3300000001</v>
      </c>
    </row>
    <row r="580" spans="1:32" x14ac:dyDescent="0.15">
      <c r="A580" s="8">
        <v>100576</v>
      </c>
      <c r="B580" s="3" t="s">
        <v>2052</v>
      </c>
      <c r="C580" t="s">
        <v>2053</v>
      </c>
      <c r="D580" t="s">
        <v>2084</v>
      </c>
      <c r="E580" t="s">
        <v>2055</v>
      </c>
      <c r="F580" t="s">
        <v>2056</v>
      </c>
      <c r="G580" t="s">
        <v>2075</v>
      </c>
      <c r="H580" t="s">
        <v>2067</v>
      </c>
      <c r="I580" t="s">
        <v>2076</v>
      </c>
      <c r="J580" t="s">
        <v>2060</v>
      </c>
      <c r="K580" t="s">
        <v>2085</v>
      </c>
      <c r="L580">
        <f t="shared" si="89"/>
        <v>100172</v>
      </c>
      <c r="M580">
        <f t="shared" si="90"/>
        <v>100172</v>
      </c>
      <c r="N580">
        <f t="shared" si="91"/>
        <v>100172</v>
      </c>
      <c r="O580">
        <f t="shared" si="92"/>
        <v>100174</v>
      </c>
      <c r="P580">
        <f t="shared" si="93"/>
        <v>100174</v>
      </c>
      <c r="Q580">
        <f t="shared" si="94"/>
        <v>100174</v>
      </c>
      <c r="R580">
        <f t="shared" si="95"/>
        <v>100173</v>
      </c>
      <c r="S580">
        <f t="shared" si="96"/>
        <v>100172</v>
      </c>
      <c r="T580">
        <f t="shared" si="97"/>
        <v>100174</v>
      </c>
      <c r="U580">
        <f t="shared" si="98"/>
        <v>200577</v>
      </c>
      <c r="V580" s="7">
        <f>IFERROR(VLOOKUP(VALUE(L580),工作表2!$A:$N,14,1)/50,0)</f>
        <v>73581.87</v>
      </c>
      <c r="W580" s="7">
        <f>IFERROR(VLOOKUP(VALUE(M580),工作表2!$A:$N,14,1)/50,0)</f>
        <v>73581.87</v>
      </c>
      <c r="X580" s="7">
        <f>IFERROR(VLOOKUP(VALUE(N580),工作表2!$A:$N,14,1)/50,0)</f>
        <v>73581.87</v>
      </c>
      <c r="Y580" s="7">
        <f>IFERROR(VLOOKUP(VALUE(O580),工作表2!$A:$N,14,1)/50,0)</f>
        <v>73581.87</v>
      </c>
      <c r="Z580" s="7">
        <f>IFERROR(VLOOKUP(VALUE(P580),工作表2!$A:$N,14,1)/50,0)</f>
        <v>73581.87</v>
      </c>
      <c r="AA580" s="7">
        <f>IFERROR(VLOOKUP(VALUE(Q580),工作表2!$A:$N,14,1)/50,0)</f>
        <v>73581.87</v>
      </c>
      <c r="AB580" s="7">
        <f>IFERROR(VLOOKUP(VALUE(R580),工作表2!$A:$N,14,1)/50,0)</f>
        <v>73581.87</v>
      </c>
      <c r="AC580" s="7">
        <f>IFERROR(VLOOKUP(VALUE(S580),工作表2!$A:$N,14,1)/50,0)</f>
        <v>73581.87</v>
      </c>
      <c r="AD580" s="7">
        <f>IFERROR(VLOOKUP(VALUE(T580),工作表2!$A:$N,14,1)/50,0)</f>
        <v>73581.87</v>
      </c>
      <c r="AE580" s="7">
        <f>IFERROR(VLOOKUP(VALUE(U580),工作表2!$A:$N,14,1),0)</f>
        <v>7341465.5</v>
      </c>
      <c r="AF580" s="7">
        <f t="shared" si="99"/>
        <v>8003702.3300000001</v>
      </c>
    </row>
    <row r="581" spans="1:32" x14ac:dyDescent="0.15">
      <c r="A581" s="8">
        <v>100577</v>
      </c>
      <c r="B581" s="3" t="s">
        <v>2074</v>
      </c>
      <c r="C581" t="s">
        <v>2053</v>
      </c>
      <c r="D581" t="s">
        <v>2054</v>
      </c>
      <c r="E581" t="s">
        <v>2055</v>
      </c>
      <c r="F581" t="s">
        <v>2056</v>
      </c>
      <c r="G581" t="s">
        <v>2057</v>
      </c>
      <c r="H581" t="s">
        <v>2058</v>
      </c>
      <c r="I581" t="s">
        <v>2068</v>
      </c>
      <c r="J581" t="s">
        <v>2060</v>
      </c>
      <c r="K581" t="s">
        <v>2086</v>
      </c>
      <c r="L581">
        <f t="shared" ref="L581:L644" si="100">IFERROR(VALUE(LEFT(B581,6)),0)</f>
        <v>100174</v>
      </c>
      <c r="M581">
        <f t="shared" ref="M581:M644" si="101">IFERROR(VALUE(LEFT(C581,6)),0)</f>
        <v>100172</v>
      </c>
      <c r="N581">
        <f t="shared" ref="N581:N644" si="102">IFERROR(VALUE(LEFT(D581,6)),0)</f>
        <v>100173</v>
      </c>
      <c r="O581">
        <f t="shared" ref="O581:O644" si="103">IFERROR(VALUE(LEFT(E581,6)),0)</f>
        <v>100174</v>
      </c>
      <c r="P581">
        <f t="shared" ref="P581:P644" si="104">IFERROR(VALUE(LEFT(F581,6)),0)</f>
        <v>100174</v>
      </c>
      <c r="Q581">
        <f t="shared" ref="Q581:Q644" si="105">IFERROR(VALUE(LEFT(G581,6)),0)</f>
        <v>100172</v>
      </c>
      <c r="R581">
        <f t="shared" ref="R581:R644" si="106">IFERROR(VALUE(LEFT(H581,6)),0)</f>
        <v>100174</v>
      </c>
      <c r="S581">
        <f t="shared" ref="S581:S644" si="107">IFERROR(VALUE(LEFT(I581,6)),0)</f>
        <v>100173</v>
      </c>
      <c r="T581">
        <f t="shared" ref="T581:T644" si="108">IFERROR(VALUE(LEFT(J581,6)),0)</f>
        <v>100174</v>
      </c>
      <c r="U581">
        <f t="shared" ref="U581:U644" si="109">IFERROR(VALUE(LEFT(K581,6)),0)</f>
        <v>200578</v>
      </c>
      <c r="V581" s="7">
        <f>IFERROR(VLOOKUP(VALUE(L581),工作表2!$A:$N,14,1)/50,0)</f>
        <v>73581.87</v>
      </c>
      <c r="W581" s="7">
        <f>IFERROR(VLOOKUP(VALUE(M581),工作表2!$A:$N,14,1)/50,0)</f>
        <v>73581.87</v>
      </c>
      <c r="X581" s="7">
        <f>IFERROR(VLOOKUP(VALUE(N581),工作表2!$A:$N,14,1)/50,0)</f>
        <v>73581.87</v>
      </c>
      <c r="Y581" s="7">
        <f>IFERROR(VLOOKUP(VALUE(O581),工作表2!$A:$N,14,1)/50,0)</f>
        <v>73581.87</v>
      </c>
      <c r="Z581" s="7">
        <f>IFERROR(VLOOKUP(VALUE(P581),工作表2!$A:$N,14,1)/50,0)</f>
        <v>73581.87</v>
      </c>
      <c r="AA581" s="7">
        <f>IFERROR(VLOOKUP(VALUE(Q581),工作表2!$A:$N,14,1)/50,0)</f>
        <v>73581.87</v>
      </c>
      <c r="AB581" s="7">
        <f>IFERROR(VLOOKUP(VALUE(R581),工作表2!$A:$N,14,1)/50,0)</f>
        <v>73581.87</v>
      </c>
      <c r="AC581" s="7">
        <f>IFERROR(VLOOKUP(VALUE(S581),工作表2!$A:$N,14,1)/50,0)</f>
        <v>73581.87</v>
      </c>
      <c r="AD581" s="7">
        <f>IFERROR(VLOOKUP(VALUE(T581),工作表2!$A:$N,14,1)/50,0)</f>
        <v>73581.87</v>
      </c>
      <c r="AE581" s="7">
        <f>IFERROR(VLOOKUP(VALUE(U581),工作表2!$A:$N,14,1),0)</f>
        <v>7305648</v>
      </c>
      <c r="AF581" s="7">
        <f t="shared" ref="AF581:AF644" si="110">SUM(V581:AE581)</f>
        <v>7967884.8300000001</v>
      </c>
    </row>
    <row r="582" spans="1:32" x14ac:dyDescent="0.15">
      <c r="A582" s="8">
        <v>100578</v>
      </c>
      <c r="B582" s="3" t="s">
        <v>2052</v>
      </c>
      <c r="C582" t="s">
        <v>2079</v>
      </c>
      <c r="D582" t="s">
        <v>2084</v>
      </c>
      <c r="E582" t="s">
        <v>2064</v>
      </c>
      <c r="F582" t="s">
        <v>2056</v>
      </c>
      <c r="G582" t="s">
        <v>2057</v>
      </c>
      <c r="H582" t="s">
        <v>2072</v>
      </c>
      <c r="I582" t="s">
        <v>2068</v>
      </c>
      <c r="J582" t="s">
        <v>2077</v>
      </c>
      <c r="K582" t="s">
        <v>2087</v>
      </c>
      <c r="L582">
        <f t="shared" si="100"/>
        <v>100172</v>
      </c>
      <c r="M582">
        <f t="shared" si="101"/>
        <v>100174</v>
      </c>
      <c r="N582">
        <f t="shared" si="102"/>
        <v>100172</v>
      </c>
      <c r="O582">
        <f t="shared" si="103"/>
        <v>100172</v>
      </c>
      <c r="P582">
        <f t="shared" si="104"/>
        <v>100174</v>
      </c>
      <c r="Q582">
        <f t="shared" si="105"/>
        <v>100172</v>
      </c>
      <c r="R582">
        <f t="shared" si="106"/>
        <v>100172</v>
      </c>
      <c r="S582">
        <f t="shared" si="107"/>
        <v>100173</v>
      </c>
      <c r="T582">
        <f t="shared" si="108"/>
        <v>100173</v>
      </c>
      <c r="U582">
        <f t="shared" si="109"/>
        <v>200579</v>
      </c>
      <c r="V582" s="7">
        <f>IFERROR(VLOOKUP(VALUE(L582),工作表2!$A:$N,14,1)/50,0)</f>
        <v>73581.87</v>
      </c>
      <c r="W582" s="7">
        <f>IFERROR(VLOOKUP(VALUE(M582),工作表2!$A:$N,14,1)/50,0)</f>
        <v>73581.87</v>
      </c>
      <c r="X582" s="7">
        <f>IFERROR(VLOOKUP(VALUE(N582),工作表2!$A:$N,14,1)/50,0)</f>
        <v>73581.87</v>
      </c>
      <c r="Y582" s="7">
        <f>IFERROR(VLOOKUP(VALUE(O582),工作表2!$A:$N,14,1)/50,0)</f>
        <v>73581.87</v>
      </c>
      <c r="Z582" s="7">
        <f>IFERROR(VLOOKUP(VALUE(P582),工作表2!$A:$N,14,1)/50,0)</f>
        <v>73581.87</v>
      </c>
      <c r="AA582" s="7">
        <f>IFERROR(VLOOKUP(VALUE(Q582),工作表2!$A:$N,14,1)/50,0)</f>
        <v>73581.87</v>
      </c>
      <c r="AB582" s="7">
        <f>IFERROR(VLOOKUP(VALUE(R582),工作表2!$A:$N,14,1)/50,0)</f>
        <v>73581.87</v>
      </c>
      <c r="AC582" s="7">
        <f>IFERROR(VLOOKUP(VALUE(S582),工作表2!$A:$N,14,1)/50,0)</f>
        <v>73581.87</v>
      </c>
      <c r="AD582" s="7">
        <f>IFERROR(VLOOKUP(VALUE(T582),工作表2!$A:$N,14,1)/50,0)</f>
        <v>73581.87</v>
      </c>
      <c r="AE582" s="7">
        <f>IFERROR(VLOOKUP(VALUE(U582),工作表2!$A:$N,14,1),0)</f>
        <v>7344071.5</v>
      </c>
      <c r="AF582" s="7">
        <f t="shared" si="110"/>
        <v>8006308.3300000001</v>
      </c>
    </row>
    <row r="583" spans="1:32" x14ac:dyDescent="0.15">
      <c r="A583" s="8">
        <v>100579</v>
      </c>
      <c r="B583" s="3" t="s">
        <v>2071</v>
      </c>
      <c r="C583" t="s">
        <v>2062</v>
      </c>
      <c r="D583" t="s">
        <v>2063</v>
      </c>
      <c r="E583" t="s">
        <v>2064</v>
      </c>
      <c r="F583" t="s">
        <v>2065</v>
      </c>
      <c r="G583" t="s">
        <v>2066</v>
      </c>
      <c r="H583" t="s">
        <v>2067</v>
      </c>
      <c r="I583" t="s">
        <v>2076</v>
      </c>
      <c r="J583" t="s">
        <v>2069</v>
      </c>
      <c r="K583" t="s">
        <v>2088</v>
      </c>
      <c r="L583">
        <f t="shared" si="100"/>
        <v>100173</v>
      </c>
      <c r="M583">
        <f t="shared" si="101"/>
        <v>100173</v>
      </c>
      <c r="N583">
        <f t="shared" si="102"/>
        <v>100174</v>
      </c>
      <c r="O583">
        <f t="shared" si="103"/>
        <v>100172</v>
      </c>
      <c r="P583">
        <f t="shared" si="104"/>
        <v>100173</v>
      </c>
      <c r="Q583">
        <f t="shared" si="105"/>
        <v>100173</v>
      </c>
      <c r="R583">
        <f t="shared" si="106"/>
        <v>100173</v>
      </c>
      <c r="S583">
        <f t="shared" si="107"/>
        <v>100172</v>
      </c>
      <c r="T583">
        <f t="shared" si="108"/>
        <v>100172</v>
      </c>
      <c r="U583">
        <f t="shared" si="109"/>
        <v>200580</v>
      </c>
      <c r="V583" s="7">
        <f>IFERROR(VLOOKUP(VALUE(L583),工作表2!$A:$N,14,1)/50,0)</f>
        <v>73581.87</v>
      </c>
      <c r="W583" s="7">
        <f>IFERROR(VLOOKUP(VALUE(M583),工作表2!$A:$N,14,1)/50,0)</f>
        <v>73581.87</v>
      </c>
      <c r="X583" s="7">
        <f>IFERROR(VLOOKUP(VALUE(N583),工作表2!$A:$N,14,1)/50,0)</f>
        <v>73581.87</v>
      </c>
      <c r="Y583" s="7">
        <f>IFERROR(VLOOKUP(VALUE(O583),工作表2!$A:$N,14,1)/50,0)</f>
        <v>73581.87</v>
      </c>
      <c r="Z583" s="7">
        <f>IFERROR(VLOOKUP(VALUE(P583),工作表2!$A:$N,14,1)/50,0)</f>
        <v>73581.87</v>
      </c>
      <c r="AA583" s="7">
        <f>IFERROR(VLOOKUP(VALUE(Q583),工作表2!$A:$N,14,1)/50,0)</f>
        <v>73581.87</v>
      </c>
      <c r="AB583" s="7">
        <f>IFERROR(VLOOKUP(VALUE(R583),工作表2!$A:$N,14,1)/50,0)</f>
        <v>73581.87</v>
      </c>
      <c r="AC583" s="7">
        <f>IFERROR(VLOOKUP(VALUE(S583),工作表2!$A:$N,14,1)/50,0)</f>
        <v>73581.87</v>
      </c>
      <c r="AD583" s="7">
        <f>IFERROR(VLOOKUP(VALUE(T583),工作表2!$A:$N,14,1)/50,0)</f>
        <v>73581.87</v>
      </c>
      <c r="AE583" s="7">
        <f>IFERROR(VLOOKUP(VALUE(U583),工作表2!$A:$N,14,1),0)</f>
        <v>7391399</v>
      </c>
      <c r="AF583" s="7">
        <f t="shared" si="110"/>
        <v>8053635.8300000001</v>
      </c>
    </row>
    <row r="584" spans="1:32" x14ac:dyDescent="0.15">
      <c r="A584" s="8">
        <v>100580</v>
      </c>
      <c r="B584" s="3" t="s">
        <v>2089</v>
      </c>
      <c r="C584" t="s">
        <v>2090</v>
      </c>
      <c r="D584" t="s">
        <v>2091</v>
      </c>
      <c r="E584" t="s">
        <v>2092</v>
      </c>
      <c r="F584" t="s">
        <v>2093</v>
      </c>
      <c r="G584" t="s">
        <v>2094</v>
      </c>
      <c r="H584" t="s">
        <v>2095</v>
      </c>
      <c r="I584" t="s">
        <v>2096</v>
      </c>
      <c r="J584" t="s">
        <v>2097</v>
      </c>
      <c r="K584" t="s">
        <v>2098</v>
      </c>
      <c r="L584">
        <f t="shared" si="100"/>
        <v>100176</v>
      </c>
      <c r="M584">
        <f t="shared" si="101"/>
        <v>100176</v>
      </c>
      <c r="N584">
        <f t="shared" si="102"/>
        <v>100175</v>
      </c>
      <c r="O584">
        <f t="shared" si="103"/>
        <v>100176</v>
      </c>
      <c r="P584">
        <f t="shared" si="104"/>
        <v>100177</v>
      </c>
      <c r="Q584">
        <f t="shared" si="105"/>
        <v>100176</v>
      </c>
      <c r="R584">
        <f t="shared" si="106"/>
        <v>100177</v>
      </c>
      <c r="S584">
        <f t="shared" si="107"/>
        <v>100177</v>
      </c>
      <c r="T584">
        <f t="shared" si="108"/>
        <v>100176</v>
      </c>
      <c r="U584">
        <f t="shared" si="109"/>
        <v>200581</v>
      </c>
      <c r="V584" s="7">
        <f>IFERROR(VLOOKUP(VALUE(L584),工作表2!$A:$N,14,1)/50,0)</f>
        <v>75365.06</v>
      </c>
      <c r="W584" s="7">
        <f>IFERROR(VLOOKUP(VALUE(M584),工作表2!$A:$N,14,1)/50,0)</f>
        <v>75365.06</v>
      </c>
      <c r="X584" s="7">
        <f>IFERROR(VLOOKUP(VALUE(N584),工作表2!$A:$N,14,1)/50,0)</f>
        <v>75365.06</v>
      </c>
      <c r="Y584" s="7">
        <f>IFERROR(VLOOKUP(VALUE(O584),工作表2!$A:$N,14,1)/50,0)</f>
        <v>75365.06</v>
      </c>
      <c r="Z584" s="7">
        <f>IFERROR(VLOOKUP(VALUE(P584),工作表2!$A:$N,14,1)/50,0)</f>
        <v>75365.06</v>
      </c>
      <c r="AA584" s="7">
        <f>IFERROR(VLOOKUP(VALUE(Q584),工作表2!$A:$N,14,1)/50,0)</f>
        <v>75365.06</v>
      </c>
      <c r="AB584" s="7">
        <f>IFERROR(VLOOKUP(VALUE(R584),工作表2!$A:$N,14,1)/50,0)</f>
        <v>75365.06</v>
      </c>
      <c r="AC584" s="7">
        <f>IFERROR(VLOOKUP(VALUE(S584),工作表2!$A:$N,14,1)/50,0)</f>
        <v>75365.06</v>
      </c>
      <c r="AD584" s="7">
        <f>IFERROR(VLOOKUP(VALUE(T584),工作表2!$A:$N,14,1)/50,0)</f>
        <v>75365.06</v>
      </c>
      <c r="AE584" s="7">
        <f>IFERROR(VLOOKUP(VALUE(U584),工作表2!$A:$N,14,1),0)</f>
        <v>7348973</v>
      </c>
      <c r="AF584" s="7">
        <f t="shared" si="110"/>
        <v>8027258.54</v>
      </c>
    </row>
    <row r="585" spans="1:32" x14ac:dyDescent="0.15">
      <c r="A585" s="8">
        <v>100581</v>
      </c>
      <c r="B585" s="3" t="s">
        <v>2099</v>
      </c>
      <c r="C585" t="s">
        <v>2100</v>
      </c>
      <c r="D585" t="s">
        <v>2101</v>
      </c>
      <c r="E585" t="s">
        <v>2092</v>
      </c>
      <c r="F585" t="s">
        <v>2102</v>
      </c>
      <c r="G585" t="s">
        <v>2103</v>
      </c>
      <c r="H585" t="s">
        <v>2104</v>
      </c>
      <c r="I585" t="s">
        <v>2105</v>
      </c>
      <c r="J585" t="s">
        <v>2106</v>
      </c>
      <c r="K585" t="s">
        <v>2107</v>
      </c>
      <c r="L585">
        <f t="shared" si="100"/>
        <v>100177</v>
      </c>
      <c r="M585">
        <f t="shared" si="101"/>
        <v>100177</v>
      </c>
      <c r="N585">
        <f t="shared" si="102"/>
        <v>100176</v>
      </c>
      <c r="O585">
        <f t="shared" si="103"/>
        <v>100176</v>
      </c>
      <c r="P585">
        <f t="shared" si="104"/>
        <v>100176</v>
      </c>
      <c r="Q585">
        <f t="shared" si="105"/>
        <v>100175</v>
      </c>
      <c r="R585">
        <f t="shared" si="106"/>
        <v>100175</v>
      </c>
      <c r="S585">
        <f t="shared" si="107"/>
        <v>100176</v>
      </c>
      <c r="T585">
        <f t="shared" si="108"/>
        <v>100175</v>
      </c>
      <c r="U585">
        <f t="shared" si="109"/>
        <v>200582</v>
      </c>
      <c r="V585" s="7">
        <f>IFERROR(VLOOKUP(VALUE(L585),工作表2!$A:$N,14,1)/50,0)</f>
        <v>75365.06</v>
      </c>
      <c r="W585" s="7">
        <f>IFERROR(VLOOKUP(VALUE(M585),工作表2!$A:$N,14,1)/50,0)</f>
        <v>75365.06</v>
      </c>
      <c r="X585" s="7">
        <f>IFERROR(VLOOKUP(VALUE(N585),工作表2!$A:$N,14,1)/50,0)</f>
        <v>75365.06</v>
      </c>
      <c r="Y585" s="7">
        <f>IFERROR(VLOOKUP(VALUE(O585),工作表2!$A:$N,14,1)/50,0)</f>
        <v>75365.06</v>
      </c>
      <c r="Z585" s="7">
        <f>IFERROR(VLOOKUP(VALUE(P585),工作表2!$A:$N,14,1)/50,0)</f>
        <v>75365.06</v>
      </c>
      <c r="AA585" s="7">
        <f>IFERROR(VLOOKUP(VALUE(Q585),工作表2!$A:$N,14,1)/50,0)</f>
        <v>75365.06</v>
      </c>
      <c r="AB585" s="7">
        <f>IFERROR(VLOOKUP(VALUE(R585),工作表2!$A:$N,14,1)/50,0)</f>
        <v>75365.06</v>
      </c>
      <c r="AC585" s="7">
        <f>IFERROR(VLOOKUP(VALUE(S585),工作表2!$A:$N,14,1)/50,0)</f>
        <v>75365.06</v>
      </c>
      <c r="AD585" s="7">
        <f>IFERROR(VLOOKUP(VALUE(T585),工作表2!$A:$N,14,1)/50,0)</f>
        <v>75365.06</v>
      </c>
      <c r="AE585" s="7">
        <f>IFERROR(VLOOKUP(VALUE(U585),工作表2!$A:$N,14,1),0)</f>
        <v>7363579.5</v>
      </c>
      <c r="AF585" s="7">
        <f t="shared" si="110"/>
        <v>8041865.04</v>
      </c>
    </row>
    <row r="586" spans="1:32" x14ac:dyDescent="0.15">
      <c r="A586" s="8">
        <v>100582</v>
      </c>
      <c r="B586" s="3" t="s">
        <v>2108</v>
      </c>
      <c r="C586" t="s">
        <v>2090</v>
      </c>
      <c r="D586" t="s">
        <v>2101</v>
      </c>
      <c r="E586" t="s">
        <v>2109</v>
      </c>
      <c r="F586" t="s">
        <v>2093</v>
      </c>
      <c r="G586" t="s">
        <v>2110</v>
      </c>
      <c r="H586" t="s">
        <v>2111</v>
      </c>
      <c r="I586" t="s">
        <v>2105</v>
      </c>
      <c r="J586" t="s">
        <v>2112</v>
      </c>
      <c r="K586" t="s">
        <v>2113</v>
      </c>
      <c r="L586">
        <f t="shared" si="100"/>
        <v>100175</v>
      </c>
      <c r="M586">
        <f t="shared" si="101"/>
        <v>100176</v>
      </c>
      <c r="N586">
        <f t="shared" si="102"/>
        <v>100176</v>
      </c>
      <c r="O586">
        <f t="shared" si="103"/>
        <v>100177</v>
      </c>
      <c r="P586">
        <f t="shared" si="104"/>
        <v>100177</v>
      </c>
      <c r="Q586">
        <f t="shared" si="105"/>
        <v>100177</v>
      </c>
      <c r="R586">
        <f t="shared" si="106"/>
        <v>100176</v>
      </c>
      <c r="S586">
        <f t="shared" si="107"/>
        <v>100176</v>
      </c>
      <c r="T586">
        <f t="shared" si="108"/>
        <v>100177</v>
      </c>
      <c r="U586">
        <f t="shared" si="109"/>
        <v>200583</v>
      </c>
      <c r="V586" s="7">
        <f>IFERROR(VLOOKUP(VALUE(L586),工作表2!$A:$N,14,1)/50,0)</f>
        <v>75365.06</v>
      </c>
      <c r="W586" s="7">
        <f>IFERROR(VLOOKUP(VALUE(M586),工作表2!$A:$N,14,1)/50,0)</f>
        <v>75365.06</v>
      </c>
      <c r="X586" s="7">
        <f>IFERROR(VLOOKUP(VALUE(N586),工作表2!$A:$N,14,1)/50,0)</f>
        <v>75365.06</v>
      </c>
      <c r="Y586" s="7">
        <f>IFERROR(VLOOKUP(VALUE(O586),工作表2!$A:$N,14,1)/50,0)</f>
        <v>75365.06</v>
      </c>
      <c r="Z586" s="7">
        <f>IFERROR(VLOOKUP(VALUE(P586),工作表2!$A:$N,14,1)/50,0)</f>
        <v>75365.06</v>
      </c>
      <c r="AA586" s="7">
        <f>IFERROR(VLOOKUP(VALUE(Q586),工作表2!$A:$N,14,1)/50,0)</f>
        <v>75365.06</v>
      </c>
      <c r="AB586" s="7">
        <f>IFERROR(VLOOKUP(VALUE(R586),工作表2!$A:$N,14,1)/50,0)</f>
        <v>75365.06</v>
      </c>
      <c r="AC586" s="7">
        <f>IFERROR(VLOOKUP(VALUE(S586),工作表2!$A:$N,14,1)/50,0)</f>
        <v>75365.06</v>
      </c>
      <c r="AD586" s="7">
        <f>IFERROR(VLOOKUP(VALUE(T586),工作表2!$A:$N,14,1)/50,0)</f>
        <v>75365.06</v>
      </c>
      <c r="AE586" s="7">
        <f>IFERROR(VLOOKUP(VALUE(U586),工作表2!$A:$N,14,1),0)</f>
        <v>7378218</v>
      </c>
      <c r="AF586" s="7">
        <f t="shared" si="110"/>
        <v>8056503.54</v>
      </c>
    </row>
    <row r="587" spans="1:32" x14ac:dyDescent="0.15">
      <c r="A587" s="8">
        <v>100583</v>
      </c>
      <c r="B587" s="3" t="s">
        <v>2099</v>
      </c>
      <c r="C587" t="s">
        <v>2114</v>
      </c>
      <c r="D587" t="s">
        <v>2101</v>
      </c>
      <c r="E587" t="s">
        <v>2109</v>
      </c>
      <c r="F587" t="s">
        <v>2115</v>
      </c>
      <c r="G587" t="s">
        <v>2094</v>
      </c>
      <c r="H587" t="s">
        <v>2111</v>
      </c>
      <c r="I587" t="s">
        <v>2105</v>
      </c>
      <c r="J587" t="s">
        <v>2097</v>
      </c>
      <c r="K587" t="s">
        <v>2116</v>
      </c>
      <c r="L587">
        <f t="shared" si="100"/>
        <v>100177</v>
      </c>
      <c r="M587">
        <f t="shared" si="101"/>
        <v>100175</v>
      </c>
      <c r="N587">
        <f t="shared" si="102"/>
        <v>100176</v>
      </c>
      <c r="O587">
        <f t="shared" si="103"/>
        <v>100177</v>
      </c>
      <c r="P587">
        <f t="shared" si="104"/>
        <v>100175</v>
      </c>
      <c r="Q587">
        <f t="shared" si="105"/>
        <v>100176</v>
      </c>
      <c r="R587">
        <f t="shared" si="106"/>
        <v>100176</v>
      </c>
      <c r="S587">
        <f t="shared" si="107"/>
        <v>100176</v>
      </c>
      <c r="T587">
        <f t="shared" si="108"/>
        <v>100176</v>
      </c>
      <c r="U587">
        <f t="shared" si="109"/>
        <v>200584</v>
      </c>
      <c r="V587" s="7">
        <f>IFERROR(VLOOKUP(VALUE(L587),工作表2!$A:$N,14,1)/50,0)</f>
        <v>75365.06</v>
      </c>
      <c r="W587" s="7">
        <f>IFERROR(VLOOKUP(VALUE(M587),工作表2!$A:$N,14,1)/50,0)</f>
        <v>75365.06</v>
      </c>
      <c r="X587" s="7">
        <f>IFERROR(VLOOKUP(VALUE(N587),工作表2!$A:$N,14,1)/50,0)</f>
        <v>75365.06</v>
      </c>
      <c r="Y587" s="7">
        <f>IFERROR(VLOOKUP(VALUE(O587),工作表2!$A:$N,14,1)/50,0)</f>
        <v>75365.06</v>
      </c>
      <c r="Z587" s="7">
        <f>IFERROR(VLOOKUP(VALUE(P587),工作表2!$A:$N,14,1)/50,0)</f>
        <v>75365.06</v>
      </c>
      <c r="AA587" s="7">
        <f>IFERROR(VLOOKUP(VALUE(Q587),工作表2!$A:$N,14,1)/50,0)</f>
        <v>75365.06</v>
      </c>
      <c r="AB587" s="7">
        <f>IFERROR(VLOOKUP(VALUE(R587),工作表2!$A:$N,14,1)/50,0)</f>
        <v>75365.06</v>
      </c>
      <c r="AC587" s="7">
        <f>IFERROR(VLOOKUP(VALUE(S587),工作表2!$A:$N,14,1)/50,0)</f>
        <v>75365.06</v>
      </c>
      <c r="AD587" s="7">
        <f>IFERROR(VLOOKUP(VALUE(T587),工作表2!$A:$N,14,1)/50,0)</f>
        <v>75365.06</v>
      </c>
      <c r="AE587" s="7">
        <f>IFERROR(VLOOKUP(VALUE(U587),工作表2!$A:$N,14,1),0)</f>
        <v>7504742</v>
      </c>
      <c r="AF587" s="7">
        <f t="shared" si="110"/>
        <v>8183027.54</v>
      </c>
    </row>
    <row r="588" spans="1:32" x14ac:dyDescent="0.15">
      <c r="A588" s="8">
        <v>100584</v>
      </c>
      <c r="B588" s="3" t="s">
        <v>2108</v>
      </c>
      <c r="C588" t="s">
        <v>2100</v>
      </c>
      <c r="D588" t="s">
        <v>2091</v>
      </c>
      <c r="E588" t="s">
        <v>2109</v>
      </c>
      <c r="F588" t="s">
        <v>2115</v>
      </c>
      <c r="G588" t="s">
        <v>2094</v>
      </c>
      <c r="H588" t="s">
        <v>2104</v>
      </c>
      <c r="I588" t="s">
        <v>2105</v>
      </c>
      <c r="J588" t="s">
        <v>2097</v>
      </c>
      <c r="K588" t="s">
        <v>2117</v>
      </c>
      <c r="L588">
        <f t="shared" si="100"/>
        <v>100175</v>
      </c>
      <c r="M588">
        <f t="shared" si="101"/>
        <v>100177</v>
      </c>
      <c r="N588">
        <f t="shared" si="102"/>
        <v>100175</v>
      </c>
      <c r="O588">
        <f t="shared" si="103"/>
        <v>100177</v>
      </c>
      <c r="P588">
        <f t="shared" si="104"/>
        <v>100175</v>
      </c>
      <c r="Q588">
        <f t="shared" si="105"/>
        <v>100176</v>
      </c>
      <c r="R588">
        <f t="shared" si="106"/>
        <v>100175</v>
      </c>
      <c r="S588">
        <f t="shared" si="107"/>
        <v>100176</v>
      </c>
      <c r="T588">
        <f t="shared" si="108"/>
        <v>100176</v>
      </c>
      <c r="U588">
        <f t="shared" si="109"/>
        <v>200585</v>
      </c>
      <c r="V588" s="7">
        <f>IFERROR(VLOOKUP(VALUE(L588),工作表2!$A:$N,14,1)/50,0)</f>
        <v>75365.06</v>
      </c>
      <c r="W588" s="7">
        <f>IFERROR(VLOOKUP(VALUE(M588),工作表2!$A:$N,14,1)/50,0)</f>
        <v>75365.06</v>
      </c>
      <c r="X588" s="7">
        <f>IFERROR(VLOOKUP(VALUE(N588),工作表2!$A:$N,14,1)/50,0)</f>
        <v>75365.06</v>
      </c>
      <c r="Y588" s="7">
        <f>IFERROR(VLOOKUP(VALUE(O588),工作表2!$A:$N,14,1)/50,0)</f>
        <v>75365.06</v>
      </c>
      <c r="Z588" s="7">
        <f>IFERROR(VLOOKUP(VALUE(P588),工作表2!$A:$N,14,1)/50,0)</f>
        <v>75365.06</v>
      </c>
      <c r="AA588" s="7">
        <f>IFERROR(VLOOKUP(VALUE(Q588),工作表2!$A:$N,14,1)/50,0)</f>
        <v>75365.06</v>
      </c>
      <c r="AB588" s="7">
        <f>IFERROR(VLOOKUP(VALUE(R588),工作表2!$A:$N,14,1)/50,0)</f>
        <v>75365.06</v>
      </c>
      <c r="AC588" s="7">
        <f>IFERROR(VLOOKUP(VALUE(S588),工作表2!$A:$N,14,1)/50,0)</f>
        <v>75365.06</v>
      </c>
      <c r="AD588" s="7">
        <f>IFERROR(VLOOKUP(VALUE(T588),工作表2!$A:$N,14,1)/50,0)</f>
        <v>75365.06</v>
      </c>
      <c r="AE588" s="7">
        <f>IFERROR(VLOOKUP(VALUE(U588),工作表2!$A:$N,14,1),0)</f>
        <v>7407587.5</v>
      </c>
      <c r="AF588" s="7">
        <f t="shared" si="110"/>
        <v>8085873.04</v>
      </c>
    </row>
    <row r="589" spans="1:32" x14ac:dyDescent="0.15">
      <c r="A589" s="8">
        <v>100585</v>
      </c>
      <c r="B589" s="3" t="s">
        <v>2089</v>
      </c>
      <c r="C589" t="s">
        <v>2114</v>
      </c>
      <c r="D589" t="s">
        <v>2091</v>
      </c>
      <c r="E589" t="s">
        <v>2109</v>
      </c>
      <c r="F589" t="s">
        <v>2093</v>
      </c>
      <c r="G589" t="s">
        <v>2103</v>
      </c>
      <c r="H589" t="s">
        <v>2095</v>
      </c>
      <c r="I589" t="s">
        <v>2096</v>
      </c>
      <c r="J589" t="s">
        <v>2106</v>
      </c>
      <c r="K589" t="s">
        <v>2118</v>
      </c>
      <c r="L589">
        <f t="shared" si="100"/>
        <v>100176</v>
      </c>
      <c r="M589">
        <f t="shared" si="101"/>
        <v>100175</v>
      </c>
      <c r="N589">
        <f t="shared" si="102"/>
        <v>100175</v>
      </c>
      <c r="O589">
        <f t="shared" si="103"/>
        <v>100177</v>
      </c>
      <c r="P589">
        <f t="shared" si="104"/>
        <v>100177</v>
      </c>
      <c r="Q589">
        <f t="shared" si="105"/>
        <v>100175</v>
      </c>
      <c r="R589">
        <f t="shared" si="106"/>
        <v>100177</v>
      </c>
      <c r="S589">
        <f t="shared" si="107"/>
        <v>100177</v>
      </c>
      <c r="T589">
        <f t="shared" si="108"/>
        <v>100175</v>
      </c>
      <c r="U589">
        <f t="shared" si="109"/>
        <v>200586</v>
      </c>
      <c r="V589" s="7">
        <f>IFERROR(VLOOKUP(VALUE(L589),工作表2!$A:$N,14,1)/50,0)</f>
        <v>75365.06</v>
      </c>
      <c r="W589" s="7">
        <f>IFERROR(VLOOKUP(VALUE(M589),工作表2!$A:$N,14,1)/50,0)</f>
        <v>75365.06</v>
      </c>
      <c r="X589" s="7">
        <f>IFERROR(VLOOKUP(VALUE(N589),工作表2!$A:$N,14,1)/50,0)</f>
        <v>75365.06</v>
      </c>
      <c r="Y589" s="7">
        <f>IFERROR(VLOOKUP(VALUE(O589),工作表2!$A:$N,14,1)/50,0)</f>
        <v>75365.06</v>
      </c>
      <c r="Z589" s="7">
        <f>IFERROR(VLOOKUP(VALUE(P589),工作表2!$A:$N,14,1)/50,0)</f>
        <v>75365.06</v>
      </c>
      <c r="AA589" s="7">
        <f>IFERROR(VLOOKUP(VALUE(Q589),工作表2!$A:$N,14,1)/50,0)</f>
        <v>75365.06</v>
      </c>
      <c r="AB589" s="7">
        <f>IFERROR(VLOOKUP(VALUE(R589),工作表2!$A:$N,14,1)/50,0)</f>
        <v>75365.06</v>
      </c>
      <c r="AC589" s="7">
        <f>IFERROR(VLOOKUP(VALUE(S589),工作表2!$A:$N,14,1)/50,0)</f>
        <v>75365.06</v>
      </c>
      <c r="AD589" s="7">
        <f>IFERROR(VLOOKUP(VALUE(T589),工作表2!$A:$N,14,1)/50,0)</f>
        <v>75365.06</v>
      </c>
      <c r="AE589" s="7">
        <f>IFERROR(VLOOKUP(VALUE(U589),工作表2!$A:$N,14,1),0)</f>
        <v>7422319.5</v>
      </c>
      <c r="AF589" s="7">
        <f t="shared" si="110"/>
        <v>8100605.04</v>
      </c>
    </row>
    <row r="590" spans="1:32" x14ac:dyDescent="0.15">
      <c r="A590" s="8">
        <v>100586</v>
      </c>
      <c r="B590" s="3" t="s">
        <v>2099</v>
      </c>
      <c r="C590" t="s">
        <v>2100</v>
      </c>
      <c r="D590" t="s">
        <v>2101</v>
      </c>
      <c r="E590" t="s">
        <v>2092</v>
      </c>
      <c r="F590" t="s">
        <v>2115</v>
      </c>
      <c r="G590" t="s">
        <v>2103</v>
      </c>
      <c r="H590" t="s">
        <v>2104</v>
      </c>
      <c r="I590" t="s">
        <v>2119</v>
      </c>
      <c r="J590" t="s">
        <v>2106</v>
      </c>
      <c r="K590" t="s">
        <v>2120</v>
      </c>
      <c r="L590">
        <f t="shared" si="100"/>
        <v>100177</v>
      </c>
      <c r="M590">
        <f t="shared" si="101"/>
        <v>100177</v>
      </c>
      <c r="N590">
        <f t="shared" si="102"/>
        <v>100176</v>
      </c>
      <c r="O590">
        <f t="shared" si="103"/>
        <v>100176</v>
      </c>
      <c r="P590">
        <f t="shared" si="104"/>
        <v>100175</v>
      </c>
      <c r="Q590">
        <f t="shared" si="105"/>
        <v>100175</v>
      </c>
      <c r="R590">
        <f t="shared" si="106"/>
        <v>100175</v>
      </c>
      <c r="S590">
        <f t="shared" si="107"/>
        <v>100175</v>
      </c>
      <c r="T590">
        <f t="shared" si="108"/>
        <v>100175</v>
      </c>
      <c r="U590">
        <f t="shared" si="109"/>
        <v>200587</v>
      </c>
      <c r="V590" s="7">
        <f>IFERROR(VLOOKUP(VALUE(L590),工作表2!$A:$N,14,1)/50,0)</f>
        <v>75365.06</v>
      </c>
      <c r="W590" s="7">
        <f>IFERROR(VLOOKUP(VALUE(M590),工作表2!$A:$N,14,1)/50,0)</f>
        <v>75365.06</v>
      </c>
      <c r="X590" s="7">
        <f>IFERROR(VLOOKUP(VALUE(N590),工作表2!$A:$N,14,1)/50,0)</f>
        <v>75365.06</v>
      </c>
      <c r="Y590" s="7">
        <f>IFERROR(VLOOKUP(VALUE(O590),工作表2!$A:$N,14,1)/50,0)</f>
        <v>75365.06</v>
      </c>
      <c r="Z590" s="7">
        <f>IFERROR(VLOOKUP(VALUE(P590),工作表2!$A:$N,14,1)/50,0)</f>
        <v>75365.06</v>
      </c>
      <c r="AA590" s="7">
        <f>IFERROR(VLOOKUP(VALUE(Q590),工作表2!$A:$N,14,1)/50,0)</f>
        <v>75365.06</v>
      </c>
      <c r="AB590" s="7">
        <f>IFERROR(VLOOKUP(VALUE(R590),工作表2!$A:$N,14,1)/50,0)</f>
        <v>75365.06</v>
      </c>
      <c r="AC590" s="7">
        <f>IFERROR(VLOOKUP(VALUE(S590),工作表2!$A:$N,14,1)/50,0)</f>
        <v>75365.06</v>
      </c>
      <c r="AD590" s="7">
        <f>IFERROR(VLOOKUP(VALUE(T590),工作表2!$A:$N,14,1)/50,0)</f>
        <v>75365.06</v>
      </c>
      <c r="AE590" s="7">
        <f>IFERROR(VLOOKUP(VALUE(U590),工作表2!$A:$N,14,1),0)</f>
        <v>7549611</v>
      </c>
      <c r="AF590" s="7">
        <f t="shared" si="110"/>
        <v>8227896.54</v>
      </c>
    </row>
    <row r="591" spans="1:32" x14ac:dyDescent="0.15">
      <c r="A591" s="8">
        <v>100587</v>
      </c>
      <c r="B591" s="3" t="s">
        <v>2099</v>
      </c>
      <c r="C591" t="s">
        <v>2100</v>
      </c>
      <c r="D591" t="s">
        <v>2101</v>
      </c>
      <c r="E591" t="s">
        <v>2121</v>
      </c>
      <c r="F591" t="s">
        <v>2115</v>
      </c>
      <c r="G591" t="s">
        <v>2103</v>
      </c>
      <c r="H591" t="s">
        <v>2111</v>
      </c>
      <c r="I591" t="s">
        <v>2096</v>
      </c>
      <c r="J591" t="s">
        <v>2106</v>
      </c>
      <c r="K591" t="s">
        <v>2122</v>
      </c>
      <c r="L591">
        <f t="shared" si="100"/>
        <v>100177</v>
      </c>
      <c r="M591">
        <f t="shared" si="101"/>
        <v>100177</v>
      </c>
      <c r="N591">
        <f t="shared" si="102"/>
        <v>100176</v>
      </c>
      <c r="O591">
        <f t="shared" si="103"/>
        <v>100175</v>
      </c>
      <c r="P591">
        <f t="shared" si="104"/>
        <v>100175</v>
      </c>
      <c r="Q591">
        <f t="shared" si="105"/>
        <v>100175</v>
      </c>
      <c r="R591">
        <f t="shared" si="106"/>
        <v>100176</v>
      </c>
      <c r="S591">
        <f t="shared" si="107"/>
        <v>100177</v>
      </c>
      <c r="T591">
        <f t="shared" si="108"/>
        <v>100175</v>
      </c>
      <c r="U591">
        <f t="shared" si="109"/>
        <v>200588</v>
      </c>
      <c r="V591" s="7">
        <f>IFERROR(VLOOKUP(VALUE(L591),工作表2!$A:$N,14,1)/50,0)</f>
        <v>75365.06</v>
      </c>
      <c r="W591" s="7">
        <f>IFERROR(VLOOKUP(VALUE(M591),工作表2!$A:$N,14,1)/50,0)</f>
        <v>75365.06</v>
      </c>
      <c r="X591" s="7">
        <f>IFERROR(VLOOKUP(VALUE(N591),工作表2!$A:$N,14,1)/50,0)</f>
        <v>75365.06</v>
      </c>
      <c r="Y591" s="7">
        <f>IFERROR(VLOOKUP(VALUE(O591),工作表2!$A:$N,14,1)/50,0)</f>
        <v>75365.06</v>
      </c>
      <c r="Z591" s="7">
        <f>IFERROR(VLOOKUP(VALUE(P591),工作表2!$A:$N,14,1)/50,0)</f>
        <v>75365.06</v>
      </c>
      <c r="AA591" s="7">
        <f>IFERROR(VLOOKUP(VALUE(Q591),工作表2!$A:$N,14,1)/50,0)</f>
        <v>75365.06</v>
      </c>
      <c r="AB591" s="7">
        <f>IFERROR(VLOOKUP(VALUE(R591),工作表2!$A:$N,14,1)/50,0)</f>
        <v>75365.06</v>
      </c>
      <c r="AC591" s="7">
        <f>IFERROR(VLOOKUP(VALUE(S591),工作表2!$A:$N,14,1)/50,0)</f>
        <v>75365.06</v>
      </c>
      <c r="AD591" s="7">
        <f>IFERROR(VLOOKUP(VALUE(T591),工作表2!$A:$N,14,1)/50,0)</f>
        <v>75365.06</v>
      </c>
      <c r="AE591" s="7">
        <f>IFERROR(VLOOKUP(VALUE(U591),工作表2!$A:$N,14,1),0)</f>
        <v>7510508.5</v>
      </c>
      <c r="AF591" s="7">
        <f t="shared" si="110"/>
        <v>8188794.04</v>
      </c>
    </row>
    <row r="592" spans="1:32" x14ac:dyDescent="0.15">
      <c r="A592" s="8">
        <v>100588</v>
      </c>
      <c r="B592" s="3" t="s">
        <v>2108</v>
      </c>
      <c r="C592" t="s">
        <v>2090</v>
      </c>
      <c r="D592" t="s">
        <v>2123</v>
      </c>
      <c r="E592" t="s">
        <v>2109</v>
      </c>
      <c r="F592" t="s">
        <v>2102</v>
      </c>
      <c r="G592" t="s">
        <v>2110</v>
      </c>
      <c r="H592" t="s">
        <v>2111</v>
      </c>
      <c r="I592" t="s">
        <v>2105</v>
      </c>
      <c r="J592" t="s">
        <v>2112</v>
      </c>
      <c r="K592" t="s">
        <v>2124</v>
      </c>
      <c r="L592">
        <f t="shared" si="100"/>
        <v>100175</v>
      </c>
      <c r="M592">
        <f t="shared" si="101"/>
        <v>100176</v>
      </c>
      <c r="N592">
        <f t="shared" si="102"/>
        <v>100177</v>
      </c>
      <c r="O592">
        <f t="shared" si="103"/>
        <v>100177</v>
      </c>
      <c r="P592">
        <f t="shared" si="104"/>
        <v>100176</v>
      </c>
      <c r="Q592">
        <f t="shared" si="105"/>
        <v>100177</v>
      </c>
      <c r="R592">
        <f t="shared" si="106"/>
        <v>100176</v>
      </c>
      <c r="S592">
        <f t="shared" si="107"/>
        <v>100176</v>
      </c>
      <c r="T592">
        <f t="shared" si="108"/>
        <v>100177</v>
      </c>
      <c r="U592">
        <f t="shared" si="109"/>
        <v>200589</v>
      </c>
      <c r="V592" s="7">
        <f>IFERROR(VLOOKUP(VALUE(L592),工作表2!$A:$N,14,1)/50,0)</f>
        <v>75365.06</v>
      </c>
      <c r="W592" s="7">
        <f>IFERROR(VLOOKUP(VALUE(M592),工作表2!$A:$N,14,1)/50,0)</f>
        <v>75365.06</v>
      </c>
      <c r="X592" s="7">
        <f>IFERROR(VLOOKUP(VALUE(N592),工作表2!$A:$N,14,1)/50,0)</f>
        <v>75365.06</v>
      </c>
      <c r="Y592" s="7">
        <f>IFERROR(VLOOKUP(VALUE(O592),工作表2!$A:$N,14,1)/50,0)</f>
        <v>75365.06</v>
      </c>
      <c r="Z592" s="7">
        <f>IFERROR(VLOOKUP(VALUE(P592),工作表2!$A:$N,14,1)/50,0)</f>
        <v>75365.06</v>
      </c>
      <c r="AA592" s="7">
        <f>IFERROR(VLOOKUP(VALUE(Q592),工作表2!$A:$N,14,1)/50,0)</f>
        <v>75365.06</v>
      </c>
      <c r="AB592" s="7">
        <f>IFERROR(VLOOKUP(VALUE(R592),工作表2!$A:$N,14,1)/50,0)</f>
        <v>75365.06</v>
      </c>
      <c r="AC592" s="7">
        <f>IFERROR(VLOOKUP(VALUE(S592),工作表2!$A:$N,14,1)/50,0)</f>
        <v>75365.06</v>
      </c>
      <c r="AD592" s="7">
        <f>IFERROR(VLOOKUP(VALUE(T592),工作表2!$A:$N,14,1)/50,0)</f>
        <v>75365.06</v>
      </c>
      <c r="AE592" s="7">
        <f>IFERROR(VLOOKUP(VALUE(U592),工作表2!$A:$N,14,1),0)</f>
        <v>7548048.5</v>
      </c>
      <c r="AF592" s="7">
        <f t="shared" si="110"/>
        <v>8226334.04</v>
      </c>
    </row>
    <row r="593" spans="1:32" x14ac:dyDescent="0.15">
      <c r="A593" s="8">
        <v>100589</v>
      </c>
      <c r="B593" s="3" t="s">
        <v>2099</v>
      </c>
      <c r="C593" t="s">
        <v>2114</v>
      </c>
      <c r="D593" t="s">
        <v>2091</v>
      </c>
      <c r="E593" t="s">
        <v>2109</v>
      </c>
      <c r="F593" t="s">
        <v>2115</v>
      </c>
      <c r="G593" t="s">
        <v>2110</v>
      </c>
      <c r="H593" t="s">
        <v>2104</v>
      </c>
      <c r="I593" t="s">
        <v>2119</v>
      </c>
      <c r="J593" t="s">
        <v>2097</v>
      </c>
      <c r="K593" t="s">
        <v>2125</v>
      </c>
      <c r="L593">
        <f t="shared" si="100"/>
        <v>100177</v>
      </c>
      <c r="M593">
        <f t="shared" si="101"/>
        <v>100175</v>
      </c>
      <c r="N593">
        <f t="shared" si="102"/>
        <v>100175</v>
      </c>
      <c r="O593">
        <f t="shared" si="103"/>
        <v>100177</v>
      </c>
      <c r="P593">
        <f t="shared" si="104"/>
        <v>100175</v>
      </c>
      <c r="Q593">
        <f t="shared" si="105"/>
        <v>100177</v>
      </c>
      <c r="R593">
        <f t="shared" si="106"/>
        <v>100175</v>
      </c>
      <c r="S593">
        <f t="shared" si="107"/>
        <v>100175</v>
      </c>
      <c r="T593">
        <f t="shared" si="108"/>
        <v>100176</v>
      </c>
      <c r="U593">
        <f t="shared" si="109"/>
        <v>200590</v>
      </c>
      <c r="V593" s="7">
        <f>IFERROR(VLOOKUP(VALUE(L593),工作表2!$A:$N,14,1)/50,0)</f>
        <v>75365.06</v>
      </c>
      <c r="W593" s="7">
        <f>IFERROR(VLOOKUP(VALUE(M593),工作表2!$A:$N,14,1)/50,0)</f>
        <v>75365.06</v>
      </c>
      <c r="X593" s="7">
        <f>IFERROR(VLOOKUP(VALUE(N593),工作表2!$A:$N,14,1)/50,0)</f>
        <v>75365.06</v>
      </c>
      <c r="Y593" s="7">
        <f>IFERROR(VLOOKUP(VALUE(O593),工作表2!$A:$N,14,1)/50,0)</f>
        <v>75365.06</v>
      </c>
      <c r="Z593" s="7">
        <f>IFERROR(VLOOKUP(VALUE(P593),工作表2!$A:$N,14,1)/50,0)</f>
        <v>75365.06</v>
      </c>
      <c r="AA593" s="7">
        <f>IFERROR(VLOOKUP(VALUE(Q593),工作表2!$A:$N,14,1)/50,0)</f>
        <v>75365.06</v>
      </c>
      <c r="AB593" s="7">
        <f>IFERROR(VLOOKUP(VALUE(R593),工作表2!$A:$N,14,1)/50,0)</f>
        <v>75365.06</v>
      </c>
      <c r="AC593" s="7">
        <f>IFERROR(VLOOKUP(VALUE(S593),工作表2!$A:$N,14,1)/50,0)</f>
        <v>75365.06</v>
      </c>
      <c r="AD593" s="7">
        <f>IFERROR(VLOOKUP(VALUE(T593),工作表2!$A:$N,14,1)/50,0)</f>
        <v>75365.06</v>
      </c>
      <c r="AE593" s="7">
        <f>IFERROR(VLOOKUP(VALUE(U593),工作表2!$A:$N,14,1),0)</f>
        <v>7594767</v>
      </c>
      <c r="AF593" s="7">
        <f t="shared" si="110"/>
        <v>8273052.54</v>
      </c>
    </row>
    <row r="594" spans="1:32" x14ac:dyDescent="0.15">
      <c r="A594" s="8">
        <v>100590</v>
      </c>
      <c r="B594" s="3" t="s">
        <v>2126</v>
      </c>
      <c r="C594" t="s">
        <v>2127</v>
      </c>
      <c r="D594" t="s">
        <v>2128</v>
      </c>
      <c r="E594" t="s">
        <v>2129</v>
      </c>
      <c r="F594" t="s">
        <v>2130</v>
      </c>
      <c r="G594" t="s">
        <v>2131</v>
      </c>
      <c r="H594" t="s">
        <v>2132</v>
      </c>
      <c r="I594" t="s">
        <v>2133</v>
      </c>
      <c r="J594" t="s">
        <v>2134</v>
      </c>
      <c r="K594" t="s">
        <v>2135</v>
      </c>
      <c r="L594">
        <f t="shared" si="100"/>
        <v>100179</v>
      </c>
      <c r="M594">
        <f t="shared" si="101"/>
        <v>100178</v>
      </c>
      <c r="N594">
        <f t="shared" si="102"/>
        <v>100180</v>
      </c>
      <c r="O594">
        <f t="shared" si="103"/>
        <v>100178</v>
      </c>
      <c r="P594">
        <f t="shared" si="104"/>
        <v>100180</v>
      </c>
      <c r="Q594">
        <f t="shared" si="105"/>
        <v>100178</v>
      </c>
      <c r="R594">
        <f t="shared" si="106"/>
        <v>100180</v>
      </c>
      <c r="S594">
        <f t="shared" si="107"/>
        <v>100180</v>
      </c>
      <c r="T594">
        <f t="shared" si="108"/>
        <v>100180</v>
      </c>
      <c r="U594">
        <f t="shared" si="109"/>
        <v>200591</v>
      </c>
      <c r="V594" s="7">
        <f>IFERROR(VLOOKUP(VALUE(L594),工作表2!$A:$N,14,1)/50,0)</f>
        <v>76856.03</v>
      </c>
      <c r="W594" s="7">
        <f>IFERROR(VLOOKUP(VALUE(M594),工作表2!$A:$N,14,1)/50,0)</f>
        <v>76856.03</v>
      </c>
      <c r="X594" s="7">
        <f>IFERROR(VLOOKUP(VALUE(N594),工作表2!$A:$N,14,1)/50,0)</f>
        <v>76856.03</v>
      </c>
      <c r="Y594" s="7">
        <f>IFERROR(VLOOKUP(VALUE(O594),工作表2!$A:$N,14,1)/50,0)</f>
        <v>76856.03</v>
      </c>
      <c r="Z594" s="7">
        <f>IFERROR(VLOOKUP(VALUE(P594),工作表2!$A:$N,14,1)/50,0)</f>
        <v>76856.03</v>
      </c>
      <c r="AA594" s="7">
        <f>IFERROR(VLOOKUP(VALUE(Q594),工作表2!$A:$N,14,1)/50,0)</f>
        <v>76856.03</v>
      </c>
      <c r="AB594" s="7">
        <f>IFERROR(VLOOKUP(VALUE(R594),工作表2!$A:$N,14,1)/50,0)</f>
        <v>76856.03</v>
      </c>
      <c r="AC594" s="7">
        <f>IFERROR(VLOOKUP(VALUE(S594),工作表2!$A:$N,14,1)/50,0)</f>
        <v>76856.03</v>
      </c>
      <c r="AD594" s="7">
        <f>IFERROR(VLOOKUP(VALUE(T594),工作表2!$A:$N,14,1)/50,0)</f>
        <v>76856.03</v>
      </c>
      <c r="AE594" s="7">
        <f>IFERROR(VLOOKUP(VALUE(U594),工作表2!$A:$N,14,1),0)</f>
        <v>7548259</v>
      </c>
      <c r="AF594" s="7">
        <f t="shared" si="110"/>
        <v>8239963.2700000005</v>
      </c>
    </row>
    <row r="595" spans="1:32" x14ac:dyDescent="0.15">
      <c r="A595" s="8">
        <v>100591</v>
      </c>
      <c r="B595" s="3" t="s">
        <v>2136</v>
      </c>
      <c r="C595" t="s">
        <v>2127</v>
      </c>
      <c r="D595" t="s">
        <v>2128</v>
      </c>
      <c r="E595" t="s">
        <v>2137</v>
      </c>
      <c r="F595" t="s">
        <v>2138</v>
      </c>
      <c r="G595" t="s">
        <v>2139</v>
      </c>
      <c r="H595" t="s">
        <v>2132</v>
      </c>
      <c r="I595" t="s">
        <v>2133</v>
      </c>
      <c r="J595" t="s">
        <v>2140</v>
      </c>
      <c r="K595" t="s">
        <v>2141</v>
      </c>
      <c r="L595">
        <f t="shared" si="100"/>
        <v>100178</v>
      </c>
      <c r="M595">
        <f t="shared" si="101"/>
        <v>100178</v>
      </c>
      <c r="N595">
        <f t="shared" si="102"/>
        <v>100180</v>
      </c>
      <c r="O595">
        <f t="shared" si="103"/>
        <v>100179</v>
      </c>
      <c r="P595">
        <f t="shared" si="104"/>
        <v>100179</v>
      </c>
      <c r="Q595">
        <f t="shared" si="105"/>
        <v>100180</v>
      </c>
      <c r="R595">
        <f t="shared" si="106"/>
        <v>100180</v>
      </c>
      <c r="S595">
        <f t="shared" si="107"/>
        <v>100180</v>
      </c>
      <c r="T595">
        <f t="shared" si="108"/>
        <v>100178</v>
      </c>
      <c r="U595">
        <f t="shared" si="109"/>
        <v>200592</v>
      </c>
      <c r="V595" s="7">
        <f>IFERROR(VLOOKUP(VALUE(L595),工作表2!$A:$N,14,1)/50,0)</f>
        <v>76856.03</v>
      </c>
      <c r="W595" s="7">
        <f>IFERROR(VLOOKUP(VALUE(M595),工作表2!$A:$N,14,1)/50,0)</f>
        <v>76856.03</v>
      </c>
      <c r="X595" s="7">
        <f>IFERROR(VLOOKUP(VALUE(N595),工作表2!$A:$N,14,1)/50,0)</f>
        <v>76856.03</v>
      </c>
      <c r="Y595" s="7">
        <f>IFERROR(VLOOKUP(VALUE(O595),工作表2!$A:$N,14,1)/50,0)</f>
        <v>76856.03</v>
      </c>
      <c r="Z595" s="7">
        <f>IFERROR(VLOOKUP(VALUE(P595),工作表2!$A:$N,14,1)/50,0)</f>
        <v>76856.03</v>
      </c>
      <c r="AA595" s="7">
        <f>IFERROR(VLOOKUP(VALUE(Q595),工作表2!$A:$N,14,1)/50,0)</f>
        <v>76856.03</v>
      </c>
      <c r="AB595" s="7">
        <f>IFERROR(VLOOKUP(VALUE(R595),工作表2!$A:$N,14,1)/50,0)</f>
        <v>76856.03</v>
      </c>
      <c r="AC595" s="7">
        <f>IFERROR(VLOOKUP(VALUE(S595),工作表2!$A:$N,14,1)/50,0)</f>
        <v>76856.03</v>
      </c>
      <c r="AD595" s="7">
        <f>IFERROR(VLOOKUP(VALUE(T595),工作表2!$A:$N,14,1)/50,0)</f>
        <v>76856.03</v>
      </c>
      <c r="AE595" s="7">
        <f>IFERROR(VLOOKUP(VALUE(U595),工作表2!$A:$N,14,1),0)</f>
        <v>7562973</v>
      </c>
      <c r="AF595" s="7">
        <f t="shared" si="110"/>
        <v>8254677.2700000005</v>
      </c>
    </row>
    <row r="596" spans="1:32" x14ac:dyDescent="0.15">
      <c r="A596" s="8">
        <v>100592</v>
      </c>
      <c r="B596" s="3" t="s">
        <v>2136</v>
      </c>
      <c r="C596" t="s">
        <v>2127</v>
      </c>
      <c r="D596" t="s">
        <v>2128</v>
      </c>
      <c r="E596" t="s">
        <v>2142</v>
      </c>
      <c r="F596" t="s">
        <v>2143</v>
      </c>
      <c r="G596" t="s">
        <v>2144</v>
      </c>
      <c r="H596" t="s">
        <v>2132</v>
      </c>
      <c r="I596" t="s">
        <v>2145</v>
      </c>
      <c r="J596" t="s">
        <v>2140</v>
      </c>
      <c r="K596" t="s">
        <v>2146</v>
      </c>
      <c r="L596">
        <f t="shared" si="100"/>
        <v>100178</v>
      </c>
      <c r="M596">
        <f t="shared" si="101"/>
        <v>100178</v>
      </c>
      <c r="N596">
        <f t="shared" si="102"/>
        <v>100180</v>
      </c>
      <c r="O596">
        <f t="shared" si="103"/>
        <v>100180</v>
      </c>
      <c r="P596">
        <f t="shared" si="104"/>
        <v>100178</v>
      </c>
      <c r="Q596">
        <f t="shared" si="105"/>
        <v>100179</v>
      </c>
      <c r="R596">
        <f t="shared" si="106"/>
        <v>100180</v>
      </c>
      <c r="S596">
        <f t="shared" si="107"/>
        <v>100179</v>
      </c>
      <c r="T596">
        <f t="shared" si="108"/>
        <v>100178</v>
      </c>
      <c r="U596">
        <f t="shared" si="109"/>
        <v>200593</v>
      </c>
      <c r="V596" s="7">
        <f>IFERROR(VLOOKUP(VALUE(L596),工作表2!$A:$N,14,1)/50,0)</f>
        <v>76856.03</v>
      </c>
      <c r="W596" s="7">
        <f>IFERROR(VLOOKUP(VALUE(M596),工作表2!$A:$N,14,1)/50,0)</f>
        <v>76856.03</v>
      </c>
      <c r="X596" s="7">
        <f>IFERROR(VLOOKUP(VALUE(N596),工作表2!$A:$N,14,1)/50,0)</f>
        <v>76856.03</v>
      </c>
      <c r="Y596" s="7">
        <f>IFERROR(VLOOKUP(VALUE(O596),工作表2!$A:$N,14,1)/50,0)</f>
        <v>76856.03</v>
      </c>
      <c r="Z596" s="7">
        <f>IFERROR(VLOOKUP(VALUE(P596),工作表2!$A:$N,14,1)/50,0)</f>
        <v>76856.03</v>
      </c>
      <c r="AA596" s="7">
        <f>IFERROR(VLOOKUP(VALUE(Q596),工作表2!$A:$N,14,1)/50,0)</f>
        <v>76856.03</v>
      </c>
      <c r="AB596" s="7">
        <f>IFERROR(VLOOKUP(VALUE(R596),工作表2!$A:$N,14,1)/50,0)</f>
        <v>76856.03</v>
      </c>
      <c r="AC596" s="7">
        <f>IFERROR(VLOOKUP(VALUE(S596),工作表2!$A:$N,14,1)/50,0)</f>
        <v>76856.03</v>
      </c>
      <c r="AD596" s="7">
        <f>IFERROR(VLOOKUP(VALUE(T596),工作表2!$A:$N,14,1)/50,0)</f>
        <v>76856.03</v>
      </c>
      <c r="AE596" s="7">
        <f>IFERROR(VLOOKUP(VALUE(U596),工作表2!$A:$N,14,1),0)</f>
        <v>7577718.5</v>
      </c>
      <c r="AF596" s="7">
        <f t="shared" si="110"/>
        <v>8269422.7700000005</v>
      </c>
    </row>
    <row r="597" spans="1:32" x14ac:dyDescent="0.15">
      <c r="A597" s="8">
        <v>100593</v>
      </c>
      <c r="B597" s="3" t="s">
        <v>2147</v>
      </c>
      <c r="C597" t="s">
        <v>2148</v>
      </c>
      <c r="D597" t="s">
        <v>2149</v>
      </c>
      <c r="E597" t="s">
        <v>2142</v>
      </c>
      <c r="F597" t="s">
        <v>2143</v>
      </c>
      <c r="G597" t="s">
        <v>2144</v>
      </c>
      <c r="H597" t="s">
        <v>2150</v>
      </c>
      <c r="I597" t="s">
        <v>2145</v>
      </c>
      <c r="J597" t="s">
        <v>2134</v>
      </c>
      <c r="K597" t="s">
        <v>2151</v>
      </c>
      <c r="L597">
        <f t="shared" si="100"/>
        <v>100180</v>
      </c>
      <c r="M597">
        <f t="shared" si="101"/>
        <v>100180</v>
      </c>
      <c r="N597">
        <f t="shared" si="102"/>
        <v>100179</v>
      </c>
      <c r="O597">
        <f t="shared" si="103"/>
        <v>100180</v>
      </c>
      <c r="P597">
        <f t="shared" si="104"/>
        <v>100178</v>
      </c>
      <c r="Q597">
        <f t="shared" si="105"/>
        <v>100179</v>
      </c>
      <c r="R597">
        <f t="shared" si="106"/>
        <v>100179</v>
      </c>
      <c r="S597">
        <f t="shared" si="107"/>
        <v>100179</v>
      </c>
      <c r="T597">
        <f t="shared" si="108"/>
        <v>100180</v>
      </c>
      <c r="U597">
        <f t="shared" si="109"/>
        <v>200594</v>
      </c>
      <c r="V597" s="7">
        <f>IFERROR(VLOOKUP(VALUE(L597),工作表2!$A:$N,14,1)/50,0)</f>
        <v>76856.03</v>
      </c>
      <c r="W597" s="7">
        <f>IFERROR(VLOOKUP(VALUE(M597),工作表2!$A:$N,14,1)/50,0)</f>
        <v>76856.03</v>
      </c>
      <c r="X597" s="7">
        <f>IFERROR(VLOOKUP(VALUE(N597),工作表2!$A:$N,14,1)/50,0)</f>
        <v>76856.03</v>
      </c>
      <c r="Y597" s="7">
        <f>IFERROR(VLOOKUP(VALUE(O597),工作表2!$A:$N,14,1)/50,0)</f>
        <v>76856.03</v>
      </c>
      <c r="Z597" s="7">
        <f>IFERROR(VLOOKUP(VALUE(P597),工作表2!$A:$N,14,1)/50,0)</f>
        <v>76856.03</v>
      </c>
      <c r="AA597" s="7">
        <f>IFERROR(VLOOKUP(VALUE(Q597),工作表2!$A:$N,14,1)/50,0)</f>
        <v>76856.03</v>
      </c>
      <c r="AB597" s="7">
        <f>IFERROR(VLOOKUP(VALUE(R597),工作表2!$A:$N,14,1)/50,0)</f>
        <v>76856.03</v>
      </c>
      <c r="AC597" s="7">
        <f>IFERROR(VLOOKUP(VALUE(S597),工作表2!$A:$N,14,1)/50,0)</f>
        <v>76856.03</v>
      </c>
      <c r="AD597" s="7">
        <f>IFERROR(VLOOKUP(VALUE(T597),工作表2!$A:$N,14,1)/50,0)</f>
        <v>76856.03</v>
      </c>
      <c r="AE597" s="7">
        <f>IFERROR(VLOOKUP(VALUE(U597),工作表2!$A:$N,14,1),0)</f>
        <v>7707870.5</v>
      </c>
      <c r="AF597" s="7">
        <f t="shared" si="110"/>
        <v>8399574.7699999996</v>
      </c>
    </row>
    <row r="598" spans="1:32" x14ac:dyDescent="0.15">
      <c r="A598" s="8">
        <v>100594</v>
      </c>
      <c r="B598" s="3" t="s">
        <v>2147</v>
      </c>
      <c r="C598" t="s">
        <v>2152</v>
      </c>
      <c r="D598" t="s">
        <v>2128</v>
      </c>
      <c r="E598" t="s">
        <v>2137</v>
      </c>
      <c r="F598" t="s">
        <v>2143</v>
      </c>
      <c r="G598" t="s">
        <v>2131</v>
      </c>
      <c r="H598" t="s">
        <v>2132</v>
      </c>
      <c r="I598" t="s">
        <v>2145</v>
      </c>
      <c r="J598" t="s">
        <v>2134</v>
      </c>
      <c r="K598" t="s">
        <v>2153</v>
      </c>
      <c r="L598">
        <f t="shared" si="100"/>
        <v>100180</v>
      </c>
      <c r="M598">
        <f t="shared" si="101"/>
        <v>100179</v>
      </c>
      <c r="N598">
        <f t="shared" si="102"/>
        <v>100180</v>
      </c>
      <c r="O598">
        <f t="shared" si="103"/>
        <v>100179</v>
      </c>
      <c r="P598">
        <f t="shared" si="104"/>
        <v>100178</v>
      </c>
      <c r="Q598">
        <f t="shared" si="105"/>
        <v>100178</v>
      </c>
      <c r="R598">
        <f t="shared" si="106"/>
        <v>100180</v>
      </c>
      <c r="S598">
        <f t="shared" si="107"/>
        <v>100179</v>
      </c>
      <c r="T598">
        <f t="shared" si="108"/>
        <v>100180</v>
      </c>
      <c r="U598">
        <f t="shared" si="109"/>
        <v>200595</v>
      </c>
      <c r="V598" s="7">
        <f>IFERROR(VLOOKUP(VALUE(L598),工作表2!$A:$N,14,1)/50,0)</f>
        <v>76856.03</v>
      </c>
      <c r="W598" s="7">
        <f>IFERROR(VLOOKUP(VALUE(M598),工作表2!$A:$N,14,1)/50,0)</f>
        <v>76856.03</v>
      </c>
      <c r="X598" s="7">
        <f>IFERROR(VLOOKUP(VALUE(N598),工作表2!$A:$N,14,1)/50,0)</f>
        <v>76856.03</v>
      </c>
      <c r="Y598" s="7">
        <f>IFERROR(VLOOKUP(VALUE(O598),工作表2!$A:$N,14,1)/50,0)</f>
        <v>76856.03</v>
      </c>
      <c r="Z598" s="7">
        <f>IFERROR(VLOOKUP(VALUE(P598),工作表2!$A:$N,14,1)/50,0)</f>
        <v>76856.03</v>
      </c>
      <c r="AA598" s="7">
        <f>IFERROR(VLOOKUP(VALUE(Q598),工作表2!$A:$N,14,1)/50,0)</f>
        <v>76856.03</v>
      </c>
      <c r="AB598" s="7">
        <f>IFERROR(VLOOKUP(VALUE(R598),工作表2!$A:$N,14,1)/50,0)</f>
        <v>76856.03</v>
      </c>
      <c r="AC598" s="7">
        <f>IFERROR(VLOOKUP(VALUE(S598),工作表2!$A:$N,14,1)/50,0)</f>
        <v>76856.03</v>
      </c>
      <c r="AD598" s="7">
        <f>IFERROR(VLOOKUP(VALUE(T598),工作表2!$A:$N,14,1)/50,0)</f>
        <v>76856.03</v>
      </c>
      <c r="AE598" s="7">
        <f>IFERROR(VLOOKUP(VALUE(U598),工作表2!$A:$N,14,1),0)</f>
        <v>7607301</v>
      </c>
      <c r="AF598" s="7">
        <f t="shared" si="110"/>
        <v>8299005.2700000005</v>
      </c>
    </row>
    <row r="599" spans="1:32" x14ac:dyDescent="0.15">
      <c r="A599" s="8">
        <v>100595</v>
      </c>
      <c r="B599" s="3" t="s">
        <v>2147</v>
      </c>
      <c r="C599" t="s">
        <v>2127</v>
      </c>
      <c r="D599" t="s">
        <v>2128</v>
      </c>
      <c r="E599" t="s">
        <v>2137</v>
      </c>
      <c r="F599" t="s">
        <v>2143</v>
      </c>
      <c r="G599" t="s">
        <v>2131</v>
      </c>
      <c r="H599" t="s">
        <v>2150</v>
      </c>
      <c r="I599" t="s">
        <v>2154</v>
      </c>
      <c r="J599" t="s">
        <v>2140</v>
      </c>
      <c r="K599" t="s">
        <v>2155</v>
      </c>
      <c r="L599">
        <f t="shared" si="100"/>
        <v>100180</v>
      </c>
      <c r="M599">
        <f t="shared" si="101"/>
        <v>100178</v>
      </c>
      <c r="N599">
        <f t="shared" si="102"/>
        <v>100180</v>
      </c>
      <c r="O599">
        <f t="shared" si="103"/>
        <v>100179</v>
      </c>
      <c r="P599">
        <f t="shared" si="104"/>
        <v>100178</v>
      </c>
      <c r="Q599">
        <f t="shared" si="105"/>
        <v>100178</v>
      </c>
      <c r="R599">
        <f t="shared" si="106"/>
        <v>100179</v>
      </c>
      <c r="S599">
        <f t="shared" si="107"/>
        <v>100178</v>
      </c>
      <c r="T599">
        <f t="shared" si="108"/>
        <v>100178</v>
      </c>
      <c r="U599">
        <f t="shared" si="109"/>
        <v>200596</v>
      </c>
      <c r="V599" s="7">
        <f>IFERROR(VLOOKUP(VALUE(L599),工作表2!$A:$N,14,1)/50,0)</f>
        <v>76856.03</v>
      </c>
      <c r="W599" s="7">
        <f>IFERROR(VLOOKUP(VALUE(M599),工作表2!$A:$N,14,1)/50,0)</f>
        <v>76856.03</v>
      </c>
      <c r="X599" s="7">
        <f>IFERROR(VLOOKUP(VALUE(N599),工作表2!$A:$N,14,1)/50,0)</f>
        <v>76856.03</v>
      </c>
      <c r="Y599" s="7">
        <f>IFERROR(VLOOKUP(VALUE(O599),工作表2!$A:$N,14,1)/50,0)</f>
        <v>76856.03</v>
      </c>
      <c r="Z599" s="7">
        <f>IFERROR(VLOOKUP(VALUE(P599),工作表2!$A:$N,14,1)/50,0)</f>
        <v>76856.03</v>
      </c>
      <c r="AA599" s="7">
        <f>IFERROR(VLOOKUP(VALUE(Q599),工作表2!$A:$N,14,1)/50,0)</f>
        <v>76856.03</v>
      </c>
      <c r="AB599" s="7">
        <f>IFERROR(VLOOKUP(VALUE(R599),工作表2!$A:$N,14,1)/50,0)</f>
        <v>76856.03</v>
      </c>
      <c r="AC599" s="7">
        <f>IFERROR(VLOOKUP(VALUE(S599),工作表2!$A:$N,14,1)/50,0)</f>
        <v>76856.03</v>
      </c>
      <c r="AD599" s="7">
        <f>IFERROR(VLOOKUP(VALUE(T599),工作表2!$A:$N,14,1)/50,0)</f>
        <v>76856.03</v>
      </c>
      <c r="AE599" s="7">
        <f>IFERROR(VLOOKUP(VALUE(U599),工作表2!$A:$N,14,1),0)</f>
        <v>7622140</v>
      </c>
      <c r="AF599" s="7">
        <f t="shared" si="110"/>
        <v>8313844.2700000005</v>
      </c>
    </row>
    <row r="600" spans="1:32" x14ac:dyDescent="0.15">
      <c r="A600" s="8">
        <v>100596</v>
      </c>
      <c r="B600" s="3" t="s">
        <v>2147</v>
      </c>
      <c r="C600" t="s">
        <v>2127</v>
      </c>
      <c r="D600" t="s">
        <v>2156</v>
      </c>
      <c r="E600" t="s">
        <v>2137</v>
      </c>
      <c r="F600" t="s">
        <v>2143</v>
      </c>
      <c r="G600" t="s">
        <v>2131</v>
      </c>
      <c r="H600" t="s">
        <v>2132</v>
      </c>
      <c r="I600" t="s">
        <v>2154</v>
      </c>
      <c r="J600" t="s">
        <v>2140</v>
      </c>
      <c r="K600" t="s">
        <v>2157</v>
      </c>
      <c r="L600">
        <f t="shared" si="100"/>
        <v>100180</v>
      </c>
      <c r="M600">
        <f t="shared" si="101"/>
        <v>100178</v>
      </c>
      <c r="N600">
        <f t="shared" si="102"/>
        <v>100178</v>
      </c>
      <c r="O600">
        <f t="shared" si="103"/>
        <v>100179</v>
      </c>
      <c r="P600">
        <f t="shared" si="104"/>
        <v>100178</v>
      </c>
      <c r="Q600">
        <f t="shared" si="105"/>
        <v>100178</v>
      </c>
      <c r="R600">
        <f t="shared" si="106"/>
        <v>100180</v>
      </c>
      <c r="S600">
        <f t="shared" si="107"/>
        <v>100178</v>
      </c>
      <c r="T600">
        <f t="shared" si="108"/>
        <v>100178</v>
      </c>
      <c r="U600">
        <f t="shared" si="109"/>
        <v>200597</v>
      </c>
      <c r="V600" s="7">
        <f>IFERROR(VLOOKUP(VALUE(L600),工作表2!$A:$N,14,1)/50,0)</f>
        <v>76856.03</v>
      </c>
      <c r="W600" s="7">
        <f>IFERROR(VLOOKUP(VALUE(M600),工作表2!$A:$N,14,1)/50,0)</f>
        <v>76856.03</v>
      </c>
      <c r="X600" s="7">
        <f>IFERROR(VLOOKUP(VALUE(N600),工作表2!$A:$N,14,1)/50,0)</f>
        <v>76856.03</v>
      </c>
      <c r="Y600" s="7">
        <f>IFERROR(VLOOKUP(VALUE(O600),工作表2!$A:$N,14,1)/50,0)</f>
        <v>76856.03</v>
      </c>
      <c r="Z600" s="7">
        <f>IFERROR(VLOOKUP(VALUE(P600),工作表2!$A:$N,14,1)/50,0)</f>
        <v>76856.03</v>
      </c>
      <c r="AA600" s="7">
        <f>IFERROR(VLOOKUP(VALUE(Q600),工作表2!$A:$N,14,1)/50,0)</f>
        <v>76856.03</v>
      </c>
      <c r="AB600" s="7">
        <f>IFERROR(VLOOKUP(VALUE(R600),工作表2!$A:$N,14,1)/50,0)</f>
        <v>76856.03</v>
      </c>
      <c r="AC600" s="7">
        <f>IFERROR(VLOOKUP(VALUE(S600),工作表2!$A:$N,14,1)/50,0)</f>
        <v>76856.03</v>
      </c>
      <c r="AD600" s="7">
        <f>IFERROR(VLOOKUP(VALUE(T600),工作表2!$A:$N,14,1)/50,0)</f>
        <v>76856.03</v>
      </c>
      <c r="AE600" s="7">
        <f>IFERROR(VLOOKUP(VALUE(U600),工作表2!$A:$N,14,1),0)</f>
        <v>7753068.5</v>
      </c>
      <c r="AF600" s="7">
        <f t="shared" si="110"/>
        <v>8444772.7699999996</v>
      </c>
    </row>
    <row r="601" spans="1:32" x14ac:dyDescent="0.15">
      <c r="A601" s="8">
        <v>100597</v>
      </c>
      <c r="B601" s="3" t="s">
        <v>2136</v>
      </c>
      <c r="C601" t="s">
        <v>2127</v>
      </c>
      <c r="D601" t="s">
        <v>2149</v>
      </c>
      <c r="E601" t="s">
        <v>2137</v>
      </c>
      <c r="F601" t="s">
        <v>2138</v>
      </c>
      <c r="G601" t="s">
        <v>2139</v>
      </c>
      <c r="H601" t="s">
        <v>2150</v>
      </c>
      <c r="I601" t="s">
        <v>2154</v>
      </c>
      <c r="J601" t="s">
        <v>2140</v>
      </c>
      <c r="K601" t="s">
        <v>2158</v>
      </c>
      <c r="L601">
        <f t="shared" si="100"/>
        <v>100178</v>
      </c>
      <c r="M601">
        <f t="shared" si="101"/>
        <v>100178</v>
      </c>
      <c r="N601">
        <f t="shared" si="102"/>
        <v>100179</v>
      </c>
      <c r="O601">
        <f t="shared" si="103"/>
        <v>100179</v>
      </c>
      <c r="P601">
        <f t="shared" si="104"/>
        <v>100179</v>
      </c>
      <c r="Q601">
        <f t="shared" si="105"/>
        <v>100180</v>
      </c>
      <c r="R601">
        <f t="shared" si="106"/>
        <v>100179</v>
      </c>
      <c r="S601">
        <f t="shared" si="107"/>
        <v>100178</v>
      </c>
      <c r="T601">
        <f t="shared" si="108"/>
        <v>100178</v>
      </c>
      <c r="U601">
        <f t="shared" si="109"/>
        <v>200598</v>
      </c>
      <c r="V601" s="7">
        <f>IFERROR(VLOOKUP(VALUE(L601),工作表2!$A:$N,14,1)/50,0)</f>
        <v>76856.03</v>
      </c>
      <c r="W601" s="7">
        <f>IFERROR(VLOOKUP(VALUE(M601),工作表2!$A:$N,14,1)/50,0)</f>
        <v>76856.03</v>
      </c>
      <c r="X601" s="7">
        <f>IFERROR(VLOOKUP(VALUE(N601),工作表2!$A:$N,14,1)/50,0)</f>
        <v>76856.03</v>
      </c>
      <c r="Y601" s="7">
        <f>IFERROR(VLOOKUP(VALUE(O601),工作表2!$A:$N,14,1)/50,0)</f>
        <v>76856.03</v>
      </c>
      <c r="Z601" s="7">
        <f>IFERROR(VLOOKUP(VALUE(P601),工作表2!$A:$N,14,1)/50,0)</f>
        <v>76856.03</v>
      </c>
      <c r="AA601" s="7">
        <f>IFERROR(VLOOKUP(VALUE(Q601),工作表2!$A:$N,14,1)/50,0)</f>
        <v>76856.03</v>
      </c>
      <c r="AB601" s="7">
        <f>IFERROR(VLOOKUP(VALUE(R601),工作表2!$A:$N,14,1)/50,0)</f>
        <v>76856.03</v>
      </c>
      <c r="AC601" s="7">
        <f>IFERROR(VLOOKUP(VALUE(S601),工作表2!$A:$N,14,1)/50,0)</f>
        <v>76856.03</v>
      </c>
      <c r="AD601" s="7">
        <f>IFERROR(VLOOKUP(VALUE(T601),工作表2!$A:$N,14,1)/50,0)</f>
        <v>76856.03</v>
      </c>
      <c r="AE601" s="7">
        <f>IFERROR(VLOOKUP(VALUE(U601),工作表2!$A:$N,14,1),0)</f>
        <v>7712380</v>
      </c>
      <c r="AF601" s="7">
        <f t="shared" si="110"/>
        <v>8404084.2699999996</v>
      </c>
    </row>
    <row r="602" spans="1:32" x14ac:dyDescent="0.15">
      <c r="A602" s="8">
        <v>100598</v>
      </c>
      <c r="B602" s="3" t="s">
        <v>2136</v>
      </c>
      <c r="C602" t="s">
        <v>2152</v>
      </c>
      <c r="D602" t="s">
        <v>2149</v>
      </c>
      <c r="E602" t="s">
        <v>2137</v>
      </c>
      <c r="F602" t="s">
        <v>2143</v>
      </c>
      <c r="G602" t="s">
        <v>2144</v>
      </c>
      <c r="H602" t="s">
        <v>2150</v>
      </c>
      <c r="I602" t="s">
        <v>2133</v>
      </c>
      <c r="J602" t="s">
        <v>2140</v>
      </c>
      <c r="K602" t="s">
        <v>2159</v>
      </c>
      <c r="L602">
        <f t="shared" si="100"/>
        <v>100178</v>
      </c>
      <c r="M602">
        <f t="shared" si="101"/>
        <v>100179</v>
      </c>
      <c r="N602">
        <f t="shared" si="102"/>
        <v>100179</v>
      </c>
      <c r="O602">
        <f t="shared" si="103"/>
        <v>100179</v>
      </c>
      <c r="P602">
        <f t="shared" si="104"/>
        <v>100178</v>
      </c>
      <c r="Q602">
        <f t="shared" si="105"/>
        <v>100179</v>
      </c>
      <c r="R602">
        <f t="shared" si="106"/>
        <v>100179</v>
      </c>
      <c r="S602">
        <f t="shared" si="107"/>
        <v>100180</v>
      </c>
      <c r="T602">
        <f t="shared" si="108"/>
        <v>100178</v>
      </c>
      <c r="U602">
        <f t="shared" si="109"/>
        <v>200599</v>
      </c>
      <c r="V602" s="7">
        <f>IFERROR(VLOOKUP(VALUE(L602),工作表2!$A:$N,14,1)/50,0)</f>
        <v>76856.03</v>
      </c>
      <c r="W602" s="7">
        <f>IFERROR(VLOOKUP(VALUE(M602),工作表2!$A:$N,14,1)/50,0)</f>
        <v>76856.03</v>
      </c>
      <c r="X602" s="7">
        <f>IFERROR(VLOOKUP(VALUE(N602),工作表2!$A:$N,14,1)/50,0)</f>
        <v>76856.03</v>
      </c>
      <c r="Y602" s="7">
        <f>IFERROR(VLOOKUP(VALUE(O602),工作表2!$A:$N,14,1)/50,0)</f>
        <v>76856.03</v>
      </c>
      <c r="Z602" s="7">
        <f>IFERROR(VLOOKUP(VALUE(P602),工作表2!$A:$N,14,1)/50,0)</f>
        <v>76856.03</v>
      </c>
      <c r="AA602" s="7">
        <f>IFERROR(VLOOKUP(VALUE(Q602),工作表2!$A:$N,14,1)/50,0)</f>
        <v>76856.03</v>
      </c>
      <c r="AB602" s="7">
        <f>IFERROR(VLOOKUP(VALUE(R602),工作表2!$A:$N,14,1)/50,0)</f>
        <v>76856.03</v>
      </c>
      <c r="AC602" s="7">
        <f>IFERROR(VLOOKUP(VALUE(S602),工作表2!$A:$N,14,1)/50,0)</f>
        <v>76856.03</v>
      </c>
      <c r="AD602" s="7">
        <f>IFERROR(VLOOKUP(VALUE(T602),工作表2!$A:$N,14,1)/50,0)</f>
        <v>76856.03</v>
      </c>
      <c r="AE602" s="7">
        <f>IFERROR(VLOOKUP(VALUE(U602),工作表2!$A:$N,14,1),0)</f>
        <v>7750734.5</v>
      </c>
      <c r="AF602" s="7">
        <f t="shared" si="110"/>
        <v>8442438.7699999996</v>
      </c>
    </row>
    <row r="603" spans="1:32" x14ac:dyDescent="0.15">
      <c r="A603" s="8">
        <v>100599</v>
      </c>
      <c r="B603" s="3" t="s">
        <v>2147</v>
      </c>
      <c r="C603" t="s">
        <v>2127</v>
      </c>
      <c r="D603" t="s">
        <v>2149</v>
      </c>
      <c r="E603" t="s">
        <v>2129</v>
      </c>
      <c r="F603" t="s">
        <v>2130</v>
      </c>
      <c r="G603" t="s">
        <v>2139</v>
      </c>
      <c r="H603" t="s">
        <v>2150</v>
      </c>
      <c r="I603" t="s">
        <v>2154</v>
      </c>
      <c r="J603" t="s">
        <v>2134</v>
      </c>
      <c r="K603" t="s">
        <v>2160</v>
      </c>
      <c r="L603">
        <f t="shared" si="100"/>
        <v>100180</v>
      </c>
      <c r="M603">
        <f t="shared" si="101"/>
        <v>100178</v>
      </c>
      <c r="N603">
        <f t="shared" si="102"/>
        <v>100179</v>
      </c>
      <c r="O603">
        <f t="shared" si="103"/>
        <v>100178</v>
      </c>
      <c r="P603">
        <f t="shared" si="104"/>
        <v>100180</v>
      </c>
      <c r="Q603">
        <f t="shared" si="105"/>
        <v>100180</v>
      </c>
      <c r="R603">
        <f t="shared" si="106"/>
        <v>100179</v>
      </c>
      <c r="S603">
        <f t="shared" si="107"/>
        <v>100178</v>
      </c>
      <c r="T603">
        <f t="shared" si="108"/>
        <v>100180</v>
      </c>
      <c r="U603">
        <f t="shared" si="109"/>
        <v>200600</v>
      </c>
      <c r="V603" s="7">
        <f>IFERROR(VLOOKUP(VALUE(L603),工作表2!$A:$N,14,1)/50,0)</f>
        <v>76856.03</v>
      </c>
      <c r="W603" s="7">
        <f>IFERROR(VLOOKUP(VALUE(M603),工作表2!$A:$N,14,1)/50,0)</f>
        <v>76856.03</v>
      </c>
      <c r="X603" s="7">
        <f>IFERROR(VLOOKUP(VALUE(N603),工作表2!$A:$N,14,1)/50,0)</f>
        <v>76856.03</v>
      </c>
      <c r="Y603" s="7">
        <f>IFERROR(VLOOKUP(VALUE(O603),工作表2!$A:$N,14,1)/50,0)</f>
        <v>76856.03</v>
      </c>
      <c r="Z603" s="7">
        <f>IFERROR(VLOOKUP(VALUE(P603),工作表2!$A:$N,14,1)/50,0)</f>
        <v>76856.03</v>
      </c>
      <c r="AA603" s="7">
        <f>IFERROR(VLOOKUP(VALUE(Q603),工作表2!$A:$N,14,1)/50,0)</f>
        <v>76856.03</v>
      </c>
      <c r="AB603" s="7">
        <f>IFERROR(VLOOKUP(VALUE(R603),工作表2!$A:$N,14,1)/50,0)</f>
        <v>76856.03</v>
      </c>
      <c r="AC603" s="7">
        <f>IFERROR(VLOOKUP(VALUE(S603),工作表2!$A:$N,14,1)/50,0)</f>
        <v>76856.03</v>
      </c>
      <c r="AD603" s="7">
        <f>IFERROR(VLOOKUP(VALUE(T603),工作表2!$A:$N,14,1)/50,0)</f>
        <v>76856.03</v>
      </c>
      <c r="AE603" s="7">
        <f>IFERROR(VLOOKUP(VALUE(U603),工作表2!$A:$N,14,1),0)</f>
        <v>7798552.5</v>
      </c>
      <c r="AF603" s="7">
        <f t="shared" si="110"/>
        <v>8490256.7699999996</v>
      </c>
    </row>
    <row r="604" spans="1:32" x14ac:dyDescent="0.15">
      <c r="A604" s="8">
        <v>100600</v>
      </c>
      <c r="B604" s="3" t="s">
        <v>2161</v>
      </c>
      <c r="C604" t="s">
        <v>2162</v>
      </c>
      <c r="D604" t="s">
        <v>2163</v>
      </c>
      <c r="E604" t="s">
        <v>2164</v>
      </c>
      <c r="F604" t="s">
        <v>2165</v>
      </c>
      <c r="G604" t="s">
        <v>2166</v>
      </c>
      <c r="H604" t="s">
        <v>2167</v>
      </c>
      <c r="I604" t="s">
        <v>2168</v>
      </c>
      <c r="J604" t="s">
        <v>2169</v>
      </c>
      <c r="K604" t="s">
        <v>2170</v>
      </c>
      <c r="L604">
        <f t="shared" si="100"/>
        <v>100183</v>
      </c>
      <c r="M604">
        <f t="shared" si="101"/>
        <v>100183</v>
      </c>
      <c r="N604">
        <f t="shared" si="102"/>
        <v>100181</v>
      </c>
      <c r="O604">
        <f t="shared" si="103"/>
        <v>100183</v>
      </c>
      <c r="P604">
        <f t="shared" si="104"/>
        <v>100183</v>
      </c>
      <c r="Q604">
        <f t="shared" si="105"/>
        <v>100182</v>
      </c>
      <c r="R604">
        <f t="shared" si="106"/>
        <v>100181</v>
      </c>
      <c r="S604">
        <f t="shared" si="107"/>
        <v>100183</v>
      </c>
      <c r="T604">
        <f t="shared" si="108"/>
        <v>100181</v>
      </c>
      <c r="U604">
        <f t="shared" si="109"/>
        <v>200601</v>
      </c>
      <c r="V604" s="7">
        <f>IFERROR(VLOOKUP(VALUE(L604),工作表2!$A:$N,14,1)/50,0)</f>
        <v>78347.009999999995</v>
      </c>
      <c r="W604" s="7">
        <f>IFERROR(VLOOKUP(VALUE(M604),工作表2!$A:$N,14,1)/50,0)</f>
        <v>78347.009999999995</v>
      </c>
      <c r="X604" s="7">
        <f>IFERROR(VLOOKUP(VALUE(N604),工作表2!$A:$N,14,1)/50,0)</f>
        <v>78347.009999999995</v>
      </c>
      <c r="Y604" s="7">
        <f>IFERROR(VLOOKUP(VALUE(O604),工作表2!$A:$N,14,1)/50,0)</f>
        <v>78347.009999999995</v>
      </c>
      <c r="Z604" s="7">
        <f>IFERROR(VLOOKUP(VALUE(P604),工作表2!$A:$N,14,1)/50,0)</f>
        <v>78347.009999999995</v>
      </c>
      <c r="AA604" s="7">
        <f>IFERROR(VLOOKUP(VALUE(Q604),工作表2!$A:$N,14,1)/50,0)</f>
        <v>78347.009999999995</v>
      </c>
      <c r="AB604" s="7">
        <f>IFERROR(VLOOKUP(VALUE(R604),工作表2!$A:$N,14,1)/50,0)</f>
        <v>78347.009999999995</v>
      </c>
      <c r="AC604" s="7">
        <f>IFERROR(VLOOKUP(VALUE(S604),工作表2!$A:$N,14,1)/50,0)</f>
        <v>78347.009999999995</v>
      </c>
      <c r="AD604" s="7">
        <f>IFERROR(VLOOKUP(VALUE(T604),工作表2!$A:$N,14,1)/50,0)</f>
        <v>78347.009999999995</v>
      </c>
      <c r="AE604" s="7">
        <f>IFERROR(VLOOKUP(VALUE(U604),工作表2!$A:$N,14,1),0)</f>
        <v>7749639</v>
      </c>
      <c r="AF604" s="7">
        <f t="shared" si="110"/>
        <v>8454762.0899999999</v>
      </c>
    </row>
    <row r="605" spans="1:32" x14ac:dyDescent="0.15">
      <c r="A605" s="8">
        <v>100601</v>
      </c>
      <c r="B605" s="3" t="s">
        <v>2171</v>
      </c>
      <c r="C605" t="s">
        <v>2172</v>
      </c>
      <c r="D605" t="s">
        <v>2173</v>
      </c>
      <c r="E605" t="s">
        <v>2174</v>
      </c>
      <c r="F605" t="s">
        <v>2175</v>
      </c>
      <c r="G605" t="s">
        <v>2166</v>
      </c>
      <c r="H605" t="s">
        <v>2167</v>
      </c>
      <c r="I605" t="s">
        <v>2176</v>
      </c>
      <c r="J605" t="s">
        <v>2177</v>
      </c>
      <c r="K605" t="s">
        <v>2178</v>
      </c>
      <c r="L605">
        <f t="shared" si="100"/>
        <v>100181</v>
      </c>
      <c r="M605">
        <f t="shared" si="101"/>
        <v>100182</v>
      </c>
      <c r="N605">
        <f t="shared" si="102"/>
        <v>100182</v>
      </c>
      <c r="O605">
        <f t="shared" si="103"/>
        <v>100182</v>
      </c>
      <c r="P605">
        <f t="shared" si="104"/>
        <v>100181</v>
      </c>
      <c r="Q605">
        <f t="shared" si="105"/>
        <v>100182</v>
      </c>
      <c r="R605">
        <f t="shared" si="106"/>
        <v>100181</v>
      </c>
      <c r="S605">
        <f t="shared" si="107"/>
        <v>100181</v>
      </c>
      <c r="T605">
        <f t="shared" si="108"/>
        <v>100182</v>
      </c>
      <c r="U605">
        <f t="shared" si="109"/>
        <v>200602</v>
      </c>
      <c r="V605" s="7">
        <f>IFERROR(VLOOKUP(VALUE(L605),工作表2!$A:$N,14,1)/50,0)</f>
        <v>78347.009999999995</v>
      </c>
      <c r="W605" s="7">
        <f>IFERROR(VLOOKUP(VALUE(M605),工作表2!$A:$N,14,1)/50,0)</f>
        <v>78347.009999999995</v>
      </c>
      <c r="X605" s="7">
        <f>IFERROR(VLOOKUP(VALUE(N605),工作表2!$A:$N,14,1)/50,0)</f>
        <v>78347.009999999995</v>
      </c>
      <c r="Y605" s="7">
        <f>IFERROR(VLOOKUP(VALUE(O605),工作表2!$A:$N,14,1)/50,0)</f>
        <v>78347.009999999995</v>
      </c>
      <c r="Z605" s="7">
        <f>IFERROR(VLOOKUP(VALUE(P605),工作表2!$A:$N,14,1)/50,0)</f>
        <v>78347.009999999995</v>
      </c>
      <c r="AA605" s="7">
        <f>IFERROR(VLOOKUP(VALUE(Q605),工作表2!$A:$N,14,1)/50,0)</f>
        <v>78347.009999999995</v>
      </c>
      <c r="AB605" s="7">
        <f>IFERROR(VLOOKUP(VALUE(R605),工作表2!$A:$N,14,1)/50,0)</f>
        <v>78347.009999999995</v>
      </c>
      <c r="AC605" s="7">
        <f>IFERROR(VLOOKUP(VALUE(S605),工作表2!$A:$N,14,1)/50,0)</f>
        <v>78347.009999999995</v>
      </c>
      <c r="AD605" s="7">
        <f>IFERROR(VLOOKUP(VALUE(T605),工作表2!$A:$N,14,1)/50,0)</f>
        <v>78347.009999999995</v>
      </c>
      <c r="AE605" s="7">
        <f>IFERROR(VLOOKUP(VALUE(U605),工作表2!$A:$N,14,1),0)</f>
        <v>7764460</v>
      </c>
      <c r="AF605" s="7">
        <f t="shared" si="110"/>
        <v>8469583.0899999999</v>
      </c>
    </row>
    <row r="606" spans="1:32" x14ac:dyDescent="0.15">
      <c r="A606" s="8">
        <v>100602</v>
      </c>
      <c r="B606" s="3" t="s">
        <v>2171</v>
      </c>
      <c r="C606" t="s">
        <v>2172</v>
      </c>
      <c r="D606" t="s">
        <v>2179</v>
      </c>
      <c r="E606" t="s">
        <v>2180</v>
      </c>
      <c r="F606" t="s">
        <v>2175</v>
      </c>
      <c r="G606" t="s">
        <v>2181</v>
      </c>
      <c r="H606" t="s">
        <v>2167</v>
      </c>
      <c r="I606" t="s">
        <v>2176</v>
      </c>
      <c r="J606" t="s">
        <v>2169</v>
      </c>
      <c r="K606" t="s">
        <v>2182</v>
      </c>
      <c r="L606">
        <f t="shared" si="100"/>
        <v>100181</v>
      </c>
      <c r="M606">
        <f t="shared" si="101"/>
        <v>100182</v>
      </c>
      <c r="N606">
        <f t="shared" si="102"/>
        <v>100183</v>
      </c>
      <c r="O606">
        <f t="shared" si="103"/>
        <v>100181</v>
      </c>
      <c r="P606">
        <f t="shared" si="104"/>
        <v>100181</v>
      </c>
      <c r="Q606">
        <f t="shared" si="105"/>
        <v>100183</v>
      </c>
      <c r="R606">
        <f t="shared" si="106"/>
        <v>100181</v>
      </c>
      <c r="S606">
        <f t="shared" si="107"/>
        <v>100181</v>
      </c>
      <c r="T606">
        <f t="shared" si="108"/>
        <v>100181</v>
      </c>
      <c r="U606">
        <f t="shared" si="109"/>
        <v>200603</v>
      </c>
      <c r="V606" s="7">
        <f>IFERROR(VLOOKUP(VALUE(L606),工作表2!$A:$N,14,1)/50,0)</f>
        <v>78347.009999999995</v>
      </c>
      <c r="W606" s="7">
        <f>IFERROR(VLOOKUP(VALUE(M606),工作表2!$A:$N,14,1)/50,0)</f>
        <v>78347.009999999995</v>
      </c>
      <c r="X606" s="7">
        <f>IFERROR(VLOOKUP(VALUE(N606),工作表2!$A:$N,14,1)/50,0)</f>
        <v>78347.009999999995</v>
      </c>
      <c r="Y606" s="7">
        <f>IFERROR(VLOOKUP(VALUE(O606),工作表2!$A:$N,14,1)/50,0)</f>
        <v>78347.009999999995</v>
      </c>
      <c r="Z606" s="7">
        <f>IFERROR(VLOOKUP(VALUE(P606),工作表2!$A:$N,14,1)/50,0)</f>
        <v>78347.009999999995</v>
      </c>
      <c r="AA606" s="7">
        <f>IFERROR(VLOOKUP(VALUE(Q606),工作表2!$A:$N,14,1)/50,0)</f>
        <v>78347.009999999995</v>
      </c>
      <c r="AB606" s="7">
        <f>IFERROR(VLOOKUP(VALUE(R606),工作表2!$A:$N,14,1)/50,0)</f>
        <v>78347.009999999995</v>
      </c>
      <c r="AC606" s="7">
        <f>IFERROR(VLOOKUP(VALUE(S606),工作表2!$A:$N,14,1)/50,0)</f>
        <v>78347.009999999995</v>
      </c>
      <c r="AD606" s="7">
        <f>IFERROR(VLOOKUP(VALUE(T606),工作表2!$A:$N,14,1)/50,0)</f>
        <v>78347.009999999995</v>
      </c>
      <c r="AE606" s="7">
        <f>IFERROR(VLOOKUP(VALUE(U606),工作表2!$A:$N,14,1),0)</f>
        <v>7779311.5</v>
      </c>
      <c r="AF606" s="7">
        <f t="shared" si="110"/>
        <v>8484434.5899999999</v>
      </c>
    </row>
    <row r="607" spans="1:32" x14ac:dyDescent="0.15">
      <c r="A607" s="8">
        <v>100603</v>
      </c>
      <c r="B607" s="3" t="s">
        <v>2183</v>
      </c>
      <c r="C607" t="s">
        <v>2184</v>
      </c>
      <c r="D607" t="s">
        <v>2163</v>
      </c>
      <c r="E607" t="s">
        <v>2180</v>
      </c>
      <c r="F607" t="s">
        <v>2165</v>
      </c>
      <c r="G607" t="s">
        <v>2166</v>
      </c>
      <c r="H607" t="s">
        <v>2185</v>
      </c>
      <c r="I607" t="s">
        <v>2168</v>
      </c>
      <c r="J607" t="s">
        <v>2177</v>
      </c>
      <c r="K607" t="s">
        <v>2186</v>
      </c>
      <c r="L607">
        <f t="shared" si="100"/>
        <v>100182</v>
      </c>
      <c r="M607">
        <f t="shared" si="101"/>
        <v>100181</v>
      </c>
      <c r="N607">
        <f t="shared" si="102"/>
        <v>100181</v>
      </c>
      <c r="O607">
        <f t="shared" si="103"/>
        <v>100181</v>
      </c>
      <c r="P607">
        <f t="shared" si="104"/>
        <v>100183</v>
      </c>
      <c r="Q607">
        <f t="shared" si="105"/>
        <v>100182</v>
      </c>
      <c r="R607">
        <f t="shared" si="106"/>
        <v>100183</v>
      </c>
      <c r="S607">
        <f t="shared" si="107"/>
        <v>100183</v>
      </c>
      <c r="T607">
        <f t="shared" si="108"/>
        <v>100182</v>
      </c>
      <c r="U607">
        <f t="shared" si="109"/>
        <v>200604</v>
      </c>
      <c r="V607" s="7">
        <f>IFERROR(VLOOKUP(VALUE(L607),工作表2!$A:$N,14,1)/50,0)</f>
        <v>78347.009999999995</v>
      </c>
      <c r="W607" s="7">
        <f>IFERROR(VLOOKUP(VALUE(M607),工作表2!$A:$N,14,1)/50,0)</f>
        <v>78347.009999999995</v>
      </c>
      <c r="X607" s="7">
        <f>IFERROR(VLOOKUP(VALUE(N607),工作表2!$A:$N,14,1)/50,0)</f>
        <v>78347.009999999995</v>
      </c>
      <c r="Y607" s="7">
        <f>IFERROR(VLOOKUP(VALUE(O607),工作表2!$A:$N,14,1)/50,0)</f>
        <v>78347.009999999995</v>
      </c>
      <c r="Z607" s="7">
        <f>IFERROR(VLOOKUP(VALUE(P607),工作表2!$A:$N,14,1)/50,0)</f>
        <v>78347.009999999995</v>
      </c>
      <c r="AA607" s="7">
        <f>IFERROR(VLOOKUP(VALUE(Q607),工作表2!$A:$N,14,1)/50,0)</f>
        <v>78347.009999999995</v>
      </c>
      <c r="AB607" s="7">
        <f>IFERROR(VLOOKUP(VALUE(R607),工作表2!$A:$N,14,1)/50,0)</f>
        <v>78347.009999999995</v>
      </c>
      <c r="AC607" s="7">
        <f>IFERROR(VLOOKUP(VALUE(S607),工作表2!$A:$N,14,1)/50,0)</f>
        <v>78347.009999999995</v>
      </c>
      <c r="AD607" s="7">
        <f>IFERROR(VLOOKUP(VALUE(T607),工作表2!$A:$N,14,1)/50,0)</f>
        <v>78347.009999999995</v>
      </c>
      <c r="AE607" s="7">
        <f>IFERROR(VLOOKUP(VALUE(U607),工作表2!$A:$N,14,1),0)</f>
        <v>7913144</v>
      </c>
      <c r="AF607" s="7">
        <f t="shared" si="110"/>
        <v>8618267.0899999999</v>
      </c>
    </row>
    <row r="608" spans="1:32" x14ac:dyDescent="0.15">
      <c r="A608" s="8">
        <v>100604</v>
      </c>
      <c r="B608" s="3" t="s">
        <v>2183</v>
      </c>
      <c r="C608" t="s">
        <v>2184</v>
      </c>
      <c r="D608" t="s">
        <v>2179</v>
      </c>
      <c r="E608" t="s">
        <v>2164</v>
      </c>
      <c r="F608" t="s">
        <v>2165</v>
      </c>
      <c r="G608" t="s">
        <v>2166</v>
      </c>
      <c r="H608" t="s">
        <v>2167</v>
      </c>
      <c r="I608" t="s">
        <v>2168</v>
      </c>
      <c r="J608" t="s">
        <v>2169</v>
      </c>
      <c r="K608" t="s">
        <v>2187</v>
      </c>
      <c r="L608">
        <f t="shared" si="100"/>
        <v>100182</v>
      </c>
      <c r="M608">
        <f t="shared" si="101"/>
        <v>100181</v>
      </c>
      <c r="N608">
        <f t="shared" si="102"/>
        <v>100183</v>
      </c>
      <c r="O608">
        <f t="shared" si="103"/>
        <v>100183</v>
      </c>
      <c r="P608">
        <f t="shared" si="104"/>
        <v>100183</v>
      </c>
      <c r="Q608">
        <f t="shared" si="105"/>
        <v>100182</v>
      </c>
      <c r="R608">
        <f t="shared" si="106"/>
        <v>100181</v>
      </c>
      <c r="S608">
        <f t="shared" si="107"/>
        <v>100183</v>
      </c>
      <c r="T608">
        <f t="shared" si="108"/>
        <v>100181</v>
      </c>
      <c r="U608">
        <f t="shared" si="109"/>
        <v>200605</v>
      </c>
      <c r="V608" s="7">
        <f>IFERROR(VLOOKUP(VALUE(L608),工作表2!$A:$N,14,1)/50,0)</f>
        <v>78347.009999999995</v>
      </c>
      <c r="W608" s="7">
        <f>IFERROR(VLOOKUP(VALUE(M608),工作表2!$A:$N,14,1)/50,0)</f>
        <v>78347.009999999995</v>
      </c>
      <c r="X608" s="7">
        <f>IFERROR(VLOOKUP(VALUE(N608),工作表2!$A:$N,14,1)/50,0)</f>
        <v>78347.009999999995</v>
      </c>
      <c r="Y608" s="7">
        <f>IFERROR(VLOOKUP(VALUE(O608),工作表2!$A:$N,14,1)/50,0)</f>
        <v>78347.009999999995</v>
      </c>
      <c r="Z608" s="7">
        <f>IFERROR(VLOOKUP(VALUE(P608),工作表2!$A:$N,14,1)/50,0)</f>
        <v>78347.009999999995</v>
      </c>
      <c r="AA608" s="7">
        <f>IFERROR(VLOOKUP(VALUE(Q608),工作表2!$A:$N,14,1)/50,0)</f>
        <v>78347.009999999995</v>
      </c>
      <c r="AB608" s="7">
        <f>IFERROR(VLOOKUP(VALUE(R608),工作表2!$A:$N,14,1)/50,0)</f>
        <v>78347.009999999995</v>
      </c>
      <c r="AC608" s="7">
        <f>IFERROR(VLOOKUP(VALUE(S608),工作表2!$A:$N,14,1)/50,0)</f>
        <v>78347.009999999995</v>
      </c>
      <c r="AD608" s="7">
        <f>IFERROR(VLOOKUP(VALUE(T608),工作表2!$A:$N,14,1)/50,0)</f>
        <v>78347.009999999995</v>
      </c>
      <c r="AE608" s="7">
        <f>IFERROR(VLOOKUP(VALUE(U608),工作表2!$A:$N,14,1),0)</f>
        <v>7809108.5</v>
      </c>
      <c r="AF608" s="7">
        <f t="shared" si="110"/>
        <v>8514231.5899999999</v>
      </c>
    </row>
    <row r="609" spans="1:32" x14ac:dyDescent="0.15">
      <c r="A609" s="8">
        <v>100605</v>
      </c>
      <c r="B609" s="3" t="s">
        <v>2183</v>
      </c>
      <c r="C609" t="s">
        <v>2172</v>
      </c>
      <c r="D609" t="s">
        <v>2179</v>
      </c>
      <c r="E609" t="s">
        <v>2180</v>
      </c>
      <c r="F609" t="s">
        <v>2165</v>
      </c>
      <c r="G609" t="s">
        <v>2181</v>
      </c>
      <c r="H609" t="s">
        <v>2188</v>
      </c>
      <c r="I609" t="s">
        <v>2176</v>
      </c>
      <c r="J609" t="s">
        <v>2177</v>
      </c>
      <c r="K609" t="s">
        <v>2189</v>
      </c>
      <c r="L609">
        <f t="shared" si="100"/>
        <v>100182</v>
      </c>
      <c r="M609">
        <f t="shared" si="101"/>
        <v>100182</v>
      </c>
      <c r="N609">
        <f t="shared" si="102"/>
        <v>100183</v>
      </c>
      <c r="O609">
        <f t="shared" si="103"/>
        <v>100181</v>
      </c>
      <c r="P609">
        <f t="shared" si="104"/>
        <v>100183</v>
      </c>
      <c r="Q609">
        <f t="shared" si="105"/>
        <v>100183</v>
      </c>
      <c r="R609">
        <f t="shared" si="106"/>
        <v>100182</v>
      </c>
      <c r="S609">
        <f t="shared" si="107"/>
        <v>100181</v>
      </c>
      <c r="T609">
        <f t="shared" si="108"/>
        <v>100182</v>
      </c>
      <c r="U609">
        <f t="shared" si="109"/>
        <v>200606</v>
      </c>
      <c r="V609" s="7">
        <f>IFERROR(VLOOKUP(VALUE(L609),工作表2!$A:$N,14,1)/50,0)</f>
        <v>78347.009999999995</v>
      </c>
      <c r="W609" s="7">
        <f>IFERROR(VLOOKUP(VALUE(M609),工作表2!$A:$N,14,1)/50,0)</f>
        <v>78347.009999999995</v>
      </c>
      <c r="X609" s="7">
        <f>IFERROR(VLOOKUP(VALUE(N609),工作表2!$A:$N,14,1)/50,0)</f>
        <v>78347.009999999995</v>
      </c>
      <c r="Y609" s="7">
        <f>IFERROR(VLOOKUP(VALUE(O609),工作表2!$A:$N,14,1)/50,0)</f>
        <v>78347.009999999995</v>
      </c>
      <c r="Z609" s="7">
        <f>IFERROR(VLOOKUP(VALUE(P609),工作表2!$A:$N,14,1)/50,0)</f>
        <v>78347.009999999995</v>
      </c>
      <c r="AA609" s="7">
        <f>IFERROR(VLOOKUP(VALUE(Q609),工作表2!$A:$N,14,1)/50,0)</f>
        <v>78347.009999999995</v>
      </c>
      <c r="AB609" s="7">
        <f>IFERROR(VLOOKUP(VALUE(R609),工作表2!$A:$N,14,1)/50,0)</f>
        <v>78347.009999999995</v>
      </c>
      <c r="AC609" s="7">
        <f>IFERROR(VLOOKUP(VALUE(S609),工作表2!$A:$N,14,1)/50,0)</f>
        <v>78347.009999999995</v>
      </c>
      <c r="AD609" s="7">
        <f>IFERROR(VLOOKUP(VALUE(T609),工作表2!$A:$N,14,1)/50,0)</f>
        <v>78347.009999999995</v>
      </c>
      <c r="AE609" s="7">
        <f>IFERROR(VLOOKUP(VALUE(U609),工作表2!$A:$N,14,1),0)</f>
        <v>7824054.5</v>
      </c>
      <c r="AF609" s="7">
        <f t="shared" si="110"/>
        <v>8529177.5899999999</v>
      </c>
    </row>
    <row r="610" spans="1:32" x14ac:dyDescent="0.15">
      <c r="A610" s="8">
        <v>100606</v>
      </c>
      <c r="B610" s="3" t="s">
        <v>2171</v>
      </c>
      <c r="C610" t="s">
        <v>2184</v>
      </c>
      <c r="D610" t="s">
        <v>2173</v>
      </c>
      <c r="E610" t="s">
        <v>2164</v>
      </c>
      <c r="F610" t="s">
        <v>2175</v>
      </c>
      <c r="G610" t="s">
        <v>2166</v>
      </c>
      <c r="H610" t="s">
        <v>2185</v>
      </c>
      <c r="I610" t="s">
        <v>2190</v>
      </c>
      <c r="J610" t="s">
        <v>2191</v>
      </c>
      <c r="K610" t="s">
        <v>2192</v>
      </c>
      <c r="L610">
        <f t="shared" si="100"/>
        <v>100181</v>
      </c>
      <c r="M610">
        <f t="shared" si="101"/>
        <v>100181</v>
      </c>
      <c r="N610">
        <f t="shared" si="102"/>
        <v>100182</v>
      </c>
      <c r="O610">
        <f t="shared" si="103"/>
        <v>100183</v>
      </c>
      <c r="P610">
        <f t="shared" si="104"/>
        <v>100181</v>
      </c>
      <c r="Q610">
        <f t="shared" si="105"/>
        <v>100182</v>
      </c>
      <c r="R610">
        <f t="shared" si="106"/>
        <v>100183</v>
      </c>
      <c r="S610">
        <f t="shared" si="107"/>
        <v>100182</v>
      </c>
      <c r="T610">
        <f t="shared" si="108"/>
        <v>100183</v>
      </c>
      <c r="U610">
        <f t="shared" si="109"/>
        <v>200607</v>
      </c>
      <c r="V610" s="7">
        <f>IFERROR(VLOOKUP(VALUE(L610),工作表2!$A:$N,14,1)/50,0)</f>
        <v>78347.009999999995</v>
      </c>
      <c r="W610" s="7">
        <f>IFERROR(VLOOKUP(VALUE(M610),工作表2!$A:$N,14,1)/50,0)</f>
        <v>78347.009999999995</v>
      </c>
      <c r="X610" s="7">
        <f>IFERROR(VLOOKUP(VALUE(N610),工作表2!$A:$N,14,1)/50,0)</f>
        <v>78347.009999999995</v>
      </c>
      <c r="Y610" s="7">
        <f>IFERROR(VLOOKUP(VALUE(O610),工作表2!$A:$N,14,1)/50,0)</f>
        <v>78347.009999999995</v>
      </c>
      <c r="Z610" s="7">
        <f>IFERROR(VLOOKUP(VALUE(P610),工作表2!$A:$N,14,1)/50,0)</f>
        <v>78347.009999999995</v>
      </c>
      <c r="AA610" s="7">
        <f>IFERROR(VLOOKUP(VALUE(Q610),工作表2!$A:$N,14,1)/50,0)</f>
        <v>78347.009999999995</v>
      </c>
      <c r="AB610" s="7">
        <f>IFERROR(VLOOKUP(VALUE(R610),工作表2!$A:$N,14,1)/50,0)</f>
        <v>78347.009999999995</v>
      </c>
      <c r="AC610" s="7">
        <f>IFERROR(VLOOKUP(VALUE(S610),工作表2!$A:$N,14,1)/50,0)</f>
        <v>78347.009999999995</v>
      </c>
      <c r="AD610" s="7">
        <f>IFERROR(VLOOKUP(VALUE(T610),工作表2!$A:$N,14,1)/50,0)</f>
        <v>78347.009999999995</v>
      </c>
      <c r="AE610" s="7">
        <f>IFERROR(VLOOKUP(VALUE(U610),工作表2!$A:$N,14,1),0)</f>
        <v>7958670.5</v>
      </c>
      <c r="AF610" s="7">
        <f t="shared" si="110"/>
        <v>8663793.5899999999</v>
      </c>
    </row>
    <row r="611" spans="1:32" x14ac:dyDescent="0.15">
      <c r="A611" s="8">
        <v>100607</v>
      </c>
      <c r="B611" s="3" t="s">
        <v>2161</v>
      </c>
      <c r="C611" t="s">
        <v>2162</v>
      </c>
      <c r="D611" t="s">
        <v>2163</v>
      </c>
      <c r="E611" t="s">
        <v>2164</v>
      </c>
      <c r="F611" t="s">
        <v>2175</v>
      </c>
      <c r="G611" t="s">
        <v>2166</v>
      </c>
      <c r="H611" t="s">
        <v>2167</v>
      </c>
      <c r="I611" t="s">
        <v>2176</v>
      </c>
      <c r="J611" t="s">
        <v>2177</v>
      </c>
      <c r="K611" t="s">
        <v>2193</v>
      </c>
      <c r="L611">
        <f t="shared" si="100"/>
        <v>100183</v>
      </c>
      <c r="M611">
        <f t="shared" si="101"/>
        <v>100183</v>
      </c>
      <c r="N611">
        <f t="shared" si="102"/>
        <v>100181</v>
      </c>
      <c r="O611">
        <f t="shared" si="103"/>
        <v>100183</v>
      </c>
      <c r="P611">
        <f t="shared" si="104"/>
        <v>100181</v>
      </c>
      <c r="Q611">
        <f t="shared" si="105"/>
        <v>100182</v>
      </c>
      <c r="R611">
        <f t="shared" si="106"/>
        <v>100181</v>
      </c>
      <c r="S611">
        <f t="shared" si="107"/>
        <v>100181</v>
      </c>
      <c r="T611">
        <f t="shared" si="108"/>
        <v>100182</v>
      </c>
      <c r="U611">
        <f t="shared" si="109"/>
        <v>200608</v>
      </c>
      <c r="V611" s="7">
        <f>IFERROR(VLOOKUP(VALUE(L611),工作表2!$A:$N,14,1)/50,0)</f>
        <v>78347.009999999995</v>
      </c>
      <c r="W611" s="7">
        <f>IFERROR(VLOOKUP(VALUE(M611),工作表2!$A:$N,14,1)/50,0)</f>
        <v>78347.009999999995</v>
      </c>
      <c r="X611" s="7">
        <f>IFERROR(VLOOKUP(VALUE(N611),工作表2!$A:$N,14,1)/50,0)</f>
        <v>78347.009999999995</v>
      </c>
      <c r="Y611" s="7">
        <f>IFERROR(VLOOKUP(VALUE(O611),工作表2!$A:$N,14,1)/50,0)</f>
        <v>78347.009999999995</v>
      </c>
      <c r="Z611" s="7">
        <f>IFERROR(VLOOKUP(VALUE(P611),工作表2!$A:$N,14,1)/50,0)</f>
        <v>78347.009999999995</v>
      </c>
      <c r="AA611" s="7">
        <f>IFERROR(VLOOKUP(VALUE(Q611),工作表2!$A:$N,14,1)/50,0)</f>
        <v>78347.009999999995</v>
      </c>
      <c r="AB611" s="7">
        <f>IFERROR(VLOOKUP(VALUE(R611),工作表2!$A:$N,14,1)/50,0)</f>
        <v>78347.009999999995</v>
      </c>
      <c r="AC611" s="7">
        <f>IFERROR(VLOOKUP(VALUE(S611),工作表2!$A:$N,14,1)/50,0)</f>
        <v>78347.009999999995</v>
      </c>
      <c r="AD611" s="7">
        <f>IFERROR(VLOOKUP(VALUE(T611),工作表2!$A:$N,14,1)/50,0)</f>
        <v>78347.009999999995</v>
      </c>
      <c r="AE611" s="7">
        <f>IFERROR(VLOOKUP(VALUE(U611),工作表2!$A:$N,14,1),0)</f>
        <v>7916371</v>
      </c>
      <c r="AF611" s="7">
        <f t="shared" si="110"/>
        <v>8621494.0899999999</v>
      </c>
    </row>
    <row r="612" spans="1:32" x14ac:dyDescent="0.15">
      <c r="A612" s="8">
        <v>100608</v>
      </c>
      <c r="B612" s="3" t="s">
        <v>2161</v>
      </c>
      <c r="C612" t="s">
        <v>2184</v>
      </c>
      <c r="D612" t="s">
        <v>2163</v>
      </c>
      <c r="E612" t="s">
        <v>2164</v>
      </c>
      <c r="F612" t="s">
        <v>2194</v>
      </c>
      <c r="G612" t="s">
        <v>2166</v>
      </c>
      <c r="H612" t="s">
        <v>2167</v>
      </c>
      <c r="I612" t="s">
        <v>2190</v>
      </c>
      <c r="J612" t="s">
        <v>2177</v>
      </c>
      <c r="K612" t="s">
        <v>2195</v>
      </c>
      <c r="L612">
        <f t="shared" si="100"/>
        <v>100183</v>
      </c>
      <c r="M612">
        <f t="shared" si="101"/>
        <v>100181</v>
      </c>
      <c r="N612">
        <f t="shared" si="102"/>
        <v>100181</v>
      </c>
      <c r="O612">
        <f t="shared" si="103"/>
        <v>100183</v>
      </c>
      <c r="P612">
        <f t="shared" si="104"/>
        <v>100182</v>
      </c>
      <c r="Q612">
        <f t="shared" si="105"/>
        <v>100182</v>
      </c>
      <c r="R612">
        <f t="shared" si="106"/>
        <v>100181</v>
      </c>
      <c r="S612">
        <f t="shared" si="107"/>
        <v>100182</v>
      </c>
      <c r="T612">
        <f t="shared" si="108"/>
        <v>100182</v>
      </c>
      <c r="U612">
        <f t="shared" si="109"/>
        <v>200609</v>
      </c>
      <c r="V612" s="7">
        <f>IFERROR(VLOOKUP(VALUE(L612),工作表2!$A:$N,14,1)/50,0)</f>
        <v>78347.009999999995</v>
      </c>
      <c r="W612" s="7">
        <f>IFERROR(VLOOKUP(VALUE(M612),工作表2!$A:$N,14,1)/50,0)</f>
        <v>78347.009999999995</v>
      </c>
      <c r="X612" s="7">
        <f>IFERROR(VLOOKUP(VALUE(N612),工作表2!$A:$N,14,1)/50,0)</f>
        <v>78347.009999999995</v>
      </c>
      <c r="Y612" s="7">
        <f>IFERROR(VLOOKUP(VALUE(O612),工作表2!$A:$N,14,1)/50,0)</f>
        <v>78347.009999999995</v>
      </c>
      <c r="Z612" s="7">
        <f>IFERROR(VLOOKUP(VALUE(P612),工作表2!$A:$N,14,1)/50,0)</f>
        <v>78347.009999999995</v>
      </c>
      <c r="AA612" s="7">
        <f>IFERROR(VLOOKUP(VALUE(Q612),工作表2!$A:$N,14,1)/50,0)</f>
        <v>78347.009999999995</v>
      </c>
      <c r="AB612" s="7">
        <f>IFERROR(VLOOKUP(VALUE(R612),工作表2!$A:$N,14,1)/50,0)</f>
        <v>78347.009999999995</v>
      </c>
      <c r="AC612" s="7">
        <f>IFERROR(VLOOKUP(VALUE(S612),工作表2!$A:$N,14,1)/50,0)</f>
        <v>78347.009999999995</v>
      </c>
      <c r="AD612" s="7">
        <f>IFERROR(VLOOKUP(VALUE(T612),工作表2!$A:$N,14,1)/50,0)</f>
        <v>78347.009999999995</v>
      </c>
      <c r="AE612" s="7">
        <f>IFERROR(VLOOKUP(VALUE(U612),工作表2!$A:$N,14,1),0)</f>
        <v>7955551</v>
      </c>
      <c r="AF612" s="7">
        <f t="shared" si="110"/>
        <v>8660674.0899999999</v>
      </c>
    </row>
    <row r="613" spans="1:32" x14ac:dyDescent="0.15">
      <c r="A613" s="8">
        <v>100609</v>
      </c>
      <c r="B613" s="3" t="s">
        <v>2183</v>
      </c>
      <c r="C613" t="s">
        <v>2172</v>
      </c>
      <c r="D613" t="s">
        <v>2179</v>
      </c>
      <c r="E613" t="s">
        <v>2164</v>
      </c>
      <c r="F613" t="s">
        <v>2165</v>
      </c>
      <c r="G613" t="s">
        <v>2196</v>
      </c>
      <c r="H613" t="s">
        <v>2185</v>
      </c>
      <c r="I613" t="s">
        <v>2168</v>
      </c>
      <c r="J613" t="s">
        <v>2169</v>
      </c>
      <c r="K613" t="s">
        <v>2197</v>
      </c>
      <c r="L613">
        <f t="shared" si="100"/>
        <v>100182</v>
      </c>
      <c r="M613">
        <f t="shared" si="101"/>
        <v>100182</v>
      </c>
      <c r="N613">
        <f t="shared" si="102"/>
        <v>100183</v>
      </c>
      <c r="O613">
        <f t="shared" si="103"/>
        <v>100183</v>
      </c>
      <c r="P613">
        <f t="shared" si="104"/>
        <v>100183</v>
      </c>
      <c r="Q613">
        <f t="shared" si="105"/>
        <v>100181</v>
      </c>
      <c r="R613">
        <f t="shared" si="106"/>
        <v>100183</v>
      </c>
      <c r="S613">
        <f t="shared" si="107"/>
        <v>100183</v>
      </c>
      <c r="T613">
        <f t="shared" si="108"/>
        <v>100181</v>
      </c>
      <c r="U613">
        <f t="shared" si="109"/>
        <v>200610</v>
      </c>
      <c r="V613" s="7">
        <f>IFERROR(VLOOKUP(VALUE(L613),工作表2!$A:$N,14,1)/50,0)</f>
        <v>78347.009999999995</v>
      </c>
      <c r="W613" s="7">
        <f>IFERROR(VLOOKUP(VALUE(M613),工作表2!$A:$N,14,1)/50,0)</f>
        <v>78347.009999999995</v>
      </c>
      <c r="X613" s="7">
        <f>IFERROR(VLOOKUP(VALUE(N613),工作表2!$A:$N,14,1)/50,0)</f>
        <v>78347.009999999995</v>
      </c>
      <c r="Y613" s="7">
        <f>IFERROR(VLOOKUP(VALUE(O613),工作表2!$A:$N,14,1)/50,0)</f>
        <v>78347.009999999995</v>
      </c>
      <c r="Z613" s="7">
        <f>IFERROR(VLOOKUP(VALUE(P613),工作表2!$A:$N,14,1)/50,0)</f>
        <v>78347.009999999995</v>
      </c>
      <c r="AA613" s="7">
        <f>IFERROR(VLOOKUP(VALUE(Q613),工作表2!$A:$N,14,1)/50,0)</f>
        <v>78347.009999999995</v>
      </c>
      <c r="AB613" s="7">
        <f>IFERROR(VLOOKUP(VALUE(R613),工作表2!$A:$N,14,1)/50,0)</f>
        <v>78347.009999999995</v>
      </c>
      <c r="AC613" s="7">
        <f>IFERROR(VLOOKUP(VALUE(S613),工作表2!$A:$N,14,1)/50,0)</f>
        <v>78347.009999999995</v>
      </c>
      <c r="AD613" s="7">
        <f>IFERROR(VLOOKUP(VALUE(T613),工作表2!$A:$N,14,1)/50,0)</f>
        <v>78347.009999999995</v>
      </c>
      <c r="AE613" s="7">
        <f>IFERROR(VLOOKUP(VALUE(U613),工作表2!$A:$N,14,1),0)</f>
        <v>8004483.5</v>
      </c>
      <c r="AF613" s="7">
        <f t="shared" si="110"/>
        <v>8709606.5899999999</v>
      </c>
    </row>
    <row r="614" spans="1:32" x14ac:dyDescent="0.15">
      <c r="A614" s="8">
        <v>100610</v>
      </c>
      <c r="B614" s="3" t="s">
        <v>2198</v>
      </c>
      <c r="C614" t="s">
        <v>2199</v>
      </c>
      <c r="D614" t="s">
        <v>2200</v>
      </c>
      <c r="E614" t="s">
        <v>2201</v>
      </c>
      <c r="F614" t="s">
        <v>2202</v>
      </c>
      <c r="G614" t="s">
        <v>2203</v>
      </c>
      <c r="H614" t="s">
        <v>2204</v>
      </c>
      <c r="I614" t="s">
        <v>2205</v>
      </c>
      <c r="J614" t="s">
        <v>2206</v>
      </c>
      <c r="K614" t="s">
        <v>2207</v>
      </c>
      <c r="L614">
        <f t="shared" si="100"/>
        <v>100186</v>
      </c>
      <c r="M614">
        <f t="shared" si="101"/>
        <v>100185</v>
      </c>
      <c r="N614">
        <f t="shared" si="102"/>
        <v>100185</v>
      </c>
      <c r="O614">
        <f t="shared" si="103"/>
        <v>100186</v>
      </c>
      <c r="P614">
        <f t="shared" si="104"/>
        <v>100185</v>
      </c>
      <c r="Q614">
        <f t="shared" si="105"/>
        <v>100186</v>
      </c>
      <c r="R614">
        <f t="shared" si="106"/>
        <v>100184</v>
      </c>
      <c r="S614">
        <f t="shared" si="107"/>
        <v>100185</v>
      </c>
      <c r="T614">
        <f t="shared" si="108"/>
        <v>100185</v>
      </c>
      <c r="U614">
        <f t="shared" si="109"/>
        <v>200611</v>
      </c>
      <c r="V614" s="7">
        <f>IFERROR(VLOOKUP(VALUE(L614),工作表2!$A:$N,14,1)/50,0)</f>
        <v>79837.98</v>
      </c>
      <c r="W614" s="7">
        <f>IFERROR(VLOOKUP(VALUE(M614),工作表2!$A:$N,14,1)/50,0)</f>
        <v>79837.98</v>
      </c>
      <c r="X614" s="7">
        <f>IFERROR(VLOOKUP(VALUE(N614),工作表2!$A:$N,14,1)/50,0)</f>
        <v>79837.98</v>
      </c>
      <c r="Y614" s="7">
        <f>IFERROR(VLOOKUP(VALUE(O614),工作表2!$A:$N,14,1)/50,0)</f>
        <v>79837.98</v>
      </c>
      <c r="Z614" s="7">
        <f>IFERROR(VLOOKUP(VALUE(P614),工作表2!$A:$N,14,1)/50,0)</f>
        <v>79837.98</v>
      </c>
      <c r="AA614" s="7">
        <f>IFERROR(VLOOKUP(VALUE(Q614),工作表2!$A:$N,14,1)/50,0)</f>
        <v>79837.98</v>
      </c>
      <c r="AB614" s="7">
        <f>IFERROR(VLOOKUP(VALUE(R614),工作表2!$A:$N,14,1)/50,0)</f>
        <v>79837.98</v>
      </c>
      <c r="AC614" s="7">
        <f>IFERROR(VLOOKUP(VALUE(S614),工作表2!$A:$N,14,1)/50,0)</f>
        <v>79837.98</v>
      </c>
      <c r="AD614" s="7">
        <f>IFERROR(VLOOKUP(VALUE(T614),工作表2!$A:$N,14,1)/50,0)</f>
        <v>79837.98</v>
      </c>
      <c r="AE614" s="7">
        <f>IFERROR(VLOOKUP(VALUE(U614),工作表2!$A:$N,14,1),0)</f>
        <v>7953113</v>
      </c>
      <c r="AF614" s="7">
        <f t="shared" si="110"/>
        <v>8671654.8200000003</v>
      </c>
    </row>
    <row r="615" spans="1:32" x14ac:dyDescent="0.15">
      <c r="A615" s="8">
        <v>100611</v>
      </c>
      <c r="B615" s="3" t="s">
        <v>2198</v>
      </c>
      <c r="C615" t="s">
        <v>2199</v>
      </c>
      <c r="D615" t="s">
        <v>2208</v>
      </c>
      <c r="E615" t="s">
        <v>2209</v>
      </c>
      <c r="F615" t="s">
        <v>2210</v>
      </c>
      <c r="G615" t="s">
        <v>2211</v>
      </c>
      <c r="H615" t="s">
        <v>2212</v>
      </c>
      <c r="I615" t="s">
        <v>2205</v>
      </c>
      <c r="J615" t="s">
        <v>2213</v>
      </c>
      <c r="K615" t="s">
        <v>2214</v>
      </c>
      <c r="L615">
        <f t="shared" si="100"/>
        <v>100186</v>
      </c>
      <c r="M615">
        <f t="shared" si="101"/>
        <v>100185</v>
      </c>
      <c r="N615">
        <f t="shared" si="102"/>
        <v>100186</v>
      </c>
      <c r="O615">
        <f t="shared" si="103"/>
        <v>100184</v>
      </c>
      <c r="P615">
        <f t="shared" si="104"/>
        <v>100186</v>
      </c>
      <c r="Q615">
        <f t="shared" si="105"/>
        <v>100184</v>
      </c>
      <c r="R615">
        <f t="shared" si="106"/>
        <v>100186</v>
      </c>
      <c r="S615">
        <f t="shared" si="107"/>
        <v>100185</v>
      </c>
      <c r="T615">
        <f t="shared" si="108"/>
        <v>100184</v>
      </c>
      <c r="U615">
        <f t="shared" si="109"/>
        <v>200612</v>
      </c>
      <c r="V615" s="7">
        <f>IFERROR(VLOOKUP(VALUE(L615),工作表2!$A:$N,14,1)/50,0)</f>
        <v>79837.98</v>
      </c>
      <c r="W615" s="7">
        <f>IFERROR(VLOOKUP(VALUE(M615),工作表2!$A:$N,14,1)/50,0)</f>
        <v>79837.98</v>
      </c>
      <c r="X615" s="7">
        <f>IFERROR(VLOOKUP(VALUE(N615),工作表2!$A:$N,14,1)/50,0)</f>
        <v>79837.98</v>
      </c>
      <c r="Y615" s="7">
        <f>IFERROR(VLOOKUP(VALUE(O615),工作表2!$A:$N,14,1)/50,0)</f>
        <v>79837.98</v>
      </c>
      <c r="Z615" s="7">
        <f>IFERROR(VLOOKUP(VALUE(P615),工作表2!$A:$N,14,1)/50,0)</f>
        <v>79837.98</v>
      </c>
      <c r="AA615" s="7">
        <f>IFERROR(VLOOKUP(VALUE(Q615),工作表2!$A:$N,14,1)/50,0)</f>
        <v>79837.98</v>
      </c>
      <c r="AB615" s="7">
        <f>IFERROR(VLOOKUP(VALUE(R615),工作表2!$A:$N,14,1)/50,0)</f>
        <v>79837.98</v>
      </c>
      <c r="AC615" s="7">
        <f>IFERROR(VLOOKUP(VALUE(S615),工作表2!$A:$N,14,1)/50,0)</f>
        <v>79837.98</v>
      </c>
      <c r="AD615" s="7">
        <f>IFERROR(VLOOKUP(VALUE(T615),工作表2!$A:$N,14,1)/50,0)</f>
        <v>79837.98</v>
      </c>
      <c r="AE615" s="7">
        <f>IFERROR(VLOOKUP(VALUE(U615),工作表2!$A:$N,14,1),0)</f>
        <v>7968040</v>
      </c>
      <c r="AF615" s="7">
        <f t="shared" si="110"/>
        <v>8686581.8200000003</v>
      </c>
    </row>
    <row r="616" spans="1:32" x14ac:dyDescent="0.15">
      <c r="A616" s="8">
        <v>100612</v>
      </c>
      <c r="B616" s="3" t="s">
        <v>2215</v>
      </c>
      <c r="C616" t="s">
        <v>2199</v>
      </c>
      <c r="D616" t="s">
        <v>2216</v>
      </c>
      <c r="E616" t="s">
        <v>2217</v>
      </c>
      <c r="F616" t="s">
        <v>2210</v>
      </c>
      <c r="G616" t="s">
        <v>2203</v>
      </c>
      <c r="H616" t="s">
        <v>2218</v>
      </c>
      <c r="I616" t="s">
        <v>2219</v>
      </c>
      <c r="J616" t="s">
        <v>2206</v>
      </c>
      <c r="K616" t="s">
        <v>2220</v>
      </c>
      <c r="L616">
        <f t="shared" si="100"/>
        <v>100184</v>
      </c>
      <c r="M616">
        <f t="shared" si="101"/>
        <v>100185</v>
      </c>
      <c r="N616">
        <f t="shared" si="102"/>
        <v>100184</v>
      </c>
      <c r="O616">
        <f t="shared" si="103"/>
        <v>100185</v>
      </c>
      <c r="P616">
        <f t="shared" si="104"/>
        <v>100186</v>
      </c>
      <c r="Q616">
        <f t="shared" si="105"/>
        <v>100186</v>
      </c>
      <c r="R616">
        <f t="shared" si="106"/>
        <v>100185</v>
      </c>
      <c r="S616">
        <f t="shared" si="107"/>
        <v>100186</v>
      </c>
      <c r="T616">
        <f t="shared" si="108"/>
        <v>100185</v>
      </c>
      <c r="U616">
        <f t="shared" si="109"/>
        <v>200613</v>
      </c>
      <c r="V616" s="7">
        <f>IFERROR(VLOOKUP(VALUE(L616),工作表2!$A:$N,14,1)/50,0)</f>
        <v>79837.98</v>
      </c>
      <c r="W616" s="7">
        <f>IFERROR(VLOOKUP(VALUE(M616),工作表2!$A:$N,14,1)/50,0)</f>
        <v>79837.98</v>
      </c>
      <c r="X616" s="7">
        <f>IFERROR(VLOOKUP(VALUE(N616),工作表2!$A:$N,14,1)/50,0)</f>
        <v>79837.98</v>
      </c>
      <c r="Y616" s="7">
        <f>IFERROR(VLOOKUP(VALUE(O616),工作表2!$A:$N,14,1)/50,0)</f>
        <v>79837.98</v>
      </c>
      <c r="Z616" s="7">
        <f>IFERROR(VLOOKUP(VALUE(P616),工作表2!$A:$N,14,1)/50,0)</f>
        <v>79837.98</v>
      </c>
      <c r="AA616" s="7">
        <f>IFERROR(VLOOKUP(VALUE(Q616),工作表2!$A:$N,14,1)/50,0)</f>
        <v>79837.98</v>
      </c>
      <c r="AB616" s="7">
        <f>IFERROR(VLOOKUP(VALUE(R616),工作表2!$A:$N,14,1)/50,0)</f>
        <v>79837.98</v>
      </c>
      <c r="AC616" s="7">
        <f>IFERROR(VLOOKUP(VALUE(S616),工作表2!$A:$N,14,1)/50,0)</f>
        <v>79837.98</v>
      </c>
      <c r="AD616" s="7">
        <f>IFERROR(VLOOKUP(VALUE(T616),工作表2!$A:$N,14,1)/50,0)</f>
        <v>79837.98</v>
      </c>
      <c r="AE616" s="7">
        <f>IFERROR(VLOOKUP(VALUE(U616),工作表2!$A:$N,14,1),0)</f>
        <v>7982998.5</v>
      </c>
      <c r="AF616" s="7">
        <f t="shared" si="110"/>
        <v>8701540.3200000003</v>
      </c>
    </row>
    <row r="617" spans="1:32" x14ac:dyDescent="0.15">
      <c r="A617" s="8">
        <v>100613</v>
      </c>
      <c r="B617" s="3" t="s">
        <v>2215</v>
      </c>
      <c r="C617" t="s">
        <v>2221</v>
      </c>
      <c r="D617" t="s">
        <v>2208</v>
      </c>
      <c r="E617" t="s">
        <v>2217</v>
      </c>
      <c r="F617" t="s">
        <v>2202</v>
      </c>
      <c r="G617" t="s">
        <v>2211</v>
      </c>
      <c r="H617" t="s">
        <v>2204</v>
      </c>
      <c r="I617" t="s">
        <v>2205</v>
      </c>
      <c r="J617" t="s">
        <v>2206</v>
      </c>
      <c r="K617" t="s">
        <v>2222</v>
      </c>
      <c r="L617">
        <f t="shared" si="100"/>
        <v>100184</v>
      </c>
      <c r="M617">
        <f t="shared" si="101"/>
        <v>100186</v>
      </c>
      <c r="N617">
        <f t="shared" si="102"/>
        <v>100186</v>
      </c>
      <c r="O617">
        <f t="shared" si="103"/>
        <v>100185</v>
      </c>
      <c r="P617">
        <f t="shared" si="104"/>
        <v>100185</v>
      </c>
      <c r="Q617">
        <f t="shared" si="105"/>
        <v>100184</v>
      </c>
      <c r="R617">
        <f t="shared" si="106"/>
        <v>100184</v>
      </c>
      <c r="S617">
        <f t="shared" si="107"/>
        <v>100185</v>
      </c>
      <c r="T617">
        <f t="shared" si="108"/>
        <v>100185</v>
      </c>
      <c r="U617">
        <f t="shared" si="109"/>
        <v>200614</v>
      </c>
      <c r="V617" s="7">
        <f>IFERROR(VLOOKUP(VALUE(L617),工作表2!$A:$N,14,1)/50,0)</f>
        <v>79837.98</v>
      </c>
      <c r="W617" s="7">
        <f>IFERROR(VLOOKUP(VALUE(M617),工作表2!$A:$N,14,1)/50,0)</f>
        <v>79837.98</v>
      </c>
      <c r="X617" s="7">
        <f>IFERROR(VLOOKUP(VALUE(N617),工作表2!$A:$N,14,1)/50,0)</f>
        <v>79837.98</v>
      </c>
      <c r="Y617" s="7">
        <f>IFERROR(VLOOKUP(VALUE(O617),工作表2!$A:$N,14,1)/50,0)</f>
        <v>79837.98</v>
      </c>
      <c r="Z617" s="7">
        <f>IFERROR(VLOOKUP(VALUE(P617),工作表2!$A:$N,14,1)/50,0)</f>
        <v>79837.98</v>
      </c>
      <c r="AA617" s="7">
        <f>IFERROR(VLOOKUP(VALUE(Q617),工作表2!$A:$N,14,1)/50,0)</f>
        <v>79837.98</v>
      </c>
      <c r="AB617" s="7">
        <f>IFERROR(VLOOKUP(VALUE(R617),工作表2!$A:$N,14,1)/50,0)</f>
        <v>79837.98</v>
      </c>
      <c r="AC617" s="7">
        <f>IFERROR(VLOOKUP(VALUE(S617),工作表2!$A:$N,14,1)/50,0)</f>
        <v>79837.98</v>
      </c>
      <c r="AD617" s="7">
        <f>IFERROR(VLOOKUP(VALUE(T617),工作表2!$A:$N,14,1)/50,0)</f>
        <v>79837.98</v>
      </c>
      <c r="AE617" s="7">
        <f>IFERROR(VLOOKUP(VALUE(U617),工作表2!$A:$N,14,1),0)</f>
        <v>8120562.5</v>
      </c>
      <c r="AF617" s="7">
        <f t="shared" si="110"/>
        <v>8839104.3200000003</v>
      </c>
    </row>
    <row r="618" spans="1:32" x14ac:dyDescent="0.15">
      <c r="A618" s="8">
        <v>100614</v>
      </c>
      <c r="B618" s="3" t="s">
        <v>2198</v>
      </c>
      <c r="C618" t="s">
        <v>2223</v>
      </c>
      <c r="D618" t="s">
        <v>2200</v>
      </c>
      <c r="E618" t="s">
        <v>2209</v>
      </c>
      <c r="F618" t="s">
        <v>2202</v>
      </c>
      <c r="G618" t="s">
        <v>2224</v>
      </c>
      <c r="H618" t="s">
        <v>2204</v>
      </c>
      <c r="I618" t="s">
        <v>2225</v>
      </c>
      <c r="J618" t="s">
        <v>2226</v>
      </c>
      <c r="K618" t="s">
        <v>2227</v>
      </c>
      <c r="L618">
        <f t="shared" si="100"/>
        <v>100186</v>
      </c>
      <c r="M618">
        <f t="shared" si="101"/>
        <v>100184</v>
      </c>
      <c r="N618">
        <f t="shared" si="102"/>
        <v>100185</v>
      </c>
      <c r="O618">
        <f t="shared" si="103"/>
        <v>100184</v>
      </c>
      <c r="P618">
        <f t="shared" si="104"/>
        <v>100185</v>
      </c>
      <c r="Q618">
        <f t="shared" si="105"/>
        <v>100185</v>
      </c>
      <c r="R618">
        <f t="shared" si="106"/>
        <v>100184</v>
      </c>
      <c r="S618">
        <f t="shared" si="107"/>
        <v>100184</v>
      </c>
      <c r="T618">
        <f t="shared" si="108"/>
        <v>100186</v>
      </c>
      <c r="U618">
        <f t="shared" si="109"/>
        <v>200615</v>
      </c>
      <c r="V618" s="7">
        <f>IFERROR(VLOOKUP(VALUE(L618),工作表2!$A:$N,14,1)/50,0)</f>
        <v>79837.98</v>
      </c>
      <c r="W618" s="7">
        <f>IFERROR(VLOOKUP(VALUE(M618),工作表2!$A:$N,14,1)/50,0)</f>
        <v>79837.98</v>
      </c>
      <c r="X618" s="7">
        <f>IFERROR(VLOOKUP(VALUE(N618),工作表2!$A:$N,14,1)/50,0)</f>
        <v>79837.98</v>
      </c>
      <c r="Y618" s="7">
        <f>IFERROR(VLOOKUP(VALUE(O618),工作表2!$A:$N,14,1)/50,0)</f>
        <v>79837.98</v>
      </c>
      <c r="Z618" s="7">
        <f>IFERROR(VLOOKUP(VALUE(P618),工作表2!$A:$N,14,1)/50,0)</f>
        <v>79837.98</v>
      </c>
      <c r="AA618" s="7">
        <f>IFERROR(VLOOKUP(VALUE(Q618),工作表2!$A:$N,14,1)/50,0)</f>
        <v>79837.98</v>
      </c>
      <c r="AB618" s="7">
        <f>IFERROR(VLOOKUP(VALUE(R618),工作表2!$A:$N,14,1)/50,0)</f>
        <v>79837.98</v>
      </c>
      <c r="AC618" s="7">
        <f>IFERROR(VLOOKUP(VALUE(S618),工作表2!$A:$N,14,1)/50,0)</f>
        <v>79837.98</v>
      </c>
      <c r="AD618" s="7">
        <f>IFERROR(VLOOKUP(VALUE(T618),工作表2!$A:$N,14,1)/50,0)</f>
        <v>79837.98</v>
      </c>
      <c r="AE618" s="7">
        <f>IFERROR(VLOOKUP(VALUE(U618),工作表2!$A:$N,14,1),0)</f>
        <v>8013010</v>
      </c>
      <c r="AF618" s="7">
        <f t="shared" si="110"/>
        <v>8731551.8200000003</v>
      </c>
    </row>
    <row r="619" spans="1:32" x14ac:dyDescent="0.15">
      <c r="A619" s="8">
        <v>100615</v>
      </c>
      <c r="B619" s="3" t="s">
        <v>2228</v>
      </c>
      <c r="C619" t="s">
        <v>2223</v>
      </c>
      <c r="D619" t="s">
        <v>2216</v>
      </c>
      <c r="E619" t="s">
        <v>2201</v>
      </c>
      <c r="F619" t="s">
        <v>2229</v>
      </c>
      <c r="G619" t="s">
        <v>2211</v>
      </c>
      <c r="H619" t="s">
        <v>2204</v>
      </c>
      <c r="I619" t="s">
        <v>2219</v>
      </c>
      <c r="J619" t="s">
        <v>2213</v>
      </c>
      <c r="K619" t="s">
        <v>2230</v>
      </c>
      <c r="L619">
        <f t="shared" si="100"/>
        <v>100185</v>
      </c>
      <c r="M619">
        <f t="shared" si="101"/>
        <v>100184</v>
      </c>
      <c r="N619">
        <f t="shared" si="102"/>
        <v>100184</v>
      </c>
      <c r="O619">
        <f t="shared" si="103"/>
        <v>100186</v>
      </c>
      <c r="P619">
        <f t="shared" si="104"/>
        <v>100184</v>
      </c>
      <c r="Q619">
        <f t="shared" si="105"/>
        <v>100184</v>
      </c>
      <c r="R619">
        <f t="shared" si="106"/>
        <v>100184</v>
      </c>
      <c r="S619">
        <f t="shared" si="107"/>
        <v>100186</v>
      </c>
      <c r="T619">
        <f t="shared" si="108"/>
        <v>100184</v>
      </c>
      <c r="U619">
        <f t="shared" si="109"/>
        <v>200616</v>
      </c>
      <c r="V619" s="7">
        <f>IFERROR(VLOOKUP(VALUE(L619),工作表2!$A:$N,14,1)/50,0)</f>
        <v>79837.98</v>
      </c>
      <c r="W619" s="7">
        <f>IFERROR(VLOOKUP(VALUE(M619),工作表2!$A:$N,14,1)/50,0)</f>
        <v>79837.98</v>
      </c>
      <c r="X619" s="7">
        <f>IFERROR(VLOOKUP(VALUE(N619),工作表2!$A:$N,14,1)/50,0)</f>
        <v>79837.98</v>
      </c>
      <c r="Y619" s="7">
        <f>IFERROR(VLOOKUP(VALUE(O619),工作表2!$A:$N,14,1)/50,0)</f>
        <v>79837.98</v>
      </c>
      <c r="Z619" s="7">
        <f>IFERROR(VLOOKUP(VALUE(P619),工作表2!$A:$N,14,1)/50,0)</f>
        <v>79837.98</v>
      </c>
      <c r="AA619" s="7">
        <f>IFERROR(VLOOKUP(VALUE(Q619),工作表2!$A:$N,14,1)/50,0)</f>
        <v>79837.98</v>
      </c>
      <c r="AB619" s="7">
        <f>IFERROR(VLOOKUP(VALUE(R619),工作表2!$A:$N,14,1)/50,0)</f>
        <v>79837.98</v>
      </c>
      <c r="AC619" s="7">
        <f>IFERROR(VLOOKUP(VALUE(S619),工作表2!$A:$N,14,1)/50,0)</f>
        <v>79837.98</v>
      </c>
      <c r="AD619" s="7">
        <f>IFERROR(VLOOKUP(VALUE(T619),工作表2!$A:$N,14,1)/50,0)</f>
        <v>79837.98</v>
      </c>
      <c r="AE619" s="7">
        <f>IFERROR(VLOOKUP(VALUE(U619),工作表2!$A:$N,14,1),0)</f>
        <v>8028062</v>
      </c>
      <c r="AF619" s="7">
        <f t="shared" si="110"/>
        <v>8746603.8200000003</v>
      </c>
    </row>
    <row r="620" spans="1:32" x14ac:dyDescent="0.15">
      <c r="A620" s="8">
        <v>100616</v>
      </c>
      <c r="B620" s="3" t="s">
        <v>2228</v>
      </c>
      <c r="C620" t="s">
        <v>2221</v>
      </c>
      <c r="D620" t="s">
        <v>2200</v>
      </c>
      <c r="E620" t="s">
        <v>2201</v>
      </c>
      <c r="F620" t="s">
        <v>2210</v>
      </c>
      <c r="G620" t="s">
        <v>2224</v>
      </c>
      <c r="H620" t="s">
        <v>2218</v>
      </c>
      <c r="I620" t="s">
        <v>2219</v>
      </c>
      <c r="J620" t="s">
        <v>2226</v>
      </c>
      <c r="K620" t="s">
        <v>2231</v>
      </c>
      <c r="L620">
        <f t="shared" si="100"/>
        <v>100185</v>
      </c>
      <c r="M620">
        <f t="shared" si="101"/>
        <v>100186</v>
      </c>
      <c r="N620">
        <f t="shared" si="102"/>
        <v>100185</v>
      </c>
      <c r="O620">
        <f t="shared" si="103"/>
        <v>100186</v>
      </c>
      <c r="P620">
        <f t="shared" si="104"/>
        <v>100186</v>
      </c>
      <c r="Q620">
        <f t="shared" si="105"/>
        <v>100185</v>
      </c>
      <c r="R620">
        <f t="shared" si="106"/>
        <v>100185</v>
      </c>
      <c r="S620">
        <f t="shared" si="107"/>
        <v>100186</v>
      </c>
      <c r="T620">
        <f t="shared" si="108"/>
        <v>100186</v>
      </c>
      <c r="U620">
        <f t="shared" si="109"/>
        <v>200617</v>
      </c>
      <c r="V620" s="7">
        <f>IFERROR(VLOOKUP(VALUE(L620),工作表2!$A:$N,14,1)/50,0)</f>
        <v>79837.98</v>
      </c>
      <c r="W620" s="7">
        <f>IFERROR(VLOOKUP(VALUE(M620),工作表2!$A:$N,14,1)/50,0)</f>
        <v>79837.98</v>
      </c>
      <c r="X620" s="7">
        <f>IFERROR(VLOOKUP(VALUE(N620),工作表2!$A:$N,14,1)/50,0)</f>
        <v>79837.98</v>
      </c>
      <c r="Y620" s="7">
        <f>IFERROR(VLOOKUP(VALUE(O620),工作表2!$A:$N,14,1)/50,0)</f>
        <v>79837.98</v>
      </c>
      <c r="Z620" s="7">
        <f>IFERROR(VLOOKUP(VALUE(P620),工作表2!$A:$N,14,1)/50,0)</f>
        <v>79837.98</v>
      </c>
      <c r="AA620" s="7">
        <f>IFERROR(VLOOKUP(VALUE(Q620),工作表2!$A:$N,14,1)/50,0)</f>
        <v>79837.98</v>
      </c>
      <c r="AB620" s="7">
        <f>IFERROR(VLOOKUP(VALUE(R620),工作表2!$A:$N,14,1)/50,0)</f>
        <v>79837.98</v>
      </c>
      <c r="AC620" s="7">
        <f>IFERROR(VLOOKUP(VALUE(S620),工作表2!$A:$N,14,1)/50,0)</f>
        <v>79837.98</v>
      </c>
      <c r="AD620" s="7">
        <f>IFERROR(VLOOKUP(VALUE(T620),工作表2!$A:$N,14,1)/50,0)</f>
        <v>79837.98</v>
      </c>
      <c r="AE620" s="7">
        <f>IFERROR(VLOOKUP(VALUE(U620),工作表2!$A:$N,14,1),0)</f>
        <v>8166417</v>
      </c>
      <c r="AF620" s="7">
        <f t="shared" si="110"/>
        <v>8884958.8200000003</v>
      </c>
    </row>
    <row r="621" spans="1:32" x14ac:dyDescent="0.15">
      <c r="A621" s="8">
        <v>100617</v>
      </c>
      <c r="B621" s="3" t="s">
        <v>2215</v>
      </c>
      <c r="C621" t="s">
        <v>2223</v>
      </c>
      <c r="D621" t="s">
        <v>2200</v>
      </c>
      <c r="E621" t="s">
        <v>2209</v>
      </c>
      <c r="F621" t="s">
        <v>2202</v>
      </c>
      <c r="G621" t="s">
        <v>2224</v>
      </c>
      <c r="H621" t="s">
        <v>2212</v>
      </c>
      <c r="I621" t="s">
        <v>2205</v>
      </c>
      <c r="J621" t="s">
        <v>2213</v>
      </c>
      <c r="K621" t="s">
        <v>2232</v>
      </c>
      <c r="L621">
        <f t="shared" si="100"/>
        <v>100184</v>
      </c>
      <c r="M621">
        <f t="shared" si="101"/>
        <v>100184</v>
      </c>
      <c r="N621">
        <f t="shared" si="102"/>
        <v>100185</v>
      </c>
      <c r="O621">
        <f t="shared" si="103"/>
        <v>100184</v>
      </c>
      <c r="P621">
        <f t="shared" si="104"/>
        <v>100185</v>
      </c>
      <c r="Q621">
        <f t="shared" si="105"/>
        <v>100185</v>
      </c>
      <c r="R621">
        <f t="shared" si="106"/>
        <v>100186</v>
      </c>
      <c r="S621">
        <f t="shared" si="107"/>
        <v>100185</v>
      </c>
      <c r="T621">
        <f t="shared" si="108"/>
        <v>100184</v>
      </c>
      <c r="U621">
        <f t="shared" si="109"/>
        <v>200618</v>
      </c>
      <c r="V621" s="7">
        <f>IFERROR(VLOOKUP(VALUE(L621),工作表2!$A:$N,14,1)/50,0)</f>
        <v>79837.98</v>
      </c>
      <c r="W621" s="7">
        <f>IFERROR(VLOOKUP(VALUE(M621),工作表2!$A:$N,14,1)/50,0)</f>
        <v>79837.98</v>
      </c>
      <c r="X621" s="7">
        <f>IFERROR(VLOOKUP(VALUE(N621),工作表2!$A:$N,14,1)/50,0)</f>
        <v>79837.98</v>
      </c>
      <c r="Y621" s="7">
        <f>IFERROR(VLOOKUP(VALUE(O621),工作表2!$A:$N,14,1)/50,0)</f>
        <v>79837.98</v>
      </c>
      <c r="Z621" s="7">
        <f>IFERROR(VLOOKUP(VALUE(P621),工作表2!$A:$N,14,1)/50,0)</f>
        <v>79837.98</v>
      </c>
      <c r="AA621" s="7">
        <f>IFERROR(VLOOKUP(VALUE(Q621),工作表2!$A:$N,14,1)/50,0)</f>
        <v>79837.98</v>
      </c>
      <c r="AB621" s="7">
        <f>IFERROR(VLOOKUP(VALUE(R621),工作表2!$A:$N,14,1)/50,0)</f>
        <v>79837.98</v>
      </c>
      <c r="AC621" s="7">
        <f>IFERROR(VLOOKUP(VALUE(S621),工作表2!$A:$N,14,1)/50,0)</f>
        <v>79837.98</v>
      </c>
      <c r="AD621" s="7">
        <f>IFERROR(VLOOKUP(VALUE(T621),工作表2!$A:$N,14,1)/50,0)</f>
        <v>79837.98</v>
      </c>
      <c r="AE621" s="7">
        <f>IFERROR(VLOOKUP(VALUE(U621),工作表2!$A:$N,14,1),0)</f>
        <v>8122482.5</v>
      </c>
      <c r="AF621" s="7">
        <f t="shared" si="110"/>
        <v>8841024.3200000003</v>
      </c>
    </row>
    <row r="622" spans="1:32" x14ac:dyDescent="0.15">
      <c r="A622" s="8">
        <v>100618</v>
      </c>
      <c r="B622" s="3" t="s">
        <v>2215</v>
      </c>
      <c r="C622" t="s">
        <v>2199</v>
      </c>
      <c r="D622" t="s">
        <v>2208</v>
      </c>
      <c r="E622" t="s">
        <v>2201</v>
      </c>
      <c r="F622" t="s">
        <v>2210</v>
      </c>
      <c r="G622" t="s">
        <v>2211</v>
      </c>
      <c r="H622" t="s">
        <v>2218</v>
      </c>
      <c r="I622" t="s">
        <v>2205</v>
      </c>
      <c r="J622" t="s">
        <v>2206</v>
      </c>
      <c r="K622" t="s">
        <v>2233</v>
      </c>
      <c r="L622">
        <f t="shared" si="100"/>
        <v>100184</v>
      </c>
      <c r="M622">
        <f t="shared" si="101"/>
        <v>100185</v>
      </c>
      <c r="N622">
        <f t="shared" si="102"/>
        <v>100186</v>
      </c>
      <c r="O622">
        <f t="shared" si="103"/>
        <v>100186</v>
      </c>
      <c r="P622">
        <f t="shared" si="104"/>
        <v>100186</v>
      </c>
      <c r="Q622">
        <f t="shared" si="105"/>
        <v>100184</v>
      </c>
      <c r="R622">
        <f t="shared" si="106"/>
        <v>100185</v>
      </c>
      <c r="S622">
        <f t="shared" si="107"/>
        <v>100185</v>
      </c>
      <c r="T622">
        <f t="shared" si="108"/>
        <v>100185</v>
      </c>
      <c r="U622">
        <f t="shared" si="109"/>
        <v>200619</v>
      </c>
      <c r="V622" s="7">
        <f>IFERROR(VLOOKUP(VALUE(L622),工作表2!$A:$N,14,1)/50,0)</f>
        <v>79837.98</v>
      </c>
      <c r="W622" s="7">
        <f>IFERROR(VLOOKUP(VALUE(M622),工作表2!$A:$N,14,1)/50,0)</f>
        <v>79837.98</v>
      </c>
      <c r="X622" s="7">
        <f>IFERROR(VLOOKUP(VALUE(N622),工作表2!$A:$N,14,1)/50,0)</f>
        <v>79837.98</v>
      </c>
      <c r="Y622" s="7">
        <f>IFERROR(VLOOKUP(VALUE(O622),工作表2!$A:$N,14,1)/50,0)</f>
        <v>79837.98</v>
      </c>
      <c r="Z622" s="7">
        <f>IFERROR(VLOOKUP(VALUE(P622),工作表2!$A:$N,14,1)/50,0)</f>
        <v>79837.98</v>
      </c>
      <c r="AA622" s="7">
        <f>IFERROR(VLOOKUP(VALUE(Q622),工作表2!$A:$N,14,1)/50,0)</f>
        <v>79837.98</v>
      </c>
      <c r="AB622" s="7">
        <f>IFERROR(VLOOKUP(VALUE(R622),工作表2!$A:$N,14,1)/50,0)</f>
        <v>79837.98</v>
      </c>
      <c r="AC622" s="7">
        <f>IFERROR(VLOOKUP(VALUE(S622),工作表2!$A:$N,14,1)/50,0)</f>
        <v>79837.98</v>
      </c>
      <c r="AD622" s="7">
        <f>IFERROR(VLOOKUP(VALUE(T622),工作表2!$A:$N,14,1)/50,0)</f>
        <v>79837.98</v>
      </c>
      <c r="AE622" s="7">
        <f>IFERROR(VLOOKUP(VALUE(U622),工作表2!$A:$N,14,1),0)</f>
        <v>8162498.5</v>
      </c>
      <c r="AF622" s="7">
        <f t="shared" si="110"/>
        <v>8881040.3200000003</v>
      </c>
    </row>
    <row r="623" spans="1:32" x14ac:dyDescent="0.15">
      <c r="A623" s="8">
        <v>100619</v>
      </c>
      <c r="B623" s="3" t="s">
        <v>2228</v>
      </c>
      <c r="C623" t="s">
        <v>2199</v>
      </c>
      <c r="D623" t="s">
        <v>2208</v>
      </c>
      <c r="E623" t="s">
        <v>2201</v>
      </c>
      <c r="F623" t="s">
        <v>2229</v>
      </c>
      <c r="G623" t="s">
        <v>2203</v>
      </c>
      <c r="H623" t="s">
        <v>2218</v>
      </c>
      <c r="I623" t="s">
        <v>2205</v>
      </c>
      <c r="J623" t="s">
        <v>2213</v>
      </c>
      <c r="K623" t="s">
        <v>2234</v>
      </c>
      <c r="L623">
        <f t="shared" si="100"/>
        <v>100185</v>
      </c>
      <c r="M623">
        <f t="shared" si="101"/>
        <v>100185</v>
      </c>
      <c r="N623">
        <f t="shared" si="102"/>
        <v>100186</v>
      </c>
      <c r="O623">
        <f t="shared" si="103"/>
        <v>100186</v>
      </c>
      <c r="P623">
        <f t="shared" si="104"/>
        <v>100184</v>
      </c>
      <c r="Q623">
        <f t="shared" si="105"/>
        <v>100186</v>
      </c>
      <c r="R623">
        <f t="shared" si="106"/>
        <v>100185</v>
      </c>
      <c r="S623">
        <f t="shared" si="107"/>
        <v>100185</v>
      </c>
      <c r="T623">
        <f t="shared" si="108"/>
        <v>100184</v>
      </c>
      <c r="U623">
        <f t="shared" si="109"/>
        <v>200620</v>
      </c>
      <c r="V623" s="7">
        <f>IFERROR(VLOOKUP(VALUE(L623),工作表2!$A:$N,14,1)/50,0)</f>
        <v>79837.98</v>
      </c>
      <c r="W623" s="7">
        <f>IFERROR(VLOOKUP(VALUE(M623),工作表2!$A:$N,14,1)/50,0)</f>
        <v>79837.98</v>
      </c>
      <c r="X623" s="7">
        <f>IFERROR(VLOOKUP(VALUE(N623),工作表2!$A:$N,14,1)/50,0)</f>
        <v>79837.98</v>
      </c>
      <c r="Y623" s="7">
        <f>IFERROR(VLOOKUP(VALUE(O623),工作表2!$A:$N,14,1)/50,0)</f>
        <v>79837.98</v>
      </c>
      <c r="Z623" s="7">
        <f>IFERROR(VLOOKUP(VALUE(P623),工作表2!$A:$N,14,1)/50,0)</f>
        <v>79837.98</v>
      </c>
      <c r="AA623" s="7">
        <f>IFERROR(VLOOKUP(VALUE(Q623),工作表2!$A:$N,14,1)/50,0)</f>
        <v>79837.98</v>
      </c>
      <c r="AB623" s="7">
        <f>IFERROR(VLOOKUP(VALUE(R623),工作表2!$A:$N,14,1)/50,0)</f>
        <v>79837.98</v>
      </c>
      <c r="AC623" s="7">
        <f>IFERROR(VLOOKUP(VALUE(S623),工作表2!$A:$N,14,1)/50,0)</f>
        <v>79837.98</v>
      </c>
      <c r="AD623" s="7">
        <f>IFERROR(VLOOKUP(VALUE(T623),工作表2!$A:$N,14,1)/50,0)</f>
        <v>79837.98</v>
      </c>
      <c r="AE623" s="7">
        <f>IFERROR(VLOOKUP(VALUE(U623),工作表2!$A:$N,14,1),0)</f>
        <v>8212558</v>
      </c>
      <c r="AF623" s="7">
        <f t="shared" si="110"/>
        <v>8931099.8200000003</v>
      </c>
    </row>
    <row r="624" spans="1:32" x14ac:dyDescent="0.15">
      <c r="A624" s="8">
        <v>100620</v>
      </c>
      <c r="B624" s="3" t="s">
        <v>2235</v>
      </c>
      <c r="C624" t="s">
        <v>2236</v>
      </c>
      <c r="D624" t="s">
        <v>2237</v>
      </c>
      <c r="E624" t="s">
        <v>2238</v>
      </c>
      <c r="F624" t="s">
        <v>2239</v>
      </c>
      <c r="G624" t="s">
        <v>2240</v>
      </c>
      <c r="H624" t="s">
        <v>2241</v>
      </c>
      <c r="I624" t="s">
        <v>2242</v>
      </c>
      <c r="J624" t="s">
        <v>2243</v>
      </c>
      <c r="K624" t="s">
        <v>2244</v>
      </c>
      <c r="L624">
        <f t="shared" si="100"/>
        <v>100189</v>
      </c>
      <c r="M624">
        <f t="shared" si="101"/>
        <v>100188</v>
      </c>
      <c r="N624">
        <f t="shared" si="102"/>
        <v>100187</v>
      </c>
      <c r="O624">
        <f t="shared" si="103"/>
        <v>100187</v>
      </c>
      <c r="P624">
        <f t="shared" si="104"/>
        <v>100188</v>
      </c>
      <c r="Q624">
        <f t="shared" si="105"/>
        <v>100188</v>
      </c>
      <c r="R624">
        <f t="shared" si="106"/>
        <v>100189</v>
      </c>
      <c r="S624">
        <f t="shared" si="107"/>
        <v>100189</v>
      </c>
      <c r="T624">
        <f t="shared" si="108"/>
        <v>100187</v>
      </c>
      <c r="U624">
        <f t="shared" si="109"/>
        <v>200621</v>
      </c>
      <c r="V624" s="7">
        <f>IFERROR(VLOOKUP(VALUE(L624),工作表2!$A:$N,14,1)/50,0)</f>
        <v>81328.960000000006</v>
      </c>
      <c r="W624" s="7">
        <f>IFERROR(VLOOKUP(VALUE(M624),工作表2!$A:$N,14,1)/50,0)</f>
        <v>81328.960000000006</v>
      </c>
      <c r="X624" s="7">
        <f>IFERROR(VLOOKUP(VALUE(N624),工作表2!$A:$N,14,1)/50,0)</f>
        <v>81328.960000000006</v>
      </c>
      <c r="Y624" s="7">
        <f>IFERROR(VLOOKUP(VALUE(O624),工作表2!$A:$N,14,1)/50,0)</f>
        <v>81328.960000000006</v>
      </c>
      <c r="Z624" s="7">
        <f>IFERROR(VLOOKUP(VALUE(P624),工作表2!$A:$N,14,1)/50,0)</f>
        <v>81328.960000000006</v>
      </c>
      <c r="AA624" s="7">
        <f>IFERROR(VLOOKUP(VALUE(Q624),工作表2!$A:$N,14,1)/50,0)</f>
        <v>81328.960000000006</v>
      </c>
      <c r="AB624" s="7">
        <f>IFERROR(VLOOKUP(VALUE(R624),工作表2!$A:$N,14,1)/50,0)</f>
        <v>81328.960000000006</v>
      </c>
      <c r="AC624" s="7">
        <f>IFERROR(VLOOKUP(VALUE(S624),工作表2!$A:$N,14,1)/50,0)</f>
        <v>81328.960000000006</v>
      </c>
      <c r="AD624" s="7">
        <f>IFERROR(VLOOKUP(VALUE(T624),工作表2!$A:$N,14,1)/50,0)</f>
        <v>81328.960000000006</v>
      </c>
      <c r="AE624" s="7">
        <f>IFERROR(VLOOKUP(VALUE(U624),工作表2!$A:$N,14,1),0)</f>
        <v>8158679.5</v>
      </c>
      <c r="AF624" s="7">
        <f t="shared" si="110"/>
        <v>8890640.1400000006</v>
      </c>
    </row>
    <row r="625" spans="1:32" x14ac:dyDescent="0.15">
      <c r="A625" s="8">
        <v>100621</v>
      </c>
      <c r="B625" s="3" t="s">
        <v>2235</v>
      </c>
      <c r="C625" t="s">
        <v>2245</v>
      </c>
      <c r="D625" t="s">
        <v>2246</v>
      </c>
      <c r="E625" t="s">
        <v>2247</v>
      </c>
      <c r="F625" t="s">
        <v>2248</v>
      </c>
      <c r="G625" t="s">
        <v>2240</v>
      </c>
      <c r="H625" t="s">
        <v>2249</v>
      </c>
      <c r="I625" t="s">
        <v>2242</v>
      </c>
      <c r="J625" t="s">
        <v>2250</v>
      </c>
      <c r="K625" t="s">
        <v>2251</v>
      </c>
      <c r="L625">
        <f t="shared" si="100"/>
        <v>100189</v>
      </c>
      <c r="M625">
        <f t="shared" si="101"/>
        <v>100187</v>
      </c>
      <c r="N625">
        <f t="shared" si="102"/>
        <v>100188</v>
      </c>
      <c r="O625">
        <f t="shared" si="103"/>
        <v>100188</v>
      </c>
      <c r="P625">
        <f t="shared" si="104"/>
        <v>100187</v>
      </c>
      <c r="Q625">
        <f t="shared" si="105"/>
        <v>100188</v>
      </c>
      <c r="R625">
        <f t="shared" si="106"/>
        <v>100187</v>
      </c>
      <c r="S625">
        <f t="shared" si="107"/>
        <v>100189</v>
      </c>
      <c r="T625">
        <f t="shared" si="108"/>
        <v>100189</v>
      </c>
      <c r="U625">
        <f t="shared" si="109"/>
        <v>200622</v>
      </c>
      <c r="V625" s="7">
        <f>IFERROR(VLOOKUP(VALUE(L625),工作表2!$A:$N,14,1)/50,0)</f>
        <v>81328.960000000006</v>
      </c>
      <c r="W625" s="7">
        <f>IFERROR(VLOOKUP(VALUE(M625),工作表2!$A:$N,14,1)/50,0)</f>
        <v>81328.960000000006</v>
      </c>
      <c r="X625" s="7">
        <f>IFERROR(VLOOKUP(VALUE(N625),工作表2!$A:$N,14,1)/50,0)</f>
        <v>81328.960000000006</v>
      </c>
      <c r="Y625" s="7">
        <f>IFERROR(VLOOKUP(VALUE(O625),工作表2!$A:$N,14,1)/50,0)</f>
        <v>81328.960000000006</v>
      </c>
      <c r="Z625" s="7">
        <f>IFERROR(VLOOKUP(VALUE(P625),工作表2!$A:$N,14,1)/50,0)</f>
        <v>81328.960000000006</v>
      </c>
      <c r="AA625" s="7">
        <f>IFERROR(VLOOKUP(VALUE(Q625),工作表2!$A:$N,14,1)/50,0)</f>
        <v>81328.960000000006</v>
      </c>
      <c r="AB625" s="7">
        <f>IFERROR(VLOOKUP(VALUE(R625),工作表2!$A:$N,14,1)/50,0)</f>
        <v>81328.960000000006</v>
      </c>
      <c r="AC625" s="7">
        <f>IFERROR(VLOOKUP(VALUE(S625),工作表2!$A:$N,14,1)/50,0)</f>
        <v>81328.960000000006</v>
      </c>
      <c r="AD625" s="7">
        <f>IFERROR(VLOOKUP(VALUE(T625),工作表2!$A:$N,14,1)/50,0)</f>
        <v>81328.960000000006</v>
      </c>
      <c r="AE625" s="7">
        <f>IFERROR(VLOOKUP(VALUE(U625),工作表2!$A:$N,14,1),0)</f>
        <v>8173713.5</v>
      </c>
      <c r="AF625" s="7">
        <f t="shared" si="110"/>
        <v>8905674.1400000006</v>
      </c>
    </row>
    <row r="626" spans="1:32" x14ac:dyDescent="0.15">
      <c r="A626" s="8">
        <v>100622</v>
      </c>
      <c r="B626" s="3" t="s">
        <v>2252</v>
      </c>
      <c r="C626" t="s">
        <v>2253</v>
      </c>
      <c r="D626" t="s">
        <v>2237</v>
      </c>
      <c r="E626" t="s">
        <v>2238</v>
      </c>
      <c r="F626" t="s">
        <v>2239</v>
      </c>
      <c r="G626" t="s">
        <v>2240</v>
      </c>
      <c r="H626" t="s">
        <v>2249</v>
      </c>
      <c r="I626" t="s">
        <v>2254</v>
      </c>
      <c r="J626" t="s">
        <v>2250</v>
      </c>
      <c r="K626" t="s">
        <v>2255</v>
      </c>
      <c r="L626">
        <f t="shared" si="100"/>
        <v>100188</v>
      </c>
      <c r="M626">
        <f t="shared" si="101"/>
        <v>100189</v>
      </c>
      <c r="N626">
        <f t="shared" si="102"/>
        <v>100187</v>
      </c>
      <c r="O626">
        <f t="shared" si="103"/>
        <v>100187</v>
      </c>
      <c r="P626">
        <f t="shared" si="104"/>
        <v>100188</v>
      </c>
      <c r="Q626">
        <f t="shared" si="105"/>
        <v>100188</v>
      </c>
      <c r="R626">
        <f t="shared" si="106"/>
        <v>100187</v>
      </c>
      <c r="S626">
        <f t="shared" si="107"/>
        <v>100187</v>
      </c>
      <c r="T626">
        <f t="shared" si="108"/>
        <v>100189</v>
      </c>
      <c r="U626">
        <f t="shared" si="109"/>
        <v>200623</v>
      </c>
      <c r="V626" s="7">
        <f>IFERROR(VLOOKUP(VALUE(L626),工作表2!$A:$N,14,1)/50,0)</f>
        <v>81328.960000000006</v>
      </c>
      <c r="W626" s="7">
        <f>IFERROR(VLOOKUP(VALUE(M626),工作表2!$A:$N,14,1)/50,0)</f>
        <v>81328.960000000006</v>
      </c>
      <c r="X626" s="7">
        <f>IFERROR(VLOOKUP(VALUE(N626),工作表2!$A:$N,14,1)/50,0)</f>
        <v>81328.960000000006</v>
      </c>
      <c r="Y626" s="7">
        <f>IFERROR(VLOOKUP(VALUE(O626),工作表2!$A:$N,14,1)/50,0)</f>
        <v>81328.960000000006</v>
      </c>
      <c r="Z626" s="7">
        <f>IFERROR(VLOOKUP(VALUE(P626),工作表2!$A:$N,14,1)/50,0)</f>
        <v>81328.960000000006</v>
      </c>
      <c r="AA626" s="7">
        <f>IFERROR(VLOOKUP(VALUE(Q626),工作表2!$A:$N,14,1)/50,0)</f>
        <v>81328.960000000006</v>
      </c>
      <c r="AB626" s="7">
        <f>IFERROR(VLOOKUP(VALUE(R626),工作表2!$A:$N,14,1)/50,0)</f>
        <v>81328.960000000006</v>
      </c>
      <c r="AC626" s="7">
        <f>IFERROR(VLOOKUP(VALUE(S626),工作表2!$A:$N,14,1)/50,0)</f>
        <v>81328.960000000006</v>
      </c>
      <c r="AD626" s="7">
        <f>IFERROR(VLOOKUP(VALUE(T626),工作表2!$A:$N,14,1)/50,0)</f>
        <v>81328.960000000006</v>
      </c>
      <c r="AE626" s="7">
        <f>IFERROR(VLOOKUP(VALUE(U626),工作表2!$A:$N,14,1),0)</f>
        <v>8188779.5</v>
      </c>
      <c r="AF626" s="7">
        <f t="shared" si="110"/>
        <v>8920740.1400000006</v>
      </c>
    </row>
    <row r="627" spans="1:32" x14ac:dyDescent="0.15">
      <c r="A627" s="8">
        <v>100623</v>
      </c>
      <c r="B627" s="3" t="s">
        <v>2256</v>
      </c>
      <c r="C627" t="s">
        <v>2253</v>
      </c>
      <c r="D627" t="s">
        <v>2237</v>
      </c>
      <c r="E627" t="s">
        <v>2257</v>
      </c>
      <c r="F627" t="s">
        <v>2258</v>
      </c>
      <c r="G627" t="s">
        <v>2259</v>
      </c>
      <c r="H627" t="s">
        <v>2260</v>
      </c>
      <c r="I627" t="s">
        <v>2242</v>
      </c>
      <c r="J627" t="s">
        <v>2243</v>
      </c>
      <c r="K627" t="s">
        <v>2261</v>
      </c>
      <c r="L627">
        <f t="shared" si="100"/>
        <v>100187</v>
      </c>
      <c r="M627">
        <f t="shared" si="101"/>
        <v>100189</v>
      </c>
      <c r="N627">
        <f t="shared" si="102"/>
        <v>100187</v>
      </c>
      <c r="O627">
        <f t="shared" si="103"/>
        <v>100189</v>
      </c>
      <c r="P627">
        <f t="shared" si="104"/>
        <v>100189</v>
      </c>
      <c r="Q627">
        <f t="shared" si="105"/>
        <v>100189</v>
      </c>
      <c r="R627">
        <f t="shared" si="106"/>
        <v>100188</v>
      </c>
      <c r="S627">
        <f t="shared" si="107"/>
        <v>100189</v>
      </c>
      <c r="T627">
        <f t="shared" si="108"/>
        <v>100187</v>
      </c>
      <c r="U627">
        <f t="shared" si="109"/>
        <v>200624</v>
      </c>
      <c r="V627" s="7">
        <f>IFERROR(VLOOKUP(VALUE(L627),工作表2!$A:$N,14,1)/50,0)</f>
        <v>81328.960000000006</v>
      </c>
      <c r="W627" s="7">
        <f>IFERROR(VLOOKUP(VALUE(M627),工作表2!$A:$N,14,1)/50,0)</f>
        <v>81328.960000000006</v>
      </c>
      <c r="X627" s="7">
        <f>IFERROR(VLOOKUP(VALUE(N627),工作表2!$A:$N,14,1)/50,0)</f>
        <v>81328.960000000006</v>
      </c>
      <c r="Y627" s="7">
        <f>IFERROR(VLOOKUP(VALUE(O627),工作表2!$A:$N,14,1)/50,0)</f>
        <v>81328.960000000006</v>
      </c>
      <c r="Z627" s="7">
        <f>IFERROR(VLOOKUP(VALUE(P627),工作表2!$A:$N,14,1)/50,0)</f>
        <v>81328.960000000006</v>
      </c>
      <c r="AA627" s="7">
        <f>IFERROR(VLOOKUP(VALUE(Q627),工作表2!$A:$N,14,1)/50,0)</f>
        <v>81328.960000000006</v>
      </c>
      <c r="AB627" s="7">
        <f>IFERROR(VLOOKUP(VALUE(R627),工作表2!$A:$N,14,1)/50,0)</f>
        <v>81328.960000000006</v>
      </c>
      <c r="AC627" s="7">
        <f>IFERROR(VLOOKUP(VALUE(S627),工作表2!$A:$N,14,1)/50,0)</f>
        <v>81328.960000000006</v>
      </c>
      <c r="AD627" s="7">
        <f>IFERROR(VLOOKUP(VALUE(T627),工作表2!$A:$N,14,1)/50,0)</f>
        <v>81328.960000000006</v>
      </c>
      <c r="AE627" s="7">
        <f>IFERROR(VLOOKUP(VALUE(U627),工作表2!$A:$N,14,1),0)</f>
        <v>8330125</v>
      </c>
      <c r="AF627" s="7">
        <f t="shared" si="110"/>
        <v>9062085.6400000006</v>
      </c>
    </row>
    <row r="628" spans="1:32" x14ac:dyDescent="0.15">
      <c r="A628" s="8">
        <v>100624</v>
      </c>
      <c r="B628" s="3" t="s">
        <v>2235</v>
      </c>
      <c r="C628" t="s">
        <v>2253</v>
      </c>
      <c r="D628" t="s">
        <v>2237</v>
      </c>
      <c r="E628" t="s">
        <v>2257</v>
      </c>
      <c r="F628" t="s">
        <v>2248</v>
      </c>
      <c r="G628" t="s">
        <v>2262</v>
      </c>
      <c r="H628" t="s">
        <v>2241</v>
      </c>
      <c r="I628" t="s">
        <v>2263</v>
      </c>
      <c r="J628" t="s">
        <v>2243</v>
      </c>
      <c r="K628" t="s">
        <v>2264</v>
      </c>
      <c r="L628">
        <f t="shared" si="100"/>
        <v>100189</v>
      </c>
      <c r="M628">
        <f t="shared" si="101"/>
        <v>100189</v>
      </c>
      <c r="N628">
        <f t="shared" si="102"/>
        <v>100187</v>
      </c>
      <c r="O628">
        <f t="shared" si="103"/>
        <v>100189</v>
      </c>
      <c r="P628">
        <f t="shared" si="104"/>
        <v>100187</v>
      </c>
      <c r="Q628">
        <f t="shared" si="105"/>
        <v>100187</v>
      </c>
      <c r="R628">
        <f t="shared" si="106"/>
        <v>100189</v>
      </c>
      <c r="S628">
        <f t="shared" si="107"/>
        <v>100188</v>
      </c>
      <c r="T628">
        <f t="shared" si="108"/>
        <v>100187</v>
      </c>
      <c r="U628">
        <f t="shared" si="109"/>
        <v>200625</v>
      </c>
      <c r="V628" s="7">
        <f>IFERROR(VLOOKUP(VALUE(L628),工作表2!$A:$N,14,1)/50,0)</f>
        <v>81328.960000000006</v>
      </c>
      <c r="W628" s="7">
        <f>IFERROR(VLOOKUP(VALUE(M628),工作表2!$A:$N,14,1)/50,0)</f>
        <v>81328.960000000006</v>
      </c>
      <c r="X628" s="7">
        <f>IFERROR(VLOOKUP(VALUE(N628),工作表2!$A:$N,14,1)/50,0)</f>
        <v>81328.960000000006</v>
      </c>
      <c r="Y628" s="7">
        <f>IFERROR(VLOOKUP(VALUE(O628),工作表2!$A:$N,14,1)/50,0)</f>
        <v>81328.960000000006</v>
      </c>
      <c r="Z628" s="7">
        <f>IFERROR(VLOOKUP(VALUE(P628),工作表2!$A:$N,14,1)/50,0)</f>
        <v>81328.960000000006</v>
      </c>
      <c r="AA628" s="7">
        <f>IFERROR(VLOOKUP(VALUE(Q628),工作表2!$A:$N,14,1)/50,0)</f>
        <v>81328.960000000006</v>
      </c>
      <c r="AB628" s="7">
        <f>IFERROR(VLOOKUP(VALUE(R628),工作表2!$A:$N,14,1)/50,0)</f>
        <v>81328.960000000006</v>
      </c>
      <c r="AC628" s="7">
        <f>IFERROR(VLOOKUP(VALUE(S628),工作表2!$A:$N,14,1)/50,0)</f>
        <v>81328.960000000006</v>
      </c>
      <c r="AD628" s="7">
        <f>IFERROR(VLOOKUP(VALUE(T628),工作表2!$A:$N,14,1)/50,0)</f>
        <v>81328.960000000006</v>
      </c>
      <c r="AE628" s="7">
        <f>IFERROR(VLOOKUP(VALUE(U628),工作表2!$A:$N,14,1),0)</f>
        <v>8219004</v>
      </c>
      <c r="AF628" s="7">
        <f t="shared" si="110"/>
        <v>8950964.6400000006</v>
      </c>
    </row>
    <row r="629" spans="1:32" x14ac:dyDescent="0.15">
      <c r="A629" s="8">
        <v>100625</v>
      </c>
      <c r="B629" s="3" t="s">
        <v>2235</v>
      </c>
      <c r="C629" t="s">
        <v>2236</v>
      </c>
      <c r="D629" t="s">
        <v>2237</v>
      </c>
      <c r="E629" t="s">
        <v>2257</v>
      </c>
      <c r="F629" t="s">
        <v>2239</v>
      </c>
      <c r="G629" t="s">
        <v>2240</v>
      </c>
      <c r="H629" t="s">
        <v>2260</v>
      </c>
      <c r="I629" t="s">
        <v>2254</v>
      </c>
      <c r="J629" t="s">
        <v>2243</v>
      </c>
      <c r="K629" t="s">
        <v>2265</v>
      </c>
      <c r="L629">
        <f t="shared" si="100"/>
        <v>100189</v>
      </c>
      <c r="M629">
        <f t="shared" si="101"/>
        <v>100188</v>
      </c>
      <c r="N629">
        <f t="shared" si="102"/>
        <v>100187</v>
      </c>
      <c r="O629">
        <f t="shared" si="103"/>
        <v>100189</v>
      </c>
      <c r="P629">
        <f t="shared" si="104"/>
        <v>100188</v>
      </c>
      <c r="Q629">
        <f t="shared" si="105"/>
        <v>100188</v>
      </c>
      <c r="R629">
        <f t="shared" si="106"/>
        <v>100188</v>
      </c>
      <c r="S629">
        <f t="shared" si="107"/>
        <v>100187</v>
      </c>
      <c r="T629">
        <f t="shared" si="108"/>
        <v>100187</v>
      </c>
      <c r="U629">
        <f t="shared" si="109"/>
        <v>200626</v>
      </c>
      <c r="V629" s="7">
        <f>IFERROR(VLOOKUP(VALUE(L629),工作表2!$A:$N,14,1)/50,0)</f>
        <v>81328.960000000006</v>
      </c>
      <c r="W629" s="7">
        <f>IFERROR(VLOOKUP(VALUE(M629),工作表2!$A:$N,14,1)/50,0)</f>
        <v>81328.960000000006</v>
      </c>
      <c r="X629" s="7">
        <f>IFERROR(VLOOKUP(VALUE(N629),工作表2!$A:$N,14,1)/50,0)</f>
        <v>81328.960000000006</v>
      </c>
      <c r="Y629" s="7">
        <f>IFERROR(VLOOKUP(VALUE(O629),工作表2!$A:$N,14,1)/50,0)</f>
        <v>81328.960000000006</v>
      </c>
      <c r="Z629" s="7">
        <f>IFERROR(VLOOKUP(VALUE(P629),工作表2!$A:$N,14,1)/50,0)</f>
        <v>81328.960000000006</v>
      </c>
      <c r="AA629" s="7">
        <f>IFERROR(VLOOKUP(VALUE(Q629),工作表2!$A:$N,14,1)/50,0)</f>
        <v>81328.960000000006</v>
      </c>
      <c r="AB629" s="7">
        <f>IFERROR(VLOOKUP(VALUE(R629),工作表2!$A:$N,14,1)/50,0)</f>
        <v>81328.960000000006</v>
      </c>
      <c r="AC629" s="7">
        <f>IFERROR(VLOOKUP(VALUE(S629),工作表2!$A:$N,14,1)/50,0)</f>
        <v>81328.960000000006</v>
      </c>
      <c r="AD629" s="7">
        <f>IFERROR(VLOOKUP(VALUE(T629),工作表2!$A:$N,14,1)/50,0)</f>
        <v>81328.960000000006</v>
      </c>
      <c r="AE629" s="7">
        <f>IFERROR(VLOOKUP(VALUE(U629),工作表2!$A:$N,14,1),0)</f>
        <v>8234163.5</v>
      </c>
      <c r="AF629" s="7">
        <f t="shared" si="110"/>
        <v>8966124.1400000006</v>
      </c>
    </row>
    <row r="630" spans="1:32" x14ac:dyDescent="0.15">
      <c r="A630" s="8">
        <v>100626</v>
      </c>
      <c r="B630" s="3" t="s">
        <v>2256</v>
      </c>
      <c r="C630" t="s">
        <v>2245</v>
      </c>
      <c r="D630" t="s">
        <v>2246</v>
      </c>
      <c r="E630" t="s">
        <v>2247</v>
      </c>
      <c r="F630" t="s">
        <v>2239</v>
      </c>
      <c r="G630" t="s">
        <v>2262</v>
      </c>
      <c r="H630" t="s">
        <v>2241</v>
      </c>
      <c r="I630" t="s">
        <v>2263</v>
      </c>
      <c r="J630" t="s">
        <v>2250</v>
      </c>
      <c r="K630" t="s">
        <v>2266</v>
      </c>
      <c r="L630">
        <f t="shared" si="100"/>
        <v>100187</v>
      </c>
      <c r="M630">
        <f t="shared" si="101"/>
        <v>100187</v>
      </c>
      <c r="N630">
        <f t="shared" si="102"/>
        <v>100188</v>
      </c>
      <c r="O630">
        <f t="shared" si="103"/>
        <v>100188</v>
      </c>
      <c r="P630">
        <f t="shared" si="104"/>
        <v>100188</v>
      </c>
      <c r="Q630">
        <f t="shared" si="105"/>
        <v>100187</v>
      </c>
      <c r="R630">
        <f t="shared" si="106"/>
        <v>100189</v>
      </c>
      <c r="S630">
        <f t="shared" si="107"/>
        <v>100188</v>
      </c>
      <c r="T630">
        <f t="shared" si="108"/>
        <v>100189</v>
      </c>
      <c r="U630">
        <f t="shared" si="109"/>
        <v>200627</v>
      </c>
      <c r="V630" s="7">
        <f>IFERROR(VLOOKUP(VALUE(L630),工作表2!$A:$N,14,1)/50,0)</f>
        <v>81328.960000000006</v>
      </c>
      <c r="W630" s="7">
        <f>IFERROR(VLOOKUP(VALUE(M630),工作表2!$A:$N,14,1)/50,0)</f>
        <v>81328.960000000006</v>
      </c>
      <c r="X630" s="7">
        <f>IFERROR(VLOOKUP(VALUE(N630),工作表2!$A:$N,14,1)/50,0)</f>
        <v>81328.960000000006</v>
      </c>
      <c r="Y630" s="7">
        <f>IFERROR(VLOOKUP(VALUE(O630),工作表2!$A:$N,14,1)/50,0)</f>
        <v>81328.960000000006</v>
      </c>
      <c r="Z630" s="7">
        <f>IFERROR(VLOOKUP(VALUE(P630),工作表2!$A:$N,14,1)/50,0)</f>
        <v>81328.960000000006</v>
      </c>
      <c r="AA630" s="7">
        <f>IFERROR(VLOOKUP(VALUE(Q630),工作表2!$A:$N,14,1)/50,0)</f>
        <v>81328.960000000006</v>
      </c>
      <c r="AB630" s="7">
        <f>IFERROR(VLOOKUP(VALUE(R630),工作表2!$A:$N,14,1)/50,0)</f>
        <v>81328.960000000006</v>
      </c>
      <c r="AC630" s="7">
        <f>IFERROR(VLOOKUP(VALUE(S630),工作表2!$A:$N,14,1)/50,0)</f>
        <v>81328.960000000006</v>
      </c>
      <c r="AD630" s="7">
        <f>IFERROR(VLOOKUP(VALUE(T630),工作表2!$A:$N,14,1)/50,0)</f>
        <v>81328.960000000006</v>
      </c>
      <c r="AE630" s="7">
        <f>IFERROR(VLOOKUP(VALUE(U630),工作表2!$A:$N,14,1),0)</f>
        <v>8376307.5</v>
      </c>
      <c r="AF630" s="7">
        <f t="shared" si="110"/>
        <v>9108268.1400000006</v>
      </c>
    </row>
    <row r="631" spans="1:32" x14ac:dyDescent="0.15">
      <c r="A631" s="8">
        <v>100627</v>
      </c>
      <c r="B631" s="3" t="s">
        <v>2256</v>
      </c>
      <c r="C631" t="s">
        <v>2236</v>
      </c>
      <c r="D631" t="s">
        <v>2246</v>
      </c>
      <c r="E631" t="s">
        <v>2257</v>
      </c>
      <c r="F631" t="s">
        <v>2239</v>
      </c>
      <c r="G631" t="s">
        <v>2259</v>
      </c>
      <c r="H631" t="s">
        <v>2241</v>
      </c>
      <c r="I631" t="s">
        <v>2254</v>
      </c>
      <c r="J631" t="s">
        <v>2243</v>
      </c>
      <c r="K631" t="s">
        <v>2267</v>
      </c>
      <c r="L631">
        <f t="shared" si="100"/>
        <v>100187</v>
      </c>
      <c r="M631">
        <f t="shared" si="101"/>
        <v>100188</v>
      </c>
      <c r="N631">
        <f t="shared" si="102"/>
        <v>100188</v>
      </c>
      <c r="O631">
        <f t="shared" si="103"/>
        <v>100189</v>
      </c>
      <c r="P631">
        <f t="shared" si="104"/>
        <v>100188</v>
      </c>
      <c r="Q631">
        <f t="shared" si="105"/>
        <v>100189</v>
      </c>
      <c r="R631">
        <f t="shared" si="106"/>
        <v>100189</v>
      </c>
      <c r="S631">
        <f t="shared" si="107"/>
        <v>100187</v>
      </c>
      <c r="T631">
        <f t="shared" si="108"/>
        <v>100187</v>
      </c>
      <c r="U631">
        <f t="shared" si="109"/>
        <v>200628</v>
      </c>
      <c r="V631" s="7">
        <f>IFERROR(VLOOKUP(VALUE(L631),工作表2!$A:$N,14,1)/50,0)</f>
        <v>81328.960000000006</v>
      </c>
      <c r="W631" s="7">
        <f>IFERROR(VLOOKUP(VALUE(M631),工作表2!$A:$N,14,1)/50,0)</f>
        <v>81328.960000000006</v>
      </c>
      <c r="X631" s="7">
        <f>IFERROR(VLOOKUP(VALUE(N631),工作表2!$A:$N,14,1)/50,0)</f>
        <v>81328.960000000006</v>
      </c>
      <c r="Y631" s="7">
        <f>IFERROR(VLOOKUP(VALUE(O631),工作表2!$A:$N,14,1)/50,0)</f>
        <v>81328.960000000006</v>
      </c>
      <c r="Z631" s="7">
        <f>IFERROR(VLOOKUP(VALUE(P631),工作表2!$A:$N,14,1)/50,0)</f>
        <v>81328.960000000006</v>
      </c>
      <c r="AA631" s="7">
        <f>IFERROR(VLOOKUP(VALUE(Q631),工作表2!$A:$N,14,1)/50,0)</f>
        <v>81328.960000000006</v>
      </c>
      <c r="AB631" s="7">
        <f>IFERROR(VLOOKUP(VALUE(R631),工作表2!$A:$N,14,1)/50,0)</f>
        <v>81328.960000000006</v>
      </c>
      <c r="AC631" s="7">
        <f>IFERROR(VLOOKUP(VALUE(S631),工作表2!$A:$N,14,1)/50,0)</f>
        <v>81328.960000000006</v>
      </c>
      <c r="AD631" s="7">
        <f>IFERROR(VLOOKUP(VALUE(T631),工作表2!$A:$N,14,1)/50,0)</f>
        <v>81328.960000000006</v>
      </c>
      <c r="AE631" s="7">
        <f>IFERROR(VLOOKUP(VALUE(U631),工作表2!$A:$N,14,1),0)</f>
        <v>8330714</v>
      </c>
      <c r="AF631" s="7">
        <f t="shared" si="110"/>
        <v>9062674.6400000006</v>
      </c>
    </row>
    <row r="632" spans="1:32" x14ac:dyDescent="0.15">
      <c r="A632" s="8">
        <v>100628</v>
      </c>
      <c r="B632" s="3" t="s">
        <v>2235</v>
      </c>
      <c r="C632" t="s">
        <v>2253</v>
      </c>
      <c r="D632" t="s">
        <v>2246</v>
      </c>
      <c r="E632" t="s">
        <v>2247</v>
      </c>
      <c r="F632" t="s">
        <v>2258</v>
      </c>
      <c r="G632" t="s">
        <v>2259</v>
      </c>
      <c r="H632" t="s">
        <v>2260</v>
      </c>
      <c r="I632" t="s">
        <v>2263</v>
      </c>
      <c r="J632" t="s">
        <v>2250</v>
      </c>
      <c r="K632" t="s">
        <v>2268</v>
      </c>
      <c r="L632">
        <f t="shared" si="100"/>
        <v>100189</v>
      </c>
      <c r="M632">
        <f t="shared" si="101"/>
        <v>100189</v>
      </c>
      <c r="N632">
        <f t="shared" si="102"/>
        <v>100188</v>
      </c>
      <c r="O632">
        <f t="shared" si="103"/>
        <v>100188</v>
      </c>
      <c r="P632">
        <f t="shared" si="104"/>
        <v>100189</v>
      </c>
      <c r="Q632">
        <f t="shared" si="105"/>
        <v>100189</v>
      </c>
      <c r="R632">
        <f t="shared" si="106"/>
        <v>100188</v>
      </c>
      <c r="S632">
        <f t="shared" si="107"/>
        <v>100188</v>
      </c>
      <c r="T632">
        <f t="shared" si="108"/>
        <v>100189</v>
      </c>
      <c r="U632">
        <f t="shared" si="109"/>
        <v>200629</v>
      </c>
      <c r="V632" s="7">
        <f>IFERROR(VLOOKUP(VALUE(L632),工作表2!$A:$N,14,1)/50,0)</f>
        <v>81328.960000000006</v>
      </c>
      <c r="W632" s="7">
        <f>IFERROR(VLOOKUP(VALUE(M632),工作表2!$A:$N,14,1)/50,0)</f>
        <v>81328.960000000006</v>
      </c>
      <c r="X632" s="7">
        <f>IFERROR(VLOOKUP(VALUE(N632),工作表2!$A:$N,14,1)/50,0)</f>
        <v>81328.960000000006</v>
      </c>
      <c r="Y632" s="7">
        <f>IFERROR(VLOOKUP(VALUE(O632),工作表2!$A:$N,14,1)/50,0)</f>
        <v>81328.960000000006</v>
      </c>
      <c r="Z632" s="7">
        <f>IFERROR(VLOOKUP(VALUE(P632),工作表2!$A:$N,14,1)/50,0)</f>
        <v>81328.960000000006</v>
      </c>
      <c r="AA632" s="7">
        <f>IFERROR(VLOOKUP(VALUE(Q632),工作表2!$A:$N,14,1)/50,0)</f>
        <v>81328.960000000006</v>
      </c>
      <c r="AB632" s="7">
        <f>IFERROR(VLOOKUP(VALUE(R632),工作表2!$A:$N,14,1)/50,0)</f>
        <v>81328.960000000006</v>
      </c>
      <c r="AC632" s="7">
        <f>IFERROR(VLOOKUP(VALUE(S632),工作表2!$A:$N,14,1)/50,0)</f>
        <v>81328.960000000006</v>
      </c>
      <c r="AD632" s="7">
        <f>IFERROR(VLOOKUP(VALUE(T632),工作表2!$A:$N,14,1)/50,0)</f>
        <v>81328.960000000006</v>
      </c>
      <c r="AE632" s="7">
        <f>IFERROR(VLOOKUP(VALUE(U632),工作表2!$A:$N,14,1),0)</f>
        <v>8371575.5</v>
      </c>
      <c r="AF632" s="7">
        <f t="shared" si="110"/>
        <v>9103536.1400000006</v>
      </c>
    </row>
    <row r="633" spans="1:32" x14ac:dyDescent="0.15">
      <c r="A633" s="8">
        <v>100629</v>
      </c>
      <c r="B633" s="3" t="s">
        <v>2235</v>
      </c>
      <c r="C633" t="s">
        <v>2236</v>
      </c>
      <c r="D633" t="s">
        <v>2237</v>
      </c>
      <c r="E633" t="s">
        <v>2238</v>
      </c>
      <c r="F633" t="s">
        <v>2239</v>
      </c>
      <c r="G633" t="s">
        <v>2259</v>
      </c>
      <c r="H633" t="s">
        <v>2260</v>
      </c>
      <c r="I633" t="s">
        <v>2263</v>
      </c>
      <c r="J633" t="s">
        <v>2243</v>
      </c>
      <c r="K633" t="s">
        <v>2269</v>
      </c>
      <c r="L633">
        <f t="shared" si="100"/>
        <v>100189</v>
      </c>
      <c r="M633">
        <f t="shared" si="101"/>
        <v>100188</v>
      </c>
      <c r="N633">
        <f t="shared" si="102"/>
        <v>100187</v>
      </c>
      <c r="O633">
        <f t="shared" si="103"/>
        <v>100187</v>
      </c>
      <c r="P633">
        <f t="shared" si="104"/>
        <v>100188</v>
      </c>
      <c r="Q633">
        <f t="shared" si="105"/>
        <v>100189</v>
      </c>
      <c r="R633">
        <f t="shared" si="106"/>
        <v>100188</v>
      </c>
      <c r="S633">
        <f t="shared" si="107"/>
        <v>100188</v>
      </c>
      <c r="T633">
        <f t="shared" si="108"/>
        <v>100187</v>
      </c>
      <c r="U633">
        <f t="shared" si="109"/>
        <v>200630</v>
      </c>
      <c r="V633" s="7">
        <f>IFERROR(VLOOKUP(VALUE(L633),工作表2!$A:$N,14,1)/50,0)</f>
        <v>81328.960000000006</v>
      </c>
      <c r="W633" s="7">
        <f>IFERROR(VLOOKUP(VALUE(M633),工作表2!$A:$N,14,1)/50,0)</f>
        <v>81328.960000000006</v>
      </c>
      <c r="X633" s="7">
        <f>IFERROR(VLOOKUP(VALUE(N633),工作表2!$A:$N,14,1)/50,0)</f>
        <v>81328.960000000006</v>
      </c>
      <c r="Y633" s="7">
        <f>IFERROR(VLOOKUP(VALUE(O633),工作表2!$A:$N,14,1)/50,0)</f>
        <v>81328.960000000006</v>
      </c>
      <c r="Z633" s="7">
        <f>IFERROR(VLOOKUP(VALUE(P633),工作表2!$A:$N,14,1)/50,0)</f>
        <v>81328.960000000006</v>
      </c>
      <c r="AA633" s="7">
        <f>IFERROR(VLOOKUP(VALUE(Q633),工作表2!$A:$N,14,1)/50,0)</f>
        <v>81328.960000000006</v>
      </c>
      <c r="AB633" s="7">
        <f>IFERROR(VLOOKUP(VALUE(R633),工作表2!$A:$N,14,1)/50,0)</f>
        <v>81328.960000000006</v>
      </c>
      <c r="AC633" s="7">
        <f>IFERROR(VLOOKUP(VALUE(S633),工作表2!$A:$N,14,1)/50,0)</f>
        <v>81328.960000000006</v>
      </c>
      <c r="AD633" s="7">
        <f>IFERROR(VLOOKUP(VALUE(T633),工作表2!$A:$N,14,1)/50,0)</f>
        <v>81328.960000000006</v>
      </c>
      <c r="AE633" s="7">
        <f>IFERROR(VLOOKUP(VALUE(U633),工作表2!$A:$N,14,1),0)</f>
        <v>8422777.5</v>
      </c>
      <c r="AF633" s="7">
        <f t="shared" si="110"/>
        <v>9154738.1400000006</v>
      </c>
    </row>
    <row r="634" spans="1:32" x14ac:dyDescent="0.15">
      <c r="A634" s="8">
        <v>100630</v>
      </c>
      <c r="B634" s="3" t="s">
        <v>2270</v>
      </c>
      <c r="C634" t="s">
        <v>2271</v>
      </c>
      <c r="D634" t="s">
        <v>2272</v>
      </c>
      <c r="E634" t="s">
        <v>2273</v>
      </c>
      <c r="F634" t="s">
        <v>2274</v>
      </c>
      <c r="G634" t="s">
        <v>2275</v>
      </c>
      <c r="H634" t="s">
        <v>2276</v>
      </c>
      <c r="I634" t="s">
        <v>2277</v>
      </c>
      <c r="J634" t="s">
        <v>2278</v>
      </c>
      <c r="K634" t="s">
        <v>2279</v>
      </c>
      <c r="L634">
        <f t="shared" si="100"/>
        <v>100191</v>
      </c>
      <c r="M634">
        <f t="shared" si="101"/>
        <v>100191</v>
      </c>
      <c r="N634">
        <f t="shared" si="102"/>
        <v>100190</v>
      </c>
      <c r="O634">
        <f t="shared" si="103"/>
        <v>100190</v>
      </c>
      <c r="P634">
        <f t="shared" si="104"/>
        <v>100191</v>
      </c>
      <c r="Q634">
        <f t="shared" si="105"/>
        <v>100191</v>
      </c>
      <c r="R634">
        <f t="shared" si="106"/>
        <v>100190</v>
      </c>
      <c r="S634">
        <f t="shared" si="107"/>
        <v>100191</v>
      </c>
      <c r="T634">
        <f t="shared" si="108"/>
        <v>100192</v>
      </c>
      <c r="U634">
        <f t="shared" si="109"/>
        <v>200631</v>
      </c>
      <c r="V634" s="7">
        <f>IFERROR(VLOOKUP(VALUE(L634),工作表2!$A:$N,14,1)/50,0)</f>
        <v>82819.929999999993</v>
      </c>
      <c r="W634" s="7">
        <f>IFERROR(VLOOKUP(VALUE(M634),工作表2!$A:$N,14,1)/50,0)</f>
        <v>82819.929999999993</v>
      </c>
      <c r="X634" s="7">
        <f>IFERROR(VLOOKUP(VALUE(N634),工作表2!$A:$N,14,1)/50,0)</f>
        <v>82819.929999999993</v>
      </c>
      <c r="Y634" s="7">
        <f>IFERROR(VLOOKUP(VALUE(O634),工作表2!$A:$N,14,1)/50,0)</f>
        <v>82819.929999999993</v>
      </c>
      <c r="Z634" s="7">
        <f>IFERROR(VLOOKUP(VALUE(P634),工作表2!$A:$N,14,1)/50,0)</f>
        <v>82819.929999999993</v>
      </c>
      <c r="AA634" s="7">
        <f>IFERROR(VLOOKUP(VALUE(Q634),工作表2!$A:$N,14,1)/50,0)</f>
        <v>82819.929999999993</v>
      </c>
      <c r="AB634" s="7">
        <f>IFERROR(VLOOKUP(VALUE(R634),工作表2!$A:$N,14,1)/50,0)</f>
        <v>82819.929999999993</v>
      </c>
      <c r="AC634" s="7">
        <f>IFERROR(VLOOKUP(VALUE(S634),工作表2!$A:$N,14,1)/50,0)</f>
        <v>82819.929999999993</v>
      </c>
      <c r="AD634" s="7">
        <f>IFERROR(VLOOKUP(VALUE(T634),工作表2!$A:$N,14,1)/50,0)</f>
        <v>82819.929999999993</v>
      </c>
      <c r="AE634" s="7">
        <f>IFERROR(VLOOKUP(VALUE(U634),工作表2!$A:$N,14,1),0)</f>
        <v>8366339.5</v>
      </c>
      <c r="AF634" s="7">
        <f t="shared" si="110"/>
        <v>9111718.8699999992</v>
      </c>
    </row>
    <row r="635" spans="1:32" x14ac:dyDescent="0.15">
      <c r="A635" s="8">
        <v>100631</v>
      </c>
      <c r="B635" s="3" t="s">
        <v>2280</v>
      </c>
      <c r="C635" t="s">
        <v>2281</v>
      </c>
      <c r="D635" t="s">
        <v>2272</v>
      </c>
      <c r="E635" t="s">
        <v>2282</v>
      </c>
      <c r="F635" t="s">
        <v>2283</v>
      </c>
      <c r="G635" t="s">
        <v>2275</v>
      </c>
      <c r="H635" t="s">
        <v>2284</v>
      </c>
      <c r="I635" t="s">
        <v>2285</v>
      </c>
      <c r="J635" t="s">
        <v>2286</v>
      </c>
      <c r="K635" t="s">
        <v>2287</v>
      </c>
      <c r="L635">
        <f t="shared" si="100"/>
        <v>100192</v>
      </c>
      <c r="M635">
        <f t="shared" si="101"/>
        <v>100192</v>
      </c>
      <c r="N635">
        <f t="shared" si="102"/>
        <v>100190</v>
      </c>
      <c r="O635">
        <f t="shared" si="103"/>
        <v>100192</v>
      </c>
      <c r="P635">
        <f t="shared" si="104"/>
        <v>100192</v>
      </c>
      <c r="Q635">
        <f t="shared" si="105"/>
        <v>100191</v>
      </c>
      <c r="R635">
        <f t="shared" si="106"/>
        <v>100192</v>
      </c>
      <c r="S635">
        <f t="shared" si="107"/>
        <v>100190</v>
      </c>
      <c r="T635">
        <f t="shared" si="108"/>
        <v>100191</v>
      </c>
      <c r="U635">
        <f t="shared" si="109"/>
        <v>200632</v>
      </c>
      <c r="V635" s="7">
        <f>IFERROR(VLOOKUP(VALUE(L635),工作表2!$A:$N,14,1)/50,0)</f>
        <v>82819.929999999993</v>
      </c>
      <c r="W635" s="7">
        <f>IFERROR(VLOOKUP(VALUE(M635),工作表2!$A:$N,14,1)/50,0)</f>
        <v>82819.929999999993</v>
      </c>
      <c r="X635" s="7">
        <f>IFERROR(VLOOKUP(VALUE(N635),工作表2!$A:$N,14,1)/50,0)</f>
        <v>82819.929999999993</v>
      </c>
      <c r="Y635" s="7">
        <f>IFERROR(VLOOKUP(VALUE(O635),工作表2!$A:$N,14,1)/50,0)</f>
        <v>82819.929999999993</v>
      </c>
      <c r="Z635" s="7">
        <f>IFERROR(VLOOKUP(VALUE(P635),工作表2!$A:$N,14,1)/50,0)</f>
        <v>82819.929999999993</v>
      </c>
      <c r="AA635" s="7">
        <f>IFERROR(VLOOKUP(VALUE(Q635),工作表2!$A:$N,14,1)/50,0)</f>
        <v>82819.929999999993</v>
      </c>
      <c r="AB635" s="7">
        <f>IFERROR(VLOOKUP(VALUE(R635),工作表2!$A:$N,14,1)/50,0)</f>
        <v>82819.929999999993</v>
      </c>
      <c r="AC635" s="7">
        <f>IFERROR(VLOOKUP(VALUE(S635),工作表2!$A:$N,14,1)/50,0)</f>
        <v>82819.929999999993</v>
      </c>
      <c r="AD635" s="7">
        <f>IFERROR(VLOOKUP(VALUE(T635),工作表2!$A:$N,14,1)/50,0)</f>
        <v>82819.929999999993</v>
      </c>
      <c r="AE635" s="7">
        <f>IFERROR(VLOOKUP(VALUE(U635),工作表2!$A:$N,14,1),0)</f>
        <v>8381480.5</v>
      </c>
      <c r="AF635" s="7">
        <f t="shared" si="110"/>
        <v>9126859.8699999992</v>
      </c>
    </row>
    <row r="636" spans="1:32" x14ac:dyDescent="0.15">
      <c r="A636" s="8">
        <v>100632</v>
      </c>
      <c r="B636" s="3" t="s">
        <v>2288</v>
      </c>
      <c r="C636" t="s">
        <v>2289</v>
      </c>
      <c r="D636" t="s">
        <v>2290</v>
      </c>
      <c r="E636" t="s">
        <v>2282</v>
      </c>
      <c r="F636" t="s">
        <v>2291</v>
      </c>
      <c r="G636" t="s">
        <v>2292</v>
      </c>
      <c r="H636" t="s">
        <v>2276</v>
      </c>
      <c r="I636" t="s">
        <v>2277</v>
      </c>
      <c r="J636" t="s">
        <v>2286</v>
      </c>
      <c r="K636" t="s">
        <v>2293</v>
      </c>
      <c r="L636">
        <f t="shared" si="100"/>
        <v>100190</v>
      </c>
      <c r="M636">
        <f t="shared" si="101"/>
        <v>100190</v>
      </c>
      <c r="N636">
        <f t="shared" si="102"/>
        <v>100192</v>
      </c>
      <c r="O636">
        <f t="shared" si="103"/>
        <v>100192</v>
      </c>
      <c r="P636">
        <f t="shared" si="104"/>
        <v>100190</v>
      </c>
      <c r="Q636">
        <f t="shared" si="105"/>
        <v>100192</v>
      </c>
      <c r="R636">
        <f t="shared" si="106"/>
        <v>100190</v>
      </c>
      <c r="S636">
        <f t="shared" si="107"/>
        <v>100191</v>
      </c>
      <c r="T636">
        <f t="shared" si="108"/>
        <v>100191</v>
      </c>
      <c r="U636">
        <f t="shared" si="109"/>
        <v>200633</v>
      </c>
      <c r="V636" s="7">
        <f>IFERROR(VLOOKUP(VALUE(L636),工作表2!$A:$N,14,1)/50,0)</f>
        <v>82819.929999999993</v>
      </c>
      <c r="W636" s="7">
        <f>IFERROR(VLOOKUP(VALUE(M636),工作表2!$A:$N,14,1)/50,0)</f>
        <v>82819.929999999993</v>
      </c>
      <c r="X636" s="7">
        <f>IFERROR(VLOOKUP(VALUE(N636),工作表2!$A:$N,14,1)/50,0)</f>
        <v>82819.929999999993</v>
      </c>
      <c r="Y636" s="7">
        <f>IFERROR(VLOOKUP(VALUE(O636),工作表2!$A:$N,14,1)/50,0)</f>
        <v>82819.929999999993</v>
      </c>
      <c r="Z636" s="7">
        <f>IFERROR(VLOOKUP(VALUE(P636),工作表2!$A:$N,14,1)/50,0)</f>
        <v>82819.929999999993</v>
      </c>
      <c r="AA636" s="7">
        <f>IFERROR(VLOOKUP(VALUE(Q636),工作表2!$A:$N,14,1)/50,0)</f>
        <v>82819.929999999993</v>
      </c>
      <c r="AB636" s="7">
        <f>IFERROR(VLOOKUP(VALUE(R636),工作表2!$A:$N,14,1)/50,0)</f>
        <v>82819.929999999993</v>
      </c>
      <c r="AC636" s="7">
        <f>IFERROR(VLOOKUP(VALUE(S636),工作表2!$A:$N,14,1)/50,0)</f>
        <v>82819.929999999993</v>
      </c>
      <c r="AD636" s="7">
        <f>IFERROR(VLOOKUP(VALUE(T636),工作表2!$A:$N,14,1)/50,0)</f>
        <v>82819.929999999993</v>
      </c>
      <c r="AE636" s="7">
        <f>IFERROR(VLOOKUP(VALUE(U636),工作表2!$A:$N,14,1),0)</f>
        <v>8396653</v>
      </c>
      <c r="AF636" s="7">
        <f t="shared" si="110"/>
        <v>9142032.3699999992</v>
      </c>
    </row>
    <row r="637" spans="1:32" x14ac:dyDescent="0.15">
      <c r="A637" s="8">
        <v>100633</v>
      </c>
      <c r="B637" s="3" t="s">
        <v>2280</v>
      </c>
      <c r="C637" t="s">
        <v>2281</v>
      </c>
      <c r="D637" t="s">
        <v>2290</v>
      </c>
      <c r="E637" t="s">
        <v>2273</v>
      </c>
      <c r="F637" t="s">
        <v>2291</v>
      </c>
      <c r="G637" t="s">
        <v>2292</v>
      </c>
      <c r="H637" t="s">
        <v>2294</v>
      </c>
      <c r="I637" t="s">
        <v>2285</v>
      </c>
      <c r="J637" t="s">
        <v>2278</v>
      </c>
      <c r="K637" t="s">
        <v>2295</v>
      </c>
      <c r="L637">
        <f t="shared" si="100"/>
        <v>100192</v>
      </c>
      <c r="M637">
        <f t="shared" si="101"/>
        <v>100192</v>
      </c>
      <c r="N637">
        <f t="shared" si="102"/>
        <v>100192</v>
      </c>
      <c r="O637">
        <f t="shared" si="103"/>
        <v>100190</v>
      </c>
      <c r="P637">
        <f t="shared" si="104"/>
        <v>100190</v>
      </c>
      <c r="Q637">
        <f t="shared" si="105"/>
        <v>100192</v>
      </c>
      <c r="R637">
        <f t="shared" si="106"/>
        <v>100191</v>
      </c>
      <c r="S637">
        <f t="shared" si="107"/>
        <v>100190</v>
      </c>
      <c r="T637">
        <f t="shared" si="108"/>
        <v>100192</v>
      </c>
      <c r="U637">
        <f t="shared" si="109"/>
        <v>200634</v>
      </c>
      <c r="V637" s="7">
        <f>IFERROR(VLOOKUP(VALUE(L637),工作表2!$A:$N,14,1)/50,0)</f>
        <v>82819.929999999993</v>
      </c>
      <c r="W637" s="7">
        <f>IFERROR(VLOOKUP(VALUE(M637),工作表2!$A:$N,14,1)/50,0)</f>
        <v>82819.929999999993</v>
      </c>
      <c r="X637" s="7">
        <f>IFERROR(VLOOKUP(VALUE(N637),工作表2!$A:$N,14,1)/50,0)</f>
        <v>82819.929999999993</v>
      </c>
      <c r="Y637" s="7">
        <f>IFERROR(VLOOKUP(VALUE(O637),工作表2!$A:$N,14,1)/50,0)</f>
        <v>82819.929999999993</v>
      </c>
      <c r="Z637" s="7">
        <f>IFERROR(VLOOKUP(VALUE(P637),工作表2!$A:$N,14,1)/50,0)</f>
        <v>82819.929999999993</v>
      </c>
      <c r="AA637" s="7">
        <f>IFERROR(VLOOKUP(VALUE(Q637),工作表2!$A:$N,14,1)/50,0)</f>
        <v>82819.929999999993</v>
      </c>
      <c r="AB637" s="7">
        <f>IFERROR(VLOOKUP(VALUE(R637),工作表2!$A:$N,14,1)/50,0)</f>
        <v>82819.929999999993</v>
      </c>
      <c r="AC637" s="7">
        <f>IFERROR(VLOOKUP(VALUE(S637),工作表2!$A:$N,14,1)/50,0)</f>
        <v>82819.929999999993</v>
      </c>
      <c r="AD637" s="7">
        <f>IFERROR(VLOOKUP(VALUE(T637),工作表2!$A:$N,14,1)/50,0)</f>
        <v>82819.929999999993</v>
      </c>
      <c r="AE637" s="7">
        <f>IFERROR(VLOOKUP(VALUE(U637),工作表2!$A:$N,14,1),0)</f>
        <v>8541832.5</v>
      </c>
      <c r="AF637" s="7">
        <f t="shared" si="110"/>
        <v>9287211.8699999992</v>
      </c>
    </row>
    <row r="638" spans="1:32" x14ac:dyDescent="0.15">
      <c r="A638" s="8">
        <v>100634</v>
      </c>
      <c r="B638" s="3" t="s">
        <v>2270</v>
      </c>
      <c r="C638" t="s">
        <v>2289</v>
      </c>
      <c r="D638" t="s">
        <v>2290</v>
      </c>
      <c r="E638" t="s">
        <v>2296</v>
      </c>
      <c r="F638" t="s">
        <v>2291</v>
      </c>
      <c r="G638" t="s">
        <v>2275</v>
      </c>
      <c r="H638" t="s">
        <v>2294</v>
      </c>
      <c r="I638" t="s">
        <v>2285</v>
      </c>
      <c r="J638" t="s">
        <v>2278</v>
      </c>
      <c r="K638" t="s">
        <v>2297</v>
      </c>
      <c r="L638">
        <f t="shared" si="100"/>
        <v>100191</v>
      </c>
      <c r="M638">
        <f t="shared" si="101"/>
        <v>100190</v>
      </c>
      <c r="N638">
        <f t="shared" si="102"/>
        <v>100192</v>
      </c>
      <c r="O638">
        <f t="shared" si="103"/>
        <v>100191</v>
      </c>
      <c r="P638">
        <f t="shared" si="104"/>
        <v>100190</v>
      </c>
      <c r="Q638">
        <f t="shared" si="105"/>
        <v>100191</v>
      </c>
      <c r="R638">
        <f t="shared" si="106"/>
        <v>100191</v>
      </c>
      <c r="S638">
        <f t="shared" si="107"/>
        <v>100190</v>
      </c>
      <c r="T638">
        <f t="shared" si="108"/>
        <v>100192</v>
      </c>
      <c r="U638">
        <f t="shared" si="109"/>
        <v>200635</v>
      </c>
      <c r="V638" s="7">
        <f>IFERROR(VLOOKUP(VALUE(L638),工作表2!$A:$N,14,1)/50,0)</f>
        <v>82819.929999999993</v>
      </c>
      <c r="W638" s="7">
        <f>IFERROR(VLOOKUP(VALUE(M638),工作表2!$A:$N,14,1)/50,0)</f>
        <v>82819.929999999993</v>
      </c>
      <c r="X638" s="7">
        <f>IFERROR(VLOOKUP(VALUE(N638),工作表2!$A:$N,14,1)/50,0)</f>
        <v>82819.929999999993</v>
      </c>
      <c r="Y638" s="7">
        <f>IFERROR(VLOOKUP(VALUE(O638),工作表2!$A:$N,14,1)/50,0)</f>
        <v>82819.929999999993</v>
      </c>
      <c r="Z638" s="7">
        <f>IFERROR(VLOOKUP(VALUE(P638),工作表2!$A:$N,14,1)/50,0)</f>
        <v>82819.929999999993</v>
      </c>
      <c r="AA638" s="7">
        <f>IFERROR(VLOOKUP(VALUE(Q638),工作表2!$A:$N,14,1)/50,0)</f>
        <v>82819.929999999993</v>
      </c>
      <c r="AB638" s="7">
        <f>IFERROR(VLOOKUP(VALUE(R638),工作表2!$A:$N,14,1)/50,0)</f>
        <v>82819.929999999993</v>
      </c>
      <c r="AC638" s="7">
        <f>IFERROR(VLOOKUP(VALUE(S638),工作表2!$A:$N,14,1)/50,0)</f>
        <v>82819.929999999993</v>
      </c>
      <c r="AD638" s="7">
        <f>IFERROR(VLOOKUP(VALUE(T638),工作表2!$A:$N,14,1)/50,0)</f>
        <v>82819.929999999993</v>
      </c>
      <c r="AE638" s="7">
        <f>IFERROR(VLOOKUP(VALUE(U638),工作表2!$A:$N,14,1),0)</f>
        <v>8427091.5</v>
      </c>
      <c r="AF638" s="7">
        <f t="shared" si="110"/>
        <v>9172470.8699999992</v>
      </c>
    </row>
    <row r="639" spans="1:32" x14ac:dyDescent="0.15">
      <c r="A639" s="8">
        <v>100635</v>
      </c>
      <c r="B639" s="3" t="s">
        <v>2280</v>
      </c>
      <c r="C639" t="s">
        <v>2281</v>
      </c>
      <c r="D639" t="s">
        <v>2290</v>
      </c>
      <c r="E639" t="s">
        <v>2273</v>
      </c>
      <c r="F639" t="s">
        <v>2291</v>
      </c>
      <c r="G639" t="s">
        <v>2292</v>
      </c>
      <c r="H639" t="s">
        <v>2284</v>
      </c>
      <c r="I639" t="s">
        <v>2298</v>
      </c>
      <c r="J639" t="s">
        <v>2286</v>
      </c>
      <c r="K639" t="s">
        <v>2299</v>
      </c>
      <c r="L639">
        <f t="shared" si="100"/>
        <v>100192</v>
      </c>
      <c r="M639">
        <f t="shared" si="101"/>
        <v>100192</v>
      </c>
      <c r="N639">
        <f t="shared" si="102"/>
        <v>100192</v>
      </c>
      <c r="O639">
        <f t="shared" si="103"/>
        <v>100190</v>
      </c>
      <c r="P639">
        <f t="shared" si="104"/>
        <v>100190</v>
      </c>
      <c r="Q639">
        <f t="shared" si="105"/>
        <v>100192</v>
      </c>
      <c r="R639">
        <f t="shared" si="106"/>
        <v>100192</v>
      </c>
      <c r="S639">
        <f t="shared" si="107"/>
        <v>100192</v>
      </c>
      <c r="T639">
        <f t="shared" si="108"/>
        <v>100191</v>
      </c>
      <c r="U639">
        <f t="shared" si="109"/>
        <v>200636</v>
      </c>
      <c r="V639" s="7">
        <f>IFERROR(VLOOKUP(VALUE(L639),工作表2!$A:$N,14,1)/50,0)</f>
        <v>82819.929999999993</v>
      </c>
      <c r="W639" s="7">
        <f>IFERROR(VLOOKUP(VALUE(M639),工作表2!$A:$N,14,1)/50,0)</f>
        <v>82819.929999999993</v>
      </c>
      <c r="X639" s="7">
        <f>IFERROR(VLOOKUP(VALUE(N639),工作表2!$A:$N,14,1)/50,0)</f>
        <v>82819.929999999993</v>
      </c>
      <c r="Y639" s="7">
        <f>IFERROR(VLOOKUP(VALUE(O639),工作表2!$A:$N,14,1)/50,0)</f>
        <v>82819.929999999993</v>
      </c>
      <c r="Z639" s="7">
        <f>IFERROR(VLOOKUP(VALUE(P639),工作表2!$A:$N,14,1)/50,0)</f>
        <v>82819.929999999993</v>
      </c>
      <c r="AA639" s="7">
        <f>IFERROR(VLOOKUP(VALUE(Q639),工作表2!$A:$N,14,1)/50,0)</f>
        <v>82819.929999999993</v>
      </c>
      <c r="AB639" s="7">
        <f>IFERROR(VLOOKUP(VALUE(R639),工作表2!$A:$N,14,1)/50,0)</f>
        <v>82819.929999999993</v>
      </c>
      <c r="AC639" s="7">
        <f>IFERROR(VLOOKUP(VALUE(S639),工作表2!$A:$N,14,1)/50,0)</f>
        <v>82819.929999999993</v>
      </c>
      <c r="AD639" s="7">
        <f>IFERROR(VLOOKUP(VALUE(T639),工作表2!$A:$N,14,1)/50,0)</f>
        <v>82819.929999999993</v>
      </c>
      <c r="AE639" s="7">
        <f>IFERROR(VLOOKUP(VALUE(U639),工作表2!$A:$N,14,1),0)</f>
        <v>8442357</v>
      </c>
      <c r="AF639" s="7">
        <f t="shared" si="110"/>
        <v>9187736.3699999992</v>
      </c>
    </row>
    <row r="640" spans="1:32" x14ac:dyDescent="0.15">
      <c r="A640" s="8">
        <v>100636</v>
      </c>
      <c r="B640" s="3" t="s">
        <v>2288</v>
      </c>
      <c r="C640" t="s">
        <v>2271</v>
      </c>
      <c r="D640" t="s">
        <v>2300</v>
      </c>
      <c r="E640" t="s">
        <v>2296</v>
      </c>
      <c r="F640" t="s">
        <v>2283</v>
      </c>
      <c r="G640" t="s">
        <v>2275</v>
      </c>
      <c r="H640" t="s">
        <v>2276</v>
      </c>
      <c r="I640" t="s">
        <v>2277</v>
      </c>
      <c r="J640" t="s">
        <v>2286</v>
      </c>
      <c r="K640" t="s">
        <v>2301</v>
      </c>
      <c r="L640">
        <f t="shared" si="100"/>
        <v>100190</v>
      </c>
      <c r="M640">
        <f t="shared" si="101"/>
        <v>100191</v>
      </c>
      <c r="N640">
        <f t="shared" si="102"/>
        <v>100191</v>
      </c>
      <c r="O640">
        <f t="shared" si="103"/>
        <v>100191</v>
      </c>
      <c r="P640">
        <f t="shared" si="104"/>
        <v>100192</v>
      </c>
      <c r="Q640">
        <f t="shared" si="105"/>
        <v>100191</v>
      </c>
      <c r="R640">
        <f t="shared" si="106"/>
        <v>100190</v>
      </c>
      <c r="S640">
        <f t="shared" si="107"/>
        <v>100191</v>
      </c>
      <c r="T640">
        <f t="shared" si="108"/>
        <v>100191</v>
      </c>
      <c r="U640">
        <f t="shared" si="109"/>
        <v>200637</v>
      </c>
      <c r="V640" s="7">
        <f>IFERROR(VLOOKUP(VALUE(L640),工作表2!$A:$N,14,1)/50,0)</f>
        <v>82819.929999999993</v>
      </c>
      <c r="W640" s="7">
        <f>IFERROR(VLOOKUP(VALUE(M640),工作表2!$A:$N,14,1)/50,0)</f>
        <v>82819.929999999993</v>
      </c>
      <c r="X640" s="7">
        <f>IFERROR(VLOOKUP(VALUE(N640),工作表2!$A:$N,14,1)/50,0)</f>
        <v>82819.929999999993</v>
      </c>
      <c r="Y640" s="7">
        <f>IFERROR(VLOOKUP(VALUE(O640),工作表2!$A:$N,14,1)/50,0)</f>
        <v>82819.929999999993</v>
      </c>
      <c r="Z640" s="7">
        <f>IFERROR(VLOOKUP(VALUE(P640),工作表2!$A:$N,14,1)/50,0)</f>
        <v>82819.929999999993</v>
      </c>
      <c r="AA640" s="7">
        <f>IFERROR(VLOOKUP(VALUE(Q640),工作表2!$A:$N,14,1)/50,0)</f>
        <v>82819.929999999993</v>
      </c>
      <c r="AB640" s="7">
        <f>IFERROR(VLOOKUP(VALUE(R640),工作表2!$A:$N,14,1)/50,0)</f>
        <v>82819.929999999993</v>
      </c>
      <c r="AC640" s="7">
        <f>IFERROR(VLOOKUP(VALUE(S640),工作表2!$A:$N,14,1)/50,0)</f>
        <v>82819.929999999993</v>
      </c>
      <c r="AD640" s="7">
        <f>IFERROR(VLOOKUP(VALUE(T640),工作表2!$A:$N,14,1)/50,0)</f>
        <v>82819.929999999993</v>
      </c>
      <c r="AE640" s="7">
        <f>IFERROR(VLOOKUP(VALUE(U640),工作表2!$A:$N,14,1),0)</f>
        <v>8588343</v>
      </c>
      <c r="AF640" s="7">
        <f t="shared" si="110"/>
        <v>9333722.3699999992</v>
      </c>
    </row>
    <row r="641" spans="1:32" x14ac:dyDescent="0.15">
      <c r="A641" s="8">
        <v>100637</v>
      </c>
      <c r="B641" s="3" t="s">
        <v>2288</v>
      </c>
      <c r="C641" t="s">
        <v>2281</v>
      </c>
      <c r="D641" t="s">
        <v>2300</v>
      </c>
      <c r="E641" t="s">
        <v>2296</v>
      </c>
      <c r="F641" t="s">
        <v>2274</v>
      </c>
      <c r="G641" t="s">
        <v>2275</v>
      </c>
      <c r="H641" t="s">
        <v>2284</v>
      </c>
      <c r="I641" t="s">
        <v>2277</v>
      </c>
      <c r="J641" t="s">
        <v>2286</v>
      </c>
      <c r="K641" t="s">
        <v>2302</v>
      </c>
      <c r="L641">
        <f t="shared" si="100"/>
        <v>100190</v>
      </c>
      <c r="M641">
        <f t="shared" si="101"/>
        <v>100192</v>
      </c>
      <c r="N641">
        <f t="shared" si="102"/>
        <v>100191</v>
      </c>
      <c r="O641">
        <f t="shared" si="103"/>
        <v>100191</v>
      </c>
      <c r="P641">
        <f t="shared" si="104"/>
        <v>100191</v>
      </c>
      <c r="Q641">
        <f t="shared" si="105"/>
        <v>100191</v>
      </c>
      <c r="R641">
        <f t="shared" si="106"/>
        <v>100192</v>
      </c>
      <c r="S641">
        <f t="shared" si="107"/>
        <v>100191</v>
      </c>
      <c r="T641">
        <f t="shared" si="108"/>
        <v>100191</v>
      </c>
      <c r="U641">
        <f t="shared" si="109"/>
        <v>200638</v>
      </c>
      <c r="V641" s="7">
        <f>IFERROR(VLOOKUP(VALUE(L641),工作表2!$A:$N,14,1)/50,0)</f>
        <v>82819.929999999993</v>
      </c>
      <c r="W641" s="7">
        <f>IFERROR(VLOOKUP(VALUE(M641),工作表2!$A:$N,14,1)/50,0)</f>
        <v>82819.929999999993</v>
      </c>
      <c r="X641" s="7">
        <f>IFERROR(VLOOKUP(VALUE(N641),工作表2!$A:$N,14,1)/50,0)</f>
        <v>82819.929999999993</v>
      </c>
      <c r="Y641" s="7">
        <f>IFERROR(VLOOKUP(VALUE(O641),工作表2!$A:$N,14,1)/50,0)</f>
        <v>82819.929999999993</v>
      </c>
      <c r="Z641" s="7">
        <f>IFERROR(VLOOKUP(VALUE(P641),工作表2!$A:$N,14,1)/50,0)</f>
        <v>82819.929999999993</v>
      </c>
      <c r="AA641" s="7">
        <f>IFERROR(VLOOKUP(VALUE(Q641),工作表2!$A:$N,14,1)/50,0)</f>
        <v>82819.929999999993</v>
      </c>
      <c r="AB641" s="7">
        <f>IFERROR(VLOOKUP(VALUE(R641),工作表2!$A:$N,14,1)/50,0)</f>
        <v>82819.929999999993</v>
      </c>
      <c r="AC641" s="7">
        <f>IFERROR(VLOOKUP(VALUE(S641),工作表2!$A:$N,14,1)/50,0)</f>
        <v>82819.929999999993</v>
      </c>
      <c r="AD641" s="7">
        <f>IFERROR(VLOOKUP(VALUE(T641),工作表2!$A:$N,14,1)/50,0)</f>
        <v>82819.929999999993</v>
      </c>
      <c r="AE641" s="7">
        <f>IFERROR(VLOOKUP(VALUE(U641),工作表2!$A:$N,14,1),0)</f>
        <v>8541065</v>
      </c>
      <c r="AF641" s="7">
        <f t="shared" si="110"/>
        <v>9286444.3699999992</v>
      </c>
    </row>
    <row r="642" spans="1:32" x14ac:dyDescent="0.15">
      <c r="A642" s="8">
        <v>100638</v>
      </c>
      <c r="B642" s="3" t="s">
        <v>2270</v>
      </c>
      <c r="C642" t="s">
        <v>2281</v>
      </c>
      <c r="D642" t="s">
        <v>2272</v>
      </c>
      <c r="E642" t="s">
        <v>2273</v>
      </c>
      <c r="F642" t="s">
        <v>2291</v>
      </c>
      <c r="G642" t="s">
        <v>2275</v>
      </c>
      <c r="H642" t="s">
        <v>2294</v>
      </c>
      <c r="I642" t="s">
        <v>2277</v>
      </c>
      <c r="J642" t="s">
        <v>2286</v>
      </c>
      <c r="K642" t="s">
        <v>2303</v>
      </c>
      <c r="L642">
        <f t="shared" si="100"/>
        <v>100191</v>
      </c>
      <c r="M642">
        <f t="shared" si="101"/>
        <v>100192</v>
      </c>
      <c r="N642">
        <f t="shared" si="102"/>
        <v>100190</v>
      </c>
      <c r="O642">
        <f t="shared" si="103"/>
        <v>100190</v>
      </c>
      <c r="P642">
        <f t="shared" si="104"/>
        <v>100190</v>
      </c>
      <c r="Q642">
        <f t="shared" si="105"/>
        <v>100191</v>
      </c>
      <c r="R642">
        <f t="shared" si="106"/>
        <v>100191</v>
      </c>
      <c r="S642">
        <f t="shared" si="107"/>
        <v>100191</v>
      </c>
      <c r="T642">
        <f t="shared" si="108"/>
        <v>100191</v>
      </c>
      <c r="U642">
        <f t="shared" si="109"/>
        <v>200639</v>
      </c>
      <c r="V642" s="7">
        <f>IFERROR(VLOOKUP(VALUE(L642),工作表2!$A:$N,14,1)/50,0)</f>
        <v>82819.929999999993</v>
      </c>
      <c r="W642" s="7">
        <f>IFERROR(VLOOKUP(VALUE(M642),工作表2!$A:$N,14,1)/50,0)</f>
        <v>82819.929999999993</v>
      </c>
      <c r="X642" s="7">
        <f>IFERROR(VLOOKUP(VALUE(N642),工作表2!$A:$N,14,1)/50,0)</f>
        <v>82819.929999999993</v>
      </c>
      <c r="Y642" s="7">
        <f>IFERROR(VLOOKUP(VALUE(O642),工作表2!$A:$N,14,1)/50,0)</f>
        <v>82819.929999999993</v>
      </c>
      <c r="Z642" s="7">
        <f>IFERROR(VLOOKUP(VALUE(P642),工作表2!$A:$N,14,1)/50,0)</f>
        <v>82819.929999999993</v>
      </c>
      <c r="AA642" s="7">
        <f>IFERROR(VLOOKUP(VALUE(Q642),工作表2!$A:$N,14,1)/50,0)</f>
        <v>82819.929999999993</v>
      </c>
      <c r="AB642" s="7">
        <f>IFERROR(VLOOKUP(VALUE(R642),工作表2!$A:$N,14,1)/50,0)</f>
        <v>82819.929999999993</v>
      </c>
      <c r="AC642" s="7">
        <f>IFERROR(VLOOKUP(VALUE(S642),工作表2!$A:$N,14,1)/50,0)</f>
        <v>82819.929999999993</v>
      </c>
      <c r="AD642" s="7">
        <f>IFERROR(VLOOKUP(VALUE(T642),工作表2!$A:$N,14,1)/50,0)</f>
        <v>82819.929999999993</v>
      </c>
      <c r="AE642" s="7">
        <f>IFERROR(VLOOKUP(VALUE(U642),工作表2!$A:$N,14,1),0)</f>
        <v>8582783.5</v>
      </c>
      <c r="AF642" s="7">
        <f t="shared" si="110"/>
        <v>9328162.8699999992</v>
      </c>
    </row>
    <row r="643" spans="1:32" x14ac:dyDescent="0.15">
      <c r="A643" s="8">
        <v>100639</v>
      </c>
      <c r="B643" s="3" t="s">
        <v>2288</v>
      </c>
      <c r="C643" t="s">
        <v>2281</v>
      </c>
      <c r="D643" t="s">
        <v>2300</v>
      </c>
      <c r="E643" t="s">
        <v>2273</v>
      </c>
      <c r="F643" t="s">
        <v>2274</v>
      </c>
      <c r="G643" t="s">
        <v>2292</v>
      </c>
      <c r="H643" t="s">
        <v>2294</v>
      </c>
      <c r="I643" t="s">
        <v>2285</v>
      </c>
      <c r="J643" t="s">
        <v>2304</v>
      </c>
      <c r="K643" t="s">
        <v>2305</v>
      </c>
      <c r="L643">
        <f t="shared" si="100"/>
        <v>100190</v>
      </c>
      <c r="M643">
        <f t="shared" si="101"/>
        <v>100192</v>
      </c>
      <c r="N643">
        <f t="shared" si="102"/>
        <v>100191</v>
      </c>
      <c r="O643">
        <f t="shared" si="103"/>
        <v>100190</v>
      </c>
      <c r="P643">
        <f t="shared" si="104"/>
        <v>100191</v>
      </c>
      <c r="Q643">
        <f t="shared" si="105"/>
        <v>100192</v>
      </c>
      <c r="R643">
        <f t="shared" si="106"/>
        <v>100191</v>
      </c>
      <c r="S643">
        <f t="shared" si="107"/>
        <v>100190</v>
      </c>
      <c r="T643">
        <f t="shared" si="108"/>
        <v>100190</v>
      </c>
      <c r="U643">
        <f t="shared" si="109"/>
        <v>200640</v>
      </c>
      <c r="V643" s="7">
        <f>IFERROR(VLOOKUP(VALUE(L643),工作表2!$A:$N,14,1)/50,0)</f>
        <v>82819.929999999993</v>
      </c>
      <c r="W643" s="7">
        <f>IFERROR(VLOOKUP(VALUE(M643),工作表2!$A:$N,14,1)/50,0)</f>
        <v>82819.929999999993</v>
      </c>
      <c r="X643" s="7">
        <f>IFERROR(VLOOKUP(VALUE(N643),工作表2!$A:$N,14,1)/50,0)</f>
        <v>82819.929999999993</v>
      </c>
      <c r="Y643" s="7">
        <f>IFERROR(VLOOKUP(VALUE(O643),工作表2!$A:$N,14,1)/50,0)</f>
        <v>82819.929999999993</v>
      </c>
      <c r="Z643" s="7">
        <f>IFERROR(VLOOKUP(VALUE(P643),工作表2!$A:$N,14,1)/50,0)</f>
        <v>82819.929999999993</v>
      </c>
      <c r="AA643" s="7">
        <f>IFERROR(VLOOKUP(VALUE(Q643),工作表2!$A:$N,14,1)/50,0)</f>
        <v>82819.929999999993</v>
      </c>
      <c r="AB643" s="7">
        <f>IFERROR(VLOOKUP(VALUE(R643),工作表2!$A:$N,14,1)/50,0)</f>
        <v>82819.929999999993</v>
      </c>
      <c r="AC643" s="7">
        <f>IFERROR(VLOOKUP(VALUE(S643),工作表2!$A:$N,14,1)/50,0)</f>
        <v>82819.929999999993</v>
      </c>
      <c r="AD643" s="7">
        <f>IFERROR(VLOOKUP(VALUE(T643),工作表2!$A:$N,14,1)/50,0)</f>
        <v>82819.929999999993</v>
      </c>
      <c r="AE643" s="7">
        <f>IFERROR(VLOOKUP(VALUE(U643),工作表2!$A:$N,14,1),0)</f>
        <v>8635141.5</v>
      </c>
      <c r="AF643" s="7">
        <f t="shared" si="110"/>
        <v>9380520.8699999992</v>
      </c>
    </row>
    <row r="644" spans="1:32" x14ac:dyDescent="0.15">
      <c r="A644" s="8">
        <v>100640</v>
      </c>
      <c r="B644" s="3" t="s">
        <v>2306</v>
      </c>
      <c r="C644" t="s">
        <v>2307</v>
      </c>
      <c r="D644" t="s">
        <v>2308</v>
      </c>
      <c r="E644" t="s">
        <v>2309</v>
      </c>
      <c r="F644" t="s">
        <v>2310</v>
      </c>
      <c r="G644" t="s">
        <v>2311</v>
      </c>
      <c r="H644" t="s">
        <v>2312</v>
      </c>
      <c r="I644" t="s">
        <v>2313</v>
      </c>
      <c r="J644" t="s">
        <v>2314</v>
      </c>
      <c r="K644" t="s">
        <v>2315</v>
      </c>
      <c r="L644">
        <f t="shared" si="100"/>
        <v>100194</v>
      </c>
      <c r="M644">
        <f t="shared" si="101"/>
        <v>100193</v>
      </c>
      <c r="N644">
        <f t="shared" si="102"/>
        <v>100194</v>
      </c>
      <c r="O644">
        <f t="shared" si="103"/>
        <v>100195</v>
      </c>
      <c r="P644">
        <f t="shared" si="104"/>
        <v>100193</v>
      </c>
      <c r="Q644">
        <f t="shared" si="105"/>
        <v>100195</v>
      </c>
      <c r="R644">
        <f t="shared" si="106"/>
        <v>100195</v>
      </c>
      <c r="S644">
        <f t="shared" si="107"/>
        <v>100193</v>
      </c>
      <c r="T644">
        <f t="shared" si="108"/>
        <v>100194</v>
      </c>
      <c r="U644">
        <f t="shared" si="109"/>
        <v>200641</v>
      </c>
      <c r="V644" s="7">
        <f>IFERROR(VLOOKUP(VALUE(L644),工作表2!$A:$N,14,1)/50,0)</f>
        <v>84310.91</v>
      </c>
      <c r="W644" s="7">
        <f>IFERROR(VLOOKUP(VALUE(M644),工作表2!$A:$N,14,1)/50,0)</f>
        <v>84310.91</v>
      </c>
      <c r="X644" s="7">
        <f>IFERROR(VLOOKUP(VALUE(N644),工作表2!$A:$N,14,1)/50,0)</f>
        <v>84310.91</v>
      </c>
      <c r="Y644" s="7">
        <f>IFERROR(VLOOKUP(VALUE(O644),工作表2!$A:$N,14,1)/50,0)</f>
        <v>84310.91</v>
      </c>
      <c r="Z644" s="7">
        <f>IFERROR(VLOOKUP(VALUE(P644),工作表2!$A:$N,14,1)/50,0)</f>
        <v>84310.91</v>
      </c>
      <c r="AA644" s="7">
        <f>IFERROR(VLOOKUP(VALUE(Q644),工作表2!$A:$N,14,1)/50,0)</f>
        <v>84310.91</v>
      </c>
      <c r="AB644" s="7">
        <f>IFERROR(VLOOKUP(VALUE(R644),工作表2!$A:$N,14,1)/50,0)</f>
        <v>84310.91</v>
      </c>
      <c r="AC644" s="7">
        <f>IFERROR(VLOOKUP(VALUE(S644),工作表2!$A:$N,14,1)/50,0)</f>
        <v>84310.91</v>
      </c>
      <c r="AD644" s="7">
        <f>IFERROR(VLOOKUP(VALUE(T644),工作表2!$A:$N,14,1)/50,0)</f>
        <v>84310.91</v>
      </c>
      <c r="AE644" s="7">
        <f>IFERROR(VLOOKUP(VALUE(U644),工作表2!$A:$N,14,1),0)</f>
        <v>8576093</v>
      </c>
      <c r="AF644" s="7">
        <f t="shared" si="110"/>
        <v>9334891.1899999995</v>
      </c>
    </row>
    <row r="645" spans="1:32" x14ac:dyDescent="0.15">
      <c r="A645" s="8">
        <v>100641</v>
      </c>
      <c r="B645" s="3" t="s">
        <v>2316</v>
      </c>
      <c r="C645" t="s">
        <v>2317</v>
      </c>
      <c r="D645" t="s">
        <v>2318</v>
      </c>
      <c r="E645" t="s">
        <v>2319</v>
      </c>
      <c r="F645" t="s">
        <v>2310</v>
      </c>
      <c r="G645" t="s">
        <v>2320</v>
      </c>
      <c r="H645" t="s">
        <v>2312</v>
      </c>
      <c r="I645" t="s">
        <v>2321</v>
      </c>
      <c r="J645" t="s">
        <v>2322</v>
      </c>
      <c r="K645" t="s">
        <v>2323</v>
      </c>
      <c r="L645">
        <f t="shared" ref="L645:L708" si="111">IFERROR(VALUE(LEFT(B645,6)),0)</f>
        <v>100195</v>
      </c>
      <c r="M645">
        <f t="shared" ref="M645:M708" si="112">IFERROR(VALUE(LEFT(C645,6)),0)</f>
        <v>100195</v>
      </c>
      <c r="N645">
        <f t="shared" ref="N645:N708" si="113">IFERROR(VALUE(LEFT(D645,6)),0)</f>
        <v>100195</v>
      </c>
      <c r="O645">
        <f t="shared" ref="O645:O708" si="114">IFERROR(VALUE(LEFT(E645,6)),0)</f>
        <v>100194</v>
      </c>
      <c r="P645">
        <f t="shared" ref="P645:P708" si="115">IFERROR(VALUE(LEFT(F645,6)),0)</f>
        <v>100193</v>
      </c>
      <c r="Q645">
        <f t="shared" ref="Q645:Q708" si="116">IFERROR(VALUE(LEFT(G645,6)),0)</f>
        <v>100194</v>
      </c>
      <c r="R645">
        <f t="shared" ref="R645:R708" si="117">IFERROR(VALUE(LEFT(H645,6)),0)</f>
        <v>100195</v>
      </c>
      <c r="S645">
        <f t="shared" ref="S645:S708" si="118">IFERROR(VALUE(LEFT(I645,6)),0)</f>
        <v>100195</v>
      </c>
      <c r="T645">
        <f t="shared" ref="T645:T708" si="119">IFERROR(VALUE(LEFT(J645,6)),0)</f>
        <v>100195</v>
      </c>
      <c r="U645">
        <f t="shared" ref="U645:U708" si="120">IFERROR(VALUE(LEFT(K645,6)),0)</f>
        <v>200642</v>
      </c>
      <c r="V645" s="7">
        <f>IFERROR(VLOOKUP(VALUE(L645),工作表2!$A:$N,14,1)/50,0)</f>
        <v>84310.91</v>
      </c>
      <c r="W645" s="7">
        <f>IFERROR(VLOOKUP(VALUE(M645),工作表2!$A:$N,14,1)/50,0)</f>
        <v>84310.91</v>
      </c>
      <c r="X645" s="7">
        <f>IFERROR(VLOOKUP(VALUE(N645),工作表2!$A:$N,14,1)/50,0)</f>
        <v>84310.91</v>
      </c>
      <c r="Y645" s="7">
        <f>IFERROR(VLOOKUP(VALUE(O645),工作表2!$A:$N,14,1)/50,0)</f>
        <v>84310.91</v>
      </c>
      <c r="Z645" s="7">
        <f>IFERROR(VLOOKUP(VALUE(P645),工作表2!$A:$N,14,1)/50,0)</f>
        <v>84310.91</v>
      </c>
      <c r="AA645" s="7">
        <f>IFERROR(VLOOKUP(VALUE(Q645),工作表2!$A:$N,14,1)/50,0)</f>
        <v>84310.91</v>
      </c>
      <c r="AB645" s="7">
        <f>IFERROR(VLOOKUP(VALUE(R645),工作表2!$A:$N,14,1)/50,0)</f>
        <v>84310.91</v>
      </c>
      <c r="AC645" s="7">
        <f>IFERROR(VLOOKUP(VALUE(S645),工作表2!$A:$N,14,1)/50,0)</f>
        <v>84310.91</v>
      </c>
      <c r="AD645" s="7">
        <f>IFERROR(VLOOKUP(VALUE(T645),工作表2!$A:$N,14,1)/50,0)</f>
        <v>84310.91</v>
      </c>
      <c r="AE645" s="7">
        <f>IFERROR(VLOOKUP(VALUE(U645),工作表2!$A:$N,14,1),0)</f>
        <v>8591341.5</v>
      </c>
      <c r="AF645" s="7">
        <f t="shared" ref="AF645:AF708" si="121">SUM(V645:AE645)</f>
        <v>9350139.6899999995</v>
      </c>
    </row>
    <row r="646" spans="1:32" x14ac:dyDescent="0.15">
      <c r="A646" s="8">
        <v>100642</v>
      </c>
      <c r="B646" s="3" t="s">
        <v>2324</v>
      </c>
      <c r="C646" t="s">
        <v>2325</v>
      </c>
      <c r="D646" t="s">
        <v>2308</v>
      </c>
      <c r="E646" t="s">
        <v>2319</v>
      </c>
      <c r="F646" t="s">
        <v>2310</v>
      </c>
      <c r="G646" t="s">
        <v>2311</v>
      </c>
      <c r="H646" t="s">
        <v>2326</v>
      </c>
      <c r="I646" t="s">
        <v>2327</v>
      </c>
      <c r="J646" t="s">
        <v>2322</v>
      </c>
      <c r="K646" t="s">
        <v>2328</v>
      </c>
      <c r="L646">
        <f t="shared" si="111"/>
        <v>100193</v>
      </c>
      <c r="M646">
        <f t="shared" si="112"/>
        <v>100194</v>
      </c>
      <c r="N646">
        <f t="shared" si="113"/>
        <v>100194</v>
      </c>
      <c r="O646">
        <f t="shared" si="114"/>
        <v>100194</v>
      </c>
      <c r="P646">
        <f t="shared" si="115"/>
        <v>100193</v>
      </c>
      <c r="Q646">
        <f t="shared" si="116"/>
        <v>100195</v>
      </c>
      <c r="R646">
        <f t="shared" si="117"/>
        <v>100194</v>
      </c>
      <c r="S646">
        <f t="shared" si="118"/>
        <v>100194</v>
      </c>
      <c r="T646">
        <f t="shared" si="119"/>
        <v>100195</v>
      </c>
      <c r="U646">
        <f t="shared" si="120"/>
        <v>200643</v>
      </c>
      <c r="V646" s="7">
        <f>IFERROR(VLOOKUP(VALUE(L646),工作表2!$A:$N,14,1)/50,0)</f>
        <v>84310.91</v>
      </c>
      <c r="W646" s="7">
        <f>IFERROR(VLOOKUP(VALUE(M646),工作表2!$A:$N,14,1)/50,0)</f>
        <v>84310.91</v>
      </c>
      <c r="X646" s="7">
        <f>IFERROR(VLOOKUP(VALUE(N646),工作表2!$A:$N,14,1)/50,0)</f>
        <v>84310.91</v>
      </c>
      <c r="Y646" s="7">
        <f>IFERROR(VLOOKUP(VALUE(O646),工作表2!$A:$N,14,1)/50,0)</f>
        <v>84310.91</v>
      </c>
      <c r="Z646" s="7">
        <f>IFERROR(VLOOKUP(VALUE(P646),工作表2!$A:$N,14,1)/50,0)</f>
        <v>84310.91</v>
      </c>
      <c r="AA646" s="7">
        <f>IFERROR(VLOOKUP(VALUE(Q646),工作表2!$A:$N,14,1)/50,0)</f>
        <v>84310.91</v>
      </c>
      <c r="AB646" s="7">
        <f>IFERROR(VLOOKUP(VALUE(R646),工作表2!$A:$N,14,1)/50,0)</f>
        <v>84310.91</v>
      </c>
      <c r="AC646" s="7">
        <f>IFERROR(VLOOKUP(VALUE(S646),工作表2!$A:$N,14,1)/50,0)</f>
        <v>84310.91</v>
      </c>
      <c r="AD646" s="7">
        <f>IFERROR(VLOOKUP(VALUE(T646),工作表2!$A:$N,14,1)/50,0)</f>
        <v>84310.91</v>
      </c>
      <c r="AE646" s="7">
        <f>IFERROR(VLOOKUP(VALUE(U646),工作表2!$A:$N,14,1),0)</f>
        <v>8606621</v>
      </c>
      <c r="AF646" s="7">
        <f t="shared" si="121"/>
        <v>9365419.1899999995</v>
      </c>
    </row>
    <row r="647" spans="1:32" x14ac:dyDescent="0.15">
      <c r="A647" s="8">
        <v>100643</v>
      </c>
      <c r="B647" s="3" t="s">
        <v>2324</v>
      </c>
      <c r="C647" t="s">
        <v>2307</v>
      </c>
      <c r="D647" t="s">
        <v>2318</v>
      </c>
      <c r="E647" t="s">
        <v>2309</v>
      </c>
      <c r="F647" t="s">
        <v>2329</v>
      </c>
      <c r="G647" t="s">
        <v>2330</v>
      </c>
      <c r="H647" t="s">
        <v>2331</v>
      </c>
      <c r="I647" t="s">
        <v>2321</v>
      </c>
      <c r="J647" t="s">
        <v>2332</v>
      </c>
      <c r="K647" t="s">
        <v>2333</v>
      </c>
      <c r="L647">
        <f t="shared" si="111"/>
        <v>100193</v>
      </c>
      <c r="M647">
        <f t="shared" si="112"/>
        <v>100193</v>
      </c>
      <c r="N647">
        <f t="shared" si="113"/>
        <v>100195</v>
      </c>
      <c r="O647">
        <f t="shared" si="114"/>
        <v>100195</v>
      </c>
      <c r="P647">
        <f t="shared" si="115"/>
        <v>100194</v>
      </c>
      <c r="Q647">
        <f t="shared" si="116"/>
        <v>100193</v>
      </c>
      <c r="R647">
        <f t="shared" si="117"/>
        <v>100193</v>
      </c>
      <c r="S647">
        <f t="shared" si="118"/>
        <v>100195</v>
      </c>
      <c r="T647">
        <f t="shared" si="119"/>
        <v>100193</v>
      </c>
      <c r="U647">
        <f t="shared" si="120"/>
        <v>200644</v>
      </c>
      <c r="V647" s="7">
        <f>IFERROR(VLOOKUP(VALUE(L647),工作表2!$A:$N,14,1)/50,0)</f>
        <v>84310.91</v>
      </c>
      <c r="W647" s="7">
        <f>IFERROR(VLOOKUP(VALUE(M647),工作表2!$A:$N,14,1)/50,0)</f>
        <v>84310.91</v>
      </c>
      <c r="X647" s="7">
        <f>IFERROR(VLOOKUP(VALUE(N647),工作表2!$A:$N,14,1)/50,0)</f>
        <v>84310.91</v>
      </c>
      <c r="Y647" s="7">
        <f>IFERROR(VLOOKUP(VALUE(O647),工作表2!$A:$N,14,1)/50,0)</f>
        <v>84310.91</v>
      </c>
      <c r="Z647" s="7">
        <f>IFERROR(VLOOKUP(VALUE(P647),工作表2!$A:$N,14,1)/50,0)</f>
        <v>84310.91</v>
      </c>
      <c r="AA647" s="7">
        <f>IFERROR(VLOOKUP(VALUE(Q647),工作表2!$A:$N,14,1)/50,0)</f>
        <v>84310.91</v>
      </c>
      <c r="AB647" s="7">
        <f>IFERROR(VLOOKUP(VALUE(R647),工作表2!$A:$N,14,1)/50,0)</f>
        <v>84310.91</v>
      </c>
      <c r="AC647" s="7">
        <f>IFERROR(VLOOKUP(VALUE(S647),工作表2!$A:$N,14,1)/50,0)</f>
        <v>84310.91</v>
      </c>
      <c r="AD647" s="7">
        <f>IFERROR(VLOOKUP(VALUE(T647),工作表2!$A:$N,14,1)/50,0)</f>
        <v>84310.91</v>
      </c>
      <c r="AE647" s="7">
        <f>IFERROR(VLOOKUP(VALUE(U647),工作表2!$A:$N,14,1),0)</f>
        <v>8755683.5</v>
      </c>
      <c r="AF647" s="7">
        <f t="shared" si="121"/>
        <v>9514481.6899999995</v>
      </c>
    </row>
    <row r="648" spans="1:32" x14ac:dyDescent="0.15">
      <c r="A648" s="8">
        <v>100644</v>
      </c>
      <c r="B648" s="3" t="s">
        <v>2306</v>
      </c>
      <c r="C648" t="s">
        <v>2325</v>
      </c>
      <c r="D648" t="s">
        <v>2308</v>
      </c>
      <c r="E648" t="s">
        <v>2334</v>
      </c>
      <c r="F648" t="s">
        <v>2329</v>
      </c>
      <c r="G648" t="s">
        <v>2330</v>
      </c>
      <c r="H648" t="s">
        <v>2326</v>
      </c>
      <c r="I648" t="s">
        <v>2313</v>
      </c>
      <c r="J648" t="s">
        <v>2314</v>
      </c>
      <c r="K648" t="s">
        <v>2335</v>
      </c>
      <c r="L648">
        <f t="shared" si="111"/>
        <v>100194</v>
      </c>
      <c r="M648">
        <f t="shared" si="112"/>
        <v>100194</v>
      </c>
      <c r="N648">
        <f t="shared" si="113"/>
        <v>100194</v>
      </c>
      <c r="O648">
        <f t="shared" si="114"/>
        <v>100193</v>
      </c>
      <c r="P648">
        <f t="shared" si="115"/>
        <v>100194</v>
      </c>
      <c r="Q648">
        <f t="shared" si="116"/>
        <v>100193</v>
      </c>
      <c r="R648">
        <f t="shared" si="117"/>
        <v>100194</v>
      </c>
      <c r="S648">
        <f t="shared" si="118"/>
        <v>100193</v>
      </c>
      <c r="T648">
        <f t="shared" si="119"/>
        <v>100194</v>
      </c>
      <c r="U648">
        <f t="shared" si="120"/>
        <v>200645</v>
      </c>
      <c r="V648" s="7">
        <f>IFERROR(VLOOKUP(VALUE(L648),工作表2!$A:$N,14,1)/50,0)</f>
        <v>84310.91</v>
      </c>
      <c r="W648" s="7">
        <f>IFERROR(VLOOKUP(VALUE(M648),工作表2!$A:$N,14,1)/50,0)</f>
        <v>84310.91</v>
      </c>
      <c r="X648" s="7">
        <f>IFERROR(VLOOKUP(VALUE(N648),工作表2!$A:$N,14,1)/50,0)</f>
        <v>84310.91</v>
      </c>
      <c r="Y648" s="7">
        <f>IFERROR(VLOOKUP(VALUE(O648),工作表2!$A:$N,14,1)/50,0)</f>
        <v>84310.91</v>
      </c>
      <c r="Z648" s="7">
        <f>IFERROR(VLOOKUP(VALUE(P648),工作表2!$A:$N,14,1)/50,0)</f>
        <v>84310.91</v>
      </c>
      <c r="AA648" s="7">
        <f>IFERROR(VLOOKUP(VALUE(Q648),工作表2!$A:$N,14,1)/50,0)</f>
        <v>84310.91</v>
      </c>
      <c r="AB648" s="7">
        <f>IFERROR(VLOOKUP(VALUE(R648),工作表2!$A:$N,14,1)/50,0)</f>
        <v>84310.91</v>
      </c>
      <c r="AC648" s="7">
        <f>IFERROR(VLOOKUP(VALUE(S648),工作表2!$A:$N,14,1)/50,0)</f>
        <v>84310.91</v>
      </c>
      <c r="AD648" s="7">
        <f>IFERROR(VLOOKUP(VALUE(T648),工作表2!$A:$N,14,1)/50,0)</f>
        <v>84310.91</v>
      </c>
      <c r="AE648" s="7">
        <f>IFERROR(VLOOKUP(VALUE(U648),工作表2!$A:$N,14,1),0)</f>
        <v>8637272.5</v>
      </c>
      <c r="AF648" s="7">
        <f t="shared" si="121"/>
        <v>9396070.6899999995</v>
      </c>
    </row>
    <row r="649" spans="1:32" x14ac:dyDescent="0.15">
      <c r="A649" s="8">
        <v>100645</v>
      </c>
      <c r="B649" s="3" t="s">
        <v>2324</v>
      </c>
      <c r="C649" t="s">
        <v>2307</v>
      </c>
      <c r="D649" t="s">
        <v>2308</v>
      </c>
      <c r="E649" t="s">
        <v>2334</v>
      </c>
      <c r="F649" t="s">
        <v>2310</v>
      </c>
      <c r="G649" t="s">
        <v>2311</v>
      </c>
      <c r="H649" t="s">
        <v>2326</v>
      </c>
      <c r="I649" t="s">
        <v>2321</v>
      </c>
      <c r="J649" t="s">
        <v>2314</v>
      </c>
      <c r="K649" t="s">
        <v>2336</v>
      </c>
      <c r="L649">
        <f t="shared" si="111"/>
        <v>100193</v>
      </c>
      <c r="M649">
        <f t="shared" si="112"/>
        <v>100193</v>
      </c>
      <c r="N649">
        <f t="shared" si="113"/>
        <v>100194</v>
      </c>
      <c r="O649">
        <f t="shared" si="114"/>
        <v>100193</v>
      </c>
      <c r="P649">
        <f t="shared" si="115"/>
        <v>100193</v>
      </c>
      <c r="Q649">
        <f t="shared" si="116"/>
        <v>100195</v>
      </c>
      <c r="R649">
        <f t="shared" si="117"/>
        <v>100194</v>
      </c>
      <c r="S649">
        <f t="shared" si="118"/>
        <v>100195</v>
      </c>
      <c r="T649">
        <f t="shared" si="119"/>
        <v>100194</v>
      </c>
      <c r="U649">
        <f t="shared" si="120"/>
        <v>200646</v>
      </c>
      <c r="V649" s="7">
        <f>IFERROR(VLOOKUP(VALUE(L649),工作表2!$A:$N,14,1)/50,0)</f>
        <v>84310.91</v>
      </c>
      <c r="W649" s="7">
        <f>IFERROR(VLOOKUP(VALUE(M649),工作表2!$A:$N,14,1)/50,0)</f>
        <v>84310.91</v>
      </c>
      <c r="X649" s="7">
        <f>IFERROR(VLOOKUP(VALUE(N649),工作表2!$A:$N,14,1)/50,0)</f>
        <v>84310.91</v>
      </c>
      <c r="Y649" s="7">
        <f>IFERROR(VLOOKUP(VALUE(O649),工作表2!$A:$N,14,1)/50,0)</f>
        <v>84310.91</v>
      </c>
      <c r="Z649" s="7">
        <f>IFERROR(VLOOKUP(VALUE(P649),工作表2!$A:$N,14,1)/50,0)</f>
        <v>84310.91</v>
      </c>
      <c r="AA649" s="7">
        <f>IFERROR(VLOOKUP(VALUE(Q649),工作表2!$A:$N,14,1)/50,0)</f>
        <v>84310.91</v>
      </c>
      <c r="AB649" s="7">
        <f>IFERROR(VLOOKUP(VALUE(R649),工作表2!$A:$N,14,1)/50,0)</f>
        <v>84310.91</v>
      </c>
      <c r="AC649" s="7">
        <f>IFERROR(VLOOKUP(VALUE(S649),工作表2!$A:$N,14,1)/50,0)</f>
        <v>84310.91</v>
      </c>
      <c r="AD649" s="7">
        <f>IFERROR(VLOOKUP(VALUE(T649),工作表2!$A:$N,14,1)/50,0)</f>
        <v>84310.91</v>
      </c>
      <c r="AE649" s="7">
        <f>IFERROR(VLOOKUP(VALUE(U649),工作表2!$A:$N,14,1),0)</f>
        <v>8652645.5</v>
      </c>
      <c r="AF649" s="7">
        <f t="shared" si="121"/>
        <v>9411443.6899999995</v>
      </c>
    </row>
    <row r="650" spans="1:32" x14ac:dyDescent="0.15">
      <c r="A650" s="8">
        <v>100646</v>
      </c>
      <c r="B650" s="3" t="s">
        <v>2306</v>
      </c>
      <c r="C650" t="s">
        <v>2325</v>
      </c>
      <c r="D650" t="s">
        <v>2318</v>
      </c>
      <c r="E650" t="s">
        <v>2334</v>
      </c>
      <c r="F650" t="s">
        <v>2329</v>
      </c>
      <c r="G650" t="s">
        <v>2330</v>
      </c>
      <c r="H650" t="s">
        <v>2326</v>
      </c>
      <c r="I650" t="s">
        <v>2321</v>
      </c>
      <c r="J650" t="s">
        <v>2314</v>
      </c>
      <c r="K650" t="s">
        <v>2337</v>
      </c>
      <c r="L650">
        <f t="shared" si="111"/>
        <v>100194</v>
      </c>
      <c r="M650">
        <f t="shared" si="112"/>
        <v>100194</v>
      </c>
      <c r="N650">
        <f t="shared" si="113"/>
        <v>100195</v>
      </c>
      <c r="O650">
        <f t="shared" si="114"/>
        <v>100193</v>
      </c>
      <c r="P650">
        <f t="shared" si="115"/>
        <v>100194</v>
      </c>
      <c r="Q650">
        <f t="shared" si="116"/>
        <v>100193</v>
      </c>
      <c r="R650">
        <f t="shared" si="117"/>
        <v>100194</v>
      </c>
      <c r="S650">
        <f t="shared" si="118"/>
        <v>100195</v>
      </c>
      <c r="T650">
        <f t="shared" si="119"/>
        <v>100194</v>
      </c>
      <c r="U650">
        <f t="shared" si="120"/>
        <v>200647</v>
      </c>
      <c r="V650" s="7">
        <f>IFERROR(VLOOKUP(VALUE(L650),工作表2!$A:$N,14,1)/50,0)</f>
        <v>84310.91</v>
      </c>
      <c r="W650" s="7">
        <f>IFERROR(VLOOKUP(VALUE(M650),工作表2!$A:$N,14,1)/50,0)</f>
        <v>84310.91</v>
      </c>
      <c r="X650" s="7">
        <f>IFERROR(VLOOKUP(VALUE(N650),工作表2!$A:$N,14,1)/50,0)</f>
        <v>84310.91</v>
      </c>
      <c r="Y650" s="7">
        <f>IFERROR(VLOOKUP(VALUE(O650),工作表2!$A:$N,14,1)/50,0)</f>
        <v>84310.91</v>
      </c>
      <c r="Z650" s="7">
        <f>IFERROR(VLOOKUP(VALUE(P650),工作表2!$A:$N,14,1)/50,0)</f>
        <v>84310.91</v>
      </c>
      <c r="AA650" s="7">
        <f>IFERROR(VLOOKUP(VALUE(Q650),工作表2!$A:$N,14,1)/50,0)</f>
        <v>84310.91</v>
      </c>
      <c r="AB650" s="7">
        <f>IFERROR(VLOOKUP(VALUE(R650),工作表2!$A:$N,14,1)/50,0)</f>
        <v>84310.91</v>
      </c>
      <c r="AC650" s="7">
        <f>IFERROR(VLOOKUP(VALUE(S650),工作表2!$A:$N,14,1)/50,0)</f>
        <v>84310.91</v>
      </c>
      <c r="AD650" s="7">
        <f>IFERROR(VLOOKUP(VALUE(T650),工作表2!$A:$N,14,1)/50,0)</f>
        <v>84310.91</v>
      </c>
      <c r="AE650" s="7">
        <f>IFERROR(VLOOKUP(VALUE(U650),工作表2!$A:$N,14,1),0)</f>
        <v>8802523</v>
      </c>
      <c r="AF650" s="7">
        <f t="shared" si="121"/>
        <v>9561321.1899999995</v>
      </c>
    </row>
    <row r="651" spans="1:32" x14ac:dyDescent="0.15">
      <c r="A651" s="8">
        <v>100647</v>
      </c>
      <c r="B651" s="3" t="s">
        <v>2324</v>
      </c>
      <c r="C651" t="s">
        <v>2307</v>
      </c>
      <c r="D651" t="s">
        <v>2308</v>
      </c>
      <c r="E651" t="s">
        <v>2319</v>
      </c>
      <c r="F651" t="s">
        <v>2329</v>
      </c>
      <c r="G651" t="s">
        <v>2311</v>
      </c>
      <c r="H651" t="s">
        <v>2331</v>
      </c>
      <c r="I651" t="s">
        <v>2313</v>
      </c>
      <c r="J651" t="s">
        <v>2332</v>
      </c>
      <c r="K651" t="s">
        <v>2338</v>
      </c>
      <c r="L651">
        <f t="shared" si="111"/>
        <v>100193</v>
      </c>
      <c r="M651">
        <f t="shared" si="112"/>
        <v>100193</v>
      </c>
      <c r="N651">
        <f t="shared" si="113"/>
        <v>100194</v>
      </c>
      <c r="O651">
        <f t="shared" si="114"/>
        <v>100194</v>
      </c>
      <c r="P651">
        <f t="shared" si="115"/>
        <v>100194</v>
      </c>
      <c r="Q651">
        <f t="shared" si="116"/>
        <v>100195</v>
      </c>
      <c r="R651">
        <f t="shared" si="117"/>
        <v>100193</v>
      </c>
      <c r="S651">
        <f t="shared" si="118"/>
        <v>100193</v>
      </c>
      <c r="T651">
        <f t="shared" si="119"/>
        <v>100193</v>
      </c>
      <c r="U651">
        <f t="shared" si="120"/>
        <v>200648</v>
      </c>
      <c r="V651" s="7">
        <f>IFERROR(VLOOKUP(VALUE(L651),工作表2!$A:$N,14,1)/50,0)</f>
        <v>84310.91</v>
      </c>
      <c r="W651" s="7">
        <f>IFERROR(VLOOKUP(VALUE(M651),工作表2!$A:$N,14,1)/50,0)</f>
        <v>84310.91</v>
      </c>
      <c r="X651" s="7">
        <f>IFERROR(VLOOKUP(VALUE(N651),工作表2!$A:$N,14,1)/50,0)</f>
        <v>84310.91</v>
      </c>
      <c r="Y651" s="7">
        <f>IFERROR(VLOOKUP(VALUE(O651),工作表2!$A:$N,14,1)/50,0)</f>
        <v>84310.91</v>
      </c>
      <c r="Z651" s="7">
        <f>IFERROR(VLOOKUP(VALUE(P651),工作表2!$A:$N,14,1)/50,0)</f>
        <v>84310.91</v>
      </c>
      <c r="AA651" s="7">
        <f>IFERROR(VLOOKUP(VALUE(Q651),工作表2!$A:$N,14,1)/50,0)</f>
        <v>84310.91</v>
      </c>
      <c r="AB651" s="7">
        <f>IFERROR(VLOOKUP(VALUE(R651),工作表2!$A:$N,14,1)/50,0)</f>
        <v>84310.91</v>
      </c>
      <c r="AC651" s="7">
        <f>IFERROR(VLOOKUP(VALUE(S651),工作表2!$A:$N,14,1)/50,0)</f>
        <v>84310.91</v>
      </c>
      <c r="AD651" s="7">
        <f>IFERROR(VLOOKUP(VALUE(T651),工作表2!$A:$N,14,1)/50,0)</f>
        <v>84310.91</v>
      </c>
      <c r="AE651" s="7">
        <f>IFERROR(VLOOKUP(VALUE(U651),工作表2!$A:$N,14,1),0)</f>
        <v>8753536</v>
      </c>
      <c r="AF651" s="7">
        <f t="shared" si="121"/>
        <v>9512334.1899999995</v>
      </c>
    </row>
    <row r="652" spans="1:32" x14ac:dyDescent="0.15">
      <c r="A652" s="8">
        <v>100648</v>
      </c>
      <c r="B652" s="3" t="s">
        <v>2316</v>
      </c>
      <c r="C652" t="s">
        <v>2325</v>
      </c>
      <c r="D652" t="s">
        <v>2308</v>
      </c>
      <c r="E652" t="s">
        <v>2319</v>
      </c>
      <c r="F652" t="s">
        <v>2339</v>
      </c>
      <c r="G652" t="s">
        <v>2311</v>
      </c>
      <c r="H652" t="s">
        <v>2331</v>
      </c>
      <c r="I652" t="s">
        <v>2313</v>
      </c>
      <c r="J652" t="s">
        <v>2314</v>
      </c>
      <c r="K652" t="s">
        <v>2340</v>
      </c>
      <c r="L652">
        <f t="shared" si="111"/>
        <v>100195</v>
      </c>
      <c r="M652">
        <f t="shared" si="112"/>
        <v>100194</v>
      </c>
      <c r="N652">
        <f t="shared" si="113"/>
        <v>100194</v>
      </c>
      <c r="O652">
        <f t="shared" si="114"/>
        <v>100194</v>
      </c>
      <c r="P652">
        <f t="shared" si="115"/>
        <v>100195</v>
      </c>
      <c r="Q652">
        <f t="shared" si="116"/>
        <v>100195</v>
      </c>
      <c r="R652">
        <f t="shared" si="117"/>
        <v>100193</v>
      </c>
      <c r="S652">
        <f t="shared" si="118"/>
        <v>100193</v>
      </c>
      <c r="T652">
        <f t="shared" si="119"/>
        <v>100194</v>
      </c>
      <c r="U652">
        <f t="shared" si="120"/>
        <v>200649</v>
      </c>
      <c r="V652" s="7">
        <f>IFERROR(VLOOKUP(VALUE(L652),工作表2!$A:$N,14,1)/50,0)</f>
        <v>84310.91</v>
      </c>
      <c r="W652" s="7">
        <f>IFERROR(VLOOKUP(VALUE(M652),工作表2!$A:$N,14,1)/50,0)</f>
        <v>84310.91</v>
      </c>
      <c r="X652" s="7">
        <f>IFERROR(VLOOKUP(VALUE(N652),工作表2!$A:$N,14,1)/50,0)</f>
        <v>84310.91</v>
      </c>
      <c r="Y652" s="7">
        <f>IFERROR(VLOOKUP(VALUE(O652),工作表2!$A:$N,14,1)/50,0)</f>
        <v>84310.91</v>
      </c>
      <c r="Z652" s="7">
        <f>IFERROR(VLOOKUP(VALUE(P652),工作表2!$A:$N,14,1)/50,0)</f>
        <v>84310.91</v>
      </c>
      <c r="AA652" s="7">
        <f>IFERROR(VLOOKUP(VALUE(Q652),工作表2!$A:$N,14,1)/50,0)</f>
        <v>84310.91</v>
      </c>
      <c r="AB652" s="7">
        <f>IFERROR(VLOOKUP(VALUE(R652),工作表2!$A:$N,14,1)/50,0)</f>
        <v>84310.91</v>
      </c>
      <c r="AC652" s="7">
        <f>IFERROR(VLOOKUP(VALUE(S652),工作表2!$A:$N,14,1)/50,0)</f>
        <v>84310.91</v>
      </c>
      <c r="AD652" s="7">
        <f>IFERROR(VLOOKUP(VALUE(T652),工作表2!$A:$N,14,1)/50,0)</f>
        <v>84310.91</v>
      </c>
      <c r="AE652" s="7">
        <f>IFERROR(VLOOKUP(VALUE(U652),工作表2!$A:$N,14,1),0)</f>
        <v>8796120.5</v>
      </c>
      <c r="AF652" s="7">
        <f t="shared" si="121"/>
        <v>9554918.6899999995</v>
      </c>
    </row>
    <row r="653" spans="1:32" x14ac:dyDescent="0.15">
      <c r="A653" s="8">
        <v>100649</v>
      </c>
      <c r="B653" s="3" t="s">
        <v>2324</v>
      </c>
      <c r="C653" t="s">
        <v>2307</v>
      </c>
      <c r="D653" t="s">
        <v>2308</v>
      </c>
      <c r="E653" t="s">
        <v>2334</v>
      </c>
      <c r="F653" t="s">
        <v>2329</v>
      </c>
      <c r="G653" t="s">
        <v>2311</v>
      </c>
      <c r="H653" t="s">
        <v>2331</v>
      </c>
      <c r="I653" t="s">
        <v>2313</v>
      </c>
      <c r="J653" t="s">
        <v>2322</v>
      </c>
      <c r="K653" t="s">
        <v>2341</v>
      </c>
      <c r="L653">
        <f t="shared" si="111"/>
        <v>100193</v>
      </c>
      <c r="M653">
        <f t="shared" si="112"/>
        <v>100193</v>
      </c>
      <c r="N653">
        <f t="shared" si="113"/>
        <v>100194</v>
      </c>
      <c r="O653">
        <f t="shared" si="114"/>
        <v>100193</v>
      </c>
      <c r="P653">
        <f t="shared" si="115"/>
        <v>100194</v>
      </c>
      <c r="Q653">
        <f t="shared" si="116"/>
        <v>100195</v>
      </c>
      <c r="R653">
        <f t="shared" si="117"/>
        <v>100193</v>
      </c>
      <c r="S653">
        <f t="shared" si="118"/>
        <v>100193</v>
      </c>
      <c r="T653">
        <f t="shared" si="119"/>
        <v>100195</v>
      </c>
      <c r="U653">
        <f t="shared" si="120"/>
        <v>200650</v>
      </c>
      <c r="V653" s="7">
        <f>IFERROR(VLOOKUP(VALUE(L653),工作表2!$A:$N,14,1)/50,0)</f>
        <v>84310.91</v>
      </c>
      <c r="W653" s="7">
        <f>IFERROR(VLOOKUP(VALUE(M653),工作表2!$A:$N,14,1)/50,0)</f>
        <v>84310.91</v>
      </c>
      <c r="X653" s="7">
        <f>IFERROR(VLOOKUP(VALUE(N653),工作表2!$A:$N,14,1)/50,0)</f>
        <v>84310.91</v>
      </c>
      <c r="Y653" s="7">
        <f>IFERROR(VLOOKUP(VALUE(O653),工作表2!$A:$N,14,1)/50,0)</f>
        <v>84310.91</v>
      </c>
      <c r="Z653" s="7">
        <f>IFERROR(VLOOKUP(VALUE(P653),工作表2!$A:$N,14,1)/50,0)</f>
        <v>84310.91</v>
      </c>
      <c r="AA653" s="7">
        <f>IFERROR(VLOOKUP(VALUE(Q653),工作表2!$A:$N,14,1)/50,0)</f>
        <v>84310.91</v>
      </c>
      <c r="AB653" s="7">
        <f>IFERROR(VLOOKUP(VALUE(R653),工作表2!$A:$N,14,1)/50,0)</f>
        <v>84310.91</v>
      </c>
      <c r="AC653" s="7">
        <f>IFERROR(VLOOKUP(VALUE(S653),工作表2!$A:$N,14,1)/50,0)</f>
        <v>84310.91</v>
      </c>
      <c r="AD653" s="7">
        <f>IFERROR(VLOOKUP(VALUE(T653),工作表2!$A:$N,14,1)/50,0)</f>
        <v>84310.91</v>
      </c>
      <c r="AE653" s="7">
        <f>IFERROR(VLOOKUP(VALUE(U653),工作表2!$A:$N,14,1),0)</f>
        <v>8849650</v>
      </c>
      <c r="AF653" s="7">
        <f t="shared" si="121"/>
        <v>9608448.1899999995</v>
      </c>
    </row>
    <row r="654" spans="1:32" x14ac:dyDescent="0.15">
      <c r="A654" s="8">
        <v>100650</v>
      </c>
      <c r="B654" s="3" t="s">
        <v>2342</v>
      </c>
      <c r="C654" t="s">
        <v>2343</v>
      </c>
      <c r="D654" t="s">
        <v>2344</v>
      </c>
      <c r="E654" t="s">
        <v>2345</v>
      </c>
      <c r="F654" t="s">
        <v>2346</v>
      </c>
      <c r="G654" t="s">
        <v>2347</v>
      </c>
      <c r="H654" t="s">
        <v>2348</v>
      </c>
      <c r="I654" t="s">
        <v>2349</v>
      </c>
      <c r="J654" t="s">
        <v>2350</v>
      </c>
      <c r="K654" t="s">
        <v>2351</v>
      </c>
      <c r="L654">
        <f t="shared" si="111"/>
        <v>100198</v>
      </c>
      <c r="M654">
        <f t="shared" si="112"/>
        <v>100198</v>
      </c>
      <c r="N654">
        <f t="shared" si="113"/>
        <v>100197</v>
      </c>
      <c r="O654">
        <f t="shared" si="114"/>
        <v>100196</v>
      </c>
      <c r="P654">
        <f t="shared" si="115"/>
        <v>100198</v>
      </c>
      <c r="Q654">
        <f t="shared" si="116"/>
        <v>100197</v>
      </c>
      <c r="R654">
        <f t="shared" si="117"/>
        <v>100198</v>
      </c>
      <c r="S654">
        <f t="shared" si="118"/>
        <v>100198</v>
      </c>
      <c r="T654">
        <f t="shared" si="119"/>
        <v>100198</v>
      </c>
      <c r="U654">
        <f t="shared" si="120"/>
        <v>200651</v>
      </c>
      <c r="V654" s="7">
        <f>IFERROR(VLOOKUP(VALUE(L654),工作表2!$A:$N,14,1)/50,0)</f>
        <v>85801.88</v>
      </c>
      <c r="W654" s="7">
        <f>IFERROR(VLOOKUP(VALUE(M654),工作表2!$A:$N,14,1)/50,0)</f>
        <v>85801.88</v>
      </c>
      <c r="X654" s="7">
        <f>IFERROR(VLOOKUP(VALUE(N654),工作表2!$A:$N,14,1)/50,0)</f>
        <v>85801.88</v>
      </c>
      <c r="Y654" s="7">
        <f>IFERROR(VLOOKUP(VALUE(O654),工作表2!$A:$N,14,1)/50,0)</f>
        <v>85801.88</v>
      </c>
      <c r="Z654" s="7">
        <f>IFERROR(VLOOKUP(VALUE(P654),工作表2!$A:$N,14,1)/50,0)</f>
        <v>85801.88</v>
      </c>
      <c r="AA654" s="7">
        <f>IFERROR(VLOOKUP(VALUE(Q654),工作表2!$A:$N,14,1)/50,0)</f>
        <v>85801.88</v>
      </c>
      <c r="AB654" s="7">
        <f>IFERROR(VLOOKUP(VALUE(R654),工作表2!$A:$N,14,1)/50,0)</f>
        <v>85801.88</v>
      </c>
      <c r="AC654" s="7">
        <f>IFERROR(VLOOKUP(VALUE(S654),工作表2!$A:$N,14,1)/50,0)</f>
        <v>85801.88</v>
      </c>
      <c r="AD654" s="7">
        <f>IFERROR(VLOOKUP(VALUE(T654),工作表2!$A:$N,14,1)/50,0)</f>
        <v>85801.88</v>
      </c>
      <c r="AE654" s="7">
        <f>IFERROR(VLOOKUP(VALUE(U654),工作表2!$A:$N,14,1),0)</f>
        <v>8787940.5</v>
      </c>
      <c r="AF654" s="7">
        <f t="shared" si="121"/>
        <v>9560157.4199999999</v>
      </c>
    </row>
    <row r="655" spans="1:32" x14ac:dyDescent="0.15">
      <c r="A655" s="8">
        <v>100651</v>
      </c>
      <c r="B655" s="3" t="s">
        <v>2352</v>
      </c>
      <c r="C655" t="s">
        <v>2343</v>
      </c>
      <c r="D655" t="s">
        <v>2353</v>
      </c>
      <c r="E655" t="s">
        <v>2354</v>
      </c>
      <c r="F655" t="s">
        <v>2346</v>
      </c>
      <c r="G655" t="s">
        <v>2355</v>
      </c>
      <c r="H655" t="s">
        <v>2356</v>
      </c>
      <c r="I655" t="s">
        <v>2357</v>
      </c>
      <c r="J655" t="s">
        <v>2358</v>
      </c>
      <c r="K655" t="s">
        <v>2359</v>
      </c>
      <c r="L655">
        <f t="shared" si="111"/>
        <v>100196</v>
      </c>
      <c r="M655">
        <f t="shared" si="112"/>
        <v>100198</v>
      </c>
      <c r="N655">
        <f t="shared" si="113"/>
        <v>100196</v>
      </c>
      <c r="O655">
        <f t="shared" si="114"/>
        <v>100198</v>
      </c>
      <c r="P655">
        <f t="shared" si="115"/>
        <v>100198</v>
      </c>
      <c r="Q655">
        <f t="shared" si="116"/>
        <v>100196</v>
      </c>
      <c r="R655">
        <f t="shared" si="117"/>
        <v>100197</v>
      </c>
      <c r="S655">
        <f t="shared" si="118"/>
        <v>100197</v>
      </c>
      <c r="T655">
        <f t="shared" si="119"/>
        <v>100196</v>
      </c>
      <c r="U655">
        <f t="shared" si="120"/>
        <v>200652</v>
      </c>
      <c r="V655" s="7">
        <f>IFERROR(VLOOKUP(VALUE(L655),工作表2!$A:$N,14,1)/50,0)</f>
        <v>85801.88</v>
      </c>
      <c r="W655" s="7">
        <f>IFERROR(VLOOKUP(VALUE(M655),工作表2!$A:$N,14,1)/50,0)</f>
        <v>85801.88</v>
      </c>
      <c r="X655" s="7">
        <f>IFERROR(VLOOKUP(VALUE(N655),工作表2!$A:$N,14,1)/50,0)</f>
        <v>85801.88</v>
      </c>
      <c r="Y655" s="7">
        <f>IFERROR(VLOOKUP(VALUE(O655),工作表2!$A:$N,14,1)/50,0)</f>
        <v>85801.88</v>
      </c>
      <c r="Z655" s="7">
        <f>IFERROR(VLOOKUP(VALUE(P655),工作表2!$A:$N,14,1)/50,0)</f>
        <v>85801.88</v>
      </c>
      <c r="AA655" s="7">
        <f>IFERROR(VLOOKUP(VALUE(Q655),工作表2!$A:$N,14,1)/50,0)</f>
        <v>85801.88</v>
      </c>
      <c r="AB655" s="7">
        <f>IFERROR(VLOOKUP(VALUE(R655),工作表2!$A:$N,14,1)/50,0)</f>
        <v>85801.88</v>
      </c>
      <c r="AC655" s="7">
        <f>IFERROR(VLOOKUP(VALUE(S655),工作表2!$A:$N,14,1)/50,0)</f>
        <v>85801.88</v>
      </c>
      <c r="AD655" s="7">
        <f>IFERROR(VLOOKUP(VALUE(T655),工作表2!$A:$N,14,1)/50,0)</f>
        <v>85801.88</v>
      </c>
      <c r="AE655" s="7">
        <f>IFERROR(VLOOKUP(VALUE(U655),工作表2!$A:$N,14,1),0)</f>
        <v>8803295</v>
      </c>
      <c r="AF655" s="7">
        <f t="shared" si="121"/>
        <v>9575511.9199999999</v>
      </c>
    </row>
    <row r="656" spans="1:32" x14ac:dyDescent="0.15">
      <c r="A656" s="8">
        <v>100652</v>
      </c>
      <c r="B656" s="3" t="s">
        <v>2352</v>
      </c>
      <c r="C656" t="s">
        <v>2360</v>
      </c>
      <c r="D656" t="s">
        <v>2344</v>
      </c>
      <c r="E656" t="s">
        <v>2345</v>
      </c>
      <c r="F656" t="s">
        <v>2361</v>
      </c>
      <c r="G656" t="s">
        <v>2362</v>
      </c>
      <c r="H656" t="s">
        <v>2356</v>
      </c>
      <c r="I656" t="s">
        <v>2363</v>
      </c>
      <c r="J656" t="s">
        <v>2364</v>
      </c>
      <c r="K656" t="s">
        <v>2365</v>
      </c>
      <c r="L656">
        <f t="shared" si="111"/>
        <v>100196</v>
      </c>
      <c r="M656">
        <f t="shared" si="112"/>
        <v>100197</v>
      </c>
      <c r="N656">
        <f t="shared" si="113"/>
        <v>100197</v>
      </c>
      <c r="O656">
        <f t="shared" si="114"/>
        <v>100196</v>
      </c>
      <c r="P656">
        <f t="shared" si="115"/>
        <v>100197</v>
      </c>
      <c r="Q656">
        <f t="shared" si="116"/>
        <v>100198</v>
      </c>
      <c r="R656">
        <f t="shared" si="117"/>
        <v>100197</v>
      </c>
      <c r="S656">
        <f t="shared" si="118"/>
        <v>100196</v>
      </c>
      <c r="T656">
        <f t="shared" si="119"/>
        <v>100197</v>
      </c>
      <c r="U656">
        <f t="shared" si="120"/>
        <v>200653</v>
      </c>
      <c r="V656" s="7">
        <f>IFERROR(VLOOKUP(VALUE(L656),工作表2!$A:$N,14,1)/50,0)</f>
        <v>85801.88</v>
      </c>
      <c r="W656" s="7">
        <f>IFERROR(VLOOKUP(VALUE(M656),工作表2!$A:$N,14,1)/50,0)</f>
        <v>85801.88</v>
      </c>
      <c r="X656" s="7">
        <f>IFERROR(VLOOKUP(VALUE(N656),工作表2!$A:$N,14,1)/50,0)</f>
        <v>85801.88</v>
      </c>
      <c r="Y656" s="7">
        <f>IFERROR(VLOOKUP(VALUE(O656),工作表2!$A:$N,14,1)/50,0)</f>
        <v>85801.88</v>
      </c>
      <c r="Z656" s="7">
        <f>IFERROR(VLOOKUP(VALUE(P656),工作表2!$A:$N,14,1)/50,0)</f>
        <v>85801.88</v>
      </c>
      <c r="AA656" s="7">
        <f>IFERROR(VLOOKUP(VALUE(Q656),工作表2!$A:$N,14,1)/50,0)</f>
        <v>85801.88</v>
      </c>
      <c r="AB656" s="7">
        <f>IFERROR(VLOOKUP(VALUE(R656),工作表2!$A:$N,14,1)/50,0)</f>
        <v>85801.88</v>
      </c>
      <c r="AC656" s="7">
        <f>IFERROR(VLOOKUP(VALUE(S656),工作表2!$A:$N,14,1)/50,0)</f>
        <v>85801.88</v>
      </c>
      <c r="AD656" s="7">
        <f>IFERROR(VLOOKUP(VALUE(T656),工作表2!$A:$N,14,1)/50,0)</f>
        <v>85801.88</v>
      </c>
      <c r="AE656" s="7">
        <f>IFERROR(VLOOKUP(VALUE(U656),工作表2!$A:$N,14,1),0)</f>
        <v>8818682</v>
      </c>
      <c r="AF656" s="7">
        <f t="shared" si="121"/>
        <v>9590898.9199999999</v>
      </c>
    </row>
    <row r="657" spans="1:32" x14ac:dyDescent="0.15">
      <c r="A657" s="8">
        <v>100653</v>
      </c>
      <c r="B657" s="3" t="s">
        <v>2342</v>
      </c>
      <c r="C657" t="s">
        <v>2366</v>
      </c>
      <c r="D657" t="s">
        <v>2367</v>
      </c>
      <c r="E657" t="s">
        <v>2345</v>
      </c>
      <c r="F657" t="s">
        <v>2361</v>
      </c>
      <c r="G657" t="s">
        <v>2347</v>
      </c>
      <c r="H657" t="s">
        <v>2356</v>
      </c>
      <c r="I657" t="s">
        <v>2349</v>
      </c>
      <c r="J657" t="s">
        <v>2358</v>
      </c>
      <c r="K657" t="s">
        <v>2368</v>
      </c>
      <c r="L657">
        <f t="shared" si="111"/>
        <v>100198</v>
      </c>
      <c r="M657">
        <f t="shared" si="112"/>
        <v>100196</v>
      </c>
      <c r="N657">
        <f t="shared" si="113"/>
        <v>100198</v>
      </c>
      <c r="O657">
        <f t="shared" si="114"/>
        <v>100196</v>
      </c>
      <c r="P657">
        <f t="shared" si="115"/>
        <v>100197</v>
      </c>
      <c r="Q657">
        <f t="shared" si="116"/>
        <v>100197</v>
      </c>
      <c r="R657">
        <f t="shared" si="117"/>
        <v>100197</v>
      </c>
      <c r="S657">
        <f t="shared" si="118"/>
        <v>100198</v>
      </c>
      <c r="T657">
        <f t="shared" si="119"/>
        <v>100196</v>
      </c>
      <c r="U657">
        <f t="shared" si="120"/>
        <v>200654</v>
      </c>
      <c r="V657" s="7">
        <f>IFERROR(VLOOKUP(VALUE(L657),工作表2!$A:$N,14,1)/50,0)</f>
        <v>85801.88</v>
      </c>
      <c r="W657" s="7">
        <f>IFERROR(VLOOKUP(VALUE(M657),工作表2!$A:$N,14,1)/50,0)</f>
        <v>85801.88</v>
      </c>
      <c r="X657" s="7">
        <f>IFERROR(VLOOKUP(VALUE(N657),工作表2!$A:$N,14,1)/50,0)</f>
        <v>85801.88</v>
      </c>
      <c r="Y657" s="7">
        <f>IFERROR(VLOOKUP(VALUE(O657),工作表2!$A:$N,14,1)/50,0)</f>
        <v>85801.88</v>
      </c>
      <c r="Z657" s="7">
        <f>IFERROR(VLOOKUP(VALUE(P657),工作表2!$A:$N,14,1)/50,0)</f>
        <v>85801.88</v>
      </c>
      <c r="AA657" s="7">
        <f>IFERROR(VLOOKUP(VALUE(Q657),工作表2!$A:$N,14,1)/50,0)</f>
        <v>85801.88</v>
      </c>
      <c r="AB657" s="7">
        <f>IFERROR(VLOOKUP(VALUE(R657),工作表2!$A:$N,14,1)/50,0)</f>
        <v>85801.88</v>
      </c>
      <c r="AC657" s="7">
        <f>IFERROR(VLOOKUP(VALUE(S657),工作表2!$A:$N,14,1)/50,0)</f>
        <v>85801.88</v>
      </c>
      <c r="AD657" s="7">
        <f>IFERROR(VLOOKUP(VALUE(T657),工作表2!$A:$N,14,1)/50,0)</f>
        <v>85801.88</v>
      </c>
      <c r="AE657" s="7">
        <f>IFERROR(VLOOKUP(VALUE(U657),工作表2!$A:$N,14,1),0)</f>
        <v>8971680</v>
      </c>
      <c r="AF657" s="7">
        <f t="shared" si="121"/>
        <v>9743896.9199999999</v>
      </c>
    </row>
    <row r="658" spans="1:32" x14ac:dyDescent="0.15">
      <c r="A658" s="8">
        <v>100654</v>
      </c>
      <c r="B658" s="3" t="s">
        <v>2352</v>
      </c>
      <c r="C658" t="s">
        <v>2343</v>
      </c>
      <c r="D658" t="s">
        <v>2344</v>
      </c>
      <c r="E658" t="s">
        <v>2345</v>
      </c>
      <c r="F658" t="s">
        <v>2369</v>
      </c>
      <c r="G658" t="s">
        <v>2355</v>
      </c>
      <c r="H658" t="s">
        <v>2356</v>
      </c>
      <c r="I658" t="s">
        <v>2363</v>
      </c>
      <c r="J658" t="s">
        <v>2350</v>
      </c>
      <c r="K658" t="s">
        <v>2370</v>
      </c>
      <c r="L658">
        <f t="shared" si="111"/>
        <v>100196</v>
      </c>
      <c r="M658">
        <f t="shared" si="112"/>
        <v>100198</v>
      </c>
      <c r="N658">
        <f t="shared" si="113"/>
        <v>100197</v>
      </c>
      <c r="O658">
        <f t="shared" si="114"/>
        <v>100196</v>
      </c>
      <c r="P658">
        <f t="shared" si="115"/>
        <v>100196</v>
      </c>
      <c r="Q658">
        <f t="shared" si="116"/>
        <v>100196</v>
      </c>
      <c r="R658">
        <f t="shared" si="117"/>
        <v>100197</v>
      </c>
      <c r="S658">
        <f t="shared" si="118"/>
        <v>100196</v>
      </c>
      <c r="T658">
        <f t="shared" si="119"/>
        <v>100198</v>
      </c>
      <c r="U658">
        <f t="shared" si="120"/>
        <v>200655</v>
      </c>
      <c r="V658" s="7">
        <f>IFERROR(VLOOKUP(VALUE(L658),工作表2!$A:$N,14,1)/50,0)</f>
        <v>85801.88</v>
      </c>
      <c r="W658" s="7">
        <f>IFERROR(VLOOKUP(VALUE(M658),工作表2!$A:$N,14,1)/50,0)</f>
        <v>85801.88</v>
      </c>
      <c r="X658" s="7">
        <f>IFERROR(VLOOKUP(VALUE(N658),工作表2!$A:$N,14,1)/50,0)</f>
        <v>85801.88</v>
      </c>
      <c r="Y658" s="7">
        <f>IFERROR(VLOOKUP(VALUE(O658),工作表2!$A:$N,14,1)/50,0)</f>
        <v>85801.88</v>
      </c>
      <c r="Z658" s="7">
        <f>IFERROR(VLOOKUP(VALUE(P658),工作表2!$A:$N,14,1)/50,0)</f>
        <v>85801.88</v>
      </c>
      <c r="AA658" s="7">
        <f>IFERROR(VLOOKUP(VALUE(Q658),工作表2!$A:$N,14,1)/50,0)</f>
        <v>85801.88</v>
      </c>
      <c r="AB658" s="7">
        <f>IFERROR(VLOOKUP(VALUE(R658),工作表2!$A:$N,14,1)/50,0)</f>
        <v>85801.88</v>
      </c>
      <c r="AC658" s="7">
        <f>IFERROR(VLOOKUP(VALUE(S658),工作表2!$A:$N,14,1)/50,0)</f>
        <v>85801.88</v>
      </c>
      <c r="AD658" s="7">
        <f>IFERROR(VLOOKUP(VALUE(T658),工作表2!$A:$N,14,1)/50,0)</f>
        <v>85801.88</v>
      </c>
      <c r="AE658" s="7">
        <f>IFERROR(VLOOKUP(VALUE(U658),工作表2!$A:$N,14,1),0)</f>
        <v>8849547</v>
      </c>
      <c r="AF658" s="7">
        <f t="shared" si="121"/>
        <v>9621763.9199999999</v>
      </c>
    </row>
    <row r="659" spans="1:32" x14ac:dyDescent="0.15">
      <c r="A659" s="8">
        <v>100655</v>
      </c>
      <c r="B659" s="3" t="s">
        <v>2342</v>
      </c>
      <c r="C659" t="s">
        <v>2360</v>
      </c>
      <c r="D659" t="s">
        <v>2353</v>
      </c>
      <c r="E659" t="s">
        <v>2371</v>
      </c>
      <c r="F659" t="s">
        <v>2361</v>
      </c>
      <c r="G659" t="s">
        <v>2355</v>
      </c>
      <c r="H659" t="s">
        <v>2372</v>
      </c>
      <c r="I659" t="s">
        <v>2363</v>
      </c>
      <c r="J659" t="s">
        <v>2350</v>
      </c>
      <c r="K659" t="s">
        <v>2373</v>
      </c>
      <c r="L659">
        <f t="shared" si="111"/>
        <v>100198</v>
      </c>
      <c r="M659">
        <f t="shared" si="112"/>
        <v>100197</v>
      </c>
      <c r="N659">
        <f t="shared" si="113"/>
        <v>100196</v>
      </c>
      <c r="O659">
        <f t="shared" si="114"/>
        <v>100197</v>
      </c>
      <c r="P659">
        <f t="shared" si="115"/>
        <v>100197</v>
      </c>
      <c r="Q659">
        <f t="shared" si="116"/>
        <v>100196</v>
      </c>
      <c r="R659">
        <f t="shared" si="117"/>
        <v>100196</v>
      </c>
      <c r="S659">
        <f t="shared" si="118"/>
        <v>100196</v>
      </c>
      <c r="T659">
        <f t="shared" si="119"/>
        <v>100198</v>
      </c>
      <c r="U659">
        <f t="shared" si="120"/>
        <v>200656</v>
      </c>
      <c r="V659" s="7">
        <f>IFERROR(VLOOKUP(VALUE(L659),工作表2!$A:$N,14,1)/50,0)</f>
        <v>85801.88</v>
      </c>
      <c r="W659" s="7">
        <f>IFERROR(VLOOKUP(VALUE(M659),工作表2!$A:$N,14,1)/50,0)</f>
        <v>85801.88</v>
      </c>
      <c r="X659" s="7">
        <f>IFERROR(VLOOKUP(VALUE(N659),工作表2!$A:$N,14,1)/50,0)</f>
        <v>85801.88</v>
      </c>
      <c r="Y659" s="7">
        <f>IFERROR(VLOOKUP(VALUE(O659),工作表2!$A:$N,14,1)/50,0)</f>
        <v>85801.88</v>
      </c>
      <c r="Z659" s="7">
        <f>IFERROR(VLOOKUP(VALUE(P659),工作表2!$A:$N,14,1)/50,0)</f>
        <v>85801.88</v>
      </c>
      <c r="AA659" s="7">
        <f>IFERROR(VLOOKUP(VALUE(Q659),工作表2!$A:$N,14,1)/50,0)</f>
        <v>85801.88</v>
      </c>
      <c r="AB659" s="7">
        <f>IFERROR(VLOOKUP(VALUE(R659),工作表2!$A:$N,14,1)/50,0)</f>
        <v>85801.88</v>
      </c>
      <c r="AC659" s="7">
        <f>IFERROR(VLOOKUP(VALUE(S659),工作表2!$A:$N,14,1)/50,0)</f>
        <v>85801.88</v>
      </c>
      <c r="AD659" s="7">
        <f>IFERROR(VLOOKUP(VALUE(T659),工作表2!$A:$N,14,1)/50,0)</f>
        <v>85801.88</v>
      </c>
      <c r="AE659" s="7">
        <f>IFERROR(VLOOKUP(VALUE(U659),工作表2!$A:$N,14,1),0)</f>
        <v>8865027</v>
      </c>
      <c r="AF659" s="7">
        <f t="shared" si="121"/>
        <v>9637243.9199999999</v>
      </c>
    </row>
    <row r="660" spans="1:32" x14ac:dyDescent="0.15">
      <c r="A660" s="8">
        <v>100656</v>
      </c>
      <c r="B660" s="3" t="s">
        <v>2352</v>
      </c>
      <c r="C660" t="s">
        <v>2343</v>
      </c>
      <c r="D660" t="s">
        <v>2353</v>
      </c>
      <c r="E660" t="s">
        <v>2345</v>
      </c>
      <c r="F660" t="s">
        <v>2369</v>
      </c>
      <c r="G660" t="s">
        <v>2347</v>
      </c>
      <c r="H660" t="s">
        <v>2372</v>
      </c>
      <c r="I660" t="s">
        <v>2349</v>
      </c>
      <c r="J660" t="s">
        <v>2364</v>
      </c>
      <c r="K660" t="s">
        <v>2374</v>
      </c>
      <c r="L660">
        <f t="shared" si="111"/>
        <v>100196</v>
      </c>
      <c r="M660">
        <f t="shared" si="112"/>
        <v>100198</v>
      </c>
      <c r="N660">
        <f t="shared" si="113"/>
        <v>100196</v>
      </c>
      <c r="O660">
        <f t="shared" si="114"/>
        <v>100196</v>
      </c>
      <c r="P660">
        <f t="shared" si="115"/>
        <v>100196</v>
      </c>
      <c r="Q660">
        <f t="shared" si="116"/>
        <v>100197</v>
      </c>
      <c r="R660">
        <f t="shared" si="117"/>
        <v>100196</v>
      </c>
      <c r="S660">
        <f t="shared" si="118"/>
        <v>100198</v>
      </c>
      <c r="T660">
        <f t="shared" si="119"/>
        <v>100197</v>
      </c>
      <c r="U660">
        <f t="shared" si="120"/>
        <v>200657</v>
      </c>
      <c r="V660" s="7">
        <f>IFERROR(VLOOKUP(VALUE(L660),工作表2!$A:$N,14,1)/50,0)</f>
        <v>85801.88</v>
      </c>
      <c r="W660" s="7">
        <f>IFERROR(VLOOKUP(VALUE(M660),工作表2!$A:$N,14,1)/50,0)</f>
        <v>85801.88</v>
      </c>
      <c r="X660" s="7">
        <f>IFERROR(VLOOKUP(VALUE(N660),工作表2!$A:$N,14,1)/50,0)</f>
        <v>85801.88</v>
      </c>
      <c r="Y660" s="7">
        <f>IFERROR(VLOOKUP(VALUE(O660),工作表2!$A:$N,14,1)/50,0)</f>
        <v>85801.88</v>
      </c>
      <c r="Z660" s="7">
        <f>IFERROR(VLOOKUP(VALUE(P660),工作表2!$A:$N,14,1)/50,0)</f>
        <v>85801.88</v>
      </c>
      <c r="AA660" s="7">
        <f>IFERROR(VLOOKUP(VALUE(Q660),工作表2!$A:$N,14,1)/50,0)</f>
        <v>85801.88</v>
      </c>
      <c r="AB660" s="7">
        <f>IFERROR(VLOOKUP(VALUE(R660),工作表2!$A:$N,14,1)/50,0)</f>
        <v>85801.88</v>
      </c>
      <c r="AC660" s="7">
        <f>IFERROR(VLOOKUP(VALUE(S660),工作表2!$A:$N,14,1)/50,0)</f>
        <v>85801.88</v>
      </c>
      <c r="AD660" s="7">
        <f>IFERROR(VLOOKUP(VALUE(T660),工作表2!$A:$N,14,1)/50,0)</f>
        <v>85801.88</v>
      </c>
      <c r="AE660" s="7">
        <f>IFERROR(VLOOKUP(VALUE(U660),工作表2!$A:$N,14,1),0)</f>
        <v>9018848</v>
      </c>
      <c r="AF660" s="7">
        <f t="shared" si="121"/>
        <v>9791064.9199999999</v>
      </c>
    </row>
    <row r="661" spans="1:32" x14ac:dyDescent="0.15">
      <c r="A661" s="8">
        <v>100657</v>
      </c>
      <c r="B661" s="3" t="s">
        <v>2342</v>
      </c>
      <c r="C661" t="s">
        <v>2366</v>
      </c>
      <c r="D661" t="s">
        <v>2367</v>
      </c>
      <c r="E661" t="s">
        <v>2371</v>
      </c>
      <c r="F661" t="s">
        <v>2369</v>
      </c>
      <c r="G661" t="s">
        <v>2355</v>
      </c>
      <c r="H661" t="s">
        <v>2372</v>
      </c>
      <c r="I661" t="s">
        <v>2349</v>
      </c>
      <c r="J661" t="s">
        <v>2358</v>
      </c>
      <c r="K661" t="s">
        <v>2375</v>
      </c>
      <c r="L661">
        <f t="shared" si="111"/>
        <v>100198</v>
      </c>
      <c r="M661">
        <f t="shared" si="112"/>
        <v>100196</v>
      </c>
      <c r="N661">
        <f t="shared" si="113"/>
        <v>100198</v>
      </c>
      <c r="O661">
        <f t="shared" si="114"/>
        <v>100197</v>
      </c>
      <c r="P661">
        <f t="shared" si="115"/>
        <v>100196</v>
      </c>
      <c r="Q661">
        <f t="shared" si="116"/>
        <v>100196</v>
      </c>
      <c r="R661">
        <f t="shared" si="117"/>
        <v>100196</v>
      </c>
      <c r="S661">
        <f t="shared" si="118"/>
        <v>100198</v>
      </c>
      <c r="T661">
        <f t="shared" si="119"/>
        <v>100196</v>
      </c>
      <c r="U661">
        <f t="shared" si="120"/>
        <v>200658</v>
      </c>
      <c r="V661" s="7">
        <f>IFERROR(VLOOKUP(VALUE(L661),工作表2!$A:$N,14,1)/50,0)</f>
        <v>85801.88</v>
      </c>
      <c r="W661" s="7">
        <f>IFERROR(VLOOKUP(VALUE(M661),工作表2!$A:$N,14,1)/50,0)</f>
        <v>85801.88</v>
      </c>
      <c r="X661" s="7">
        <f>IFERROR(VLOOKUP(VALUE(N661),工作表2!$A:$N,14,1)/50,0)</f>
        <v>85801.88</v>
      </c>
      <c r="Y661" s="7">
        <f>IFERROR(VLOOKUP(VALUE(O661),工作表2!$A:$N,14,1)/50,0)</f>
        <v>85801.88</v>
      </c>
      <c r="Z661" s="7">
        <f>IFERROR(VLOOKUP(VALUE(P661),工作表2!$A:$N,14,1)/50,0)</f>
        <v>85801.88</v>
      </c>
      <c r="AA661" s="7">
        <f>IFERROR(VLOOKUP(VALUE(Q661),工作表2!$A:$N,14,1)/50,0)</f>
        <v>85801.88</v>
      </c>
      <c r="AB661" s="7">
        <f>IFERROR(VLOOKUP(VALUE(R661),工作表2!$A:$N,14,1)/50,0)</f>
        <v>85801.88</v>
      </c>
      <c r="AC661" s="7">
        <f>IFERROR(VLOOKUP(VALUE(S661),工作表2!$A:$N,14,1)/50,0)</f>
        <v>85801.88</v>
      </c>
      <c r="AD661" s="7">
        <f>IFERROR(VLOOKUP(VALUE(T661),工作表2!$A:$N,14,1)/50,0)</f>
        <v>85801.88</v>
      </c>
      <c r="AE661" s="7">
        <f>IFERROR(VLOOKUP(VALUE(U661),工作表2!$A:$N,14,1),0)</f>
        <v>8968128</v>
      </c>
      <c r="AF661" s="7">
        <f t="shared" si="121"/>
        <v>9740344.9199999999</v>
      </c>
    </row>
    <row r="662" spans="1:32" x14ac:dyDescent="0.15">
      <c r="A662" s="8">
        <v>100658</v>
      </c>
      <c r="B662" s="3" t="s">
        <v>2352</v>
      </c>
      <c r="C662" t="s">
        <v>2360</v>
      </c>
      <c r="D662" t="s">
        <v>2353</v>
      </c>
      <c r="E662" t="s">
        <v>2371</v>
      </c>
      <c r="F662" t="s">
        <v>2369</v>
      </c>
      <c r="G662" t="s">
        <v>2347</v>
      </c>
      <c r="H662" t="s">
        <v>2356</v>
      </c>
      <c r="I662" t="s">
        <v>2357</v>
      </c>
      <c r="J662" t="s">
        <v>2358</v>
      </c>
      <c r="K662" t="s">
        <v>2376</v>
      </c>
      <c r="L662">
        <f t="shared" si="111"/>
        <v>100196</v>
      </c>
      <c r="M662">
        <f t="shared" si="112"/>
        <v>100197</v>
      </c>
      <c r="N662">
        <f t="shared" si="113"/>
        <v>100196</v>
      </c>
      <c r="O662">
        <f t="shared" si="114"/>
        <v>100197</v>
      </c>
      <c r="P662">
        <f t="shared" si="115"/>
        <v>100196</v>
      </c>
      <c r="Q662">
        <f t="shared" si="116"/>
        <v>100197</v>
      </c>
      <c r="R662">
        <f t="shared" si="117"/>
        <v>100197</v>
      </c>
      <c r="S662">
        <f t="shared" si="118"/>
        <v>100197</v>
      </c>
      <c r="T662">
        <f t="shared" si="119"/>
        <v>100196</v>
      </c>
      <c r="U662">
        <f t="shared" si="120"/>
        <v>200659</v>
      </c>
      <c r="V662" s="7">
        <f>IFERROR(VLOOKUP(VALUE(L662),工作表2!$A:$N,14,1)/50,0)</f>
        <v>85801.88</v>
      </c>
      <c r="W662" s="7">
        <f>IFERROR(VLOOKUP(VALUE(M662),工作表2!$A:$N,14,1)/50,0)</f>
        <v>85801.88</v>
      </c>
      <c r="X662" s="7">
        <f>IFERROR(VLOOKUP(VALUE(N662),工作表2!$A:$N,14,1)/50,0)</f>
        <v>85801.88</v>
      </c>
      <c r="Y662" s="7">
        <f>IFERROR(VLOOKUP(VALUE(O662),工作表2!$A:$N,14,1)/50,0)</f>
        <v>85801.88</v>
      </c>
      <c r="Z662" s="7">
        <f>IFERROR(VLOOKUP(VALUE(P662),工作表2!$A:$N,14,1)/50,0)</f>
        <v>85801.88</v>
      </c>
      <c r="AA662" s="7">
        <f>IFERROR(VLOOKUP(VALUE(Q662),工作表2!$A:$N,14,1)/50,0)</f>
        <v>85801.88</v>
      </c>
      <c r="AB662" s="7">
        <f>IFERROR(VLOOKUP(VALUE(R662),工作表2!$A:$N,14,1)/50,0)</f>
        <v>85801.88</v>
      </c>
      <c r="AC662" s="7">
        <f>IFERROR(VLOOKUP(VALUE(S662),工作表2!$A:$N,14,1)/50,0)</f>
        <v>85801.88</v>
      </c>
      <c r="AD662" s="7">
        <f>IFERROR(VLOOKUP(VALUE(T662),工作表2!$A:$N,14,1)/50,0)</f>
        <v>85801.88</v>
      </c>
      <c r="AE662" s="7">
        <f>IFERROR(VLOOKUP(VALUE(U662),工作表2!$A:$N,14,1),0)</f>
        <v>9011588.5</v>
      </c>
      <c r="AF662" s="7">
        <f t="shared" si="121"/>
        <v>9783805.4199999999</v>
      </c>
    </row>
    <row r="663" spans="1:32" x14ac:dyDescent="0.15">
      <c r="A663" s="8">
        <v>100659</v>
      </c>
      <c r="B663" s="3" t="s">
        <v>2352</v>
      </c>
      <c r="C663" t="s">
        <v>2343</v>
      </c>
      <c r="D663" t="s">
        <v>2344</v>
      </c>
      <c r="E663" t="s">
        <v>2371</v>
      </c>
      <c r="F663" t="s">
        <v>2361</v>
      </c>
      <c r="G663" t="s">
        <v>2355</v>
      </c>
      <c r="H663" t="s">
        <v>2356</v>
      </c>
      <c r="I663" t="s">
        <v>2363</v>
      </c>
      <c r="J663" t="s">
        <v>2350</v>
      </c>
      <c r="K663" t="s">
        <v>2377</v>
      </c>
      <c r="L663">
        <f t="shared" si="111"/>
        <v>100196</v>
      </c>
      <c r="M663">
        <f t="shared" si="112"/>
        <v>100198</v>
      </c>
      <c r="N663">
        <f t="shared" si="113"/>
        <v>100197</v>
      </c>
      <c r="O663">
        <f t="shared" si="114"/>
        <v>100197</v>
      </c>
      <c r="P663">
        <f t="shared" si="115"/>
        <v>100197</v>
      </c>
      <c r="Q663">
        <f t="shared" si="116"/>
        <v>100196</v>
      </c>
      <c r="R663">
        <f t="shared" si="117"/>
        <v>100197</v>
      </c>
      <c r="S663">
        <f t="shared" si="118"/>
        <v>100196</v>
      </c>
      <c r="T663">
        <f t="shared" si="119"/>
        <v>100198</v>
      </c>
      <c r="U663">
        <f t="shared" si="120"/>
        <v>200660</v>
      </c>
      <c r="V663" s="7">
        <f>IFERROR(VLOOKUP(VALUE(L663),工作表2!$A:$N,14,1)/50,0)</f>
        <v>85801.88</v>
      </c>
      <c r="W663" s="7">
        <f>IFERROR(VLOOKUP(VALUE(M663),工作表2!$A:$N,14,1)/50,0)</f>
        <v>85801.88</v>
      </c>
      <c r="X663" s="7">
        <f>IFERROR(VLOOKUP(VALUE(N663),工作表2!$A:$N,14,1)/50,0)</f>
        <v>85801.88</v>
      </c>
      <c r="Y663" s="7">
        <f>IFERROR(VLOOKUP(VALUE(O663),工作表2!$A:$N,14,1)/50,0)</f>
        <v>85801.88</v>
      </c>
      <c r="Z663" s="7">
        <f>IFERROR(VLOOKUP(VALUE(P663),工作表2!$A:$N,14,1)/50,0)</f>
        <v>85801.88</v>
      </c>
      <c r="AA663" s="7">
        <f>IFERROR(VLOOKUP(VALUE(Q663),工作表2!$A:$N,14,1)/50,0)</f>
        <v>85801.88</v>
      </c>
      <c r="AB663" s="7">
        <f>IFERROR(VLOOKUP(VALUE(R663),工作表2!$A:$N,14,1)/50,0)</f>
        <v>85801.88</v>
      </c>
      <c r="AC663" s="7">
        <f>IFERROR(VLOOKUP(VALUE(S663),工作表2!$A:$N,14,1)/50,0)</f>
        <v>85801.88</v>
      </c>
      <c r="AD663" s="7">
        <f>IFERROR(VLOOKUP(VALUE(T663),工作表2!$A:$N,14,1)/50,0)</f>
        <v>85801.88</v>
      </c>
      <c r="AE663" s="7">
        <f>IFERROR(VLOOKUP(VALUE(U663),工作表2!$A:$N,14,1),0)</f>
        <v>9066302.5</v>
      </c>
      <c r="AF663" s="7">
        <f t="shared" si="121"/>
        <v>9838519.4199999999</v>
      </c>
    </row>
    <row r="664" spans="1:32" x14ac:dyDescent="0.15">
      <c r="A664" s="8">
        <v>100660</v>
      </c>
      <c r="B664" s="3" t="s">
        <v>2378</v>
      </c>
      <c r="C664" t="s">
        <v>2379</v>
      </c>
      <c r="D664" t="s">
        <v>2380</v>
      </c>
      <c r="E664" t="s">
        <v>2381</v>
      </c>
      <c r="F664" t="s">
        <v>2382</v>
      </c>
      <c r="G664" t="s">
        <v>2383</v>
      </c>
      <c r="H664" t="s">
        <v>2384</v>
      </c>
      <c r="I664" t="s">
        <v>2385</v>
      </c>
      <c r="J664" t="s">
        <v>2386</v>
      </c>
      <c r="K664" t="s">
        <v>2387</v>
      </c>
      <c r="L664">
        <f t="shared" si="111"/>
        <v>100199</v>
      </c>
      <c r="M664">
        <f t="shared" si="112"/>
        <v>100200</v>
      </c>
      <c r="N664">
        <f t="shared" si="113"/>
        <v>100199</v>
      </c>
      <c r="O664">
        <f t="shared" si="114"/>
        <v>100200</v>
      </c>
      <c r="P664">
        <f t="shared" si="115"/>
        <v>100199</v>
      </c>
      <c r="Q664">
        <f t="shared" si="116"/>
        <v>100199</v>
      </c>
      <c r="R664">
        <f t="shared" si="117"/>
        <v>100200</v>
      </c>
      <c r="S664">
        <f t="shared" si="118"/>
        <v>100201</v>
      </c>
      <c r="T664">
        <f t="shared" si="119"/>
        <v>100201</v>
      </c>
      <c r="U664">
        <f t="shared" si="120"/>
        <v>200661</v>
      </c>
      <c r="V664" s="7">
        <f>IFERROR(VLOOKUP(VALUE(L664),工作表2!$A:$N,14,1)/50,0)</f>
        <v>87292.86</v>
      </c>
      <c r="W664" s="7">
        <f>IFERROR(VLOOKUP(VALUE(M664),工作表2!$A:$N,14,1)/50,0)</f>
        <v>87292.86</v>
      </c>
      <c r="X664" s="7">
        <f>IFERROR(VLOOKUP(VALUE(N664),工作表2!$A:$N,14,1)/50,0)</f>
        <v>87292.86</v>
      </c>
      <c r="Y664" s="7">
        <f>IFERROR(VLOOKUP(VALUE(O664),工作表2!$A:$N,14,1)/50,0)</f>
        <v>87292.86</v>
      </c>
      <c r="Z664" s="7">
        <f>IFERROR(VLOOKUP(VALUE(P664),工作表2!$A:$N,14,1)/50,0)</f>
        <v>87292.86</v>
      </c>
      <c r="AA664" s="7">
        <f>IFERROR(VLOOKUP(VALUE(Q664),工作表2!$A:$N,14,1)/50,0)</f>
        <v>87292.86</v>
      </c>
      <c r="AB664" s="7">
        <f>IFERROR(VLOOKUP(VALUE(R664),工作表2!$A:$N,14,1)/50,0)</f>
        <v>87292.86</v>
      </c>
      <c r="AC664" s="7">
        <f>IFERROR(VLOOKUP(VALUE(S664),工作表2!$A:$N,14,1)/50,0)</f>
        <v>87292.86</v>
      </c>
      <c r="AD664" s="7">
        <f>IFERROR(VLOOKUP(VALUE(T664),工作表2!$A:$N,14,1)/50,0)</f>
        <v>87292.86</v>
      </c>
      <c r="AE664" s="7">
        <f>IFERROR(VLOOKUP(VALUE(U664),工作表2!$A:$N,14,1),0)</f>
        <v>9001881.5</v>
      </c>
      <c r="AF664" s="7">
        <f t="shared" si="121"/>
        <v>9787517.2400000002</v>
      </c>
    </row>
    <row r="665" spans="1:32" x14ac:dyDescent="0.15">
      <c r="A665" s="8">
        <v>100661</v>
      </c>
      <c r="B665" s="3" t="s">
        <v>2388</v>
      </c>
      <c r="C665" t="s">
        <v>2389</v>
      </c>
      <c r="D665" t="s">
        <v>2390</v>
      </c>
      <c r="E665" t="s">
        <v>2391</v>
      </c>
      <c r="F665" t="s">
        <v>2392</v>
      </c>
      <c r="G665" t="s">
        <v>2383</v>
      </c>
      <c r="H665" t="s">
        <v>2393</v>
      </c>
      <c r="I665" t="s">
        <v>2394</v>
      </c>
      <c r="J665" t="s">
        <v>2395</v>
      </c>
      <c r="K665" t="s">
        <v>2396</v>
      </c>
      <c r="L665">
        <f t="shared" si="111"/>
        <v>100201</v>
      </c>
      <c r="M665">
        <f t="shared" si="112"/>
        <v>100201</v>
      </c>
      <c r="N665">
        <f t="shared" si="113"/>
        <v>100200</v>
      </c>
      <c r="O665">
        <f t="shared" si="114"/>
        <v>100199</v>
      </c>
      <c r="P665">
        <f t="shared" si="115"/>
        <v>100200</v>
      </c>
      <c r="Q665">
        <f t="shared" si="116"/>
        <v>100199</v>
      </c>
      <c r="R665">
        <f t="shared" si="117"/>
        <v>100199</v>
      </c>
      <c r="S665">
        <f t="shared" si="118"/>
        <v>100199</v>
      </c>
      <c r="T665">
        <f t="shared" si="119"/>
        <v>100200</v>
      </c>
      <c r="U665">
        <f t="shared" si="120"/>
        <v>200662</v>
      </c>
      <c r="V665" s="7">
        <f>IFERROR(VLOOKUP(VALUE(L665),工作表2!$A:$N,14,1)/50,0)</f>
        <v>87292.86</v>
      </c>
      <c r="W665" s="7">
        <f>IFERROR(VLOOKUP(VALUE(M665),工作表2!$A:$N,14,1)/50,0)</f>
        <v>87292.86</v>
      </c>
      <c r="X665" s="7">
        <f>IFERROR(VLOOKUP(VALUE(N665),工作表2!$A:$N,14,1)/50,0)</f>
        <v>87292.86</v>
      </c>
      <c r="Y665" s="7">
        <f>IFERROR(VLOOKUP(VALUE(O665),工作表2!$A:$N,14,1)/50,0)</f>
        <v>87292.86</v>
      </c>
      <c r="Z665" s="7">
        <f>IFERROR(VLOOKUP(VALUE(P665),工作表2!$A:$N,14,1)/50,0)</f>
        <v>87292.86</v>
      </c>
      <c r="AA665" s="7">
        <f>IFERROR(VLOOKUP(VALUE(Q665),工作表2!$A:$N,14,1)/50,0)</f>
        <v>87292.86</v>
      </c>
      <c r="AB665" s="7">
        <f>IFERROR(VLOOKUP(VALUE(R665),工作表2!$A:$N,14,1)/50,0)</f>
        <v>87292.86</v>
      </c>
      <c r="AC665" s="7">
        <f>IFERROR(VLOOKUP(VALUE(S665),工作表2!$A:$N,14,1)/50,0)</f>
        <v>87292.86</v>
      </c>
      <c r="AD665" s="7">
        <f>IFERROR(VLOOKUP(VALUE(T665),工作表2!$A:$N,14,1)/50,0)</f>
        <v>87292.86</v>
      </c>
      <c r="AE665" s="7">
        <f>IFERROR(VLOOKUP(VALUE(U665),工作表2!$A:$N,14,1),0)</f>
        <v>9017343</v>
      </c>
      <c r="AF665" s="7">
        <f t="shared" si="121"/>
        <v>9802978.7400000002</v>
      </c>
    </row>
    <row r="666" spans="1:32" x14ac:dyDescent="0.15">
      <c r="A666" s="8">
        <v>100662</v>
      </c>
      <c r="B666" s="3" t="s">
        <v>2378</v>
      </c>
      <c r="C666" t="s">
        <v>2397</v>
      </c>
      <c r="D666" t="s">
        <v>2390</v>
      </c>
      <c r="E666" t="s">
        <v>2381</v>
      </c>
      <c r="F666" t="s">
        <v>2398</v>
      </c>
      <c r="G666" t="s">
        <v>2399</v>
      </c>
      <c r="H666" t="s">
        <v>2400</v>
      </c>
      <c r="I666" t="s">
        <v>2394</v>
      </c>
      <c r="J666" t="s">
        <v>2386</v>
      </c>
      <c r="K666" t="s">
        <v>2401</v>
      </c>
      <c r="L666">
        <f t="shared" si="111"/>
        <v>100199</v>
      </c>
      <c r="M666">
        <f t="shared" si="112"/>
        <v>100199</v>
      </c>
      <c r="N666">
        <f t="shared" si="113"/>
        <v>100200</v>
      </c>
      <c r="O666">
        <f t="shared" si="114"/>
        <v>100200</v>
      </c>
      <c r="P666">
        <f t="shared" si="115"/>
        <v>100201</v>
      </c>
      <c r="Q666">
        <f t="shared" si="116"/>
        <v>100201</v>
      </c>
      <c r="R666">
        <f t="shared" si="117"/>
        <v>100201</v>
      </c>
      <c r="S666">
        <f t="shared" si="118"/>
        <v>100199</v>
      </c>
      <c r="T666">
        <f t="shared" si="119"/>
        <v>100201</v>
      </c>
      <c r="U666">
        <f t="shared" si="120"/>
        <v>200663</v>
      </c>
      <c r="V666" s="7">
        <f>IFERROR(VLOOKUP(VALUE(L666),工作表2!$A:$N,14,1)/50,0)</f>
        <v>87292.86</v>
      </c>
      <c r="W666" s="7">
        <f>IFERROR(VLOOKUP(VALUE(M666),工作表2!$A:$N,14,1)/50,0)</f>
        <v>87292.86</v>
      </c>
      <c r="X666" s="7">
        <f>IFERROR(VLOOKUP(VALUE(N666),工作表2!$A:$N,14,1)/50,0)</f>
        <v>87292.86</v>
      </c>
      <c r="Y666" s="7">
        <f>IFERROR(VLOOKUP(VALUE(O666),工作表2!$A:$N,14,1)/50,0)</f>
        <v>87292.86</v>
      </c>
      <c r="Z666" s="7">
        <f>IFERROR(VLOOKUP(VALUE(P666),工作表2!$A:$N,14,1)/50,0)</f>
        <v>87292.86</v>
      </c>
      <c r="AA666" s="7">
        <f>IFERROR(VLOOKUP(VALUE(Q666),工作表2!$A:$N,14,1)/50,0)</f>
        <v>87292.86</v>
      </c>
      <c r="AB666" s="7">
        <f>IFERROR(VLOOKUP(VALUE(R666),工作表2!$A:$N,14,1)/50,0)</f>
        <v>87292.86</v>
      </c>
      <c r="AC666" s="7">
        <f>IFERROR(VLOOKUP(VALUE(S666),工作表2!$A:$N,14,1)/50,0)</f>
        <v>87292.86</v>
      </c>
      <c r="AD666" s="7">
        <f>IFERROR(VLOOKUP(VALUE(T666),工作表2!$A:$N,14,1)/50,0)</f>
        <v>87292.86</v>
      </c>
      <c r="AE666" s="7">
        <f>IFERROR(VLOOKUP(VALUE(U666),工作表2!$A:$N,14,1),0)</f>
        <v>9032835.5</v>
      </c>
      <c r="AF666" s="7">
        <f t="shared" si="121"/>
        <v>9818471.2400000002</v>
      </c>
    </row>
    <row r="667" spans="1:32" x14ac:dyDescent="0.15">
      <c r="A667" s="8">
        <v>100663</v>
      </c>
      <c r="B667" s="3" t="s">
        <v>2402</v>
      </c>
      <c r="C667" t="s">
        <v>2379</v>
      </c>
      <c r="D667" t="s">
        <v>2380</v>
      </c>
      <c r="E667" t="s">
        <v>2381</v>
      </c>
      <c r="F667" t="s">
        <v>2398</v>
      </c>
      <c r="G667" t="s">
        <v>2403</v>
      </c>
      <c r="H667" t="s">
        <v>2384</v>
      </c>
      <c r="I667" t="s">
        <v>2404</v>
      </c>
      <c r="J667" t="s">
        <v>2395</v>
      </c>
      <c r="K667" t="s">
        <v>2405</v>
      </c>
      <c r="L667">
        <f t="shared" si="111"/>
        <v>100200</v>
      </c>
      <c r="M667">
        <f t="shared" si="112"/>
        <v>100200</v>
      </c>
      <c r="N667">
        <f t="shared" si="113"/>
        <v>100199</v>
      </c>
      <c r="O667">
        <f t="shared" si="114"/>
        <v>100200</v>
      </c>
      <c r="P667">
        <f t="shared" si="115"/>
        <v>100201</v>
      </c>
      <c r="Q667">
        <f t="shared" si="116"/>
        <v>100200</v>
      </c>
      <c r="R667">
        <f t="shared" si="117"/>
        <v>100200</v>
      </c>
      <c r="S667">
        <f t="shared" si="118"/>
        <v>100200</v>
      </c>
      <c r="T667">
        <f t="shared" si="119"/>
        <v>100200</v>
      </c>
      <c r="U667">
        <f t="shared" si="120"/>
        <v>200664</v>
      </c>
      <c r="V667" s="7">
        <f>IFERROR(VLOOKUP(VALUE(L667),工作表2!$A:$N,14,1)/50,0)</f>
        <v>87292.86</v>
      </c>
      <c r="W667" s="7">
        <f>IFERROR(VLOOKUP(VALUE(M667),工作表2!$A:$N,14,1)/50,0)</f>
        <v>87292.86</v>
      </c>
      <c r="X667" s="7">
        <f>IFERROR(VLOOKUP(VALUE(N667),工作表2!$A:$N,14,1)/50,0)</f>
        <v>87292.86</v>
      </c>
      <c r="Y667" s="7">
        <f>IFERROR(VLOOKUP(VALUE(O667),工作表2!$A:$N,14,1)/50,0)</f>
        <v>87292.86</v>
      </c>
      <c r="Z667" s="7">
        <f>IFERROR(VLOOKUP(VALUE(P667),工作表2!$A:$N,14,1)/50,0)</f>
        <v>87292.86</v>
      </c>
      <c r="AA667" s="7">
        <f>IFERROR(VLOOKUP(VALUE(Q667),工作表2!$A:$N,14,1)/50,0)</f>
        <v>87292.86</v>
      </c>
      <c r="AB667" s="7">
        <f>IFERROR(VLOOKUP(VALUE(R667),工作表2!$A:$N,14,1)/50,0)</f>
        <v>87292.86</v>
      </c>
      <c r="AC667" s="7">
        <f>IFERROR(VLOOKUP(VALUE(S667),工作表2!$A:$N,14,1)/50,0)</f>
        <v>87292.86</v>
      </c>
      <c r="AD667" s="7">
        <f>IFERROR(VLOOKUP(VALUE(T667),工作表2!$A:$N,14,1)/50,0)</f>
        <v>87292.86</v>
      </c>
      <c r="AE667" s="7">
        <f>IFERROR(VLOOKUP(VALUE(U667),工作表2!$A:$N,14,1),0)</f>
        <v>9189820.5</v>
      </c>
      <c r="AF667" s="7">
        <f t="shared" si="121"/>
        <v>9975456.2400000002</v>
      </c>
    </row>
    <row r="668" spans="1:32" x14ac:dyDescent="0.15">
      <c r="A668" s="8">
        <v>100664</v>
      </c>
      <c r="B668" s="3" t="s">
        <v>2378</v>
      </c>
      <c r="C668" t="s">
        <v>2389</v>
      </c>
      <c r="D668" t="s">
        <v>2390</v>
      </c>
      <c r="E668" t="s">
        <v>2391</v>
      </c>
      <c r="F668" t="s">
        <v>2382</v>
      </c>
      <c r="G668" t="s">
        <v>2399</v>
      </c>
      <c r="H668" t="s">
        <v>2384</v>
      </c>
      <c r="I668" t="s">
        <v>2404</v>
      </c>
      <c r="J668" t="s">
        <v>2406</v>
      </c>
      <c r="K668" t="s">
        <v>2407</v>
      </c>
      <c r="L668">
        <f t="shared" si="111"/>
        <v>100199</v>
      </c>
      <c r="M668">
        <f t="shared" si="112"/>
        <v>100201</v>
      </c>
      <c r="N668">
        <f t="shared" si="113"/>
        <v>100200</v>
      </c>
      <c r="O668">
        <f t="shared" si="114"/>
        <v>100199</v>
      </c>
      <c r="P668">
        <f t="shared" si="115"/>
        <v>100199</v>
      </c>
      <c r="Q668">
        <f t="shared" si="116"/>
        <v>100201</v>
      </c>
      <c r="R668">
        <f t="shared" si="117"/>
        <v>100200</v>
      </c>
      <c r="S668">
        <f t="shared" si="118"/>
        <v>100200</v>
      </c>
      <c r="T668">
        <f t="shared" si="119"/>
        <v>100199</v>
      </c>
      <c r="U668">
        <f t="shared" si="120"/>
        <v>200665</v>
      </c>
      <c r="V668" s="7">
        <f>IFERROR(VLOOKUP(VALUE(L668),工作表2!$A:$N,14,1)/50,0)</f>
        <v>87292.86</v>
      </c>
      <c r="W668" s="7">
        <f>IFERROR(VLOOKUP(VALUE(M668),工作表2!$A:$N,14,1)/50,0)</f>
        <v>87292.86</v>
      </c>
      <c r="X668" s="7">
        <f>IFERROR(VLOOKUP(VALUE(N668),工作表2!$A:$N,14,1)/50,0)</f>
        <v>87292.86</v>
      </c>
      <c r="Y668" s="7">
        <f>IFERROR(VLOOKUP(VALUE(O668),工作表2!$A:$N,14,1)/50,0)</f>
        <v>87292.86</v>
      </c>
      <c r="Z668" s="7">
        <f>IFERROR(VLOOKUP(VALUE(P668),工作表2!$A:$N,14,1)/50,0)</f>
        <v>87292.86</v>
      </c>
      <c r="AA668" s="7">
        <f>IFERROR(VLOOKUP(VALUE(Q668),工作表2!$A:$N,14,1)/50,0)</f>
        <v>87292.86</v>
      </c>
      <c r="AB668" s="7">
        <f>IFERROR(VLOOKUP(VALUE(R668),工作表2!$A:$N,14,1)/50,0)</f>
        <v>87292.86</v>
      </c>
      <c r="AC668" s="7">
        <f>IFERROR(VLOOKUP(VALUE(S668),工作表2!$A:$N,14,1)/50,0)</f>
        <v>87292.86</v>
      </c>
      <c r="AD668" s="7">
        <f>IFERROR(VLOOKUP(VALUE(T668),工作表2!$A:$N,14,1)/50,0)</f>
        <v>87292.86</v>
      </c>
      <c r="AE668" s="7">
        <f>IFERROR(VLOOKUP(VALUE(U668),工作表2!$A:$N,14,1),0)</f>
        <v>9063915</v>
      </c>
      <c r="AF668" s="7">
        <f t="shared" si="121"/>
        <v>9849550.7400000002</v>
      </c>
    </row>
    <row r="669" spans="1:32" x14ac:dyDescent="0.15">
      <c r="A669" s="8">
        <v>100665</v>
      </c>
      <c r="B669" s="3" t="s">
        <v>2378</v>
      </c>
      <c r="C669" t="s">
        <v>2389</v>
      </c>
      <c r="D669" t="s">
        <v>2380</v>
      </c>
      <c r="E669" t="s">
        <v>2391</v>
      </c>
      <c r="F669" t="s">
        <v>2398</v>
      </c>
      <c r="G669" t="s">
        <v>2383</v>
      </c>
      <c r="H669" t="s">
        <v>2393</v>
      </c>
      <c r="I669" t="s">
        <v>2385</v>
      </c>
      <c r="J669" t="s">
        <v>2386</v>
      </c>
      <c r="K669" t="s">
        <v>2408</v>
      </c>
      <c r="L669">
        <f t="shared" si="111"/>
        <v>100199</v>
      </c>
      <c r="M669">
        <f t="shared" si="112"/>
        <v>100201</v>
      </c>
      <c r="N669">
        <f t="shared" si="113"/>
        <v>100199</v>
      </c>
      <c r="O669">
        <f t="shared" si="114"/>
        <v>100199</v>
      </c>
      <c r="P669">
        <f t="shared" si="115"/>
        <v>100201</v>
      </c>
      <c r="Q669">
        <f t="shared" si="116"/>
        <v>100199</v>
      </c>
      <c r="R669">
        <f t="shared" si="117"/>
        <v>100199</v>
      </c>
      <c r="S669">
        <f t="shared" si="118"/>
        <v>100201</v>
      </c>
      <c r="T669">
        <f t="shared" si="119"/>
        <v>100201</v>
      </c>
      <c r="U669">
        <f t="shared" si="120"/>
        <v>200666</v>
      </c>
      <c r="V669" s="7">
        <f>IFERROR(VLOOKUP(VALUE(L669),工作表2!$A:$N,14,1)/50,0)</f>
        <v>87292.86</v>
      </c>
      <c r="W669" s="7">
        <f>IFERROR(VLOOKUP(VALUE(M669),工作表2!$A:$N,14,1)/50,0)</f>
        <v>87292.86</v>
      </c>
      <c r="X669" s="7">
        <f>IFERROR(VLOOKUP(VALUE(N669),工作表2!$A:$N,14,1)/50,0)</f>
        <v>87292.86</v>
      </c>
      <c r="Y669" s="7">
        <f>IFERROR(VLOOKUP(VALUE(O669),工作表2!$A:$N,14,1)/50,0)</f>
        <v>87292.86</v>
      </c>
      <c r="Z669" s="7">
        <f>IFERROR(VLOOKUP(VALUE(P669),工作表2!$A:$N,14,1)/50,0)</f>
        <v>87292.86</v>
      </c>
      <c r="AA669" s="7">
        <f>IFERROR(VLOOKUP(VALUE(Q669),工作表2!$A:$N,14,1)/50,0)</f>
        <v>87292.86</v>
      </c>
      <c r="AB669" s="7">
        <f>IFERROR(VLOOKUP(VALUE(R669),工作表2!$A:$N,14,1)/50,0)</f>
        <v>87292.86</v>
      </c>
      <c r="AC669" s="7">
        <f>IFERROR(VLOOKUP(VALUE(S669),工作表2!$A:$N,14,1)/50,0)</f>
        <v>87292.86</v>
      </c>
      <c r="AD669" s="7">
        <f>IFERROR(VLOOKUP(VALUE(T669),工作表2!$A:$N,14,1)/50,0)</f>
        <v>87292.86</v>
      </c>
      <c r="AE669" s="7">
        <f>IFERROR(VLOOKUP(VALUE(U669),工作表2!$A:$N,14,1),0)</f>
        <v>9079501.5</v>
      </c>
      <c r="AF669" s="7">
        <f t="shared" si="121"/>
        <v>9865137.2400000002</v>
      </c>
    </row>
    <row r="670" spans="1:32" x14ac:dyDescent="0.15">
      <c r="A670" s="8">
        <v>100666</v>
      </c>
      <c r="B670" s="3" t="s">
        <v>2402</v>
      </c>
      <c r="C670" t="s">
        <v>2389</v>
      </c>
      <c r="D670" t="s">
        <v>2380</v>
      </c>
      <c r="E670" t="s">
        <v>2409</v>
      </c>
      <c r="F670" t="s">
        <v>2398</v>
      </c>
      <c r="G670" t="s">
        <v>2403</v>
      </c>
      <c r="H670" t="s">
        <v>2384</v>
      </c>
      <c r="I670" t="s">
        <v>2385</v>
      </c>
      <c r="J670" t="s">
        <v>2395</v>
      </c>
      <c r="K670" t="s">
        <v>2410</v>
      </c>
      <c r="L670">
        <f t="shared" si="111"/>
        <v>100200</v>
      </c>
      <c r="M670">
        <f t="shared" si="112"/>
        <v>100201</v>
      </c>
      <c r="N670">
        <f t="shared" si="113"/>
        <v>100199</v>
      </c>
      <c r="O670">
        <f t="shared" si="114"/>
        <v>100201</v>
      </c>
      <c r="P670">
        <f t="shared" si="115"/>
        <v>100201</v>
      </c>
      <c r="Q670">
        <f t="shared" si="116"/>
        <v>100200</v>
      </c>
      <c r="R670">
        <f t="shared" si="117"/>
        <v>100200</v>
      </c>
      <c r="S670">
        <f t="shared" si="118"/>
        <v>100201</v>
      </c>
      <c r="T670">
        <f t="shared" si="119"/>
        <v>100200</v>
      </c>
      <c r="U670">
        <f t="shared" si="120"/>
        <v>200667</v>
      </c>
      <c r="V670" s="7">
        <f>IFERROR(VLOOKUP(VALUE(L670),工作表2!$A:$N,14,1)/50,0)</f>
        <v>87292.86</v>
      </c>
      <c r="W670" s="7">
        <f>IFERROR(VLOOKUP(VALUE(M670),工作表2!$A:$N,14,1)/50,0)</f>
        <v>87292.86</v>
      </c>
      <c r="X670" s="7">
        <f>IFERROR(VLOOKUP(VALUE(N670),工作表2!$A:$N,14,1)/50,0)</f>
        <v>87292.86</v>
      </c>
      <c r="Y670" s="7">
        <f>IFERROR(VLOOKUP(VALUE(O670),工作表2!$A:$N,14,1)/50,0)</f>
        <v>87292.86</v>
      </c>
      <c r="Z670" s="7">
        <f>IFERROR(VLOOKUP(VALUE(P670),工作表2!$A:$N,14,1)/50,0)</f>
        <v>87292.86</v>
      </c>
      <c r="AA670" s="7">
        <f>IFERROR(VLOOKUP(VALUE(Q670),工作表2!$A:$N,14,1)/50,0)</f>
        <v>87292.86</v>
      </c>
      <c r="AB670" s="7">
        <f>IFERROR(VLOOKUP(VALUE(R670),工作表2!$A:$N,14,1)/50,0)</f>
        <v>87292.86</v>
      </c>
      <c r="AC670" s="7">
        <f>IFERROR(VLOOKUP(VALUE(S670),工作表2!$A:$N,14,1)/50,0)</f>
        <v>87292.86</v>
      </c>
      <c r="AD670" s="7">
        <f>IFERROR(VLOOKUP(VALUE(T670),工作表2!$A:$N,14,1)/50,0)</f>
        <v>87292.86</v>
      </c>
      <c r="AE670" s="7">
        <f>IFERROR(VLOOKUP(VALUE(U670),工作表2!$A:$N,14,1),0)</f>
        <v>9237317</v>
      </c>
      <c r="AF670" s="7">
        <f t="shared" si="121"/>
        <v>10022952.74</v>
      </c>
    </row>
    <row r="671" spans="1:32" x14ac:dyDescent="0.15">
      <c r="A671" s="8">
        <v>100667</v>
      </c>
      <c r="B671" s="3" t="s">
        <v>2378</v>
      </c>
      <c r="C671" t="s">
        <v>2397</v>
      </c>
      <c r="D671" t="s">
        <v>2380</v>
      </c>
      <c r="E671" t="s">
        <v>2409</v>
      </c>
      <c r="F671" t="s">
        <v>2392</v>
      </c>
      <c r="G671" t="s">
        <v>2399</v>
      </c>
      <c r="H671" t="s">
        <v>2393</v>
      </c>
      <c r="I671" t="s">
        <v>2394</v>
      </c>
      <c r="J671" t="s">
        <v>2386</v>
      </c>
      <c r="K671" t="s">
        <v>2411</v>
      </c>
      <c r="L671">
        <f t="shared" si="111"/>
        <v>100199</v>
      </c>
      <c r="M671">
        <f t="shared" si="112"/>
        <v>100199</v>
      </c>
      <c r="N671">
        <f t="shared" si="113"/>
        <v>100199</v>
      </c>
      <c r="O671">
        <f t="shared" si="114"/>
        <v>100201</v>
      </c>
      <c r="P671">
        <f t="shared" si="115"/>
        <v>100200</v>
      </c>
      <c r="Q671">
        <f t="shared" si="116"/>
        <v>100201</v>
      </c>
      <c r="R671">
        <f t="shared" si="117"/>
        <v>100199</v>
      </c>
      <c r="S671">
        <f t="shared" si="118"/>
        <v>100199</v>
      </c>
      <c r="T671">
        <f t="shared" si="119"/>
        <v>100201</v>
      </c>
      <c r="U671">
        <f t="shared" si="120"/>
        <v>200668</v>
      </c>
      <c r="V671" s="7">
        <f>IFERROR(VLOOKUP(VALUE(L671),工作表2!$A:$N,14,1)/50,0)</f>
        <v>87292.86</v>
      </c>
      <c r="W671" s="7">
        <f>IFERROR(VLOOKUP(VALUE(M671),工作表2!$A:$N,14,1)/50,0)</f>
        <v>87292.86</v>
      </c>
      <c r="X671" s="7">
        <f>IFERROR(VLOOKUP(VALUE(N671),工作表2!$A:$N,14,1)/50,0)</f>
        <v>87292.86</v>
      </c>
      <c r="Y671" s="7">
        <f>IFERROR(VLOOKUP(VALUE(O671),工作表2!$A:$N,14,1)/50,0)</f>
        <v>87292.86</v>
      </c>
      <c r="Z671" s="7">
        <f>IFERROR(VLOOKUP(VALUE(P671),工作表2!$A:$N,14,1)/50,0)</f>
        <v>87292.86</v>
      </c>
      <c r="AA671" s="7">
        <f>IFERROR(VLOOKUP(VALUE(Q671),工作表2!$A:$N,14,1)/50,0)</f>
        <v>87292.86</v>
      </c>
      <c r="AB671" s="7">
        <f>IFERROR(VLOOKUP(VALUE(R671),工作表2!$A:$N,14,1)/50,0)</f>
        <v>87292.86</v>
      </c>
      <c r="AC671" s="7">
        <f>IFERROR(VLOOKUP(VALUE(S671),工作表2!$A:$N,14,1)/50,0)</f>
        <v>87292.86</v>
      </c>
      <c r="AD671" s="7">
        <f>IFERROR(VLOOKUP(VALUE(T671),工作表2!$A:$N,14,1)/50,0)</f>
        <v>87292.86</v>
      </c>
      <c r="AE671" s="7">
        <f>IFERROR(VLOOKUP(VALUE(U671),工作表2!$A:$N,14,1),0)</f>
        <v>9184839.5</v>
      </c>
      <c r="AF671" s="7">
        <f t="shared" si="121"/>
        <v>9970475.2400000002</v>
      </c>
    </row>
    <row r="672" spans="1:32" x14ac:dyDescent="0.15">
      <c r="A672" s="8">
        <v>100668</v>
      </c>
      <c r="B672" s="3" t="s">
        <v>2378</v>
      </c>
      <c r="C672" t="s">
        <v>2389</v>
      </c>
      <c r="D672" t="s">
        <v>2390</v>
      </c>
      <c r="E672" t="s">
        <v>2381</v>
      </c>
      <c r="F672" t="s">
        <v>2392</v>
      </c>
      <c r="G672" t="s">
        <v>2399</v>
      </c>
      <c r="H672" t="s">
        <v>2393</v>
      </c>
      <c r="I672" t="s">
        <v>2394</v>
      </c>
      <c r="J672" t="s">
        <v>2406</v>
      </c>
      <c r="K672" t="s">
        <v>2412</v>
      </c>
      <c r="L672">
        <f t="shared" si="111"/>
        <v>100199</v>
      </c>
      <c r="M672">
        <f t="shared" si="112"/>
        <v>100201</v>
      </c>
      <c r="N672">
        <f t="shared" si="113"/>
        <v>100200</v>
      </c>
      <c r="O672">
        <f t="shared" si="114"/>
        <v>100200</v>
      </c>
      <c r="P672">
        <f t="shared" si="115"/>
        <v>100200</v>
      </c>
      <c r="Q672">
        <f t="shared" si="116"/>
        <v>100201</v>
      </c>
      <c r="R672">
        <f t="shared" si="117"/>
        <v>100199</v>
      </c>
      <c r="S672">
        <f t="shared" si="118"/>
        <v>100199</v>
      </c>
      <c r="T672">
        <f t="shared" si="119"/>
        <v>100199</v>
      </c>
      <c r="U672">
        <f t="shared" si="120"/>
        <v>200669</v>
      </c>
      <c r="V672" s="7">
        <f>IFERROR(VLOOKUP(VALUE(L672),工作表2!$A:$N,14,1)/50,0)</f>
        <v>87292.86</v>
      </c>
      <c r="W672" s="7">
        <f>IFERROR(VLOOKUP(VALUE(M672),工作表2!$A:$N,14,1)/50,0)</f>
        <v>87292.86</v>
      </c>
      <c r="X672" s="7">
        <f>IFERROR(VLOOKUP(VALUE(N672),工作表2!$A:$N,14,1)/50,0)</f>
        <v>87292.86</v>
      </c>
      <c r="Y672" s="7">
        <f>IFERROR(VLOOKUP(VALUE(O672),工作表2!$A:$N,14,1)/50,0)</f>
        <v>87292.86</v>
      </c>
      <c r="Z672" s="7">
        <f>IFERROR(VLOOKUP(VALUE(P672),工作表2!$A:$N,14,1)/50,0)</f>
        <v>87292.86</v>
      </c>
      <c r="AA672" s="7">
        <f>IFERROR(VLOOKUP(VALUE(Q672),工作表2!$A:$N,14,1)/50,0)</f>
        <v>87292.86</v>
      </c>
      <c r="AB672" s="7">
        <f>IFERROR(VLOOKUP(VALUE(R672),工作表2!$A:$N,14,1)/50,0)</f>
        <v>87292.86</v>
      </c>
      <c r="AC672" s="7">
        <f>IFERROR(VLOOKUP(VALUE(S672),工作表2!$A:$N,14,1)/50,0)</f>
        <v>87292.86</v>
      </c>
      <c r="AD672" s="7">
        <f>IFERROR(VLOOKUP(VALUE(T672),工作表2!$A:$N,14,1)/50,0)</f>
        <v>87292.86</v>
      </c>
      <c r="AE672" s="7">
        <f>IFERROR(VLOOKUP(VALUE(U672),工作表2!$A:$N,14,1),0)</f>
        <v>9229186.5</v>
      </c>
      <c r="AF672" s="7">
        <f t="shared" si="121"/>
        <v>10014822.24</v>
      </c>
    </row>
    <row r="673" spans="1:32" x14ac:dyDescent="0.15">
      <c r="A673" s="8">
        <v>100669</v>
      </c>
      <c r="B673" s="3" t="s">
        <v>2378</v>
      </c>
      <c r="C673" t="s">
        <v>2397</v>
      </c>
      <c r="D673" t="s">
        <v>2413</v>
      </c>
      <c r="E673" t="s">
        <v>2381</v>
      </c>
      <c r="F673" t="s">
        <v>2382</v>
      </c>
      <c r="G673" t="s">
        <v>2399</v>
      </c>
      <c r="H673" t="s">
        <v>2393</v>
      </c>
      <c r="I673" t="s">
        <v>2404</v>
      </c>
      <c r="J673" t="s">
        <v>2395</v>
      </c>
      <c r="K673" t="s">
        <v>2414</v>
      </c>
      <c r="L673">
        <f t="shared" si="111"/>
        <v>100199</v>
      </c>
      <c r="M673">
        <f t="shared" si="112"/>
        <v>100199</v>
      </c>
      <c r="N673">
        <f t="shared" si="113"/>
        <v>100201</v>
      </c>
      <c r="O673">
        <f t="shared" si="114"/>
        <v>100200</v>
      </c>
      <c r="P673">
        <f t="shared" si="115"/>
        <v>100199</v>
      </c>
      <c r="Q673">
        <f t="shared" si="116"/>
        <v>100201</v>
      </c>
      <c r="R673">
        <f t="shared" si="117"/>
        <v>100199</v>
      </c>
      <c r="S673">
        <f t="shared" si="118"/>
        <v>100200</v>
      </c>
      <c r="T673">
        <f t="shared" si="119"/>
        <v>100200</v>
      </c>
      <c r="U673">
        <f t="shared" si="120"/>
        <v>200670</v>
      </c>
      <c r="V673" s="7">
        <f>IFERROR(VLOOKUP(VALUE(L673),工作表2!$A:$N,14,1)/50,0)</f>
        <v>87292.86</v>
      </c>
      <c r="W673" s="7">
        <f>IFERROR(VLOOKUP(VALUE(M673),工作表2!$A:$N,14,1)/50,0)</f>
        <v>87292.86</v>
      </c>
      <c r="X673" s="7">
        <f>IFERROR(VLOOKUP(VALUE(N673),工作表2!$A:$N,14,1)/50,0)</f>
        <v>87292.86</v>
      </c>
      <c r="Y673" s="7">
        <f>IFERROR(VLOOKUP(VALUE(O673),工作表2!$A:$N,14,1)/50,0)</f>
        <v>87292.86</v>
      </c>
      <c r="Z673" s="7">
        <f>IFERROR(VLOOKUP(VALUE(P673),工作表2!$A:$N,14,1)/50,0)</f>
        <v>87292.86</v>
      </c>
      <c r="AA673" s="7">
        <f>IFERROR(VLOOKUP(VALUE(Q673),工作表2!$A:$N,14,1)/50,0)</f>
        <v>87292.86</v>
      </c>
      <c r="AB673" s="7">
        <f>IFERROR(VLOOKUP(VALUE(R673),工作表2!$A:$N,14,1)/50,0)</f>
        <v>87292.86</v>
      </c>
      <c r="AC673" s="7">
        <f>IFERROR(VLOOKUP(VALUE(S673),工作表2!$A:$N,14,1)/50,0)</f>
        <v>87292.86</v>
      </c>
      <c r="AD673" s="7">
        <f>IFERROR(VLOOKUP(VALUE(T673),工作表2!$A:$N,14,1)/50,0)</f>
        <v>87292.86</v>
      </c>
      <c r="AE673" s="7">
        <f>IFERROR(VLOOKUP(VALUE(U673),工作表2!$A:$N,14,1),0)</f>
        <v>9285099.5</v>
      </c>
      <c r="AF673" s="7">
        <f t="shared" si="121"/>
        <v>10070735.24</v>
      </c>
    </row>
    <row r="674" spans="1:32" x14ac:dyDescent="0.15">
      <c r="A674" s="8">
        <v>100670</v>
      </c>
      <c r="B674" s="3" t="s">
        <v>2415</v>
      </c>
      <c r="C674" t="s">
        <v>2416</v>
      </c>
      <c r="D674" t="s">
        <v>2417</v>
      </c>
      <c r="E674" t="s">
        <v>2418</v>
      </c>
      <c r="F674" t="s">
        <v>2419</v>
      </c>
      <c r="G674" t="s">
        <v>2420</v>
      </c>
      <c r="H674" t="s">
        <v>2421</v>
      </c>
      <c r="I674" t="s">
        <v>2422</v>
      </c>
      <c r="J674" t="s">
        <v>2423</v>
      </c>
      <c r="K674" t="s">
        <v>2424</v>
      </c>
      <c r="L674">
        <f t="shared" si="111"/>
        <v>100202</v>
      </c>
      <c r="M674">
        <f t="shared" si="112"/>
        <v>100203</v>
      </c>
      <c r="N674">
        <f t="shared" si="113"/>
        <v>100203</v>
      </c>
      <c r="O674">
        <f t="shared" si="114"/>
        <v>100202</v>
      </c>
      <c r="P674">
        <f t="shared" si="115"/>
        <v>100204</v>
      </c>
      <c r="Q674">
        <f t="shared" si="116"/>
        <v>100204</v>
      </c>
      <c r="R674">
        <f t="shared" si="117"/>
        <v>100204</v>
      </c>
      <c r="S674">
        <f t="shared" si="118"/>
        <v>100202</v>
      </c>
      <c r="T674">
        <f t="shared" si="119"/>
        <v>100202</v>
      </c>
      <c r="U674">
        <f t="shared" si="120"/>
        <v>200671</v>
      </c>
      <c r="V674" s="7">
        <f>IFERROR(VLOOKUP(VALUE(L674),工作表2!$A:$N,14,1)/50,0)</f>
        <v>88783.83</v>
      </c>
      <c r="W674" s="7">
        <f>IFERROR(VLOOKUP(VALUE(M674),工作表2!$A:$N,14,1)/50,0)</f>
        <v>88783.83</v>
      </c>
      <c r="X674" s="7">
        <f>IFERROR(VLOOKUP(VALUE(N674),工作表2!$A:$N,14,1)/50,0)</f>
        <v>88783.83</v>
      </c>
      <c r="Y674" s="7">
        <f>IFERROR(VLOOKUP(VALUE(O674),工作表2!$A:$N,14,1)/50,0)</f>
        <v>88783.83</v>
      </c>
      <c r="Z674" s="7">
        <f>IFERROR(VLOOKUP(VALUE(P674),工作表2!$A:$N,14,1)/50,0)</f>
        <v>88783.83</v>
      </c>
      <c r="AA674" s="7">
        <f>IFERROR(VLOOKUP(VALUE(Q674),工作表2!$A:$N,14,1)/50,0)</f>
        <v>88783.83</v>
      </c>
      <c r="AB674" s="7">
        <f>IFERROR(VLOOKUP(VALUE(R674),工作表2!$A:$N,14,1)/50,0)</f>
        <v>88783.83</v>
      </c>
      <c r="AC674" s="7">
        <f>IFERROR(VLOOKUP(VALUE(S674),工作表2!$A:$N,14,1)/50,0)</f>
        <v>88783.83</v>
      </c>
      <c r="AD674" s="7">
        <f>IFERROR(VLOOKUP(VALUE(T674),工作表2!$A:$N,14,1)/50,0)</f>
        <v>88783.83</v>
      </c>
      <c r="AE674" s="7">
        <f>IFERROR(VLOOKUP(VALUE(U674),工作表2!$A:$N,14,1),0)</f>
        <v>9217915.5</v>
      </c>
      <c r="AF674" s="7">
        <f t="shared" si="121"/>
        <v>10016969.970000001</v>
      </c>
    </row>
    <row r="675" spans="1:32" x14ac:dyDescent="0.15">
      <c r="A675" s="8">
        <v>100671</v>
      </c>
      <c r="B675" s="3" t="s">
        <v>2425</v>
      </c>
      <c r="C675" t="s">
        <v>2426</v>
      </c>
      <c r="D675" t="s">
        <v>2417</v>
      </c>
      <c r="E675" t="s">
        <v>2427</v>
      </c>
      <c r="F675" t="s">
        <v>2419</v>
      </c>
      <c r="G675" t="s">
        <v>2428</v>
      </c>
      <c r="H675" t="s">
        <v>2429</v>
      </c>
      <c r="I675" t="s">
        <v>2422</v>
      </c>
      <c r="J675" t="s">
        <v>2430</v>
      </c>
      <c r="K675" t="s">
        <v>2431</v>
      </c>
      <c r="L675">
        <f t="shared" si="111"/>
        <v>100204</v>
      </c>
      <c r="M675">
        <f t="shared" si="112"/>
        <v>100202</v>
      </c>
      <c r="N675">
        <f t="shared" si="113"/>
        <v>100203</v>
      </c>
      <c r="O675">
        <f t="shared" si="114"/>
        <v>100204</v>
      </c>
      <c r="P675">
        <f t="shared" si="115"/>
        <v>100204</v>
      </c>
      <c r="Q675">
        <f t="shared" si="116"/>
        <v>100202</v>
      </c>
      <c r="R675">
        <f t="shared" si="117"/>
        <v>100202</v>
      </c>
      <c r="S675">
        <f t="shared" si="118"/>
        <v>100202</v>
      </c>
      <c r="T675">
        <f t="shared" si="119"/>
        <v>100203</v>
      </c>
      <c r="U675">
        <f t="shared" si="120"/>
        <v>200672</v>
      </c>
      <c r="V675" s="7">
        <f>IFERROR(VLOOKUP(VALUE(L675),工作表2!$A:$N,14,1)/50,0)</f>
        <v>88783.83</v>
      </c>
      <c r="W675" s="7">
        <f>IFERROR(VLOOKUP(VALUE(M675),工作表2!$A:$N,14,1)/50,0)</f>
        <v>88783.83</v>
      </c>
      <c r="X675" s="7">
        <f>IFERROR(VLOOKUP(VALUE(N675),工作表2!$A:$N,14,1)/50,0)</f>
        <v>88783.83</v>
      </c>
      <c r="Y675" s="7">
        <f>IFERROR(VLOOKUP(VALUE(O675),工作表2!$A:$N,14,1)/50,0)</f>
        <v>88783.83</v>
      </c>
      <c r="Z675" s="7">
        <f>IFERROR(VLOOKUP(VALUE(P675),工作表2!$A:$N,14,1)/50,0)</f>
        <v>88783.83</v>
      </c>
      <c r="AA675" s="7">
        <f>IFERROR(VLOOKUP(VALUE(Q675),工作表2!$A:$N,14,1)/50,0)</f>
        <v>88783.83</v>
      </c>
      <c r="AB675" s="7">
        <f>IFERROR(VLOOKUP(VALUE(R675),工作表2!$A:$N,14,1)/50,0)</f>
        <v>88783.83</v>
      </c>
      <c r="AC675" s="7">
        <f>IFERROR(VLOOKUP(VALUE(S675),工作表2!$A:$N,14,1)/50,0)</f>
        <v>88783.83</v>
      </c>
      <c r="AD675" s="7">
        <f>IFERROR(VLOOKUP(VALUE(T675),工作表2!$A:$N,14,1)/50,0)</f>
        <v>88783.83</v>
      </c>
      <c r="AE675" s="7">
        <f>IFERROR(VLOOKUP(VALUE(U675),工作表2!$A:$N,14,1),0)</f>
        <v>9233484</v>
      </c>
      <c r="AF675" s="7">
        <f t="shared" si="121"/>
        <v>10032538.470000001</v>
      </c>
    </row>
    <row r="676" spans="1:32" x14ac:dyDescent="0.15">
      <c r="A676" s="8">
        <v>100672</v>
      </c>
      <c r="B676" s="3" t="s">
        <v>2415</v>
      </c>
      <c r="C676" t="s">
        <v>2426</v>
      </c>
      <c r="D676" t="s">
        <v>2432</v>
      </c>
      <c r="E676" t="s">
        <v>2433</v>
      </c>
      <c r="F676" t="s">
        <v>2419</v>
      </c>
      <c r="G676" t="s">
        <v>2428</v>
      </c>
      <c r="H676" t="s">
        <v>2434</v>
      </c>
      <c r="I676" t="s">
        <v>2435</v>
      </c>
      <c r="J676" t="s">
        <v>2430</v>
      </c>
      <c r="K676" t="s">
        <v>2436</v>
      </c>
      <c r="L676">
        <f t="shared" si="111"/>
        <v>100202</v>
      </c>
      <c r="M676">
        <f t="shared" si="112"/>
        <v>100202</v>
      </c>
      <c r="N676">
        <f t="shared" si="113"/>
        <v>100202</v>
      </c>
      <c r="O676">
        <f t="shared" si="114"/>
        <v>100203</v>
      </c>
      <c r="P676">
        <f t="shared" si="115"/>
        <v>100204</v>
      </c>
      <c r="Q676">
        <f t="shared" si="116"/>
        <v>100202</v>
      </c>
      <c r="R676">
        <f t="shared" si="117"/>
        <v>100203</v>
      </c>
      <c r="S676">
        <f t="shared" si="118"/>
        <v>100204</v>
      </c>
      <c r="T676">
        <f t="shared" si="119"/>
        <v>100203</v>
      </c>
      <c r="U676">
        <f t="shared" si="120"/>
        <v>200673</v>
      </c>
      <c r="V676" s="7">
        <f>IFERROR(VLOOKUP(VALUE(L676),工作表2!$A:$N,14,1)/50,0)</f>
        <v>88783.83</v>
      </c>
      <c r="W676" s="7">
        <f>IFERROR(VLOOKUP(VALUE(M676),工作表2!$A:$N,14,1)/50,0)</f>
        <v>88783.83</v>
      </c>
      <c r="X676" s="7">
        <f>IFERROR(VLOOKUP(VALUE(N676),工作表2!$A:$N,14,1)/50,0)</f>
        <v>88783.83</v>
      </c>
      <c r="Y676" s="7">
        <f>IFERROR(VLOOKUP(VALUE(O676),工作表2!$A:$N,14,1)/50,0)</f>
        <v>88783.83</v>
      </c>
      <c r="Z676" s="7">
        <f>IFERROR(VLOOKUP(VALUE(P676),工作表2!$A:$N,14,1)/50,0)</f>
        <v>88783.83</v>
      </c>
      <c r="AA676" s="7">
        <f>IFERROR(VLOOKUP(VALUE(Q676),工作表2!$A:$N,14,1)/50,0)</f>
        <v>88783.83</v>
      </c>
      <c r="AB676" s="7">
        <f>IFERROR(VLOOKUP(VALUE(R676),工作表2!$A:$N,14,1)/50,0)</f>
        <v>88783.83</v>
      </c>
      <c r="AC676" s="7">
        <f>IFERROR(VLOOKUP(VALUE(S676),工作表2!$A:$N,14,1)/50,0)</f>
        <v>88783.83</v>
      </c>
      <c r="AD676" s="7">
        <f>IFERROR(VLOOKUP(VALUE(T676),工作表2!$A:$N,14,1)/50,0)</f>
        <v>88783.83</v>
      </c>
      <c r="AE676" s="7">
        <f>IFERROR(VLOOKUP(VALUE(U676),工作表2!$A:$N,14,1),0)</f>
        <v>9249083.5</v>
      </c>
      <c r="AF676" s="7">
        <f t="shared" si="121"/>
        <v>10048137.970000001</v>
      </c>
    </row>
    <row r="677" spans="1:32" x14ac:dyDescent="0.15">
      <c r="A677" s="8">
        <v>100673</v>
      </c>
      <c r="B677" s="3" t="s">
        <v>2425</v>
      </c>
      <c r="C677" t="s">
        <v>2426</v>
      </c>
      <c r="D677" t="s">
        <v>2417</v>
      </c>
      <c r="E677" t="s">
        <v>2433</v>
      </c>
      <c r="F677" t="s">
        <v>2419</v>
      </c>
      <c r="G677" t="s">
        <v>2437</v>
      </c>
      <c r="H677" t="s">
        <v>2429</v>
      </c>
      <c r="I677" t="s">
        <v>2438</v>
      </c>
      <c r="J677" t="s">
        <v>2423</v>
      </c>
      <c r="K677" t="s">
        <v>2439</v>
      </c>
      <c r="L677">
        <f t="shared" si="111"/>
        <v>100204</v>
      </c>
      <c r="M677">
        <f t="shared" si="112"/>
        <v>100202</v>
      </c>
      <c r="N677">
        <f t="shared" si="113"/>
        <v>100203</v>
      </c>
      <c r="O677">
        <f t="shared" si="114"/>
        <v>100203</v>
      </c>
      <c r="P677">
        <f t="shared" si="115"/>
        <v>100204</v>
      </c>
      <c r="Q677">
        <f t="shared" si="116"/>
        <v>100203</v>
      </c>
      <c r="R677">
        <f t="shared" si="117"/>
        <v>100202</v>
      </c>
      <c r="S677">
        <f t="shared" si="118"/>
        <v>100203</v>
      </c>
      <c r="T677">
        <f t="shared" si="119"/>
        <v>100202</v>
      </c>
      <c r="U677">
        <f t="shared" si="120"/>
        <v>200674</v>
      </c>
      <c r="V677" s="7">
        <f>IFERROR(VLOOKUP(VALUE(L677),工作表2!$A:$N,14,1)/50,0)</f>
        <v>88783.83</v>
      </c>
      <c r="W677" s="7">
        <f>IFERROR(VLOOKUP(VALUE(M677),工作表2!$A:$N,14,1)/50,0)</f>
        <v>88783.83</v>
      </c>
      <c r="X677" s="7">
        <f>IFERROR(VLOOKUP(VALUE(N677),工作表2!$A:$N,14,1)/50,0)</f>
        <v>88783.83</v>
      </c>
      <c r="Y677" s="7">
        <f>IFERROR(VLOOKUP(VALUE(O677),工作表2!$A:$N,14,1)/50,0)</f>
        <v>88783.83</v>
      </c>
      <c r="Z677" s="7">
        <f>IFERROR(VLOOKUP(VALUE(P677),工作表2!$A:$N,14,1)/50,0)</f>
        <v>88783.83</v>
      </c>
      <c r="AA677" s="7">
        <f>IFERROR(VLOOKUP(VALUE(Q677),工作表2!$A:$N,14,1)/50,0)</f>
        <v>88783.83</v>
      </c>
      <c r="AB677" s="7">
        <f>IFERROR(VLOOKUP(VALUE(R677),工作表2!$A:$N,14,1)/50,0)</f>
        <v>88783.83</v>
      </c>
      <c r="AC677" s="7">
        <f>IFERROR(VLOOKUP(VALUE(S677),工作表2!$A:$N,14,1)/50,0)</f>
        <v>88783.83</v>
      </c>
      <c r="AD677" s="7">
        <f>IFERROR(VLOOKUP(VALUE(T677),工作表2!$A:$N,14,1)/50,0)</f>
        <v>88783.83</v>
      </c>
      <c r="AE677" s="7">
        <f>IFERROR(VLOOKUP(VALUE(U677),工作表2!$A:$N,14,1),0)</f>
        <v>9410106</v>
      </c>
      <c r="AF677" s="7">
        <f t="shared" si="121"/>
        <v>10209160.470000001</v>
      </c>
    </row>
    <row r="678" spans="1:32" x14ac:dyDescent="0.15">
      <c r="A678" s="8">
        <v>100674</v>
      </c>
      <c r="B678" s="3" t="s">
        <v>2440</v>
      </c>
      <c r="C678" t="s">
        <v>2441</v>
      </c>
      <c r="D678" t="s">
        <v>2432</v>
      </c>
      <c r="E678" t="s">
        <v>2427</v>
      </c>
      <c r="F678" t="s">
        <v>2442</v>
      </c>
      <c r="G678" t="s">
        <v>2428</v>
      </c>
      <c r="H678" t="s">
        <v>2421</v>
      </c>
      <c r="I678" t="s">
        <v>2422</v>
      </c>
      <c r="J678" t="s">
        <v>2443</v>
      </c>
      <c r="K678" t="s">
        <v>2444</v>
      </c>
      <c r="L678">
        <f t="shared" si="111"/>
        <v>100203</v>
      </c>
      <c r="M678">
        <f t="shared" si="112"/>
        <v>100204</v>
      </c>
      <c r="N678">
        <f t="shared" si="113"/>
        <v>100202</v>
      </c>
      <c r="O678">
        <f t="shared" si="114"/>
        <v>100204</v>
      </c>
      <c r="P678">
        <f t="shared" si="115"/>
        <v>100202</v>
      </c>
      <c r="Q678">
        <f t="shared" si="116"/>
        <v>100202</v>
      </c>
      <c r="R678">
        <f t="shared" si="117"/>
        <v>100204</v>
      </c>
      <c r="S678">
        <f t="shared" si="118"/>
        <v>100202</v>
      </c>
      <c r="T678">
        <f t="shared" si="119"/>
        <v>100204</v>
      </c>
      <c r="U678">
        <f t="shared" si="120"/>
        <v>200675</v>
      </c>
      <c r="V678" s="7">
        <f>IFERROR(VLOOKUP(VALUE(L678),工作表2!$A:$N,14,1)/50,0)</f>
        <v>88783.83</v>
      </c>
      <c r="W678" s="7">
        <f>IFERROR(VLOOKUP(VALUE(M678),工作表2!$A:$N,14,1)/50,0)</f>
        <v>88783.83</v>
      </c>
      <c r="X678" s="7">
        <f>IFERROR(VLOOKUP(VALUE(N678),工作表2!$A:$N,14,1)/50,0)</f>
        <v>88783.83</v>
      </c>
      <c r="Y678" s="7">
        <f>IFERROR(VLOOKUP(VALUE(O678),工作表2!$A:$N,14,1)/50,0)</f>
        <v>88783.83</v>
      </c>
      <c r="Z678" s="7">
        <f>IFERROR(VLOOKUP(VALUE(P678),工作表2!$A:$N,14,1)/50,0)</f>
        <v>88783.83</v>
      </c>
      <c r="AA678" s="7">
        <f>IFERROR(VLOOKUP(VALUE(Q678),工作表2!$A:$N,14,1)/50,0)</f>
        <v>88783.83</v>
      </c>
      <c r="AB678" s="7">
        <f>IFERROR(VLOOKUP(VALUE(R678),工作表2!$A:$N,14,1)/50,0)</f>
        <v>88783.83</v>
      </c>
      <c r="AC678" s="7">
        <f>IFERROR(VLOOKUP(VALUE(S678),工作表2!$A:$N,14,1)/50,0)</f>
        <v>88783.83</v>
      </c>
      <c r="AD678" s="7">
        <f>IFERROR(VLOOKUP(VALUE(T678),工作表2!$A:$N,14,1)/50,0)</f>
        <v>88783.83</v>
      </c>
      <c r="AE678" s="7">
        <f>IFERROR(VLOOKUP(VALUE(U678),工作表2!$A:$N,14,1),0)</f>
        <v>9280376.5</v>
      </c>
      <c r="AF678" s="7">
        <f t="shared" si="121"/>
        <v>10079430.970000001</v>
      </c>
    </row>
    <row r="679" spans="1:32" x14ac:dyDescent="0.15">
      <c r="A679" s="8">
        <v>100675</v>
      </c>
      <c r="B679" s="3" t="s">
        <v>2425</v>
      </c>
      <c r="C679" t="s">
        <v>2416</v>
      </c>
      <c r="D679" t="s">
        <v>2432</v>
      </c>
      <c r="E679" t="s">
        <v>2433</v>
      </c>
      <c r="F679" t="s">
        <v>2442</v>
      </c>
      <c r="G679" t="s">
        <v>2420</v>
      </c>
      <c r="H679" t="s">
        <v>2434</v>
      </c>
      <c r="I679" t="s">
        <v>2422</v>
      </c>
      <c r="J679" t="s">
        <v>2443</v>
      </c>
      <c r="K679" t="s">
        <v>2445</v>
      </c>
      <c r="L679">
        <f t="shared" si="111"/>
        <v>100204</v>
      </c>
      <c r="M679">
        <f t="shared" si="112"/>
        <v>100203</v>
      </c>
      <c r="N679">
        <f t="shared" si="113"/>
        <v>100202</v>
      </c>
      <c r="O679">
        <f t="shared" si="114"/>
        <v>100203</v>
      </c>
      <c r="P679">
        <f t="shared" si="115"/>
        <v>100202</v>
      </c>
      <c r="Q679">
        <f t="shared" si="116"/>
        <v>100204</v>
      </c>
      <c r="R679">
        <f t="shared" si="117"/>
        <v>100203</v>
      </c>
      <c r="S679">
        <f t="shared" si="118"/>
        <v>100202</v>
      </c>
      <c r="T679">
        <f t="shared" si="119"/>
        <v>100204</v>
      </c>
      <c r="U679">
        <f t="shared" si="120"/>
        <v>200676</v>
      </c>
      <c r="V679" s="7">
        <f>IFERROR(VLOOKUP(VALUE(L679),工作表2!$A:$N,14,1)/50,0)</f>
        <v>88783.83</v>
      </c>
      <c r="W679" s="7">
        <f>IFERROR(VLOOKUP(VALUE(M679),工作表2!$A:$N,14,1)/50,0)</f>
        <v>88783.83</v>
      </c>
      <c r="X679" s="7">
        <f>IFERROR(VLOOKUP(VALUE(N679),工作表2!$A:$N,14,1)/50,0)</f>
        <v>88783.83</v>
      </c>
      <c r="Y679" s="7">
        <f>IFERROR(VLOOKUP(VALUE(O679),工作表2!$A:$N,14,1)/50,0)</f>
        <v>88783.83</v>
      </c>
      <c r="Z679" s="7">
        <f>IFERROR(VLOOKUP(VALUE(P679),工作表2!$A:$N,14,1)/50,0)</f>
        <v>88783.83</v>
      </c>
      <c r="AA679" s="7">
        <f>IFERROR(VLOOKUP(VALUE(Q679),工作表2!$A:$N,14,1)/50,0)</f>
        <v>88783.83</v>
      </c>
      <c r="AB679" s="7">
        <f>IFERROR(VLOOKUP(VALUE(R679),工作表2!$A:$N,14,1)/50,0)</f>
        <v>88783.83</v>
      </c>
      <c r="AC679" s="7">
        <f>IFERROR(VLOOKUP(VALUE(S679),工作表2!$A:$N,14,1)/50,0)</f>
        <v>88783.83</v>
      </c>
      <c r="AD679" s="7">
        <f>IFERROR(VLOOKUP(VALUE(T679),工作表2!$A:$N,14,1)/50,0)</f>
        <v>88783.83</v>
      </c>
      <c r="AE679" s="7">
        <f>IFERROR(VLOOKUP(VALUE(U679),工作表2!$A:$N,14,1),0)</f>
        <v>9296070</v>
      </c>
      <c r="AF679" s="7">
        <f t="shared" si="121"/>
        <v>10095124.470000001</v>
      </c>
    </row>
    <row r="680" spans="1:32" x14ac:dyDescent="0.15">
      <c r="A680" s="8">
        <v>100676</v>
      </c>
      <c r="B680" s="3" t="s">
        <v>2415</v>
      </c>
      <c r="C680" t="s">
        <v>2416</v>
      </c>
      <c r="D680" t="s">
        <v>2417</v>
      </c>
      <c r="E680" t="s">
        <v>2427</v>
      </c>
      <c r="F680" t="s">
        <v>2442</v>
      </c>
      <c r="G680" t="s">
        <v>2420</v>
      </c>
      <c r="H680" t="s">
        <v>2434</v>
      </c>
      <c r="I680" t="s">
        <v>2438</v>
      </c>
      <c r="J680" t="s">
        <v>2443</v>
      </c>
      <c r="K680" t="s">
        <v>2446</v>
      </c>
      <c r="L680">
        <f t="shared" si="111"/>
        <v>100202</v>
      </c>
      <c r="M680">
        <f t="shared" si="112"/>
        <v>100203</v>
      </c>
      <c r="N680">
        <f t="shared" si="113"/>
        <v>100203</v>
      </c>
      <c r="O680">
        <f t="shared" si="114"/>
        <v>100204</v>
      </c>
      <c r="P680">
        <f t="shared" si="115"/>
        <v>100202</v>
      </c>
      <c r="Q680">
        <f t="shared" si="116"/>
        <v>100204</v>
      </c>
      <c r="R680">
        <f t="shared" si="117"/>
        <v>100203</v>
      </c>
      <c r="S680">
        <f t="shared" si="118"/>
        <v>100203</v>
      </c>
      <c r="T680">
        <f t="shared" si="119"/>
        <v>100204</v>
      </c>
      <c r="U680">
        <f t="shared" si="120"/>
        <v>200677</v>
      </c>
      <c r="V680" s="7">
        <f>IFERROR(VLOOKUP(VALUE(L680),工作表2!$A:$N,14,1)/50,0)</f>
        <v>88783.83</v>
      </c>
      <c r="W680" s="7">
        <f>IFERROR(VLOOKUP(VALUE(M680),工作表2!$A:$N,14,1)/50,0)</f>
        <v>88783.83</v>
      </c>
      <c r="X680" s="7">
        <f>IFERROR(VLOOKUP(VALUE(N680),工作表2!$A:$N,14,1)/50,0)</f>
        <v>88783.83</v>
      </c>
      <c r="Y680" s="7">
        <f>IFERROR(VLOOKUP(VALUE(O680),工作表2!$A:$N,14,1)/50,0)</f>
        <v>88783.83</v>
      </c>
      <c r="Z680" s="7">
        <f>IFERROR(VLOOKUP(VALUE(P680),工作表2!$A:$N,14,1)/50,0)</f>
        <v>88783.83</v>
      </c>
      <c r="AA680" s="7">
        <f>IFERROR(VLOOKUP(VALUE(Q680),工作表2!$A:$N,14,1)/50,0)</f>
        <v>88783.83</v>
      </c>
      <c r="AB680" s="7">
        <f>IFERROR(VLOOKUP(VALUE(R680),工作表2!$A:$N,14,1)/50,0)</f>
        <v>88783.83</v>
      </c>
      <c r="AC680" s="7">
        <f>IFERROR(VLOOKUP(VALUE(S680),工作表2!$A:$N,14,1)/50,0)</f>
        <v>88783.83</v>
      </c>
      <c r="AD680" s="7">
        <f>IFERROR(VLOOKUP(VALUE(T680),工作表2!$A:$N,14,1)/50,0)</f>
        <v>88783.83</v>
      </c>
      <c r="AE680" s="7">
        <f>IFERROR(VLOOKUP(VALUE(U680),工作表2!$A:$N,14,1),0)</f>
        <v>9457930</v>
      </c>
      <c r="AF680" s="7">
        <f t="shared" si="121"/>
        <v>10256984.470000001</v>
      </c>
    </row>
    <row r="681" spans="1:32" x14ac:dyDescent="0.15">
      <c r="A681" s="8">
        <v>100677</v>
      </c>
      <c r="B681" s="3" t="s">
        <v>2425</v>
      </c>
      <c r="C681" t="s">
        <v>2416</v>
      </c>
      <c r="D681" t="s">
        <v>2417</v>
      </c>
      <c r="E681" t="s">
        <v>2418</v>
      </c>
      <c r="F681" t="s">
        <v>2442</v>
      </c>
      <c r="G681" t="s">
        <v>2437</v>
      </c>
      <c r="H681" t="s">
        <v>2421</v>
      </c>
      <c r="I681" t="s">
        <v>2422</v>
      </c>
      <c r="J681" t="s">
        <v>2423</v>
      </c>
      <c r="K681" t="s">
        <v>2447</v>
      </c>
      <c r="L681">
        <f t="shared" si="111"/>
        <v>100204</v>
      </c>
      <c r="M681">
        <f t="shared" si="112"/>
        <v>100203</v>
      </c>
      <c r="N681">
        <f t="shared" si="113"/>
        <v>100203</v>
      </c>
      <c r="O681">
        <f t="shared" si="114"/>
        <v>100202</v>
      </c>
      <c r="P681">
        <f t="shared" si="115"/>
        <v>100202</v>
      </c>
      <c r="Q681">
        <f t="shared" si="116"/>
        <v>100203</v>
      </c>
      <c r="R681">
        <f t="shared" si="117"/>
        <v>100204</v>
      </c>
      <c r="S681">
        <f t="shared" si="118"/>
        <v>100202</v>
      </c>
      <c r="T681">
        <f t="shared" si="119"/>
        <v>100202</v>
      </c>
      <c r="U681">
        <f t="shared" si="120"/>
        <v>200678</v>
      </c>
      <c r="V681" s="7">
        <f>IFERROR(VLOOKUP(VALUE(L681),工作表2!$A:$N,14,1)/50,0)</f>
        <v>88783.83</v>
      </c>
      <c r="W681" s="7">
        <f>IFERROR(VLOOKUP(VALUE(M681),工作表2!$A:$N,14,1)/50,0)</f>
        <v>88783.83</v>
      </c>
      <c r="X681" s="7">
        <f>IFERROR(VLOOKUP(VALUE(N681),工作表2!$A:$N,14,1)/50,0)</f>
        <v>88783.83</v>
      </c>
      <c r="Y681" s="7">
        <f>IFERROR(VLOOKUP(VALUE(O681),工作表2!$A:$N,14,1)/50,0)</f>
        <v>88783.83</v>
      </c>
      <c r="Z681" s="7">
        <f>IFERROR(VLOOKUP(VALUE(P681),工作表2!$A:$N,14,1)/50,0)</f>
        <v>88783.83</v>
      </c>
      <c r="AA681" s="7">
        <f>IFERROR(VLOOKUP(VALUE(Q681),工作表2!$A:$N,14,1)/50,0)</f>
        <v>88783.83</v>
      </c>
      <c r="AB681" s="7">
        <f>IFERROR(VLOOKUP(VALUE(R681),工作表2!$A:$N,14,1)/50,0)</f>
        <v>88783.83</v>
      </c>
      <c r="AC681" s="7">
        <f>IFERROR(VLOOKUP(VALUE(S681),工作表2!$A:$N,14,1)/50,0)</f>
        <v>88783.83</v>
      </c>
      <c r="AD681" s="7">
        <f>IFERROR(VLOOKUP(VALUE(T681),工作表2!$A:$N,14,1)/50,0)</f>
        <v>88783.83</v>
      </c>
      <c r="AE681" s="7">
        <f>IFERROR(VLOOKUP(VALUE(U681),工作表2!$A:$N,14,1),0)</f>
        <v>9403670.5</v>
      </c>
      <c r="AF681" s="7">
        <f t="shared" si="121"/>
        <v>10202724.970000001</v>
      </c>
    </row>
    <row r="682" spans="1:32" x14ac:dyDescent="0.15">
      <c r="A682" s="8">
        <v>100678</v>
      </c>
      <c r="B682" s="3" t="s">
        <v>2415</v>
      </c>
      <c r="C682" t="s">
        <v>2426</v>
      </c>
      <c r="D682" t="s">
        <v>2448</v>
      </c>
      <c r="E682" t="s">
        <v>2418</v>
      </c>
      <c r="F682" t="s">
        <v>2442</v>
      </c>
      <c r="G682" t="s">
        <v>2428</v>
      </c>
      <c r="H682" t="s">
        <v>2434</v>
      </c>
      <c r="I682" t="s">
        <v>2435</v>
      </c>
      <c r="J682" t="s">
        <v>2443</v>
      </c>
      <c r="K682" t="s">
        <v>2449</v>
      </c>
      <c r="L682">
        <f t="shared" si="111"/>
        <v>100202</v>
      </c>
      <c r="M682">
        <f t="shared" si="112"/>
        <v>100202</v>
      </c>
      <c r="N682">
        <f t="shared" si="113"/>
        <v>100204</v>
      </c>
      <c r="O682">
        <f t="shared" si="114"/>
        <v>100202</v>
      </c>
      <c r="P682">
        <f t="shared" si="115"/>
        <v>100202</v>
      </c>
      <c r="Q682">
        <f t="shared" si="116"/>
        <v>100202</v>
      </c>
      <c r="R682">
        <f t="shared" si="117"/>
        <v>100203</v>
      </c>
      <c r="S682">
        <f t="shared" si="118"/>
        <v>100204</v>
      </c>
      <c r="T682">
        <f t="shared" si="119"/>
        <v>100204</v>
      </c>
      <c r="U682">
        <f t="shared" si="120"/>
        <v>200679</v>
      </c>
      <c r="V682" s="7">
        <f>IFERROR(VLOOKUP(VALUE(L682),工作表2!$A:$N,14,1)/50,0)</f>
        <v>88783.83</v>
      </c>
      <c r="W682" s="7">
        <f>IFERROR(VLOOKUP(VALUE(M682),工作表2!$A:$N,14,1)/50,0)</f>
        <v>88783.83</v>
      </c>
      <c r="X682" s="7">
        <f>IFERROR(VLOOKUP(VALUE(N682),工作表2!$A:$N,14,1)/50,0)</f>
        <v>88783.83</v>
      </c>
      <c r="Y682" s="7">
        <f>IFERROR(VLOOKUP(VALUE(O682),工作表2!$A:$N,14,1)/50,0)</f>
        <v>88783.83</v>
      </c>
      <c r="Z682" s="7">
        <f>IFERROR(VLOOKUP(VALUE(P682),工作表2!$A:$N,14,1)/50,0)</f>
        <v>88783.83</v>
      </c>
      <c r="AA682" s="7">
        <f>IFERROR(VLOOKUP(VALUE(Q682),工作表2!$A:$N,14,1)/50,0)</f>
        <v>88783.83</v>
      </c>
      <c r="AB682" s="7">
        <f>IFERROR(VLOOKUP(VALUE(R682),工作表2!$A:$N,14,1)/50,0)</f>
        <v>88783.83</v>
      </c>
      <c r="AC682" s="7">
        <f>IFERROR(VLOOKUP(VALUE(S682),工作表2!$A:$N,14,1)/50,0)</f>
        <v>88783.83</v>
      </c>
      <c r="AD682" s="7">
        <f>IFERROR(VLOOKUP(VALUE(T682),工作表2!$A:$N,14,1)/50,0)</f>
        <v>88783.83</v>
      </c>
      <c r="AE682" s="7">
        <f>IFERROR(VLOOKUP(VALUE(U682),工作表2!$A:$N,14,1),0)</f>
        <v>9448914.5</v>
      </c>
      <c r="AF682" s="7">
        <f t="shared" si="121"/>
        <v>10247968.970000001</v>
      </c>
    </row>
    <row r="683" spans="1:32" x14ac:dyDescent="0.15">
      <c r="A683" s="8">
        <v>100679</v>
      </c>
      <c r="B683" s="3" t="s">
        <v>2415</v>
      </c>
      <c r="C683" t="s">
        <v>2416</v>
      </c>
      <c r="D683" t="s">
        <v>2432</v>
      </c>
      <c r="E683" t="s">
        <v>2418</v>
      </c>
      <c r="F683" t="s">
        <v>2442</v>
      </c>
      <c r="G683" t="s">
        <v>2437</v>
      </c>
      <c r="H683" t="s">
        <v>2434</v>
      </c>
      <c r="I683" t="s">
        <v>2438</v>
      </c>
      <c r="J683" t="s">
        <v>2430</v>
      </c>
      <c r="K683" t="s">
        <v>2450</v>
      </c>
      <c r="L683">
        <f t="shared" si="111"/>
        <v>100202</v>
      </c>
      <c r="M683">
        <f t="shared" si="112"/>
        <v>100203</v>
      </c>
      <c r="N683">
        <f t="shared" si="113"/>
        <v>100202</v>
      </c>
      <c r="O683">
        <f t="shared" si="114"/>
        <v>100202</v>
      </c>
      <c r="P683">
        <f t="shared" si="115"/>
        <v>100202</v>
      </c>
      <c r="Q683">
        <f t="shared" si="116"/>
        <v>100203</v>
      </c>
      <c r="R683">
        <f t="shared" si="117"/>
        <v>100203</v>
      </c>
      <c r="S683">
        <f t="shared" si="118"/>
        <v>100203</v>
      </c>
      <c r="T683">
        <f t="shared" si="119"/>
        <v>100203</v>
      </c>
      <c r="U683">
        <f t="shared" si="120"/>
        <v>200680</v>
      </c>
      <c r="V683" s="7">
        <f>IFERROR(VLOOKUP(VALUE(L683),工作表2!$A:$N,14,1)/50,0)</f>
        <v>88783.83</v>
      </c>
      <c r="W683" s="7">
        <f>IFERROR(VLOOKUP(VALUE(M683),工作表2!$A:$N,14,1)/50,0)</f>
        <v>88783.83</v>
      </c>
      <c r="X683" s="7">
        <f>IFERROR(VLOOKUP(VALUE(N683),工作表2!$A:$N,14,1)/50,0)</f>
        <v>88783.83</v>
      </c>
      <c r="Y683" s="7">
        <f>IFERROR(VLOOKUP(VALUE(O683),工作表2!$A:$N,14,1)/50,0)</f>
        <v>88783.83</v>
      </c>
      <c r="Z683" s="7">
        <f>IFERROR(VLOOKUP(VALUE(P683),工作表2!$A:$N,14,1)/50,0)</f>
        <v>88783.83</v>
      </c>
      <c r="AA683" s="7">
        <f>IFERROR(VLOOKUP(VALUE(Q683),工作表2!$A:$N,14,1)/50,0)</f>
        <v>88783.83</v>
      </c>
      <c r="AB683" s="7">
        <f>IFERROR(VLOOKUP(VALUE(R683),工作表2!$A:$N,14,1)/50,0)</f>
        <v>88783.83</v>
      </c>
      <c r="AC683" s="7">
        <f>IFERROR(VLOOKUP(VALUE(S683),工作表2!$A:$N,14,1)/50,0)</f>
        <v>88783.83</v>
      </c>
      <c r="AD683" s="7">
        <f>IFERROR(VLOOKUP(VALUE(T683),工作表2!$A:$N,14,1)/50,0)</f>
        <v>88783.83</v>
      </c>
      <c r="AE683" s="7">
        <f>IFERROR(VLOOKUP(VALUE(U683),工作表2!$A:$N,14,1),0)</f>
        <v>9506042</v>
      </c>
      <c r="AF683" s="7">
        <f t="shared" si="121"/>
        <v>10305096.470000001</v>
      </c>
    </row>
    <row r="684" spans="1:32" x14ac:dyDescent="0.15">
      <c r="A684" s="8">
        <v>100680</v>
      </c>
      <c r="B684" s="3" t="s">
        <v>2451</v>
      </c>
      <c r="C684" t="s">
        <v>2452</v>
      </c>
      <c r="D684" t="s">
        <v>2453</v>
      </c>
      <c r="E684" t="s">
        <v>2454</v>
      </c>
      <c r="F684" t="s">
        <v>2455</v>
      </c>
      <c r="G684" t="s">
        <v>2456</v>
      </c>
      <c r="H684" t="s">
        <v>2457</v>
      </c>
      <c r="I684" t="s">
        <v>2458</v>
      </c>
      <c r="J684" t="s">
        <v>2459</v>
      </c>
      <c r="K684" t="s">
        <v>2460</v>
      </c>
      <c r="L684">
        <f t="shared" si="111"/>
        <v>100206</v>
      </c>
      <c r="M684">
        <f t="shared" si="112"/>
        <v>100206</v>
      </c>
      <c r="N684">
        <f t="shared" si="113"/>
        <v>100206</v>
      </c>
      <c r="O684">
        <f t="shared" si="114"/>
        <v>100207</v>
      </c>
      <c r="P684">
        <f t="shared" si="115"/>
        <v>100207</v>
      </c>
      <c r="Q684">
        <f t="shared" si="116"/>
        <v>100205</v>
      </c>
      <c r="R684">
        <f t="shared" si="117"/>
        <v>100206</v>
      </c>
      <c r="S684">
        <f t="shared" si="118"/>
        <v>100205</v>
      </c>
      <c r="T684">
        <f t="shared" si="119"/>
        <v>100207</v>
      </c>
      <c r="U684">
        <f t="shared" si="120"/>
        <v>200681</v>
      </c>
      <c r="V684" s="7">
        <f>IFERROR(VLOOKUP(VALUE(L684),工作表2!$A:$N,14,1)/50,0)</f>
        <v>90274.81</v>
      </c>
      <c r="W684" s="7">
        <f>IFERROR(VLOOKUP(VALUE(M684),工作表2!$A:$N,14,1)/50,0)</f>
        <v>90274.81</v>
      </c>
      <c r="X684" s="7">
        <f>IFERROR(VLOOKUP(VALUE(N684),工作表2!$A:$N,14,1)/50,0)</f>
        <v>90274.81</v>
      </c>
      <c r="Y684" s="7">
        <f>IFERROR(VLOOKUP(VALUE(O684),工作表2!$A:$N,14,1)/50,0)</f>
        <v>90274.81</v>
      </c>
      <c r="Z684" s="7">
        <f>IFERROR(VLOOKUP(VALUE(P684),工作表2!$A:$N,14,1)/50,0)</f>
        <v>90274.81</v>
      </c>
      <c r="AA684" s="7">
        <f>IFERROR(VLOOKUP(VALUE(Q684),工作表2!$A:$N,14,1)/50,0)</f>
        <v>90274.81</v>
      </c>
      <c r="AB684" s="7">
        <f>IFERROR(VLOOKUP(VALUE(R684),工作表2!$A:$N,14,1)/50,0)</f>
        <v>90274.81</v>
      </c>
      <c r="AC684" s="7">
        <f>IFERROR(VLOOKUP(VALUE(S684),工作表2!$A:$N,14,1)/50,0)</f>
        <v>90274.81</v>
      </c>
      <c r="AD684" s="7">
        <f>IFERROR(VLOOKUP(VALUE(T684),工作表2!$A:$N,14,1)/50,0)</f>
        <v>90274.81</v>
      </c>
      <c r="AE684" s="7">
        <f>IFERROR(VLOOKUP(VALUE(U684),工作表2!$A:$N,14,1),0)</f>
        <v>9436043</v>
      </c>
      <c r="AF684" s="7">
        <f t="shared" si="121"/>
        <v>10248516.289999999</v>
      </c>
    </row>
    <row r="685" spans="1:32" x14ac:dyDescent="0.15">
      <c r="A685" s="8">
        <v>100681</v>
      </c>
      <c r="B685" s="3" t="s">
        <v>2461</v>
      </c>
      <c r="C685" t="s">
        <v>2452</v>
      </c>
      <c r="D685" t="s">
        <v>2462</v>
      </c>
      <c r="E685" t="s">
        <v>2463</v>
      </c>
      <c r="F685" t="s">
        <v>2455</v>
      </c>
      <c r="G685" t="s">
        <v>2456</v>
      </c>
      <c r="H685" t="s">
        <v>2464</v>
      </c>
      <c r="I685" t="s">
        <v>2465</v>
      </c>
      <c r="J685" t="s">
        <v>2466</v>
      </c>
      <c r="K685" t="s">
        <v>2467</v>
      </c>
      <c r="L685">
        <f t="shared" si="111"/>
        <v>100205</v>
      </c>
      <c r="M685">
        <f t="shared" si="112"/>
        <v>100206</v>
      </c>
      <c r="N685">
        <f t="shared" si="113"/>
        <v>100205</v>
      </c>
      <c r="O685">
        <f t="shared" si="114"/>
        <v>100206</v>
      </c>
      <c r="P685">
        <f t="shared" si="115"/>
        <v>100207</v>
      </c>
      <c r="Q685">
        <f t="shared" si="116"/>
        <v>100205</v>
      </c>
      <c r="R685">
        <f t="shared" si="117"/>
        <v>100207</v>
      </c>
      <c r="S685">
        <f t="shared" si="118"/>
        <v>100207</v>
      </c>
      <c r="T685">
        <f t="shared" si="119"/>
        <v>100206</v>
      </c>
      <c r="U685">
        <f t="shared" si="120"/>
        <v>200682</v>
      </c>
      <c r="V685" s="7">
        <f>IFERROR(VLOOKUP(VALUE(L685),工作表2!$A:$N,14,1)/50,0)</f>
        <v>90274.81</v>
      </c>
      <c r="W685" s="7">
        <f>IFERROR(VLOOKUP(VALUE(M685),工作表2!$A:$N,14,1)/50,0)</f>
        <v>90274.81</v>
      </c>
      <c r="X685" s="7">
        <f>IFERROR(VLOOKUP(VALUE(N685),工作表2!$A:$N,14,1)/50,0)</f>
        <v>90274.81</v>
      </c>
      <c r="Y685" s="7">
        <f>IFERROR(VLOOKUP(VALUE(O685),工作表2!$A:$N,14,1)/50,0)</f>
        <v>90274.81</v>
      </c>
      <c r="Z685" s="7">
        <f>IFERROR(VLOOKUP(VALUE(P685),工作表2!$A:$N,14,1)/50,0)</f>
        <v>90274.81</v>
      </c>
      <c r="AA685" s="7">
        <f>IFERROR(VLOOKUP(VALUE(Q685),工作表2!$A:$N,14,1)/50,0)</f>
        <v>90274.81</v>
      </c>
      <c r="AB685" s="7">
        <f>IFERROR(VLOOKUP(VALUE(R685),工作表2!$A:$N,14,1)/50,0)</f>
        <v>90274.81</v>
      </c>
      <c r="AC685" s="7">
        <f>IFERROR(VLOOKUP(VALUE(S685),工作表2!$A:$N,14,1)/50,0)</f>
        <v>90274.81</v>
      </c>
      <c r="AD685" s="7">
        <f>IFERROR(VLOOKUP(VALUE(T685),工作表2!$A:$N,14,1)/50,0)</f>
        <v>90274.81</v>
      </c>
      <c r="AE685" s="7">
        <f>IFERROR(VLOOKUP(VALUE(U685),工作表2!$A:$N,14,1),0)</f>
        <v>9451718.5</v>
      </c>
      <c r="AF685" s="7">
        <f t="shared" si="121"/>
        <v>10264191.789999999</v>
      </c>
    </row>
    <row r="686" spans="1:32" x14ac:dyDescent="0.15">
      <c r="A686" s="8">
        <v>100682</v>
      </c>
      <c r="B686" s="3" t="s">
        <v>2451</v>
      </c>
      <c r="C686" t="s">
        <v>2468</v>
      </c>
      <c r="D686" t="s">
        <v>2469</v>
      </c>
      <c r="E686" t="s">
        <v>2470</v>
      </c>
      <c r="F686" t="s">
        <v>2455</v>
      </c>
      <c r="G686" t="s">
        <v>2471</v>
      </c>
      <c r="H686" t="s">
        <v>2464</v>
      </c>
      <c r="I686" t="s">
        <v>2465</v>
      </c>
      <c r="J686" t="s">
        <v>2459</v>
      </c>
      <c r="K686" t="s">
        <v>2472</v>
      </c>
      <c r="L686">
        <f t="shared" si="111"/>
        <v>100206</v>
      </c>
      <c r="M686">
        <f t="shared" si="112"/>
        <v>100205</v>
      </c>
      <c r="N686">
        <f t="shared" si="113"/>
        <v>100207</v>
      </c>
      <c r="O686">
        <f t="shared" si="114"/>
        <v>100205</v>
      </c>
      <c r="P686">
        <f t="shared" si="115"/>
        <v>100207</v>
      </c>
      <c r="Q686">
        <f t="shared" si="116"/>
        <v>100207</v>
      </c>
      <c r="R686">
        <f t="shared" si="117"/>
        <v>100207</v>
      </c>
      <c r="S686">
        <f t="shared" si="118"/>
        <v>100207</v>
      </c>
      <c r="T686">
        <f t="shared" si="119"/>
        <v>100207</v>
      </c>
      <c r="U686">
        <f t="shared" si="120"/>
        <v>200683</v>
      </c>
      <c r="V686" s="7">
        <f>IFERROR(VLOOKUP(VALUE(L686),工作表2!$A:$N,14,1)/50,0)</f>
        <v>90274.81</v>
      </c>
      <c r="W686" s="7">
        <f>IFERROR(VLOOKUP(VALUE(M686),工作表2!$A:$N,14,1)/50,0)</f>
        <v>90274.81</v>
      </c>
      <c r="X686" s="7">
        <f>IFERROR(VLOOKUP(VALUE(N686),工作表2!$A:$N,14,1)/50,0)</f>
        <v>90274.81</v>
      </c>
      <c r="Y686" s="7">
        <f>IFERROR(VLOOKUP(VALUE(O686),工作表2!$A:$N,14,1)/50,0)</f>
        <v>90274.81</v>
      </c>
      <c r="Z686" s="7">
        <f>IFERROR(VLOOKUP(VALUE(P686),工作表2!$A:$N,14,1)/50,0)</f>
        <v>90274.81</v>
      </c>
      <c r="AA686" s="7">
        <f>IFERROR(VLOOKUP(VALUE(Q686),工作表2!$A:$N,14,1)/50,0)</f>
        <v>90274.81</v>
      </c>
      <c r="AB686" s="7">
        <f>IFERROR(VLOOKUP(VALUE(R686),工作表2!$A:$N,14,1)/50,0)</f>
        <v>90274.81</v>
      </c>
      <c r="AC686" s="7">
        <f>IFERROR(VLOOKUP(VALUE(S686),工作表2!$A:$N,14,1)/50,0)</f>
        <v>90274.81</v>
      </c>
      <c r="AD686" s="7">
        <f>IFERROR(VLOOKUP(VALUE(T686),工作表2!$A:$N,14,1)/50,0)</f>
        <v>90274.81</v>
      </c>
      <c r="AE686" s="7">
        <f>IFERROR(VLOOKUP(VALUE(U686),工作表2!$A:$N,14,1),0)</f>
        <v>9467425</v>
      </c>
      <c r="AF686" s="7">
        <f t="shared" si="121"/>
        <v>10279898.289999999</v>
      </c>
    </row>
    <row r="687" spans="1:32" x14ac:dyDescent="0.15">
      <c r="A687" s="8">
        <v>100683</v>
      </c>
      <c r="B687" s="3" t="s">
        <v>2461</v>
      </c>
      <c r="C687" t="s">
        <v>2452</v>
      </c>
      <c r="D687" t="s">
        <v>2469</v>
      </c>
      <c r="E687" t="s">
        <v>2463</v>
      </c>
      <c r="F687" t="s">
        <v>2473</v>
      </c>
      <c r="G687" t="s">
        <v>2474</v>
      </c>
      <c r="H687" t="s">
        <v>2475</v>
      </c>
      <c r="I687" t="s">
        <v>2476</v>
      </c>
      <c r="J687" t="s">
        <v>2459</v>
      </c>
      <c r="K687" t="s">
        <v>2477</v>
      </c>
      <c r="L687">
        <f t="shared" si="111"/>
        <v>100205</v>
      </c>
      <c r="M687">
        <f t="shared" si="112"/>
        <v>100206</v>
      </c>
      <c r="N687">
        <f t="shared" si="113"/>
        <v>100207</v>
      </c>
      <c r="O687">
        <f t="shared" si="114"/>
        <v>100206</v>
      </c>
      <c r="P687">
        <f t="shared" si="115"/>
        <v>100206</v>
      </c>
      <c r="Q687">
        <f t="shared" si="116"/>
        <v>100206</v>
      </c>
      <c r="R687">
        <f t="shared" si="117"/>
        <v>100205</v>
      </c>
      <c r="S687">
        <f t="shared" si="118"/>
        <v>100206</v>
      </c>
      <c r="T687">
        <f t="shared" si="119"/>
        <v>100207</v>
      </c>
      <c r="U687">
        <f t="shared" si="120"/>
        <v>200684</v>
      </c>
      <c r="V687" s="7">
        <f>IFERROR(VLOOKUP(VALUE(L687),工作表2!$A:$N,14,1)/50,0)</f>
        <v>90274.81</v>
      </c>
      <c r="W687" s="7">
        <f>IFERROR(VLOOKUP(VALUE(M687),工作表2!$A:$N,14,1)/50,0)</f>
        <v>90274.81</v>
      </c>
      <c r="X687" s="7">
        <f>IFERROR(VLOOKUP(VALUE(N687),工作表2!$A:$N,14,1)/50,0)</f>
        <v>90274.81</v>
      </c>
      <c r="Y687" s="7">
        <f>IFERROR(VLOOKUP(VALUE(O687),工作表2!$A:$N,14,1)/50,0)</f>
        <v>90274.81</v>
      </c>
      <c r="Z687" s="7">
        <f>IFERROR(VLOOKUP(VALUE(P687),工作表2!$A:$N,14,1)/50,0)</f>
        <v>90274.81</v>
      </c>
      <c r="AA687" s="7">
        <f>IFERROR(VLOOKUP(VALUE(Q687),工作表2!$A:$N,14,1)/50,0)</f>
        <v>90274.81</v>
      </c>
      <c r="AB687" s="7">
        <f>IFERROR(VLOOKUP(VALUE(R687),工作表2!$A:$N,14,1)/50,0)</f>
        <v>90274.81</v>
      </c>
      <c r="AC687" s="7">
        <f>IFERROR(VLOOKUP(VALUE(S687),工作表2!$A:$N,14,1)/50,0)</f>
        <v>90274.81</v>
      </c>
      <c r="AD687" s="7">
        <f>IFERROR(VLOOKUP(VALUE(T687),工作表2!$A:$N,14,1)/50,0)</f>
        <v>90274.81</v>
      </c>
      <c r="AE687" s="7">
        <f>IFERROR(VLOOKUP(VALUE(U687),工作表2!$A:$N,14,1),0)</f>
        <v>9632535.5</v>
      </c>
      <c r="AF687" s="7">
        <f t="shared" si="121"/>
        <v>10445008.789999999</v>
      </c>
    </row>
    <row r="688" spans="1:32" x14ac:dyDescent="0.15">
      <c r="A688" s="8">
        <v>100684</v>
      </c>
      <c r="B688" s="3" t="s">
        <v>2461</v>
      </c>
      <c r="C688" t="s">
        <v>2478</v>
      </c>
      <c r="D688" t="s">
        <v>2462</v>
      </c>
      <c r="E688" t="s">
        <v>2454</v>
      </c>
      <c r="F688" t="s">
        <v>2473</v>
      </c>
      <c r="G688" t="s">
        <v>2456</v>
      </c>
      <c r="H688" t="s">
        <v>2457</v>
      </c>
      <c r="I688" t="s">
        <v>2476</v>
      </c>
      <c r="J688" t="s">
        <v>2459</v>
      </c>
      <c r="K688" t="s">
        <v>2479</v>
      </c>
      <c r="L688">
        <f t="shared" si="111"/>
        <v>100205</v>
      </c>
      <c r="M688">
        <f t="shared" si="112"/>
        <v>100207</v>
      </c>
      <c r="N688">
        <f t="shared" si="113"/>
        <v>100205</v>
      </c>
      <c r="O688">
        <f t="shared" si="114"/>
        <v>100207</v>
      </c>
      <c r="P688">
        <f t="shared" si="115"/>
        <v>100206</v>
      </c>
      <c r="Q688">
        <f t="shared" si="116"/>
        <v>100205</v>
      </c>
      <c r="R688">
        <f t="shared" si="117"/>
        <v>100206</v>
      </c>
      <c r="S688">
        <f t="shared" si="118"/>
        <v>100206</v>
      </c>
      <c r="T688">
        <f t="shared" si="119"/>
        <v>100207</v>
      </c>
      <c r="U688">
        <f t="shared" si="120"/>
        <v>200685</v>
      </c>
      <c r="V688" s="7">
        <f>IFERROR(VLOOKUP(VALUE(L688),工作表2!$A:$N,14,1)/50,0)</f>
        <v>90274.81</v>
      </c>
      <c r="W688" s="7">
        <f>IFERROR(VLOOKUP(VALUE(M688),工作表2!$A:$N,14,1)/50,0)</f>
        <v>90274.81</v>
      </c>
      <c r="X688" s="7">
        <f>IFERROR(VLOOKUP(VALUE(N688),工作表2!$A:$N,14,1)/50,0)</f>
        <v>90274.81</v>
      </c>
      <c r="Y688" s="7">
        <f>IFERROR(VLOOKUP(VALUE(O688),工作表2!$A:$N,14,1)/50,0)</f>
        <v>90274.81</v>
      </c>
      <c r="Z688" s="7">
        <f>IFERROR(VLOOKUP(VALUE(P688),工作表2!$A:$N,14,1)/50,0)</f>
        <v>90274.81</v>
      </c>
      <c r="AA688" s="7">
        <f>IFERROR(VLOOKUP(VALUE(Q688),工作表2!$A:$N,14,1)/50,0)</f>
        <v>90274.81</v>
      </c>
      <c r="AB688" s="7">
        <f>IFERROR(VLOOKUP(VALUE(R688),工作表2!$A:$N,14,1)/50,0)</f>
        <v>90274.81</v>
      </c>
      <c r="AC688" s="7">
        <f>IFERROR(VLOOKUP(VALUE(S688),工作表2!$A:$N,14,1)/50,0)</f>
        <v>90274.81</v>
      </c>
      <c r="AD688" s="7">
        <f>IFERROR(VLOOKUP(VALUE(T688),工作表2!$A:$N,14,1)/50,0)</f>
        <v>90274.81</v>
      </c>
      <c r="AE688" s="7">
        <f>IFERROR(VLOOKUP(VALUE(U688),工作表2!$A:$N,14,1),0)</f>
        <v>9498932</v>
      </c>
      <c r="AF688" s="7">
        <f t="shared" si="121"/>
        <v>10311405.289999999</v>
      </c>
    </row>
    <row r="689" spans="1:32" x14ac:dyDescent="0.15">
      <c r="A689" s="8">
        <v>100685</v>
      </c>
      <c r="B689" s="3" t="s">
        <v>2451</v>
      </c>
      <c r="C689" t="s">
        <v>2468</v>
      </c>
      <c r="D689" t="s">
        <v>2453</v>
      </c>
      <c r="E689" t="s">
        <v>2463</v>
      </c>
      <c r="F689" t="s">
        <v>2455</v>
      </c>
      <c r="G689" t="s">
        <v>2456</v>
      </c>
      <c r="H689" t="s">
        <v>2464</v>
      </c>
      <c r="I689" t="s">
        <v>2458</v>
      </c>
      <c r="J689" t="s">
        <v>2480</v>
      </c>
      <c r="K689" t="s">
        <v>2481</v>
      </c>
      <c r="L689">
        <f t="shared" si="111"/>
        <v>100206</v>
      </c>
      <c r="M689">
        <f t="shared" si="112"/>
        <v>100205</v>
      </c>
      <c r="N689">
        <f t="shared" si="113"/>
        <v>100206</v>
      </c>
      <c r="O689">
        <f t="shared" si="114"/>
        <v>100206</v>
      </c>
      <c r="P689">
        <f t="shared" si="115"/>
        <v>100207</v>
      </c>
      <c r="Q689">
        <f t="shared" si="116"/>
        <v>100205</v>
      </c>
      <c r="R689">
        <f t="shared" si="117"/>
        <v>100207</v>
      </c>
      <c r="S689">
        <f t="shared" si="118"/>
        <v>100205</v>
      </c>
      <c r="T689">
        <f t="shared" si="119"/>
        <v>100205</v>
      </c>
      <c r="U689">
        <f t="shared" si="120"/>
        <v>200686</v>
      </c>
      <c r="V689" s="7">
        <f>IFERROR(VLOOKUP(VALUE(L689),工作表2!$A:$N,14,1)/50,0)</f>
        <v>90274.81</v>
      </c>
      <c r="W689" s="7">
        <f>IFERROR(VLOOKUP(VALUE(M689),工作表2!$A:$N,14,1)/50,0)</f>
        <v>90274.81</v>
      </c>
      <c r="X689" s="7">
        <f>IFERROR(VLOOKUP(VALUE(N689),工作表2!$A:$N,14,1)/50,0)</f>
        <v>90274.81</v>
      </c>
      <c r="Y689" s="7">
        <f>IFERROR(VLOOKUP(VALUE(O689),工作表2!$A:$N,14,1)/50,0)</f>
        <v>90274.81</v>
      </c>
      <c r="Z689" s="7">
        <f>IFERROR(VLOOKUP(VALUE(P689),工作表2!$A:$N,14,1)/50,0)</f>
        <v>90274.81</v>
      </c>
      <c r="AA689" s="7">
        <f>IFERROR(VLOOKUP(VALUE(Q689),工作表2!$A:$N,14,1)/50,0)</f>
        <v>90274.81</v>
      </c>
      <c r="AB689" s="7">
        <f>IFERROR(VLOOKUP(VALUE(R689),工作表2!$A:$N,14,1)/50,0)</f>
        <v>90274.81</v>
      </c>
      <c r="AC689" s="7">
        <f>IFERROR(VLOOKUP(VALUE(S689),工作表2!$A:$N,14,1)/50,0)</f>
        <v>90274.81</v>
      </c>
      <c r="AD689" s="7">
        <f>IFERROR(VLOOKUP(VALUE(T689),工作表2!$A:$N,14,1)/50,0)</f>
        <v>90274.81</v>
      </c>
      <c r="AE689" s="7">
        <f>IFERROR(VLOOKUP(VALUE(U689),工作表2!$A:$N,14,1),0)</f>
        <v>9514731.5</v>
      </c>
      <c r="AF689" s="7">
        <f t="shared" si="121"/>
        <v>10327204.789999999</v>
      </c>
    </row>
    <row r="690" spans="1:32" x14ac:dyDescent="0.15">
      <c r="A690" s="8">
        <v>100686</v>
      </c>
      <c r="B690" s="3" t="s">
        <v>2451</v>
      </c>
      <c r="C690" t="s">
        <v>2468</v>
      </c>
      <c r="D690" t="s">
        <v>2462</v>
      </c>
      <c r="E690" t="s">
        <v>2463</v>
      </c>
      <c r="F690" t="s">
        <v>2473</v>
      </c>
      <c r="G690" t="s">
        <v>2474</v>
      </c>
      <c r="H690" t="s">
        <v>2457</v>
      </c>
      <c r="I690" t="s">
        <v>2465</v>
      </c>
      <c r="J690" t="s">
        <v>2466</v>
      </c>
      <c r="K690" t="s">
        <v>2482</v>
      </c>
      <c r="L690">
        <f t="shared" si="111"/>
        <v>100206</v>
      </c>
      <c r="M690">
        <f t="shared" si="112"/>
        <v>100205</v>
      </c>
      <c r="N690">
        <f t="shared" si="113"/>
        <v>100205</v>
      </c>
      <c r="O690">
        <f t="shared" si="114"/>
        <v>100206</v>
      </c>
      <c r="P690">
        <f t="shared" si="115"/>
        <v>100206</v>
      </c>
      <c r="Q690">
        <f t="shared" si="116"/>
        <v>100206</v>
      </c>
      <c r="R690">
        <f t="shared" si="117"/>
        <v>100206</v>
      </c>
      <c r="S690">
        <f t="shared" si="118"/>
        <v>100207</v>
      </c>
      <c r="T690">
        <f t="shared" si="119"/>
        <v>100206</v>
      </c>
      <c r="U690">
        <f t="shared" si="120"/>
        <v>200687</v>
      </c>
      <c r="V690" s="7">
        <f>IFERROR(VLOOKUP(VALUE(L690),工作表2!$A:$N,14,1)/50,0)</f>
        <v>90274.81</v>
      </c>
      <c r="W690" s="7">
        <f>IFERROR(VLOOKUP(VALUE(M690),工作表2!$A:$N,14,1)/50,0)</f>
        <v>90274.81</v>
      </c>
      <c r="X690" s="7">
        <f>IFERROR(VLOOKUP(VALUE(N690),工作表2!$A:$N,14,1)/50,0)</f>
        <v>90274.81</v>
      </c>
      <c r="Y690" s="7">
        <f>IFERROR(VLOOKUP(VALUE(O690),工作表2!$A:$N,14,1)/50,0)</f>
        <v>90274.81</v>
      </c>
      <c r="Z690" s="7">
        <f>IFERROR(VLOOKUP(VALUE(P690),工作表2!$A:$N,14,1)/50,0)</f>
        <v>90274.81</v>
      </c>
      <c r="AA690" s="7">
        <f>IFERROR(VLOOKUP(VALUE(Q690),工作表2!$A:$N,14,1)/50,0)</f>
        <v>90274.81</v>
      </c>
      <c r="AB690" s="7">
        <f>IFERROR(VLOOKUP(VALUE(R690),工作表2!$A:$N,14,1)/50,0)</f>
        <v>90274.81</v>
      </c>
      <c r="AC690" s="7">
        <f>IFERROR(VLOOKUP(VALUE(S690),工作表2!$A:$N,14,1)/50,0)</f>
        <v>90274.81</v>
      </c>
      <c r="AD690" s="7">
        <f>IFERROR(VLOOKUP(VALUE(T690),工作表2!$A:$N,14,1)/50,0)</f>
        <v>90274.81</v>
      </c>
      <c r="AE690" s="7">
        <f>IFERROR(VLOOKUP(VALUE(U690),工作表2!$A:$N,14,1),0)</f>
        <v>9680688</v>
      </c>
      <c r="AF690" s="7">
        <f t="shared" si="121"/>
        <v>10493161.289999999</v>
      </c>
    </row>
    <row r="691" spans="1:32" x14ac:dyDescent="0.15">
      <c r="A691" s="8">
        <v>100687</v>
      </c>
      <c r="B691" s="3" t="s">
        <v>2461</v>
      </c>
      <c r="C691" t="s">
        <v>2468</v>
      </c>
      <c r="D691" t="s">
        <v>2453</v>
      </c>
      <c r="E691" t="s">
        <v>2470</v>
      </c>
      <c r="F691" t="s">
        <v>2483</v>
      </c>
      <c r="G691" t="s">
        <v>2471</v>
      </c>
      <c r="H691" t="s">
        <v>2464</v>
      </c>
      <c r="I691" t="s">
        <v>2476</v>
      </c>
      <c r="J691" t="s">
        <v>2480</v>
      </c>
      <c r="K691" t="s">
        <v>2484</v>
      </c>
      <c r="L691">
        <f t="shared" si="111"/>
        <v>100205</v>
      </c>
      <c r="M691">
        <f t="shared" si="112"/>
        <v>100205</v>
      </c>
      <c r="N691">
        <f t="shared" si="113"/>
        <v>100206</v>
      </c>
      <c r="O691">
        <f t="shared" si="114"/>
        <v>100205</v>
      </c>
      <c r="P691">
        <f t="shared" si="115"/>
        <v>100205</v>
      </c>
      <c r="Q691">
        <f t="shared" si="116"/>
        <v>100207</v>
      </c>
      <c r="R691">
        <f t="shared" si="117"/>
        <v>100207</v>
      </c>
      <c r="S691">
        <f t="shared" si="118"/>
        <v>100206</v>
      </c>
      <c r="T691">
        <f t="shared" si="119"/>
        <v>100205</v>
      </c>
      <c r="U691">
        <f t="shared" si="120"/>
        <v>200688</v>
      </c>
      <c r="V691" s="7">
        <f>IFERROR(VLOOKUP(VALUE(L691),工作表2!$A:$N,14,1)/50,0)</f>
        <v>90274.81</v>
      </c>
      <c r="W691" s="7">
        <f>IFERROR(VLOOKUP(VALUE(M691),工作表2!$A:$N,14,1)/50,0)</f>
        <v>90274.81</v>
      </c>
      <c r="X691" s="7">
        <f>IFERROR(VLOOKUP(VALUE(N691),工作表2!$A:$N,14,1)/50,0)</f>
        <v>90274.81</v>
      </c>
      <c r="Y691" s="7">
        <f>IFERROR(VLOOKUP(VALUE(O691),工作表2!$A:$N,14,1)/50,0)</f>
        <v>90274.81</v>
      </c>
      <c r="Z691" s="7">
        <f>IFERROR(VLOOKUP(VALUE(P691),工作表2!$A:$N,14,1)/50,0)</f>
        <v>90274.81</v>
      </c>
      <c r="AA691" s="7">
        <f>IFERROR(VLOOKUP(VALUE(Q691),工作表2!$A:$N,14,1)/50,0)</f>
        <v>90274.81</v>
      </c>
      <c r="AB691" s="7">
        <f>IFERROR(VLOOKUP(VALUE(R691),工作表2!$A:$N,14,1)/50,0)</f>
        <v>90274.81</v>
      </c>
      <c r="AC691" s="7">
        <f>IFERROR(VLOOKUP(VALUE(S691),工作表2!$A:$N,14,1)/50,0)</f>
        <v>90274.81</v>
      </c>
      <c r="AD691" s="7">
        <f>IFERROR(VLOOKUP(VALUE(T691),工作表2!$A:$N,14,1)/50,0)</f>
        <v>90274.81</v>
      </c>
      <c r="AE691" s="7">
        <f>IFERROR(VLOOKUP(VALUE(U691),工作表2!$A:$N,14,1),0)</f>
        <v>9624622</v>
      </c>
      <c r="AF691" s="7">
        <f t="shared" si="121"/>
        <v>10437095.289999999</v>
      </c>
    </row>
    <row r="692" spans="1:32" x14ac:dyDescent="0.15">
      <c r="A692" s="8">
        <v>100688</v>
      </c>
      <c r="B692" s="3" t="s">
        <v>2451</v>
      </c>
      <c r="C692" t="s">
        <v>2452</v>
      </c>
      <c r="D692" t="s">
        <v>2462</v>
      </c>
      <c r="E692" t="s">
        <v>2470</v>
      </c>
      <c r="F692" t="s">
        <v>2455</v>
      </c>
      <c r="G692" t="s">
        <v>2474</v>
      </c>
      <c r="H692" t="s">
        <v>2464</v>
      </c>
      <c r="I692" t="s">
        <v>2458</v>
      </c>
      <c r="J692" t="s">
        <v>2466</v>
      </c>
      <c r="K692" t="s">
        <v>2485</v>
      </c>
      <c r="L692">
        <f t="shared" si="111"/>
        <v>100206</v>
      </c>
      <c r="M692">
        <f t="shared" si="112"/>
        <v>100206</v>
      </c>
      <c r="N692">
        <f t="shared" si="113"/>
        <v>100205</v>
      </c>
      <c r="O692">
        <f t="shared" si="114"/>
        <v>100205</v>
      </c>
      <c r="P692">
        <f t="shared" si="115"/>
        <v>100207</v>
      </c>
      <c r="Q692">
        <f t="shared" si="116"/>
        <v>100206</v>
      </c>
      <c r="R692">
        <f t="shared" si="117"/>
        <v>100207</v>
      </c>
      <c r="S692">
        <f t="shared" si="118"/>
        <v>100205</v>
      </c>
      <c r="T692">
        <f t="shared" si="119"/>
        <v>100206</v>
      </c>
      <c r="U692">
        <f t="shared" si="120"/>
        <v>200689</v>
      </c>
      <c r="V692" s="7">
        <f>IFERROR(VLOOKUP(VALUE(L692),工作表2!$A:$N,14,1)/50,0)</f>
        <v>90274.81</v>
      </c>
      <c r="W692" s="7">
        <f>IFERROR(VLOOKUP(VALUE(M692),工作表2!$A:$N,14,1)/50,0)</f>
        <v>90274.81</v>
      </c>
      <c r="X692" s="7">
        <f>IFERROR(VLOOKUP(VALUE(N692),工作表2!$A:$N,14,1)/50,0)</f>
        <v>90274.81</v>
      </c>
      <c r="Y692" s="7">
        <f>IFERROR(VLOOKUP(VALUE(O692),工作表2!$A:$N,14,1)/50,0)</f>
        <v>90274.81</v>
      </c>
      <c r="Z692" s="7">
        <f>IFERROR(VLOOKUP(VALUE(P692),工作表2!$A:$N,14,1)/50,0)</f>
        <v>90274.81</v>
      </c>
      <c r="AA692" s="7">
        <f>IFERROR(VLOOKUP(VALUE(Q692),工作表2!$A:$N,14,1)/50,0)</f>
        <v>90274.81</v>
      </c>
      <c r="AB692" s="7">
        <f>IFERROR(VLOOKUP(VALUE(R692),工作表2!$A:$N,14,1)/50,0)</f>
        <v>90274.81</v>
      </c>
      <c r="AC692" s="7">
        <f>IFERROR(VLOOKUP(VALUE(S692),工作表2!$A:$N,14,1)/50,0)</f>
        <v>90274.81</v>
      </c>
      <c r="AD692" s="7">
        <f>IFERROR(VLOOKUP(VALUE(T692),工作表2!$A:$N,14,1)/50,0)</f>
        <v>90274.81</v>
      </c>
      <c r="AE692" s="7">
        <f>IFERROR(VLOOKUP(VALUE(U692),工作表2!$A:$N,14,1),0)</f>
        <v>9670773.5</v>
      </c>
      <c r="AF692" s="7">
        <f t="shared" si="121"/>
        <v>10483246.789999999</v>
      </c>
    </row>
    <row r="693" spans="1:32" x14ac:dyDescent="0.15">
      <c r="A693" s="8">
        <v>100689</v>
      </c>
      <c r="B693" s="3" t="s">
        <v>2486</v>
      </c>
      <c r="C693" t="s">
        <v>2468</v>
      </c>
      <c r="D693" t="s">
        <v>2462</v>
      </c>
      <c r="E693" t="s">
        <v>2463</v>
      </c>
      <c r="F693" t="s">
        <v>2473</v>
      </c>
      <c r="G693" t="s">
        <v>2471</v>
      </c>
      <c r="H693" t="s">
        <v>2475</v>
      </c>
      <c r="I693" t="s">
        <v>2458</v>
      </c>
      <c r="J693" t="s">
        <v>2459</v>
      </c>
      <c r="K693" t="s">
        <v>2487</v>
      </c>
      <c r="L693">
        <f t="shared" si="111"/>
        <v>100207</v>
      </c>
      <c r="M693">
        <f t="shared" si="112"/>
        <v>100205</v>
      </c>
      <c r="N693">
        <f t="shared" si="113"/>
        <v>100205</v>
      </c>
      <c r="O693">
        <f t="shared" si="114"/>
        <v>100206</v>
      </c>
      <c r="P693">
        <f t="shared" si="115"/>
        <v>100206</v>
      </c>
      <c r="Q693">
        <f t="shared" si="116"/>
        <v>100207</v>
      </c>
      <c r="R693">
        <f t="shared" si="117"/>
        <v>100205</v>
      </c>
      <c r="S693">
        <f t="shared" si="118"/>
        <v>100205</v>
      </c>
      <c r="T693">
        <f t="shared" si="119"/>
        <v>100207</v>
      </c>
      <c r="U693">
        <f t="shared" si="120"/>
        <v>200690</v>
      </c>
      <c r="V693" s="7">
        <f>IFERROR(VLOOKUP(VALUE(L693),工作表2!$A:$N,14,1)/50,0)</f>
        <v>90274.81</v>
      </c>
      <c r="W693" s="7">
        <f>IFERROR(VLOOKUP(VALUE(M693),工作表2!$A:$N,14,1)/50,0)</f>
        <v>90274.81</v>
      </c>
      <c r="X693" s="7">
        <f>IFERROR(VLOOKUP(VALUE(N693),工作表2!$A:$N,14,1)/50,0)</f>
        <v>90274.81</v>
      </c>
      <c r="Y693" s="7">
        <f>IFERROR(VLOOKUP(VALUE(O693),工作表2!$A:$N,14,1)/50,0)</f>
        <v>90274.81</v>
      </c>
      <c r="Z693" s="7">
        <f>IFERROR(VLOOKUP(VALUE(P693),工作表2!$A:$N,14,1)/50,0)</f>
        <v>90274.81</v>
      </c>
      <c r="AA693" s="7">
        <f>IFERROR(VLOOKUP(VALUE(Q693),工作表2!$A:$N,14,1)/50,0)</f>
        <v>90274.81</v>
      </c>
      <c r="AB693" s="7">
        <f>IFERROR(VLOOKUP(VALUE(R693),工作表2!$A:$N,14,1)/50,0)</f>
        <v>90274.81</v>
      </c>
      <c r="AC693" s="7">
        <f>IFERROR(VLOOKUP(VALUE(S693),工作表2!$A:$N,14,1)/50,0)</f>
        <v>90274.81</v>
      </c>
      <c r="AD693" s="7">
        <f>IFERROR(VLOOKUP(VALUE(T693),工作表2!$A:$N,14,1)/50,0)</f>
        <v>90274.81</v>
      </c>
      <c r="AE693" s="7">
        <f>IFERROR(VLOOKUP(VALUE(U693),工作表2!$A:$N,14,1),0)</f>
        <v>9729129</v>
      </c>
      <c r="AF693" s="7">
        <f t="shared" si="121"/>
        <v>10541602.289999999</v>
      </c>
    </row>
    <row r="694" spans="1:32" x14ac:dyDescent="0.15">
      <c r="A694" s="8">
        <v>100690</v>
      </c>
      <c r="B694" s="3" t="s">
        <v>2488</v>
      </c>
      <c r="C694" t="s">
        <v>2489</v>
      </c>
      <c r="D694" t="s">
        <v>2490</v>
      </c>
      <c r="E694" t="s">
        <v>2491</v>
      </c>
      <c r="F694" t="s">
        <v>2492</v>
      </c>
      <c r="G694" t="s">
        <v>2493</v>
      </c>
      <c r="H694" t="s">
        <v>2494</v>
      </c>
      <c r="I694" t="s">
        <v>2495</v>
      </c>
      <c r="J694" t="s">
        <v>2496</v>
      </c>
      <c r="K694" t="s">
        <v>2497</v>
      </c>
      <c r="L694">
        <f t="shared" si="111"/>
        <v>100209</v>
      </c>
      <c r="M694">
        <f t="shared" si="112"/>
        <v>100210</v>
      </c>
      <c r="N694">
        <f t="shared" si="113"/>
        <v>100208</v>
      </c>
      <c r="O694">
        <f t="shared" si="114"/>
        <v>100209</v>
      </c>
      <c r="P694">
        <f t="shared" si="115"/>
        <v>100210</v>
      </c>
      <c r="Q694">
        <f t="shared" si="116"/>
        <v>100210</v>
      </c>
      <c r="R694">
        <f t="shared" si="117"/>
        <v>100210</v>
      </c>
      <c r="S694">
        <f t="shared" si="118"/>
        <v>100209</v>
      </c>
      <c r="T694">
        <f t="shared" si="119"/>
        <v>100208</v>
      </c>
      <c r="U694">
        <f t="shared" si="120"/>
        <v>200691</v>
      </c>
      <c r="V694" s="7">
        <f>IFERROR(VLOOKUP(VALUE(L694),工作表2!$A:$N,14,1)/50,0)</f>
        <v>91765.78</v>
      </c>
      <c r="W694" s="7">
        <f>IFERROR(VLOOKUP(VALUE(M694),工作表2!$A:$N,14,1)/50,0)</f>
        <v>91765.78</v>
      </c>
      <c r="X694" s="7">
        <f>IFERROR(VLOOKUP(VALUE(N694),工作表2!$A:$N,14,1)/50,0)</f>
        <v>91765.78</v>
      </c>
      <c r="Y694" s="7">
        <f>IFERROR(VLOOKUP(VALUE(O694),工作表2!$A:$N,14,1)/50,0)</f>
        <v>91765.78</v>
      </c>
      <c r="Z694" s="7">
        <f>IFERROR(VLOOKUP(VALUE(P694),工作表2!$A:$N,14,1)/50,0)</f>
        <v>91765.78</v>
      </c>
      <c r="AA694" s="7">
        <f>IFERROR(VLOOKUP(VALUE(Q694),工作表2!$A:$N,14,1)/50,0)</f>
        <v>91765.78</v>
      </c>
      <c r="AB694" s="7">
        <f>IFERROR(VLOOKUP(VALUE(R694),工作表2!$A:$N,14,1)/50,0)</f>
        <v>91765.78</v>
      </c>
      <c r="AC694" s="7">
        <f>IFERROR(VLOOKUP(VALUE(S694),工作表2!$A:$N,14,1)/50,0)</f>
        <v>91765.78</v>
      </c>
      <c r="AD694" s="7">
        <f>IFERROR(VLOOKUP(VALUE(T694),工作表2!$A:$N,14,1)/50,0)</f>
        <v>91765.78</v>
      </c>
      <c r="AE694" s="7">
        <f>IFERROR(VLOOKUP(VALUE(U694),工作表2!$A:$N,14,1),0)</f>
        <v>9656263.5</v>
      </c>
      <c r="AF694" s="7">
        <f t="shared" si="121"/>
        <v>10482155.52</v>
      </c>
    </row>
    <row r="695" spans="1:32" x14ac:dyDescent="0.15">
      <c r="A695" s="8">
        <v>100691</v>
      </c>
      <c r="B695" s="3" t="s">
        <v>2498</v>
      </c>
      <c r="C695" t="s">
        <v>2489</v>
      </c>
      <c r="D695" t="s">
        <v>2490</v>
      </c>
      <c r="E695" t="s">
        <v>2499</v>
      </c>
      <c r="F695" t="s">
        <v>2500</v>
      </c>
      <c r="G695" t="s">
        <v>2493</v>
      </c>
      <c r="H695" t="s">
        <v>2501</v>
      </c>
      <c r="I695" t="s">
        <v>2495</v>
      </c>
      <c r="J695" t="s">
        <v>2502</v>
      </c>
      <c r="K695" t="s">
        <v>2503</v>
      </c>
      <c r="L695">
        <f t="shared" si="111"/>
        <v>100208</v>
      </c>
      <c r="M695">
        <f t="shared" si="112"/>
        <v>100210</v>
      </c>
      <c r="N695">
        <f t="shared" si="113"/>
        <v>100208</v>
      </c>
      <c r="O695">
        <f t="shared" si="114"/>
        <v>100208</v>
      </c>
      <c r="P695">
        <f t="shared" si="115"/>
        <v>100209</v>
      </c>
      <c r="Q695">
        <f t="shared" si="116"/>
        <v>100210</v>
      </c>
      <c r="R695">
        <f t="shared" si="117"/>
        <v>100208</v>
      </c>
      <c r="S695">
        <f t="shared" si="118"/>
        <v>100209</v>
      </c>
      <c r="T695">
        <f t="shared" si="119"/>
        <v>100209</v>
      </c>
      <c r="U695">
        <f t="shared" si="120"/>
        <v>200692</v>
      </c>
      <c r="V695" s="7">
        <f>IFERROR(VLOOKUP(VALUE(L695),工作表2!$A:$N,14,1)/50,0)</f>
        <v>91765.78</v>
      </c>
      <c r="W695" s="7">
        <f>IFERROR(VLOOKUP(VALUE(M695),工作表2!$A:$N,14,1)/50,0)</f>
        <v>91765.78</v>
      </c>
      <c r="X695" s="7">
        <f>IFERROR(VLOOKUP(VALUE(N695),工作表2!$A:$N,14,1)/50,0)</f>
        <v>91765.78</v>
      </c>
      <c r="Y695" s="7">
        <f>IFERROR(VLOOKUP(VALUE(O695),工作表2!$A:$N,14,1)/50,0)</f>
        <v>91765.78</v>
      </c>
      <c r="Z695" s="7">
        <f>IFERROR(VLOOKUP(VALUE(P695),工作表2!$A:$N,14,1)/50,0)</f>
        <v>91765.78</v>
      </c>
      <c r="AA695" s="7">
        <f>IFERROR(VLOOKUP(VALUE(Q695),工作表2!$A:$N,14,1)/50,0)</f>
        <v>91765.78</v>
      </c>
      <c r="AB695" s="7">
        <f>IFERROR(VLOOKUP(VALUE(R695),工作表2!$A:$N,14,1)/50,0)</f>
        <v>91765.78</v>
      </c>
      <c r="AC695" s="7">
        <f>IFERROR(VLOOKUP(VALUE(S695),工作表2!$A:$N,14,1)/50,0)</f>
        <v>91765.78</v>
      </c>
      <c r="AD695" s="7">
        <f>IFERROR(VLOOKUP(VALUE(T695),工作表2!$A:$N,14,1)/50,0)</f>
        <v>91765.78</v>
      </c>
      <c r="AE695" s="7">
        <f>IFERROR(VLOOKUP(VALUE(U695),工作表2!$A:$N,14,1),0)</f>
        <v>9672046</v>
      </c>
      <c r="AF695" s="7">
        <f t="shared" si="121"/>
        <v>10497938.02</v>
      </c>
    </row>
    <row r="696" spans="1:32" x14ac:dyDescent="0.15">
      <c r="A696" s="8">
        <v>100692</v>
      </c>
      <c r="B696" s="3" t="s">
        <v>2504</v>
      </c>
      <c r="C696" t="s">
        <v>2505</v>
      </c>
      <c r="D696" t="s">
        <v>2506</v>
      </c>
      <c r="E696" t="s">
        <v>2491</v>
      </c>
      <c r="F696" t="s">
        <v>2500</v>
      </c>
      <c r="G696" t="s">
        <v>2507</v>
      </c>
      <c r="H696" t="s">
        <v>2508</v>
      </c>
      <c r="I696" t="s">
        <v>2509</v>
      </c>
      <c r="J696" t="s">
        <v>2496</v>
      </c>
      <c r="K696" t="s">
        <v>2510</v>
      </c>
      <c r="L696">
        <f t="shared" si="111"/>
        <v>100210</v>
      </c>
      <c r="M696">
        <f t="shared" si="112"/>
        <v>100208</v>
      </c>
      <c r="N696">
        <f t="shared" si="113"/>
        <v>100209</v>
      </c>
      <c r="O696">
        <f t="shared" si="114"/>
        <v>100209</v>
      </c>
      <c r="P696">
        <f t="shared" si="115"/>
        <v>100209</v>
      </c>
      <c r="Q696">
        <f t="shared" si="116"/>
        <v>100209</v>
      </c>
      <c r="R696">
        <f t="shared" si="117"/>
        <v>100209</v>
      </c>
      <c r="S696">
        <f t="shared" si="118"/>
        <v>100208</v>
      </c>
      <c r="T696">
        <f t="shared" si="119"/>
        <v>100208</v>
      </c>
      <c r="U696">
        <f t="shared" si="120"/>
        <v>200693</v>
      </c>
      <c r="V696" s="7">
        <f>IFERROR(VLOOKUP(VALUE(L696),工作表2!$A:$N,14,1)/50,0)</f>
        <v>91765.78</v>
      </c>
      <c r="W696" s="7">
        <f>IFERROR(VLOOKUP(VALUE(M696),工作表2!$A:$N,14,1)/50,0)</f>
        <v>91765.78</v>
      </c>
      <c r="X696" s="7">
        <f>IFERROR(VLOOKUP(VALUE(N696),工作表2!$A:$N,14,1)/50,0)</f>
        <v>91765.78</v>
      </c>
      <c r="Y696" s="7">
        <f>IFERROR(VLOOKUP(VALUE(O696),工作表2!$A:$N,14,1)/50,0)</f>
        <v>91765.78</v>
      </c>
      <c r="Z696" s="7">
        <f>IFERROR(VLOOKUP(VALUE(P696),工作表2!$A:$N,14,1)/50,0)</f>
        <v>91765.78</v>
      </c>
      <c r="AA696" s="7">
        <f>IFERROR(VLOOKUP(VALUE(Q696),工作表2!$A:$N,14,1)/50,0)</f>
        <v>91765.78</v>
      </c>
      <c r="AB696" s="7">
        <f>IFERROR(VLOOKUP(VALUE(R696),工作表2!$A:$N,14,1)/50,0)</f>
        <v>91765.78</v>
      </c>
      <c r="AC696" s="7">
        <f>IFERROR(VLOOKUP(VALUE(S696),工作表2!$A:$N,14,1)/50,0)</f>
        <v>91765.78</v>
      </c>
      <c r="AD696" s="7">
        <f>IFERROR(VLOOKUP(VALUE(T696),工作表2!$A:$N,14,1)/50,0)</f>
        <v>91765.78</v>
      </c>
      <c r="AE696" s="7">
        <f>IFERROR(VLOOKUP(VALUE(U696),工作表2!$A:$N,14,1),0)</f>
        <v>9687859.5</v>
      </c>
      <c r="AF696" s="7">
        <f t="shared" si="121"/>
        <v>10513751.52</v>
      </c>
    </row>
    <row r="697" spans="1:32" x14ac:dyDescent="0.15">
      <c r="A697" s="8">
        <v>100693</v>
      </c>
      <c r="B697" s="3" t="s">
        <v>2498</v>
      </c>
      <c r="C697" t="s">
        <v>2489</v>
      </c>
      <c r="D697" t="s">
        <v>2506</v>
      </c>
      <c r="E697" t="s">
        <v>2491</v>
      </c>
      <c r="F697" t="s">
        <v>2500</v>
      </c>
      <c r="G697" t="s">
        <v>2493</v>
      </c>
      <c r="H697" t="s">
        <v>2508</v>
      </c>
      <c r="I697" t="s">
        <v>2511</v>
      </c>
      <c r="J697" t="s">
        <v>2496</v>
      </c>
      <c r="K697" t="s">
        <v>2512</v>
      </c>
      <c r="L697">
        <f t="shared" si="111"/>
        <v>100208</v>
      </c>
      <c r="M697">
        <f t="shared" si="112"/>
        <v>100210</v>
      </c>
      <c r="N697">
        <f t="shared" si="113"/>
        <v>100209</v>
      </c>
      <c r="O697">
        <f t="shared" si="114"/>
        <v>100209</v>
      </c>
      <c r="P697">
        <f t="shared" si="115"/>
        <v>100209</v>
      </c>
      <c r="Q697">
        <f t="shared" si="116"/>
        <v>100210</v>
      </c>
      <c r="R697">
        <f t="shared" si="117"/>
        <v>100209</v>
      </c>
      <c r="S697">
        <f t="shared" si="118"/>
        <v>100210</v>
      </c>
      <c r="T697">
        <f t="shared" si="119"/>
        <v>100208</v>
      </c>
      <c r="U697">
        <f t="shared" si="120"/>
        <v>200694</v>
      </c>
      <c r="V697" s="7">
        <f>IFERROR(VLOOKUP(VALUE(L697),工作表2!$A:$N,14,1)/50,0)</f>
        <v>91765.78</v>
      </c>
      <c r="W697" s="7">
        <f>IFERROR(VLOOKUP(VALUE(M697),工作表2!$A:$N,14,1)/50,0)</f>
        <v>91765.78</v>
      </c>
      <c r="X697" s="7">
        <f>IFERROR(VLOOKUP(VALUE(N697),工作表2!$A:$N,14,1)/50,0)</f>
        <v>91765.78</v>
      </c>
      <c r="Y697" s="7">
        <f>IFERROR(VLOOKUP(VALUE(O697),工作表2!$A:$N,14,1)/50,0)</f>
        <v>91765.78</v>
      </c>
      <c r="Z697" s="7">
        <f>IFERROR(VLOOKUP(VALUE(P697),工作表2!$A:$N,14,1)/50,0)</f>
        <v>91765.78</v>
      </c>
      <c r="AA697" s="7">
        <f>IFERROR(VLOOKUP(VALUE(Q697),工作表2!$A:$N,14,1)/50,0)</f>
        <v>91765.78</v>
      </c>
      <c r="AB697" s="7">
        <f>IFERROR(VLOOKUP(VALUE(R697),工作表2!$A:$N,14,1)/50,0)</f>
        <v>91765.78</v>
      </c>
      <c r="AC697" s="7">
        <f>IFERROR(VLOOKUP(VALUE(S697),工作表2!$A:$N,14,1)/50,0)</f>
        <v>91765.78</v>
      </c>
      <c r="AD697" s="7">
        <f>IFERROR(VLOOKUP(VALUE(T697),工作表2!$A:$N,14,1)/50,0)</f>
        <v>91765.78</v>
      </c>
      <c r="AE697" s="7">
        <f>IFERROR(VLOOKUP(VALUE(U697),工作表2!$A:$N,14,1),0)</f>
        <v>9857110</v>
      </c>
      <c r="AF697" s="7">
        <f t="shared" si="121"/>
        <v>10683002.02</v>
      </c>
    </row>
    <row r="698" spans="1:32" x14ac:dyDescent="0.15">
      <c r="A698" s="8">
        <v>100694</v>
      </c>
      <c r="B698" s="3" t="s">
        <v>2504</v>
      </c>
      <c r="C698" t="s">
        <v>2489</v>
      </c>
      <c r="D698" t="s">
        <v>2490</v>
      </c>
      <c r="E698" t="s">
        <v>2499</v>
      </c>
      <c r="F698" t="s">
        <v>2513</v>
      </c>
      <c r="G698" t="s">
        <v>2507</v>
      </c>
      <c r="H698" t="s">
        <v>2501</v>
      </c>
      <c r="I698" t="s">
        <v>2509</v>
      </c>
      <c r="J698" t="s">
        <v>2496</v>
      </c>
      <c r="K698" t="s">
        <v>2514</v>
      </c>
      <c r="L698">
        <f t="shared" si="111"/>
        <v>100210</v>
      </c>
      <c r="M698">
        <f t="shared" si="112"/>
        <v>100210</v>
      </c>
      <c r="N698">
        <f t="shared" si="113"/>
        <v>100208</v>
      </c>
      <c r="O698">
        <f t="shared" si="114"/>
        <v>100208</v>
      </c>
      <c r="P698">
        <f t="shared" si="115"/>
        <v>100208</v>
      </c>
      <c r="Q698">
        <f t="shared" si="116"/>
        <v>100209</v>
      </c>
      <c r="R698">
        <f t="shared" si="117"/>
        <v>100208</v>
      </c>
      <c r="S698">
        <f t="shared" si="118"/>
        <v>100208</v>
      </c>
      <c r="T698">
        <f t="shared" si="119"/>
        <v>100208</v>
      </c>
      <c r="U698">
        <f t="shared" si="120"/>
        <v>200695</v>
      </c>
      <c r="V698" s="7">
        <f>IFERROR(VLOOKUP(VALUE(L698),工作表2!$A:$N,14,1)/50,0)</f>
        <v>91765.78</v>
      </c>
      <c r="W698" s="7">
        <f>IFERROR(VLOOKUP(VALUE(M698),工作表2!$A:$N,14,1)/50,0)</f>
        <v>91765.78</v>
      </c>
      <c r="X698" s="7">
        <f>IFERROR(VLOOKUP(VALUE(N698),工作表2!$A:$N,14,1)/50,0)</f>
        <v>91765.78</v>
      </c>
      <c r="Y698" s="7">
        <f>IFERROR(VLOOKUP(VALUE(O698),工作表2!$A:$N,14,1)/50,0)</f>
        <v>91765.78</v>
      </c>
      <c r="Z698" s="7">
        <f>IFERROR(VLOOKUP(VALUE(P698),工作表2!$A:$N,14,1)/50,0)</f>
        <v>91765.78</v>
      </c>
      <c r="AA698" s="7">
        <f>IFERROR(VLOOKUP(VALUE(Q698),工作表2!$A:$N,14,1)/50,0)</f>
        <v>91765.78</v>
      </c>
      <c r="AB698" s="7">
        <f>IFERROR(VLOOKUP(VALUE(R698),工作表2!$A:$N,14,1)/50,0)</f>
        <v>91765.78</v>
      </c>
      <c r="AC698" s="7">
        <f>IFERROR(VLOOKUP(VALUE(S698),工作表2!$A:$N,14,1)/50,0)</f>
        <v>91765.78</v>
      </c>
      <c r="AD698" s="7">
        <f>IFERROR(VLOOKUP(VALUE(T698),工作表2!$A:$N,14,1)/50,0)</f>
        <v>91765.78</v>
      </c>
      <c r="AE698" s="7">
        <f>IFERROR(VLOOKUP(VALUE(U698),工作表2!$A:$N,14,1),0)</f>
        <v>9719580</v>
      </c>
      <c r="AF698" s="7">
        <f t="shared" si="121"/>
        <v>10545472.02</v>
      </c>
    </row>
    <row r="699" spans="1:32" x14ac:dyDescent="0.15">
      <c r="A699" s="8">
        <v>100695</v>
      </c>
      <c r="B699" s="3" t="s">
        <v>2504</v>
      </c>
      <c r="C699" t="s">
        <v>2505</v>
      </c>
      <c r="D699" t="s">
        <v>2490</v>
      </c>
      <c r="E699" t="s">
        <v>2499</v>
      </c>
      <c r="F699" t="s">
        <v>2513</v>
      </c>
      <c r="G699" t="s">
        <v>2515</v>
      </c>
      <c r="H699" t="s">
        <v>2508</v>
      </c>
      <c r="I699" t="s">
        <v>2509</v>
      </c>
      <c r="J699" t="s">
        <v>2516</v>
      </c>
      <c r="K699" t="s">
        <v>2517</v>
      </c>
      <c r="L699">
        <f t="shared" si="111"/>
        <v>100210</v>
      </c>
      <c r="M699">
        <f t="shared" si="112"/>
        <v>100208</v>
      </c>
      <c r="N699">
        <f t="shared" si="113"/>
        <v>100208</v>
      </c>
      <c r="O699">
        <f t="shared" si="114"/>
        <v>100208</v>
      </c>
      <c r="P699">
        <f t="shared" si="115"/>
        <v>100208</v>
      </c>
      <c r="Q699">
        <f t="shared" si="116"/>
        <v>100208</v>
      </c>
      <c r="R699">
        <f t="shared" si="117"/>
        <v>100209</v>
      </c>
      <c r="S699">
        <f t="shared" si="118"/>
        <v>100208</v>
      </c>
      <c r="T699">
        <f t="shared" si="119"/>
        <v>100210</v>
      </c>
      <c r="U699">
        <f t="shared" si="120"/>
        <v>200696</v>
      </c>
      <c r="V699" s="7">
        <f>IFERROR(VLOOKUP(VALUE(L699),工作表2!$A:$N,14,1)/50,0)</f>
        <v>91765.78</v>
      </c>
      <c r="W699" s="7">
        <f>IFERROR(VLOOKUP(VALUE(M699),工作表2!$A:$N,14,1)/50,0)</f>
        <v>91765.78</v>
      </c>
      <c r="X699" s="7">
        <f>IFERROR(VLOOKUP(VALUE(N699),工作表2!$A:$N,14,1)/50,0)</f>
        <v>91765.78</v>
      </c>
      <c r="Y699" s="7">
        <f>IFERROR(VLOOKUP(VALUE(O699),工作表2!$A:$N,14,1)/50,0)</f>
        <v>91765.78</v>
      </c>
      <c r="Z699" s="7">
        <f>IFERROR(VLOOKUP(VALUE(P699),工作表2!$A:$N,14,1)/50,0)</f>
        <v>91765.78</v>
      </c>
      <c r="AA699" s="7">
        <f>IFERROR(VLOOKUP(VALUE(Q699),工作表2!$A:$N,14,1)/50,0)</f>
        <v>91765.78</v>
      </c>
      <c r="AB699" s="7">
        <f>IFERROR(VLOOKUP(VALUE(R699),工作表2!$A:$N,14,1)/50,0)</f>
        <v>91765.78</v>
      </c>
      <c r="AC699" s="7">
        <f>IFERROR(VLOOKUP(VALUE(S699),工作表2!$A:$N,14,1)/50,0)</f>
        <v>91765.78</v>
      </c>
      <c r="AD699" s="7">
        <f>IFERROR(VLOOKUP(VALUE(T699),工作表2!$A:$N,14,1)/50,0)</f>
        <v>91765.78</v>
      </c>
      <c r="AE699" s="7">
        <f>IFERROR(VLOOKUP(VALUE(U699),工作表2!$A:$N,14,1),0)</f>
        <v>9735486.5</v>
      </c>
      <c r="AF699" s="7">
        <f t="shared" si="121"/>
        <v>10561378.52</v>
      </c>
    </row>
    <row r="700" spans="1:32" x14ac:dyDescent="0.15">
      <c r="A700" s="8">
        <v>100696</v>
      </c>
      <c r="B700" s="3" t="s">
        <v>2504</v>
      </c>
      <c r="C700" t="s">
        <v>2518</v>
      </c>
      <c r="D700" t="s">
        <v>2519</v>
      </c>
      <c r="E700" t="s">
        <v>2520</v>
      </c>
      <c r="F700" t="s">
        <v>2492</v>
      </c>
      <c r="G700" t="s">
        <v>2493</v>
      </c>
      <c r="H700" t="s">
        <v>2501</v>
      </c>
      <c r="I700" t="s">
        <v>2511</v>
      </c>
      <c r="J700" t="s">
        <v>2502</v>
      </c>
      <c r="K700" t="s">
        <v>2521</v>
      </c>
      <c r="L700">
        <f t="shared" si="111"/>
        <v>100210</v>
      </c>
      <c r="M700">
        <f t="shared" si="112"/>
        <v>100209</v>
      </c>
      <c r="N700">
        <f t="shared" si="113"/>
        <v>100210</v>
      </c>
      <c r="O700">
        <f t="shared" si="114"/>
        <v>100210</v>
      </c>
      <c r="P700">
        <f t="shared" si="115"/>
        <v>100210</v>
      </c>
      <c r="Q700">
        <f t="shared" si="116"/>
        <v>100210</v>
      </c>
      <c r="R700">
        <f t="shared" si="117"/>
        <v>100208</v>
      </c>
      <c r="S700">
        <f t="shared" si="118"/>
        <v>100210</v>
      </c>
      <c r="T700">
        <f t="shared" si="119"/>
        <v>100209</v>
      </c>
      <c r="U700">
        <f t="shared" si="120"/>
        <v>200697</v>
      </c>
      <c r="V700" s="7">
        <f>IFERROR(VLOOKUP(VALUE(L700),工作表2!$A:$N,14,1)/50,0)</f>
        <v>91765.78</v>
      </c>
      <c r="W700" s="7">
        <f>IFERROR(VLOOKUP(VALUE(M700),工作表2!$A:$N,14,1)/50,0)</f>
        <v>91765.78</v>
      </c>
      <c r="X700" s="7">
        <f>IFERROR(VLOOKUP(VALUE(N700),工作表2!$A:$N,14,1)/50,0)</f>
        <v>91765.78</v>
      </c>
      <c r="Y700" s="7">
        <f>IFERROR(VLOOKUP(VALUE(O700),工作表2!$A:$N,14,1)/50,0)</f>
        <v>91765.78</v>
      </c>
      <c r="Z700" s="7">
        <f>IFERROR(VLOOKUP(VALUE(P700),工作表2!$A:$N,14,1)/50,0)</f>
        <v>91765.78</v>
      </c>
      <c r="AA700" s="7">
        <f>IFERROR(VLOOKUP(VALUE(Q700),工作表2!$A:$N,14,1)/50,0)</f>
        <v>91765.78</v>
      </c>
      <c r="AB700" s="7">
        <f>IFERROR(VLOOKUP(VALUE(R700),工作表2!$A:$N,14,1)/50,0)</f>
        <v>91765.78</v>
      </c>
      <c r="AC700" s="7">
        <f>IFERROR(VLOOKUP(VALUE(S700),工作表2!$A:$N,14,1)/50,0)</f>
        <v>91765.78</v>
      </c>
      <c r="AD700" s="7">
        <f>IFERROR(VLOOKUP(VALUE(T700),工作表2!$A:$N,14,1)/50,0)</f>
        <v>91765.78</v>
      </c>
      <c r="AE700" s="7">
        <f>IFERROR(VLOOKUP(VALUE(U700),工作表2!$A:$N,14,1),0)</f>
        <v>9905590.5</v>
      </c>
      <c r="AF700" s="7">
        <f t="shared" si="121"/>
        <v>10731482.52</v>
      </c>
    </row>
    <row r="701" spans="1:32" x14ac:dyDescent="0.15">
      <c r="A701" s="8">
        <v>100697</v>
      </c>
      <c r="B701" s="3" t="s">
        <v>2488</v>
      </c>
      <c r="C701" t="s">
        <v>2505</v>
      </c>
      <c r="D701" t="s">
        <v>2490</v>
      </c>
      <c r="E701" t="s">
        <v>2520</v>
      </c>
      <c r="F701" t="s">
        <v>2500</v>
      </c>
      <c r="G701" t="s">
        <v>2493</v>
      </c>
      <c r="H701" t="s">
        <v>2501</v>
      </c>
      <c r="I701" t="s">
        <v>2495</v>
      </c>
      <c r="J701" t="s">
        <v>2516</v>
      </c>
      <c r="K701" t="s">
        <v>2522</v>
      </c>
      <c r="L701">
        <f t="shared" si="111"/>
        <v>100209</v>
      </c>
      <c r="M701">
        <f t="shared" si="112"/>
        <v>100208</v>
      </c>
      <c r="N701">
        <f t="shared" si="113"/>
        <v>100208</v>
      </c>
      <c r="O701">
        <f t="shared" si="114"/>
        <v>100210</v>
      </c>
      <c r="P701">
        <f t="shared" si="115"/>
        <v>100209</v>
      </c>
      <c r="Q701">
        <f t="shared" si="116"/>
        <v>100210</v>
      </c>
      <c r="R701">
        <f t="shared" si="117"/>
        <v>100208</v>
      </c>
      <c r="S701">
        <f t="shared" si="118"/>
        <v>100209</v>
      </c>
      <c r="T701">
        <f t="shared" si="119"/>
        <v>100210</v>
      </c>
      <c r="U701">
        <f t="shared" si="120"/>
        <v>200698</v>
      </c>
      <c r="V701" s="7">
        <f>IFERROR(VLOOKUP(VALUE(L701),工作表2!$A:$N,14,1)/50,0)</f>
        <v>91765.78</v>
      </c>
      <c r="W701" s="7">
        <f>IFERROR(VLOOKUP(VALUE(M701),工作表2!$A:$N,14,1)/50,0)</f>
        <v>91765.78</v>
      </c>
      <c r="X701" s="7">
        <f>IFERROR(VLOOKUP(VALUE(N701),工作表2!$A:$N,14,1)/50,0)</f>
        <v>91765.78</v>
      </c>
      <c r="Y701" s="7">
        <f>IFERROR(VLOOKUP(VALUE(O701),工作表2!$A:$N,14,1)/50,0)</f>
        <v>91765.78</v>
      </c>
      <c r="Z701" s="7">
        <f>IFERROR(VLOOKUP(VALUE(P701),工作表2!$A:$N,14,1)/50,0)</f>
        <v>91765.78</v>
      </c>
      <c r="AA701" s="7">
        <f>IFERROR(VLOOKUP(VALUE(Q701),工作表2!$A:$N,14,1)/50,0)</f>
        <v>91765.78</v>
      </c>
      <c r="AB701" s="7">
        <f>IFERROR(VLOOKUP(VALUE(R701),工作表2!$A:$N,14,1)/50,0)</f>
        <v>91765.78</v>
      </c>
      <c r="AC701" s="7">
        <f>IFERROR(VLOOKUP(VALUE(S701),工作表2!$A:$N,14,1)/50,0)</f>
        <v>91765.78</v>
      </c>
      <c r="AD701" s="7">
        <f>IFERROR(VLOOKUP(VALUE(T701),工作表2!$A:$N,14,1)/50,0)</f>
        <v>91765.78</v>
      </c>
      <c r="AE701" s="7">
        <f>IFERROR(VLOOKUP(VALUE(U701),工作表2!$A:$N,14,1),0)</f>
        <v>9847693.5</v>
      </c>
      <c r="AF701" s="7">
        <f t="shared" si="121"/>
        <v>10673585.52</v>
      </c>
    </row>
    <row r="702" spans="1:32" x14ac:dyDescent="0.15">
      <c r="A702" s="8">
        <v>100698</v>
      </c>
      <c r="B702" s="3" t="s">
        <v>2504</v>
      </c>
      <c r="C702" t="s">
        <v>2505</v>
      </c>
      <c r="D702" t="s">
        <v>2519</v>
      </c>
      <c r="E702" t="s">
        <v>2520</v>
      </c>
      <c r="F702" t="s">
        <v>2513</v>
      </c>
      <c r="G702" t="s">
        <v>2515</v>
      </c>
      <c r="H702" t="s">
        <v>2501</v>
      </c>
      <c r="I702" t="s">
        <v>2495</v>
      </c>
      <c r="J702" t="s">
        <v>2516</v>
      </c>
      <c r="K702" t="s">
        <v>2523</v>
      </c>
      <c r="L702">
        <f t="shared" si="111"/>
        <v>100210</v>
      </c>
      <c r="M702">
        <f t="shared" si="112"/>
        <v>100208</v>
      </c>
      <c r="N702">
        <f t="shared" si="113"/>
        <v>100210</v>
      </c>
      <c r="O702">
        <f t="shared" si="114"/>
        <v>100210</v>
      </c>
      <c r="P702">
        <f t="shared" si="115"/>
        <v>100208</v>
      </c>
      <c r="Q702">
        <f t="shared" si="116"/>
        <v>100208</v>
      </c>
      <c r="R702">
        <f t="shared" si="117"/>
        <v>100208</v>
      </c>
      <c r="S702">
        <f t="shared" si="118"/>
        <v>100209</v>
      </c>
      <c r="T702">
        <f t="shared" si="119"/>
        <v>100210</v>
      </c>
      <c r="U702">
        <f t="shared" si="120"/>
        <v>200699</v>
      </c>
      <c r="V702" s="7">
        <f>IFERROR(VLOOKUP(VALUE(L702),工作表2!$A:$N,14,1)/50,0)</f>
        <v>91765.78</v>
      </c>
      <c r="W702" s="7">
        <f>IFERROR(VLOOKUP(VALUE(M702),工作表2!$A:$N,14,1)/50,0)</f>
        <v>91765.78</v>
      </c>
      <c r="X702" s="7">
        <f>IFERROR(VLOOKUP(VALUE(N702),工作表2!$A:$N,14,1)/50,0)</f>
        <v>91765.78</v>
      </c>
      <c r="Y702" s="7">
        <f>IFERROR(VLOOKUP(VALUE(O702),工作表2!$A:$N,14,1)/50,0)</f>
        <v>91765.78</v>
      </c>
      <c r="Z702" s="7">
        <f>IFERROR(VLOOKUP(VALUE(P702),工作表2!$A:$N,14,1)/50,0)</f>
        <v>91765.78</v>
      </c>
      <c r="AA702" s="7">
        <f>IFERROR(VLOOKUP(VALUE(Q702),工作表2!$A:$N,14,1)/50,0)</f>
        <v>91765.78</v>
      </c>
      <c r="AB702" s="7">
        <f>IFERROR(VLOOKUP(VALUE(R702),工作表2!$A:$N,14,1)/50,0)</f>
        <v>91765.78</v>
      </c>
      <c r="AC702" s="7">
        <f>IFERROR(VLOOKUP(VALUE(S702),工作表2!$A:$N,14,1)/50,0)</f>
        <v>91765.78</v>
      </c>
      <c r="AD702" s="7">
        <f>IFERROR(VLOOKUP(VALUE(T702),工作表2!$A:$N,14,1)/50,0)</f>
        <v>91765.78</v>
      </c>
      <c r="AE702" s="7">
        <f>IFERROR(VLOOKUP(VALUE(U702),工作表2!$A:$N,14,1),0)</f>
        <v>9894762.5</v>
      </c>
      <c r="AF702" s="7">
        <f t="shared" si="121"/>
        <v>10720654.52</v>
      </c>
    </row>
    <row r="703" spans="1:32" x14ac:dyDescent="0.15">
      <c r="A703" s="8">
        <v>100699</v>
      </c>
      <c r="B703" s="3" t="s">
        <v>2504</v>
      </c>
      <c r="C703" t="s">
        <v>2489</v>
      </c>
      <c r="D703" t="s">
        <v>2490</v>
      </c>
      <c r="E703" t="s">
        <v>2499</v>
      </c>
      <c r="F703" t="s">
        <v>2492</v>
      </c>
      <c r="G703" t="s">
        <v>2507</v>
      </c>
      <c r="H703" t="s">
        <v>2501</v>
      </c>
      <c r="I703" t="s">
        <v>2511</v>
      </c>
      <c r="J703" t="s">
        <v>2516</v>
      </c>
      <c r="K703" t="s">
        <v>2524</v>
      </c>
      <c r="L703">
        <f t="shared" si="111"/>
        <v>100210</v>
      </c>
      <c r="M703">
        <f t="shared" si="112"/>
        <v>100210</v>
      </c>
      <c r="N703">
        <f t="shared" si="113"/>
        <v>100208</v>
      </c>
      <c r="O703">
        <f t="shared" si="114"/>
        <v>100208</v>
      </c>
      <c r="P703">
        <f t="shared" si="115"/>
        <v>100210</v>
      </c>
      <c r="Q703">
        <f t="shared" si="116"/>
        <v>100209</v>
      </c>
      <c r="R703">
        <f t="shared" si="117"/>
        <v>100208</v>
      </c>
      <c r="S703">
        <f t="shared" si="118"/>
        <v>100210</v>
      </c>
      <c r="T703">
        <f t="shared" si="119"/>
        <v>100210</v>
      </c>
      <c r="U703">
        <f t="shared" si="120"/>
        <v>200700</v>
      </c>
      <c r="V703" s="7">
        <f>IFERROR(VLOOKUP(VALUE(L703),工作表2!$A:$N,14,1)/50,0)</f>
        <v>91765.78</v>
      </c>
      <c r="W703" s="7">
        <f>IFERROR(VLOOKUP(VALUE(M703),工作表2!$A:$N,14,1)/50,0)</f>
        <v>91765.78</v>
      </c>
      <c r="X703" s="7">
        <f>IFERROR(VLOOKUP(VALUE(N703),工作表2!$A:$N,14,1)/50,0)</f>
        <v>91765.78</v>
      </c>
      <c r="Y703" s="7">
        <f>IFERROR(VLOOKUP(VALUE(O703),工作表2!$A:$N,14,1)/50,0)</f>
        <v>91765.78</v>
      </c>
      <c r="Z703" s="7">
        <f>IFERROR(VLOOKUP(VALUE(P703),工作表2!$A:$N,14,1)/50,0)</f>
        <v>91765.78</v>
      </c>
      <c r="AA703" s="7">
        <f>IFERROR(VLOOKUP(VALUE(Q703),工作表2!$A:$N,14,1)/50,0)</f>
        <v>91765.78</v>
      </c>
      <c r="AB703" s="7">
        <f>IFERROR(VLOOKUP(VALUE(R703),工作表2!$A:$N,14,1)/50,0)</f>
        <v>91765.78</v>
      </c>
      <c r="AC703" s="7">
        <f>IFERROR(VLOOKUP(VALUE(S703),工作表2!$A:$N,14,1)/50,0)</f>
        <v>91765.78</v>
      </c>
      <c r="AD703" s="7">
        <f>IFERROR(VLOOKUP(VALUE(T703),工作表2!$A:$N,14,1)/50,0)</f>
        <v>91765.78</v>
      </c>
      <c r="AE703" s="7">
        <f>IFERROR(VLOOKUP(VALUE(U703),工作表2!$A:$N,14,1),0)</f>
        <v>9954359.5</v>
      </c>
      <c r="AF703" s="7">
        <f t="shared" si="121"/>
        <v>10780251.52</v>
      </c>
    </row>
    <row r="704" spans="1:32" x14ac:dyDescent="0.15">
      <c r="A704" s="8">
        <v>100700</v>
      </c>
      <c r="B704" s="3" t="s">
        <v>2525</v>
      </c>
      <c r="C704" t="s">
        <v>2526</v>
      </c>
      <c r="D704" t="s">
        <v>2527</v>
      </c>
      <c r="E704" t="s">
        <v>2528</v>
      </c>
      <c r="F704" t="s">
        <v>2529</v>
      </c>
      <c r="G704" t="s">
        <v>2530</v>
      </c>
      <c r="H704" t="s">
        <v>2531</v>
      </c>
      <c r="I704" t="s">
        <v>2532</v>
      </c>
      <c r="J704" t="s">
        <v>2533</v>
      </c>
      <c r="K704" t="s">
        <v>2534</v>
      </c>
      <c r="L704">
        <f t="shared" si="111"/>
        <v>100213</v>
      </c>
      <c r="M704">
        <f t="shared" si="112"/>
        <v>100212</v>
      </c>
      <c r="N704">
        <f t="shared" si="113"/>
        <v>100211</v>
      </c>
      <c r="O704">
        <f t="shared" si="114"/>
        <v>100211</v>
      </c>
      <c r="P704">
        <f t="shared" si="115"/>
        <v>100212</v>
      </c>
      <c r="Q704">
        <f t="shared" si="116"/>
        <v>100211</v>
      </c>
      <c r="R704">
        <f t="shared" si="117"/>
        <v>100213</v>
      </c>
      <c r="S704">
        <f t="shared" si="118"/>
        <v>100213</v>
      </c>
      <c r="T704">
        <f t="shared" si="119"/>
        <v>100212</v>
      </c>
      <c r="U704">
        <f t="shared" si="120"/>
        <v>200701</v>
      </c>
      <c r="V704" s="7">
        <f>IFERROR(VLOOKUP(VALUE(L704),工作表2!$A:$N,14,1)/50,0)</f>
        <v>93256.76</v>
      </c>
      <c r="W704" s="7">
        <f>IFERROR(VLOOKUP(VALUE(M704),工作表2!$A:$N,14,1)/50,0)</f>
        <v>93256.76</v>
      </c>
      <c r="X704" s="7">
        <f>IFERROR(VLOOKUP(VALUE(N704),工作表2!$A:$N,14,1)/50,0)</f>
        <v>93256.76</v>
      </c>
      <c r="Y704" s="7">
        <f>IFERROR(VLOOKUP(VALUE(O704),工作表2!$A:$N,14,1)/50,0)</f>
        <v>93256.76</v>
      </c>
      <c r="Z704" s="7">
        <f>IFERROR(VLOOKUP(VALUE(P704),工作表2!$A:$N,14,1)/50,0)</f>
        <v>93256.76</v>
      </c>
      <c r="AA704" s="7">
        <f>IFERROR(VLOOKUP(VALUE(Q704),工作表2!$A:$N,14,1)/50,0)</f>
        <v>93256.76</v>
      </c>
      <c r="AB704" s="7">
        <f>IFERROR(VLOOKUP(VALUE(R704),工作表2!$A:$N,14,1)/50,0)</f>
        <v>93256.76</v>
      </c>
      <c r="AC704" s="7">
        <f>IFERROR(VLOOKUP(VALUE(S704),工作表2!$A:$N,14,1)/50,0)</f>
        <v>93256.76</v>
      </c>
      <c r="AD704" s="7">
        <f>IFERROR(VLOOKUP(VALUE(T704),工作表2!$A:$N,14,1)/50,0)</f>
        <v>93256.76</v>
      </c>
      <c r="AE704" s="7">
        <f>IFERROR(VLOOKUP(VALUE(U704),工作表2!$A:$N,14,1),0)</f>
        <v>9878578</v>
      </c>
      <c r="AF704" s="7">
        <f t="shared" si="121"/>
        <v>10717888.84</v>
      </c>
    </row>
    <row r="705" spans="1:32" x14ac:dyDescent="0.15">
      <c r="A705" s="8">
        <v>100701</v>
      </c>
      <c r="B705" s="3" t="s">
        <v>2535</v>
      </c>
      <c r="C705" t="s">
        <v>2536</v>
      </c>
      <c r="D705" t="s">
        <v>2527</v>
      </c>
      <c r="E705" t="s">
        <v>2537</v>
      </c>
      <c r="F705" t="s">
        <v>2529</v>
      </c>
      <c r="G705" t="s">
        <v>2530</v>
      </c>
      <c r="H705" t="s">
        <v>2538</v>
      </c>
      <c r="I705" t="s">
        <v>2532</v>
      </c>
      <c r="J705" t="s">
        <v>2533</v>
      </c>
      <c r="K705" t="s">
        <v>2539</v>
      </c>
      <c r="L705">
        <f t="shared" si="111"/>
        <v>100211</v>
      </c>
      <c r="M705">
        <f t="shared" si="112"/>
        <v>100211</v>
      </c>
      <c r="N705">
        <f t="shared" si="113"/>
        <v>100211</v>
      </c>
      <c r="O705">
        <f t="shared" si="114"/>
        <v>100212</v>
      </c>
      <c r="P705">
        <f t="shared" si="115"/>
        <v>100212</v>
      </c>
      <c r="Q705">
        <f t="shared" si="116"/>
        <v>100211</v>
      </c>
      <c r="R705">
        <f t="shared" si="117"/>
        <v>100211</v>
      </c>
      <c r="S705">
        <f t="shared" si="118"/>
        <v>100213</v>
      </c>
      <c r="T705">
        <f t="shared" si="119"/>
        <v>100212</v>
      </c>
      <c r="U705">
        <f t="shared" si="120"/>
        <v>200702</v>
      </c>
      <c r="V705" s="7">
        <f>IFERROR(VLOOKUP(VALUE(L705),工作表2!$A:$N,14,1)/50,0)</f>
        <v>93256.76</v>
      </c>
      <c r="W705" s="7">
        <f>IFERROR(VLOOKUP(VALUE(M705),工作表2!$A:$N,14,1)/50,0)</f>
        <v>93256.76</v>
      </c>
      <c r="X705" s="7">
        <f>IFERROR(VLOOKUP(VALUE(N705),工作表2!$A:$N,14,1)/50,0)</f>
        <v>93256.76</v>
      </c>
      <c r="Y705" s="7">
        <f>IFERROR(VLOOKUP(VALUE(O705),工作表2!$A:$N,14,1)/50,0)</f>
        <v>93256.76</v>
      </c>
      <c r="Z705" s="7">
        <f>IFERROR(VLOOKUP(VALUE(P705),工作表2!$A:$N,14,1)/50,0)</f>
        <v>93256.76</v>
      </c>
      <c r="AA705" s="7">
        <f>IFERROR(VLOOKUP(VALUE(Q705),工作表2!$A:$N,14,1)/50,0)</f>
        <v>93256.76</v>
      </c>
      <c r="AB705" s="7">
        <f>IFERROR(VLOOKUP(VALUE(R705),工作表2!$A:$N,14,1)/50,0)</f>
        <v>93256.76</v>
      </c>
      <c r="AC705" s="7">
        <f>IFERROR(VLOOKUP(VALUE(S705),工作表2!$A:$N,14,1)/50,0)</f>
        <v>93256.76</v>
      </c>
      <c r="AD705" s="7">
        <f>IFERROR(VLOOKUP(VALUE(T705),工作表2!$A:$N,14,1)/50,0)</f>
        <v>93256.76</v>
      </c>
      <c r="AE705" s="7">
        <f>IFERROR(VLOOKUP(VALUE(U705),工作表2!$A:$N,14,1),0)</f>
        <v>9894843.5</v>
      </c>
      <c r="AF705" s="7">
        <f t="shared" si="121"/>
        <v>10734154.34</v>
      </c>
    </row>
    <row r="706" spans="1:32" x14ac:dyDescent="0.15">
      <c r="A706" s="8">
        <v>100702</v>
      </c>
      <c r="B706" s="3" t="s">
        <v>2540</v>
      </c>
      <c r="C706" t="s">
        <v>2536</v>
      </c>
      <c r="D706" t="s">
        <v>2527</v>
      </c>
      <c r="E706" t="s">
        <v>2528</v>
      </c>
      <c r="F706" t="s">
        <v>2541</v>
      </c>
      <c r="G706" t="s">
        <v>2542</v>
      </c>
      <c r="H706" t="s">
        <v>2543</v>
      </c>
      <c r="I706" t="s">
        <v>2532</v>
      </c>
      <c r="J706" t="s">
        <v>2544</v>
      </c>
      <c r="K706" t="s">
        <v>2545</v>
      </c>
      <c r="L706">
        <f t="shared" si="111"/>
        <v>100212</v>
      </c>
      <c r="M706">
        <f t="shared" si="112"/>
        <v>100211</v>
      </c>
      <c r="N706">
        <f t="shared" si="113"/>
        <v>100211</v>
      </c>
      <c r="O706">
        <f t="shared" si="114"/>
        <v>100211</v>
      </c>
      <c r="P706">
        <f t="shared" si="115"/>
        <v>100211</v>
      </c>
      <c r="Q706">
        <f t="shared" si="116"/>
        <v>100212</v>
      </c>
      <c r="R706">
        <f t="shared" si="117"/>
        <v>100212</v>
      </c>
      <c r="S706">
        <f t="shared" si="118"/>
        <v>100213</v>
      </c>
      <c r="T706">
        <f t="shared" si="119"/>
        <v>100213</v>
      </c>
      <c r="U706">
        <f t="shared" si="120"/>
        <v>200703</v>
      </c>
      <c r="V706" s="7">
        <f>IFERROR(VLOOKUP(VALUE(L706),工作表2!$A:$N,14,1)/50,0)</f>
        <v>93256.76</v>
      </c>
      <c r="W706" s="7">
        <f>IFERROR(VLOOKUP(VALUE(M706),工作表2!$A:$N,14,1)/50,0)</f>
        <v>93256.76</v>
      </c>
      <c r="X706" s="7">
        <f>IFERROR(VLOOKUP(VALUE(N706),工作表2!$A:$N,14,1)/50,0)</f>
        <v>93256.76</v>
      </c>
      <c r="Y706" s="7">
        <f>IFERROR(VLOOKUP(VALUE(O706),工作表2!$A:$N,14,1)/50,0)</f>
        <v>93256.76</v>
      </c>
      <c r="Z706" s="7">
        <f>IFERROR(VLOOKUP(VALUE(P706),工作表2!$A:$N,14,1)/50,0)</f>
        <v>93256.76</v>
      </c>
      <c r="AA706" s="7">
        <f>IFERROR(VLOOKUP(VALUE(Q706),工作表2!$A:$N,14,1)/50,0)</f>
        <v>93256.76</v>
      </c>
      <c r="AB706" s="7">
        <f>IFERROR(VLOOKUP(VALUE(R706),工作表2!$A:$N,14,1)/50,0)</f>
        <v>93256.76</v>
      </c>
      <c r="AC706" s="7">
        <f>IFERROR(VLOOKUP(VALUE(S706),工作表2!$A:$N,14,1)/50,0)</f>
        <v>93256.76</v>
      </c>
      <c r="AD706" s="7">
        <f>IFERROR(VLOOKUP(VALUE(T706),工作表2!$A:$N,14,1)/50,0)</f>
        <v>93256.76</v>
      </c>
      <c r="AE706" s="7">
        <f>IFERROR(VLOOKUP(VALUE(U706),工作表2!$A:$N,14,1),0)</f>
        <v>9911139.5</v>
      </c>
      <c r="AF706" s="7">
        <f t="shared" si="121"/>
        <v>10750450.34</v>
      </c>
    </row>
    <row r="707" spans="1:32" x14ac:dyDescent="0.15">
      <c r="A707" s="8">
        <v>100703</v>
      </c>
      <c r="B707" s="3" t="s">
        <v>2525</v>
      </c>
      <c r="C707" t="s">
        <v>2526</v>
      </c>
      <c r="D707" t="s">
        <v>2546</v>
      </c>
      <c r="E707" t="s">
        <v>2528</v>
      </c>
      <c r="F707" t="s">
        <v>2529</v>
      </c>
      <c r="G707" t="s">
        <v>2530</v>
      </c>
      <c r="H707" t="s">
        <v>2531</v>
      </c>
      <c r="I707" t="s">
        <v>2547</v>
      </c>
      <c r="J707" t="s">
        <v>2548</v>
      </c>
      <c r="K707" t="s">
        <v>2549</v>
      </c>
      <c r="L707">
        <f t="shared" si="111"/>
        <v>100213</v>
      </c>
      <c r="M707">
        <f t="shared" si="112"/>
        <v>100212</v>
      </c>
      <c r="N707">
        <f t="shared" si="113"/>
        <v>100212</v>
      </c>
      <c r="O707">
        <f t="shared" si="114"/>
        <v>100211</v>
      </c>
      <c r="P707">
        <f t="shared" si="115"/>
        <v>100212</v>
      </c>
      <c r="Q707">
        <f t="shared" si="116"/>
        <v>100211</v>
      </c>
      <c r="R707">
        <f t="shared" si="117"/>
        <v>100213</v>
      </c>
      <c r="S707">
        <f t="shared" si="118"/>
        <v>100211</v>
      </c>
      <c r="T707">
        <f t="shared" si="119"/>
        <v>100211</v>
      </c>
      <c r="U707">
        <f t="shared" si="120"/>
        <v>200704</v>
      </c>
      <c r="V707" s="7">
        <f>IFERROR(VLOOKUP(VALUE(L707),工作表2!$A:$N,14,1)/50,0)</f>
        <v>93256.76</v>
      </c>
      <c r="W707" s="7">
        <f>IFERROR(VLOOKUP(VALUE(M707),工作表2!$A:$N,14,1)/50,0)</f>
        <v>93256.76</v>
      </c>
      <c r="X707" s="7">
        <f>IFERROR(VLOOKUP(VALUE(N707),工作表2!$A:$N,14,1)/50,0)</f>
        <v>93256.76</v>
      </c>
      <c r="Y707" s="7">
        <f>IFERROR(VLOOKUP(VALUE(O707),工作表2!$A:$N,14,1)/50,0)</f>
        <v>93256.76</v>
      </c>
      <c r="Z707" s="7">
        <f>IFERROR(VLOOKUP(VALUE(P707),工作表2!$A:$N,14,1)/50,0)</f>
        <v>93256.76</v>
      </c>
      <c r="AA707" s="7">
        <f>IFERROR(VLOOKUP(VALUE(Q707),工作表2!$A:$N,14,1)/50,0)</f>
        <v>93256.76</v>
      </c>
      <c r="AB707" s="7">
        <f>IFERROR(VLOOKUP(VALUE(R707),工作表2!$A:$N,14,1)/50,0)</f>
        <v>93256.76</v>
      </c>
      <c r="AC707" s="7">
        <f>IFERROR(VLOOKUP(VALUE(S707),工作表2!$A:$N,14,1)/50,0)</f>
        <v>93256.76</v>
      </c>
      <c r="AD707" s="7">
        <f>IFERROR(VLOOKUP(VALUE(T707),工作表2!$A:$N,14,1)/50,0)</f>
        <v>93256.76</v>
      </c>
      <c r="AE707" s="7">
        <f>IFERROR(VLOOKUP(VALUE(U707),工作表2!$A:$N,14,1),0)</f>
        <v>10084967</v>
      </c>
      <c r="AF707" s="7">
        <f t="shared" si="121"/>
        <v>10924277.84</v>
      </c>
    </row>
    <row r="708" spans="1:32" x14ac:dyDescent="0.15">
      <c r="A708" s="8">
        <v>100704</v>
      </c>
      <c r="B708" s="3" t="s">
        <v>2540</v>
      </c>
      <c r="C708" t="s">
        <v>2526</v>
      </c>
      <c r="D708" t="s">
        <v>2550</v>
      </c>
      <c r="E708" t="s">
        <v>2528</v>
      </c>
      <c r="F708" t="s">
        <v>2551</v>
      </c>
      <c r="G708" t="s">
        <v>2530</v>
      </c>
      <c r="H708" t="s">
        <v>2538</v>
      </c>
      <c r="I708" t="s">
        <v>2547</v>
      </c>
      <c r="J708" t="s">
        <v>2533</v>
      </c>
      <c r="K708" t="s">
        <v>2552</v>
      </c>
      <c r="L708">
        <f t="shared" si="111"/>
        <v>100212</v>
      </c>
      <c r="M708">
        <f t="shared" si="112"/>
        <v>100212</v>
      </c>
      <c r="N708">
        <f t="shared" si="113"/>
        <v>100213</v>
      </c>
      <c r="O708">
        <f t="shared" si="114"/>
        <v>100211</v>
      </c>
      <c r="P708">
        <f t="shared" si="115"/>
        <v>100213</v>
      </c>
      <c r="Q708">
        <f t="shared" si="116"/>
        <v>100211</v>
      </c>
      <c r="R708">
        <f t="shared" si="117"/>
        <v>100211</v>
      </c>
      <c r="S708">
        <f t="shared" si="118"/>
        <v>100211</v>
      </c>
      <c r="T708">
        <f t="shared" si="119"/>
        <v>100212</v>
      </c>
      <c r="U708">
        <f t="shared" si="120"/>
        <v>200705</v>
      </c>
      <c r="V708" s="7">
        <f>IFERROR(VLOOKUP(VALUE(L708),工作表2!$A:$N,14,1)/50,0)</f>
        <v>93256.76</v>
      </c>
      <c r="W708" s="7">
        <f>IFERROR(VLOOKUP(VALUE(M708),工作表2!$A:$N,14,1)/50,0)</f>
        <v>93256.76</v>
      </c>
      <c r="X708" s="7">
        <f>IFERROR(VLOOKUP(VALUE(N708),工作表2!$A:$N,14,1)/50,0)</f>
        <v>93256.76</v>
      </c>
      <c r="Y708" s="7">
        <f>IFERROR(VLOOKUP(VALUE(O708),工作表2!$A:$N,14,1)/50,0)</f>
        <v>93256.76</v>
      </c>
      <c r="Z708" s="7">
        <f>IFERROR(VLOOKUP(VALUE(P708),工作表2!$A:$N,14,1)/50,0)</f>
        <v>93256.76</v>
      </c>
      <c r="AA708" s="7">
        <f>IFERROR(VLOOKUP(VALUE(Q708),工作表2!$A:$N,14,1)/50,0)</f>
        <v>93256.76</v>
      </c>
      <c r="AB708" s="7">
        <f>IFERROR(VLOOKUP(VALUE(R708),工作表2!$A:$N,14,1)/50,0)</f>
        <v>93256.76</v>
      </c>
      <c r="AC708" s="7">
        <f>IFERROR(VLOOKUP(VALUE(S708),工作表2!$A:$N,14,1)/50,0)</f>
        <v>93256.76</v>
      </c>
      <c r="AD708" s="7">
        <f>IFERROR(VLOOKUP(VALUE(T708),工作表2!$A:$N,14,1)/50,0)</f>
        <v>93256.76</v>
      </c>
      <c r="AE708" s="7">
        <f>IFERROR(VLOOKUP(VALUE(U708),工作表2!$A:$N,14,1),0)</f>
        <v>9943826</v>
      </c>
      <c r="AF708" s="7">
        <f t="shared" si="121"/>
        <v>10783136.84</v>
      </c>
    </row>
    <row r="709" spans="1:32" x14ac:dyDescent="0.15">
      <c r="A709" s="8">
        <v>100705</v>
      </c>
      <c r="B709" s="3" t="s">
        <v>2540</v>
      </c>
      <c r="C709" t="s">
        <v>2526</v>
      </c>
      <c r="D709" t="s">
        <v>2527</v>
      </c>
      <c r="E709" t="s">
        <v>2553</v>
      </c>
      <c r="F709" t="s">
        <v>2551</v>
      </c>
      <c r="G709" t="s">
        <v>2530</v>
      </c>
      <c r="H709" t="s">
        <v>2543</v>
      </c>
      <c r="I709" t="s">
        <v>2554</v>
      </c>
      <c r="J709" t="s">
        <v>2533</v>
      </c>
      <c r="K709" t="s">
        <v>2555</v>
      </c>
      <c r="L709">
        <f t="shared" ref="L709:L772" si="122">IFERROR(VALUE(LEFT(B709,6)),0)</f>
        <v>100212</v>
      </c>
      <c r="M709">
        <f t="shared" ref="M709:M772" si="123">IFERROR(VALUE(LEFT(C709,6)),0)</f>
        <v>100212</v>
      </c>
      <c r="N709">
        <f t="shared" ref="N709:N772" si="124">IFERROR(VALUE(LEFT(D709,6)),0)</f>
        <v>100211</v>
      </c>
      <c r="O709">
        <f t="shared" ref="O709:O772" si="125">IFERROR(VALUE(LEFT(E709,6)),0)</f>
        <v>100213</v>
      </c>
      <c r="P709">
        <f t="shared" ref="P709:P772" si="126">IFERROR(VALUE(LEFT(F709,6)),0)</f>
        <v>100213</v>
      </c>
      <c r="Q709">
        <f t="shared" ref="Q709:Q772" si="127">IFERROR(VALUE(LEFT(G709,6)),0)</f>
        <v>100211</v>
      </c>
      <c r="R709">
        <f t="shared" ref="R709:R772" si="128">IFERROR(VALUE(LEFT(H709,6)),0)</f>
        <v>100212</v>
      </c>
      <c r="S709">
        <f t="shared" ref="S709:S772" si="129">IFERROR(VALUE(LEFT(I709,6)),0)</f>
        <v>100212</v>
      </c>
      <c r="T709">
        <f t="shared" ref="T709:T772" si="130">IFERROR(VALUE(LEFT(J709,6)),0)</f>
        <v>100212</v>
      </c>
      <c r="U709">
        <f t="shared" ref="U709:U772" si="131">IFERROR(VALUE(LEFT(K709,6)),0)</f>
        <v>200706</v>
      </c>
      <c r="V709" s="7">
        <f>IFERROR(VLOOKUP(VALUE(L709),工作表2!$A:$N,14,1)/50,0)</f>
        <v>93256.76</v>
      </c>
      <c r="W709" s="7">
        <f>IFERROR(VLOOKUP(VALUE(M709),工作表2!$A:$N,14,1)/50,0)</f>
        <v>93256.76</v>
      </c>
      <c r="X709" s="7">
        <f>IFERROR(VLOOKUP(VALUE(N709),工作表2!$A:$N,14,1)/50,0)</f>
        <v>93256.76</v>
      </c>
      <c r="Y709" s="7">
        <f>IFERROR(VLOOKUP(VALUE(O709),工作表2!$A:$N,14,1)/50,0)</f>
        <v>93256.76</v>
      </c>
      <c r="Z709" s="7">
        <f>IFERROR(VLOOKUP(VALUE(P709),工作表2!$A:$N,14,1)/50,0)</f>
        <v>93256.76</v>
      </c>
      <c r="AA709" s="7">
        <f>IFERROR(VLOOKUP(VALUE(Q709),工作表2!$A:$N,14,1)/50,0)</f>
        <v>93256.76</v>
      </c>
      <c r="AB709" s="7">
        <f>IFERROR(VLOOKUP(VALUE(R709),工作表2!$A:$N,14,1)/50,0)</f>
        <v>93256.76</v>
      </c>
      <c r="AC709" s="7">
        <f>IFERROR(VLOOKUP(VALUE(S709),工作表2!$A:$N,14,1)/50,0)</f>
        <v>93256.76</v>
      </c>
      <c r="AD709" s="7">
        <f>IFERROR(VLOOKUP(VALUE(T709),工作表2!$A:$N,14,1)/50,0)</f>
        <v>93256.76</v>
      </c>
      <c r="AE709" s="7">
        <f>IFERROR(VLOOKUP(VALUE(U709),工作表2!$A:$N,14,1),0)</f>
        <v>9960216</v>
      </c>
      <c r="AF709" s="7">
        <f t="shared" ref="AF709:AF772" si="132">SUM(V709:AE709)</f>
        <v>10799526.84</v>
      </c>
    </row>
    <row r="710" spans="1:32" x14ac:dyDescent="0.15">
      <c r="A710" s="8">
        <v>100706</v>
      </c>
      <c r="B710" s="3" t="s">
        <v>2540</v>
      </c>
      <c r="C710" t="s">
        <v>2556</v>
      </c>
      <c r="D710" t="s">
        <v>2546</v>
      </c>
      <c r="E710" t="s">
        <v>2553</v>
      </c>
      <c r="F710" t="s">
        <v>2529</v>
      </c>
      <c r="G710" t="s">
        <v>2542</v>
      </c>
      <c r="H710" t="s">
        <v>2531</v>
      </c>
      <c r="I710" t="s">
        <v>2532</v>
      </c>
      <c r="J710" t="s">
        <v>2544</v>
      </c>
      <c r="K710" t="s">
        <v>2557</v>
      </c>
      <c r="L710">
        <f t="shared" si="122"/>
        <v>100212</v>
      </c>
      <c r="M710">
        <f t="shared" si="123"/>
        <v>100213</v>
      </c>
      <c r="N710">
        <f t="shared" si="124"/>
        <v>100212</v>
      </c>
      <c r="O710">
        <f t="shared" si="125"/>
        <v>100213</v>
      </c>
      <c r="P710">
        <f t="shared" si="126"/>
        <v>100212</v>
      </c>
      <c r="Q710">
        <f t="shared" si="127"/>
        <v>100212</v>
      </c>
      <c r="R710">
        <f t="shared" si="128"/>
        <v>100213</v>
      </c>
      <c r="S710">
        <f t="shared" si="129"/>
        <v>100213</v>
      </c>
      <c r="T710">
        <f t="shared" si="130"/>
        <v>100213</v>
      </c>
      <c r="U710">
        <f t="shared" si="131"/>
        <v>200707</v>
      </c>
      <c r="V710" s="7">
        <f>IFERROR(VLOOKUP(VALUE(L710),工作表2!$A:$N,14,1)/50,0)</f>
        <v>93256.76</v>
      </c>
      <c r="W710" s="7">
        <f>IFERROR(VLOOKUP(VALUE(M710),工作表2!$A:$N,14,1)/50,0)</f>
        <v>93256.76</v>
      </c>
      <c r="X710" s="7">
        <f>IFERROR(VLOOKUP(VALUE(N710),工作表2!$A:$N,14,1)/50,0)</f>
        <v>93256.76</v>
      </c>
      <c r="Y710" s="7">
        <f>IFERROR(VLOOKUP(VALUE(O710),工作表2!$A:$N,14,1)/50,0)</f>
        <v>93256.76</v>
      </c>
      <c r="Z710" s="7">
        <f>IFERROR(VLOOKUP(VALUE(P710),工作表2!$A:$N,14,1)/50,0)</f>
        <v>93256.76</v>
      </c>
      <c r="AA710" s="7">
        <f>IFERROR(VLOOKUP(VALUE(Q710),工作表2!$A:$N,14,1)/50,0)</f>
        <v>93256.76</v>
      </c>
      <c r="AB710" s="7">
        <f>IFERROR(VLOOKUP(VALUE(R710),工作表2!$A:$N,14,1)/50,0)</f>
        <v>93256.76</v>
      </c>
      <c r="AC710" s="7">
        <f>IFERROR(VLOOKUP(VALUE(S710),工作表2!$A:$N,14,1)/50,0)</f>
        <v>93256.76</v>
      </c>
      <c r="AD710" s="7">
        <f>IFERROR(VLOOKUP(VALUE(T710),工作表2!$A:$N,14,1)/50,0)</f>
        <v>93256.76</v>
      </c>
      <c r="AE710" s="7">
        <f>IFERROR(VLOOKUP(VALUE(U710),工作表2!$A:$N,14,1),0)</f>
        <v>10134915</v>
      </c>
      <c r="AF710" s="7">
        <f t="shared" si="132"/>
        <v>10974225.84</v>
      </c>
    </row>
    <row r="711" spans="1:32" x14ac:dyDescent="0.15">
      <c r="A711" s="8">
        <v>100707</v>
      </c>
      <c r="B711" s="3" t="s">
        <v>2535</v>
      </c>
      <c r="C711" t="s">
        <v>2556</v>
      </c>
      <c r="D711" t="s">
        <v>2527</v>
      </c>
      <c r="E711" t="s">
        <v>2537</v>
      </c>
      <c r="F711" t="s">
        <v>2529</v>
      </c>
      <c r="G711" t="s">
        <v>2530</v>
      </c>
      <c r="H711" t="s">
        <v>2531</v>
      </c>
      <c r="I711" t="s">
        <v>2532</v>
      </c>
      <c r="J711" t="s">
        <v>2548</v>
      </c>
      <c r="K711" t="s">
        <v>2558</v>
      </c>
      <c r="L711">
        <f t="shared" si="122"/>
        <v>100211</v>
      </c>
      <c r="M711">
        <f t="shared" si="123"/>
        <v>100213</v>
      </c>
      <c r="N711">
        <f t="shared" si="124"/>
        <v>100211</v>
      </c>
      <c r="O711">
        <f t="shared" si="125"/>
        <v>100212</v>
      </c>
      <c r="P711">
        <f t="shared" si="126"/>
        <v>100212</v>
      </c>
      <c r="Q711">
        <f t="shared" si="127"/>
        <v>100211</v>
      </c>
      <c r="R711">
        <f t="shared" si="128"/>
        <v>100213</v>
      </c>
      <c r="S711">
        <f t="shared" si="129"/>
        <v>100213</v>
      </c>
      <c r="T711">
        <f t="shared" si="130"/>
        <v>100211</v>
      </c>
      <c r="U711">
        <f t="shared" si="131"/>
        <v>200708</v>
      </c>
      <c r="V711" s="7">
        <f>IFERROR(VLOOKUP(VALUE(L711),工作表2!$A:$N,14,1)/50,0)</f>
        <v>93256.76</v>
      </c>
      <c r="W711" s="7">
        <f>IFERROR(VLOOKUP(VALUE(M711),工作表2!$A:$N,14,1)/50,0)</f>
        <v>93256.76</v>
      </c>
      <c r="X711" s="7">
        <f>IFERROR(VLOOKUP(VALUE(N711),工作表2!$A:$N,14,1)/50,0)</f>
        <v>93256.76</v>
      </c>
      <c r="Y711" s="7">
        <f>IFERROR(VLOOKUP(VALUE(O711),工作表2!$A:$N,14,1)/50,0)</f>
        <v>93256.76</v>
      </c>
      <c r="Z711" s="7">
        <f>IFERROR(VLOOKUP(VALUE(P711),工作表2!$A:$N,14,1)/50,0)</f>
        <v>93256.76</v>
      </c>
      <c r="AA711" s="7">
        <f>IFERROR(VLOOKUP(VALUE(Q711),工作表2!$A:$N,14,1)/50,0)</f>
        <v>93256.76</v>
      </c>
      <c r="AB711" s="7">
        <f>IFERROR(VLOOKUP(VALUE(R711),工作表2!$A:$N,14,1)/50,0)</f>
        <v>93256.76</v>
      </c>
      <c r="AC711" s="7">
        <f>IFERROR(VLOOKUP(VALUE(S711),工作表2!$A:$N,14,1)/50,0)</f>
        <v>93256.76</v>
      </c>
      <c r="AD711" s="7">
        <f>IFERROR(VLOOKUP(VALUE(T711),工作表2!$A:$N,14,1)/50,0)</f>
        <v>93256.76</v>
      </c>
      <c r="AE711" s="7">
        <f>IFERROR(VLOOKUP(VALUE(U711),工作表2!$A:$N,14,1),0)</f>
        <v>10075530</v>
      </c>
      <c r="AF711" s="7">
        <f t="shared" si="132"/>
        <v>10914840.84</v>
      </c>
    </row>
    <row r="712" spans="1:32" x14ac:dyDescent="0.15">
      <c r="A712" s="8">
        <v>100708</v>
      </c>
      <c r="B712" s="3" t="s">
        <v>2525</v>
      </c>
      <c r="C712" t="s">
        <v>2536</v>
      </c>
      <c r="D712" t="s">
        <v>2546</v>
      </c>
      <c r="E712" t="s">
        <v>2537</v>
      </c>
      <c r="F712" t="s">
        <v>2551</v>
      </c>
      <c r="G712" t="s">
        <v>2530</v>
      </c>
      <c r="H712" t="s">
        <v>2543</v>
      </c>
      <c r="I712" t="s">
        <v>2547</v>
      </c>
      <c r="J712" t="s">
        <v>2544</v>
      </c>
      <c r="K712" t="s">
        <v>2559</v>
      </c>
      <c r="L712">
        <f t="shared" si="122"/>
        <v>100213</v>
      </c>
      <c r="M712">
        <f t="shared" si="123"/>
        <v>100211</v>
      </c>
      <c r="N712">
        <f t="shared" si="124"/>
        <v>100212</v>
      </c>
      <c r="O712">
        <f t="shared" si="125"/>
        <v>100212</v>
      </c>
      <c r="P712">
        <f t="shared" si="126"/>
        <v>100213</v>
      </c>
      <c r="Q712">
        <f t="shared" si="127"/>
        <v>100211</v>
      </c>
      <c r="R712">
        <f t="shared" si="128"/>
        <v>100212</v>
      </c>
      <c r="S712">
        <f t="shared" si="129"/>
        <v>100211</v>
      </c>
      <c r="T712">
        <f t="shared" si="130"/>
        <v>100213</v>
      </c>
      <c r="U712">
        <f t="shared" si="131"/>
        <v>200709</v>
      </c>
      <c r="V712" s="7">
        <f>IFERROR(VLOOKUP(VALUE(L712),工作表2!$A:$N,14,1)/50,0)</f>
        <v>93256.76</v>
      </c>
      <c r="W712" s="7">
        <f>IFERROR(VLOOKUP(VALUE(M712),工作表2!$A:$N,14,1)/50,0)</f>
        <v>93256.76</v>
      </c>
      <c r="X712" s="7">
        <f>IFERROR(VLOOKUP(VALUE(N712),工作表2!$A:$N,14,1)/50,0)</f>
        <v>93256.76</v>
      </c>
      <c r="Y712" s="7">
        <f>IFERROR(VLOOKUP(VALUE(O712),工作表2!$A:$N,14,1)/50,0)</f>
        <v>93256.76</v>
      </c>
      <c r="Z712" s="7">
        <f>IFERROR(VLOOKUP(VALUE(P712),工作表2!$A:$N,14,1)/50,0)</f>
        <v>93256.76</v>
      </c>
      <c r="AA712" s="7">
        <f>IFERROR(VLOOKUP(VALUE(Q712),工作表2!$A:$N,14,1)/50,0)</f>
        <v>93256.76</v>
      </c>
      <c r="AB712" s="7">
        <f>IFERROR(VLOOKUP(VALUE(R712),工作表2!$A:$N,14,1)/50,0)</f>
        <v>93256.76</v>
      </c>
      <c r="AC712" s="7">
        <f>IFERROR(VLOOKUP(VALUE(S712),工作表2!$A:$N,14,1)/50,0)</f>
        <v>93256.76</v>
      </c>
      <c r="AD712" s="7">
        <f>IFERROR(VLOOKUP(VALUE(T712),工作表2!$A:$N,14,1)/50,0)</f>
        <v>93256.76</v>
      </c>
      <c r="AE712" s="7">
        <f>IFERROR(VLOOKUP(VALUE(U712),工作表2!$A:$N,14,1),0)</f>
        <v>10123909.5</v>
      </c>
      <c r="AF712" s="7">
        <f t="shared" si="132"/>
        <v>10963220.34</v>
      </c>
    </row>
    <row r="713" spans="1:32" x14ac:dyDescent="0.15">
      <c r="A713" s="8">
        <v>100709</v>
      </c>
      <c r="B713" s="3" t="s">
        <v>2525</v>
      </c>
      <c r="C713" t="s">
        <v>2526</v>
      </c>
      <c r="D713" t="s">
        <v>2527</v>
      </c>
      <c r="E713" t="s">
        <v>2528</v>
      </c>
      <c r="F713" t="s">
        <v>2529</v>
      </c>
      <c r="G713" t="s">
        <v>2560</v>
      </c>
      <c r="H713" t="s">
        <v>2538</v>
      </c>
      <c r="I713" t="s">
        <v>2547</v>
      </c>
      <c r="J713" t="s">
        <v>2533</v>
      </c>
      <c r="K713" t="s">
        <v>2561</v>
      </c>
      <c r="L713">
        <f t="shared" si="122"/>
        <v>100213</v>
      </c>
      <c r="M713">
        <f t="shared" si="123"/>
        <v>100212</v>
      </c>
      <c r="N713">
        <f t="shared" si="124"/>
        <v>100211</v>
      </c>
      <c r="O713">
        <f t="shared" si="125"/>
        <v>100211</v>
      </c>
      <c r="P713">
        <f t="shared" si="126"/>
        <v>100212</v>
      </c>
      <c r="Q713">
        <f t="shared" si="127"/>
        <v>100213</v>
      </c>
      <c r="R713">
        <f t="shared" si="128"/>
        <v>100211</v>
      </c>
      <c r="S713">
        <f t="shared" si="129"/>
        <v>100211</v>
      </c>
      <c r="T713">
        <f t="shared" si="130"/>
        <v>100212</v>
      </c>
      <c r="U713">
        <f t="shared" si="131"/>
        <v>200710</v>
      </c>
      <c r="V713" s="7">
        <f>IFERROR(VLOOKUP(VALUE(L713),工作表2!$A:$N,14,1)/50,0)</f>
        <v>93256.76</v>
      </c>
      <c r="W713" s="7">
        <f>IFERROR(VLOOKUP(VALUE(M713),工作表2!$A:$N,14,1)/50,0)</f>
        <v>93256.76</v>
      </c>
      <c r="X713" s="7">
        <f>IFERROR(VLOOKUP(VALUE(N713),工作表2!$A:$N,14,1)/50,0)</f>
        <v>93256.76</v>
      </c>
      <c r="Y713" s="7">
        <f>IFERROR(VLOOKUP(VALUE(O713),工作表2!$A:$N,14,1)/50,0)</f>
        <v>93256.76</v>
      </c>
      <c r="Z713" s="7">
        <f>IFERROR(VLOOKUP(VALUE(P713),工作表2!$A:$N,14,1)/50,0)</f>
        <v>93256.76</v>
      </c>
      <c r="AA713" s="7">
        <f>IFERROR(VLOOKUP(VALUE(Q713),工作表2!$A:$N,14,1)/50,0)</f>
        <v>93256.76</v>
      </c>
      <c r="AB713" s="7">
        <f>IFERROR(VLOOKUP(VALUE(R713),工作表2!$A:$N,14,1)/50,0)</f>
        <v>93256.76</v>
      </c>
      <c r="AC713" s="7">
        <f>IFERROR(VLOOKUP(VALUE(S713),工作表2!$A:$N,14,1)/50,0)</f>
        <v>93256.76</v>
      </c>
      <c r="AD713" s="7">
        <f>IFERROR(VLOOKUP(VALUE(T713),工作表2!$A:$N,14,1)/50,0)</f>
        <v>93256.76</v>
      </c>
      <c r="AE713" s="7">
        <f>IFERROR(VLOOKUP(VALUE(U713),工作表2!$A:$N,14,1),0)</f>
        <v>10185150</v>
      </c>
      <c r="AF713" s="7">
        <f t="shared" si="132"/>
        <v>11024460.84</v>
      </c>
    </row>
    <row r="714" spans="1:32" x14ac:dyDescent="0.15">
      <c r="A714" s="8">
        <v>100710</v>
      </c>
      <c r="B714" s="3" t="s">
        <v>2562</v>
      </c>
      <c r="C714" t="s">
        <v>2563</v>
      </c>
      <c r="D714" t="s">
        <v>2564</v>
      </c>
      <c r="E714" t="s">
        <v>2565</v>
      </c>
      <c r="F714" t="s">
        <v>2566</v>
      </c>
      <c r="G714" t="s">
        <v>2567</v>
      </c>
      <c r="H714" t="s">
        <v>2568</v>
      </c>
      <c r="I714" t="s">
        <v>2569</v>
      </c>
      <c r="J714" t="s">
        <v>2570</v>
      </c>
      <c r="K714" t="s">
        <v>2571</v>
      </c>
      <c r="L714">
        <f t="shared" si="122"/>
        <v>100216</v>
      </c>
      <c r="M714">
        <f t="shared" si="123"/>
        <v>100216</v>
      </c>
      <c r="N714">
        <f t="shared" si="124"/>
        <v>100214</v>
      </c>
      <c r="O714">
        <f t="shared" si="125"/>
        <v>100214</v>
      </c>
      <c r="P714">
        <f t="shared" si="126"/>
        <v>100216</v>
      </c>
      <c r="Q714">
        <f t="shared" si="127"/>
        <v>100214</v>
      </c>
      <c r="R714">
        <f t="shared" si="128"/>
        <v>100214</v>
      </c>
      <c r="S714">
        <f t="shared" si="129"/>
        <v>100215</v>
      </c>
      <c r="T714">
        <f t="shared" si="130"/>
        <v>100216</v>
      </c>
      <c r="U714">
        <f t="shared" si="131"/>
        <v>200711</v>
      </c>
      <c r="V714" s="7">
        <f>IFERROR(VLOOKUP(VALUE(L714),工作表2!$A:$N,14,1)/50,0)</f>
        <v>94813.06</v>
      </c>
      <c r="W714" s="7">
        <f>IFERROR(VLOOKUP(VALUE(M714),工作表2!$A:$N,14,1)/50,0)</f>
        <v>94813.06</v>
      </c>
      <c r="X714" s="7">
        <f>IFERROR(VLOOKUP(VALUE(N714),工作表2!$A:$N,14,1)/50,0)</f>
        <v>94813.06</v>
      </c>
      <c r="Y714" s="7">
        <f>IFERROR(VLOOKUP(VALUE(O714),工作表2!$A:$N,14,1)/50,0)</f>
        <v>94813.06</v>
      </c>
      <c r="Z714" s="7">
        <f>IFERROR(VLOOKUP(VALUE(P714),工作表2!$A:$N,14,1)/50,0)</f>
        <v>94813.06</v>
      </c>
      <c r="AA714" s="7">
        <f>IFERROR(VLOOKUP(VALUE(Q714),工作表2!$A:$N,14,1)/50,0)</f>
        <v>94813.06</v>
      </c>
      <c r="AB714" s="7">
        <f>IFERROR(VLOOKUP(VALUE(R714),工作表2!$A:$N,14,1)/50,0)</f>
        <v>94813.06</v>
      </c>
      <c r="AC714" s="7">
        <f>IFERROR(VLOOKUP(VALUE(S714),工作表2!$A:$N,14,1)/50,0)</f>
        <v>94813.06</v>
      </c>
      <c r="AD714" s="7">
        <f>IFERROR(VLOOKUP(VALUE(T714),工作表2!$A:$N,14,1)/50,0)</f>
        <v>94813.06</v>
      </c>
      <c r="AE714" s="7">
        <f>IFERROR(VLOOKUP(VALUE(U714),工作表2!$A:$N,14,1),0)</f>
        <v>10106772.5</v>
      </c>
      <c r="AF714" s="7">
        <f t="shared" si="132"/>
        <v>10960090.039999999</v>
      </c>
    </row>
    <row r="715" spans="1:32" x14ac:dyDescent="0.15">
      <c r="A715" s="8">
        <v>100711</v>
      </c>
      <c r="B715" s="3" t="s">
        <v>2572</v>
      </c>
      <c r="C715" t="s">
        <v>2563</v>
      </c>
      <c r="D715" t="s">
        <v>2573</v>
      </c>
      <c r="E715" t="s">
        <v>2574</v>
      </c>
      <c r="F715" t="s">
        <v>2566</v>
      </c>
      <c r="G715" t="s">
        <v>2575</v>
      </c>
      <c r="H715" t="s">
        <v>2568</v>
      </c>
      <c r="I715" t="s">
        <v>2576</v>
      </c>
      <c r="J715" t="s">
        <v>2570</v>
      </c>
      <c r="K715" t="s">
        <v>2577</v>
      </c>
      <c r="L715">
        <f t="shared" si="122"/>
        <v>100215</v>
      </c>
      <c r="M715">
        <f t="shared" si="123"/>
        <v>100216</v>
      </c>
      <c r="N715">
        <f t="shared" si="124"/>
        <v>100215</v>
      </c>
      <c r="O715">
        <f t="shared" si="125"/>
        <v>100215</v>
      </c>
      <c r="P715">
        <f t="shared" si="126"/>
        <v>100216</v>
      </c>
      <c r="Q715">
        <f t="shared" si="127"/>
        <v>100215</v>
      </c>
      <c r="R715">
        <f t="shared" si="128"/>
        <v>100214</v>
      </c>
      <c r="S715">
        <f t="shared" si="129"/>
        <v>100214</v>
      </c>
      <c r="T715">
        <f t="shared" si="130"/>
        <v>100216</v>
      </c>
      <c r="U715">
        <f t="shared" si="131"/>
        <v>200712</v>
      </c>
      <c r="V715" s="7">
        <f>IFERROR(VLOOKUP(VALUE(L715),工作表2!$A:$N,14,1)/50,0)</f>
        <v>94813.06</v>
      </c>
      <c r="W715" s="7">
        <f>IFERROR(VLOOKUP(VALUE(M715),工作表2!$A:$N,14,1)/50,0)</f>
        <v>94813.06</v>
      </c>
      <c r="X715" s="7">
        <f>IFERROR(VLOOKUP(VALUE(N715),工作表2!$A:$N,14,1)/50,0)</f>
        <v>94813.06</v>
      </c>
      <c r="Y715" s="7">
        <f>IFERROR(VLOOKUP(VALUE(O715),工作表2!$A:$N,14,1)/50,0)</f>
        <v>94813.06</v>
      </c>
      <c r="Z715" s="7">
        <f>IFERROR(VLOOKUP(VALUE(P715),工作表2!$A:$N,14,1)/50,0)</f>
        <v>94813.06</v>
      </c>
      <c r="AA715" s="7">
        <f>IFERROR(VLOOKUP(VALUE(Q715),工作表2!$A:$N,14,1)/50,0)</f>
        <v>94813.06</v>
      </c>
      <c r="AB715" s="7">
        <f>IFERROR(VLOOKUP(VALUE(R715),工作表2!$A:$N,14,1)/50,0)</f>
        <v>94813.06</v>
      </c>
      <c r="AC715" s="7">
        <f>IFERROR(VLOOKUP(VALUE(S715),工作表2!$A:$N,14,1)/50,0)</f>
        <v>94813.06</v>
      </c>
      <c r="AD715" s="7">
        <f>IFERROR(VLOOKUP(VALUE(T715),工作表2!$A:$N,14,1)/50,0)</f>
        <v>94813.06</v>
      </c>
      <c r="AE715" s="7">
        <f>IFERROR(VLOOKUP(VALUE(U715),工作表2!$A:$N,14,1),0)</f>
        <v>10122957</v>
      </c>
      <c r="AF715" s="7">
        <f t="shared" si="132"/>
        <v>10976274.539999999</v>
      </c>
    </row>
    <row r="716" spans="1:32" x14ac:dyDescent="0.15">
      <c r="A716" s="8">
        <v>100712</v>
      </c>
      <c r="B716" s="3" t="s">
        <v>2578</v>
      </c>
      <c r="C716" t="s">
        <v>2579</v>
      </c>
      <c r="D716" t="s">
        <v>2573</v>
      </c>
      <c r="E716" t="s">
        <v>2565</v>
      </c>
      <c r="F716" t="s">
        <v>2580</v>
      </c>
      <c r="G716" t="s">
        <v>2567</v>
      </c>
      <c r="H716" t="s">
        <v>2581</v>
      </c>
      <c r="I716" t="s">
        <v>2569</v>
      </c>
      <c r="J716" t="s">
        <v>2582</v>
      </c>
      <c r="K716" t="s">
        <v>2583</v>
      </c>
      <c r="L716">
        <f t="shared" si="122"/>
        <v>100214</v>
      </c>
      <c r="M716">
        <f t="shared" si="123"/>
        <v>100214</v>
      </c>
      <c r="N716">
        <f t="shared" si="124"/>
        <v>100215</v>
      </c>
      <c r="O716">
        <f t="shared" si="125"/>
        <v>100214</v>
      </c>
      <c r="P716">
        <f t="shared" si="126"/>
        <v>100215</v>
      </c>
      <c r="Q716">
        <f t="shared" si="127"/>
        <v>100214</v>
      </c>
      <c r="R716">
        <f t="shared" si="128"/>
        <v>100215</v>
      </c>
      <c r="S716">
        <f t="shared" si="129"/>
        <v>100215</v>
      </c>
      <c r="T716">
        <f t="shared" si="130"/>
        <v>100214</v>
      </c>
      <c r="U716">
        <f t="shared" si="131"/>
        <v>200713</v>
      </c>
      <c r="V716" s="7">
        <f>IFERROR(VLOOKUP(VALUE(L716),工作表2!$A:$N,14,1)/50,0)</f>
        <v>94813.06</v>
      </c>
      <c r="W716" s="7">
        <f>IFERROR(VLOOKUP(VALUE(M716),工作表2!$A:$N,14,1)/50,0)</f>
        <v>94813.06</v>
      </c>
      <c r="X716" s="7">
        <f>IFERROR(VLOOKUP(VALUE(N716),工作表2!$A:$N,14,1)/50,0)</f>
        <v>94813.06</v>
      </c>
      <c r="Y716" s="7">
        <f>IFERROR(VLOOKUP(VALUE(O716),工作表2!$A:$N,14,1)/50,0)</f>
        <v>94813.06</v>
      </c>
      <c r="Z716" s="7">
        <f>IFERROR(VLOOKUP(VALUE(P716),工作表2!$A:$N,14,1)/50,0)</f>
        <v>94813.06</v>
      </c>
      <c r="AA716" s="7">
        <f>IFERROR(VLOOKUP(VALUE(Q716),工作表2!$A:$N,14,1)/50,0)</f>
        <v>94813.06</v>
      </c>
      <c r="AB716" s="7">
        <f>IFERROR(VLOOKUP(VALUE(R716),工作表2!$A:$N,14,1)/50,0)</f>
        <v>94813.06</v>
      </c>
      <c r="AC716" s="7">
        <f>IFERROR(VLOOKUP(VALUE(S716),工作表2!$A:$N,14,1)/50,0)</f>
        <v>94813.06</v>
      </c>
      <c r="AD716" s="7">
        <f>IFERROR(VLOOKUP(VALUE(T716),工作表2!$A:$N,14,1)/50,0)</f>
        <v>94813.06</v>
      </c>
      <c r="AE716" s="7">
        <f>IFERROR(VLOOKUP(VALUE(U716),工作表2!$A:$N,14,1),0)</f>
        <v>10139172</v>
      </c>
      <c r="AF716" s="7">
        <f t="shared" si="132"/>
        <v>10992489.539999999</v>
      </c>
    </row>
    <row r="717" spans="1:32" x14ac:dyDescent="0.15">
      <c r="A717" s="8">
        <v>100713</v>
      </c>
      <c r="B717" s="3" t="s">
        <v>2572</v>
      </c>
      <c r="C717" t="s">
        <v>2563</v>
      </c>
      <c r="D717" t="s">
        <v>2584</v>
      </c>
      <c r="E717" t="s">
        <v>2565</v>
      </c>
      <c r="F717" t="s">
        <v>2580</v>
      </c>
      <c r="G717" t="s">
        <v>2575</v>
      </c>
      <c r="H717" t="s">
        <v>2585</v>
      </c>
      <c r="I717" t="s">
        <v>2569</v>
      </c>
      <c r="J717" t="s">
        <v>2582</v>
      </c>
      <c r="K717" t="s">
        <v>2586</v>
      </c>
      <c r="L717">
        <f t="shared" si="122"/>
        <v>100215</v>
      </c>
      <c r="M717">
        <f t="shared" si="123"/>
        <v>100216</v>
      </c>
      <c r="N717">
        <f t="shared" si="124"/>
        <v>100216</v>
      </c>
      <c r="O717">
        <f t="shared" si="125"/>
        <v>100214</v>
      </c>
      <c r="P717">
        <f t="shared" si="126"/>
        <v>100215</v>
      </c>
      <c r="Q717">
        <f t="shared" si="127"/>
        <v>100215</v>
      </c>
      <c r="R717">
        <f t="shared" si="128"/>
        <v>100216</v>
      </c>
      <c r="S717">
        <f t="shared" si="129"/>
        <v>100215</v>
      </c>
      <c r="T717">
        <f t="shared" si="130"/>
        <v>100214</v>
      </c>
      <c r="U717">
        <f t="shared" si="131"/>
        <v>200714</v>
      </c>
      <c r="V717" s="7">
        <f>IFERROR(VLOOKUP(VALUE(L717),工作表2!$A:$N,14,1)/50,0)</f>
        <v>94813.06</v>
      </c>
      <c r="W717" s="7">
        <f>IFERROR(VLOOKUP(VALUE(M717),工作表2!$A:$N,14,1)/50,0)</f>
        <v>94813.06</v>
      </c>
      <c r="X717" s="7">
        <f>IFERROR(VLOOKUP(VALUE(N717),工作表2!$A:$N,14,1)/50,0)</f>
        <v>94813.06</v>
      </c>
      <c r="Y717" s="7">
        <f>IFERROR(VLOOKUP(VALUE(O717),工作表2!$A:$N,14,1)/50,0)</f>
        <v>94813.06</v>
      </c>
      <c r="Z717" s="7">
        <f>IFERROR(VLOOKUP(VALUE(P717),工作表2!$A:$N,14,1)/50,0)</f>
        <v>94813.06</v>
      </c>
      <c r="AA717" s="7">
        <f>IFERROR(VLOOKUP(VALUE(Q717),工作表2!$A:$N,14,1)/50,0)</f>
        <v>94813.06</v>
      </c>
      <c r="AB717" s="7">
        <f>IFERROR(VLOOKUP(VALUE(R717),工作表2!$A:$N,14,1)/50,0)</f>
        <v>94813.06</v>
      </c>
      <c r="AC717" s="7">
        <f>IFERROR(VLOOKUP(VALUE(S717),工作表2!$A:$N,14,1)/50,0)</f>
        <v>94813.06</v>
      </c>
      <c r="AD717" s="7">
        <f>IFERROR(VLOOKUP(VALUE(T717),工作表2!$A:$N,14,1)/50,0)</f>
        <v>94813.06</v>
      </c>
      <c r="AE717" s="7">
        <f>IFERROR(VLOOKUP(VALUE(U717),工作表2!$A:$N,14,1),0)</f>
        <v>10317081.5</v>
      </c>
      <c r="AF717" s="7">
        <f t="shared" si="132"/>
        <v>11170399.039999999</v>
      </c>
    </row>
    <row r="718" spans="1:32" x14ac:dyDescent="0.15">
      <c r="A718" s="8">
        <v>100714</v>
      </c>
      <c r="B718" s="3" t="s">
        <v>2572</v>
      </c>
      <c r="C718" t="s">
        <v>2563</v>
      </c>
      <c r="D718" t="s">
        <v>2573</v>
      </c>
      <c r="E718" t="s">
        <v>2574</v>
      </c>
      <c r="F718" t="s">
        <v>2580</v>
      </c>
      <c r="G718" t="s">
        <v>2567</v>
      </c>
      <c r="H718" t="s">
        <v>2585</v>
      </c>
      <c r="I718" t="s">
        <v>2569</v>
      </c>
      <c r="J718" t="s">
        <v>2587</v>
      </c>
      <c r="K718" t="s">
        <v>2588</v>
      </c>
      <c r="L718">
        <f t="shared" si="122"/>
        <v>100215</v>
      </c>
      <c r="M718">
        <f t="shared" si="123"/>
        <v>100216</v>
      </c>
      <c r="N718">
        <f t="shared" si="124"/>
        <v>100215</v>
      </c>
      <c r="O718">
        <f t="shared" si="125"/>
        <v>100215</v>
      </c>
      <c r="P718">
        <f t="shared" si="126"/>
        <v>100215</v>
      </c>
      <c r="Q718">
        <f t="shared" si="127"/>
        <v>100214</v>
      </c>
      <c r="R718">
        <f t="shared" si="128"/>
        <v>100216</v>
      </c>
      <c r="S718">
        <f t="shared" si="129"/>
        <v>100215</v>
      </c>
      <c r="T718">
        <f t="shared" si="130"/>
        <v>100215</v>
      </c>
      <c r="U718">
        <f t="shared" si="131"/>
        <v>200715</v>
      </c>
      <c r="V718" s="7">
        <f>IFERROR(VLOOKUP(VALUE(L718),工作表2!$A:$N,14,1)/50,0)</f>
        <v>94813.06</v>
      </c>
      <c r="W718" s="7">
        <f>IFERROR(VLOOKUP(VALUE(M718),工作表2!$A:$N,14,1)/50,0)</f>
        <v>94813.06</v>
      </c>
      <c r="X718" s="7">
        <f>IFERROR(VLOOKUP(VALUE(N718),工作表2!$A:$N,14,1)/50,0)</f>
        <v>94813.06</v>
      </c>
      <c r="Y718" s="7">
        <f>IFERROR(VLOOKUP(VALUE(O718),工作表2!$A:$N,14,1)/50,0)</f>
        <v>94813.06</v>
      </c>
      <c r="Z718" s="7">
        <f>IFERROR(VLOOKUP(VALUE(P718),工作表2!$A:$N,14,1)/50,0)</f>
        <v>94813.06</v>
      </c>
      <c r="AA718" s="7">
        <f>IFERROR(VLOOKUP(VALUE(Q718),工作表2!$A:$N,14,1)/50,0)</f>
        <v>94813.06</v>
      </c>
      <c r="AB718" s="7">
        <f>IFERROR(VLOOKUP(VALUE(R718),工作表2!$A:$N,14,1)/50,0)</f>
        <v>94813.06</v>
      </c>
      <c r="AC718" s="7">
        <f>IFERROR(VLOOKUP(VALUE(S718),工作表2!$A:$N,14,1)/50,0)</f>
        <v>94813.06</v>
      </c>
      <c r="AD718" s="7">
        <f>IFERROR(VLOOKUP(VALUE(T718),工作表2!$A:$N,14,1)/50,0)</f>
        <v>94813.06</v>
      </c>
      <c r="AE718" s="7">
        <f>IFERROR(VLOOKUP(VALUE(U718),工作表2!$A:$N,14,1),0)</f>
        <v>10171697</v>
      </c>
      <c r="AF718" s="7">
        <f t="shared" si="132"/>
        <v>11025014.539999999</v>
      </c>
    </row>
    <row r="719" spans="1:32" x14ac:dyDescent="0.15">
      <c r="A719" s="8">
        <v>100715</v>
      </c>
      <c r="B719" s="3" t="s">
        <v>2578</v>
      </c>
      <c r="C719" t="s">
        <v>2579</v>
      </c>
      <c r="D719" t="s">
        <v>2584</v>
      </c>
      <c r="E719" t="s">
        <v>2574</v>
      </c>
      <c r="F719" t="s">
        <v>2566</v>
      </c>
      <c r="G719" t="s">
        <v>2567</v>
      </c>
      <c r="H719" t="s">
        <v>2568</v>
      </c>
      <c r="I719" t="s">
        <v>2576</v>
      </c>
      <c r="J719" t="s">
        <v>2587</v>
      </c>
      <c r="K719" t="s">
        <v>2589</v>
      </c>
      <c r="L719">
        <f t="shared" si="122"/>
        <v>100214</v>
      </c>
      <c r="M719">
        <f t="shared" si="123"/>
        <v>100214</v>
      </c>
      <c r="N719">
        <f t="shared" si="124"/>
        <v>100216</v>
      </c>
      <c r="O719">
        <f t="shared" si="125"/>
        <v>100215</v>
      </c>
      <c r="P719">
        <f t="shared" si="126"/>
        <v>100216</v>
      </c>
      <c r="Q719">
        <f t="shared" si="127"/>
        <v>100214</v>
      </c>
      <c r="R719">
        <f t="shared" si="128"/>
        <v>100214</v>
      </c>
      <c r="S719">
        <f t="shared" si="129"/>
        <v>100214</v>
      </c>
      <c r="T719">
        <f t="shared" si="130"/>
        <v>100215</v>
      </c>
      <c r="U719">
        <f t="shared" si="131"/>
        <v>200716</v>
      </c>
      <c r="V719" s="7">
        <f>IFERROR(VLOOKUP(VALUE(L719),工作表2!$A:$N,14,1)/50,0)</f>
        <v>94813.06</v>
      </c>
      <c r="W719" s="7">
        <f>IFERROR(VLOOKUP(VALUE(M719),工作表2!$A:$N,14,1)/50,0)</f>
        <v>94813.06</v>
      </c>
      <c r="X719" s="7">
        <f>IFERROR(VLOOKUP(VALUE(N719),工作表2!$A:$N,14,1)/50,0)</f>
        <v>94813.06</v>
      </c>
      <c r="Y719" s="7">
        <f>IFERROR(VLOOKUP(VALUE(O719),工作表2!$A:$N,14,1)/50,0)</f>
        <v>94813.06</v>
      </c>
      <c r="Z719" s="7">
        <f>IFERROR(VLOOKUP(VALUE(P719),工作表2!$A:$N,14,1)/50,0)</f>
        <v>94813.06</v>
      </c>
      <c r="AA719" s="7">
        <f>IFERROR(VLOOKUP(VALUE(Q719),工作表2!$A:$N,14,1)/50,0)</f>
        <v>94813.06</v>
      </c>
      <c r="AB719" s="7">
        <f>IFERROR(VLOOKUP(VALUE(R719),工作表2!$A:$N,14,1)/50,0)</f>
        <v>94813.06</v>
      </c>
      <c r="AC719" s="7">
        <f>IFERROR(VLOOKUP(VALUE(S719),工作表2!$A:$N,14,1)/50,0)</f>
        <v>94813.06</v>
      </c>
      <c r="AD719" s="7">
        <f>IFERROR(VLOOKUP(VALUE(T719),工作表2!$A:$N,14,1)/50,0)</f>
        <v>94813.06</v>
      </c>
      <c r="AE719" s="7">
        <f>IFERROR(VLOOKUP(VALUE(U719),工作表2!$A:$N,14,1),0)</f>
        <v>10188005.5</v>
      </c>
      <c r="AF719" s="7">
        <f t="shared" si="132"/>
        <v>11041323.039999999</v>
      </c>
    </row>
    <row r="720" spans="1:32" x14ac:dyDescent="0.15">
      <c r="A720" s="8">
        <v>100716</v>
      </c>
      <c r="B720" s="3" t="s">
        <v>2562</v>
      </c>
      <c r="C720" t="s">
        <v>2590</v>
      </c>
      <c r="D720" t="s">
        <v>2573</v>
      </c>
      <c r="E720" t="s">
        <v>2565</v>
      </c>
      <c r="F720" t="s">
        <v>2591</v>
      </c>
      <c r="G720" t="s">
        <v>2592</v>
      </c>
      <c r="H720" t="s">
        <v>2585</v>
      </c>
      <c r="I720" t="s">
        <v>2576</v>
      </c>
      <c r="J720" t="s">
        <v>2570</v>
      </c>
      <c r="K720" t="s">
        <v>2593</v>
      </c>
      <c r="L720">
        <f t="shared" si="122"/>
        <v>100216</v>
      </c>
      <c r="M720">
        <f t="shared" si="123"/>
        <v>100215</v>
      </c>
      <c r="N720">
        <f t="shared" si="124"/>
        <v>100215</v>
      </c>
      <c r="O720">
        <f t="shared" si="125"/>
        <v>100214</v>
      </c>
      <c r="P720">
        <f t="shared" si="126"/>
        <v>100214</v>
      </c>
      <c r="Q720">
        <f t="shared" si="127"/>
        <v>100216</v>
      </c>
      <c r="R720">
        <f t="shared" si="128"/>
        <v>100216</v>
      </c>
      <c r="S720">
        <f t="shared" si="129"/>
        <v>100214</v>
      </c>
      <c r="T720">
        <f t="shared" si="130"/>
        <v>100216</v>
      </c>
      <c r="U720">
        <f t="shared" si="131"/>
        <v>200717</v>
      </c>
      <c r="V720" s="7">
        <f>IFERROR(VLOOKUP(VALUE(L720),工作表2!$A:$N,14,1)/50,0)</f>
        <v>94813.06</v>
      </c>
      <c r="W720" s="7">
        <f>IFERROR(VLOOKUP(VALUE(M720),工作表2!$A:$N,14,1)/50,0)</f>
        <v>94813.06</v>
      </c>
      <c r="X720" s="7">
        <f>IFERROR(VLOOKUP(VALUE(N720),工作表2!$A:$N,14,1)/50,0)</f>
        <v>94813.06</v>
      </c>
      <c r="Y720" s="7">
        <f>IFERROR(VLOOKUP(VALUE(O720),工作表2!$A:$N,14,1)/50,0)</f>
        <v>94813.06</v>
      </c>
      <c r="Z720" s="7">
        <f>IFERROR(VLOOKUP(VALUE(P720),工作表2!$A:$N,14,1)/50,0)</f>
        <v>94813.06</v>
      </c>
      <c r="AA720" s="7">
        <f>IFERROR(VLOOKUP(VALUE(Q720),工作表2!$A:$N,14,1)/50,0)</f>
        <v>94813.06</v>
      </c>
      <c r="AB720" s="7">
        <f>IFERROR(VLOOKUP(VALUE(R720),工作表2!$A:$N,14,1)/50,0)</f>
        <v>94813.06</v>
      </c>
      <c r="AC720" s="7">
        <f>IFERROR(VLOOKUP(VALUE(S720),工作表2!$A:$N,14,1)/50,0)</f>
        <v>94813.06</v>
      </c>
      <c r="AD720" s="7">
        <f>IFERROR(VLOOKUP(VALUE(T720),工作表2!$A:$N,14,1)/50,0)</f>
        <v>94813.06</v>
      </c>
      <c r="AE720" s="7">
        <f>IFERROR(VLOOKUP(VALUE(U720),工作表2!$A:$N,14,1),0)</f>
        <v>10366788.5</v>
      </c>
      <c r="AF720" s="7">
        <f t="shared" si="132"/>
        <v>11220106.039999999</v>
      </c>
    </row>
    <row r="721" spans="1:32" x14ac:dyDescent="0.15">
      <c r="A721" s="8">
        <v>100717</v>
      </c>
      <c r="B721" s="3" t="s">
        <v>2572</v>
      </c>
      <c r="C721" t="s">
        <v>2590</v>
      </c>
      <c r="D721" t="s">
        <v>2573</v>
      </c>
      <c r="E721" t="s">
        <v>2565</v>
      </c>
      <c r="F721" t="s">
        <v>2580</v>
      </c>
      <c r="G721" t="s">
        <v>2567</v>
      </c>
      <c r="H721" t="s">
        <v>2585</v>
      </c>
      <c r="I721" t="s">
        <v>2594</v>
      </c>
      <c r="J721" t="s">
        <v>2587</v>
      </c>
      <c r="K721" t="s">
        <v>2595</v>
      </c>
      <c r="L721">
        <f t="shared" si="122"/>
        <v>100215</v>
      </c>
      <c r="M721">
        <f t="shared" si="123"/>
        <v>100215</v>
      </c>
      <c r="N721">
        <f t="shared" si="124"/>
        <v>100215</v>
      </c>
      <c r="O721">
        <f t="shared" si="125"/>
        <v>100214</v>
      </c>
      <c r="P721">
        <f t="shared" si="126"/>
        <v>100215</v>
      </c>
      <c r="Q721">
        <f t="shared" si="127"/>
        <v>100214</v>
      </c>
      <c r="R721">
        <f t="shared" si="128"/>
        <v>100216</v>
      </c>
      <c r="S721">
        <f t="shared" si="129"/>
        <v>100216</v>
      </c>
      <c r="T721">
        <f t="shared" si="130"/>
        <v>100215</v>
      </c>
      <c r="U721">
        <f t="shared" si="131"/>
        <v>200718</v>
      </c>
      <c r="V721" s="7">
        <f>IFERROR(VLOOKUP(VALUE(L721),工作表2!$A:$N,14,1)/50,0)</f>
        <v>94813.06</v>
      </c>
      <c r="W721" s="7">
        <f>IFERROR(VLOOKUP(VALUE(M721),工作表2!$A:$N,14,1)/50,0)</f>
        <v>94813.06</v>
      </c>
      <c r="X721" s="7">
        <f>IFERROR(VLOOKUP(VALUE(N721),工作表2!$A:$N,14,1)/50,0)</f>
        <v>94813.06</v>
      </c>
      <c r="Y721" s="7">
        <f>IFERROR(VLOOKUP(VALUE(O721),工作表2!$A:$N,14,1)/50,0)</f>
        <v>94813.06</v>
      </c>
      <c r="Z721" s="7">
        <f>IFERROR(VLOOKUP(VALUE(P721),工作表2!$A:$N,14,1)/50,0)</f>
        <v>94813.06</v>
      </c>
      <c r="AA721" s="7">
        <f>IFERROR(VLOOKUP(VALUE(Q721),工作表2!$A:$N,14,1)/50,0)</f>
        <v>94813.06</v>
      </c>
      <c r="AB721" s="7">
        <f>IFERROR(VLOOKUP(VALUE(R721),工作表2!$A:$N,14,1)/50,0)</f>
        <v>94813.06</v>
      </c>
      <c r="AC721" s="7">
        <f>IFERROR(VLOOKUP(VALUE(S721),工作表2!$A:$N,14,1)/50,0)</f>
        <v>94813.06</v>
      </c>
      <c r="AD721" s="7">
        <f>IFERROR(VLOOKUP(VALUE(T721),工作表2!$A:$N,14,1)/50,0)</f>
        <v>94813.06</v>
      </c>
      <c r="AE721" s="7">
        <f>IFERROR(VLOOKUP(VALUE(U721),工作表2!$A:$N,14,1),0)</f>
        <v>10305323.5</v>
      </c>
      <c r="AF721" s="7">
        <f t="shared" si="132"/>
        <v>11158641.039999999</v>
      </c>
    </row>
    <row r="722" spans="1:32" x14ac:dyDescent="0.15">
      <c r="A722" s="8">
        <v>100718</v>
      </c>
      <c r="B722" s="3" t="s">
        <v>2572</v>
      </c>
      <c r="C722" t="s">
        <v>2579</v>
      </c>
      <c r="D722" t="s">
        <v>2564</v>
      </c>
      <c r="E722" t="s">
        <v>2596</v>
      </c>
      <c r="F722" t="s">
        <v>2580</v>
      </c>
      <c r="G722" t="s">
        <v>2567</v>
      </c>
      <c r="H722" t="s">
        <v>2585</v>
      </c>
      <c r="I722" t="s">
        <v>2576</v>
      </c>
      <c r="J722" t="s">
        <v>2587</v>
      </c>
      <c r="K722" t="s">
        <v>2597</v>
      </c>
      <c r="L722">
        <f t="shared" si="122"/>
        <v>100215</v>
      </c>
      <c r="M722">
        <f t="shared" si="123"/>
        <v>100214</v>
      </c>
      <c r="N722">
        <f t="shared" si="124"/>
        <v>100214</v>
      </c>
      <c r="O722">
        <f t="shared" si="125"/>
        <v>100216</v>
      </c>
      <c r="P722">
        <f t="shared" si="126"/>
        <v>100215</v>
      </c>
      <c r="Q722">
        <f t="shared" si="127"/>
        <v>100214</v>
      </c>
      <c r="R722">
        <f t="shared" si="128"/>
        <v>100216</v>
      </c>
      <c r="S722">
        <f t="shared" si="129"/>
        <v>100214</v>
      </c>
      <c r="T722">
        <f t="shared" si="130"/>
        <v>100215</v>
      </c>
      <c r="U722">
        <f t="shared" si="131"/>
        <v>200719</v>
      </c>
      <c r="V722" s="7">
        <f>IFERROR(VLOOKUP(VALUE(L722),工作表2!$A:$N,14,1)/50,0)</f>
        <v>94813.06</v>
      </c>
      <c r="W722" s="7">
        <f>IFERROR(VLOOKUP(VALUE(M722),工作表2!$A:$N,14,1)/50,0)</f>
        <v>94813.06</v>
      </c>
      <c r="X722" s="7">
        <f>IFERROR(VLOOKUP(VALUE(N722),工作表2!$A:$N,14,1)/50,0)</f>
        <v>94813.06</v>
      </c>
      <c r="Y722" s="7">
        <f>IFERROR(VLOOKUP(VALUE(O722),工作表2!$A:$N,14,1)/50,0)</f>
        <v>94813.06</v>
      </c>
      <c r="Z722" s="7">
        <f>IFERROR(VLOOKUP(VALUE(P722),工作表2!$A:$N,14,1)/50,0)</f>
        <v>94813.06</v>
      </c>
      <c r="AA722" s="7">
        <f>IFERROR(VLOOKUP(VALUE(Q722),工作表2!$A:$N,14,1)/50,0)</f>
        <v>94813.06</v>
      </c>
      <c r="AB722" s="7">
        <f>IFERROR(VLOOKUP(VALUE(R722),工作表2!$A:$N,14,1)/50,0)</f>
        <v>94813.06</v>
      </c>
      <c r="AC722" s="7">
        <f>IFERROR(VLOOKUP(VALUE(S722),工作表2!$A:$N,14,1)/50,0)</f>
        <v>94813.06</v>
      </c>
      <c r="AD722" s="7">
        <f>IFERROR(VLOOKUP(VALUE(T722),工作表2!$A:$N,14,1)/50,0)</f>
        <v>94813.06</v>
      </c>
      <c r="AE722" s="7">
        <f>IFERROR(VLOOKUP(VALUE(U722),工作表2!$A:$N,14,1),0)</f>
        <v>10354455.5</v>
      </c>
      <c r="AF722" s="7">
        <f t="shared" si="132"/>
        <v>11207773.039999999</v>
      </c>
    </row>
    <row r="723" spans="1:32" x14ac:dyDescent="0.15">
      <c r="A723" s="8">
        <v>100719</v>
      </c>
      <c r="B723" s="3" t="s">
        <v>2578</v>
      </c>
      <c r="C723" t="s">
        <v>2579</v>
      </c>
      <c r="D723" t="s">
        <v>2564</v>
      </c>
      <c r="E723" t="s">
        <v>2596</v>
      </c>
      <c r="F723" t="s">
        <v>2580</v>
      </c>
      <c r="G723" t="s">
        <v>2592</v>
      </c>
      <c r="H723" t="s">
        <v>2568</v>
      </c>
      <c r="I723" t="s">
        <v>2569</v>
      </c>
      <c r="J723" t="s">
        <v>2570</v>
      </c>
      <c r="K723" t="s">
        <v>2598</v>
      </c>
      <c r="L723">
        <f t="shared" si="122"/>
        <v>100214</v>
      </c>
      <c r="M723">
        <f t="shared" si="123"/>
        <v>100214</v>
      </c>
      <c r="N723">
        <f t="shared" si="124"/>
        <v>100214</v>
      </c>
      <c r="O723">
        <f t="shared" si="125"/>
        <v>100216</v>
      </c>
      <c r="P723">
        <f t="shared" si="126"/>
        <v>100215</v>
      </c>
      <c r="Q723">
        <f t="shared" si="127"/>
        <v>100216</v>
      </c>
      <c r="R723">
        <f t="shared" si="128"/>
        <v>100214</v>
      </c>
      <c r="S723">
        <f t="shared" si="129"/>
        <v>100215</v>
      </c>
      <c r="T723">
        <f t="shared" si="130"/>
        <v>100216</v>
      </c>
      <c r="U723">
        <f t="shared" si="131"/>
        <v>200720</v>
      </c>
      <c r="V723" s="7">
        <f>IFERROR(VLOOKUP(VALUE(L723),工作表2!$A:$N,14,1)/50,0)</f>
        <v>94813.06</v>
      </c>
      <c r="W723" s="7">
        <f>IFERROR(VLOOKUP(VALUE(M723),工作表2!$A:$N,14,1)/50,0)</f>
        <v>94813.06</v>
      </c>
      <c r="X723" s="7">
        <f>IFERROR(VLOOKUP(VALUE(N723),工作表2!$A:$N,14,1)/50,0)</f>
        <v>94813.06</v>
      </c>
      <c r="Y723" s="7">
        <f>IFERROR(VLOOKUP(VALUE(O723),工作表2!$A:$N,14,1)/50,0)</f>
        <v>94813.06</v>
      </c>
      <c r="Z723" s="7">
        <f>IFERROR(VLOOKUP(VALUE(P723),工作表2!$A:$N,14,1)/50,0)</f>
        <v>94813.06</v>
      </c>
      <c r="AA723" s="7">
        <f>IFERROR(VLOOKUP(VALUE(Q723),工作表2!$A:$N,14,1)/50,0)</f>
        <v>94813.06</v>
      </c>
      <c r="AB723" s="7">
        <f>IFERROR(VLOOKUP(VALUE(R723),工作表2!$A:$N,14,1)/50,0)</f>
        <v>94813.06</v>
      </c>
      <c r="AC723" s="7">
        <f>IFERROR(VLOOKUP(VALUE(S723),工作表2!$A:$N,14,1)/50,0)</f>
        <v>94813.06</v>
      </c>
      <c r="AD723" s="7">
        <f>IFERROR(VLOOKUP(VALUE(T723),工作表2!$A:$N,14,1)/50,0)</f>
        <v>94813.06</v>
      </c>
      <c r="AE723" s="7">
        <f>IFERROR(VLOOKUP(VALUE(U723),工作表2!$A:$N,14,1),0)</f>
        <v>10416783.5</v>
      </c>
      <c r="AF723" s="7">
        <f t="shared" si="132"/>
        <v>11270101.039999999</v>
      </c>
    </row>
    <row r="724" spans="1:32" x14ac:dyDescent="0.15">
      <c r="A724" s="8">
        <v>100720</v>
      </c>
      <c r="B724" s="3" t="s">
        <v>2599</v>
      </c>
      <c r="C724" t="s">
        <v>2600</v>
      </c>
      <c r="D724" t="s">
        <v>2601</v>
      </c>
      <c r="E724" t="s">
        <v>2602</v>
      </c>
      <c r="F724" t="s">
        <v>2603</v>
      </c>
      <c r="G724" t="s">
        <v>2604</v>
      </c>
      <c r="H724" t="s">
        <v>2605</v>
      </c>
      <c r="I724" t="s">
        <v>2606</v>
      </c>
      <c r="J724" t="s">
        <v>2607</v>
      </c>
      <c r="K724" t="s">
        <v>2608</v>
      </c>
      <c r="L724">
        <f t="shared" si="122"/>
        <v>100219</v>
      </c>
      <c r="M724">
        <f t="shared" si="123"/>
        <v>100218</v>
      </c>
      <c r="N724">
        <f t="shared" si="124"/>
        <v>100217</v>
      </c>
      <c r="O724">
        <f t="shared" si="125"/>
        <v>100219</v>
      </c>
      <c r="P724">
        <f t="shared" si="126"/>
        <v>100217</v>
      </c>
      <c r="Q724">
        <f t="shared" si="127"/>
        <v>100217</v>
      </c>
      <c r="R724">
        <f t="shared" si="128"/>
        <v>100219</v>
      </c>
      <c r="S724">
        <f t="shared" si="129"/>
        <v>100218</v>
      </c>
      <c r="T724">
        <f t="shared" si="130"/>
        <v>100218</v>
      </c>
      <c r="U724">
        <f t="shared" si="131"/>
        <v>200721</v>
      </c>
      <c r="V724" s="7">
        <f>IFERROR(VLOOKUP(VALUE(L724),工作表2!$A:$N,14,1)/50,0)</f>
        <v>96336.45</v>
      </c>
      <c r="W724" s="7">
        <f>IFERROR(VLOOKUP(VALUE(M724),工作表2!$A:$N,14,1)/50,0)</f>
        <v>96336.45</v>
      </c>
      <c r="X724" s="7">
        <f>IFERROR(VLOOKUP(VALUE(N724),工作表2!$A:$N,14,1)/50,0)</f>
        <v>96336.45</v>
      </c>
      <c r="Y724" s="7">
        <f>IFERROR(VLOOKUP(VALUE(O724),工作表2!$A:$N,14,1)/50,0)</f>
        <v>96336.45</v>
      </c>
      <c r="Z724" s="7">
        <f>IFERROR(VLOOKUP(VALUE(P724),工作表2!$A:$N,14,1)/50,0)</f>
        <v>96336.45</v>
      </c>
      <c r="AA724" s="7">
        <f>IFERROR(VLOOKUP(VALUE(Q724),工作表2!$A:$N,14,1)/50,0)</f>
        <v>96336.45</v>
      </c>
      <c r="AB724" s="7">
        <f>IFERROR(VLOOKUP(VALUE(R724),工作表2!$A:$N,14,1)/50,0)</f>
        <v>96336.45</v>
      </c>
      <c r="AC724" s="7">
        <f>IFERROR(VLOOKUP(VALUE(S724),工作表2!$A:$N,14,1)/50,0)</f>
        <v>96336.45</v>
      </c>
      <c r="AD724" s="7">
        <f>IFERROR(VLOOKUP(VALUE(T724),工作表2!$A:$N,14,1)/50,0)</f>
        <v>96336.45</v>
      </c>
      <c r="AE724" s="7">
        <f>IFERROR(VLOOKUP(VALUE(U724),工作表2!$A:$N,14,1),0)</f>
        <v>10335156.5</v>
      </c>
      <c r="AF724" s="7">
        <f t="shared" si="132"/>
        <v>11202184.550000001</v>
      </c>
    </row>
    <row r="725" spans="1:32" x14ac:dyDescent="0.15">
      <c r="A725" s="8">
        <v>100721</v>
      </c>
      <c r="B725" s="3" t="s">
        <v>2599</v>
      </c>
      <c r="C725" t="s">
        <v>2609</v>
      </c>
      <c r="D725" t="s">
        <v>2610</v>
      </c>
      <c r="E725" t="s">
        <v>2611</v>
      </c>
      <c r="F725" t="s">
        <v>2612</v>
      </c>
      <c r="G725" t="s">
        <v>2613</v>
      </c>
      <c r="H725" t="s">
        <v>2605</v>
      </c>
      <c r="I725" t="s">
        <v>2606</v>
      </c>
      <c r="J725" t="s">
        <v>2614</v>
      </c>
      <c r="K725" t="s">
        <v>2615</v>
      </c>
      <c r="L725">
        <f t="shared" si="122"/>
        <v>100219</v>
      </c>
      <c r="M725">
        <f t="shared" si="123"/>
        <v>100219</v>
      </c>
      <c r="N725">
        <f t="shared" si="124"/>
        <v>100218</v>
      </c>
      <c r="O725">
        <f t="shared" si="125"/>
        <v>100218</v>
      </c>
      <c r="P725">
        <f t="shared" si="126"/>
        <v>100219</v>
      </c>
      <c r="Q725">
        <f t="shared" si="127"/>
        <v>100218</v>
      </c>
      <c r="R725">
        <f t="shared" si="128"/>
        <v>100219</v>
      </c>
      <c r="S725">
        <f t="shared" si="129"/>
        <v>100218</v>
      </c>
      <c r="T725">
        <f t="shared" si="130"/>
        <v>100219</v>
      </c>
      <c r="U725">
        <f t="shared" si="131"/>
        <v>200722</v>
      </c>
      <c r="V725" s="7">
        <f>IFERROR(VLOOKUP(VALUE(L725),工作表2!$A:$N,14,1)/50,0)</f>
        <v>96336.45</v>
      </c>
      <c r="W725" s="7">
        <f>IFERROR(VLOOKUP(VALUE(M725),工作表2!$A:$N,14,1)/50,0)</f>
        <v>96336.45</v>
      </c>
      <c r="X725" s="7">
        <f>IFERROR(VLOOKUP(VALUE(N725),工作表2!$A:$N,14,1)/50,0)</f>
        <v>96336.45</v>
      </c>
      <c r="Y725" s="7">
        <f>IFERROR(VLOOKUP(VALUE(O725),工作表2!$A:$N,14,1)/50,0)</f>
        <v>96336.45</v>
      </c>
      <c r="Z725" s="7">
        <f>IFERROR(VLOOKUP(VALUE(P725),工作表2!$A:$N,14,1)/50,0)</f>
        <v>96336.45</v>
      </c>
      <c r="AA725" s="7">
        <f>IFERROR(VLOOKUP(VALUE(Q725),工作表2!$A:$N,14,1)/50,0)</f>
        <v>96336.45</v>
      </c>
      <c r="AB725" s="7">
        <f>IFERROR(VLOOKUP(VALUE(R725),工作表2!$A:$N,14,1)/50,0)</f>
        <v>96336.45</v>
      </c>
      <c r="AC725" s="7">
        <f>IFERROR(VLOOKUP(VALUE(S725),工作表2!$A:$N,14,1)/50,0)</f>
        <v>96336.45</v>
      </c>
      <c r="AD725" s="7">
        <f>IFERROR(VLOOKUP(VALUE(T725),工作表2!$A:$N,14,1)/50,0)</f>
        <v>96336.45</v>
      </c>
      <c r="AE725" s="7">
        <f>IFERROR(VLOOKUP(VALUE(U725),工作表2!$A:$N,14,1),0)</f>
        <v>10351447.5</v>
      </c>
      <c r="AF725" s="7">
        <f t="shared" si="132"/>
        <v>11218475.550000001</v>
      </c>
    </row>
    <row r="726" spans="1:32" x14ac:dyDescent="0.15">
      <c r="A726" s="8">
        <v>100722</v>
      </c>
      <c r="B726" s="3" t="s">
        <v>2599</v>
      </c>
      <c r="C726" t="s">
        <v>2600</v>
      </c>
      <c r="D726" t="s">
        <v>2616</v>
      </c>
      <c r="E726" t="s">
        <v>2602</v>
      </c>
      <c r="F726" t="s">
        <v>2603</v>
      </c>
      <c r="G726" t="s">
        <v>2604</v>
      </c>
      <c r="H726" t="s">
        <v>2605</v>
      </c>
      <c r="I726" t="s">
        <v>2617</v>
      </c>
      <c r="J726" t="s">
        <v>2607</v>
      </c>
      <c r="K726" t="s">
        <v>2618</v>
      </c>
      <c r="L726">
        <f t="shared" si="122"/>
        <v>100219</v>
      </c>
      <c r="M726">
        <f t="shared" si="123"/>
        <v>100218</v>
      </c>
      <c r="N726">
        <f t="shared" si="124"/>
        <v>100219</v>
      </c>
      <c r="O726">
        <f t="shared" si="125"/>
        <v>100219</v>
      </c>
      <c r="P726">
        <f t="shared" si="126"/>
        <v>100217</v>
      </c>
      <c r="Q726">
        <f t="shared" si="127"/>
        <v>100217</v>
      </c>
      <c r="R726">
        <f t="shared" si="128"/>
        <v>100219</v>
      </c>
      <c r="S726">
        <f t="shared" si="129"/>
        <v>100219</v>
      </c>
      <c r="T726">
        <f t="shared" si="130"/>
        <v>100218</v>
      </c>
      <c r="U726">
        <f t="shared" si="131"/>
        <v>200723</v>
      </c>
      <c r="V726" s="7">
        <f>IFERROR(VLOOKUP(VALUE(L726),工作表2!$A:$N,14,1)/50,0)</f>
        <v>96336.45</v>
      </c>
      <c r="W726" s="7">
        <f>IFERROR(VLOOKUP(VALUE(M726),工作表2!$A:$N,14,1)/50,0)</f>
        <v>96336.45</v>
      </c>
      <c r="X726" s="7">
        <f>IFERROR(VLOOKUP(VALUE(N726),工作表2!$A:$N,14,1)/50,0)</f>
        <v>96336.45</v>
      </c>
      <c r="Y726" s="7">
        <f>IFERROR(VLOOKUP(VALUE(O726),工作表2!$A:$N,14,1)/50,0)</f>
        <v>96336.45</v>
      </c>
      <c r="Z726" s="7">
        <f>IFERROR(VLOOKUP(VALUE(P726),工作表2!$A:$N,14,1)/50,0)</f>
        <v>96336.45</v>
      </c>
      <c r="AA726" s="7">
        <f>IFERROR(VLOOKUP(VALUE(Q726),工作表2!$A:$N,14,1)/50,0)</f>
        <v>96336.45</v>
      </c>
      <c r="AB726" s="7">
        <f>IFERROR(VLOOKUP(VALUE(R726),工作表2!$A:$N,14,1)/50,0)</f>
        <v>96336.45</v>
      </c>
      <c r="AC726" s="7">
        <f>IFERROR(VLOOKUP(VALUE(S726),工作表2!$A:$N,14,1)/50,0)</f>
        <v>96336.45</v>
      </c>
      <c r="AD726" s="7">
        <f>IFERROR(VLOOKUP(VALUE(T726),工作表2!$A:$N,14,1)/50,0)</f>
        <v>96336.45</v>
      </c>
      <c r="AE726" s="7">
        <f>IFERROR(VLOOKUP(VALUE(U726),工作表2!$A:$N,14,1),0)</f>
        <v>10367770</v>
      </c>
      <c r="AF726" s="7">
        <f t="shared" si="132"/>
        <v>11234798.050000001</v>
      </c>
    </row>
    <row r="727" spans="1:32" x14ac:dyDescent="0.15">
      <c r="A727" s="8">
        <v>100723</v>
      </c>
      <c r="B727" s="3" t="s">
        <v>2599</v>
      </c>
      <c r="C727" t="s">
        <v>2600</v>
      </c>
      <c r="D727" t="s">
        <v>2610</v>
      </c>
      <c r="E727" t="s">
        <v>2611</v>
      </c>
      <c r="F727" t="s">
        <v>2603</v>
      </c>
      <c r="G727" t="s">
        <v>2613</v>
      </c>
      <c r="H727" t="s">
        <v>2605</v>
      </c>
      <c r="I727" t="s">
        <v>2619</v>
      </c>
      <c r="J727" t="s">
        <v>2607</v>
      </c>
      <c r="K727" t="s">
        <v>2620</v>
      </c>
      <c r="L727">
        <f t="shared" si="122"/>
        <v>100219</v>
      </c>
      <c r="M727">
        <f t="shared" si="123"/>
        <v>100218</v>
      </c>
      <c r="N727">
        <f t="shared" si="124"/>
        <v>100218</v>
      </c>
      <c r="O727">
        <f t="shared" si="125"/>
        <v>100218</v>
      </c>
      <c r="P727">
        <f t="shared" si="126"/>
        <v>100217</v>
      </c>
      <c r="Q727">
        <f t="shared" si="127"/>
        <v>100218</v>
      </c>
      <c r="R727">
        <f t="shared" si="128"/>
        <v>100219</v>
      </c>
      <c r="S727">
        <f t="shared" si="129"/>
        <v>100217</v>
      </c>
      <c r="T727">
        <f t="shared" si="130"/>
        <v>100218</v>
      </c>
      <c r="U727">
        <f t="shared" si="131"/>
        <v>200724</v>
      </c>
      <c r="V727" s="7">
        <f>IFERROR(VLOOKUP(VALUE(L727),工作表2!$A:$N,14,1)/50,0)</f>
        <v>96336.45</v>
      </c>
      <c r="W727" s="7">
        <f>IFERROR(VLOOKUP(VALUE(M727),工作表2!$A:$N,14,1)/50,0)</f>
        <v>96336.45</v>
      </c>
      <c r="X727" s="7">
        <f>IFERROR(VLOOKUP(VALUE(N727),工作表2!$A:$N,14,1)/50,0)</f>
        <v>96336.45</v>
      </c>
      <c r="Y727" s="7">
        <f>IFERROR(VLOOKUP(VALUE(O727),工作表2!$A:$N,14,1)/50,0)</f>
        <v>96336.45</v>
      </c>
      <c r="Z727" s="7">
        <f>IFERROR(VLOOKUP(VALUE(P727),工作表2!$A:$N,14,1)/50,0)</f>
        <v>96336.45</v>
      </c>
      <c r="AA727" s="7">
        <f>IFERROR(VLOOKUP(VALUE(Q727),工作表2!$A:$N,14,1)/50,0)</f>
        <v>96336.45</v>
      </c>
      <c r="AB727" s="7">
        <f>IFERROR(VLOOKUP(VALUE(R727),工作表2!$A:$N,14,1)/50,0)</f>
        <v>96336.45</v>
      </c>
      <c r="AC727" s="7">
        <f>IFERROR(VLOOKUP(VALUE(S727),工作表2!$A:$N,14,1)/50,0)</f>
        <v>96336.45</v>
      </c>
      <c r="AD727" s="7">
        <f>IFERROR(VLOOKUP(VALUE(T727),工作表2!$A:$N,14,1)/50,0)</f>
        <v>96336.45</v>
      </c>
      <c r="AE727" s="7">
        <f>IFERROR(VLOOKUP(VALUE(U727),工作表2!$A:$N,14,1),0)</f>
        <v>10549989</v>
      </c>
      <c r="AF727" s="7">
        <f t="shared" si="132"/>
        <v>11417017.050000001</v>
      </c>
    </row>
    <row r="728" spans="1:32" x14ac:dyDescent="0.15">
      <c r="A728" s="8">
        <v>100724</v>
      </c>
      <c r="B728" s="3" t="s">
        <v>2621</v>
      </c>
      <c r="C728" t="s">
        <v>2622</v>
      </c>
      <c r="D728" t="s">
        <v>2616</v>
      </c>
      <c r="E728" t="s">
        <v>2623</v>
      </c>
      <c r="F728" t="s">
        <v>2603</v>
      </c>
      <c r="G728" t="s">
        <v>2604</v>
      </c>
      <c r="H728" t="s">
        <v>2624</v>
      </c>
      <c r="I728" t="s">
        <v>2617</v>
      </c>
      <c r="J728" t="s">
        <v>2607</v>
      </c>
      <c r="K728" t="s">
        <v>2625</v>
      </c>
      <c r="L728">
        <f t="shared" si="122"/>
        <v>100218</v>
      </c>
      <c r="M728">
        <f t="shared" si="123"/>
        <v>100217</v>
      </c>
      <c r="N728">
        <f t="shared" si="124"/>
        <v>100219</v>
      </c>
      <c r="O728">
        <f t="shared" si="125"/>
        <v>100217</v>
      </c>
      <c r="P728">
        <f t="shared" si="126"/>
        <v>100217</v>
      </c>
      <c r="Q728">
        <f t="shared" si="127"/>
        <v>100217</v>
      </c>
      <c r="R728">
        <f t="shared" si="128"/>
        <v>100217</v>
      </c>
      <c r="S728">
        <f t="shared" si="129"/>
        <v>100219</v>
      </c>
      <c r="T728">
        <f t="shared" si="130"/>
        <v>100218</v>
      </c>
      <c r="U728">
        <f t="shared" si="131"/>
        <v>200725</v>
      </c>
      <c r="V728" s="7">
        <f>IFERROR(VLOOKUP(VALUE(L728),工作表2!$A:$N,14,1)/50,0)</f>
        <v>96336.45</v>
      </c>
      <c r="W728" s="7">
        <f>IFERROR(VLOOKUP(VALUE(M728),工作表2!$A:$N,14,1)/50,0)</f>
        <v>96336.45</v>
      </c>
      <c r="X728" s="7">
        <f>IFERROR(VLOOKUP(VALUE(N728),工作表2!$A:$N,14,1)/50,0)</f>
        <v>96336.45</v>
      </c>
      <c r="Y728" s="7">
        <f>IFERROR(VLOOKUP(VALUE(O728),工作表2!$A:$N,14,1)/50,0)</f>
        <v>96336.45</v>
      </c>
      <c r="Z728" s="7">
        <f>IFERROR(VLOOKUP(VALUE(P728),工作表2!$A:$N,14,1)/50,0)</f>
        <v>96336.45</v>
      </c>
      <c r="AA728" s="7">
        <f>IFERROR(VLOOKUP(VALUE(Q728),工作表2!$A:$N,14,1)/50,0)</f>
        <v>96336.45</v>
      </c>
      <c r="AB728" s="7">
        <f>IFERROR(VLOOKUP(VALUE(R728),工作表2!$A:$N,14,1)/50,0)</f>
        <v>96336.45</v>
      </c>
      <c r="AC728" s="7">
        <f>IFERROR(VLOOKUP(VALUE(S728),工作表2!$A:$N,14,1)/50,0)</f>
        <v>96336.45</v>
      </c>
      <c r="AD728" s="7">
        <f>IFERROR(VLOOKUP(VALUE(T728),工作表2!$A:$N,14,1)/50,0)</f>
        <v>96336.45</v>
      </c>
      <c r="AE728" s="7">
        <f>IFERROR(VLOOKUP(VALUE(U728),工作表2!$A:$N,14,1),0)</f>
        <v>10400507.5</v>
      </c>
      <c r="AF728" s="7">
        <f t="shared" si="132"/>
        <v>11267535.550000001</v>
      </c>
    </row>
    <row r="729" spans="1:32" x14ac:dyDescent="0.15">
      <c r="A729" s="8">
        <v>100725</v>
      </c>
      <c r="B729" s="3" t="s">
        <v>2621</v>
      </c>
      <c r="C729" t="s">
        <v>2622</v>
      </c>
      <c r="D729" t="s">
        <v>2616</v>
      </c>
      <c r="E729" t="s">
        <v>2623</v>
      </c>
      <c r="F729" t="s">
        <v>2626</v>
      </c>
      <c r="G729" t="s">
        <v>2604</v>
      </c>
      <c r="H729" t="s">
        <v>2627</v>
      </c>
      <c r="I729" t="s">
        <v>2617</v>
      </c>
      <c r="J729" t="s">
        <v>2628</v>
      </c>
      <c r="K729" t="s">
        <v>2629</v>
      </c>
      <c r="L729">
        <f t="shared" si="122"/>
        <v>100218</v>
      </c>
      <c r="M729">
        <f t="shared" si="123"/>
        <v>100217</v>
      </c>
      <c r="N729">
        <f t="shared" si="124"/>
        <v>100219</v>
      </c>
      <c r="O729">
        <f t="shared" si="125"/>
        <v>100217</v>
      </c>
      <c r="P729">
        <f t="shared" si="126"/>
        <v>100218</v>
      </c>
      <c r="Q729">
        <f t="shared" si="127"/>
        <v>100217</v>
      </c>
      <c r="R729">
        <f t="shared" si="128"/>
        <v>100218</v>
      </c>
      <c r="S729">
        <f t="shared" si="129"/>
        <v>100219</v>
      </c>
      <c r="T729">
        <f t="shared" si="130"/>
        <v>100217</v>
      </c>
      <c r="U729">
        <f t="shared" si="131"/>
        <v>200726</v>
      </c>
      <c r="V729" s="7">
        <f>IFERROR(VLOOKUP(VALUE(L729),工作表2!$A:$N,14,1)/50,0)</f>
        <v>96336.45</v>
      </c>
      <c r="W729" s="7">
        <f>IFERROR(VLOOKUP(VALUE(M729),工作表2!$A:$N,14,1)/50,0)</f>
        <v>96336.45</v>
      </c>
      <c r="X729" s="7">
        <f>IFERROR(VLOOKUP(VALUE(N729),工作表2!$A:$N,14,1)/50,0)</f>
        <v>96336.45</v>
      </c>
      <c r="Y729" s="7">
        <f>IFERROR(VLOOKUP(VALUE(O729),工作表2!$A:$N,14,1)/50,0)</f>
        <v>96336.45</v>
      </c>
      <c r="Z729" s="7">
        <f>IFERROR(VLOOKUP(VALUE(P729),工作表2!$A:$N,14,1)/50,0)</f>
        <v>96336.45</v>
      </c>
      <c r="AA729" s="7">
        <f>IFERROR(VLOOKUP(VALUE(Q729),工作表2!$A:$N,14,1)/50,0)</f>
        <v>96336.45</v>
      </c>
      <c r="AB729" s="7">
        <f>IFERROR(VLOOKUP(VALUE(R729),工作表2!$A:$N,14,1)/50,0)</f>
        <v>96336.45</v>
      </c>
      <c r="AC729" s="7">
        <f>IFERROR(VLOOKUP(VALUE(S729),工作表2!$A:$N,14,1)/50,0)</f>
        <v>96336.45</v>
      </c>
      <c r="AD729" s="7">
        <f>IFERROR(VLOOKUP(VALUE(T729),工作表2!$A:$N,14,1)/50,0)</f>
        <v>96336.45</v>
      </c>
      <c r="AE729" s="7">
        <f>IFERROR(VLOOKUP(VALUE(U729),工作表2!$A:$N,14,1),0)</f>
        <v>10416924</v>
      </c>
      <c r="AF729" s="7">
        <f t="shared" si="132"/>
        <v>11283952.050000001</v>
      </c>
    </row>
    <row r="730" spans="1:32" x14ac:dyDescent="0.15">
      <c r="A730" s="8">
        <v>100726</v>
      </c>
      <c r="B730" s="3" t="s">
        <v>2599</v>
      </c>
      <c r="C730" t="s">
        <v>2609</v>
      </c>
      <c r="D730" t="s">
        <v>2601</v>
      </c>
      <c r="E730" t="s">
        <v>2623</v>
      </c>
      <c r="F730" t="s">
        <v>2626</v>
      </c>
      <c r="G730" t="s">
        <v>2613</v>
      </c>
      <c r="H730" t="s">
        <v>2627</v>
      </c>
      <c r="I730" t="s">
        <v>2606</v>
      </c>
      <c r="J730" t="s">
        <v>2614</v>
      </c>
      <c r="K730" t="s">
        <v>2630</v>
      </c>
      <c r="L730">
        <f t="shared" si="122"/>
        <v>100219</v>
      </c>
      <c r="M730">
        <f t="shared" si="123"/>
        <v>100219</v>
      </c>
      <c r="N730">
        <f t="shared" si="124"/>
        <v>100217</v>
      </c>
      <c r="O730">
        <f t="shared" si="125"/>
        <v>100217</v>
      </c>
      <c r="P730">
        <f t="shared" si="126"/>
        <v>100218</v>
      </c>
      <c r="Q730">
        <f t="shared" si="127"/>
        <v>100218</v>
      </c>
      <c r="R730">
        <f t="shared" si="128"/>
        <v>100218</v>
      </c>
      <c r="S730">
        <f t="shared" si="129"/>
        <v>100218</v>
      </c>
      <c r="T730">
        <f t="shared" si="130"/>
        <v>100219</v>
      </c>
      <c r="U730">
        <f t="shared" si="131"/>
        <v>200727</v>
      </c>
      <c r="V730" s="7">
        <f>IFERROR(VLOOKUP(VALUE(L730),工作表2!$A:$N,14,1)/50,0)</f>
        <v>96336.45</v>
      </c>
      <c r="W730" s="7">
        <f>IFERROR(VLOOKUP(VALUE(M730),工作表2!$A:$N,14,1)/50,0)</f>
        <v>96336.45</v>
      </c>
      <c r="X730" s="7">
        <f>IFERROR(VLOOKUP(VALUE(N730),工作表2!$A:$N,14,1)/50,0)</f>
        <v>96336.45</v>
      </c>
      <c r="Y730" s="7">
        <f>IFERROR(VLOOKUP(VALUE(O730),工作表2!$A:$N,14,1)/50,0)</f>
        <v>96336.45</v>
      </c>
      <c r="Z730" s="7">
        <f>IFERROR(VLOOKUP(VALUE(P730),工作表2!$A:$N,14,1)/50,0)</f>
        <v>96336.45</v>
      </c>
      <c r="AA730" s="7">
        <f>IFERROR(VLOOKUP(VALUE(Q730),工作表2!$A:$N,14,1)/50,0)</f>
        <v>96336.45</v>
      </c>
      <c r="AB730" s="7">
        <f>IFERROR(VLOOKUP(VALUE(R730),工作表2!$A:$N,14,1)/50,0)</f>
        <v>96336.45</v>
      </c>
      <c r="AC730" s="7">
        <f>IFERROR(VLOOKUP(VALUE(S730),工作表2!$A:$N,14,1)/50,0)</f>
        <v>96336.45</v>
      </c>
      <c r="AD730" s="7">
        <f>IFERROR(VLOOKUP(VALUE(T730),工作表2!$A:$N,14,1)/50,0)</f>
        <v>96336.45</v>
      </c>
      <c r="AE730" s="7">
        <f>IFERROR(VLOOKUP(VALUE(U730),工作表2!$A:$N,14,1),0)</f>
        <v>10600025</v>
      </c>
      <c r="AF730" s="7">
        <f t="shared" si="132"/>
        <v>11467053.050000001</v>
      </c>
    </row>
    <row r="731" spans="1:32" x14ac:dyDescent="0.15">
      <c r="A731" s="8">
        <v>100727</v>
      </c>
      <c r="B731" s="3" t="s">
        <v>2621</v>
      </c>
      <c r="C731" t="s">
        <v>2622</v>
      </c>
      <c r="D731" t="s">
        <v>2601</v>
      </c>
      <c r="E731" t="s">
        <v>2611</v>
      </c>
      <c r="F731" t="s">
        <v>2626</v>
      </c>
      <c r="G731" t="s">
        <v>2604</v>
      </c>
      <c r="H731" t="s">
        <v>2624</v>
      </c>
      <c r="I731" t="s">
        <v>2606</v>
      </c>
      <c r="J731" t="s">
        <v>2628</v>
      </c>
      <c r="K731" t="s">
        <v>2631</v>
      </c>
      <c r="L731">
        <f t="shared" si="122"/>
        <v>100218</v>
      </c>
      <c r="M731">
        <f t="shared" si="123"/>
        <v>100217</v>
      </c>
      <c r="N731">
        <f t="shared" si="124"/>
        <v>100217</v>
      </c>
      <c r="O731">
        <f t="shared" si="125"/>
        <v>100218</v>
      </c>
      <c r="P731">
        <f t="shared" si="126"/>
        <v>100218</v>
      </c>
      <c r="Q731">
        <f t="shared" si="127"/>
        <v>100217</v>
      </c>
      <c r="R731">
        <f t="shared" si="128"/>
        <v>100217</v>
      </c>
      <c r="S731">
        <f t="shared" si="129"/>
        <v>100218</v>
      </c>
      <c r="T731">
        <f t="shared" si="130"/>
        <v>100217</v>
      </c>
      <c r="U731">
        <f t="shared" si="131"/>
        <v>200728</v>
      </c>
      <c r="V731" s="7">
        <f>IFERROR(VLOOKUP(VALUE(L731),工作表2!$A:$N,14,1)/50,0)</f>
        <v>96336.45</v>
      </c>
      <c r="W731" s="7">
        <f>IFERROR(VLOOKUP(VALUE(M731),工作表2!$A:$N,14,1)/50,0)</f>
        <v>96336.45</v>
      </c>
      <c r="X731" s="7">
        <f>IFERROR(VLOOKUP(VALUE(N731),工作表2!$A:$N,14,1)/50,0)</f>
        <v>96336.45</v>
      </c>
      <c r="Y731" s="7">
        <f>IFERROR(VLOOKUP(VALUE(O731),工作表2!$A:$N,14,1)/50,0)</f>
        <v>96336.45</v>
      </c>
      <c r="Z731" s="7">
        <f>IFERROR(VLOOKUP(VALUE(P731),工作表2!$A:$N,14,1)/50,0)</f>
        <v>96336.45</v>
      </c>
      <c r="AA731" s="7">
        <f>IFERROR(VLOOKUP(VALUE(Q731),工作表2!$A:$N,14,1)/50,0)</f>
        <v>96336.45</v>
      </c>
      <c r="AB731" s="7">
        <f>IFERROR(VLOOKUP(VALUE(R731),工作表2!$A:$N,14,1)/50,0)</f>
        <v>96336.45</v>
      </c>
      <c r="AC731" s="7">
        <f>IFERROR(VLOOKUP(VALUE(S731),工作表2!$A:$N,14,1)/50,0)</f>
        <v>96336.45</v>
      </c>
      <c r="AD731" s="7">
        <f>IFERROR(VLOOKUP(VALUE(T731),工作表2!$A:$N,14,1)/50,0)</f>
        <v>96336.45</v>
      </c>
      <c r="AE731" s="7">
        <f>IFERROR(VLOOKUP(VALUE(U731),工作表2!$A:$N,14,1),0)</f>
        <v>10536646.5</v>
      </c>
      <c r="AF731" s="7">
        <f t="shared" si="132"/>
        <v>11403674.550000001</v>
      </c>
    </row>
    <row r="732" spans="1:32" x14ac:dyDescent="0.15">
      <c r="A732" s="8">
        <v>100728</v>
      </c>
      <c r="B732" s="3" t="s">
        <v>2632</v>
      </c>
      <c r="C732" t="s">
        <v>2622</v>
      </c>
      <c r="D732" t="s">
        <v>2616</v>
      </c>
      <c r="E732" t="s">
        <v>2611</v>
      </c>
      <c r="F732" t="s">
        <v>2612</v>
      </c>
      <c r="G732" t="s">
        <v>2604</v>
      </c>
      <c r="H732" t="s">
        <v>2624</v>
      </c>
      <c r="I732" t="s">
        <v>2619</v>
      </c>
      <c r="J732" t="s">
        <v>2607</v>
      </c>
      <c r="K732" t="s">
        <v>2633</v>
      </c>
      <c r="L732">
        <f t="shared" si="122"/>
        <v>100217</v>
      </c>
      <c r="M732">
        <f t="shared" si="123"/>
        <v>100217</v>
      </c>
      <c r="N732">
        <f t="shared" si="124"/>
        <v>100219</v>
      </c>
      <c r="O732">
        <f t="shared" si="125"/>
        <v>100218</v>
      </c>
      <c r="P732">
        <f t="shared" si="126"/>
        <v>100219</v>
      </c>
      <c r="Q732">
        <f t="shared" si="127"/>
        <v>100217</v>
      </c>
      <c r="R732">
        <f t="shared" si="128"/>
        <v>100217</v>
      </c>
      <c r="S732">
        <f t="shared" si="129"/>
        <v>100217</v>
      </c>
      <c r="T732">
        <f t="shared" si="130"/>
        <v>100218</v>
      </c>
      <c r="U732">
        <f t="shared" si="131"/>
        <v>200729</v>
      </c>
      <c r="V732" s="7">
        <f>IFERROR(VLOOKUP(VALUE(L732),工作表2!$A:$N,14,1)/50,0)</f>
        <v>96336.45</v>
      </c>
      <c r="W732" s="7">
        <f>IFERROR(VLOOKUP(VALUE(M732),工作表2!$A:$N,14,1)/50,0)</f>
        <v>96336.45</v>
      </c>
      <c r="X732" s="7">
        <f>IFERROR(VLOOKUP(VALUE(N732),工作表2!$A:$N,14,1)/50,0)</f>
        <v>96336.45</v>
      </c>
      <c r="Y732" s="7">
        <f>IFERROR(VLOOKUP(VALUE(O732),工作表2!$A:$N,14,1)/50,0)</f>
        <v>96336.45</v>
      </c>
      <c r="Z732" s="7">
        <f>IFERROR(VLOOKUP(VALUE(P732),工作表2!$A:$N,14,1)/50,0)</f>
        <v>96336.45</v>
      </c>
      <c r="AA732" s="7">
        <f>IFERROR(VLOOKUP(VALUE(Q732),工作表2!$A:$N,14,1)/50,0)</f>
        <v>96336.45</v>
      </c>
      <c r="AB732" s="7">
        <f>IFERROR(VLOOKUP(VALUE(R732),工作表2!$A:$N,14,1)/50,0)</f>
        <v>96336.45</v>
      </c>
      <c r="AC732" s="7">
        <f>IFERROR(VLOOKUP(VALUE(S732),工作表2!$A:$N,14,1)/50,0)</f>
        <v>96336.45</v>
      </c>
      <c r="AD732" s="7">
        <f>IFERROR(VLOOKUP(VALUE(T732),工作表2!$A:$N,14,1)/50,0)</f>
        <v>96336.45</v>
      </c>
      <c r="AE732" s="7">
        <f>IFERROR(VLOOKUP(VALUE(U732),工作表2!$A:$N,14,1),0)</f>
        <v>10586730.5</v>
      </c>
      <c r="AF732" s="7">
        <f t="shared" si="132"/>
        <v>11453758.550000001</v>
      </c>
    </row>
    <row r="733" spans="1:32" x14ac:dyDescent="0.15">
      <c r="A733" s="8">
        <v>100729</v>
      </c>
      <c r="B733" s="3" t="s">
        <v>2621</v>
      </c>
      <c r="C733" t="s">
        <v>2600</v>
      </c>
      <c r="D733" t="s">
        <v>2601</v>
      </c>
      <c r="E733" t="s">
        <v>2611</v>
      </c>
      <c r="F733" t="s">
        <v>2612</v>
      </c>
      <c r="G733" t="s">
        <v>2613</v>
      </c>
      <c r="H733" t="s">
        <v>2627</v>
      </c>
      <c r="I733" t="s">
        <v>2617</v>
      </c>
      <c r="J733" t="s">
        <v>2628</v>
      </c>
      <c r="K733" t="s">
        <v>2634</v>
      </c>
      <c r="L733">
        <f t="shared" si="122"/>
        <v>100218</v>
      </c>
      <c r="M733">
        <f t="shared" si="123"/>
        <v>100218</v>
      </c>
      <c r="N733">
        <f t="shared" si="124"/>
        <v>100217</v>
      </c>
      <c r="O733">
        <f t="shared" si="125"/>
        <v>100218</v>
      </c>
      <c r="P733">
        <f t="shared" si="126"/>
        <v>100219</v>
      </c>
      <c r="Q733">
        <f t="shared" si="127"/>
        <v>100218</v>
      </c>
      <c r="R733">
        <f t="shared" si="128"/>
        <v>100218</v>
      </c>
      <c r="S733">
        <f t="shared" si="129"/>
        <v>100219</v>
      </c>
      <c r="T733">
        <f t="shared" si="130"/>
        <v>100217</v>
      </c>
      <c r="U733">
        <f t="shared" si="131"/>
        <v>200730</v>
      </c>
      <c r="V733" s="7">
        <f>IFERROR(VLOOKUP(VALUE(L733),工作表2!$A:$N,14,1)/50,0)</f>
        <v>96336.45</v>
      </c>
      <c r="W733" s="7">
        <f>IFERROR(VLOOKUP(VALUE(M733),工作表2!$A:$N,14,1)/50,0)</f>
        <v>96336.45</v>
      </c>
      <c r="X733" s="7">
        <f>IFERROR(VLOOKUP(VALUE(N733),工作表2!$A:$N,14,1)/50,0)</f>
        <v>96336.45</v>
      </c>
      <c r="Y733" s="7">
        <f>IFERROR(VLOOKUP(VALUE(O733),工作表2!$A:$N,14,1)/50,0)</f>
        <v>96336.45</v>
      </c>
      <c r="Z733" s="7">
        <f>IFERROR(VLOOKUP(VALUE(P733),工作表2!$A:$N,14,1)/50,0)</f>
        <v>96336.45</v>
      </c>
      <c r="AA733" s="7">
        <f>IFERROR(VLOOKUP(VALUE(Q733),工作表2!$A:$N,14,1)/50,0)</f>
        <v>96336.45</v>
      </c>
      <c r="AB733" s="7">
        <f>IFERROR(VLOOKUP(VALUE(R733),工作表2!$A:$N,14,1)/50,0)</f>
        <v>96336.45</v>
      </c>
      <c r="AC733" s="7">
        <f>IFERROR(VLOOKUP(VALUE(S733),工作表2!$A:$N,14,1)/50,0)</f>
        <v>96336.45</v>
      </c>
      <c r="AD733" s="7">
        <f>IFERROR(VLOOKUP(VALUE(T733),工作表2!$A:$N,14,1)/50,0)</f>
        <v>96336.45</v>
      </c>
      <c r="AE733" s="7">
        <f>IFERROR(VLOOKUP(VALUE(U733),工作表2!$A:$N,14,1),0)</f>
        <v>10650348</v>
      </c>
      <c r="AF733" s="7">
        <f t="shared" si="132"/>
        <v>11517376.050000001</v>
      </c>
    </row>
    <row r="734" spans="1:32" x14ac:dyDescent="0.15">
      <c r="A734" s="8">
        <v>100730</v>
      </c>
      <c r="B734" s="3" t="s">
        <v>2635</v>
      </c>
      <c r="C734" t="s">
        <v>2636</v>
      </c>
      <c r="D734" t="s">
        <v>2637</v>
      </c>
      <c r="E734" t="s">
        <v>2638</v>
      </c>
      <c r="F734" t="s">
        <v>2639</v>
      </c>
      <c r="G734" t="s">
        <v>2640</v>
      </c>
      <c r="H734" t="s">
        <v>2641</v>
      </c>
      <c r="I734" t="s">
        <v>2642</v>
      </c>
      <c r="J734" t="s">
        <v>2643</v>
      </c>
      <c r="K734" t="s">
        <v>2644</v>
      </c>
      <c r="L734">
        <f t="shared" si="122"/>
        <v>100222</v>
      </c>
      <c r="M734">
        <f t="shared" si="123"/>
        <v>100222</v>
      </c>
      <c r="N734">
        <f t="shared" si="124"/>
        <v>100222</v>
      </c>
      <c r="O734">
        <f t="shared" si="125"/>
        <v>100221</v>
      </c>
      <c r="P734">
        <f t="shared" si="126"/>
        <v>100221</v>
      </c>
      <c r="Q734">
        <f t="shared" si="127"/>
        <v>100221</v>
      </c>
      <c r="R734">
        <f t="shared" si="128"/>
        <v>100222</v>
      </c>
      <c r="S734">
        <f t="shared" si="129"/>
        <v>100220</v>
      </c>
      <c r="T734">
        <f t="shared" si="130"/>
        <v>100221</v>
      </c>
      <c r="U734">
        <f t="shared" si="131"/>
        <v>200731</v>
      </c>
      <c r="V734" s="7">
        <f>IFERROR(VLOOKUP(VALUE(L734),工作表2!$A:$N,14,1)/50,0)</f>
        <v>97859.83</v>
      </c>
      <c r="W734" s="7">
        <f>IFERROR(VLOOKUP(VALUE(M734),工作表2!$A:$N,14,1)/50,0)</f>
        <v>97859.83</v>
      </c>
      <c r="X734" s="7">
        <f>IFERROR(VLOOKUP(VALUE(N734),工作表2!$A:$N,14,1)/50,0)</f>
        <v>97859.83</v>
      </c>
      <c r="Y734" s="7">
        <f>IFERROR(VLOOKUP(VALUE(O734),工作表2!$A:$N,14,1)/50,0)</f>
        <v>97859.83</v>
      </c>
      <c r="Z734" s="7">
        <f>IFERROR(VLOOKUP(VALUE(P734),工作表2!$A:$N,14,1)/50,0)</f>
        <v>97859.83</v>
      </c>
      <c r="AA734" s="7">
        <f>IFERROR(VLOOKUP(VALUE(Q734),工作表2!$A:$N,14,1)/50,0)</f>
        <v>97859.83</v>
      </c>
      <c r="AB734" s="7">
        <f>IFERROR(VLOOKUP(VALUE(R734),工作表2!$A:$N,14,1)/50,0)</f>
        <v>97859.83</v>
      </c>
      <c r="AC734" s="7">
        <f>IFERROR(VLOOKUP(VALUE(S734),工作表2!$A:$N,14,1)/50,0)</f>
        <v>97859.83</v>
      </c>
      <c r="AD734" s="7">
        <f>IFERROR(VLOOKUP(VALUE(T734),工作表2!$A:$N,14,1)/50,0)</f>
        <v>97859.83</v>
      </c>
      <c r="AE734" s="7">
        <f>IFERROR(VLOOKUP(VALUE(U734),工作表2!$A:$N,14,1),0)</f>
        <v>10565634.5</v>
      </c>
      <c r="AF734" s="7">
        <f t="shared" si="132"/>
        <v>11446372.970000001</v>
      </c>
    </row>
    <row r="735" spans="1:32" x14ac:dyDescent="0.15">
      <c r="A735" s="8">
        <v>100731</v>
      </c>
      <c r="B735" s="3" t="s">
        <v>2635</v>
      </c>
      <c r="C735" t="s">
        <v>2645</v>
      </c>
      <c r="D735" t="s">
        <v>2646</v>
      </c>
      <c r="E735" t="s">
        <v>2638</v>
      </c>
      <c r="F735" t="s">
        <v>2647</v>
      </c>
      <c r="G735" t="s">
        <v>2648</v>
      </c>
      <c r="H735" t="s">
        <v>2649</v>
      </c>
      <c r="I735" t="s">
        <v>2650</v>
      </c>
      <c r="J735" t="s">
        <v>2643</v>
      </c>
      <c r="K735" t="s">
        <v>2651</v>
      </c>
      <c r="L735">
        <f t="shared" si="122"/>
        <v>100222</v>
      </c>
      <c r="M735">
        <f t="shared" si="123"/>
        <v>100220</v>
      </c>
      <c r="N735">
        <f t="shared" si="124"/>
        <v>100220</v>
      </c>
      <c r="O735">
        <f t="shared" si="125"/>
        <v>100221</v>
      </c>
      <c r="P735">
        <f t="shared" si="126"/>
        <v>100222</v>
      </c>
      <c r="Q735">
        <f t="shared" si="127"/>
        <v>100222</v>
      </c>
      <c r="R735">
        <f t="shared" si="128"/>
        <v>100220</v>
      </c>
      <c r="S735">
        <f t="shared" si="129"/>
        <v>100222</v>
      </c>
      <c r="T735">
        <f t="shared" si="130"/>
        <v>100221</v>
      </c>
      <c r="U735">
        <f t="shared" si="131"/>
        <v>200732</v>
      </c>
      <c r="V735" s="7">
        <f>IFERROR(VLOOKUP(VALUE(L735),工作表2!$A:$N,14,1)/50,0)</f>
        <v>97859.83</v>
      </c>
      <c r="W735" s="7">
        <f>IFERROR(VLOOKUP(VALUE(M735),工作表2!$A:$N,14,1)/50,0)</f>
        <v>97859.83</v>
      </c>
      <c r="X735" s="7">
        <f>IFERROR(VLOOKUP(VALUE(N735),工作表2!$A:$N,14,1)/50,0)</f>
        <v>97859.83</v>
      </c>
      <c r="Y735" s="7">
        <f>IFERROR(VLOOKUP(VALUE(O735),工作表2!$A:$N,14,1)/50,0)</f>
        <v>97859.83</v>
      </c>
      <c r="Z735" s="7">
        <f>IFERROR(VLOOKUP(VALUE(P735),工作表2!$A:$N,14,1)/50,0)</f>
        <v>97859.83</v>
      </c>
      <c r="AA735" s="7">
        <f>IFERROR(VLOOKUP(VALUE(Q735),工作表2!$A:$N,14,1)/50,0)</f>
        <v>97859.83</v>
      </c>
      <c r="AB735" s="7">
        <f>IFERROR(VLOOKUP(VALUE(R735),工作表2!$A:$N,14,1)/50,0)</f>
        <v>97859.83</v>
      </c>
      <c r="AC735" s="7">
        <f>IFERROR(VLOOKUP(VALUE(S735),工作表2!$A:$N,14,1)/50,0)</f>
        <v>97859.83</v>
      </c>
      <c r="AD735" s="7">
        <f>IFERROR(VLOOKUP(VALUE(T735),工作表2!$A:$N,14,1)/50,0)</f>
        <v>97859.83</v>
      </c>
      <c r="AE735" s="7">
        <f>IFERROR(VLOOKUP(VALUE(U735),工作表2!$A:$N,14,1),0)</f>
        <v>10582032.5</v>
      </c>
      <c r="AF735" s="7">
        <f t="shared" si="132"/>
        <v>11462770.970000001</v>
      </c>
    </row>
    <row r="736" spans="1:32" x14ac:dyDescent="0.15">
      <c r="A736" s="8">
        <v>100732</v>
      </c>
      <c r="B736" s="3" t="s">
        <v>2652</v>
      </c>
      <c r="C736" t="s">
        <v>2645</v>
      </c>
      <c r="D736" t="s">
        <v>2646</v>
      </c>
      <c r="E736" t="s">
        <v>2638</v>
      </c>
      <c r="F736" t="s">
        <v>2639</v>
      </c>
      <c r="G736" t="s">
        <v>2648</v>
      </c>
      <c r="H736" t="s">
        <v>2653</v>
      </c>
      <c r="I736" t="s">
        <v>2642</v>
      </c>
      <c r="J736" t="s">
        <v>2654</v>
      </c>
      <c r="K736" t="s">
        <v>2655</v>
      </c>
      <c r="L736">
        <f t="shared" si="122"/>
        <v>100221</v>
      </c>
      <c r="M736">
        <f t="shared" si="123"/>
        <v>100220</v>
      </c>
      <c r="N736">
        <f t="shared" si="124"/>
        <v>100220</v>
      </c>
      <c r="O736">
        <f t="shared" si="125"/>
        <v>100221</v>
      </c>
      <c r="P736">
        <f t="shared" si="126"/>
        <v>100221</v>
      </c>
      <c r="Q736">
        <f t="shared" si="127"/>
        <v>100222</v>
      </c>
      <c r="R736">
        <f t="shared" si="128"/>
        <v>100221</v>
      </c>
      <c r="S736">
        <f t="shared" si="129"/>
        <v>100220</v>
      </c>
      <c r="T736">
        <f t="shared" si="130"/>
        <v>100222</v>
      </c>
      <c r="U736">
        <f t="shared" si="131"/>
        <v>200733</v>
      </c>
      <c r="V736" s="7">
        <f>IFERROR(VLOOKUP(VALUE(L736),工作表2!$A:$N,14,1)/50,0)</f>
        <v>97859.83</v>
      </c>
      <c r="W736" s="7">
        <f>IFERROR(VLOOKUP(VALUE(M736),工作表2!$A:$N,14,1)/50,0)</f>
        <v>97859.83</v>
      </c>
      <c r="X736" s="7">
        <f>IFERROR(VLOOKUP(VALUE(N736),工作表2!$A:$N,14,1)/50,0)</f>
        <v>97859.83</v>
      </c>
      <c r="Y736" s="7">
        <f>IFERROR(VLOOKUP(VALUE(O736),工作表2!$A:$N,14,1)/50,0)</f>
        <v>97859.83</v>
      </c>
      <c r="Z736" s="7">
        <f>IFERROR(VLOOKUP(VALUE(P736),工作表2!$A:$N,14,1)/50,0)</f>
        <v>97859.83</v>
      </c>
      <c r="AA736" s="7">
        <f>IFERROR(VLOOKUP(VALUE(Q736),工作表2!$A:$N,14,1)/50,0)</f>
        <v>97859.83</v>
      </c>
      <c r="AB736" s="7">
        <f>IFERROR(VLOOKUP(VALUE(R736),工作表2!$A:$N,14,1)/50,0)</f>
        <v>97859.83</v>
      </c>
      <c r="AC736" s="7">
        <f>IFERROR(VLOOKUP(VALUE(S736),工作表2!$A:$N,14,1)/50,0)</f>
        <v>97859.83</v>
      </c>
      <c r="AD736" s="7">
        <f>IFERROR(VLOOKUP(VALUE(T736),工作表2!$A:$N,14,1)/50,0)</f>
        <v>97859.83</v>
      </c>
      <c r="AE736" s="7">
        <f>IFERROR(VLOOKUP(VALUE(U736),工作表2!$A:$N,14,1),0)</f>
        <v>10598462</v>
      </c>
      <c r="AF736" s="7">
        <f t="shared" si="132"/>
        <v>11479200.470000001</v>
      </c>
    </row>
    <row r="737" spans="1:32" x14ac:dyDescent="0.15">
      <c r="A737" s="8">
        <v>100733</v>
      </c>
      <c r="B737" s="3" t="s">
        <v>2652</v>
      </c>
      <c r="C737" t="s">
        <v>2645</v>
      </c>
      <c r="D737" t="s">
        <v>2656</v>
      </c>
      <c r="E737" t="s">
        <v>2657</v>
      </c>
      <c r="F737" t="s">
        <v>2647</v>
      </c>
      <c r="G737" t="s">
        <v>2640</v>
      </c>
      <c r="H737" t="s">
        <v>2641</v>
      </c>
      <c r="I737" t="s">
        <v>2650</v>
      </c>
      <c r="J737" t="s">
        <v>2654</v>
      </c>
      <c r="K737" t="s">
        <v>2658</v>
      </c>
      <c r="L737">
        <f t="shared" si="122"/>
        <v>100221</v>
      </c>
      <c r="M737">
        <f t="shared" si="123"/>
        <v>100220</v>
      </c>
      <c r="N737">
        <f t="shared" si="124"/>
        <v>100221</v>
      </c>
      <c r="O737">
        <f t="shared" si="125"/>
        <v>100220</v>
      </c>
      <c r="P737">
        <f t="shared" si="126"/>
        <v>100222</v>
      </c>
      <c r="Q737">
        <f t="shared" si="127"/>
        <v>100221</v>
      </c>
      <c r="R737">
        <f t="shared" si="128"/>
        <v>100222</v>
      </c>
      <c r="S737">
        <f t="shared" si="129"/>
        <v>100222</v>
      </c>
      <c r="T737">
        <f t="shared" si="130"/>
        <v>100222</v>
      </c>
      <c r="U737">
        <f t="shared" si="131"/>
        <v>200734</v>
      </c>
      <c r="V737" s="7">
        <f>IFERROR(VLOOKUP(VALUE(L737),工作表2!$A:$N,14,1)/50,0)</f>
        <v>97859.83</v>
      </c>
      <c r="W737" s="7">
        <f>IFERROR(VLOOKUP(VALUE(M737),工作表2!$A:$N,14,1)/50,0)</f>
        <v>97859.83</v>
      </c>
      <c r="X737" s="7">
        <f>IFERROR(VLOOKUP(VALUE(N737),工作表2!$A:$N,14,1)/50,0)</f>
        <v>97859.83</v>
      </c>
      <c r="Y737" s="7">
        <f>IFERROR(VLOOKUP(VALUE(O737),工作表2!$A:$N,14,1)/50,0)</f>
        <v>97859.83</v>
      </c>
      <c r="Z737" s="7">
        <f>IFERROR(VLOOKUP(VALUE(P737),工作表2!$A:$N,14,1)/50,0)</f>
        <v>97859.83</v>
      </c>
      <c r="AA737" s="7">
        <f>IFERROR(VLOOKUP(VALUE(Q737),工作表2!$A:$N,14,1)/50,0)</f>
        <v>97859.83</v>
      </c>
      <c r="AB737" s="7">
        <f>IFERROR(VLOOKUP(VALUE(R737),工作表2!$A:$N,14,1)/50,0)</f>
        <v>97859.83</v>
      </c>
      <c r="AC737" s="7">
        <f>IFERROR(VLOOKUP(VALUE(S737),工作表2!$A:$N,14,1)/50,0)</f>
        <v>97859.83</v>
      </c>
      <c r="AD737" s="7">
        <f>IFERROR(VLOOKUP(VALUE(T737),工作表2!$A:$N,14,1)/50,0)</f>
        <v>97859.83</v>
      </c>
      <c r="AE737" s="7">
        <f>IFERROR(VLOOKUP(VALUE(U737),工作表2!$A:$N,14,1),0)</f>
        <v>10785040.5</v>
      </c>
      <c r="AF737" s="7">
        <f t="shared" si="132"/>
        <v>11665778.970000001</v>
      </c>
    </row>
    <row r="738" spans="1:32" x14ac:dyDescent="0.15">
      <c r="A738" s="8">
        <v>100734</v>
      </c>
      <c r="B738" s="3" t="s">
        <v>2635</v>
      </c>
      <c r="C738" t="s">
        <v>2659</v>
      </c>
      <c r="D738" t="s">
        <v>2646</v>
      </c>
      <c r="E738" t="s">
        <v>2638</v>
      </c>
      <c r="F738" t="s">
        <v>2660</v>
      </c>
      <c r="G738" t="s">
        <v>2648</v>
      </c>
      <c r="H738" t="s">
        <v>2641</v>
      </c>
      <c r="I738" t="s">
        <v>2650</v>
      </c>
      <c r="J738" t="s">
        <v>2643</v>
      </c>
      <c r="K738" t="s">
        <v>2661</v>
      </c>
      <c r="L738">
        <f t="shared" si="122"/>
        <v>100222</v>
      </c>
      <c r="M738">
        <f t="shared" si="123"/>
        <v>100221</v>
      </c>
      <c r="N738">
        <f t="shared" si="124"/>
        <v>100220</v>
      </c>
      <c r="O738">
        <f t="shared" si="125"/>
        <v>100221</v>
      </c>
      <c r="P738">
        <f t="shared" si="126"/>
        <v>100220</v>
      </c>
      <c r="Q738">
        <f t="shared" si="127"/>
        <v>100222</v>
      </c>
      <c r="R738">
        <f t="shared" si="128"/>
        <v>100222</v>
      </c>
      <c r="S738">
        <f t="shared" si="129"/>
        <v>100222</v>
      </c>
      <c r="T738">
        <f t="shared" si="130"/>
        <v>100221</v>
      </c>
      <c r="U738">
        <f t="shared" si="131"/>
        <v>200735</v>
      </c>
      <c r="V738" s="7">
        <f>IFERROR(VLOOKUP(VALUE(L738),工作表2!$A:$N,14,1)/50,0)</f>
        <v>97859.83</v>
      </c>
      <c r="W738" s="7">
        <f>IFERROR(VLOOKUP(VALUE(M738),工作表2!$A:$N,14,1)/50,0)</f>
        <v>97859.83</v>
      </c>
      <c r="X738" s="7">
        <f>IFERROR(VLOOKUP(VALUE(N738),工作表2!$A:$N,14,1)/50,0)</f>
        <v>97859.83</v>
      </c>
      <c r="Y738" s="7">
        <f>IFERROR(VLOOKUP(VALUE(O738),工作表2!$A:$N,14,1)/50,0)</f>
        <v>97859.83</v>
      </c>
      <c r="Z738" s="7">
        <f>IFERROR(VLOOKUP(VALUE(P738),工作表2!$A:$N,14,1)/50,0)</f>
        <v>97859.83</v>
      </c>
      <c r="AA738" s="7">
        <f>IFERROR(VLOOKUP(VALUE(Q738),工作表2!$A:$N,14,1)/50,0)</f>
        <v>97859.83</v>
      </c>
      <c r="AB738" s="7">
        <f>IFERROR(VLOOKUP(VALUE(R738),工作表2!$A:$N,14,1)/50,0)</f>
        <v>97859.83</v>
      </c>
      <c r="AC738" s="7">
        <f>IFERROR(VLOOKUP(VALUE(S738),工作表2!$A:$N,14,1)/50,0)</f>
        <v>97859.83</v>
      </c>
      <c r="AD738" s="7">
        <f>IFERROR(VLOOKUP(VALUE(T738),工作表2!$A:$N,14,1)/50,0)</f>
        <v>97859.83</v>
      </c>
      <c r="AE738" s="7">
        <f>IFERROR(VLOOKUP(VALUE(U738),工作表2!$A:$N,14,1),0)</f>
        <v>10631413.5</v>
      </c>
      <c r="AF738" s="7">
        <f t="shared" si="132"/>
        <v>11512151.970000001</v>
      </c>
    </row>
    <row r="739" spans="1:32" x14ac:dyDescent="0.15">
      <c r="A739" s="8">
        <v>100735</v>
      </c>
      <c r="B739" s="3" t="s">
        <v>2652</v>
      </c>
      <c r="C739" t="s">
        <v>2645</v>
      </c>
      <c r="D739" t="s">
        <v>2646</v>
      </c>
      <c r="E739" t="s">
        <v>2662</v>
      </c>
      <c r="F739" t="s">
        <v>2660</v>
      </c>
      <c r="G739" t="s">
        <v>2648</v>
      </c>
      <c r="H739" t="s">
        <v>2641</v>
      </c>
      <c r="I739" t="s">
        <v>2650</v>
      </c>
      <c r="J739" t="s">
        <v>2654</v>
      </c>
      <c r="K739" t="s">
        <v>2663</v>
      </c>
      <c r="L739">
        <f t="shared" si="122"/>
        <v>100221</v>
      </c>
      <c r="M739">
        <f t="shared" si="123"/>
        <v>100220</v>
      </c>
      <c r="N739">
        <f t="shared" si="124"/>
        <v>100220</v>
      </c>
      <c r="O739">
        <f t="shared" si="125"/>
        <v>100222</v>
      </c>
      <c r="P739">
        <f t="shared" si="126"/>
        <v>100220</v>
      </c>
      <c r="Q739">
        <f t="shared" si="127"/>
        <v>100222</v>
      </c>
      <c r="R739">
        <f t="shared" si="128"/>
        <v>100222</v>
      </c>
      <c r="S739">
        <f t="shared" si="129"/>
        <v>100222</v>
      </c>
      <c r="T739">
        <f t="shared" si="130"/>
        <v>100222</v>
      </c>
      <c r="U739">
        <f t="shared" si="131"/>
        <v>200736</v>
      </c>
      <c r="V739" s="7">
        <f>IFERROR(VLOOKUP(VALUE(L739),工作表2!$A:$N,14,1)/50,0)</f>
        <v>97859.83</v>
      </c>
      <c r="W739" s="7">
        <f>IFERROR(VLOOKUP(VALUE(M739),工作表2!$A:$N,14,1)/50,0)</f>
        <v>97859.83</v>
      </c>
      <c r="X739" s="7">
        <f>IFERROR(VLOOKUP(VALUE(N739),工作表2!$A:$N,14,1)/50,0)</f>
        <v>97859.83</v>
      </c>
      <c r="Y739" s="7">
        <f>IFERROR(VLOOKUP(VALUE(O739),工作表2!$A:$N,14,1)/50,0)</f>
        <v>97859.83</v>
      </c>
      <c r="Z739" s="7">
        <f>IFERROR(VLOOKUP(VALUE(P739),工作表2!$A:$N,14,1)/50,0)</f>
        <v>97859.83</v>
      </c>
      <c r="AA739" s="7">
        <f>IFERROR(VLOOKUP(VALUE(Q739),工作表2!$A:$N,14,1)/50,0)</f>
        <v>97859.83</v>
      </c>
      <c r="AB739" s="7">
        <f>IFERROR(VLOOKUP(VALUE(R739),工作表2!$A:$N,14,1)/50,0)</f>
        <v>97859.83</v>
      </c>
      <c r="AC739" s="7">
        <f>IFERROR(VLOOKUP(VALUE(S739),工作表2!$A:$N,14,1)/50,0)</f>
        <v>97859.83</v>
      </c>
      <c r="AD739" s="7">
        <f>IFERROR(VLOOKUP(VALUE(T739),工作表2!$A:$N,14,1)/50,0)</f>
        <v>97859.83</v>
      </c>
      <c r="AE739" s="7">
        <f>IFERROR(VLOOKUP(VALUE(U739),工作表2!$A:$N,14,1),0)</f>
        <v>10647937</v>
      </c>
      <c r="AF739" s="7">
        <f t="shared" si="132"/>
        <v>11528675.470000001</v>
      </c>
    </row>
    <row r="740" spans="1:32" x14ac:dyDescent="0.15">
      <c r="A740" s="8">
        <v>100736</v>
      </c>
      <c r="B740" s="3" t="s">
        <v>2652</v>
      </c>
      <c r="C740" t="s">
        <v>2645</v>
      </c>
      <c r="D740" t="s">
        <v>2656</v>
      </c>
      <c r="E740" t="s">
        <v>2657</v>
      </c>
      <c r="F740" t="s">
        <v>2660</v>
      </c>
      <c r="G740" t="s">
        <v>2664</v>
      </c>
      <c r="H740" t="s">
        <v>2653</v>
      </c>
      <c r="I740" t="s">
        <v>2650</v>
      </c>
      <c r="J740" t="s">
        <v>2643</v>
      </c>
      <c r="K740" t="s">
        <v>2665</v>
      </c>
      <c r="L740">
        <f t="shared" si="122"/>
        <v>100221</v>
      </c>
      <c r="M740">
        <f t="shared" si="123"/>
        <v>100220</v>
      </c>
      <c r="N740">
        <f t="shared" si="124"/>
        <v>100221</v>
      </c>
      <c r="O740">
        <f t="shared" si="125"/>
        <v>100220</v>
      </c>
      <c r="P740">
        <f t="shared" si="126"/>
        <v>100220</v>
      </c>
      <c r="Q740">
        <f t="shared" si="127"/>
        <v>100220</v>
      </c>
      <c r="R740">
        <f t="shared" si="128"/>
        <v>100221</v>
      </c>
      <c r="S740">
        <f t="shared" si="129"/>
        <v>100222</v>
      </c>
      <c r="T740">
        <f t="shared" si="130"/>
        <v>100221</v>
      </c>
      <c r="U740">
        <f t="shared" si="131"/>
        <v>200737</v>
      </c>
      <c r="V740" s="7">
        <f>IFERROR(VLOOKUP(VALUE(L740),工作表2!$A:$N,14,1)/50,0)</f>
        <v>97859.83</v>
      </c>
      <c r="W740" s="7">
        <f>IFERROR(VLOOKUP(VALUE(M740),工作表2!$A:$N,14,1)/50,0)</f>
        <v>97859.83</v>
      </c>
      <c r="X740" s="7">
        <f>IFERROR(VLOOKUP(VALUE(N740),工作表2!$A:$N,14,1)/50,0)</f>
        <v>97859.83</v>
      </c>
      <c r="Y740" s="7">
        <f>IFERROR(VLOOKUP(VALUE(O740),工作表2!$A:$N,14,1)/50,0)</f>
        <v>97859.83</v>
      </c>
      <c r="Z740" s="7">
        <f>IFERROR(VLOOKUP(VALUE(P740),工作表2!$A:$N,14,1)/50,0)</f>
        <v>97859.83</v>
      </c>
      <c r="AA740" s="7">
        <f>IFERROR(VLOOKUP(VALUE(Q740),工作表2!$A:$N,14,1)/50,0)</f>
        <v>97859.83</v>
      </c>
      <c r="AB740" s="7">
        <f>IFERROR(VLOOKUP(VALUE(R740),工作表2!$A:$N,14,1)/50,0)</f>
        <v>97859.83</v>
      </c>
      <c r="AC740" s="7">
        <f>IFERROR(VLOOKUP(VALUE(S740),工作表2!$A:$N,14,1)/50,0)</f>
        <v>97859.83</v>
      </c>
      <c r="AD740" s="7">
        <f>IFERROR(VLOOKUP(VALUE(T740),工作表2!$A:$N,14,1)/50,0)</f>
        <v>97859.83</v>
      </c>
      <c r="AE740" s="7">
        <f>IFERROR(VLOOKUP(VALUE(U740),工作表2!$A:$N,14,1),0)</f>
        <v>10835406</v>
      </c>
      <c r="AF740" s="7">
        <f t="shared" si="132"/>
        <v>11716144.470000001</v>
      </c>
    </row>
    <row r="741" spans="1:32" x14ac:dyDescent="0.15">
      <c r="A741" s="8">
        <v>100737</v>
      </c>
      <c r="B741" s="3" t="s">
        <v>2666</v>
      </c>
      <c r="C741" t="s">
        <v>2636</v>
      </c>
      <c r="D741" t="s">
        <v>2646</v>
      </c>
      <c r="E741" t="s">
        <v>2638</v>
      </c>
      <c r="F741" t="s">
        <v>2660</v>
      </c>
      <c r="G741" t="s">
        <v>2648</v>
      </c>
      <c r="H741" t="s">
        <v>2653</v>
      </c>
      <c r="I741" t="s">
        <v>2667</v>
      </c>
      <c r="J741" t="s">
        <v>2654</v>
      </c>
      <c r="K741" t="s">
        <v>2668</v>
      </c>
      <c r="L741">
        <f t="shared" si="122"/>
        <v>100220</v>
      </c>
      <c r="M741">
        <f t="shared" si="123"/>
        <v>100222</v>
      </c>
      <c r="N741">
        <f t="shared" si="124"/>
        <v>100220</v>
      </c>
      <c r="O741">
        <f t="shared" si="125"/>
        <v>100221</v>
      </c>
      <c r="P741">
        <f t="shared" si="126"/>
        <v>100220</v>
      </c>
      <c r="Q741">
        <f t="shared" si="127"/>
        <v>100222</v>
      </c>
      <c r="R741">
        <f t="shared" si="128"/>
        <v>100221</v>
      </c>
      <c r="S741">
        <f t="shared" si="129"/>
        <v>100221</v>
      </c>
      <c r="T741">
        <f t="shared" si="130"/>
        <v>100222</v>
      </c>
      <c r="U741">
        <f t="shared" si="131"/>
        <v>200738</v>
      </c>
      <c r="V741" s="7">
        <f>IFERROR(VLOOKUP(VALUE(L741),工作表2!$A:$N,14,1)/50,0)</f>
        <v>97859.83</v>
      </c>
      <c r="W741" s="7">
        <f>IFERROR(VLOOKUP(VALUE(M741),工作表2!$A:$N,14,1)/50,0)</f>
        <v>97859.83</v>
      </c>
      <c r="X741" s="7">
        <f>IFERROR(VLOOKUP(VALUE(N741),工作表2!$A:$N,14,1)/50,0)</f>
        <v>97859.83</v>
      </c>
      <c r="Y741" s="7">
        <f>IFERROR(VLOOKUP(VALUE(O741),工作表2!$A:$N,14,1)/50,0)</f>
        <v>97859.83</v>
      </c>
      <c r="Z741" s="7">
        <f>IFERROR(VLOOKUP(VALUE(P741),工作表2!$A:$N,14,1)/50,0)</f>
        <v>97859.83</v>
      </c>
      <c r="AA741" s="7">
        <f>IFERROR(VLOOKUP(VALUE(Q741),工作表2!$A:$N,14,1)/50,0)</f>
        <v>97859.83</v>
      </c>
      <c r="AB741" s="7">
        <f>IFERROR(VLOOKUP(VALUE(R741),工作表2!$A:$N,14,1)/50,0)</f>
        <v>97859.83</v>
      </c>
      <c r="AC741" s="7">
        <f>IFERROR(VLOOKUP(VALUE(S741),工作表2!$A:$N,14,1)/50,0)</f>
        <v>97859.83</v>
      </c>
      <c r="AD741" s="7">
        <f>IFERROR(VLOOKUP(VALUE(T741),工作表2!$A:$N,14,1)/50,0)</f>
        <v>97859.83</v>
      </c>
      <c r="AE741" s="7">
        <f>IFERROR(VLOOKUP(VALUE(U741),工作表2!$A:$N,14,1),0)</f>
        <v>10770090</v>
      </c>
      <c r="AF741" s="7">
        <f t="shared" si="132"/>
        <v>11650828.470000001</v>
      </c>
    </row>
    <row r="742" spans="1:32" x14ac:dyDescent="0.15">
      <c r="A742" s="8">
        <v>100738</v>
      </c>
      <c r="B742" s="3" t="s">
        <v>2666</v>
      </c>
      <c r="C742" t="s">
        <v>2636</v>
      </c>
      <c r="D742" t="s">
        <v>2646</v>
      </c>
      <c r="E742" t="s">
        <v>2662</v>
      </c>
      <c r="F742" t="s">
        <v>2647</v>
      </c>
      <c r="G742" t="s">
        <v>2664</v>
      </c>
      <c r="H742" t="s">
        <v>2641</v>
      </c>
      <c r="I742" t="s">
        <v>2650</v>
      </c>
      <c r="J742" t="s">
        <v>2654</v>
      </c>
      <c r="K742" t="s">
        <v>2669</v>
      </c>
      <c r="L742">
        <f t="shared" si="122"/>
        <v>100220</v>
      </c>
      <c r="M742">
        <f t="shared" si="123"/>
        <v>100222</v>
      </c>
      <c r="N742">
        <f t="shared" si="124"/>
        <v>100220</v>
      </c>
      <c r="O742">
        <f t="shared" si="125"/>
        <v>100222</v>
      </c>
      <c r="P742">
        <f t="shared" si="126"/>
        <v>100222</v>
      </c>
      <c r="Q742">
        <f t="shared" si="127"/>
        <v>100220</v>
      </c>
      <c r="R742">
        <f t="shared" si="128"/>
        <v>100222</v>
      </c>
      <c r="S742">
        <f t="shared" si="129"/>
        <v>100222</v>
      </c>
      <c r="T742">
        <f t="shared" si="130"/>
        <v>100222</v>
      </c>
      <c r="U742">
        <f t="shared" si="131"/>
        <v>200739</v>
      </c>
      <c r="V742" s="7">
        <f>IFERROR(VLOOKUP(VALUE(L742),工作表2!$A:$N,14,1)/50,0)</f>
        <v>97859.83</v>
      </c>
      <c r="W742" s="7">
        <f>IFERROR(VLOOKUP(VALUE(M742),工作表2!$A:$N,14,1)/50,0)</f>
        <v>97859.83</v>
      </c>
      <c r="X742" s="7">
        <f>IFERROR(VLOOKUP(VALUE(N742),工作表2!$A:$N,14,1)/50,0)</f>
        <v>97859.83</v>
      </c>
      <c r="Y742" s="7">
        <f>IFERROR(VLOOKUP(VALUE(O742),工作表2!$A:$N,14,1)/50,0)</f>
        <v>97859.83</v>
      </c>
      <c r="Z742" s="7">
        <f>IFERROR(VLOOKUP(VALUE(P742),工作表2!$A:$N,14,1)/50,0)</f>
        <v>97859.83</v>
      </c>
      <c r="AA742" s="7">
        <f>IFERROR(VLOOKUP(VALUE(Q742),工作表2!$A:$N,14,1)/50,0)</f>
        <v>97859.83</v>
      </c>
      <c r="AB742" s="7">
        <f>IFERROR(VLOOKUP(VALUE(R742),工作表2!$A:$N,14,1)/50,0)</f>
        <v>97859.83</v>
      </c>
      <c r="AC742" s="7">
        <f>IFERROR(VLOOKUP(VALUE(S742),工作表2!$A:$N,14,1)/50,0)</f>
        <v>97859.83</v>
      </c>
      <c r="AD742" s="7">
        <f>IFERROR(VLOOKUP(VALUE(T742),工作表2!$A:$N,14,1)/50,0)</f>
        <v>97859.83</v>
      </c>
      <c r="AE742" s="7">
        <f>IFERROR(VLOOKUP(VALUE(U742),工作表2!$A:$N,14,1),0)</f>
        <v>10821136</v>
      </c>
      <c r="AF742" s="7">
        <f t="shared" si="132"/>
        <v>11701874.470000001</v>
      </c>
    </row>
    <row r="743" spans="1:32" x14ac:dyDescent="0.15">
      <c r="A743" s="8">
        <v>100739</v>
      </c>
      <c r="B743" s="3" t="s">
        <v>2635</v>
      </c>
      <c r="C743" t="s">
        <v>2645</v>
      </c>
      <c r="D743" t="s">
        <v>2637</v>
      </c>
      <c r="E743" t="s">
        <v>2638</v>
      </c>
      <c r="F743" t="s">
        <v>2639</v>
      </c>
      <c r="G743" t="s">
        <v>2664</v>
      </c>
      <c r="H743" t="s">
        <v>2641</v>
      </c>
      <c r="I743" t="s">
        <v>2650</v>
      </c>
      <c r="J743" t="s">
        <v>2670</v>
      </c>
      <c r="K743" t="s">
        <v>2671</v>
      </c>
      <c r="L743">
        <f t="shared" si="122"/>
        <v>100222</v>
      </c>
      <c r="M743">
        <f t="shared" si="123"/>
        <v>100220</v>
      </c>
      <c r="N743">
        <f t="shared" si="124"/>
        <v>100222</v>
      </c>
      <c r="O743">
        <f t="shared" si="125"/>
        <v>100221</v>
      </c>
      <c r="P743">
        <f t="shared" si="126"/>
        <v>100221</v>
      </c>
      <c r="Q743">
        <f t="shared" si="127"/>
        <v>100220</v>
      </c>
      <c r="R743">
        <f t="shared" si="128"/>
        <v>100222</v>
      </c>
      <c r="S743">
        <f t="shared" si="129"/>
        <v>100222</v>
      </c>
      <c r="T743">
        <f t="shared" si="130"/>
        <v>100220</v>
      </c>
      <c r="U743">
        <f t="shared" si="131"/>
        <v>200740</v>
      </c>
      <c r="V743" s="7">
        <f>IFERROR(VLOOKUP(VALUE(L743),工作表2!$A:$N,14,1)/50,0)</f>
        <v>97859.83</v>
      </c>
      <c r="W743" s="7">
        <f>IFERROR(VLOOKUP(VALUE(M743),工作表2!$A:$N,14,1)/50,0)</f>
        <v>97859.83</v>
      </c>
      <c r="X743" s="7">
        <f>IFERROR(VLOOKUP(VALUE(N743),工作表2!$A:$N,14,1)/50,0)</f>
        <v>97859.83</v>
      </c>
      <c r="Y743" s="7">
        <f>IFERROR(VLOOKUP(VALUE(O743),工作表2!$A:$N,14,1)/50,0)</f>
        <v>97859.83</v>
      </c>
      <c r="Z743" s="7">
        <f>IFERROR(VLOOKUP(VALUE(P743),工作表2!$A:$N,14,1)/50,0)</f>
        <v>97859.83</v>
      </c>
      <c r="AA743" s="7">
        <f>IFERROR(VLOOKUP(VALUE(Q743),工作表2!$A:$N,14,1)/50,0)</f>
        <v>97859.83</v>
      </c>
      <c r="AB743" s="7">
        <f>IFERROR(VLOOKUP(VALUE(R743),工作表2!$A:$N,14,1)/50,0)</f>
        <v>97859.83</v>
      </c>
      <c r="AC743" s="7">
        <f>IFERROR(VLOOKUP(VALUE(S743),工作表2!$A:$N,14,1)/50,0)</f>
        <v>97859.83</v>
      </c>
      <c r="AD743" s="7">
        <f>IFERROR(VLOOKUP(VALUE(T743),工作表2!$A:$N,14,1)/50,0)</f>
        <v>97859.83</v>
      </c>
      <c r="AE743" s="7">
        <f>IFERROR(VLOOKUP(VALUE(U743),工作表2!$A:$N,14,1),0)</f>
        <v>10886057.5</v>
      </c>
      <c r="AF743" s="7">
        <f t="shared" si="132"/>
        <v>11766795.970000001</v>
      </c>
    </row>
    <row r="744" spans="1:32" x14ac:dyDescent="0.15">
      <c r="A744" s="8">
        <v>100740</v>
      </c>
      <c r="B744" s="3" t="s">
        <v>2672</v>
      </c>
      <c r="C744" t="s">
        <v>2673</v>
      </c>
      <c r="D744" t="s">
        <v>2674</v>
      </c>
      <c r="E744" t="s">
        <v>2675</v>
      </c>
      <c r="F744" t="s">
        <v>2676</v>
      </c>
      <c r="G744" t="s">
        <v>2677</v>
      </c>
      <c r="H744" t="s">
        <v>2678</v>
      </c>
      <c r="I744" t="s">
        <v>2679</v>
      </c>
      <c r="J744" t="s">
        <v>2680</v>
      </c>
      <c r="K744" t="s">
        <v>2681</v>
      </c>
      <c r="L744">
        <f t="shared" si="122"/>
        <v>100225</v>
      </c>
      <c r="M744">
        <f t="shared" si="123"/>
        <v>100225</v>
      </c>
      <c r="N744">
        <f t="shared" si="124"/>
        <v>100224</v>
      </c>
      <c r="O744">
        <f t="shared" si="125"/>
        <v>100223</v>
      </c>
      <c r="P744">
        <f t="shared" si="126"/>
        <v>100224</v>
      </c>
      <c r="Q744">
        <f t="shared" si="127"/>
        <v>100224</v>
      </c>
      <c r="R744">
        <f t="shared" si="128"/>
        <v>100225</v>
      </c>
      <c r="S744">
        <f t="shared" si="129"/>
        <v>100223</v>
      </c>
      <c r="T744">
        <f t="shared" si="130"/>
        <v>100225</v>
      </c>
      <c r="U744">
        <f t="shared" si="131"/>
        <v>200741</v>
      </c>
      <c r="V744" s="7">
        <f>IFERROR(VLOOKUP(VALUE(L744),工作表2!$A:$N,14,1)/50,0)</f>
        <v>99383.22</v>
      </c>
      <c r="W744" s="7">
        <f>IFERROR(VLOOKUP(VALUE(M744),工作表2!$A:$N,14,1)/50,0)</f>
        <v>99383.22</v>
      </c>
      <c r="X744" s="7">
        <f>IFERROR(VLOOKUP(VALUE(N744),工作表2!$A:$N,14,1)/50,0)</f>
        <v>99383.22</v>
      </c>
      <c r="Y744" s="7">
        <f>IFERROR(VLOOKUP(VALUE(O744),工作表2!$A:$N,14,1)/50,0)</f>
        <v>99383.22</v>
      </c>
      <c r="Z744" s="7">
        <f>IFERROR(VLOOKUP(VALUE(P744),工作表2!$A:$N,14,1)/50,0)</f>
        <v>99383.22</v>
      </c>
      <c r="AA744" s="7">
        <f>IFERROR(VLOOKUP(VALUE(Q744),工作表2!$A:$N,14,1)/50,0)</f>
        <v>99383.22</v>
      </c>
      <c r="AB744" s="7">
        <f>IFERROR(VLOOKUP(VALUE(R744),工作表2!$A:$N,14,1)/50,0)</f>
        <v>99383.22</v>
      </c>
      <c r="AC744" s="7">
        <f>IFERROR(VLOOKUP(VALUE(S744),工作表2!$A:$N,14,1)/50,0)</f>
        <v>99383.22</v>
      </c>
      <c r="AD744" s="7">
        <f>IFERROR(VLOOKUP(VALUE(T744),工作表2!$A:$N,14,1)/50,0)</f>
        <v>99383.22</v>
      </c>
      <c r="AE744" s="7">
        <f>IFERROR(VLOOKUP(VALUE(U744),工作表2!$A:$N,14,1),0)</f>
        <v>10798206.5</v>
      </c>
      <c r="AF744" s="7">
        <f t="shared" si="132"/>
        <v>11692655.48</v>
      </c>
    </row>
    <row r="745" spans="1:32" x14ac:dyDescent="0.15">
      <c r="A745" s="8">
        <v>100741</v>
      </c>
      <c r="B745" s="3" t="s">
        <v>2682</v>
      </c>
      <c r="C745" t="s">
        <v>2683</v>
      </c>
      <c r="D745" t="s">
        <v>2674</v>
      </c>
      <c r="E745" t="s">
        <v>2684</v>
      </c>
      <c r="F745" t="s">
        <v>2685</v>
      </c>
      <c r="G745" t="s">
        <v>2677</v>
      </c>
      <c r="H745" t="s">
        <v>2686</v>
      </c>
      <c r="I745" t="s">
        <v>2687</v>
      </c>
      <c r="J745" t="s">
        <v>2688</v>
      </c>
      <c r="K745" t="s">
        <v>2689</v>
      </c>
      <c r="L745">
        <f t="shared" si="122"/>
        <v>100224</v>
      </c>
      <c r="M745">
        <f t="shared" si="123"/>
        <v>100224</v>
      </c>
      <c r="N745">
        <f t="shared" si="124"/>
        <v>100224</v>
      </c>
      <c r="O745">
        <f t="shared" si="125"/>
        <v>100224</v>
      </c>
      <c r="P745">
        <f t="shared" si="126"/>
        <v>100225</v>
      </c>
      <c r="Q745">
        <f t="shared" si="127"/>
        <v>100224</v>
      </c>
      <c r="R745">
        <f t="shared" si="128"/>
        <v>100224</v>
      </c>
      <c r="S745">
        <f t="shared" si="129"/>
        <v>100224</v>
      </c>
      <c r="T745">
        <f t="shared" si="130"/>
        <v>100223</v>
      </c>
      <c r="U745">
        <f t="shared" si="131"/>
        <v>200742</v>
      </c>
      <c r="V745" s="7">
        <f>IFERROR(VLOOKUP(VALUE(L745),工作表2!$A:$N,14,1)/50,0)</f>
        <v>99383.22</v>
      </c>
      <c r="W745" s="7">
        <f>IFERROR(VLOOKUP(VALUE(M745),工作表2!$A:$N,14,1)/50,0)</f>
        <v>99383.22</v>
      </c>
      <c r="X745" s="7">
        <f>IFERROR(VLOOKUP(VALUE(N745),工作表2!$A:$N,14,1)/50,0)</f>
        <v>99383.22</v>
      </c>
      <c r="Y745" s="7">
        <f>IFERROR(VLOOKUP(VALUE(O745),工作表2!$A:$N,14,1)/50,0)</f>
        <v>99383.22</v>
      </c>
      <c r="Z745" s="7">
        <f>IFERROR(VLOOKUP(VALUE(P745),工作表2!$A:$N,14,1)/50,0)</f>
        <v>99383.22</v>
      </c>
      <c r="AA745" s="7">
        <f>IFERROR(VLOOKUP(VALUE(Q745),工作表2!$A:$N,14,1)/50,0)</f>
        <v>99383.22</v>
      </c>
      <c r="AB745" s="7">
        <f>IFERROR(VLOOKUP(VALUE(R745),工作表2!$A:$N,14,1)/50,0)</f>
        <v>99383.22</v>
      </c>
      <c r="AC745" s="7">
        <f>IFERROR(VLOOKUP(VALUE(S745),工作表2!$A:$N,14,1)/50,0)</f>
        <v>99383.22</v>
      </c>
      <c r="AD745" s="7">
        <f>IFERROR(VLOOKUP(VALUE(T745),工作表2!$A:$N,14,1)/50,0)</f>
        <v>99383.22</v>
      </c>
      <c r="AE745" s="7">
        <f>IFERROR(VLOOKUP(VALUE(U745),工作表2!$A:$N,14,1),0)</f>
        <v>10814711.5</v>
      </c>
      <c r="AF745" s="7">
        <f t="shared" si="132"/>
        <v>11709160.48</v>
      </c>
    </row>
    <row r="746" spans="1:32" x14ac:dyDescent="0.15">
      <c r="A746" s="8">
        <v>100742</v>
      </c>
      <c r="B746" s="3" t="s">
        <v>2690</v>
      </c>
      <c r="C746" t="s">
        <v>2691</v>
      </c>
      <c r="D746" t="s">
        <v>2692</v>
      </c>
      <c r="E746" t="s">
        <v>2684</v>
      </c>
      <c r="F746" t="s">
        <v>2693</v>
      </c>
      <c r="G746" t="s">
        <v>2694</v>
      </c>
      <c r="H746" t="s">
        <v>2695</v>
      </c>
      <c r="I746" t="s">
        <v>2696</v>
      </c>
      <c r="J746" t="s">
        <v>2697</v>
      </c>
      <c r="K746" t="s">
        <v>2698</v>
      </c>
      <c r="L746">
        <f t="shared" si="122"/>
        <v>100223</v>
      </c>
      <c r="M746">
        <f t="shared" si="123"/>
        <v>100223</v>
      </c>
      <c r="N746">
        <f t="shared" si="124"/>
        <v>100225</v>
      </c>
      <c r="O746">
        <f t="shared" si="125"/>
        <v>100224</v>
      </c>
      <c r="P746">
        <f t="shared" si="126"/>
        <v>100223</v>
      </c>
      <c r="Q746">
        <f t="shared" si="127"/>
        <v>100223</v>
      </c>
      <c r="R746">
        <f t="shared" si="128"/>
        <v>100223</v>
      </c>
      <c r="S746">
        <f t="shared" si="129"/>
        <v>100225</v>
      </c>
      <c r="T746">
        <f t="shared" si="130"/>
        <v>100224</v>
      </c>
      <c r="U746">
        <f t="shared" si="131"/>
        <v>200743</v>
      </c>
      <c r="V746" s="7">
        <f>IFERROR(VLOOKUP(VALUE(L746),工作表2!$A:$N,14,1)/50,0)</f>
        <v>99383.22</v>
      </c>
      <c r="W746" s="7">
        <f>IFERROR(VLOOKUP(VALUE(M746),工作表2!$A:$N,14,1)/50,0)</f>
        <v>99383.22</v>
      </c>
      <c r="X746" s="7">
        <f>IFERROR(VLOOKUP(VALUE(N746),工作表2!$A:$N,14,1)/50,0)</f>
        <v>99383.22</v>
      </c>
      <c r="Y746" s="7">
        <f>IFERROR(VLOOKUP(VALUE(O746),工作表2!$A:$N,14,1)/50,0)</f>
        <v>99383.22</v>
      </c>
      <c r="Z746" s="7">
        <f>IFERROR(VLOOKUP(VALUE(P746),工作表2!$A:$N,14,1)/50,0)</f>
        <v>99383.22</v>
      </c>
      <c r="AA746" s="7">
        <f>IFERROR(VLOOKUP(VALUE(Q746),工作表2!$A:$N,14,1)/50,0)</f>
        <v>99383.22</v>
      </c>
      <c r="AB746" s="7">
        <f>IFERROR(VLOOKUP(VALUE(R746),工作表2!$A:$N,14,1)/50,0)</f>
        <v>99383.22</v>
      </c>
      <c r="AC746" s="7">
        <f>IFERROR(VLOOKUP(VALUE(S746),工作表2!$A:$N,14,1)/50,0)</f>
        <v>99383.22</v>
      </c>
      <c r="AD746" s="7">
        <f>IFERROR(VLOOKUP(VALUE(T746),工作表2!$A:$N,14,1)/50,0)</f>
        <v>99383.22</v>
      </c>
      <c r="AE746" s="7">
        <f>IFERROR(VLOOKUP(VALUE(U746),工作表2!$A:$N,14,1),0)</f>
        <v>10831248</v>
      </c>
      <c r="AF746" s="7">
        <f t="shared" si="132"/>
        <v>11725696.98</v>
      </c>
    </row>
    <row r="747" spans="1:32" x14ac:dyDescent="0.15">
      <c r="A747" s="8">
        <v>100743</v>
      </c>
      <c r="B747" s="3" t="s">
        <v>2682</v>
      </c>
      <c r="C747" t="s">
        <v>2673</v>
      </c>
      <c r="D747" t="s">
        <v>2692</v>
      </c>
      <c r="E747" t="s">
        <v>2684</v>
      </c>
      <c r="F747" t="s">
        <v>2693</v>
      </c>
      <c r="G747" t="s">
        <v>2699</v>
      </c>
      <c r="H747" t="s">
        <v>2695</v>
      </c>
      <c r="I747" t="s">
        <v>2679</v>
      </c>
      <c r="J747" t="s">
        <v>2680</v>
      </c>
      <c r="K747" t="s">
        <v>2700</v>
      </c>
      <c r="L747">
        <f t="shared" si="122"/>
        <v>100224</v>
      </c>
      <c r="M747">
        <f t="shared" si="123"/>
        <v>100225</v>
      </c>
      <c r="N747">
        <f t="shared" si="124"/>
        <v>100225</v>
      </c>
      <c r="O747">
        <f t="shared" si="125"/>
        <v>100224</v>
      </c>
      <c r="P747">
        <f t="shared" si="126"/>
        <v>100223</v>
      </c>
      <c r="Q747">
        <f t="shared" si="127"/>
        <v>100225</v>
      </c>
      <c r="R747">
        <f t="shared" si="128"/>
        <v>100223</v>
      </c>
      <c r="S747">
        <f t="shared" si="129"/>
        <v>100223</v>
      </c>
      <c r="T747">
        <f t="shared" si="130"/>
        <v>100225</v>
      </c>
      <c r="U747">
        <f t="shared" si="131"/>
        <v>200744</v>
      </c>
      <c r="V747" s="7">
        <f>IFERROR(VLOOKUP(VALUE(L747),工作表2!$A:$N,14,1)/50,0)</f>
        <v>99383.22</v>
      </c>
      <c r="W747" s="7">
        <f>IFERROR(VLOOKUP(VALUE(M747),工作表2!$A:$N,14,1)/50,0)</f>
        <v>99383.22</v>
      </c>
      <c r="X747" s="7">
        <f>IFERROR(VLOOKUP(VALUE(N747),工作表2!$A:$N,14,1)/50,0)</f>
        <v>99383.22</v>
      </c>
      <c r="Y747" s="7">
        <f>IFERROR(VLOOKUP(VALUE(O747),工作表2!$A:$N,14,1)/50,0)</f>
        <v>99383.22</v>
      </c>
      <c r="Z747" s="7">
        <f>IFERROR(VLOOKUP(VALUE(P747),工作表2!$A:$N,14,1)/50,0)</f>
        <v>99383.22</v>
      </c>
      <c r="AA747" s="7">
        <f>IFERROR(VLOOKUP(VALUE(Q747),工作表2!$A:$N,14,1)/50,0)</f>
        <v>99383.22</v>
      </c>
      <c r="AB747" s="7">
        <f>IFERROR(VLOOKUP(VALUE(R747),工作表2!$A:$N,14,1)/50,0)</f>
        <v>99383.22</v>
      </c>
      <c r="AC747" s="7">
        <f>IFERROR(VLOOKUP(VALUE(S747),工作表2!$A:$N,14,1)/50,0)</f>
        <v>99383.22</v>
      </c>
      <c r="AD747" s="7">
        <f>IFERROR(VLOOKUP(VALUE(T747),工作表2!$A:$N,14,1)/50,0)</f>
        <v>99383.22</v>
      </c>
      <c r="AE747" s="7">
        <f>IFERROR(VLOOKUP(VALUE(U747),工作表2!$A:$N,14,1),0)</f>
        <v>11022239</v>
      </c>
      <c r="AF747" s="7">
        <f t="shared" si="132"/>
        <v>11916687.98</v>
      </c>
    </row>
    <row r="748" spans="1:32" x14ac:dyDescent="0.15">
      <c r="A748" s="8">
        <v>100744</v>
      </c>
      <c r="B748" s="3" t="s">
        <v>2682</v>
      </c>
      <c r="C748" t="s">
        <v>2691</v>
      </c>
      <c r="D748" t="s">
        <v>2674</v>
      </c>
      <c r="E748" t="s">
        <v>2701</v>
      </c>
      <c r="F748" t="s">
        <v>2685</v>
      </c>
      <c r="G748" t="s">
        <v>2694</v>
      </c>
      <c r="H748" t="s">
        <v>2686</v>
      </c>
      <c r="I748" t="s">
        <v>2687</v>
      </c>
      <c r="J748" t="s">
        <v>2688</v>
      </c>
      <c r="K748" t="s">
        <v>2702</v>
      </c>
      <c r="L748">
        <f t="shared" si="122"/>
        <v>100224</v>
      </c>
      <c r="M748">
        <f t="shared" si="123"/>
        <v>100223</v>
      </c>
      <c r="N748">
        <f t="shared" si="124"/>
        <v>100224</v>
      </c>
      <c r="O748">
        <f t="shared" si="125"/>
        <v>100225</v>
      </c>
      <c r="P748">
        <f t="shared" si="126"/>
        <v>100225</v>
      </c>
      <c r="Q748">
        <f t="shared" si="127"/>
        <v>100223</v>
      </c>
      <c r="R748">
        <f t="shared" si="128"/>
        <v>100224</v>
      </c>
      <c r="S748">
        <f t="shared" si="129"/>
        <v>100224</v>
      </c>
      <c r="T748">
        <f t="shared" si="130"/>
        <v>100223</v>
      </c>
      <c r="U748">
        <f t="shared" si="131"/>
        <v>200745</v>
      </c>
      <c r="V748" s="7">
        <f>IFERROR(VLOOKUP(VALUE(L748),工作表2!$A:$N,14,1)/50,0)</f>
        <v>99383.22</v>
      </c>
      <c r="W748" s="7">
        <f>IFERROR(VLOOKUP(VALUE(M748),工作表2!$A:$N,14,1)/50,0)</f>
        <v>99383.22</v>
      </c>
      <c r="X748" s="7">
        <f>IFERROR(VLOOKUP(VALUE(N748),工作表2!$A:$N,14,1)/50,0)</f>
        <v>99383.22</v>
      </c>
      <c r="Y748" s="7">
        <f>IFERROR(VLOOKUP(VALUE(O748),工作表2!$A:$N,14,1)/50,0)</f>
        <v>99383.22</v>
      </c>
      <c r="Z748" s="7">
        <f>IFERROR(VLOOKUP(VALUE(P748),工作表2!$A:$N,14,1)/50,0)</f>
        <v>99383.22</v>
      </c>
      <c r="AA748" s="7">
        <f>IFERROR(VLOOKUP(VALUE(Q748),工作表2!$A:$N,14,1)/50,0)</f>
        <v>99383.22</v>
      </c>
      <c r="AB748" s="7">
        <f>IFERROR(VLOOKUP(VALUE(R748),工作表2!$A:$N,14,1)/50,0)</f>
        <v>99383.22</v>
      </c>
      <c r="AC748" s="7">
        <f>IFERROR(VLOOKUP(VALUE(S748),工作表2!$A:$N,14,1)/50,0)</f>
        <v>99383.22</v>
      </c>
      <c r="AD748" s="7">
        <f>IFERROR(VLOOKUP(VALUE(T748),工作表2!$A:$N,14,1)/50,0)</f>
        <v>99383.22</v>
      </c>
      <c r="AE748" s="7">
        <f>IFERROR(VLOOKUP(VALUE(U748),工作表2!$A:$N,14,1),0)</f>
        <v>10864413.5</v>
      </c>
      <c r="AF748" s="7">
        <f t="shared" si="132"/>
        <v>11758862.48</v>
      </c>
    </row>
    <row r="749" spans="1:32" x14ac:dyDescent="0.15">
      <c r="A749" s="8">
        <v>100745</v>
      </c>
      <c r="B749" s="3" t="s">
        <v>2690</v>
      </c>
      <c r="C749" t="s">
        <v>2691</v>
      </c>
      <c r="D749" t="s">
        <v>2692</v>
      </c>
      <c r="E749" t="s">
        <v>2684</v>
      </c>
      <c r="F749" t="s">
        <v>2676</v>
      </c>
      <c r="G749" t="s">
        <v>2694</v>
      </c>
      <c r="H749" t="s">
        <v>2695</v>
      </c>
      <c r="I749" t="s">
        <v>2679</v>
      </c>
      <c r="J749" t="s">
        <v>2688</v>
      </c>
      <c r="K749" t="s">
        <v>2703</v>
      </c>
      <c r="L749">
        <f t="shared" si="122"/>
        <v>100223</v>
      </c>
      <c r="M749">
        <f t="shared" si="123"/>
        <v>100223</v>
      </c>
      <c r="N749">
        <f t="shared" si="124"/>
        <v>100225</v>
      </c>
      <c r="O749">
        <f t="shared" si="125"/>
        <v>100224</v>
      </c>
      <c r="P749">
        <f t="shared" si="126"/>
        <v>100224</v>
      </c>
      <c r="Q749">
        <f t="shared" si="127"/>
        <v>100223</v>
      </c>
      <c r="R749">
        <f t="shared" si="128"/>
        <v>100223</v>
      </c>
      <c r="S749">
        <f t="shared" si="129"/>
        <v>100223</v>
      </c>
      <c r="T749">
        <f t="shared" si="130"/>
        <v>100223</v>
      </c>
      <c r="U749">
        <f t="shared" si="131"/>
        <v>200746</v>
      </c>
      <c r="V749" s="7">
        <f>IFERROR(VLOOKUP(VALUE(L749),工作表2!$A:$N,14,1)/50,0)</f>
        <v>99383.22</v>
      </c>
      <c r="W749" s="7">
        <f>IFERROR(VLOOKUP(VALUE(M749),工作表2!$A:$N,14,1)/50,0)</f>
        <v>99383.22</v>
      </c>
      <c r="X749" s="7">
        <f>IFERROR(VLOOKUP(VALUE(N749),工作表2!$A:$N,14,1)/50,0)</f>
        <v>99383.22</v>
      </c>
      <c r="Y749" s="7">
        <f>IFERROR(VLOOKUP(VALUE(O749),工作表2!$A:$N,14,1)/50,0)</f>
        <v>99383.22</v>
      </c>
      <c r="Z749" s="7">
        <f>IFERROR(VLOOKUP(VALUE(P749),工作表2!$A:$N,14,1)/50,0)</f>
        <v>99383.22</v>
      </c>
      <c r="AA749" s="7">
        <f>IFERROR(VLOOKUP(VALUE(Q749),工作表2!$A:$N,14,1)/50,0)</f>
        <v>99383.22</v>
      </c>
      <c r="AB749" s="7">
        <f>IFERROR(VLOOKUP(VALUE(R749),工作表2!$A:$N,14,1)/50,0)</f>
        <v>99383.22</v>
      </c>
      <c r="AC749" s="7">
        <f>IFERROR(VLOOKUP(VALUE(S749),工作表2!$A:$N,14,1)/50,0)</f>
        <v>99383.22</v>
      </c>
      <c r="AD749" s="7">
        <f>IFERROR(VLOOKUP(VALUE(T749),工作表2!$A:$N,14,1)/50,0)</f>
        <v>99383.22</v>
      </c>
      <c r="AE749" s="7">
        <f>IFERROR(VLOOKUP(VALUE(U749),工作表2!$A:$N,14,1),0)</f>
        <v>10881044</v>
      </c>
      <c r="AF749" s="7">
        <f t="shared" si="132"/>
        <v>11775492.98</v>
      </c>
    </row>
    <row r="750" spans="1:32" x14ac:dyDescent="0.15">
      <c r="A750" s="8">
        <v>100746</v>
      </c>
      <c r="B750" s="3" t="s">
        <v>2672</v>
      </c>
      <c r="C750" t="s">
        <v>2673</v>
      </c>
      <c r="D750" t="s">
        <v>2674</v>
      </c>
      <c r="E750" t="s">
        <v>2675</v>
      </c>
      <c r="F750" t="s">
        <v>2685</v>
      </c>
      <c r="G750" t="s">
        <v>2699</v>
      </c>
      <c r="H750" t="s">
        <v>2695</v>
      </c>
      <c r="I750" t="s">
        <v>2679</v>
      </c>
      <c r="J750" t="s">
        <v>2697</v>
      </c>
      <c r="K750" t="s">
        <v>2704</v>
      </c>
      <c r="L750">
        <f t="shared" si="122"/>
        <v>100225</v>
      </c>
      <c r="M750">
        <f t="shared" si="123"/>
        <v>100225</v>
      </c>
      <c r="N750">
        <f t="shared" si="124"/>
        <v>100224</v>
      </c>
      <c r="O750">
        <f t="shared" si="125"/>
        <v>100223</v>
      </c>
      <c r="P750">
        <f t="shared" si="126"/>
        <v>100225</v>
      </c>
      <c r="Q750">
        <f t="shared" si="127"/>
        <v>100225</v>
      </c>
      <c r="R750">
        <f t="shared" si="128"/>
        <v>100223</v>
      </c>
      <c r="S750">
        <f t="shared" si="129"/>
        <v>100223</v>
      </c>
      <c r="T750">
        <f t="shared" si="130"/>
        <v>100224</v>
      </c>
      <c r="U750">
        <f t="shared" si="131"/>
        <v>200747</v>
      </c>
      <c r="V750" s="7">
        <f>IFERROR(VLOOKUP(VALUE(L750),工作表2!$A:$N,14,1)/50,0)</f>
        <v>99383.22</v>
      </c>
      <c r="W750" s="7">
        <f>IFERROR(VLOOKUP(VALUE(M750),工作表2!$A:$N,14,1)/50,0)</f>
        <v>99383.22</v>
      </c>
      <c r="X750" s="7">
        <f>IFERROR(VLOOKUP(VALUE(N750),工作表2!$A:$N,14,1)/50,0)</f>
        <v>99383.22</v>
      </c>
      <c r="Y750" s="7">
        <f>IFERROR(VLOOKUP(VALUE(O750),工作表2!$A:$N,14,1)/50,0)</f>
        <v>99383.22</v>
      </c>
      <c r="Z750" s="7">
        <f>IFERROR(VLOOKUP(VALUE(P750),工作表2!$A:$N,14,1)/50,0)</f>
        <v>99383.22</v>
      </c>
      <c r="AA750" s="7">
        <f>IFERROR(VLOOKUP(VALUE(Q750),工作表2!$A:$N,14,1)/50,0)</f>
        <v>99383.22</v>
      </c>
      <c r="AB750" s="7">
        <f>IFERROR(VLOOKUP(VALUE(R750),工作表2!$A:$N,14,1)/50,0)</f>
        <v>99383.22</v>
      </c>
      <c r="AC750" s="7">
        <f>IFERROR(VLOOKUP(VALUE(S750),工作表2!$A:$N,14,1)/50,0)</f>
        <v>99383.22</v>
      </c>
      <c r="AD750" s="7">
        <f>IFERROR(VLOOKUP(VALUE(T750),工作表2!$A:$N,14,1)/50,0)</f>
        <v>99383.22</v>
      </c>
      <c r="AE750" s="7">
        <f>IFERROR(VLOOKUP(VALUE(U750),工作表2!$A:$N,14,1),0)</f>
        <v>11072932</v>
      </c>
      <c r="AF750" s="7">
        <f t="shared" si="132"/>
        <v>11967380.98</v>
      </c>
    </row>
    <row r="751" spans="1:32" x14ac:dyDescent="0.15">
      <c r="A751" s="8">
        <v>100747</v>
      </c>
      <c r="B751" s="3" t="s">
        <v>2672</v>
      </c>
      <c r="C751" t="s">
        <v>2673</v>
      </c>
      <c r="D751" t="s">
        <v>2705</v>
      </c>
      <c r="E751" t="s">
        <v>2701</v>
      </c>
      <c r="F751" t="s">
        <v>2693</v>
      </c>
      <c r="G751" t="s">
        <v>2694</v>
      </c>
      <c r="H751" t="s">
        <v>2678</v>
      </c>
      <c r="I751" t="s">
        <v>2679</v>
      </c>
      <c r="J751" t="s">
        <v>2688</v>
      </c>
      <c r="K751" t="s">
        <v>2706</v>
      </c>
      <c r="L751">
        <f t="shared" si="122"/>
        <v>100225</v>
      </c>
      <c r="M751">
        <f t="shared" si="123"/>
        <v>100225</v>
      </c>
      <c r="N751">
        <f t="shared" si="124"/>
        <v>100223</v>
      </c>
      <c r="O751">
        <f t="shared" si="125"/>
        <v>100225</v>
      </c>
      <c r="P751">
        <f t="shared" si="126"/>
        <v>100223</v>
      </c>
      <c r="Q751">
        <f t="shared" si="127"/>
        <v>100223</v>
      </c>
      <c r="R751">
        <f t="shared" si="128"/>
        <v>100225</v>
      </c>
      <c r="S751">
        <f t="shared" si="129"/>
        <v>100223</v>
      </c>
      <c r="T751">
        <f t="shared" si="130"/>
        <v>100223</v>
      </c>
      <c r="U751">
        <f t="shared" si="131"/>
        <v>200748</v>
      </c>
      <c r="V751" s="7">
        <f>IFERROR(VLOOKUP(VALUE(L751),工作表2!$A:$N,14,1)/50,0)</f>
        <v>99383.22</v>
      </c>
      <c r="W751" s="7">
        <f>IFERROR(VLOOKUP(VALUE(M751),工作表2!$A:$N,14,1)/50,0)</f>
        <v>99383.22</v>
      </c>
      <c r="X751" s="7">
        <f>IFERROR(VLOOKUP(VALUE(N751),工作表2!$A:$N,14,1)/50,0)</f>
        <v>99383.22</v>
      </c>
      <c r="Y751" s="7">
        <f>IFERROR(VLOOKUP(VALUE(O751),工作表2!$A:$N,14,1)/50,0)</f>
        <v>99383.22</v>
      </c>
      <c r="Z751" s="7">
        <f>IFERROR(VLOOKUP(VALUE(P751),工作表2!$A:$N,14,1)/50,0)</f>
        <v>99383.22</v>
      </c>
      <c r="AA751" s="7">
        <f>IFERROR(VLOOKUP(VALUE(Q751),工作表2!$A:$N,14,1)/50,0)</f>
        <v>99383.22</v>
      </c>
      <c r="AB751" s="7">
        <f>IFERROR(VLOOKUP(VALUE(R751),工作表2!$A:$N,14,1)/50,0)</f>
        <v>99383.22</v>
      </c>
      <c r="AC751" s="7">
        <f>IFERROR(VLOOKUP(VALUE(S751),工作表2!$A:$N,14,1)/50,0)</f>
        <v>99383.22</v>
      </c>
      <c r="AD751" s="7">
        <f>IFERROR(VLOOKUP(VALUE(T751),工作表2!$A:$N,14,1)/50,0)</f>
        <v>99383.22</v>
      </c>
      <c r="AE751" s="7">
        <f>IFERROR(VLOOKUP(VALUE(U751),工作表2!$A:$N,14,1),0)</f>
        <v>11005655</v>
      </c>
      <c r="AF751" s="7">
        <f t="shared" si="132"/>
        <v>11900103.98</v>
      </c>
    </row>
    <row r="752" spans="1:32" x14ac:dyDescent="0.15">
      <c r="A752" s="8">
        <v>100748</v>
      </c>
      <c r="B752" s="3" t="s">
        <v>2672</v>
      </c>
      <c r="C752" t="s">
        <v>2673</v>
      </c>
      <c r="D752" t="s">
        <v>2692</v>
      </c>
      <c r="E752" t="s">
        <v>2684</v>
      </c>
      <c r="F752" t="s">
        <v>2676</v>
      </c>
      <c r="G752" t="s">
        <v>2694</v>
      </c>
      <c r="H752" t="s">
        <v>2678</v>
      </c>
      <c r="I752" t="s">
        <v>2687</v>
      </c>
      <c r="J752" t="s">
        <v>2697</v>
      </c>
      <c r="K752" t="s">
        <v>2707</v>
      </c>
      <c r="L752">
        <f t="shared" si="122"/>
        <v>100225</v>
      </c>
      <c r="M752">
        <f t="shared" si="123"/>
        <v>100225</v>
      </c>
      <c r="N752">
        <f t="shared" si="124"/>
        <v>100225</v>
      </c>
      <c r="O752">
        <f t="shared" si="125"/>
        <v>100224</v>
      </c>
      <c r="P752">
        <f t="shared" si="126"/>
        <v>100224</v>
      </c>
      <c r="Q752">
        <f t="shared" si="127"/>
        <v>100223</v>
      </c>
      <c r="R752">
        <f t="shared" si="128"/>
        <v>100225</v>
      </c>
      <c r="S752">
        <f t="shared" si="129"/>
        <v>100224</v>
      </c>
      <c r="T752">
        <f t="shared" si="130"/>
        <v>100224</v>
      </c>
      <c r="U752">
        <f t="shared" si="131"/>
        <v>200749</v>
      </c>
      <c r="V752" s="7">
        <f>IFERROR(VLOOKUP(VALUE(L752),工作表2!$A:$N,14,1)/50,0)</f>
        <v>99383.22</v>
      </c>
      <c r="W752" s="7">
        <f>IFERROR(VLOOKUP(VALUE(M752),工作表2!$A:$N,14,1)/50,0)</f>
        <v>99383.22</v>
      </c>
      <c r="X752" s="7">
        <f>IFERROR(VLOOKUP(VALUE(N752),工作表2!$A:$N,14,1)/50,0)</f>
        <v>99383.22</v>
      </c>
      <c r="Y752" s="7">
        <f>IFERROR(VLOOKUP(VALUE(O752),工作表2!$A:$N,14,1)/50,0)</f>
        <v>99383.22</v>
      </c>
      <c r="Z752" s="7">
        <f>IFERROR(VLOOKUP(VALUE(P752),工作表2!$A:$N,14,1)/50,0)</f>
        <v>99383.22</v>
      </c>
      <c r="AA752" s="7">
        <f>IFERROR(VLOOKUP(VALUE(Q752),工作表2!$A:$N,14,1)/50,0)</f>
        <v>99383.22</v>
      </c>
      <c r="AB752" s="7">
        <f>IFERROR(VLOOKUP(VALUE(R752),工作表2!$A:$N,14,1)/50,0)</f>
        <v>99383.22</v>
      </c>
      <c r="AC752" s="7">
        <f>IFERROR(VLOOKUP(VALUE(S752),工作表2!$A:$N,14,1)/50,0)</f>
        <v>99383.22</v>
      </c>
      <c r="AD752" s="7">
        <f>IFERROR(VLOOKUP(VALUE(T752),工作表2!$A:$N,14,1)/50,0)</f>
        <v>99383.22</v>
      </c>
      <c r="AE752" s="7">
        <f>IFERROR(VLOOKUP(VALUE(U752),工作表2!$A:$N,14,1),0)</f>
        <v>11057672.5</v>
      </c>
      <c r="AF752" s="7">
        <f t="shared" si="132"/>
        <v>11952121.48</v>
      </c>
    </row>
    <row r="753" spans="1:32" x14ac:dyDescent="0.15">
      <c r="A753" s="8">
        <v>100749</v>
      </c>
      <c r="B753" s="3" t="s">
        <v>2672</v>
      </c>
      <c r="C753" t="s">
        <v>2691</v>
      </c>
      <c r="D753" t="s">
        <v>2705</v>
      </c>
      <c r="E753" t="s">
        <v>2684</v>
      </c>
      <c r="F753" t="s">
        <v>2693</v>
      </c>
      <c r="G753" t="s">
        <v>2677</v>
      </c>
      <c r="H753" t="s">
        <v>2695</v>
      </c>
      <c r="I753" t="s">
        <v>2679</v>
      </c>
      <c r="J753" t="s">
        <v>2688</v>
      </c>
      <c r="K753" t="s">
        <v>2708</v>
      </c>
      <c r="L753">
        <f t="shared" si="122"/>
        <v>100225</v>
      </c>
      <c r="M753">
        <f t="shared" si="123"/>
        <v>100223</v>
      </c>
      <c r="N753">
        <f t="shared" si="124"/>
        <v>100223</v>
      </c>
      <c r="O753">
        <f t="shared" si="125"/>
        <v>100224</v>
      </c>
      <c r="P753">
        <f t="shared" si="126"/>
        <v>100223</v>
      </c>
      <c r="Q753">
        <f t="shared" si="127"/>
        <v>100224</v>
      </c>
      <c r="R753">
        <f t="shared" si="128"/>
        <v>100223</v>
      </c>
      <c r="S753">
        <f t="shared" si="129"/>
        <v>100223</v>
      </c>
      <c r="T753">
        <f t="shared" si="130"/>
        <v>100223</v>
      </c>
      <c r="U753">
        <f t="shared" si="131"/>
        <v>200750</v>
      </c>
      <c r="V753" s="7">
        <f>IFERROR(VLOOKUP(VALUE(L753),工作表2!$A:$N,14,1)/50,0)</f>
        <v>99383.22</v>
      </c>
      <c r="W753" s="7">
        <f>IFERROR(VLOOKUP(VALUE(M753),工作表2!$A:$N,14,1)/50,0)</f>
        <v>99383.22</v>
      </c>
      <c r="X753" s="7">
        <f>IFERROR(VLOOKUP(VALUE(N753),工作表2!$A:$N,14,1)/50,0)</f>
        <v>99383.22</v>
      </c>
      <c r="Y753" s="7">
        <f>IFERROR(VLOOKUP(VALUE(O753),工作表2!$A:$N,14,1)/50,0)</f>
        <v>99383.22</v>
      </c>
      <c r="Z753" s="7">
        <f>IFERROR(VLOOKUP(VALUE(P753),工作表2!$A:$N,14,1)/50,0)</f>
        <v>99383.22</v>
      </c>
      <c r="AA753" s="7">
        <f>IFERROR(VLOOKUP(VALUE(Q753),工作表2!$A:$N,14,1)/50,0)</f>
        <v>99383.22</v>
      </c>
      <c r="AB753" s="7">
        <f>IFERROR(VLOOKUP(VALUE(R753),工作表2!$A:$N,14,1)/50,0)</f>
        <v>99383.22</v>
      </c>
      <c r="AC753" s="7">
        <f>IFERROR(VLOOKUP(VALUE(S753),工作表2!$A:$N,14,1)/50,0)</f>
        <v>99383.22</v>
      </c>
      <c r="AD753" s="7">
        <f>IFERROR(VLOOKUP(VALUE(T753),工作表2!$A:$N,14,1)/50,0)</f>
        <v>99383.22</v>
      </c>
      <c r="AE753" s="7">
        <f>IFERROR(VLOOKUP(VALUE(U753),工作表2!$A:$N,14,1),0)</f>
        <v>11123913</v>
      </c>
      <c r="AF753" s="7">
        <f t="shared" si="132"/>
        <v>12018361.98</v>
      </c>
    </row>
    <row r="754" spans="1:32" x14ac:dyDescent="0.15">
      <c r="A754" s="8">
        <v>100750</v>
      </c>
      <c r="B754" s="3" t="s">
        <v>2709</v>
      </c>
      <c r="C754" t="s">
        <v>2710</v>
      </c>
      <c r="D754" t="s">
        <v>2711</v>
      </c>
      <c r="E754" t="s">
        <v>2712</v>
      </c>
      <c r="F754" t="s">
        <v>2713</v>
      </c>
      <c r="G754" t="s">
        <v>2714</v>
      </c>
      <c r="H754" t="s">
        <v>2715</v>
      </c>
      <c r="I754" t="s">
        <v>2716</v>
      </c>
      <c r="J754" t="s">
        <v>2717</v>
      </c>
      <c r="K754" t="s">
        <v>2718</v>
      </c>
      <c r="L754">
        <f t="shared" si="122"/>
        <v>100227</v>
      </c>
      <c r="M754">
        <f t="shared" si="123"/>
        <v>100226</v>
      </c>
      <c r="N754">
        <f t="shared" si="124"/>
        <v>100228</v>
      </c>
      <c r="O754">
        <f t="shared" si="125"/>
        <v>100227</v>
      </c>
      <c r="P754">
        <f t="shared" si="126"/>
        <v>100226</v>
      </c>
      <c r="Q754">
        <f t="shared" si="127"/>
        <v>100228</v>
      </c>
      <c r="R754">
        <f t="shared" si="128"/>
        <v>100226</v>
      </c>
      <c r="S754">
        <f t="shared" si="129"/>
        <v>100227</v>
      </c>
      <c r="T754">
        <f t="shared" si="130"/>
        <v>100227</v>
      </c>
      <c r="U754">
        <f t="shared" si="131"/>
        <v>200751</v>
      </c>
      <c r="V754" s="7">
        <f>IFERROR(VLOOKUP(VALUE(L754),工作表2!$A:$N,14,1)/50,0)</f>
        <v>100906.61</v>
      </c>
      <c r="W754" s="7">
        <f>IFERROR(VLOOKUP(VALUE(M754),工作表2!$A:$N,14,1)/50,0)</f>
        <v>100906.61</v>
      </c>
      <c r="X754" s="7">
        <f>IFERROR(VLOOKUP(VALUE(N754),工作表2!$A:$N,14,1)/50,0)</f>
        <v>100906.61</v>
      </c>
      <c r="Y754" s="7">
        <f>IFERROR(VLOOKUP(VALUE(O754),工作表2!$A:$N,14,1)/50,0)</f>
        <v>100906.61</v>
      </c>
      <c r="Z754" s="7">
        <f>IFERROR(VLOOKUP(VALUE(P754),工作表2!$A:$N,14,1)/50,0)</f>
        <v>100906.61</v>
      </c>
      <c r="AA754" s="7">
        <f>IFERROR(VLOOKUP(VALUE(Q754),工作表2!$A:$N,14,1)/50,0)</f>
        <v>100906.61</v>
      </c>
      <c r="AB754" s="7">
        <f>IFERROR(VLOOKUP(VALUE(R754),工作表2!$A:$N,14,1)/50,0)</f>
        <v>100906.61</v>
      </c>
      <c r="AC754" s="7">
        <f>IFERROR(VLOOKUP(VALUE(S754),工作表2!$A:$N,14,1)/50,0)</f>
        <v>100906.61</v>
      </c>
      <c r="AD754" s="7">
        <f>IFERROR(VLOOKUP(VALUE(T754),工作表2!$A:$N,14,1)/50,0)</f>
        <v>100906.61</v>
      </c>
      <c r="AE754" s="7">
        <f>IFERROR(VLOOKUP(VALUE(U754),工作表2!$A:$N,14,1),0)</f>
        <v>11032874</v>
      </c>
      <c r="AF754" s="7">
        <f t="shared" si="132"/>
        <v>11941033.49</v>
      </c>
    </row>
    <row r="755" spans="1:32" x14ac:dyDescent="0.15">
      <c r="A755" s="8">
        <v>100751</v>
      </c>
      <c r="B755" s="3" t="s">
        <v>2709</v>
      </c>
      <c r="C755" t="s">
        <v>2719</v>
      </c>
      <c r="D755" t="s">
        <v>2720</v>
      </c>
      <c r="E755" t="s">
        <v>2712</v>
      </c>
      <c r="F755" t="s">
        <v>2713</v>
      </c>
      <c r="G755" t="s">
        <v>2714</v>
      </c>
      <c r="H755" t="s">
        <v>2715</v>
      </c>
      <c r="I755" t="s">
        <v>2721</v>
      </c>
      <c r="J755" t="s">
        <v>2717</v>
      </c>
      <c r="K755" t="s">
        <v>2722</v>
      </c>
      <c r="L755">
        <f t="shared" si="122"/>
        <v>100227</v>
      </c>
      <c r="M755">
        <f t="shared" si="123"/>
        <v>100227</v>
      </c>
      <c r="N755">
        <f t="shared" si="124"/>
        <v>100227</v>
      </c>
      <c r="O755">
        <f t="shared" si="125"/>
        <v>100227</v>
      </c>
      <c r="P755">
        <f t="shared" si="126"/>
        <v>100226</v>
      </c>
      <c r="Q755">
        <f t="shared" si="127"/>
        <v>100228</v>
      </c>
      <c r="R755">
        <f t="shared" si="128"/>
        <v>100226</v>
      </c>
      <c r="S755">
        <f t="shared" si="129"/>
        <v>100228</v>
      </c>
      <c r="T755">
        <f t="shared" si="130"/>
        <v>100227</v>
      </c>
      <c r="U755">
        <f t="shared" si="131"/>
        <v>200752</v>
      </c>
      <c r="V755" s="7">
        <f>IFERROR(VLOOKUP(VALUE(L755),工作表2!$A:$N,14,1)/50,0)</f>
        <v>100906.61</v>
      </c>
      <c r="W755" s="7">
        <f>IFERROR(VLOOKUP(VALUE(M755),工作表2!$A:$N,14,1)/50,0)</f>
        <v>100906.61</v>
      </c>
      <c r="X755" s="7">
        <f>IFERROR(VLOOKUP(VALUE(N755),工作表2!$A:$N,14,1)/50,0)</f>
        <v>100906.61</v>
      </c>
      <c r="Y755" s="7">
        <f>IFERROR(VLOOKUP(VALUE(O755),工作表2!$A:$N,14,1)/50,0)</f>
        <v>100906.61</v>
      </c>
      <c r="Z755" s="7">
        <f>IFERROR(VLOOKUP(VALUE(P755),工作表2!$A:$N,14,1)/50,0)</f>
        <v>100906.61</v>
      </c>
      <c r="AA755" s="7">
        <f>IFERROR(VLOOKUP(VALUE(Q755),工作表2!$A:$N,14,1)/50,0)</f>
        <v>100906.61</v>
      </c>
      <c r="AB755" s="7">
        <f>IFERROR(VLOOKUP(VALUE(R755),工作表2!$A:$N,14,1)/50,0)</f>
        <v>100906.61</v>
      </c>
      <c r="AC755" s="7">
        <f>IFERROR(VLOOKUP(VALUE(S755),工作表2!$A:$N,14,1)/50,0)</f>
        <v>100906.61</v>
      </c>
      <c r="AD755" s="7">
        <f>IFERROR(VLOOKUP(VALUE(T755),工作表2!$A:$N,14,1)/50,0)</f>
        <v>100906.61</v>
      </c>
      <c r="AE755" s="7">
        <f>IFERROR(VLOOKUP(VALUE(U755),工作表2!$A:$N,14,1),0)</f>
        <v>11049485.5</v>
      </c>
      <c r="AF755" s="7">
        <f t="shared" si="132"/>
        <v>11957644.99</v>
      </c>
    </row>
    <row r="756" spans="1:32" x14ac:dyDescent="0.15">
      <c r="A756" s="8">
        <v>100752</v>
      </c>
      <c r="B756" s="3" t="s">
        <v>2709</v>
      </c>
      <c r="C756" t="s">
        <v>2710</v>
      </c>
      <c r="D756" t="s">
        <v>2711</v>
      </c>
      <c r="E756" t="s">
        <v>2712</v>
      </c>
      <c r="F756" t="s">
        <v>2713</v>
      </c>
      <c r="G756" t="s">
        <v>2714</v>
      </c>
      <c r="H756" t="s">
        <v>2723</v>
      </c>
      <c r="I756" t="s">
        <v>2724</v>
      </c>
      <c r="J756" t="s">
        <v>2717</v>
      </c>
      <c r="K756" t="s">
        <v>2725</v>
      </c>
      <c r="L756">
        <f t="shared" si="122"/>
        <v>100227</v>
      </c>
      <c r="M756">
        <f t="shared" si="123"/>
        <v>100226</v>
      </c>
      <c r="N756">
        <f t="shared" si="124"/>
        <v>100228</v>
      </c>
      <c r="O756">
        <f t="shared" si="125"/>
        <v>100227</v>
      </c>
      <c r="P756">
        <f t="shared" si="126"/>
        <v>100226</v>
      </c>
      <c r="Q756">
        <f t="shared" si="127"/>
        <v>100228</v>
      </c>
      <c r="R756">
        <f t="shared" si="128"/>
        <v>100228</v>
      </c>
      <c r="S756">
        <f t="shared" si="129"/>
        <v>100226</v>
      </c>
      <c r="T756">
        <f t="shared" si="130"/>
        <v>100227</v>
      </c>
      <c r="U756">
        <f t="shared" si="131"/>
        <v>200753</v>
      </c>
      <c r="V756" s="7">
        <f>IFERROR(VLOOKUP(VALUE(L756),工作表2!$A:$N,14,1)/50,0)</f>
        <v>100906.61</v>
      </c>
      <c r="W756" s="7">
        <f>IFERROR(VLOOKUP(VALUE(M756),工作表2!$A:$N,14,1)/50,0)</f>
        <v>100906.61</v>
      </c>
      <c r="X756" s="7">
        <f>IFERROR(VLOOKUP(VALUE(N756),工作表2!$A:$N,14,1)/50,0)</f>
        <v>100906.61</v>
      </c>
      <c r="Y756" s="7">
        <f>IFERROR(VLOOKUP(VALUE(O756),工作表2!$A:$N,14,1)/50,0)</f>
        <v>100906.61</v>
      </c>
      <c r="Z756" s="7">
        <f>IFERROR(VLOOKUP(VALUE(P756),工作表2!$A:$N,14,1)/50,0)</f>
        <v>100906.61</v>
      </c>
      <c r="AA756" s="7">
        <f>IFERROR(VLOOKUP(VALUE(Q756),工作表2!$A:$N,14,1)/50,0)</f>
        <v>100906.61</v>
      </c>
      <c r="AB756" s="7">
        <f>IFERROR(VLOOKUP(VALUE(R756),工作表2!$A:$N,14,1)/50,0)</f>
        <v>100906.61</v>
      </c>
      <c r="AC756" s="7">
        <f>IFERROR(VLOOKUP(VALUE(S756),工作表2!$A:$N,14,1)/50,0)</f>
        <v>100906.61</v>
      </c>
      <c r="AD756" s="7">
        <f>IFERROR(VLOOKUP(VALUE(T756),工作表2!$A:$N,14,1)/50,0)</f>
        <v>100906.61</v>
      </c>
      <c r="AE756" s="7">
        <f>IFERROR(VLOOKUP(VALUE(U756),工作表2!$A:$N,14,1),0)</f>
        <v>11066129</v>
      </c>
      <c r="AF756" s="7">
        <f t="shared" si="132"/>
        <v>11974288.49</v>
      </c>
    </row>
    <row r="757" spans="1:32" x14ac:dyDescent="0.15">
      <c r="A757" s="8">
        <v>100753</v>
      </c>
      <c r="B757" s="3" t="s">
        <v>2709</v>
      </c>
      <c r="C757" t="s">
        <v>2710</v>
      </c>
      <c r="D757" t="s">
        <v>2726</v>
      </c>
      <c r="E757" t="s">
        <v>2727</v>
      </c>
      <c r="F757" t="s">
        <v>2728</v>
      </c>
      <c r="G757" t="s">
        <v>2729</v>
      </c>
      <c r="H757" t="s">
        <v>2715</v>
      </c>
      <c r="I757" t="s">
        <v>2724</v>
      </c>
      <c r="J757" t="s">
        <v>2717</v>
      </c>
      <c r="K757" t="s">
        <v>2730</v>
      </c>
      <c r="L757">
        <f t="shared" si="122"/>
        <v>100227</v>
      </c>
      <c r="M757">
        <f t="shared" si="123"/>
        <v>100226</v>
      </c>
      <c r="N757">
        <f t="shared" si="124"/>
        <v>100226</v>
      </c>
      <c r="O757">
        <f t="shared" si="125"/>
        <v>100228</v>
      </c>
      <c r="P757">
        <f t="shared" si="126"/>
        <v>100228</v>
      </c>
      <c r="Q757">
        <f t="shared" si="127"/>
        <v>100227</v>
      </c>
      <c r="R757">
        <f t="shared" si="128"/>
        <v>100226</v>
      </c>
      <c r="S757">
        <f t="shared" si="129"/>
        <v>100226</v>
      </c>
      <c r="T757">
        <f t="shared" si="130"/>
        <v>100227</v>
      </c>
      <c r="U757">
        <f t="shared" si="131"/>
        <v>200754</v>
      </c>
      <c r="V757" s="7">
        <f>IFERROR(VLOOKUP(VALUE(L757),工作表2!$A:$N,14,1)/50,0)</f>
        <v>100906.61</v>
      </c>
      <c r="W757" s="7">
        <f>IFERROR(VLOOKUP(VALUE(M757),工作表2!$A:$N,14,1)/50,0)</f>
        <v>100906.61</v>
      </c>
      <c r="X757" s="7">
        <f>IFERROR(VLOOKUP(VALUE(N757),工作表2!$A:$N,14,1)/50,0)</f>
        <v>100906.61</v>
      </c>
      <c r="Y757" s="7">
        <f>IFERROR(VLOOKUP(VALUE(O757),工作表2!$A:$N,14,1)/50,0)</f>
        <v>100906.61</v>
      </c>
      <c r="Z757" s="7">
        <f>IFERROR(VLOOKUP(VALUE(P757),工作表2!$A:$N,14,1)/50,0)</f>
        <v>100906.61</v>
      </c>
      <c r="AA757" s="7">
        <f>IFERROR(VLOOKUP(VALUE(Q757),工作表2!$A:$N,14,1)/50,0)</f>
        <v>100906.61</v>
      </c>
      <c r="AB757" s="7">
        <f>IFERROR(VLOOKUP(VALUE(R757),工作表2!$A:$N,14,1)/50,0)</f>
        <v>100906.61</v>
      </c>
      <c r="AC757" s="7">
        <f>IFERROR(VLOOKUP(VALUE(S757),工作表2!$A:$N,14,1)/50,0)</f>
        <v>100906.61</v>
      </c>
      <c r="AD757" s="7">
        <f>IFERROR(VLOOKUP(VALUE(T757),工作表2!$A:$N,14,1)/50,0)</f>
        <v>100906.61</v>
      </c>
      <c r="AE757" s="7">
        <f>IFERROR(VLOOKUP(VALUE(U757),工作表2!$A:$N,14,1),0)</f>
        <v>11261582</v>
      </c>
      <c r="AF757" s="7">
        <f t="shared" si="132"/>
        <v>12169741.49</v>
      </c>
    </row>
    <row r="758" spans="1:32" x14ac:dyDescent="0.15">
      <c r="A758" s="8">
        <v>100754</v>
      </c>
      <c r="B758" s="3" t="s">
        <v>2731</v>
      </c>
      <c r="C758" t="s">
        <v>2710</v>
      </c>
      <c r="D758" t="s">
        <v>2726</v>
      </c>
      <c r="E758" t="s">
        <v>2732</v>
      </c>
      <c r="F758" t="s">
        <v>2728</v>
      </c>
      <c r="G758" t="s">
        <v>2714</v>
      </c>
      <c r="H758" t="s">
        <v>2733</v>
      </c>
      <c r="I758" t="s">
        <v>2716</v>
      </c>
      <c r="J758" t="s">
        <v>2734</v>
      </c>
      <c r="K758" t="s">
        <v>2735</v>
      </c>
      <c r="L758">
        <f t="shared" si="122"/>
        <v>100228</v>
      </c>
      <c r="M758">
        <f t="shared" si="123"/>
        <v>100226</v>
      </c>
      <c r="N758">
        <f t="shared" si="124"/>
        <v>100226</v>
      </c>
      <c r="O758">
        <f t="shared" si="125"/>
        <v>100226</v>
      </c>
      <c r="P758">
        <f t="shared" si="126"/>
        <v>100228</v>
      </c>
      <c r="Q758">
        <f t="shared" si="127"/>
        <v>100228</v>
      </c>
      <c r="R758">
        <f t="shared" si="128"/>
        <v>100227</v>
      </c>
      <c r="S758">
        <f t="shared" si="129"/>
        <v>100227</v>
      </c>
      <c r="T758">
        <f t="shared" si="130"/>
        <v>100228</v>
      </c>
      <c r="U758">
        <f t="shared" si="131"/>
        <v>200755</v>
      </c>
      <c r="V758" s="7">
        <f>IFERROR(VLOOKUP(VALUE(L758),工作表2!$A:$N,14,1)/50,0)</f>
        <v>100906.61</v>
      </c>
      <c r="W758" s="7">
        <f>IFERROR(VLOOKUP(VALUE(M758),工作表2!$A:$N,14,1)/50,0)</f>
        <v>100906.61</v>
      </c>
      <c r="X758" s="7">
        <f>IFERROR(VLOOKUP(VALUE(N758),工作表2!$A:$N,14,1)/50,0)</f>
        <v>100906.61</v>
      </c>
      <c r="Y758" s="7">
        <f>IFERROR(VLOOKUP(VALUE(O758),工作表2!$A:$N,14,1)/50,0)</f>
        <v>100906.61</v>
      </c>
      <c r="Z758" s="7">
        <f>IFERROR(VLOOKUP(VALUE(P758),工作表2!$A:$N,14,1)/50,0)</f>
        <v>100906.61</v>
      </c>
      <c r="AA758" s="7">
        <f>IFERROR(VLOOKUP(VALUE(Q758),工作表2!$A:$N,14,1)/50,0)</f>
        <v>100906.61</v>
      </c>
      <c r="AB758" s="7">
        <f>IFERROR(VLOOKUP(VALUE(R758),工作表2!$A:$N,14,1)/50,0)</f>
        <v>100906.61</v>
      </c>
      <c r="AC758" s="7">
        <f>IFERROR(VLOOKUP(VALUE(S758),工作表2!$A:$N,14,1)/50,0)</f>
        <v>100906.61</v>
      </c>
      <c r="AD758" s="7">
        <f>IFERROR(VLOOKUP(VALUE(T758),工作表2!$A:$N,14,1)/50,0)</f>
        <v>100906.61</v>
      </c>
      <c r="AE758" s="7">
        <f>IFERROR(VLOOKUP(VALUE(U758),工作表2!$A:$N,14,1),0)</f>
        <v>11099508</v>
      </c>
      <c r="AF758" s="7">
        <f t="shared" si="132"/>
        <v>12007667.49</v>
      </c>
    </row>
    <row r="759" spans="1:32" x14ac:dyDescent="0.15">
      <c r="A759" s="8">
        <v>100755</v>
      </c>
      <c r="B759" s="3" t="s">
        <v>2736</v>
      </c>
      <c r="C759" t="s">
        <v>2719</v>
      </c>
      <c r="D759" t="s">
        <v>2726</v>
      </c>
      <c r="E759" t="s">
        <v>2732</v>
      </c>
      <c r="F759" t="s">
        <v>2728</v>
      </c>
      <c r="G759" t="s">
        <v>2737</v>
      </c>
      <c r="H759" t="s">
        <v>2723</v>
      </c>
      <c r="I759" t="s">
        <v>2716</v>
      </c>
      <c r="J759" t="s">
        <v>2738</v>
      </c>
      <c r="K759" t="s">
        <v>2739</v>
      </c>
      <c r="L759">
        <f t="shared" si="122"/>
        <v>100226</v>
      </c>
      <c r="M759">
        <f t="shared" si="123"/>
        <v>100227</v>
      </c>
      <c r="N759">
        <f t="shared" si="124"/>
        <v>100226</v>
      </c>
      <c r="O759">
        <f t="shared" si="125"/>
        <v>100226</v>
      </c>
      <c r="P759">
        <f t="shared" si="126"/>
        <v>100228</v>
      </c>
      <c r="Q759">
        <f t="shared" si="127"/>
        <v>100226</v>
      </c>
      <c r="R759">
        <f t="shared" si="128"/>
        <v>100228</v>
      </c>
      <c r="S759">
        <f t="shared" si="129"/>
        <v>100227</v>
      </c>
      <c r="T759">
        <f t="shared" si="130"/>
        <v>100226</v>
      </c>
      <c r="U759">
        <f t="shared" si="131"/>
        <v>200756</v>
      </c>
      <c r="V759" s="7">
        <f>IFERROR(VLOOKUP(VALUE(L759),工作表2!$A:$N,14,1)/50,0)</f>
        <v>100906.61</v>
      </c>
      <c r="W759" s="7">
        <f>IFERROR(VLOOKUP(VALUE(M759),工作表2!$A:$N,14,1)/50,0)</f>
        <v>100906.61</v>
      </c>
      <c r="X759" s="7">
        <f>IFERROR(VLOOKUP(VALUE(N759),工作表2!$A:$N,14,1)/50,0)</f>
        <v>100906.61</v>
      </c>
      <c r="Y759" s="7">
        <f>IFERROR(VLOOKUP(VALUE(O759),工作表2!$A:$N,14,1)/50,0)</f>
        <v>100906.61</v>
      </c>
      <c r="Z759" s="7">
        <f>IFERROR(VLOOKUP(VALUE(P759),工作表2!$A:$N,14,1)/50,0)</f>
        <v>100906.61</v>
      </c>
      <c r="AA759" s="7">
        <f>IFERROR(VLOOKUP(VALUE(Q759),工作表2!$A:$N,14,1)/50,0)</f>
        <v>100906.61</v>
      </c>
      <c r="AB759" s="7">
        <f>IFERROR(VLOOKUP(VALUE(R759),工作表2!$A:$N,14,1)/50,0)</f>
        <v>100906.61</v>
      </c>
      <c r="AC759" s="7">
        <f>IFERROR(VLOOKUP(VALUE(S759),工作表2!$A:$N,14,1)/50,0)</f>
        <v>100906.61</v>
      </c>
      <c r="AD759" s="7">
        <f>IFERROR(VLOOKUP(VALUE(T759),工作表2!$A:$N,14,1)/50,0)</f>
        <v>100906.61</v>
      </c>
      <c r="AE759" s="7">
        <f>IFERROR(VLOOKUP(VALUE(U759),工作表2!$A:$N,14,1),0)</f>
        <v>11116245</v>
      </c>
      <c r="AF759" s="7">
        <f t="shared" si="132"/>
        <v>12024404.49</v>
      </c>
    </row>
    <row r="760" spans="1:32" x14ac:dyDescent="0.15">
      <c r="A760" s="8">
        <v>100756</v>
      </c>
      <c r="B760" s="3" t="s">
        <v>2709</v>
      </c>
      <c r="C760" t="s">
        <v>2710</v>
      </c>
      <c r="D760" t="s">
        <v>2726</v>
      </c>
      <c r="E760" t="s">
        <v>2727</v>
      </c>
      <c r="F760" t="s">
        <v>2728</v>
      </c>
      <c r="G760" t="s">
        <v>2714</v>
      </c>
      <c r="H760" t="s">
        <v>2715</v>
      </c>
      <c r="I760" t="s">
        <v>2724</v>
      </c>
      <c r="J760" t="s">
        <v>2738</v>
      </c>
      <c r="K760" t="s">
        <v>2740</v>
      </c>
      <c r="L760">
        <f t="shared" si="122"/>
        <v>100227</v>
      </c>
      <c r="M760">
        <f t="shared" si="123"/>
        <v>100226</v>
      </c>
      <c r="N760">
        <f t="shared" si="124"/>
        <v>100226</v>
      </c>
      <c r="O760">
        <f t="shared" si="125"/>
        <v>100228</v>
      </c>
      <c r="P760">
        <f t="shared" si="126"/>
        <v>100228</v>
      </c>
      <c r="Q760">
        <f t="shared" si="127"/>
        <v>100228</v>
      </c>
      <c r="R760">
        <f t="shared" si="128"/>
        <v>100226</v>
      </c>
      <c r="S760">
        <f t="shared" si="129"/>
        <v>100226</v>
      </c>
      <c r="T760">
        <f t="shared" si="130"/>
        <v>100226</v>
      </c>
      <c r="U760">
        <f t="shared" si="131"/>
        <v>200757</v>
      </c>
      <c r="V760" s="7">
        <f>IFERROR(VLOOKUP(VALUE(L760),工作表2!$A:$N,14,1)/50,0)</f>
        <v>100906.61</v>
      </c>
      <c r="W760" s="7">
        <f>IFERROR(VLOOKUP(VALUE(M760),工作表2!$A:$N,14,1)/50,0)</f>
        <v>100906.61</v>
      </c>
      <c r="X760" s="7">
        <f>IFERROR(VLOOKUP(VALUE(N760),工作表2!$A:$N,14,1)/50,0)</f>
        <v>100906.61</v>
      </c>
      <c r="Y760" s="7">
        <f>IFERROR(VLOOKUP(VALUE(O760),工作表2!$A:$N,14,1)/50,0)</f>
        <v>100906.61</v>
      </c>
      <c r="Z760" s="7">
        <f>IFERROR(VLOOKUP(VALUE(P760),工作表2!$A:$N,14,1)/50,0)</f>
        <v>100906.61</v>
      </c>
      <c r="AA760" s="7">
        <f>IFERROR(VLOOKUP(VALUE(Q760),工作表2!$A:$N,14,1)/50,0)</f>
        <v>100906.61</v>
      </c>
      <c r="AB760" s="7">
        <f>IFERROR(VLOOKUP(VALUE(R760),工作表2!$A:$N,14,1)/50,0)</f>
        <v>100906.61</v>
      </c>
      <c r="AC760" s="7">
        <f>IFERROR(VLOOKUP(VALUE(S760),工作表2!$A:$N,14,1)/50,0)</f>
        <v>100906.61</v>
      </c>
      <c r="AD760" s="7">
        <f>IFERROR(VLOOKUP(VALUE(T760),工作表2!$A:$N,14,1)/50,0)</f>
        <v>100906.61</v>
      </c>
      <c r="AE760" s="7">
        <f>IFERROR(VLOOKUP(VALUE(U760),工作表2!$A:$N,14,1),0)</f>
        <v>11312604</v>
      </c>
      <c r="AF760" s="7">
        <f t="shared" si="132"/>
        <v>12220763.49</v>
      </c>
    </row>
    <row r="761" spans="1:32" x14ac:dyDescent="0.15">
      <c r="A761" s="8">
        <v>100757</v>
      </c>
      <c r="B761" s="3" t="s">
        <v>2731</v>
      </c>
      <c r="C761" t="s">
        <v>2710</v>
      </c>
      <c r="D761" t="s">
        <v>2726</v>
      </c>
      <c r="E761" t="s">
        <v>2727</v>
      </c>
      <c r="F761" t="s">
        <v>2713</v>
      </c>
      <c r="G761" t="s">
        <v>2737</v>
      </c>
      <c r="H761" t="s">
        <v>2733</v>
      </c>
      <c r="I761" t="s">
        <v>2724</v>
      </c>
      <c r="J761" t="s">
        <v>2734</v>
      </c>
      <c r="K761" t="s">
        <v>2741</v>
      </c>
      <c r="L761">
        <f t="shared" si="122"/>
        <v>100228</v>
      </c>
      <c r="M761">
        <f t="shared" si="123"/>
        <v>100226</v>
      </c>
      <c r="N761">
        <f t="shared" si="124"/>
        <v>100226</v>
      </c>
      <c r="O761">
        <f t="shared" si="125"/>
        <v>100228</v>
      </c>
      <c r="P761">
        <f t="shared" si="126"/>
        <v>100226</v>
      </c>
      <c r="Q761">
        <f t="shared" si="127"/>
        <v>100226</v>
      </c>
      <c r="R761">
        <f t="shared" si="128"/>
        <v>100227</v>
      </c>
      <c r="S761">
        <f t="shared" si="129"/>
        <v>100226</v>
      </c>
      <c r="T761">
        <f t="shared" si="130"/>
        <v>100228</v>
      </c>
      <c r="U761">
        <f t="shared" si="131"/>
        <v>200758</v>
      </c>
      <c r="V761" s="7">
        <f>IFERROR(VLOOKUP(VALUE(L761),工作表2!$A:$N,14,1)/50,0)</f>
        <v>100906.61</v>
      </c>
      <c r="W761" s="7">
        <f>IFERROR(VLOOKUP(VALUE(M761),工作表2!$A:$N,14,1)/50,0)</f>
        <v>100906.61</v>
      </c>
      <c r="X761" s="7">
        <f>IFERROR(VLOOKUP(VALUE(N761),工作表2!$A:$N,14,1)/50,0)</f>
        <v>100906.61</v>
      </c>
      <c r="Y761" s="7">
        <f>IFERROR(VLOOKUP(VALUE(O761),工作表2!$A:$N,14,1)/50,0)</f>
        <v>100906.61</v>
      </c>
      <c r="Z761" s="7">
        <f>IFERROR(VLOOKUP(VALUE(P761),工作表2!$A:$N,14,1)/50,0)</f>
        <v>100906.61</v>
      </c>
      <c r="AA761" s="7">
        <f>IFERROR(VLOOKUP(VALUE(Q761),工作表2!$A:$N,14,1)/50,0)</f>
        <v>100906.61</v>
      </c>
      <c r="AB761" s="7">
        <f>IFERROR(VLOOKUP(VALUE(R761),工作表2!$A:$N,14,1)/50,0)</f>
        <v>100906.61</v>
      </c>
      <c r="AC761" s="7">
        <f>IFERROR(VLOOKUP(VALUE(S761),工作表2!$A:$N,14,1)/50,0)</f>
        <v>100906.61</v>
      </c>
      <c r="AD761" s="7">
        <f>IFERROR(VLOOKUP(VALUE(T761),工作表2!$A:$N,14,1)/50,0)</f>
        <v>100906.61</v>
      </c>
      <c r="AE761" s="7">
        <f>IFERROR(VLOOKUP(VALUE(U761),工作表2!$A:$N,14,1),0)</f>
        <v>11243341.5</v>
      </c>
      <c r="AF761" s="7">
        <f t="shared" si="132"/>
        <v>12151500.99</v>
      </c>
    </row>
    <row r="762" spans="1:32" x14ac:dyDescent="0.15">
      <c r="A762" s="8">
        <v>100758</v>
      </c>
      <c r="B762" s="3" t="s">
        <v>2731</v>
      </c>
      <c r="C762" t="s">
        <v>2710</v>
      </c>
      <c r="D762" t="s">
        <v>2720</v>
      </c>
      <c r="E762" t="s">
        <v>2712</v>
      </c>
      <c r="F762" t="s">
        <v>2728</v>
      </c>
      <c r="G762" t="s">
        <v>2729</v>
      </c>
      <c r="H762" t="s">
        <v>2733</v>
      </c>
      <c r="I762" t="s">
        <v>2721</v>
      </c>
      <c r="J762" t="s">
        <v>2734</v>
      </c>
      <c r="K762" t="s">
        <v>2742</v>
      </c>
      <c r="L762">
        <f t="shared" si="122"/>
        <v>100228</v>
      </c>
      <c r="M762">
        <f t="shared" si="123"/>
        <v>100226</v>
      </c>
      <c r="N762">
        <f t="shared" si="124"/>
        <v>100227</v>
      </c>
      <c r="O762">
        <f t="shared" si="125"/>
        <v>100227</v>
      </c>
      <c r="P762">
        <f t="shared" si="126"/>
        <v>100228</v>
      </c>
      <c r="Q762">
        <f t="shared" si="127"/>
        <v>100227</v>
      </c>
      <c r="R762">
        <f t="shared" si="128"/>
        <v>100227</v>
      </c>
      <c r="S762">
        <f t="shared" si="129"/>
        <v>100228</v>
      </c>
      <c r="T762">
        <f t="shared" si="130"/>
        <v>100228</v>
      </c>
      <c r="U762">
        <f t="shared" si="131"/>
        <v>200759</v>
      </c>
      <c r="V762" s="7">
        <f>IFERROR(VLOOKUP(VALUE(L762),工作表2!$A:$N,14,1)/50,0)</f>
        <v>100906.61</v>
      </c>
      <c r="W762" s="7">
        <f>IFERROR(VLOOKUP(VALUE(M762),工作表2!$A:$N,14,1)/50,0)</f>
        <v>100906.61</v>
      </c>
      <c r="X762" s="7">
        <f>IFERROR(VLOOKUP(VALUE(N762),工作表2!$A:$N,14,1)/50,0)</f>
        <v>100906.61</v>
      </c>
      <c r="Y762" s="7">
        <f>IFERROR(VLOOKUP(VALUE(O762),工作表2!$A:$N,14,1)/50,0)</f>
        <v>100906.61</v>
      </c>
      <c r="Z762" s="7">
        <f>IFERROR(VLOOKUP(VALUE(P762),工作表2!$A:$N,14,1)/50,0)</f>
        <v>100906.61</v>
      </c>
      <c r="AA762" s="7">
        <f>IFERROR(VLOOKUP(VALUE(Q762),工作表2!$A:$N,14,1)/50,0)</f>
        <v>100906.61</v>
      </c>
      <c r="AB762" s="7">
        <f>IFERROR(VLOOKUP(VALUE(R762),工作表2!$A:$N,14,1)/50,0)</f>
        <v>100906.61</v>
      </c>
      <c r="AC762" s="7">
        <f>IFERROR(VLOOKUP(VALUE(S762),工作表2!$A:$N,14,1)/50,0)</f>
        <v>100906.61</v>
      </c>
      <c r="AD762" s="7">
        <f>IFERROR(VLOOKUP(VALUE(T762),工作表2!$A:$N,14,1)/50,0)</f>
        <v>100906.61</v>
      </c>
      <c r="AE762" s="7">
        <f>IFERROR(VLOOKUP(VALUE(U762),工作表2!$A:$N,14,1),0)</f>
        <v>11296340.5</v>
      </c>
      <c r="AF762" s="7">
        <f t="shared" si="132"/>
        <v>12204499.99</v>
      </c>
    </row>
    <row r="763" spans="1:32" x14ac:dyDescent="0.15">
      <c r="A763" s="8">
        <v>100759</v>
      </c>
      <c r="B763" s="3" t="s">
        <v>2709</v>
      </c>
      <c r="C763" t="s">
        <v>2743</v>
      </c>
      <c r="D763" t="s">
        <v>2720</v>
      </c>
      <c r="E763" t="s">
        <v>2732</v>
      </c>
      <c r="F763" t="s">
        <v>2744</v>
      </c>
      <c r="G763" t="s">
        <v>2729</v>
      </c>
      <c r="H763" t="s">
        <v>2723</v>
      </c>
      <c r="I763" t="s">
        <v>2716</v>
      </c>
      <c r="J763" t="s">
        <v>2734</v>
      </c>
      <c r="K763" t="s">
        <v>2745</v>
      </c>
      <c r="L763">
        <f t="shared" si="122"/>
        <v>100227</v>
      </c>
      <c r="M763">
        <f t="shared" si="123"/>
        <v>100228</v>
      </c>
      <c r="N763">
        <f t="shared" si="124"/>
        <v>100227</v>
      </c>
      <c r="O763">
        <f t="shared" si="125"/>
        <v>100226</v>
      </c>
      <c r="P763">
        <f t="shared" si="126"/>
        <v>100227</v>
      </c>
      <c r="Q763">
        <f t="shared" si="127"/>
        <v>100227</v>
      </c>
      <c r="R763">
        <f t="shared" si="128"/>
        <v>100228</v>
      </c>
      <c r="S763">
        <f t="shared" si="129"/>
        <v>100227</v>
      </c>
      <c r="T763">
        <f t="shared" si="130"/>
        <v>100228</v>
      </c>
      <c r="U763">
        <f t="shared" si="131"/>
        <v>200760</v>
      </c>
      <c r="V763" s="7">
        <f>IFERROR(VLOOKUP(VALUE(L763),工作表2!$A:$N,14,1)/50,0)</f>
        <v>100906.61</v>
      </c>
      <c r="W763" s="7">
        <f>IFERROR(VLOOKUP(VALUE(M763),工作表2!$A:$N,14,1)/50,0)</f>
        <v>100906.61</v>
      </c>
      <c r="X763" s="7">
        <f>IFERROR(VLOOKUP(VALUE(N763),工作表2!$A:$N,14,1)/50,0)</f>
        <v>100906.61</v>
      </c>
      <c r="Y763" s="7">
        <f>IFERROR(VLOOKUP(VALUE(O763),工作表2!$A:$N,14,1)/50,0)</f>
        <v>100906.61</v>
      </c>
      <c r="Z763" s="7">
        <f>IFERROR(VLOOKUP(VALUE(P763),工作表2!$A:$N,14,1)/50,0)</f>
        <v>100906.61</v>
      </c>
      <c r="AA763" s="7">
        <f>IFERROR(VLOOKUP(VALUE(Q763),工作表2!$A:$N,14,1)/50,0)</f>
        <v>100906.61</v>
      </c>
      <c r="AB763" s="7">
        <f>IFERROR(VLOOKUP(VALUE(R763),工作表2!$A:$N,14,1)/50,0)</f>
        <v>100906.61</v>
      </c>
      <c r="AC763" s="7">
        <f>IFERROR(VLOOKUP(VALUE(S763),工作表2!$A:$N,14,1)/50,0)</f>
        <v>100906.61</v>
      </c>
      <c r="AD763" s="7">
        <f>IFERROR(VLOOKUP(VALUE(T763),工作表2!$A:$N,14,1)/50,0)</f>
        <v>100906.61</v>
      </c>
      <c r="AE763" s="7">
        <f>IFERROR(VLOOKUP(VALUE(U763),工作表2!$A:$N,14,1),0)</f>
        <v>11363914</v>
      </c>
      <c r="AF763" s="7">
        <f t="shared" si="132"/>
        <v>12272073.49</v>
      </c>
    </row>
    <row r="764" spans="1:32" x14ac:dyDescent="0.15">
      <c r="A764" s="8">
        <v>100760</v>
      </c>
      <c r="B764" s="3" t="s">
        <v>2746</v>
      </c>
      <c r="C764" t="s">
        <v>2747</v>
      </c>
      <c r="D764" t="s">
        <v>2748</v>
      </c>
      <c r="E764" t="s">
        <v>2749</v>
      </c>
      <c r="F764" t="s">
        <v>2750</v>
      </c>
      <c r="G764" t="s">
        <v>2751</v>
      </c>
      <c r="H764" t="s">
        <v>2752</v>
      </c>
      <c r="I764" t="s">
        <v>2753</v>
      </c>
      <c r="J764" t="s">
        <v>2754</v>
      </c>
      <c r="K764" t="s">
        <v>2755</v>
      </c>
      <c r="L764">
        <f t="shared" si="122"/>
        <v>100229</v>
      </c>
      <c r="M764">
        <f t="shared" si="123"/>
        <v>100229</v>
      </c>
      <c r="N764">
        <f t="shared" si="124"/>
        <v>100229</v>
      </c>
      <c r="O764">
        <f t="shared" si="125"/>
        <v>100231</v>
      </c>
      <c r="P764">
        <f t="shared" si="126"/>
        <v>100229</v>
      </c>
      <c r="Q764">
        <f t="shared" si="127"/>
        <v>100230</v>
      </c>
      <c r="R764">
        <f t="shared" si="128"/>
        <v>100231</v>
      </c>
      <c r="S764">
        <f t="shared" si="129"/>
        <v>100229</v>
      </c>
      <c r="T764">
        <f t="shared" si="130"/>
        <v>100229</v>
      </c>
      <c r="U764">
        <f t="shared" si="131"/>
        <v>200761</v>
      </c>
      <c r="V764" s="7">
        <f>IFERROR(VLOOKUP(VALUE(L764),工作表2!$A:$N,14,1)/50,0)</f>
        <v>102430</v>
      </c>
      <c r="W764" s="7">
        <f>IFERROR(VLOOKUP(VALUE(M764),工作表2!$A:$N,14,1)/50,0)</f>
        <v>102430</v>
      </c>
      <c r="X764" s="7">
        <f>IFERROR(VLOOKUP(VALUE(N764),工作表2!$A:$N,14,1)/50,0)</f>
        <v>102430</v>
      </c>
      <c r="Y764" s="7">
        <f>IFERROR(VLOOKUP(VALUE(O764),工作表2!$A:$N,14,1)/50,0)</f>
        <v>102430</v>
      </c>
      <c r="Z764" s="7">
        <f>IFERROR(VLOOKUP(VALUE(P764),工作表2!$A:$N,14,1)/50,0)</f>
        <v>102430</v>
      </c>
      <c r="AA764" s="7">
        <f>IFERROR(VLOOKUP(VALUE(Q764),工作表2!$A:$N,14,1)/50,0)</f>
        <v>102430</v>
      </c>
      <c r="AB764" s="7">
        <f>IFERROR(VLOOKUP(VALUE(R764),工作表2!$A:$N,14,1)/50,0)</f>
        <v>102430</v>
      </c>
      <c r="AC764" s="7">
        <f>IFERROR(VLOOKUP(VALUE(S764),工作表2!$A:$N,14,1)/50,0)</f>
        <v>102430</v>
      </c>
      <c r="AD764" s="7">
        <f>IFERROR(VLOOKUP(VALUE(T764),工作表2!$A:$N,14,1)/50,0)</f>
        <v>102430</v>
      </c>
      <c r="AE764" s="7">
        <f>IFERROR(VLOOKUP(VALUE(U764),工作表2!$A:$N,14,1),0)</f>
        <v>11269634.5</v>
      </c>
      <c r="AF764" s="7">
        <f t="shared" si="132"/>
        <v>12191504.5</v>
      </c>
    </row>
    <row r="765" spans="1:32" x14ac:dyDescent="0.15">
      <c r="A765" s="8">
        <v>100761</v>
      </c>
      <c r="B765" s="3" t="s">
        <v>2746</v>
      </c>
      <c r="C765" t="s">
        <v>2747</v>
      </c>
      <c r="D765" t="s">
        <v>2756</v>
      </c>
      <c r="E765" t="s">
        <v>2757</v>
      </c>
      <c r="F765" t="s">
        <v>2758</v>
      </c>
      <c r="G765" t="s">
        <v>2751</v>
      </c>
      <c r="H765" t="s">
        <v>2759</v>
      </c>
      <c r="I765" t="s">
        <v>2760</v>
      </c>
      <c r="J765" t="s">
        <v>2761</v>
      </c>
      <c r="K765" t="s">
        <v>2762</v>
      </c>
      <c r="L765">
        <f t="shared" si="122"/>
        <v>100229</v>
      </c>
      <c r="M765">
        <f t="shared" si="123"/>
        <v>100229</v>
      </c>
      <c r="N765">
        <f t="shared" si="124"/>
        <v>100230</v>
      </c>
      <c r="O765">
        <f t="shared" si="125"/>
        <v>100230</v>
      </c>
      <c r="P765">
        <f t="shared" si="126"/>
        <v>100231</v>
      </c>
      <c r="Q765">
        <f t="shared" si="127"/>
        <v>100230</v>
      </c>
      <c r="R765">
        <f t="shared" si="128"/>
        <v>100230</v>
      </c>
      <c r="S765">
        <f t="shared" si="129"/>
        <v>100231</v>
      </c>
      <c r="T765">
        <f t="shared" si="130"/>
        <v>100230</v>
      </c>
      <c r="U765">
        <f t="shared" si="131"/>
        <v>200762</v>
      </c>
      <c r="V765" s="7">
        <f>IFERROR(VLOOKUP(VALUE(L765),工作表2!$A:$N,14,1)/50,0)</f>
        <v>102430</v>
      </c>
      <c r="W765" s="7">
        <f>IFERROR(VLOOKUP(VALUE(M765),工作表2!$A:$N,14,1)/50,0)</f>
        <v>102430</v>
      </c>
      <c r="X765" s="7">
        <f>IFERROR(VLOOKUP(VALUE(N765),工作表2!$A:$N,14,1)/50,0)</f>
        <v>102430</v>
      </c>
      <c r="Y765" s="7">
        <f>IFERROR(VLOOKUP(VALUE(O765),工作表2!$A:$N,14,1)/50,0)</f>
        <v>102430</v>
      </c>
      <c r="Z765" s="7">
        <f>IFERROR(VLOOKUP(VALUE(P765),工作表2!$A:$N,14,1)/50,0)</f>
        <v>102430</v>
      </c>
      <c r="AA765" s="7">
        <f>IFERROR(VLOOKUP(VALUE(Q765),工作表2!$A:$N,14,1)/50,0)</f>
        <v>102430</v>
      </c>
      <c r="AB765" s="7">
        <f>IFERROR(VLOOKUP(VALUE(R765),工作表2!$A:$N,14,1)/50,0)</f>
        <v>102430</v>
      </c>
      <c r="AC765" s="7">
        <f>IFERROR(VLOOKUP(VALUE(S765),工作表2!$A:$N,14,1)/50,0)</f>
        <v>102430</v>
      </c>
      <c r="AD765" s="7">
        <f>IFERROR(VLOOKUP(VALUE(T765),工作表2!$A:$N,14,1)/50,0)</f>
        <v>102430</v>
      </c>
      <c r="AE765" s="7">
        <f>IFERROR(VLOOKUP(VALUE(U765),工作表2!$A:$N,14,1),0)</f>
        <v>11286354</v>
      </c>
      <c r="AF765" s="7">
        <f t="shared" si="132"/>
        <v>12208224</v>
      </c>
    </row>
    <row r="766" spans="1:32" x14ac:dyDescent="0.15">
      <c r="A766" s="8">
        <v>100762</v>
      </c>
      <c r="B766" s="3" t="s">
        <v>2746</v>
      </c>
      <c r="C766" t="s">
        <v>2747</v>
      </c>
      <c r="D766" t="s">
        <v>2748</v>
      </c>
      <c r="E766" t="s">
        <v>2757</v>
      </c>
      <c r="F766" t="s">
        <v>2763</v>
      </c>
      <c r="G766" t="s">
        <v>2764</v>
      </c>
      <c r="H766" t="s">
        <v>2759</v>
      </c>
      <c r="I766" t="s">
        <v>2760</v>
      </c>
      <c r="J766" t="s">
        <v>2761</v>
      </c>
      <c r="K766" t="s">
        <v>2765</v>
      </c>
      <c r="L766">
        <f t="shared" si="122"/>
        <v>100229</v>
      </c>
      <c r="M766">
        <f t="shared" si="123"/>
        <v>100229</v>
      </c>
      <c r="N766">
        <f t="shared" si="124"/>
        <v>100229</v>
      </c>
      <c r="O766">
        <f t="shared" si="125"/>
        <v>100230</v>
      </c>
      <c r="P766">
        <f t="shared" si="126"/>
        <v>100230</v>
      </c>
      <c r="Q766">
        <f t="shared" si="127"/>
        <v>100229</v>
      </c>
      <c r="R766">
        <f t="shared" si="128"/>
        <v>100230</v>
      </c>
      <c r="S766">
        <f t="shared" si="129"/>
        <v>100231</v>
      </c>
      <c r="T766">
        <f t="shared" si="130"/>
        <v>100230</v>
      </c>
      <c r="U766">
        <f t="shared" si="131"/>
        <v>200763</v>
      </c>
      <c r="V766" s="7">
        <f>IFERROR(VLOOKUP(VALUE(L766),工作表2!$A:$N,14,1)/50,0)</f>
        <v>102430</v>
      </c>
      <c r="W766" s="7">
        <f>IFERROR(VLOOKUP(VALUE(M766),工作表2!$A:$N,14,1)/50,0)</f>
        <v>102430</v>
      </c>
      <c r="X766" s="7">
        <f>IFERROR(VLOOKUP(VALUE(N766),工作表2!$A:$N,14,1)/50,0)</f>
        <v>102430</v>
      </c>
      <c r="Y766" s="7">
        <f>IFERROR(VLOOKUP(VALUE(O766),工作表2!$A:$N,14,1)/50,0)</f>
        <v>102430</v>
      </c>
      <c r="Z766" s="7">
        <f>IFERROR(VLOOKUP(VALUE(P766),工作表2!$A:$N,14,1)/50,0)</f>
        <v>102430</v>
      </c>
      <c r="AA766" s="7">
        <f>IFERROR(VLOOKUP(VALUE(Q766),工作表2!$A:$N,14,1)/50,0)</f>
        <v>102430</v>
      </c>
      <c r="AB766" s="7">
        <f>IFERROR(VLOOKUP(VALUE(R766),工作表2!$A:$N,14,1)/50,0)</f>
        <v>102430</v>
      </c>
      <c r="AC766" s="7">
        <f>IFERROR(VLOOKUP(VALUE(S766),工作表2!$A:$N,14,1)/50,0)</f>
        <v>102430</v>
      </c>
      <c r="AD766" s="7">
        <f>IFERROR(VLOOKUP(VALUE(T766),工作表2!$A:$N,14,1)/50,0)</f>
        <v>102430</v>
      </c>
      <c r="AE766" s="7">
        <f>IFERROR(VLOOKUP(VALUE(U766),工作表2!$A:$N,14,1),0)</f>
        <v>11303104</v>
      </c>
      <c r="AF766" s="7">
        <f t="shared" si="132"/>
        <v>12224974</v>
      </c>
    </row>
    <row r="767" spans="1:32" x14ac:dyDescent="0.15">
      <c r="A767" s="8">
        <v>100763</v>
      </c>
      <c r="B767" s="3" t="s">
        <v>2766</v>
      </c>
      <c r="C767" t="s">
        <v>2747</v>
      </c>
      <c r="D767" t="s">
        <v>2748</v>
      </c>
      <c r="E767" t="s">
        <v>2749</v>
      </c>
      <c r="F767" t="s">
        <v>2763</v>
      </c>
      <c r="G767" t="s">
        <v>2767</v>
      </c>
      <c r="H767" t="s">
        <v>2768</v>
      </c>
      <c r="I767" t="s">
        <v>2760</v>
      </c>
      <c r="J767" t="s">
        <v>2769</v>
      </c>
      <c r="K767" t="s">
        <v>2770</v>
      </c>
      <c r="L767">
        <f t="shared" si="122"/>
        <v>100231</v>
      </c>
      <c r="M767">
        <f t="shared" si="123"/>
        <v>100229</v>
      </c>
      <c r="N767">
        <f t="shared" si="124"/>
        <v>100229</v>
      </c>
      <c r="O767">
        <f t="shared" si="125"/>
        <v>100231</v>
      </c>
      <c r="P767">
        <f t="shared" si="126"/>
        <v>100230</v>
      </c>
      <c r="Q767">
        <f t="shared" si="127"/>
        <v>100231</v>
      </c>
      <c r="R767">
        <f t="shared" si="128"/>
        <v>100229</v>
      </c>
      <c r="S767">
        <f t="shared" si="129"/>
        <v>100231</v>
      </c>
      <c r="T767">
        <f t="shared" si="130"/>
        <v>100231</v>
      </c>
      <c r="U767">
        <f t="shared" si="131"/>
        <v>200764</v>
      </c>
      <c r="V767" s="7">
        <f>IFERROR(VLOOKUP(VALUE(L767),工作表2!$A:$N,14,1)/50,0)</f>
        <v>102430</v>
      </c>
      <c r="W767" s="7">
        <f>IFERROR(VLOOKUP(VALUE(M767),工作表2!$A:$N,14,1)/50,0)</f>
        <v>102430</v>
      </c>
      <c r="X767" s="7">
        <f>IFERROR(VLOOKUP(VALUE(N767),工作表2!$A:$N,14,1)/50,0)</f>
        <v>102430</v>
      </c>
      <c r="Y767" s="7">
        <f>IFERROR(VLOOKUP(VALUE(O767),工作表2!$A:$N,14,1)/50,0)</f>
        <v>102430</v>
      </c>
      <c r="Z767" s="7">
        <f>IFERROR(VLOOKUP(VALUE(P767),工作表2!$A:$N,14,1)/50,0)</f>
        <v>102430</v>
      </c>
      <c r="AA767" s="7">
        <f>IFERROR(VLOOKUP(VALUE(Q767),工作表2!$A:$N,14,1)/50,0)</f>
        <v>102430</v>
      </c>
      <c r="AB767" s="7">
        <f>IFERROR(VLOOKUP(VALUE(R767),工作表2!$A:$N,14,1)/50,0)</f>
        <v>102430</v>
      </c>
      <c r="AC767" s="7">
        <f>IFERROR(VLOOKUP(VALUE(S767),工作表2!$A:$N,14,1)/50,0)</f>
        <v>102430</v>
      </c>
      <c r="AD767" s="7">
        <f>IFERROR(VLOOKUP(VALUE(T767),工作表2!$A:$N,14,1)/50,0)</f>
        <v>102430</v>
      </c>
      <c r="AE767" s="7">
        <f>IFERROR(VLOOKUP(VALUE(U767),工作表2!$A:$N,14,1),0)</f>
        <v>11503071</v>
      </c>
      <c r="AF767" s="7">
        <f t="shared" si="132"/>
        <v>12424941</v>
      </c>
    </row>
    <row r="768" spans="1:32" x14ac:dyDescent="0.15">
      <c r="A768" s="8">
        <v>100764</v>
      </c>
      <c r="B768" s="3" t="s">
        <v>2771</v>
      </c>
      <c r="C768" t="s">
        <v>2747</v>
      </c>
      <c r="D768" t="s">
        <v>2772</v>
      </c>
      <c r="E768" t="s">
        <v>2757</v>
      </c>
      <c r="F768" t="s">
        <v>2758</v>
      </c>
      <c r="G768" t="s">
        <v>2751</v>
      </c>
      <c r="H768" t="s">
        <v>2752</v>
      </c>
      <c r="I768" t="s">
        <v>2760</v>
      </c>
      <c r="J768" t="s">
        <v>2754</v>
      </c>
      <c r="K768" t="s">
        <v>2773</v>
      </c>
      <c r="L768">
        <f t="shared" si="122"/>
        <v>100230</v>
      </c>
      <c r="M768">
        <f t="shared" si="123"/>
        <v>100229</v>
      </c>
      <c r="N768">
        <f t="shared" si="124"/>
        <v>100231</v>
      </c>
      <c r="O768">
        <f t="shared" si="125"/>
        <v>100230</v>
      </c>
      <c r="P768">
        <f t="shared" si="126"/>
        <v>100231</v>
      </c>
      <c r="Q768">
        <f t="shared" si="127"/>
        <v>100230</v>
      </c>
      <c r="R768">
        <f t="shared" si="128"/>
        <v>100231</v>
      </c>
      <c r="S768">
        <f t="shared" si="129"/>
        <v>100231</v>
      </c>
      <c r="T768">
        <f t="shared" si="130"/>
        <v>100229</v>
      </c>
      <c r="U768">
        <f t="shared" si="131"/>
        <v>200765</v>
      </c>
      <c r="V768" s="7">
        <f>IFERROR(VLOOKUP(VALUE(L768),工作表2!$A:$N,14,1)/50,0)</f>
        <v>102430</v>
      </c>
      <c r="W768" s="7">
        <f>IFERROR(VLOOKUP(VALUE(M768),工作表2!$A:$N,14,1)/50,0)</f>
        <v>102430</v>
      </c>
      <c r="X768" s="7">
        <f>IFERROR(VLOOKUP(VALUE(N768),工作表2!$A:$N,14,1)/50,0)</f>
        <v>102430</v>
      </c>
      <c r="Y768" s="7">
        <f>IFERROR(VLOOKUP(VALUE(O768),工作表2!$A:$N,14,1)/50,0)</f>
        <v>102430</v>
      </c>
      <c r="Z768" s="7">
        <f>IFERROR(VLOOKUP(VALUE(P768),工作表2!$A:$N,14,1)/50,0)</f>
        <v>102430</v>
      </c>
      <c r="AA768" s="7">
        <f>IFERROR(VLOOKUP(VALUE(Q768),工作表2!$A:$N,14,1)/50,0)</f>
        <v>102430</v>
      </c>
      <c r="AB768" s="7">
        <f>IFERROR(VLOOKUP(VALUE(R768),工作表2!$A:$N,14,1)/50,0)</f>
        <v>102430</v>
      </c>
      <c r="AC768" s="7">
        <f>IFERROR(VLOOKUP(VALUE(S768),工作表2!$A:$N,14,1)/50,0)</f>
        <v>102430</v>
      </c>
      <c r="AD768" s="7">
        <f>IFERROR(VLOOKUP(VALUE(T768),工作表2!$A:$N,14,1)/50,0)</f>
        <v>102430</v>
      </c>
      <c r="AE768" s="7">
        <f>IFERROR(VLOOKUP(VALUE(U768),工作表2!$A:$N,14,1),0)</f>
        <v>11336697.5</v>
      </c>
      <c r="AF768" s="7">
        <f t="shared" si="132"/>
        <v>12258567.5</v>
      </c>
    </row>
    <row r="769" spans="1:32" x14ac:dyDescent="0.15">
      <c r="A769" s="8">
        <v>100765</v>
      </c>
      <c r="B769" s="3" t="s">
        <v>2746</v>
      </c>
      <c r="C769" t="s">
        <v>2747</v>
      </c>
      <c r="D769" t="s">
        <v>2748</v>
      </c>
      <c r="E769" t="s">
        <v>2757</v>
      </c>
      <c r="F769" t="s">
        <v>2750</v>
      </c>
      <c r="G769" t="s">
        <v>2751</v>
      </c>
      <c r="H769" t="s">
        <v>2759</v>
      </c>
      <c r="I769" t="s">
        <v>2774</v>
      </c>
      <c r="J769" t="s">
        <v>2754</v>
      </c>
      <c r="K769" t="s">
        <v>2775</v>
      </c>
      <c r="L769">
        <f t="shared" si="122"/>
        <v>100229</v>
      </c>
      <c r="M769">
        <f t="shared" si="123"/>
        <v>100229</v>
      </c>
      <c r="N769">
        <f t="shared" si="124"/>
        <v>100229</v>
      </c>
      <c r="O769">
        <f t="shared" si="125"/>
        <v>100230</v>
      </c>
      <c r="P769">
        <f t="shared" si="126"/>
        <v>100229</v>
      </c>
      <c r="Q769">
        <f t="shared" si="127"/>
        <v>100230</v>
      </c>
      <c r="R769">
        <f t="shared" si="128"/>
        <v>100230</v>
      </c>
      <c r="S769">
        <f t="shared" si="129"/>
        <v>100230</v>
      </c>
      <c r="T769">
        <f t="shared" si="130"/>
        <v>100229</v>
      </c>
      <c r="U769">
        <f t="shared" si="131"/>
        <v>200766</v>
      </c>
      <c r="V769" s="7">
        <f>IFERROR(VLOOKUP(VALUE(L769),工作表2!$A:$N,14,1)/50,0)</f>
        <v>102430</v>
      </c>
      <c r="W769" s="7">
        <f>IFERROR(VLOOKUP(VALUE(M769),工作表2!$A:$N,14,1)/50,0)</f>
        <v>102430</v>
      </c>
      <c r="X769" s="7">
        <f>IFERROR(VLOOKUP(VALUE(N769),工作表2!$A:$N,14,1)/50,0)</f>
        <v>102430</v>
      </c>
      <c r="Y769" s="7">
        <f>IFERROR(VLOOKUP(VALUE(O769),工作表2!$A:$N,14,1)/50,0)</f>
        <v>102430</v>
      </c>
      <c r="Z769" s="7">
        <f>IFERROR(VLOOKUP(VALUE(P769),工作表2!$A:$N,14,1)/50,0)</f>
        <v>102430</v>
      </c>
      <c r="AA769" s="7">
        <f>IFERROR(VLOOKUP(VALUE(Q769),工作表2!$A:$N,14,1)/50,0)</f>
        <v>102430</v>
      </c>
      <c r="AB769" s="7">
        <f>IFERROR(VLOOKUP(VALUE(R769),工作表2!$A:$N,14,1)/50,0)</f>
        <v>102430</v>
      </c>
      <c r="AC769" s="7">
        <f>IFERROR(VLOOKUP(VALUE(S769),工作表2!$A:$N,14,1)/50,0)</f>
        <v>102430</v>
      </c>
      <c r="AD769" s="7">
        <f>IFERROR(VLOOKUP(VALUE(T769),工作表2!$A:$N,14,1)/50,0)</f>
        <v>102430</v>
      </c>
      <c r="AE769" s="7">
        <f>IFERROR(VLOOKUP(VALUE(U769),工作表2!$A:$N,14,1),0)</f>
        <v>11353541</v>
      </c>
      <c r="AF769" s="7">
        <f t="shared" si="132"/>
        <v>12275411</v>
      </c>
    </row>
    <row r="770" spans="1:32" x14ac:dyDescent="0.15">
      <c r="A770" s="8">
        <v>100766</v>
      </c>
      <c r="B770" s="3" t="s">
        <v>2766</v>
      </c>
      <c r="C770" t="s">
        <v>2776</v>
      </c>
      <c r="D770" t="s">
        <v>2756</v>
      </c>
      <c r="E770" t="s">
        <v>2757</v>
      </c>
      <c r="F770" t="s">
        <v>2750</v>
      </c>
      <c r="G770" t="s">
        <v>2751</v>
      </c>
      <c r="H770" t="s">
        <v>2752</v>
      </c>
      <c r="I770" t="s">
        <v>2753</v>
      </c>
      <c r="J770" t="s">
        <v>2769</v>
      </c>
      <c r="K770" t="s">
        <v>2777</v>
      </c>
      <c r="L770">
        <f t="shared" si="122"/>
        <v>100231</v>
      </c>
      <c r="M770">
        <f t="shared" si="123"/>
        <v>100230</v>
      </c>
      <c r="N770">
        <f t="shared" si="124"/>
        <v>100230</v>
      </c>
      <c r="O770">
        <f t="shared" si="125"/>
        <v>100230</v>
      </c>
      <c r="P770">
        <f t="shared" si="126"/>
        <v>100229</v>
      </c>
      <c r="Q770">
        <f t="shared" si="127"/>
        <v>100230</v>
      </c>
      <c r="R770">
        <f t="shared" si="128"/>
        <v>100231</v>
      </c>
      <c r="S770">
        <f t="shared" si="129"/>
        <v>100229</v>
      </c>
      <c r="T770">
        <f t="shared" si="130"/>
        <v>100231</v>
      </c>
      <c r="U770">
        <f t="shared" si="131"/>
        <v>200767</v>
      </c>
      <c r="V770" s="7">
        <f>IFERROR(VLOOKUP(VALUE(L770),工作表2!$A:$N,14,1)/50,0)</f>
        <v>102430</v>
      </c>
      <c r="W770" s="7">
        <f>IFERROR(VLOOKUP(VALUE(M770),工作表2!$A:$N,14,1)/50,0)</f>
        <v>102430</v>
      </c>
      <c r="X770" s="7">
        <f>IFERROR(VLOOKUP(VALUE(N770),工作表2!$A:$N,14,1)/50,0)</f>
        <v>102430</v>
      </c>
      <c r="Y770" s="7">
        <f>IFERROR(VLOOKUP(VALUE(O770),工作表2!$A:$N,14,1)/50,0)</f>
        <v>102430</v>
      </c>
      <c r="Z770" s="7">
        <f>IFERROR(VLOOKUP(VALUE(P770),工作表2!$A:$N,14,1)/50,0)</f>
        <v>102430</v>
      </c>
      <c r="AA770" s="7">
        <f>IFERROR(VLOOKUP(VALUE(Q770),工作表2!$A:$N,14,1)/50,0)</f>
        <v>102430</v>
      </c>
      <c r="AB770" s="7">
        <f>IFERROR(VLOOKUP(VALUE(R770),工作表2!$A:$N,14,1)/50,0)</f>
        <v>102430</v>
      </c>
      <c r="AC770" s="7">
        <f>IFERROR(VLOOKUP(VALUE(S770),工作表2!$A:$N,14,1)/50,0)</f>
        <v>102430</v>
      </c>
      <c r="AD770" s="7">
        <f>IFERROR(VLOOKUP(VALUE(T770),工作表2!$A:$N,14,1)/50,0)</f>
        <v>102430</v>
      </c>
      <c r="AE770" s="7">
        <f>IFERROR(VLOOKUP(VALUE(U770),工作表2!$A:$N,14,1),0)</f>
        <v>11554422</v>
      </c>
      <c r="AF770" s="7">
        <f t="shared" si="132"/>
        <v>12476292</v>
      </c>
    </row>
    <row r="771" spans="1:32" x14ac:dyDescent="0.15">
      <c r="A771" s="8">
        <v>100767</v>
      </c>
      <c r="B771" s="3" t="s">
        <v>2771</v>
      </c>
      <c r="C771" t="s">
        <v>2747</v>
      </c>
      <c r="D771" t="s">
        <v>2748</v>
      </c>
      <c r="E771" t="s">
        <v>2778</v>
      </c>
      <c r="F771" t="s">
        <v>2750</v>
      </c>
      <c r="G771" t="s">
        <v>2751</v>
      </c>
      <c r="H771" t="s">
        <v>2759</v>
      </c>
      <c r="I771" t="s">
        <v>2774</v>
      </c>
      <c r="J771" t="s">
        <v>2754</v>
      </c>
      <c r="K771" t="s">
        <v>2779</v>
      </c>
      <c r="L771">
        <f t="shared" si="122"/>
        <v>100230</v>
      </c>
      <c r="M771">
        <f t="shared" si="123"/>
        <v>100229</v>
      </c>
      <c r="N771">
        <f t="shared" si="124"/>
        <v>100229</v>
      </c>
      <c r="O771">
        <f t="shared" si="125"/>
        <v>100229</v>
      </c>
      <c r="P771">
        <f t="shared" si="126"/>
        <v>100229</v>
      </c>
      <c r="Q771">
        <f t="shared" si="127"/>
        <v>100230</v>
      </c>
      <c r="R771">
        <f t="shared" si="128"/>
        <v>100230</v>
      </c>
      <c r="S771">
        <f t="shared" si="129"/>
        <v>100230</v>
      </c>
      <c r="T771">
        <f t="shared" si="130"/>
        <v>100229</v>
      </c>
      <c r="U771">
        <f t="shared" si="131"/>
        <v>200768</v>
      </c>
      <c r="V771" s="7">
        <f>IFERROR(VLOOKUP(VALUE(L771),工作表2!$A:$N,14,1)/50,0)</f>
        <v>102430</v>
      </c>
      <c r="W771" s="7">
        <f>IFERROR(VLOOKUP(VALUE(M771),工作表2!$A:$N,14,1)/50,0)</f>
        <v>102430</v>
      </c>
      <c r="X771" s="7">
        <f>IFERROR(VLOOKUP(VALUE(N771),工作表2!$A:$N,14,1)/50,0)</f>
        <v>102430</v>
      </c>
      <c r="Y771" s="7">
        <f>IFERROR(VLOOKUP(VALUE(O771),工作表2!$A:$N,14,1)/50,0)</f>
        <v>102430</v>
      </c>
      <c r="Z771" s="7">
        <f>IFERROR(VLOOKUP(VALUE(P771),工作表2!$A:$N,14,1)/50,0)</f>
        <v>102430</v>
      </c>
      <c r="AA771" s="7">
        <f>IFERROR(VLOOKUP(VALUE(Q771),工作表2!$A:$N,14,1)/50,0)</f>
        <v>102430</v>
      </c>
      <c r="AB771" s="7">
        <f>IFERROR(VLOOKUP(VALUE(R771),工作表2!$A:$N,14,1)/50,0)</f>
        <v>102430</v>
      </c>
      <c r="AC771" s="7">
        <f>IFERROR(VLOOKUP(VALUE(S771),工作表2!$A:$N,14,1)/50,0)</f>
        <v>102430</v>
      </c>
      <c r="AD771" s="7">
        <f>IFERROR(VLOOKUP(VALUE(T771),工作表2!$A:$N,14,1)/50,0)</f>
        <v>102430</v>
      </c>
      <c r="AE771" s="7">
        <f>IFERROR(VLOOKUP(VALUE(U771),工作表2!$A:$N,14,1),0)</f>
        <v>11483147.5</v>
      </c>
      <c r="AF771" s="7">
        <f t="shared" si="132"/>
        <v>12405017.5</v>
      </c>
    </row>
    <row r="772" spans="1:32" x14ac:dyDescent="0.15">
      <c r="A772" s="8">
        <v>100768</v>
      </c>
      <c r="B772" s="3" t="s">
        <v>2771</v>
      </c>
      <c r="C772" t="s">
        <v>2747</v>
      </c>
      <c r="D772" t="s">
        <v>2748</v>
      </c>
      <c r="E772" t="s">
        <v>2778</v>
      </c>
      <c r="F772" t="s">
        <v>2758</v>
      </c>
      <c r="G772" t="s">
        <v>2751</v>
      </c>
      <c r="H772" t="s">
        <v>2768</v>
      </c>
      <c r="I772" t="s">
        <v>2774</v>
      </c>
      <c r="J772" t="s">
        <v>2761</v>
      </c>
      <c r="K772" t="s">
        <v>2780</v>
      </c>
      <c r="L772">
        <f t="shared" si="122"/>
        <v>100230</v>
      </c>
      <c r="M772">
        <f t="shared" si="123"/>
        <v>100229</v>
      </c>
      <c r="N772">
        <f t="shared" si="124"/>
        <v>100229</v>
      </c>
      <c r="O772">
        <f t="shared" si="125"/>
        <v>100229</v>
      </c>
      <c r="P772">
        <f t="shared" si="126"/>
        <v>100231</v>
      </c>
      <c r="Q772">
        <f t="shared" si="127"/>
        <v>100230</v>
      </c>
      <c r="R772">
        <f t="shared" si="128"/>
        <v>100229</v>
      </c>
      <c r="S772">
        <f t="shared" si="129"/>
        <v>100230</v>
      </c>
      <c r="T772">
        <f t="shared" si="130"/>
        <v>100230</v>
      </c>
      <c r="U772">
        <f t="shared" si="131"/>
        <v>200769</v>
      </c>
      <c r="V772" s="7">
        <f>IFERROR(VLOOKUP(VALUE(L772),工作表2!$A:$N,14,1)/50,0)</f>
        <v>102430</v>
      </c>
      <c r="W772" s="7">
        <f>IFERROR(VLOOKUP(VALUE(M772),工作表2!$A:$N,14,1)/50,0)</f>
        <v>102430</v>
      </c>
      <c r="X772" s="7">
        <f>IFERROR(VLOOKUP(VALUE(N772),工作表2!$A:$N,14,1)/50,0)</f>
        <v>102430</v>
      </c>
      <c r="Y772" s="7">
        <f>IFERROR(VLOOKUP(VALUE(O772),工作表2!$A:$N,14,1)/50,0)</f>
        <v>102430</v>
      </c>
      <c r="Z772" s="7">
        <f>IFERROR(VLOOKUP(VALUE(P772),工作表2!$A:$N,14,1)/50,0)</f>
        <v>102430</v>
      </c>
      <c r="AA772" s="7">
        <f>IFERROR(VLOOKUP(VALUE(Q772),工作表2!$A:$N,14,1)/50,0)</f>
        <v>102430</v>
      </c>
      <c r="AB772" s="7">
        <f>IFERROR(VLOOKUP(VALUE(R772),工作表2!$A:$N,14,1)/50,0)</f>
        <v>102430</v>
      </c>
      <c r="AC772" s="7">
        <f>IFERROR(VLOOKUP(VALUE(S772),工作表2!$A:$N,14,1)/50,0)</f>
        <v>102430</v>
      </c>
      <c r="AD772" s="7">
        <f>IFERROR(VLOOKUP(VALUE(T772),工作表2!$A:$N,14,1)/50,0)</f>
        <v>102430</v>
      </c>
      <c r="AE772" s="7">
        <f>IFERROR(VLOOKUP(VALUE(U772),工作表2!$A:$N,14,1),0)</f>
        <v>11537139.5</v>
      </c>
      <c r="AF772" s="7">
        <f t="shared" si="132"/>
        <v>12459009.5</v>
      </c>
    </row>
    <row r="773" spans="1:32" x14ac:dyDescent="0.15">
      <c r="A773" s="8">
        <v>100769</v>
      </c>
      <c r="B773" s="3" t="s">
        <v>2746</v>
      </c>
      <c r="C773" t="s">
        <v>2781</v>
      </c>
      <c r="D773" t="s">
        <v>2772</v>
      </c>
      <c r="E773" t="s">
        <v>2778</v>
      </c>
      <c r="F773" t="s">
        <v>2758</v>
      </c>
      <c r="G773" t="s">
        <v>2764</v>
      </c>
      <c r="H773" t="s">
        <v>2752</v>
      </c>
      <c r="I773" t="s">
        <v>2753</v>
      </c>
      <c r="J773" t="s">
        <v>2761</v>
      </c>
      <c r="K773" t="s">
        <v>2782</v>
      </c>
      <c r="L773">
        <f t="shared" ref="L773:L836" si="133">IFERROR(VALUE(LEFT(B773,6)),0)</f>
        <v>100229</v>
      </c>
      <c r="M773">
        <f t="shared" ref="M773:M836" si="134">IFERROR(VALUE(LEFT(C773,6)),0)</f>
        <v>100231</v>
      </c>
      <c r="N773">
        <f t="shared" ref="N773:N836" si="135">IFERROR(VALUE(LEFT(D773,6)),0)</f>
        <v>100231</v>
      </c>
      <c r="O773">
        <f t="shared" ref="O773:O836" si="136">IFERROR(VALUE(LEFT(E773,6)),0)</f>
        <v>100229</v>
      </c>
      <c r="P773">
        <f t="shared" ref="P773:P836" si="137">IFERROR(VALUE(LEFT(F773,6)),0)</f>
        <v>100231</v>
      </c>
      <c r="Q773">
        <f t="shared" ref="Q773:Q836" si="138">IFERROR(VALUE(LEFT(G773,6)),0)</f>
        <v>100229</v>
      </c>
      <c r="R773">
        <f t="shared" ref="R773:R836" si="139">IFERROR(VALUE(LEFT(H773,6)),0)</f>
        <v>100231</v>
      </c>
      <c r="S773">
        <f t="shared" ref="S773:S836" si="140">IFERROR(VALUE(LEFT(I773,6)),0)</f>
        <v>100229</v>
      </c>
      <c r="T773">
        <f t="shared" ref="T773:T836" si="141">IFERROR(VALUE(LEFT(J773,6)),0)</f>
        <v>100230</v>
      </c>
      <c r="U773">
        <f t="shared" ref="U773:U836" si="142">IFERROR(VALUE(LEFT(K773,6)),0)</f>
        <v>200770</v>
      </c>
      <c r="V773" s="7">
        <f>IFERROR(VLOOKUP(VALUE(L773),工作表2!$A:$N,14,1)/50,0)</f>
        <v>102430</v>
      </c>
      <c r="W773" s="7">
        <f>IFERROR(VLOOKUP(VALUE(M773),工作表2!$A:$N,14,1)/50,0)</f>
        <v>102430</v>
      </c>
      <c r="X773" s="7">
        <f>IFERROR(VLOOKUP(VALUE(N773),工作表2!$A:$N,14,1)/50,0)</f>
        <v>102430</v>
      </c>
      <c r="Y773" s="7">
        <f>IFERROR(VLOOKUP(VALUE(O773),工作表2!$A:$N,14,1)/50,0)</f>
        <v>102430</v>
      </c>
      <c r="Z773" s="7">
        <f>IFERROR(VLOOKUP(VALUE(P773),工作表2!$A:$N,14,1)/50,0)</f>
        <v>102430</v>
      </c>
      <c r="AA773" s="7">
        <f>IFERROR(VLOOKUP(VALUE(Q773),工作表2!$A:$N,14,1)/50,0)</f>
        <v>102430</v>
      </c>
      <c r="AB773" s="7">
        <f>IFERROR(VLOOKUP(VALUE(R773),工作表2!$A:$N,14,1)/50,0)</f>
        <v>102430</v>
      </c>
      <c r="AC773" s="7">
        <f>IFERROR(VLOOKUP(VALUE(S773),工作表2!$A:$N,14,1)/50,0)</f>
        <v>102430</v>
      </c>
      <c r="AD773" s="7">
        <f>IFERROR(VLOOKUP(VALUE(T773),工作表2!$A:$N,14,1)/50,0)</f>
        <v>102430</v>
      </c>
      <c r="AE773" s="7">
        <f>IFERROR(VLOOKUP(VALUE(U773),工作表2!$A:$N,14,1),0)</f>
        <v>11606059.5</v>
      </c>
      <c r="AF773" s="7">
        <f t="shared" ref="AF773:AF836" si="143">SUM(V773:AE773)</f>
        <v>12527929.5</v>
      </c>
    </row>
    <row r="774" spans="1:32" x14ac:dyDescent="0.15">
      <c r="A774" s="8">
        <v>100770</v>
      </c>
      <c r="B774" s="3" t="s">
        <v>2783</v>
      </c>
      <c r="C774" t="s">
        <v>2784</v>
      </c>
      <c r="D774" t="s">
        <v>2785</v>
      </c>
      <c r="E774" t="s">
        <v>2786</v>
      </c>
      <c r="F774" t="s">
        <v>2787</v>
      </c>
      <c r="G774" t="s">
        <v>2788</v>
      </c>
      <c r="H774" t="s">
        <v>2789</v>
      </c>
      <c r="I774" t="s">
        <v>2790</v>
      </c>
      <c r="J774" t="s">
        <v>2791</v>
      </c>
      <c r="K774" t="s">
        <v>2792</v>
      </c>
      <c r="L774">
        <f t="shared" si="133"/>
        <v>100232</v>
      </c>
      <c r="M774">
        <f t="shared" si="134"/>
        <v>100232</v>
      </c>
      <c r="N774">
        <f t="shared" si="135"/>
        <v>100234</v>
      </c>
      <c r="O774">
        <f t="shared" si="136"/>
        <v>100234</v>
      </c>
      <c r="P774">
        <f t="shared" si="137"/>
        <v>100232</v>
      </c>
      <c r="Q774">
        <f t="shared" si="138"/>
        <v>100233</v>
      </c>
      <c r="R774">
        <f t="shared" si="139"/>
        <v>100233</v>
      </c>
      <c r="S774">
        <f t="shared" si="140"/>
        <v>100233</v>
      </c>
      <c r="T774">
        <f t="shared" si="141"/>
        <v>100232</v>
      </c>
      <c r="U774">
        <f t="shared" si="142"/>
        <v>200771</v>
      </c>
      <c r="V774" s="7">
        <f>IFERROR(VLOOKUP(VALUE(L774),工作表2!$A:$N,14,1)/50,0)</f>
        <v>103953.38</v>
      </c>
      <c r="W774" s="7">
        <f>IFERROR(VLOOKUP(VALUE(M774),工作表2!$A:$N,14,1)/50,0)</f>
        <v>103953.38</v>
      </c>
      <c r="X774" s="7">
        <f>IFERROR(VLOOKUP(VALUE(N774),工作表2!$A:$N,14,1)/50,0)</f>
        <v>103953.38</v>
      </c>
      <c r="Y774" s="7">
        <f>IFERROR(VLOOKUP(VALUE(O774),工作表2!$A:$N,14,1)/50,0)</f>
        <v>103953.38</v>
      </c>
      <c r="Z774" s="7">
        <f>IFERROR(VLOOKUP(VALUE(P774),工作表2!$A:$N,14,1)/50,0)</f>
        <v>103953.38</v>
      </c>
      <c r="AA774" s="7">
        <f>IFERROR(VLOOKUP(VALUE(Q774),工作表2!$A:$N,14,1)/50,0)</f>
        <v>103953.38</v>
      </c>
      <c r="AB774" s="7">
        <f>IFERROR(VLOOKUP(VALUE(R774),工作表2!$A:$N,14,1)/50,0)</f>
        <v>103953.38</v>
      </c>
      <c r="AC774" s="7">
        <f>IFERROR(VLOOKUP(VALUE(S774),工作表2!$A:$N,14,1)/50,0)</f>
        <v>103953.38</v>
      </c>
      <c r="AD774" s="7">
        <f>IFERROR(VLOOKUP(VALUE(T774),工作表2!$A:$N,14,1)/50,0)</f>
        <v>103953.38</v>
      </c>
      <c r="AE774" s="7">
        <f>IFERROR(VLOOKUP(VALUE(U774),工作表2!$A:$N,14,1),0)</f>
        <v>11508490.5</v>
      </c>
      <c r="AF774" s="7">
        <f t="shared" si="143"/>
        <v>12444070.92</v>
      </c>
    </row>
    <row r="775" spans="1:32" x14ac:dyDescent="0.15">
      <c r="A775" s="8">
        <v>100771</v>
      </c>
      <c r="B775" s="3" t="s">
        <v>2793</v>
      </c>
      <c r="C775" t="s">
        <v>2794</v>
      </c>
      <c r="D775" t="s">
        <v>2795</v>
      </c>
      <c r="E775" t="s">
        <v>2796</v>
      </c>
      <c r="F775" t="s">
        <v>2787</v>
      </c>
      <c r="G775" t="s">
        <v>2788</v>
      </c>
      <c r="H775" t="s">
        <v>2789</v>
      </c>
      <c r="I775" t="s">
        <v>2797</v>
      </c>
      <c r="J775" t="s">
        <v>2798</v>
      </c>
      <c r="K775" t="s">
        <v>2799</v>
      </c>
      <c r="L775">
        <f t="shared" si="133"/>
        <v>100233</v>
      </c>
      <c r="M775">
        <f t="shared" si="134"/>
        <v>100233</v>
      </c>
      <c r="N775">
        <f t="shared" si="135"/>
        <v>100232</v>
      </c>
      <c r="O775">
        <f t="shared" si="136"/>
        <v>100232</v>
      </c>
      <c r="P775">
        <f t="shared" si="137"/>
        <v>100232</v>
      </c>
      <c r="Q775">
        <f t="shared" si="138"/>
        <v>100233</v>
      </c>
      <c r="R775">
        <f t="shared" si="139"/>
        <v>100233</v>
      </c>
      <c r="S775">
        <f t="shared" si="140"/>
        <v>100234</v>
      </c>
      <c r="T775">
        <f t="shared" si="141"/>
        <v>100233</v>
      </c>
      <c r="U775">
        <f t="shared" si="142"/>
        <v>200772</v>
      </c>
      <c r="V775" s="7">
        <f>IFERROR(VLOOKUP(VALUE(L775),工作表2!$A:$N,14,1)/50,0)</f>
        <v>103953.38</v>
      </c>
      <c r="W775" s="7">
        <f>IFERROR(VLOOKUP(VALUE(M775),工作表2!$A:$N,14,1)/50,0)</f>
        <v>103953.38</v>
      </c>
      <c r="X775" s="7">
        <f>IFERROR(VLOOKUP(VALUE(N775),工作表2!$A:$N,14,1)/50,0)</f>
        <v>103953.38</v>
      </c>
      <c r="Y775" s="7">
        <f>IFERROR(VLOOKUP(VALUE(O775),工作表2!$A:$N,14,1)/50,0)</f>
        <v>103953.38</v>
      </c>
      <c r="Z775" s="7">
        <f>IFERROR(VLOOKUP(VALUE(P775),工作表2!$A:$N,14,1)/50,0)</f>
        <v>103953.38</v>
      </c>
      <c r="AA775" s="7">
        <f>IFERROR(VLOOKUP(VALUE(Q775),工作表2!$A:$N,14,1)/50,0)</f>
        <v>103953.38</v>
      </c>
      <c r="AB775" s="7">
        <f>IFERROR(VLOOKUP(VALUE(R775),工作表2!$A:$N,14,1)/50,0)</f>
        <v>103953.38</v>
      </c>
      <c r="AC775" s="7">
        <f>IFERROR(VLOOKUP(VALUE(S775),工作表2!$A:$N,14,1)/50,0)</f>
        <v>103953.38</v>
      </c>
      <c r="AD775" s="7">
        <f>IFERROR(VLOOKUP(VALUE(T775),工作表2!$A:$N,14,1)/50,0)</f>
        <v>103953.38</v>
      </c>
      <c r="AE775" s="7">
        <f>IFERROR(VLOOKUP(VALUE(U775),工作表2!$A:$N,14,1),0)</f>
        <v>11525316.5</v>
      </c>
      <c r="AF775" s="7">
        <f t="shared" si="143"/>
        <v>12460896.92</v>
      </c>
    </row>
    <row r="776" spans="1:32" x14ac:dyDescent="0.15">
      <c r="A776" s="8">
        <v>100772</v>
      </c>
      <c r="B776" s="3" t="s">
        <v>2793</v>
      </c>
      <c r="C776" t="s">
        <v>2800</v>
      </c>
      <c r="D776" t="s">
        <v>2785</v>
      </c>
      <c r="E776" t="s">
        <v>2801</v>
      </c>
      <c r="F776" t="s">
        <v>2787</v>
      </c>
      <c r="G776" t="s">
        <v>2802</v>
      </c>
      <c r="H776" t="s">
        <v>2789</v>
      </c>
      <c r="I776" t="s">
        <v>2790</v>
      </c>
      <c r="J776" t="s">
        <v>2798</v>
      </c>
      <c r="K776" t="s">
        <v>2803</v>
      </c>
      <c r="L776">
        <f t="shared" si="133"/>
        <v>100233</v>
      </c>
      <c r="M776">
        <f t="shared" si="134"/>
        <v>100234</v>
      </c>
      <c r="N776">
        <f t="shared" si="135"/>
        <v>100234</v>
      </c>
      <c r="O776">
        <f t="shared" si="136"/>
        <v>100233</v>
      </c>
      <c r="P776">
        <f t="shared" si="137"/>
        <v>100232</v>
      </c>
      <c r="Q776">
        <f t="shared" si="138"/>
        <v>100232</v>
      </c>
      <c r="R776">
        <f t="shared" si="139"/>
        <v>100233</v>
      </c>
      <c r="S776">
        <f t="shared" si="140"/>
        <v>100233</v>
      </c>
      <c r="T776">
        <f t="shared" si="141"/>
        <v>100233</v>
      </c>
      <c r="U776">
        <f t="shared" si="142"/>
        <v>200773</v>
      </c>
      <c r="V776" s="7">
        <f>IFERROR(VLOOKUP(VALUE(L776),工作表2!$A:$N,14,1)/50,0)</f>
        <v>103953.38</v>
      </c>
      <c r="W776" s="7">
        <f>IFERROR(VLOOKUP(VALUE(M776),工作表2!$A:$N,14,1)/50,0)</f>
        <v>103953.38</v>
      </c>
      <c r="X776" s="7">
        <f>IFERROR(VLOOKUP(VALUE(N776),工作表2!$A:$N,14,1)/50,0)</f>
        <v>103953.38</v>
      </c>
      <c r="Y776" s="7">
        <f>IFERROR(VLOOKUP(VALUE(O776),工作表2!$A:$N,14,1)/50,0)</f>
        <v>103953.38</v>
      </c>
      <c r="Z776" s="7">
        <f>IFERROR(VLOOKUP(VALUE(P776),工作表2!$A:$N,14,1)/50,0)</f>
        <v>103953.38</v>
      </c>
      <c r="AA776" s="7">
        <f>IFERROR(VLOOKUP(VALUE(Q776),工作表2!$A:$N,14,1)/50,0)</f>
        <v>103953.38</v>
      </c>
      <c r="AB776" s="7">
        <f>IFERROR(VLOOKUP(VALUE(R776),工作表2!$A:$N,14,1)/50,0)</f>
        <v>103953.38</v>
      </c>
      <c r="AC776" s="7">
        <f>IFERROR(VLOOKUP(VALUE(S776),工作表2!$A:$N,14,1)/50,0)</f>
        <v>103953.38</v>
      </c>
      <c r="AD776" s="7">
        <f>IFERROR(VLOOKUP(VALUE(T776),工作表2!$A:$N,14,1)/50,0)</f>
        <v>103953.38</v>
      </c>
      <c r="AE776" s="7">
        <f>IFERROR(VLOOKUP(VALUE(U776),工作表2!$A:$N,14,1),0)</f>
        <v>11542173</v>
      </c>
      <c r="AF776" s="7">
        <f t="shared" si="143"/>
        <v>12477753.42</v>
      </c>
    </row>
    <row r="777" spans="1:32" x14ac:dyDescent="0.15">
      <c r="A777" s="8">
        <v>100773</v>
      </c>
      <c r="B777" s="3" t="s">
        <v>2783</v>
      </c>
      <c r="C777" t="s">
        <v>2800</v>
      </c>
      <c r="D777" t="s">
        <v>2795</v>
      </c>
      <c r="E777" t="s">
        <v>2796</v>
      </c>
      <c r="F777" t="s">
        <v>2804</v>
      </c>
      <c r="G777" t="s">
        <v>2805</v>
      </c>
      <c r="H777" t="s">
        <v>2806</v>
      </c>
      <c r="I777" t="s">
        <v>2797</v>
      </c>
      <c r="J777" t="s">
        <v>2798</v>
      </c>
      <c r="K777" t="s">
        <v>2807</v>
      </c>
      <c r="L777">
        <f t="shared" si="133"/>
        <v>100232</v>
      </c>
      <c r="M777">
        <f t="shared" si="134"/>
        <v>100234</v>
      </c>
      <c r="N777">
        <f t="shared" si="135"/>
        <v>100232</v>
      </c>
      <c r="O777">
        <f t="shared" si="136"/>
        <v>100232</v>
      </c>
      <c r="P777">
        <f t="shared" si="137"/>
        <v>100233</v>
      </c>
      <c r="Q777">
        <f t="shared" si="138"/>
        <v>100234</v>
      </c>
      <c r="R777">
        <f t="shared" si="139"/>
        <v>100232</v>
      </c>
      <c r="S777">
        <f t="shared" si="140"/>
        <v>100234</v>
      </c>
      <c r="T777">
        <f t="shared" si="141"/>
        <v>100233</v>
      </c>
      <c r="U777">
        <f t="shared" si="142"/>
        <v>200774</v>
      </c>
      <c r="V777" s="7">
        <f>IFERROR(VLOOKUP(VALUE(L777),工作表2!$A:$N,14,1)/50,0)</f>
        <v>103953.38</v>
      </c>
      <c r="W777" s="7">
        <f>IFERROR(VLOOKUP(VALUE(M777),工作表2!$A:$N,14,1)/50,0)</f>
        <v>103953.38</v>
      </c>
      <c r="X777" s="7">
        <f>IFERROR(VLOOKUP(VALUE(N777),工作表2!$A:$N,14,1)/50,0)</f>
        <v>103953.38</v>
      </c>
      <c r="Y777" s="7">
        <f>IFERROR(VLOOKUP(VALUE(O777),工作表2!$A:$N,14,1)/50,0)</f>
        <v>103953.38</v>
      </c>
      <c r="Z777" s="7">
        <f>IFERROR(VLOOKUP(VALUE(P777),工作表2!$A:$N,14,1)/50,0)</f>
        <v>103953.38</v>
      </c>
      <c r="AA777" s="7">
        <f>IFERROR(VLOOKUP(VALUE(Q777),工作表2!$A:$N,14,1)/50,0)</f>
        <v>103953.38</v>
      </c>
      <c r="AB777" s="7">
        <f>IFERROR(VLOOKUP(VALUE(R777),工作表2!$A:$N,14,1)/50,0)</f>
        <v>103953.38</v>
      </c>
      <c r="AC777" s="7">
        <f>IFERROR(VLOOKUP(VALUE(S777),工作表2!$A:$N,14,1)/50,0)</f>
        <v>103953.38</v>
      </c>
      <c r="AD777" s="7">
        <f>IFERROR(VLOOKUP(VALUE(T777),工作表2!$A:$N,14,1)/50,0)</f>
        <v>103953.38</v>
      </c>
      <c r="AE777" s="7">
        <f>IFERROR(VLOOKUP(VALUE(U777),工作表2!$A:$N,14,1),0)</f>
        <v>11746706</v>
      </c>
      <c r="AF777" s="7">
        <f t="shared" si="143"/>
        <v>12682286.42</v>
      </c>
    </row>
    <row r="778" spans="1:32" x14ac:dyDescent="0.15">
      <c r="A778" s="8">
        <v>100774</v>
      </c>
      <c r="B778" s="3" t="s">
        <v>2808</v>
      </c>
      <c r="C778" t="s">
        <v>2800</v>
      </c>
      <c r="D778" t="s">
        <v>2795</v>
      </c>
      <c r="E778" t="s">
        <v>2786</v>
      </c>
      <c r="F778" t="s">
        <v>2804</v>
      </c>
      <c r="G778" t="s">
        <v>2802</v>
      </c>
      <c r="H778" t="s">
        <v>2809</v>
      </c>
      <c r="I778" t="s">
        <v>2810</v>
      </c>
      <c r="J778" t="s">
        <v>2811</v>
      </c>
      <c r="K778" t="s">
        <v>2812</v>
      </c>
      <c r="L778">
        <f t="shared" si="133"/>
        <v>100234</v>
      </c>
      <c r="M778">
        <f t="shared" si="134"/>
        <v>100234</v>
      </c>
      <c r="N778">
        <f t="shared" si="135"/>
        <v>100232</v>
      </c>
      <c r="O778">
        <f t="shared" si="136"/>
        <v>100234</v>
      </c>
      <c r="P778">
        <f t="shared" si="137"/>
        <v>100233</v>
      </c>
      <c r="Q778">
        <f t="shared" si="138"/>
        <v>100232</v>
      </c>
      <c r="R778">
        <f t="shared" si="139"/>
        <v>100234</v>
      </c>
      <c r="S778">
        <f t="shared" si="140"/>
        <v>100232</v>
      </c>
      <c r="T778">
        <f t="shared" si="141"/>
        <v>100234</v>
      </c>
      <c r="U778">
        <f t="shared" si="142"/>
        <v>200775</v>
      </c>
      <c r="V778" s="7">
        <f>IFERROR(VLOOKUP(VALUE(L778),工作表2!$A:$N,14,1)/50,0)</f>
        <v>103953.38</v>
      </c>
      <c r="W778" s="7">
        <f>IFERROR(VLOOKUP(VALUE(M778),工作表2!$A:$N,14,1)/50,0)</f>
        <v>103953.38</v>
      </c>
      <c r="X778" s="7">
        <f>IFERROR(VLOOKUP(VALUE(N778),工作表2!$A:$N,14,1)/50,0)</f>
        <v>103953.38</v>
      </c>
      <c r="Y778" s="7">
        <f>IFERROR(VLOOKUP(VALUE(O778),工作表2!$A:$N,14,1)/50,0)</f>
        <v>103953.38</v>
      </c>
      <c r="Z778" s="7">
        <f>IFERROR(VLOOKUP(VALUE(P778),工作表2!$A:$N,14,1)/50,0)</f>
        <v>103953.38</v>
      </c>
      <c r="AA778" s="7">
        <f>IFERROR(VLOOKUP(VALUE(Q778),工作表2!$A:$N,14,1)/50,0)</f>
        <v>103953.38</v>
      </c>
      <c r="AB778" s="7">
        <f>IFERROR(VLOOKUP(VALUE(R778),工作表2!$A:$N,14,1)/50,0)</f>
        <v>103953.38</v>
      </c>
      <c r="AC778" s="7">
        <f>IFERROR(VLOOKUP(VALUE(S778),工作表2!$A:$N,14,1)/50,0)</f>
        <v>103953.38</v>
      </c>
      <c r="AD778" s="7">
        <f>IFERROR(VLOOKUP(VALUE(T778),工作表2!$A:$N,14,1)/50,0)</f>
        <v>103953.38</v>
      </c>
      <c r="AE778" s="7">
        <f>IFERROR(VLOOKUP(VALUE(U778),工作表2!$A:$N,14,1),0)</f>
        <v>11575981</v>
      </c>
      <c r="AF778" s="7">
        <f t="shared" si="143"/>
        <v>12511561.42</v>
      </c>
    </row>
    <row r="779" spans="1:32" x14ac:dyDescent="0.15">
      <c r="A779" s="8">
        <v>100775</v>
      </c>
      <c r="B779" s="3" t="s">
        <v>2793</v>
      </c>
      <c r="C779" t="s">
        <v>2784</v>
      </c>
      <c r="D779" t="s">
        <v>2813</v>
      </c>
      <c r="E779" t="s">
        <v>2796</v>
      </c>
      <c r="F779" t="s">
        <v>2787</v>
      </c>
      <c r="G779" t="s">
        <v>2802</v>
      </c>
      <c r="H779" t="s">
        <v>2809</v>
      </c>
      <c r="I779" t="s">
        <v>2790</v>
      </c>
      <c r="J779" t="s">
        <v>2811</v>
      </c>
      <c r="K779" t="s">
        <v>2814</v>
      </c>
      <c r="L779">
        <f t="shared" si="133"/>
        <v>100233</v>
      </c>
      <c r="M779">
        <f t="shared" si="134"/>
        <v>100232</v>
      </c>
      <c r="N779">
        <f t="shared" si="135"/>
        <v>100233</v>
      </c>
      <c r="O779">
        <f t="shared" si="136"/>
        <v>100232</v>
      </c>
      <c r="P779">
        <f t="shared" si="137"/>
        <v>100232</v>
      </c>
      <c r="Q779">
        <f t="shared" si="138"/>
        <v>100232</v>
      </c>
      <c r="R779">
        <f t="shared" si="139"/>
        <v>100234</v>
      </c>
      <c r="S779">
        <f t="shared" si="140"/>
        <v>100233</v>
      </c>
      <c r="T779">
        <f t="shared" si="141"/>
        <v>100234</v>
      </c>
      <c r="U779">
        <f t="shared" si="142"/>
        <v>200776</v>
      </c>
      <c r="V779" s="7">
        <f>IFERROR(VLOOKUP(VALUE(L779),工作表2!$A:$N,14,1)/50,0)</f>
        <v>103953.38</v>
      </c>
      <c r="W779" s="7">
        <f>IFERROR(VLOOKUP(VALUE(M779),工作表2!$A:$N,14,1)/50,0)</f>
        <v>103953.38</v>
      </c>
      <c r="X779" s="7">
        <f>IFERROR(VLOOKUP(VALUE(N779),工作表2!$A:$N,14,1)/50,0)</f>
        <v>103953.38</v>
      </c>
      <c r="Y779" s="7">
        <f>IFERROR(VLOOKUP(VALUE(O779),工作表2!$A:$N,14,1)/50,0)</f>
        <v>103953.38</v>
      </c>
      <c r="Z779" s="7">
        <f>IFERROR(VLOOKUP(VALUE(P779),工作表2!$A:$N,14,1)/50,0)</f>
        <v>103953.38</v>
      </c>
      <c r="AA779" s="7">
        <f>IFERROR(VLOOKUP(VALUE(Q779),工作表2!$A:$N,14,1)/50,0)</f>
        <v>103953.38</v>
      </c>
      <c r="AB779" s="7">
        <f>IFERROR(VLOOKUP(VALUE(R779),工作表2!$A:$N,14,1)/50,0)</f>
        <v>103953.38</v>
      </c>
      <c r="AC779" s="7">
        <f>IFERROR(VLOOKUP(VALUE(S779),工作表2!$A:$N,14,1)/50,0)</f>
        <v>103953.38</v>
      </c>
      <c r="AD779" s="7">
        <f>IFERROR(VLOOKUP(VALUE(T779),工作表2!$A:$N,14,1)/50,0)</f>
        <v>103953.38</v>
      </c>
      <c r="AE779" s="7">
        <f>IFERROR(VLOOKUP(VALUE(U779),工作表2!$A:$N,14,1),0)</f>
        <v>11592931</v>
      </c>
      <c r="AF779" s="7">
        <f t="shared" si="143"/>
        <v>12528511.42</v>
      </c>
    </row>
    <row r="780" spans="1:32" x14ac:dyDescent="0.15">
      <c r="A780" s="8">
        <v>100776</v>
      </c>
      <c r="B780" s="3" t="s">
        <v>2793</v>
      </c>
      <c r="C780" t="s">
        <v>2784</v>
      </c>
      <c r="D780" t="s">
        <v>2785</v>
      </c>
      <c r="E780" t="s">
        <v>2786</v>
      </c>
      <c r="F780" t="s">
        <v>2815</v>
      </c>
      <c r="G780" t="s">
        <v>2802</v>
      </c>
      <c r="H780" t="s">
        <v>2806</v>
      </c>
      <c r="I780" t="s">
        <v>2810</v>
      </c>
      <c r="J780" t="s">
        <v>2811</v>
      </c>
      <c r="K780" t="s">
        <v>2816</v>
      </c>
      <c r="L780">
        <f t="shared" si="133"/>
        <v>100233</v>
      </c>
      <c r="M780">
        <f t="shared" si="134"/>
        <v>100232</v>
      </c>
      <c r="N780">
        <f t="shared" si="135"/>
        <v>100234</v>
      </c>
      <c r="O780">
        <f t="shared" si="136"/>
        <v>100234</v>
      </c>
      <c r="P780">
        <f t="shared" si="137"/>
        <v>100234</v>
      </c>
      <c r="Q780">
        <f t="shared" si="138"/>
        <v>100232</v>
      </c>
      <c r="R780">
        <f t="shared" si="139"/>
        <v>100232</v>
      </c>
      <c r="S780">
        <f t="shared" si="140"/>
        <v>100232</v>
      </c>
      <c r="T780">
        <f t="shared" si="141"/>
        <v>100234</v>
      </c>
      <c r="U780">
        <f t="shared" si="142"/>
        <v>200777</v>
      </c>
      <c r="V780" s="7">
        <f>IFERROR(VLOOKUP(VALUE(L780),工作表2!$A:$N,14,1)/50,0)</f>
        <v>103953.38</v>
      </c>
      <c r="W780" s="7">
        <f>IFERROR(VLOOKUP(VALUE(M780),工作表2!$A:$N,14,1)/50,0)</f>
        <v>103953.38</v>
      </c>
      <c r="X780" s="7">
        <f>IFERROR(VLOOKUP(VALUE(N780),工作表2!$A:$N,14,1)/50,0)</f>
        <v>103953.38</v>
      </c>
      <c r="Y780" s="7">
        <f>IFERROR(VLOOKUP(VALUE(O780),工作表2!$A:$N,14,1)/50,0)</f>
        <v>103953.38</v>
      </c>
      <c r="Z780" s="7">
        <f>IFERROR(VLOOKUP(VALUE(P780),工作表2!$A:$N,14,1)/50,0)</f>
        <v>103953.38</v>
      </c>
      <c r="AA780" s="7">
        <f>IFERROR(VLOOKUP(VALUE(Q780),工作表2!$A:$N,14,1)/50,0)</f>
        <v>103953.38</v>
      </c>
      <c r="AB780" s="7">
        <f>IFERROR(VLOOKUP(VALUE(R780),工作表2!$A:$N,14,1)/50,0)</f>
        <v>103953.38</v>
      </c>
      <c r="AC780" s="7">
        <f>IFERROR(VLOOKUP(VALUE(S780),工作表2!$A:$N,14,1)/50,0)</f>
        <v>103953.38</v>
      </c>
      <c r="AD780" s="7">
        <f>IFERROR(VLOOKUP(VALUE(T780),工作表2!$A:$N,14,1)/50,0)</f>
        <v>103953.38</v>
      </c>
      <c r="AE780" s="7">
        <f>IFERROR(VLOOKUP(VALUE(U780),工作表2!$A:$N,14,1),0)</f>
        <v>11798384.5</v>
      </c>
      <c r="AF780" s="7">
        <f t="shared" si="143"/>
        <v>12733964.92</v>
      </c>
    </row>
    <row r="781" spans="1:32" x14ac:dyDescent="0.15">
      <c r="A781" s="8">
        <v>100777</v>
      </c>
      <c r="B781" s="3" t="s">
        <v>2808</v>
      </c>
      <c r="C781" t="s">
        <v>2794</v>
      </c>
      <c r="D781" t="s">
        <v>2785</v>
      </c>
      <c r="E781" t="s">
        <v>2796</v>
      </c>
      <c r="F781" t="s">
        <v>2787</v>
      </c>
      <c r="G781" t="s">
        <v>2788</v>
      </c>
      <c r="H781" t="s">
        <v>2806</v>
      </c>
      <c r="I781" t="s">
        <v>2810</v>
      </c>
      <c r="J781" t="s">
        <v>2791</v>
      </c>
      <c r="K781" t="s">
        <v>2817</v>
      </c>
      <c r="L781">
        <f t="shared" si="133"/>
        <v>100234</v>
      </c>
      <c r="M781">
        <f t="shared" si="134"/>
        <v>100233</v>
      </c>
      <c r="N781">
        <f t="shared" si="135"/>
        <v>100234</v>
      </c>
      <c r="O781">
        <f t="shared" si="136"/>
        <v>100232</v>
      </c>
      <c r="P781">
        <f t="shared" si="137"/>
        <v>100232</v>
      </c>
      <c r="Q781">
        <f t="shared" si="138"/>
        <v>100233</v>
      </c>
      <c r="R781">
        <f t="shared" si="139"/>
        <v>100232</v>
      </c>
      <c r="S781">
        <f t="shared" si="140"/>
        <v>100232</v>
      </c>
      <c r="T781">
        <f t="shared" si="141"/>
        <v>100232</v>
      </c>
      <c r="U781">
        <f t="shared" si="142"/>
        <v>200778</v>
      </c>
      <c r="V781" s="7">
        <f>IFERROR(VLOOKUP(VALUE(L781),工作表2!$A:$N,14,1)/50,0)</f>
        <v>103953.38</v>
      </c>
      <c r="W781" s="7">
        <f>IFERROR(VLOOKUP(VALUE(M781),工作表2!$A:$N,14,1)/50,0)</f>
        <v>103953.38</v>
      </c>
      <c r="X781" s="7">
        <f>IFERROR(VLOOKUP(VALUE(N781),工作表2!$A:$N,14,1)/50,0)</f>
        <v>103953.38</v>
      </c>
      <c r="Y781" s="7">
        <f>IFERROR(VLOOKUP(VALUE(O781),工作表2!$A:$N,14,1)/50,0)</f>
        <v>103953.38</v>
      </c>
      <c r="Z781" s="7">
        <f>IFERROR(VLOOKUP(VALUE(P781),工作表2!$A:$N,14,1)/50,0)</f>
        <v>103953.38</v>
      </c>
      <c r="AA781" s="7">
        <f>IFERROR(VLOOKUP(VALUE(Q781),工作表2!$A:$N,14,1)/50,0)</f>
        <v>103953.38</v>
      </c>
      <c r="AB781" s="7">
        <f>IFERROR(VLOOKUP(VALUE(R781),工作表2!$A:$N,14,1)/50,0)</f>
        <v>103953.38</v>
      </c>
      <c r="AC781" s="7">
        <f>IFERROR(VLOOKUP(VALUE(S781),工作表2!$A:$N,14,1)/50,0)</f>
        <v>103953.38</v>
      </c>
      <c r="AD781" s="7">
        <f>IFERROR(VLOOKUP(VALUE(T781),工作表2!$A:$N,14,1)/50,0)</f>
        <v>103953.38</v>
      </c>
      <c r="AE781" s="7">
        <f>IFERROR(VLOOKUP(VALUE(U781),工作表2!$A:$N,14,1),0)</f>
        <v>11725075.5</v>
      </c>
      <c r="AF781" s="7">
        <f t="shared" si="143"/>
        <v>12660655.92</v>
      </c>
    </row>
    <row r="782" spans="1:32" x14ac:dyDescent="0.15">
      <c r="A782" s="8">
        <v>100778</v>
      </c>
      <c r="B782" s="3" t="s">
        <v>2808</v>
      </c>
      <c r="C782" t="s">
        <v>2800</v>
      </c>
      <c r="D782" t="s">
        <v>2795</v>
      </c>
      <c r="E782" t="s">
        <v>2801</v>
      </c>
      <c r="F782" t="s">
        <v>2787</v>
      </c>
      <c r="G782" t="s">
        <v>2788</v>
      </c>
      <c r="H782" t="s">
        <v>2809</v>
      </c>
      <c r="I782" t="s">
        <v>2797</v>
      </c>
      <c r="J782" t="s">
        <v>2791</v>
      </c>
      <c r="K782" t="s">
        <v>2818</v>
      </c>
      <c r="L782">
        <f t="shared" si="133"/>
        <v>100234</v>
      </c>
      <c r="M782">
        <f t="shared" si="134"/>
        <v>100234</v>
      </c>
      <c r="N782">
        <f t="shared" si="135"/>
        <v>100232</v>
      </c>
      <c r="O782">
        <f t="shared" si="136"/>
        <v>100233</v>
      </c>
      <c r="P782">
        <f t="shared" si="137"/>
        <v>100232</v>
      </c>
      <c r="Q782">
        <f t="shared" si="138"/>
        <v>100233</v>
      </c>
      <c r="R782">
        <f t="shared" si="139"/>
        <v>100234</v>
      </c>
      <c r="S782">
        <f t="shared" si="140"/>
        <v>100234</v>
      </c>
      <c r="T782">
        <f t="shared" si="141"/>
        <v>100232</v>
      </c>
      <c r="U782">
        <f t="shared" si="142"/>
        <v>200779</v>
      </c>
      <c r="V782" s="7">
        <f>IFERROR(VLOOKUP(VALUE(L782),工作表2!$A:$N,14,1)/50,0)</f>
        <v>103953.38</v>
      </c>
      <c r="W782" s="7">
        <f>IFERROR(VLOOKUP(VALUE(M782),工作表2!$A:$N,14,1)/50,0)</f>
        <v>103953.38</v>
      </c>
      <c r="X782" s="7">
        <f>IFERROR(VLOOKUP(VALUE(N782),工作表2!$A:$N,14,1)/50,0)</f>
        <v>103953.38</v>
      </c>
      <c r="Y782" s="7">
        <f>IFERROR(VLOOKUP(VALUE(O782),工作表2!$A:$N,14,1)/50,0)</f>
        <v>103953.38</v>
      </c>
      <c r="Z782" s="7">
        <f>IFERROR(VLOOKUP(VALUE(P782),工作表2!$A:$N,14,1)/50,0)</f>
        <v>103953.38</v>
      </c>
      <c r="AA782" s="7">
        <f>IFERROR(VLOOKUP(VALUE(Q782),工作表2!$A:$N,14,1)/50,0)</f>
        <v>103953.38</v>
      </c>
      <c r="AB782" s="7">
        <f>IFERROR(VLOOKUP(VALUE(R782),工作表2!$A:$N,14,1)/50,0)</f>
        <v>103953.38</v>
      </c>
      <c r="AC782" s="7">
        <f>IFERROR(VLOOKUP(VALUE(S782),工作表2!$A:$N,14,1)/50,0)</f>
        <v>103953.38</v>
      </c>
      <c r="AD782" s="7">
        <f>IFERROR(VLOOKUP(VALUE(T782),工作表2!$A:$N,14,1)/50,0)</f>
        <v>103953.38</v>
      </c>
      <c r="AE782" s="7">
        <f>IFERROR(VLOOKUP(VALUE(U782),工作表2!$A:$N,14,1),0)</f>
        <v>11780070</v>
      </c>
      <c r="AF782" s="7">
        <f t="shared" si="143"/>
        <v>12715650.42</v>
      </c>
    </row>
    <row r="783" spans="1:32" x14ac:dyDescent="0.15">
      <c r="A783" s="8">
        <v>100779</v>
      </c>
      <c r="B783" s="3" t="s">
        <v>2793</v>
      </c>
      <c r="C783" t="s">
        <v>2800</v>
      </c>
      <c r="D783" t="s">
        <v>2813</v>
      </c>
      <c r="E783" t="s">
        <v>2801</v>
      </c>
      <c r="F783" t="s">
        <v>2787</v>
      </c>
      <c r="G783" t="s">
        <v>2788</v>
      </c>
      <c r="H783" t="s">
        <v>2809</v>
      </c>
      <c r="I783" t="s">
        <v>2810</v>
      </c>
      <c r="J783" t="s">
        <v>2798</v>
      </c>
      <c r="K783" t="s">
        <v>2819</v>
      </c>
      <c r="L783">
        <f t="shared" si="133"/>
        <v>100233</v>
      </c>
      <c r="M783">
        <f t="shared" si="134"/>
        <v>100234</v>
      </c>
      <c r="N783">
        <f t="shared" si="135"/>
        <v>100233</v>
      </c>
      <c r="O783">
        <f t="shared" si="136"/>
        <v>100233</v>
      </c>
      <c r="P783">
        <f t="shared" si="137"/>
        <v>100232</v>
      </c>
      <c r="Q783">
        <f t="shared" si="138"/>
        <v>100233</v>
      </c>
      <c r="R783">
        <f t="shared" si="139"/>
        <v>100234</v>
      </c>
      <c r="S783">
        <f t="shared" si="140"/>
        <v>100232</v>
      </c>
      <c r="T783">
        <f t="shared" si="141"/>
        <v>100233</v>
      </c>
      <c r="U783">
        <f t="shared" si="142"/>
        <v>200780</v>
      </c>
      <c r="V783" s="7">
        <f>IFERROR(VLOOKUP(VALUE(L783),工作表2!$A:$N,14,1)/50,0)</f>
        <v>103953.38</v>
      </c>
      <c r="W783" s="7">
        <f>IFERROR(VLOOKUP(VALUE(M783),工作表2!$A:$N,14,1)/50,0)</f>
        <v>103953.38</v>
      </c>
      <c r="X783" s="7">
        <f>IFERROR(VLOOKUP(VALUE(N783),工作表2!$A:$N,14,1)/50,0)</f>
        <v>103953.38</v>
      </c>
      <c r="Y783" s="7">
        <f>IFERROR(VLOOKUP(VALUE(O783),工作表2!$A:$N,14,1)/50,0)</f>
        <v>103953.38</v>
      </c>
      <c r="Z783" s="7">
        <f>IFERROR(VLOOKUP(VALUE(P783),工作表2!$A:$N,14,1)/50,0)</f>
        <v>103953.38</v>
      </c>
      <c r="AA783" s="7">
        <f>IFERROR(VLOOKUP(VALUE(Q783),工作表2!$A:$N,14,1)/50,0)</f>
        <v>103953.38</v>
      </c>
      <c r="AB783" s="7">
        <f>IFERROR(VLOOKUP(VALUE(R783),工作表2!$A:$N,14,1)/50,0)</f>
        <v>103953.38</v>
      </c>
      <c r="AC783" s="7">
        <f>IFERROR(VLOOKUP(VALUE(S783),工作表2!$A:$N,14,1)/50,0)</f>
        <v>103953.38</v>
      </c>
      <c r="AD783" s="7">
        <f>IFERROR(VLOOKUP(VALUE(T783),工作表2!$A:$N,14,1)/50,0)</f>
        <v>103953.38</v>
      </c>
      <c r="AE783" s="7">
        <f>IFERROR(VLOOKUP(VALUE(U783),工作表2!$A:$N,14,1),0)</f>
        <v>11850351.5</v>
      </c>
      <c r="AF783" s="7">
        <f t="shared" si="143"/>
        <v>12785931.92</v>
      </c>
    </row>
    <row r="784" spans="1:32" x14ac:dyDescent="0.15">
      <c r="A784" s="8">
        <v>100780</v>
      </c>
      <c r="B784" s="3" t="s">
        <v>2820</v>
      </c>
      <c r="C784" t="s">
        <v>2821</v>
      </c>
      <c r="D784" t="s">
        <v>2822</v>
      </c>
      <c r="E784" t="s">
        <v>2823</v>
      </c>
      <c r="F784" t="s">
        <v>2824</v>
      </c>
      <c r="G784" t="s">
        <v>2825</v>
      </c>
      <c r="H784" t="s">
        <v>2826</v>
      </c>
      <c r="I784" t="s">
        <v>2827</v>
      </c>
      <c r="J784" t="s">
        <v>2828</v>
      </c>
      <c r="K784" t="s">
        <v>2829</v>
      </c>
      <c r="L784">
        <f t="shared" si="133"/>
        <v>100235</v>
      </c>
      <c r="M784">
        <f t="shared" si="134"/>
        <v>100237</v>
      </c>
      <c r="N784">
        <f t="shared" si="135"/>
        <v>100237</v>
      </c>
      <c r="O784">
        <f t="shared" si="136"/>
        <v>100236</v>
      </c>
      <c r="P784">
        <f t="shared" si="137"/>
        <v>100237</v>
      </c>
      <c r="Q784">
        <f t="shared" si="138"/>
        <v>100237</v>
      </c>
      <c r="R784">
        <f t="shared" si="139"/>
        <v>100236</v>
      </c>
      <c r="S784">
        <f t="shared" si="140"/>
        <v>100235</v>
      </c>
      <c r="T784">
        <f t="shared" si="141"/>
        <v>100237</v>
      </c>
      <c r="U784">
        <f t="shared" si="142"/>
        <v>200781</v>
      </c>
      <c r="V784" s="7">
        <f>IFERROR(VLOOKUP(VALUE(L784),工作表2!$A:$N,14,1)/50,0)</f>
        <v>105476.77</v>
      </c>
      <c r="W784" s="7">
        <f>IFERROR(VLOOKUP(VALUE(M784),工作表2!$A:$N,14,1)/50,0)</f>
        <v>105476.77</v>
      </c>
      <c r="X784" s="7">
        <f>IFERROR(VLOOKUP(VALUE(N784),工作表2!$A:$N,14,1)/50,0)</f>
        <v>105476.77</v>
      </c>
      <c r="Y784" s="7">
        <f>IFERROR(VLOOKUP(VALUE(O784),工作表2!$A:$N,14,1)/50,0)</f>
        <v>105476.77</v>
      </c>
      <c r="Z784" s="7">
        <f>IFERROR(VLOOKUP(VALUE(P784),工作表2!$A:$N,14,1)/50,0)</f>
        <v>105476.77</v>
      </c>
      <c r="AA784" s="7">
        <f>IFERROR(VLOOKUP(VALUE(Q784),工作表2!$A:$N,14,1)/50,0)</f>
        <v>105476.77</v>
      </c>
      <c r="AB784" s="7">
        <f>IFERROR(VLOOKUP(VALUE(R784),工作表2!$A:$N,14,1)/50,0)</f>
        <v>105476.77</v>
      </c>
      <c r="AC784" s="7">
        <f>IFERROR(VLOOKUP(VALUE(S784),工作表2!$A:$N,14,1)/50,0)</f>
        <v>105476.77</v>
      </c>
      <c r="AD784" s="7">
        <f>IFERROR(VLOOKUP(VALUE(T784),工作表2!$A:$N,14,1)/50,0)</f>
        <v>105476.77</v>
      </c>
      <c r="AE784" s="7">
        <f>IFERROR(VLOOKUP(VALUE(U784),工作表2!$A:$N,14,1),0)</f>
        <v>11749440.5</v>
      </c>
      <c r="AF784" s="7">
        <f t="shared" si="143"/>
        <v>12698731.43</v>
      </c>
    </row>
    <row r="785" spans="1:32" x14ac:dyDescent="0.15">
      <c r="A785" s="8">
        <v>100781</v>
      </c>
      <c r="B785" s="3" t="s">
        <v>2830</v>
      </c>
      <c r="C785" t="s">
        <v>2821</v>
      </c>
      <c r="D785" t="s">
        <v>2831</v>
      </c>
      <c r="E785" t="s">
        <v>2832</v>
      </c>
      <c r="F785" t="s">
        <v>2824</v>
      </c>
      <c r="G785" t="s">
        <v>2833</v>
      </c>
      <c r="H785" t="s">
        <v>2826</v>
      </c>
      <c r="I785" t="s">
        <v>2834</v>
      </c>
      <c r="J785" t="s">
        <v>2835</v>
      </c>
      <c r="K785" t="s">
        <v>2836</v>
      </c>
      <c r="L785">
        <f t="shared" si="133"/>
        <v>100236</v>
      </c>
      <c r="M785">
        <f t="shared" si="134"/>
        <v>100237</v>
      </c>
      <c r="N785">
        <f t="shared" si="135"/>
        <v>100236</v>
      </c>
      <c r="O785">
        <f t="shared" si="136"/>
        <v>100237</v>
      </c>
      <c r="P785">
        <f t="shared" si="137"/>
        <v>100237</v>
      </c>
      <c r="Q785">
        <f t="shared" si="138"/>
        <v>100236</v>
      </c>
      <c r="R785">
        <f t="shared" si="139"/>
        <v>100236</v>
      </c>
      <c r="S785">
        <f t="shared" si="140"/>
        <v>100237</v>
      </c>
      <c r="T785">
        <f t="shared" si="141"/>
        <v>100235</v>
      </c>
      <c r="U785">
        <f t="shared" si="142"/>
        <v>200782</v>
      </c>
      <c r="V785" s="7">
        <f>IFERROR(VLOOKUP(VALUE(L785),工作表2!$A:$N,14,1)/50,0)</f>
        <v>105476.77</v>
      </c>
      <c r="W785" s="7">
        <f>IFERROR(VLOOKUP(VALUE(M785),工作表2!$A:$N,14,1)/50,0)</f>
        <v>105476.77</v>
      </c>
      <c r="X785" s="7">
        <f>IFERROR(VLOOKUP(VALUE(N785),工作表2!$A:$N,14,1)/50,0)</f>
        <v>105476.77</v>
      </c>
      <c r="Y785" s="7">
        <f>IFERROR(VLOOKUP(VALUE(O785),工作表2!$A:$N,14,1)/50,0)</f>
        <v>105476.77</v>
      </c>
      <c r="Z785" s="7">
        <f>IFERROR(VLOOKUP(VALUE(P785),工作表2!$A:$N,14,1)/50,0)</f>
        <v>105476.77</v>
      </c>
      <c r="AA785" s="7">
        <f>IFERROR(VLOOKUP(VALUE(Q785),工作表2!$A:$N,14,1)/50,0)</f>
        <v>105476.77</v>
      </c>
      <c r="AB785" s="7">
        <f>IFERROR(VLOOKUP(VALUE(R785),工作表2!$A:$N,14,1)/50,0)</f>
        <v>105476.77</v>
      </c>
      <c r="AC785" s="7">
        <f>IFERROR(VLOOKUP(VALUE(S785),工作表2!$A:$N,14,1)/50,0)</f>
        <v>105476.77</v>
      </c>
      <c r="AD785" s="7">
        <f>IFERROR(VLOOKUP(VALUE(T785),工作表2!$A:$N,14,1)/50,0)</f>
        <v>105476.77</v>
      </c>
      <c r="AE785" s="7">
        <f>IFERROR(VLOOKUP(VALUE(U785),工作表2!$A:$N,14,1),0)</f>
        <v>11766373.5</v>
      </c>
      <c r="AF785" s="7">
        <f t="shared" si="143"/>
        <v>12715664.43</v>
      </c>
    </row>
    <row r="786" spans="1:32" x14ac:dyDescent="0.15">
      <c r="A786" s="8">
        <v>100782</v>
      </c>
      <c r="B786" s="3" t="s">
        <v>2837</v>
      </c>
      <c r="C786" t="s">
        <v>2838</v>
      </c>
      <c r="D786" t="s">
        <v>2839</v>
      </c>
      <c r="E786" t="s">
        <v>2832</v>
      </c>
      <c r="F786" t="s">
        <v>2824</v>
      </c>
      <c r="G786" t="s">
        <v>2840</v>
      </c>
      <c r="H786" t="s">
        <v>2841</v>
      </c>
      <c r="I786" t="s">
        <v>2827</v>
      </c>
      <c r="J786" t="s">
        <v>2828</v>
      </c>
      <c r="K786" t="s">
        <v>2842</v>
      </c>
      <c r="L786">
        <f t="shared" si="133"/>
        <v>100237</v>
      </c>
      <c r="M786">
        <f t="shared" si="134"/>
        <v>100235</v>
      </c>
      <c r="N786">
        <f t="shared" si="135"/>
        <v>100235</v>
      </c>
      <c r="O786">
        <f t="shared" si="136"/>
        <v>100237</v>
      </c>
      <c r="P786">
        <f t="shared" si="137"/>
        <v>100237</v>
      </c>
      <c r="Q786">
        <f t="shared" si="138"/>
        <v>100235</v>
      </c>
      <c r="R786">
        <f t="shared" si="139"/>
        <v>100235</v>
      </c>
      <c r="S786">
        <f t="shared" si="140"/>
        <v>100235</v>
      </c>
      <c r="T786">
        <f t="shared" si="141"/>
        <v>100237</v>
      </c>
      <c r="U786">
        <f t="shared" si="142"/>
        <v>200783</v>
      </c>
      <c r="V786" s="7">
        <f>IFERROR(VLOOKUP(VALUE(L786),工作表2!$A:$N,14,1)/50,0)</f>
        <v>105476.77</v>
      </c>
      <c r="W786" s="7">
        <f>IFERROR(VLOOKUP(VALUE(M786),工作表2!$A:$N,14,1)/50,0)</f>
        <v>105476.77</v>
      </c>
      <c r="X786" s="7">
        <f>IFERROR(VLOOKUP(VALUE(N786),工作表2!$A:$N,14,1)/50,0)</f>
        <v>105476.77</v>
      </c>
      <c r="Y786" s="7">
        <f>IFERROR(VLOOKUP(VALUE(O786),工作表2!$A:$N,14,1)/50,0)</f>
        <v>105476.77</v>
      </c>
      <c r="Z786" s="7">
        <f>IFERROR(VLOOKUP(VALUE(P786),工作表2!$A:$N,14,1)/50,0)</f>
        <v>105476.77</v>
      </c>
      <c r="AA786" s="7">
        <f>IFERROR(VLOOKUP(VALUE(Q786),工作表2!$A:$N,14,1)/50,0)</f>
        <v>105476.77</v>
      </c>
      <c r="AB786" s="7">
        <f>IFERROR(VLOOKUP(VALUE(R786),工作表2!$A:$N,14,1)/50,0)</f>
        <v>105476.77</v>
      </c>
      <c r="AC786" s="7">
        <f>IFERROR(VLOOKUP(VALUE(S786),工作表2!$A:$N,14,1)/50,0)</f>
        <v>105476.77</v>
      </c>
      <c r="AD786" s="7">
        <f>IFERROR(VLOOKUP(VALUE(T786),工作表2!$A:$N,14,1)/50,0)</f>
        <v>105476.77</v>
      </c>
      <c r="AE786" s="7">
        <f>IFERROR(VLOOKUP(VALUE(U786),工作表2!$A:$N,14,1),0)</f>
        <v>11783337</v>
      </c>
      <c r="AF786" s="7">
        <f t="shared" si="143"/>
        <v>12732627.93</v>
      </c>
    </row>
    <row r="787" spans="1:32" x14ac:dyDescent="0.15">
      <c r="A787" s="8">
        <v>100783</v>
      </c>
      <c r="B787" s="3" t="s">
        <v>2820</v>
      </c>
      <c r="C787" t="s">
        <v>2821</v>
      </c>
      <c r="D787" t="s">
        <v>2831</v>
      </c>
      <c r="E787" t="s">
        <v>2832</v>
      </c>
      <c r="F787" t="s">
        <v>2843</v>
      </c>
      <c r="G787" t="s">
        <v>2840</v>
      </c>
      <c r="H787" t="s">
        <v>2841</v>
      </c>
      <c r="I787" t="s">
        <v>2827</v>
      </c>
      <c r="J787" t="s">
        <v>2828</v>
      </c>
      <c r="K787" t="s">
        <v>2844</v>
      </c>
      <c r="L787">
        <f t="shared" si="133"/>
        <v>100235</v>
      </c>
      <c r="M787">
        <f t="shared" si="134"/>
        <v>100237</v>
      </c>
      <c r="N787">
        <f t="shared" si="135"/>
        <v>100236</v>
      </c>
      <c r="O787">
        <f t="shared" si="136"/>
        <v>100237</v>
      </c>
      <c r="P787">
        <f t="shared" si="137"/>
        <v>100235</v>
      </c>
      <c r="Q787">
        <f t="shared" si="138"/>
        <v>100235</v>
      </c>
      <c r="R787">
        <f t="shared" si="139"/>
        <v>100235</v>
      </c>
      <c r="S787">
        <f t="shared" si="140"/>
        <v>100235</v>
      </c>
      <c r="T787">
        <f t="shared" si="141"/>
        <v>100237</v>
      </c>
      <c r="U787">
        <f t="shared" si="142"/>
        <v>200784</v>
      </c>
      <c r="V787" s="7">
        <f>IFERROR(VLOOKUP(VALUE(L787),工作表2!$A:$N,14,1)/50,0)</f>
        <v>105476.77</v>
      </c>
      <c r="W787" s="7">
        <f>IFERROR(VLOOKUP(VALUE(M787),工作表2!$A:$N,14,1)/50,0)</f>
        <v>105476.77</v>
      </c>
      <c r="X787" s="7">
        <f>IFERROR(VLOOKUP(VALUE(N787),工作表2!$A:$N,14,1)/50,0)</f>
        <v>105476.77</v>
      </c>
      <c r="Y787" s="7">
        <f>IFERROR(VLOOKUP(VALUE(O787),工作表2!$A:$N,14,1)/50,0)</f>
        <v>105476.77</v>
      </c>
      <c r="Z787" s="7">
        <f>IFERROR(VLOOKUP(VALUE(P787),工作表2!$A:$N,14,1)/50,0)</f>
        <v>105476.77</v>
      </c>
      <c r="AA787" s="7">
        <f>IFERROR(VLOOKUP(VALUE(Q787),工作表2!$A:$N,14,1)/50,0)</f>
        <v>105476.77</v>
      </c>
      <c r="AB787" s="7">
        <f>IFERROR(VLOOKUP(VALUE(R787),工作表2!$A:$N,14,1)/50,0)</f>
        <v>105476.77</v>
      </c>
      <c r="AC787" s="7">
        <f>IFERROR(VLOOKUP(VALUE(S787),工作表2!$A:$N,14,1)/50,0)</f>
        <v>105476.77</v>
      </c>
      <c r="AD787" s="7">
        <f>IFERROR(VLOOKUP(VALUE(T787),工作表2!$A:$N,14,1)/50,0)</f>
        <v>105476.77</v>
      </c>
      <c r="AE787" s="7">
        <f>IFERROR(VLOOKUP(VALUE(U787),工作表2!$A:$N,14,1),0)</f>
        <v>11992486</v>
      </c>
      <c r="AF787" s="7">
        <f t="shared" si="143"/>
        <v>12941776.93</v>
      </c>
    </row>
    <row r="788" spans="1:32" x14ac:dyDescent="0.15">
      <c r="A788" s="8">
        <v>100784</v>
      </c>
      <c r="B788" s="3" t="s">
        <v>2820</v>
      </c>
      <c r="C788" t="s">
        <v>2838</v>
      </c>
      <c r="D788" t="s">
        <v>2831</v>
      </c>
      <c r="E788" t="s">
        <v>2832</v>
      </c>
      <c r="F788" t="s">
        <v>2843</v>
      </c>
      <c r="G788" t="s">
        <v>2840</v>
      </c>
      <c r="H788" t="s">
        <v>2826</v>
      </c>
      <c r="I788" t="s">
        <v>2834</v>
      </c>
      <c r="J788" t="s">
        <v>2828</v>
      </c>
      <c r="K788" t="s">
        <v>2845</v>
      </c>
      <c r="L788">
        <f t="shared" si="133"/>
        <v>100235</v>
      </c>
      <c r="M788">
        <f t="shared" si="134"/>
        <v>100235</v>
      </c>
      <c r="N788">
        <f t="shared" si="135"/>
        <v>100236</v>
      </c>
      <c r="O788">
        <f t="shared" si="136"/>
        <v>100237</v>
      </c>
      <c r="P788">
        <f t="shared" si="137"/>
        <v>100235</v>
      </c>
      <c r="Q788">
        <f t="shared" si="138"/>
        <v>100235</v>
      </c>
      <c r="R788">
        <f t="shared" si="139"/>
        <v>100236</v>
      </c>
      <c r="S788">
        <f t="shared" si="140"/>
        <v>100237</v>
      </c>
      <c r="T788">
        <f t="shared" si="141"/>
        <v>100237</v>
      </c>
      <c r="U788">
        <f t="shared" si="142"/>
        <v>200785</v>
      </c>
      <c r="V788" s="7">
        <f>IFERROR(VLOOKUP(VALUE(L788),工作表2!$A:$N,14,1)/50,0)</f>
        <v>105476.77</v>
      </c>
      <c r="W788" s="7">
        <f>IFERROR(VLOOKUP(VALUE(M788),工作表2!$A:$N,14,1)/50,0)</f>
        <v>105476.77</v>
      </c>
      <c r="X788" s="7">
        <f>IFERROR(VLOOKUP(VALUE(N788),工作表2!$A:$N,14,1)/50,0)</f>
        <v>105476.77</v>
      </c>
      <c r="Y788" s="7">
        <f>IFERROR(VLOOKUP(VALUE(O788),工作表2!$A:$N,14,1)/50,0)</f>
        <v>105476.77</v>
      </c>
      <c r="Z788" s="7">
        <f>IFERROR(VLOOKUP(VALUE(P788),工作表2!$A:$N,14,1)/50,0)</f>
        <v>105476.77</v>
      </c>
      <c r="AA788" s="7">
        <f>IFERROR(VLOOKUP(VALUE(Q788),工作表2!$A:$N,14,1)/50,0)</f>
        <v>105476.77</v>
      </c>
      <c r="AB788" s="7">
        <f>IFERROR(VLOOKUP(VALUE(R788),工作表2!$A:$N,14,1)/50,0)</f>
        <v>105476.77</v>
      </c>
      <c r="AC788" s="7">
        <f>IFERROR(VLOOKUP(VALUE(S788),工作表2!$A:$N,14,1)/50,0)</f>
        <v>105476.77</v>
      </c>
      <c r="AD788" s="7">
        <f>IFERROR(VLOOKUP(VALUE(T788),工作表2!$A:$N,14,1)/50,0)</f>
        <v>105476.77</v>
      </c>
      <c r="AE788" s="7">
        <f>IFERROR(VLOOKUP(VALUE(U788),工作表2!$A:$N,14,1),0)</f>
        <v>11817358.5</v>
      </c>
      <c r="AF788" s="7">
        <f t="shared" si="143"/>
        <v>12766649.43</v>
      </c>
    </row>
    <row r="789" spans="1:32" x14ac:dyDescent="0.15">
      <c r="A789" s="8">
        <v>100785</v>
      </c>
      <c r="B789" s="3" t="s">
        <v>2830</v>
      </c>
      <c r="C789" t="s">
        <v>2838</v>
      </c>
      <c r="D789" t="s">
        <v>2839</v>
      </c>
      <c r="E789" t="s">
        <v>2846</v>
      </c>
      <c r="F789" t="s">
        <v>2843</v>
      </c>
      <c r="G789" t="s">
        <v>2825</v>
      </c>
      <c r="H789" t="s">
        <v>2847</v>
      </c>
      <c r="I789" t="s">
        <v>2827</v>
      </c>
      <c r="J789" t="s">
        <v>2848</v>
      </c>
      <c r="K789" t="s">
        <v>2849</v>
      </c>
      <c r="L789">
        <f t="shared" si="133"/>
        <v>100236</v>
      </c>
      <c r="M789">
        <f t="shared" si="134"/>
        <v>100235</v>
      </c>
      <c r="N789">
        <f t="shared" si="135"/>
        <v>100235</v>
      </c>
      <c r="O789">
        <f t="shared" si="136"/>
        <v>100235</v>
      </c>
      <c r="P789">
        <f t="shared" si="137"/>
        <v>100235</v>
      </c>
      <c r="Q789">
        <f t="shared" si="138"/>
        <v>100237</v>
      </c>
      <c r="R789">
        <f t="shared" si="139"/>
        <v>100237</v>
      </c>
      <c r="S789">
        <f t="shared" si="140"/>
        <v>100235</v>
      </c>
      <c r="T789">
        <f t="shared" si="141"/>
        <v>100236</v>
      </c>
      <c r="U789">
        <f t="shared" si="142"/>
        <v>200786</v>
      </c>
      <c r="V789" s="7">
        <f>IFERROR(VLOOKUP(VALUE(L789),工作表2!$A:$N,14,1)/50,0)</f>
        <v>105476.77</v>
      </c>
      <c r="W789" s="7">
        <f>IFERROR(VLOOKUP(VALUE(M789),工作表2!$A:$N,14,1)/50,0)</f>
        <v>105476.77</v>
      </c>
      <c r="X789" s="7">
        <f>IFERROR(VLOOKUP(VALUE(N789),工作表2!$A:$N,14,1)/50,0)</f>
        <v>105476.77</v>
      </c>
      <c r="Y789" s="7">
        <f>IFERROR(VLOOKUP(VALUE(O789),工作表2!$A:$N,14,1)/50,0)</f>
        <v>105476.77</v>
      </c>
      <c r="Z789" s="7">
        <f>IFERROR(VLOOKUP(VALUE(P789),工作表2!$A:$N,14,1)/50,0)</f>
        <v>105476.77</v>
      </c>
      <c r="AA789" s="7">
        <f>IFERROR(VLOOKUP(VALUE(Q789),工作表2!$A:$N,14,1)/50,0)</f>
        <v>105476.77</v>
      </c>
      <c r="AB789" s="7">
        <f>IFERROR(VLOOKUP(VALUE(R789),工作表2!$A:$N,14,1)/50,0)</f>
        <v>105476.77</v>
      </c>
      <c r="AC789" s="7">
        <f>IFERROR(VLOOKUP(VALUE(S789),工作表2!$A:$N,14,1)/50,0)</f>
        <v>105476.77</v>
      </c>
      <c r="AD789" s="7">
        <f>IFERROR(VLOOKUP(VALUE(T789),工作表2!$A:$N,14,1)/50,0)</f>
        <v>105476.77</v>
      </c>
      <c r="AE789" s="7">
        <f>IFERROR(VLOOKUP(VALUE(U789),工作表2!$A:$N,14,1),0)</f>
        <v>11834416</v>
      </c>
      <c r="AF789" s="7">
        <f t="shared" si="143"/>
        <v>12783706.93</v>
      </c>
    </row>
    <row r="790" spans="1:32" x14ac:dyDescent="0.15">
      <c r="A790" s="8">
        <v>100786</v>
      </c>
      <c r="B790" s="3" t="s">
        <v>2837</v>
      </c>
      <c r="C790" t="s">
        <v>2850</v>
      </c>
      <c r="D790" t="s">
        <v>2839</v>
      </c>
      <c r="E790" t="s">
        <v>2832</v>
      </c>
      <c r="F790" t="s">
        <v>2843</v>
      </c>
      <c r="G790" t="s">
        <v>2825</v>
      </c>
      <c r="H790" t="s">
        <v>2826</v>
      </c>
      <c r="I790" t="s">
        <v>2827</v>
      </c>
      <c r="J790" t="s">
        <v>2828</v>
      </c>
      <c r="K790" t="s">
        <v>2851</v>
      </c>
      <c r="L790">
        <f t="shared" si="133"/>
        <v>100237</v>
      </c>
      <c r="M790">
        <f t="shared" si="134"/>
        <v>100236</v>
      </c>
      <c r="N790">
        <f t="shared" si="135"/>
        <v>100235</v>
      </c>
      <c r="O790">
        <f t="shared" si="136"/>
        <v>100237</v>
      </c>
      <c r="P790">
        <f t="shared" si="137"/>
        <v>100235</v>
      </c>
      <c r="Q790">
        <f t="shared" si="138"/>
        <v>100237</v>
      </c>
      <c r="R790">
        <f t="shared" si="139"/>
        <v>100236</v>
      </c>
      <c r="S790">
        <f t="shared" si="140"/>
        <v>100235</v>
      </c>
      <c r="T790">
        <f t="shared" si="141"/>
        <v>100237</v>
      </c>
      <c r="U790">
        <f t="shared" si="142"/>
        <v>200787</v>
      </c>
      <c r="V790" s="7">
        <f>IFERROR(VLOOKUP(VALUE(L790),工作表2!$A:$N,14,1)/50,0)</f>
        <v>105476.77</v>
      </c>
      <c r="W790" s="7">
        <f>IFERROR(VLOOKUP(VALUE(M790),工作表2!$A:$N,14,1)/50,0)</f>
        <v>105476.77</v>
      </c>
      <c r="X790" s="7">
        <f>IFERROR(VLOOKUP(VALUE(N790),工作表2!$A:$N,14,1)/50,0)</f>
        <v>105476.77</v>
      </c>
      <c r="Y790" s="7">
        <f>IFERROR(VLOOKUP(VALUE(O790),工作表2!$A:$N,14,1)/50,0)</f>
        <v>105476.77</v>
      </c>
      <c r="Z790" s="7">
        <f>IFERROR(VLOOKUP(VALUE(P790),工作表2!$A:$N,14,1)/50,0)</f>
        <v>105476.77</v>
      </c>
      <c r="AA790" s="7">
        <f>IFERROR(VLOOKUP(VALUE(Q790),工作表2!$A:$N,14,1)/50,0)</f>
        <v>105476.77</v>
      </c>
      <c r="AB790" s="7">
        <f>IFERROR(VLOOKUP(VALUE(R790),工作表2!$A:$N,14,1)/50,0)</f>
        <v>105476.77</v>
      </c>
      <c r="AC790" s="7">
        <f>IFERROR(VLOOKUP(VALUE(S790),工作表2!$A:$N,14,1)/50,0)</f>
        <v>105476.77</v>
      </c>
      <c r="AD790" s="7">
        <f>IFERROR(VLOOKUP(VALUE(T790),工作表2!$A:$N,14,1)/50,0)</f>
        <v>105476.77</v>
      </c>
      <c r="AE790" s="7">
        <f>IFERROR(VLOOKUP(VALUE(U790),工作表2!$A:$N,14,1),0)</f>
        <v>12044493.5</v>
      </c>
      <c r="AF790" s="7">
        <f t="shared" si="143"/>
        <v>12993784.43</v>
      </c>
    </row>
    <row r="791" spans="1:32" x14ac:dyDescent="0.15">
      <c r="A791" s="8">
        <v>100787</v>
      </c>
      <c r="B791" s="3" t="s">
        <v>2820</v>
      </c>
      <c r="C791" t="s">
        <v>2838</v>
      </c>
      <c r="D791" t="s">
        <v>2822</v>
      </c>
      <c r="E791" t="s">
        <v>2823</v>
      </c>
      <c r="F791" t="s">
        <v>2852</v>
      </c>
      <c r="G791" t="s">
        <v>2825</v>
      </c>
      <c r="H791" t="s">
        <v>2841</v>
      </c>
      <c r="I791" t="s">
        <v>2834</v>
      </c>
      <c r="J791" t="s">
        <v>2848</v>
      </c>
      <c r="K791" t="s">
        <v>2853</v>
      </c>
      <c r="L791">
        <f t="shared" si="133"/>
        <v>100235</v>
      </c>
      <c r="M791">
        <f t="shared" si="134"/>
        <v>100235</v>
      </c>
      <c r="N791">
        <f t="shared" si="135"/>
        <v>100237</v>
      </c>
      <c r="O791">
        <f t="shared" si="136"/>
        <v>100236</v>
      </c>
      <c r="P791">
        <f t="shared" si="137"/>
        <v>100236</v>
      </c>
      <c r="Q791">
        <f t="shared" si="138"/>
        <v>100237</v>
      </c>
      <c r="R791">
        <f t="shared" si="139"/>
        <v>100235</v>
      </c>
      <c r="S791">
        <f t="shared" si="140"/>
        <v>100237</v>
      </c>
      <c r="T791">
        <f t="shared" si="141"/>
        <v>100236</v>
      </c>
      <c r="U791">
        <f t="shared" si="142"/>
        <v>200788</v>
      </c>
      <c r="V791" s="7">
        <f>IFERROR(VLOOKUP(VALUE(L791),工作表2!$A:$N,14,1)/50,0)</f>
        <v>105476.77</v>
      </c>
      <c r="W791" s="7">
        <f>IFERROR(VLOOKUP(VALUE(M791),工作表2!$A:$N,14,1)/50,0)</f>
        <v>105476.77</v>
      </c>
      <c r="X791" s="7">
        <f>IFERROR(VLOOKUP(VALUE(N791),工作表2!$A:$N,14,1)/50,0)</f>
        <v>105476.77</v>
      </c>
      <c r="Y791" s="7">
        <f>IFERROR(VLOOKUP(VALUE(O791),工作表2!$A:$N,14,1)/50,0)</f>
        <v>105476.77</v>
      </c>
      <c r="Z791" s="7">
        <f>IFERROR(VLOOKUP(VALUE(P791),工作表2!$A:$N,14,1)/50,0)</f>
        <v>105476.77</v>
      </c>
      <c r="AA791" s="7">
        <f>IFERROR(VLOOKUP(VALUE(Q791),工作表2!$A:$N,14,1)/50,0)</f>
        <v>105476.77</v>
      </c>
      <c r="AB791" s="7">
        <f>IFERROR(VLOOKUP(VALUE(R791),工作表2!$A:$N,14,1)/50,0)</f>
        <v>105476.77</v>
      </c>
      <c r="AC791" s="7">
        <f>IFERROR(VLOOKUP(VALUE(S791),工作表2!$A:$N,14,1)/50,0)</f>
        <v>105476.77</v>
      </c>
      <c r="AD791" s="7">
        <f>IFERROR(VLOOKUP(VALUE(T791),工作表2!$A:$N,14,1)/50,0)</f>
        <v>105476.77</v>
      </c>
      <c r="AE791" s="7">
        <f>IFERROR(VLOOKUP(VALUE(U791),工作表2!$A:$N,14,1),0)</f>
        <v>11969124.5</v>
      </c>
      <c r="AF791" s="7">
        <f t="shared" si="143"/>
        <v>12918415.43</v>
      </c>
    </row>
    <row r="792" spans="1:32" x14ac:dyDescent="0.15">
      <c r="A792" s="8">
        <v>100788</v>
      </c>
      <c r="B792" s="3" t="s">
        <v>2837</v>
      </c>
      <c r="C792" t="s">
        <v>2850</v>
      </c>
      <c r="D792" t="s">
        <v>2822</v>
      </c>
      <c r="E792" t="s">
        <v>2832</v>
      </c>
      <c r="F792" t="s">
        <v>2843</v>
      </c>
      <c r="G792" t="s">
        <v>2833</v>
      </c>
      <c r="H792" t="s">
        <v>2826</v>
      </c>
      <c r="I792" t="s">
        <v>2827</v>
      </c>
      <c r="J792" t="s">
        <v>2848</v>
      </c>
      <c r="K792" t="s">
        <v>2854</v>
      </c>
      <c r="L792">
        <f t="shared" si="133"/>
        <v>100237</v>
      </c>
      <c r="M792">
        <f t="shared" si="134"/>
        <v>100236</v>
      </c>
      <c r="N792">
        <f t="shared" si="135"/>
        <v>100237</v>
      </c>
      <c r="O792">
        <f t="shared" si="136"/>
        <v>100237</v>
      </c>
      <c r="P792">
        <f t="shared" si="137"/>
        <v>100235</v>
      </c>
      <c r="Q792">
        <f t="shared" si="138"/>
        <v>100236</v>
      </c>
      <c r="R792">
        <f t="shared" si="139"/>
        <v>100236</v>
      </c>
      <c r="S792">
        <f t="shared" si="140"/>
        <v>100235</v>
      </c>
      <c r="T792">
        <f t="shared" si="141"/>
        <v>100236</v>
      </c>
      <c r="U792">
        <f t="shared" si="142"/>
        <v>200789</v>
      </c>
      <c r="V792" s="7">
        <f>IFERROR(VLOOKUP(VALUE(L792),工作表2!$A:$N,14,1)/50,0)</f>
        <v>105476.77</v>
      </c>
      <c r="W792" s="7">
        <f>IFERROR(VLOOKUP(VALUE(M792),工作表2!$A:$N,14,1)/50,0)</f>
        <v>105476.77</v>
      </c>
      <c r="X792" s="7">
        <f>IFERROR(VLOOKUP(VALUE(N792),工作表2!$A:$N,14,1)/50,0)</f>
        <v>105476.77</v>
      </c>
      <c r="Y792" s="7">
        <f>IFERROR(VLOOKUP(VALUE(O792),工作表2!$A:$N,14,1)/50,0)</f>
        <v>105476.77</v>
      </c>
      <c r="Z792" s="7">
        <f>IFERROR(VLOOKUP(VALUE(P792),工作表2!$A:$N,14,1)/50,0)</f>
        <v>105476.77</v>
      </c>
      <c r="AA792" s="7">
        <f>IFERROR(VLOOKUP(VALUE(Q792),工作表2!$A:$N,14,1)/50,0)</f>
        <v>105476.77</v>
      </c>
      <c r="AB792" s="7">
        <f>IFERROR(VLOOKUP(VALUE(R792),工作表2!$A:$N,14,1)/50,0)</f>
        <v>105476.77</v>
      </c>
      <c r="AC792" s="7">
        <f>IFERROR(VLOOKUP(VALUE(S792),工作表2!$A:$N,14,1)/50,0)</f>
        <v>105476.77</v>
      </c>
      <c r="AD792" s="7">
        <f>IFERROR(VLOOKUP(VALUE(T792),工作表2!$A:$N,14,1)/50,0)</f>
        <v>105476.77</v>
      </c>
      <c r="AE792" s="7">
        <f>IFERROR(VLOOKUP(VALUE(U792),工作表2!$A:$N,14,1),0)</f>
        <v>12025131</v>
      </c>
      <c r="AF792" s="7">
        <f t="shared" si="143"/>
        <v>12974421.93</v>
      </c>
    </row>
    <row r="793" spans="1:32" x14ac:dyDescent="0.15">
      <c r="A793" s="8">
        <v>100789</v>
      </c>
      <c r="B793" s="3" t="s">
        <v>2820</v>
      </c>
      <c r="C793" t="s">
        <v>2821</v>
      </c>
      <c r="D793" t="s">
        <v>2822</v>
      </c>
      <c r="E793" t="s">
        <v>2823</v>
      </c>
      <c r="F793" t="s">
        <v>2824</v>
      </c>
      <c r="G793" t="s">
        <v>2825</v>
      </c>
      <c r="H793" t="s">
        <v>2847</v>
      </c>
      <c r="I793" t="s">
        <v>2827</v>
      </c>
      <c r="J793" t="s">
        <v>2848</v>
      </c>
      <c r="K793" t="s">
        <v>2855</v>
      </c>
      <c r="L793">
        <f t="shared" si="133"/>
        <v>100235</v>
      </c>
      <c r="M793">
        <f t="shared" si="134"/>
        <v>100237</v>
      </c>
      <c r="N793">
        <f t="shared" si="135"/>
        <v>100237</v>
      </c>
      <c r="O793">
        <f t="shared" si="136"/>
        <v>100236</v>
      </c>
      <c r="P793">
        <f t="shared" si="137"/>
        <v>100237</v>
      </c>
      <c r="Q793">
        <f t="shared" si="138"/>
        <v>100237</v>
      </c>
      <c r="R793">
        <f t="shared" si="139"/>
        <v>100237</v>
      </c>
      <c r="S793">
        <f t="shared" si="140"/>
        <v>100235</v>
      </c>
      <c r="T793">
        <f t="shared" si="141"/>
        <v>100236</v>
      </c>
      <c r="U793">
        <f t="shared" si="142"/>
        <v>200790</v>
      </c>
      <c r="V793" s="7">
        <f>IFERROR(VLOOKUP(VALUE(L793),工作表2!$A:$N,14,1)/50,0)</f>
        <v>105476.77</v>
      </c>
      <c r="W793" s="7">
        <f>IFERROR(VLOOKUP(VALUE(M793),工作表2!$A:$N,14,1)/50,0)</f>
        <v>105476.77</v>
      </c>
      <c r="X793" s="7">
        <f>IFERROR(VLOOKUP(VALUE(N793),工作表2!$A:$N,14,1)/50,0)</f>
        <v>105476.77</v>
      </c>
      <c r="Y793" s="7">
        <f>IFERROR(VLOOKUP(VALUE(O793),工作表2!$A:$N,14,1)/50,0)</f>
        <v>105476.77</v>
      </c>
      <c r="Z793" s="7">
        <f>IFERROR(VLOOKUP(VALUE(P793),工作表2!$A:$N,14,1)/50,0)</f>
        <v>105476.77</v>
      </c>
      <c r="AA793" s="7">
        <f>IFERROR(VLOOKUP(VALUE(Q793),工作表2!$A:$N,14,1)/50,0)</f>
        <v>105476.77</v>
      </c>
      <c r="AB793" s="7">
        <f>IFERROR(VLOOKUP(VALUE(R793),工作表2!$A:$N,14,1)/50,0)</f>
        <v>105476.77</v>
      </c>
      <c r="AC793" s="7">
        <f>IFERROR(VLOOKUP(VALUE(S793),工作表2!$A:$N,14,1)/50,0)</f>
        <v>105476.77</v>
      </c>
      <c r="AD793" s="7">
        <f>IFERROR(VLOOKUP(VALUE(T793),工作表2!$A:$N,14,1)/50,0)</f>
        <v>105476.77</v>
      </c>
      <c r="AE793" s="7">
        <f>IFERROR(VLOOKUP(VALUE(U793),工作表2!$A:$N,14,1),0)</f>
        <v>12096789</v>
      </c>
      <c r="AF793" s="7">
        <f t="shared" si="143"/>
        <v>13046079.93</v>
      </c>
    </row>
    <row r="794" spans="1:32" x14ac:dyDescent="0.15">
      <c r="A794" s="8">
        <v>100790</v>
      </c>
      <c r="B794" s="3" t="s">
        <v>2856</v>
      </c>
      <c r="C794" t="s">
        <v>2857</v>
      </c>
      <c r="D794" t="s">
        <v>2858</v>
      </c>
      <c r="E794" t="s">
        <v>2859</v>
      </c>
      <c r="F794" t="s">
        <v>2860</v>
      </c>
      <c r="G794" t="s">
        <v>2861</v>
      </c>
      <c r="H794" t="s">
        <v>2862</v>
      </c>
      <c r="I794" t="s">
        <v>2863</v>
      </c>
      <c r="J794" t="s">
        <v>2864</v>
      </c>
      <c r="K794" t="s">
        <v>2865</v>
      </c>
      <c r="L794">
        <f t="shared" si="133"/>
        <v>100240</v>
      </c>
      <c r="M794">
        <f t="shared" si="134"/>
        <v>100239</v>
      </c>
      <c r="N794">
        <f t="shared" si="135"/>
        <v>100239</v>
      </c>
      <c r="O794">
        <f t="shared" si="136"/>
        <v>100239</v>
      </c>
      <c r="P794">
        <f t="shared" si="137"/>
        <v>100238</v>
      </c>
      <c r="Q794">
        <f t="shared" si="138"/>
        <v>100239</v>
      </c>
      <c r="R794">
        <f t="shared" si="139"/>
        <v>100238</v>
      </c>
      <c r="S794">
        <f t="shared" si="140"/>
        <v>100239</v>
      </c>
      <c r="T794">
        <f t="shared" si="141"/>
        <v>100240</v>
      </c>
      <c r="U794">
        <f t="shared" si="142"/>
        <v>200791</v>
      </c>
      <c r="V794" s="7">
        <f>IFERROR(VLOOKUP(VALUE(L794),工作表2!$A:$N,14,1)/50,0)</f>
        <v>107000.16</v>
      </c>
      <c r="W794" s="7">
        <f>IFERROR(VLOOKUP(VALUE(M794),工作表2!$A:$N,14,1)/50,0)</f>
        <v>107000.16</v>
      </c>
      <c r="X794" s="7">
        <f>IFERROR(VLOOKUP(VALUE(N794),工作表2!$A:$N,14,1)/50,0)</f>
        <v>107000.16</v>
      </c>
      <c r="Y794" s="7">
        <f>IFERROR(VLOOKUP(VALUE(O794),工作表2!$A:$N,14,1)/50,0)</f>
        <v>107000.16</v>
      </c>
      <c r="Z794" s="7">
        <f>IFERROR(VLOOKUP(VALUE(P794),工作表2!$A:$N,14,1)/50,0)</f>
        <v>107000.16</v>
      </c>
      <c r="AA794" s="7">
        <f>IFERROR(VLOOKUP(VALUE(Q794),工作表2!$A:$N,14,1)/50,0)</f>
        <v>107000.16</v>
      </c>
      <c r="AB794" s="7">
        <f>IFERROR(VLOOKUP(VALUE(R794),工作表2!$A:$N,14,1)/50,0)</f>
        <v>107000.16</v>
      </c>
      <c r="AC794" s="7">
        <f>IFERROR(VLOOKUP(VALUE(S794),工作表2!$A:$N,14,1)/50,0)</f>
        <v>107000.16</v>
      </c>
      <c r="AD794" s="7">
        <f>IFERROR(VLOOKUP(VALUE(T794),工作表2!$A:$N,14,1)/50,0)</f>
        <v>107000.16</v>
      </c>
      <c r="AE794" s="7">
        <f>IFERROR(VLOOKUP(VALUE(U794),工作表2!$A:$N,14,1),0)</f>
        <v>11992485</v>
      </c>
      <c r="AF794" s="7">
        <f t="shared" si="143"/>
        <v>12955486.439999999</v>
      </c>
    </row>
    <row r="795" spans="1:32" x14ac:dyDescent="0.15">
      <c r="A795" s="8">
        <v>100791</v>
      </c>
      <c r="B795" s="3" t="s">
        <v>2866</v>
      </c>
      <c r="C795" t="s">
        <v>2867</v>
      </c>
      <c r="D795" t="s">
        <v>2858</v>
      </c>
      <c r="E795" t="s">
        <v>2859</v>
      </c>
      <c r="F795" t="s">
        <v>2860</v>
      </c>
      <c r="G795" t="s">
        <v>2868</v>
      </c>
      <c r="H795" t="s">
        <v>2869</v>
      </c>
      <c r="I795" t="s">
        <v>2870</v>
      </c>
      <c r="J795" t="s">
        <v>2864</v>
      </c>
      <c r="K795" t="s">
        <v>2871</v>
      </c>
      <c r="L795">
        <f t="shared" si="133"/>
        <v>100239</v>
      </c>
      <c r="M795">
        <f t="shared" si="134"/>
        <v>100238</v>
      </c>
      <c r="N795">
        <f t="shared" si="135"/>
        <v>100239</v>
      </c>
      <c r="O795">
        <f t="shared" si="136"/>
        <v>100239</v>
      </c>
      <c r="P795">
        <f t="shared" si="137"/>
        <v>100238</v>
      </c>
      <c r="Q795">
        <f t="shared" si="138"/>
        <v>100238</v>
      </c>
      <c r="R795">
        <f t="shared" si="139"/>
        <v>100240</v>
      </c>
      <c r="S795">
        <f t="shared" si="140"/>
        <v>100240</v>
      </c>
      <c r="T795">
        <f t="shared" si="141"/>
        <v>100240</v>
      </c>
      <c r="U795">
        <f t="shared" si="142"/>
        <v>200792</v>
      </c>
      <c r="V795" s="7">
        <f>IFERROR(VLOOKUP(VALUE(L795),工作表2!$A:$N,14,1)/50,0)</f>
        <v>107000.16</v>
      </c>
      <c r="W795" s="7">
        <f>IFERROR(VLOOKUP(VALUE(M795),工作表2!$A:$N,14,1)/50,0)</f>
        <v>107000.16</v>
      </c>
      <c r="X795" s="7">
        <f>IFERROR(VLOOKUP(VALUE(N795),工作表2!$A:$N,14,1)/50,0)</f>
        <v>107000.16</v>
      </c>
      <c r="Y795" s="7">
        <f>IFERROR(VLOOKUP(VALUE(O795),工作表2!$A:$N,14,1)/50,0)</f>
        <v>107000.16</v>
      </c>
      <c r="Z795" s="7">
        <f>IFERROR(VLOOKUP(VALUE(P795),工作表2!$A:$N,14,1)/50,0)</f>
        <v>107000.16</v>
      </c>
      <c r="AA795" s="7">
        <f>IFERROR(VLOOKUP(VALUE(Q795),工作表2!$A:$N,14,1)/50,0)</f>
        <v>107000.16</v>
      </c>
      <c r="AB795" s="7">
        <f>IFERROR(VLOOKUP(VALUE(R795),工作表2!$A:$N,14,1)/50,0)</f>
        <v>107000.16</v>
      </c>
      <c r="AC795" s="7">
        <f>IFERROR(VLOOKUP(VALUE(S795),工作表2!$A:$N,14,1)/50,0)</f>
        <v>107000.16</v>
      </c>
      <c r="AD795" s="7">
        <f>IFERROR(VLOOKUP(VALUE(T795),工作表2!$A:$N,14,1)/50,0)</f>
        <v>107000.16</v>
      </c>
      <c r="AE795" s="7">
        <f>IFERROR(VLOOKUP(VALUE(U795),工作表2!$A:$N,14,1),0)</f>
        <v>12009524.5</v>
      </c>
      <c r="AF795" s="7">
        <f t="shared" si="143"/>
        <v>12972525.939999999</v>
      </c>
    </row>
    <row r="796" spans="1:32" x14ac:dyDescent="0.15">
      <c r="A796" s="8">
        <v>100792</v>
      </c>
      <c r="B796" s="3" t="s">
        <v>2866</v>
      </c>
      <c r="C796" t="s">
        <v>2867</v>
      </c>
      <c r="D796" t="s">
        <v>2872</v>
      </c>
      <c r="E796" t="s">
        <v>2873</v>
      </c>
      <c r="F796" t="s">
        <v>2874</v>
      </c>
      <c r="G796" t="s">
        <v>2875</v>
      </c>
      <c r="H796" t="s">
        <v>2869</v>
      </c>
      <c r="I796" t="s">
        <v>2863</v>
      </c>
      <c r="J796" t="s">
        <v>2864</v>
      </c>
      <c r="K796" t="s">
        <v>2876</v>
      </c>
      <c r="L796">
        <f t="shared" si="133"/>
        <v>100239</v>
      </c>
      <c r="M796">
        <f t="shared" si="134"/>
        <v>100238</v>
      </c>
      <c r="N796">
        <f t="shared" si="135"/>
        <v>100238</v>
      </c>
      <c r="O796">
        <f t="shared" si="136"/>
        <v>100240</v>
      </c>
      <c r="P796">
        <f t="shared" si="137"/>
        <v>100240</v>
      </c>
      <c r="Q796">
        <f t="shared" si="138"/>
        <v>100240</v>
      </c>
      <c r="R796">
        <f t="shared" si="139"/>
        <v>100240</v>
      </c>
      <c r="S796">
        <f t="shared" si="140"/>
        <v>100239</v>
      </c>
      <c r="T796">
        <f t="shared" si="141"/>
        <v>100240</v>
      </c>
      <c r="U796">
        <f t="shared" si="142"/>
        <v>200793</v>
      </c>
      <c r="V796" s="7">
        <f>IFERROR(VLOOKUP(VALUE(L796),工作表2!$A:$N,14,1)/50,0)</f>
        <v>107000.16</v>
      </c>
      <c r="W796" s="7">
        <f>IFERROR(VLOOKUP(VALUE(M796),工作表2!$A:$N,14,1)/50,0)</f>
        <v>107000.16</v>
      </c>
      <c r="X796" s="7">
        <f>IFERROR(VLOOKUP(VALUE(N796),工作表2!$A:$N,14,1)/50,0)</f>
        <v>107000.16</v>
      </c>
      <c r="Y796" s="7">
        <f>IFERROR(VLOOKUP(VALUE(O796),工作表2!$A:$N,14,1)/50,0)</f>
        <v>107000.16</v>
      </c>
      <c r="Z796" s="7">
        <f>IFERROR(VLOOKUP(VALUE(P796),工作表2!$A:$N,14,1)/50,0)</f>
        <v>107000.16</v>
      </c>
      <c r="AA796" s="7">
        <f>IFERROR(VLOOKUP(VALUE(Q796),工作表2!$A:$N,14,1)/50,0)</f>
        <v>107000.16</v>
      </c>
      <c r="AB796" s="7">
        <f>IFERROR(VLOOKUP(VALUE(R796),工作表2!$A:$N,14,1)/50,0)</f>
        <v>107000.16</v>
      </c>
      <c r="AC796" s="7">
        <f>IFERROR(VLOOKUP(VALUE(S796),工作表2!$A:$N,14,1)/50,0)</f>
        <v>107000.16</v>
      </c>
      <c r="AD796" s="7">
        <f>IFERROR(VLOOKUP(VALUE(T796),工作表2!$A:$N,14,1)/50,0)</f>
        <v>107000.16</v>
      </c>
      <c r="AE796" s="7">
        <f>IFERROR(VLOOKUP(VALUE(U796),工作表2!$A:$N,14,1),0)</f>
        <v>12026595.5</v>
      </c>
      <c r="AF796" s="7">
        <f t="shared" si="143"/>
        <v>12989596.939999999</v>
      </c>
    </row>
    <row r="797" spans="1:32" x14ac:dyDescent="0.15">
      <c r="A797" s="8">
        <v>100793</v>
      </c>
      <c r="B797" s="3" t="s">
        <v>2866</v>
      </c>
      <c r="C797" t="s">
        <v>2857</v>
      </c>
      <c r="D797" t="s">
        <v>2858</v>
      </c>
      <c r="E797" t="s">
        <v>2877</v>
      </c>
      <c r="F797" t="s">
        <v>2878</v>
      </c>
      <c r="G797" t="s">
        <v>2861</v>
      </c>
      <c r="H797" t="s">
        <v>2879</v>
      </c>
      <c r="I797" t="s">
        <v>2870</v>
      </c>
      <c r="J797" t="s">
        <v>2864</v>
      </c>
      <c r="K797" t="s">
        <v>2880</v>
      </c>
      <c r="L797">
        <f t="shared" si="133"/>
        <v>100239</v>
      </c>
      <c r="M797">
        <f t="shared" si="134"/>
        <v>100239</v>
      </c>
      <c r="N797">
        <f t="shared" si="135"/>
        <v>100239</v>
      </c>
      <c r="O797">
        <f t="shared" si="136"/>
        <v>100238</v>
      </c>
      <c r="P797">
        <f t="shared" si="137"/>
        <v>100239</v>
      </c>
      <c r="Q797">
        <f t="shared" si="138"/>
        <v>100239</v>
      </c>
      <c r="R797">
        <f t="shared" si="139"/>
        <v>100239</v>
      </c>
      <c r="S797">
        <f t="shared" si="140"/>
        <v>100240</v>
      </c>
      <c r="T797">
        <f t="shared" si="141"/>
        <v>100240</v>
      </c>
      <c r="U797">
        <f t="shared" si="142"/>
        <v>200794</v>
      </c>
      <c r="V797" s="7">
        <f>IFERROR(VLOOKUP(VALUE(L797),工作表2!$A:$N,14,1)/50,0)</f>
        <v>107000.16</v>
      </c>
      <c r="W797" s="7">
        <f>IFERROR(VLOOKUP(VALUE(M797),工作表2!$A:$N,14,1)/50,0)</f>
        <v>107000.16</v>
      </c>
      <c r="X797" s="7">
        <f>IFERROR(VLOOKUP(VALUE(N797),工作表2!$A:$N,14,1)/50,0)</f>
        <v>107000.16</v>
      </c>
      <c r="Y797" s="7">
        <f>IFERROR(VLOOKUP(VALUE(O797),工作表2!$A:$N,14,1)/50,0)</f>
        <v>107000.16</v>
      </c>
      <c r="Z797" s="7">
        <f>IFERROR(VLOOKUP(VALUE(P797),工作表2!$A:$N,14,1)/50,0)</f>
        <v>107000.16</v>
      </c>
      <c r="AA797" s="7">
        <f>IFERROR(VLOOKUP(VALUE(Q797),工作表2!$A:$N,14,1)/50,0)</f>
        <v>107000.16</v>
      </c>
      <c r="AB797" s="7">
        <f>IFERROR(VLOOKUP(VALUE(R797),工作表2!$A:$N,14,1)/50,0)</f>
        <v>107000.16</v>
      </c>
      <c r="AC797" s="7">
        <f>IFERROR(VLOOKUP(VALUE(S797),工作表2!$A:$N,14,1)/50,0)</f>
        <v>107000.16</v>
      </c>
      <c r="AD797" s="7">
        <f>IFERROR(VLOOKUP(VALUE(T797),工作表2!$A:$N,14,1)/50,0)</f>
        <v>107000.16</v>
      </c>
      <c r="AE797" s="7">
        <f>IFERROR(VLOOKUP(VALUE(U797),工作表2!$A:$N,14,1),0)</f>
        <v>12240410.5</v>
      </c>
      <c r="AF797" s="7">
        <f t="shared" si="143"/>
        <v>13203411.939999999</v>
      </c>
    </row>
    <row r="798" spans="1:32" x14ac:dyDescent="0.15">
      <c r="A798" s="8">
        <v>100794</v>
      </c>
      <c r="B798" s="3" t="s">
        <v>2881</v>
      </c>
      <c r="C798" t="s">
        <v>2867</v>
      </c>
      <c r="D798" t="s">
        <v>2882</v>
      </c>
      <c r="E798" t="s">
        <v>2873</v>
      </c>
      <c r="F798" t="s">
        <v>2878</v>
      </c>
      <c r="G798" t="s">
        <v>2875</v>
      </c>
      <c r="H798" t="s">
        <v>2869</v>
      </c>
      <c r="I798" t="s">
        <v>2870</v>
      </c>
      <c r="J798" t="s">
        <v>2883</v>
      </c>
      <c r="K798" t="s">
        <v>2884</v>
      </c>
      <c r="L798">
        <f t="shared" si="133"/>
        <v>100238</v>
      </c>
      <c r="M798">
        <f t="shared" si="134"/>
        <v>100238</v>
      </c>
      <c r="N798">
        <f t="shared" si="135"/>
        <v>100240</v>
      </c>
      <c r="O798">
        <f t="shared" si="136"/>
        <v>100240</v>
      </c>
      <c r="P798">
        <f t="shared" si="137"/>
        <v>100239</v>
      </c>
      <c r="Q798">
        <f t="shared" si="138"/>
        <v>100240</v>
      </c>
      <c r="R798">
        <f t="shared" si="139"/>
        <v>100240</v>
      </c>
      <c r="S798">
        <f t="shared" si="140"/>
        <v>100240</v>
      </c>
      <c r="T798">
        <f t="shared" si="141"/>
        <v>100238</v>
      </c>
      <c r="U798">
        <f t="shared" si="142"/>
        <v>200795</v>
      </c>
      <c r="V798" s="7">
        <f>IFERROR(VLOOKUP(VALUE(L798),工作表2!$A:$N,14,1)/50,0)</f>
        <v>107000.16</v>
      </c>
      <c r="W798" s="7">
        <f>IFERROR(VLOOKUP(VALUE(M798),工作表2!$A:$N,14,1)/50,0)</f>
        <v>107000.16</v>
      </c>
      <c r="X798" s="7">
        <f>IFERROR(VLOOKUP(VALUE(N798),工作表2!$A:$N,14,1)/50,0)</f>
        <v>107000.16</v>
      </c>
      <c r="Y798" s="7">
        <f>IFERROR(VLOOKUP(VALUE(O798),工作表2!$A:$N,14,1)/50,0)</f>
        <v>107000.16</v>
      </c>
      <c r="Z798" s="7">
        <f>IFERROR(VLOOKUP(VALUE(P798),工作表2!$A:$N,14,1)/50,0)</f>
        <v>107000.16</v>
      </c>
      <c r="AA798" s="7">
        <f>IFERROR(VLOOKUP(VALUE(Q798),工作表2!$A:$N,14,1)/50,0)</f>
        <v>107000.16</v>
      </c>
      <c r="AB798" s="7">
        <f>IFERROR(VLOOKUP(VALUE(R798),工作表2!$A:$N,14,1)/50,0)</f>
        <v>107000.16</v>
      </c>
      <c r="AC798" s="7">
        <f>IFERROR(VLOOKUP(VALUE(S798),工作表2!$A:$N,14,1)/50,0)</f>
        <v>107000.16</v>
      </c>
      <c r="AD798" s="7">
        <f>IFERROR(VLOOKUP(VALUE(T798),工作表2!$A:$N,14,1)/50,0)</f>
        <v>107000.16</v>
      </c>
      <c r="AE798" s="7">
        <f>IFERROR(VLOOKUP(VALUE(U798),工作表2!$A:$N,14,1),0)</f>
        <v>12060831</v>
      </c>
      <c r="AF798" s="7">
        <f t="shared" si="143"/>
        <v>13023832.439999999</v>
      </c>
    </row>
    <row r="799" spans="1:32" x14ac:dyDescent="0.15">
      <c r="A799" s="8">
        <v>100795</v>
      </c>
      <c r="B799" s="3" t="s">
        <v>2866</v>
      </c>
      <c r="C799" t="s">
        <v>2867</v>
      </c>
      <c r="D799" t="s">
        <v>2882</v>
      </c>
      <c r="E799" t="s">
        <v>2877</v>
      </c>
      <c r="F799" t="s">
        <v>2878</v>
      </c>
      <c r="G799" t="s">
        <v>2868</v>
      </c>
      <c r="H799" t="s">
        <v>2862</v>
      </c>
      <c r="I799" t="s">
        <v>2870</v>
      </c>
      <c r="J799" t="s">
        <v>2864</v>
      </c>
      <c r="K799" t="s">
        <v>2885</v>
      </c>
      <c r="L799">
        <f t="shared" si="133"/>
        <v>100239</v>
      </c>
      <c r="M799">
        <f t="shared" si="134"/>
        <v>100238</v>
      </c>
      <c r="N799">
        <f t="shared" si="135"/>
        <v>100240</v>
      </c>
      <c r="O799">
        <f t="shared" si="136"/>
        <v>100238</v>
      </c>
      <c r="P799">
        <f t="shared" si="137"/>
        <v>100239</v>
      </c>
      <c r="Q799">
        <f t="shared" si="138"/>
        <v>100238</v>
      </c>
      <c r="R799">
        <f t="shared" si="139"/>
        <v>100238</v>
      </c>
      <c r="S799">
        <f t="shared" si="140"/>
        <v>100240</v>
      </c>
      <c r="T799">
        <f t="shared" si="141"/>
        <v>100240</v>
      </c>
      <c r="U799">
        <f t="shared" si="142"/>
        <v>200796</v>
      </c>
      <c r="V799" s="7">
        <f>IFERROR(VLOOKUP(VALUE(L799),工作表2!$A:$N,14,1)/50,0)</f>
        <v>107000.16</v>
      </c>
      <c r="W799" s="7">
        <f>IFERROR(VLOOKUP(VALUE(M799),工作表2!$A:$N,14,1)/50,0)</f>
        <v>107000.16</v>
      </c>
      <c r="X799" s="7">
        <f>IFERROR(VLOOKUP(VALUE(N799),工作表2!$A:$N,14,1)/50,0)</f>
        <v>107000.16</v>
      </c>
      <c r="Y799" s="7">
        <f>IFERROR(VLOOKUP(VALUE(O799),工作表2!$A:$N,14,1)/50,0)</f>
        <v>107000.16</v>
      </c>
      <c r="Z799" s="7">
        <f>IFERROR(VLOOKUP(VALUE(P799),工作表2!$A:$N,14,1)/50,0)</f>
        <v>107000.16</v>
      </c>
      <c r="AA799" s="7">
        <f>IFERROR(VLOOKUP(VALUE(Q799),工作表2!$A:$N,14,1)/50,0)</f>
        <v>107000.16</v>
      </c>
      <c r="AB799" s="7">
        <f>IFERROR(VLOOKUP(VALUE(R799),工作表2!$A:$N,14,1)/50,0)</f>
        <v>107000.16</v>
      </c>
      <c r="AC799" s="7">
        <f>IFERROR(VLOOKUP(VALUE(S799),工作表2!$A:$N,14,1)/50,0)</f>
        <v>107000.16</v>
      </c>
      <c r="AD799" s="7">
        <f>IFERROR(VLOOKUP(VALUE(T799),工作表2!$A:$N,14,1)/50,0)</f>
        <v>107000.16</v>
      </c>
      <c r="AE799" s="7">
        <f>IFERROR(VLOOKUP(VALUE(U799),工作表2!$A:$N,14,1),0)</f>
        <v>12077994.5</v>
      </c>
      <c r="AF799" s="7">
        <f t="shared" si="143"/>
        <v>13040995.939999999</v>
      </c>
    </row>
    <row r="800" spans="1:32" x14ac:dyDescent="0.15">
      <c r="A800" s="8">
        <v>100796</v>
      </c>
      <c r="B800" s="3" t="s">
        <v>2866</v>
      </c>
      <c r="C800" t="s">
        <v>2867</v>
      </c>
      <c r="D800" t="s">
        <v>2858</v>
      </c>
      <c r="E800" t="s">
        <v>2859</v>
      </c>
      <c r="F800" t="s">
        <v>2860</v>
      </c>
      <c r="G800" t="s">
        <v>2875</v>
      </c>
      <c r="H800" t="s">
        <v>2869</v>
      </c>
      <c r="I800" t="s">
        <v>2886</v>
      </c>
      <c r="J800" t="s">
        <v>2864</v>
      </c>
      <c r="K800" t="s">
        <v>2887</v>
      </c>
      <c r="L800">
        <f t="shared" si="133"/>
        <v>100239</v>
      </c>
      <c r="M800">
        <f t="shared" si="134"/>
        <v>100238</v>
      </c>
      <c r="N800">
        <f t="shared" si="135"/>
        <v>100239</v>
      </c>
      <c r="O800">
        <f t="shared" si="136"/>
        <v>100239</v>
      </c>
      <c r="P800">
        <f t="shared" si="137"/>
        <v>100238</v>
      </c>
      <c r="Q800">
        <f t="shared" si="138"/>
        <v>100240</v>
      </c>
      <c r="R800">
        <f t="shared" si="139"/>
        <v>100240</v>
      </c>
      <c r="S800">
        <f t="shared" si="140"/>
        <v>100238</v>
      </c>
      <c r="T800">
        <f t="shared" si="141"/>
        <v>100240</v>
      </c>
      <c r="U800">
        <f t="shared" si="142"/>
        <v>200797</v>
      </c>
      <c r="V800" s="7">
        <f>IFERROR(VLOOKUP(VALUE(L800),工作表2!$A:$N,14,1)/50,0)</f>
        <v>107000.16</v>
      </c>
      <c r="W800" s="7">
        <f>IFERROR(VLOOKUP(VALUE(M800),工作表2!$A:$N,14,1)/50,0)</f>
        <v>107000.16</v>
      </c>
      <c r="X800" s="7">
        <f>IFERROR(VLOOKUP(VALUE(N800),工作表2!$A:$N,14,1)/50,0)</f>
        <v>107000.16</v>
      </c>
      <c r="Y800" s="7">
        <f>IFERROR(VLOOKUP(VALUE(O800),工作表2!$A:$N,14,1)/50,0)</f>
        <v>107000.16</v>
      </c>
      <c r="Z800" s="7">
        <f>IFERROR(VLOOKUP(VALUE(P800),工作表2!$A:$N,14,1)/50,0)</f>
        <v>107000.16</v>
      </c>
      <c r="AA800" s="7">
        <f>IFERROR(VLOOKUP(VALUE(Q800),工作表2!$A:$N,14,1)/50,0)</f>
        <v>107000.16</v>
      </c>
      <c r="AB800" s="7">
        <f>IFERROR(VLOOKUP(VALUE(R800),工作表2!$A:$N,14,1)/50,0)</f>
        <v>107000.16</v>
      </c>
      <c r="AC800" s="7">
        <f>IFERROR(VLOOKUP(VALUE(S800),工作表2!$A:$N,14,1)/50,0)</f>
        <v>107000.16</v>
      </c>
      <c r="AD800" s="7">
        <f>IFERROR(VLOOKUP(VALUE(T800),工作表2!$A:$N,14,1)/50,0)</f>
        <v>107000.16</v>
      </c>
      <c r="AE800" s="7">
        <f>IFERROR(VLOOKUP(VALUE(U800),工作表2!$A:$N,14,1),0)</f>
        <v>12292747</v>
      </c>
      <c r="AF800" s="7">
        <f t="shared" si="143"/>
        <v>13255748.439999999</v>
      </c>
    </row>
    <row r="801" spans="1:32" x14ac:dyDescent="0.15">
      <c r="A801" s="8">
        <v>100797</v>
      </c>
      <c r="B801" s="3" t="s">
        <v>2856</v>
      </c>
      <c r="C801" t="s">
        <v>2888</v>
      </c>
      <c r="D801" t="s">
        <v>2858</v>
      </c>
      <c r="E801" t="s">
        <v>2877</v>
      </c>
      <c r="F801" t="s">
        <v>2878</v>
      </c>
      <c r="G801" t="s">
        <v>2868</v>
      </c>
      <c r="H801" t="s">
        <v>2862</v>
      </c>
      <c r="I801" t="s">
        <v>2886</v>
      </c>
      <c r="J801" t="s">
        <v>2864</v>
      </c>
      <c r="K801" t="s">
        <v>2889</v>
      </c>
      <c r="L801">
        <f t="shared" si="133"/>
        <v>100240</v>
      </c>
      <c r="M801">
        <f t="shared" si="134"/>
        <v>100240</v>
      </c>
      <c r="N801">
        <f t="shared" si="135"/>
        <v>100239</v>
      </c>
      <c r="O801">
        <f t="shared" si="136"/>
        <v>100238</v>
      </c>
      <c r="P801">
        <f t="shared" si="137"/>
        <v>100239</v>
      </c>
      <c r="Q801">
        <f t="shared" si="138"/>
        <v>100238</v>
      </c>
      <c r="R801">
        <f t="shared" si="139"/>
        <v>100238</v>
      </c>
      <c r="S801">
        <f t="shared" si="140"/>
        <v>100238</v>
      </c>
      <c r="T801">
        <f t="shared" si="141"/>
        <v>100240</v>
      </c>
      <c r="U801">
        <f t="shared" si="142"/>
        <v>200798</v>
      </c>
      <c r="V801" s="7">
        <f>IFERROR(VLOOKUP(VALUE(L801),工作表2!$A:$N,14,1)/50,0)</f>
        <v>107000.16</v>
      </c>
      <c r="W801" s="7">
        <f>IFERROR(VLOOKUP(VALUE(M801),工作表2!$A:$N,14,1)/50,0)</f>
        <v>107000.16</v>
      </c>
      <c r="X801" s="7">
        <f>IFERROR(VLOOKUP(VALUE(N801),工作表2!$A:$N,14,1)/50,0)</f>
        <v>107000.16</v>
      </c>
      <c r="Y801" s="7">
        <f>IFERROR(VLOOKUP(VALUE(O801),工作表2!$A:$N,14,1)/50,0)</f>
        <v>107000.16</v>
      </c>
      <c r="Z801" s="7">
        <f>IFERROR(VLOOKUP(VALUE(P801),工作表2!$A:$N,14,1)/50,0)</f>
        <v>107000.16</v>
      </c>
      <c r="AA801" s="7">
        <f>IFERROR(VLOOKUP(VALUE(Q801),工作表2!$A:$N,14,1)/50,0)</f>
        <v>107000.16</v>
      </c>
      <c r="AB801" s="7">
        <f>IFERROR(VLOOKUP(VALUE(R801),工作表2!$A:$N,14,1)/50,0)</f>
        <v>107000.16</v>
      </c>
      <c r="AC801" s="7">
        <f>IFERROR(VLOOKUP(VALUE(S801),工作表2!$A:$N,14,1)/50,0)</f>
        <v>107000.16</v>
      </c>
      <c r="AD801" s="7">
        <f>IFERROR(VLOOKUP(VALUE(T801),工作表2!$A:$N,14,1)/50,0)</f>
        <v>107000.16</v>
      </c>
      <c r="AE801" s="7">
        <f>IFERROR(VLOOKUP(VALUE(U801),工作表2!$A:$N,14,1),0)</f>
        <v>12215293.5</v>
      </c>
      <c r="AF801" s="7">
        <f t="shared" si="143"/>
        <v>13178294.939999999</v>
      </c>
    </row>
    <row r="802" spans="1:32" x14ac:dyDescent="0.15">
      <c r="A802" s="8">
        <v>100798</v>
      </c>
      <c r="B802" s="3" t="s">
        <v>2881</v>
      </c>
      <c r="C802" t="s">
        <v>2888</v>
      </c>
      <c r="D802" t="s">
        <v>2872</v>
      </c>
      <c r="E802" t="s">
        <v>2877</v>
      </c>
      <c r="F802" t="s">
        <v>2878</v>
      </c>
      <c r="G802" t="s">
        <v>2868</v>
      </c>
      <c r="H802" t="s">
        <v>2869</v>
      </c>
      <c r="I802" t="s">
        <v>2863</v>
      </c>
      <c r="J802" t="s">
        <v>2883</v>
      </c>
      <c r="K802" t="s">
        <v>2890</v>
      </c>
      <c r="L802">
        <f t="shared" si="133"/>
        <v>100238</v>
      </c>
      <c r="M802">
        <f t="shared" si="134"/>
        <v>100240</v>
      </c>
      <c r="N802">
        <f t="shared" si="135"/>
        <v>100238</v>
      </c>
      <c r="O802">
        <f t="shared" si="136"/>
        <v>100238</v>
      </c>
      <c r="P802">
        <f t="shared" si="137"/>
        <v>100239</v>
      </c>
      <c r="Q802">
        <f t="shared" si="138"/>
        <v>100238</v>
      </c>
      <c r="R802">
        <f t="shared" si="139"/>
        <v>100240</v>
      </c>
      <c r="S802">
        <f t="shared" si="140"/>
        <v>100239</v>
      </c>
      <c r="T802">
        <f t="shared" si="141"/>
        <v>100238</v>
      </c>
      <c r="U802">
        <f t="shared" si="142"/>
        <v>200799</v>
      </c>
      <c r="V802" s="7">
        <f>IFERROR(VLOOKUP(VALUE(L802),工作表2!$A:$N,14,1)/50,0)</f>
        <v>107000.16</v>
      </c>
      <c r="W802" s="7">
        <f>IFERROR(VLOOKUP(VALUE(M802),工作表2!$A:$N,14,1)/50,0)</f>
        <v>107000.16</v>
      </c>
      <c r="X802" s="7">
        <f>IFERROR(VLOOKUP(VALUE(N802),工作表2!$A:$N,14,1)/50,0)</f>
        <v>107000.16</v>
      </c>
      <c r="Y802" s="7">
        <f>IFERROR(VLOOKUP(VALUE(O802),工作表2!$A:$N,14,1)/50,0)</f>
        <v>107000.16</v>
      </c>
      <c r="Z802" s="7">
        <f>IFERROR(VLOOKUP(VALUE(P802),工作表2!$A:$N,14,1)/50,0)</f>
        <v>107000.16</v>
      </c>
      <c r="AA802" s="7">
        <f>IFERROR(VLOOKUP(VALUE(Q802),工作表2!$A:$N,14,1)/50,0)</f>
        <v>107000.16</v>
      </c>
      <c r="AB802" s="7">
        <f>IFERROR(VLOOKUP(VALUE(R802),工作表2!$A:$N,14,1)/50,0)</f>
        <v>107000.16</v>
      </c>
      <c r="AC802" s="7">
        <f>IFERROR(VLOOKUP(VALUE(S802),工作表2!$A:$N,14,1)/50,0)</f>
        <v>107000.16</v>
      </c>
      <c r="AD802" s="7">
        <f>IFERROR(VLOOKUP(VALUE(T802),工作表2!$A:$N,14,1)/50,0)</f>
        <v>107000.16</v>
      </c>
      <c r="AE802" s="7">
        <f>IFERROR(VLOOKUP(VALUE(U802),工作表2!$A:$N,14,1),0)</f>
        <v>12272324</v>
      </c>
      <c r="AF802" s="7">
        <f t="shared" si="143"/>
        <v>13235325.439999999</v>
      </c>
    </row>
    <row r="803" spans="1:32" x14ac:dyDescent="0.15">
      <c r="A803" s="8">
        <v>100799</v>
      </c>
      <c r="B803" s="3" t="s">
        <v>2881</v>
      </c>
      <c r="C803" t="s">
        <v>2888</v>
      </c>
      <c r="D803" t="s">
        <v>2882</v>
      </c>
      <c r="E803" t="s">
        <v>2859</v>
      </c>
      <c r="F803" t="s">
        <v>2860</v>
      </c>
      <c r="G803" t="s">
        <v>2868</v>
      </c>
      <c r="H803" t="s">
        <v>2862</v>
      </c>
      <c r="I803" t="s">
        <v>2870</v>
      </c>
      <c r="J803" t="s">
        <v>2891</v>
      </c>
      <c r="K803" t="s">
        <v>2892</v>
      </c>
      <c r="L803">
        <f t="shared" si="133"/>
        <v>100238</v>
      </c>
      <c r="M803">
        <f t="shared" si="134"/>
        <v>100240</v>
      </c>
      <c r="N803">
        <f t="shared" si="135"/>
        <v>100240</v>
      </c>
      <c r="O803">
        <f t="shared" si="136"/>
        <v>100239</v>
      </c>
      <c r="P803">
        <f t="shared" si="137"/>
        <v>100238</v>
      </c>
      <c r="Q803">
        <f t="shared" si="138"/>
        <v>100238</v>
      </c>
      <c r="R803">
        <f t="shared" si="139"/>
        <v>100238</v>
      </c>
      <c r="S803">
        <f t="shared" si="140"/>
        <v>100240</v>
      </c>
      <c r="T803">
        <f t="shared" si="141"/>
        <v>100239</v>
      </c>
      <c r="U803">
        <f t="shared" si="142"/>
        <v>200800</v>
      </c>
      <c r="V803" s="7">
        <f>IFERROR(VLOOKUP(VALUE(L803),工作表2!$A:$N,14,1)/50,0)</f>
        <v>107000.16</v>
      </c>
      <c r="W803" s="7">
        <f>IFERROR(VLOOKUP(VALUE(M803),工作表2!$A:$N,14,1)/50,0)</f>
        <v>107000.16</v>
      </c>
      <c r="X803" s="7">
        <f>IFERROR(VLOOKUP(VALUE(N803),工作表2!$A:$N,14,1)/50,0)</f>
        <v>107000.16</v>
      </c>
      <c r="Y803" s="7">
        <f>IFERROR(VLOOKUP(VALUE(O803),工作表2!$A:$N,14,1)/50,0)</f>
        <v>107000.16</v>
      </c>
      <c r="Z803" s="7">
        <f>IFERROR(VLOOKUP(VALUE(P803),工作表2!$A:$N,14,1)/50,0)</f>
        <v>107000.16</v>
      </c>
      <c r="AA803" s="7">
        <f>IFERROR(VLOOKUP(VALUE(Q803),工作表2!$A:$N,14,1)/50,0)</f>
        <v>107000.16</v>
      </c>
      <c r="AB803" s="7">
        <f>IFERROR(VLOOKUP(VALUE(R803),工作表2!$A:$N,14,1)/50,0)</f>
        <v>107000.16</v>
      </c>
      <c r="AC803" s="7">
        <f>IFERROR(VLOOKUP(VALUE(S803),工作表2!$A:$N,14,1)/50,0)</f>
        <v>107000.16</v>
      </c>
      <c r="AD803" s="7">
        <f>IFERROR(VLOOKUP(VALUE(T803),工作表2!$A:$N,14,1)/50,0)</f>
        <v>107000.16</v>
      </c>
      <c r="AE803" s="7">
        <f>IFERROR(VLOOKUP(VALUE(U803),工作表2!$A:$N,14,1),0)</f>
        <v>12345371.5</v>
      </c>
      <c r="AF803" s="7">
        <f t="shared" si="143"/>
        <v>13308372.939999999</v>
      </c>
    </row>
    <row r="804" spans="1:32" x14ac:dyDescent="0.15">
      <c r="A804" s="8">
        <v>100800</v>
      </c>
      <c r="B804" s="3" t="s">
        <v>2893</v>
      </c>
      <c r="C804" t="s">
        <v>2894</v>
      </c>
      <c r="D804" t="s">
        <v>2895</v>
      </c>
      <c r="E804" t="s">
        <v>2896</v>
      </c>
      <c r="F804" t="s">
        <v>2897</v>
      </c>
      <c r="G804" t="s">
        <v>2898</v>
      </c>
      <c r="H804" t="s">
        <v>2899</v>
      </c>
      <c r="I804" t="s">
        <v>2900</v>
      </c>
      <c r="J804" t="s">
        <v>2901</v>
      </c>
      <c r="K804" t="s">
        <v>2902</v>
      </c>
      <c r="L804">
        <f t="shared" si="133"/>
        <v>100243</v>
      </c>
      <c r="M804">
        <f t="shared" si="134"/>
        <v>100243</v>
      </c>
      <c r="N804">
        <f t="shared" si="135"/>
        <v>100243</v>
      </c>
      <c r="O804">
        <f t="shared" si="136"/>
        <v>100243</v>
      </c>
      <c r="P804">
        <f t="shared" si="137"/>
        <v>100242</v>
      </c>
      <c r="Q804">
        <f t="shared" si="138"/>
        <v>100241</v>
      </c>
      <c r="R804">
        <f t="shared" si="139"/>
        <v>100241</v>
      </c>
      <c r="S804">
        <f t="shared" si="140"/>
        <v>100242</v>
      </c>
      <c r="T804">
        <f t="shared" si="141"/>
        <v>100241</v>
      </c>
      <c r="U804">
        <f t="shared" si="142"/>
        <v>200801</v>
      </c>
      <c r="V804" s="7">
        <f>IFERROR(VLOOKUP(VALUE(L804),工作表2!$A:$N,14,1)/50,0)</f>
        <v>108523.55</v>
      </c>
      <c r="W804" s="7">
        <f>IFERROR(VLOOKUP(VALUE(M804),工作表2!$A:$N,14,1)/50,0)</f>
        <v>108523.55</v>
      </c>
      <c r="X804" s="7">
        <f>IFERROR(VLOOKUP(VALUE(N804),工作表2!$A:$N,14,1)/50,0)</f>
        <v>108523.55</v>
      </c>
      <c r="Y804" s="7">
        <f>IFERROR(VLOOKUP(VALUE(O804),工作表2!$A:$N,14,1)/50,0)</f>
        <v>108523.55</v>
      </c>
      <c r="Z804" s="7">
        <f>IFERROR(VLOOKUP(VALUE(P804),工作表2!$A:$N,14,1)/50,0)</f>
        <v>108523.55</v>
      </c>
      <c r="AA804" s="7">
        <f>IFERROR(VLOOKUP(VALUE(Q804),工作表2!$A:$N,14,1)/50,0)</f>
        <v>108523.55</v>
      </c>
      <c r="AB804" s="7">
        <f>IFERROR(VLOOKUP(VALUE(R804),工作表2!$A:$N,14,1)/50,0)</f>
        <v>108523.55</v>
      </c>
      <c r="AC804" s="7">
        <f>IFERROR(VLOOKUP(VALUE(S804),工作表2!$A:$N,14,1)/50,0)</f>
        <v>108523.55</v>
      </c>
      <c r="AD804" s="7">
        <f>IFERROR(VLOOKUP(VALUE(T804),工作表2!$A:$N,14,1)/50,0)</f>
        <v>108523.55</v>
      </c>
      <c r="AE804" s="7">
        <f>IFERROR(VLOOKUP(VALUE(U804),工作表2!$A:$N,14,1),0)</f>
        <v>12237624</v>
      </c>
      <c r="AF804" s="7">
        <f t="shared" si="143"/>
        <v>13214335.949999999</v>
      </c>
    </row>
    <row r="805" spans="1:32" x14ac:dyDescent="0.15">
      <c r="A805" s="8">
        <v>100801</v>
      </c>
      <c r="B805" s="3" t="s">
        <v>2893</v>
      </c>
      <c r="C805" t="s">
        <v>2894</v>
      </c>
      <c r="D805" t="s">
        <v>2903</v>
      </c>
      <c r="E805" t="s">
        <v>2904</v>
      </c>
      <c r="F805" t="s">
        <v>2905</v>
      </c>
      <c r="G805" t="s">
        <v>2906</v>
      </c>
      <c r="H805" t="s">
        <v>2899</v>
      </c>
      <c r="I805" t="s">
        <v>2907</v>
      </c>
      <c r="J805" t="s">
        <v>2908</v>
      </c>
      <c r="K805" t="s">
        <v>2909</v>
      </c>
      <c r="L805">
        <f t="shared" si="133"/>
        <v>100243</v>
      </c>
      <c r="M805">
        <f t="shared" si="134"/>
        <v>100243</v>
      </c>
      <c r="N805">
        <f t="shared" si="135"/>
        <v>100241</v>
      </c>
      <c r="O805">
        <f t="shared" si="136"/>
        <v>100241</v>
      </c>
      <c r="P805">
        <f t="shared" si="137"/>
        <v>100243</v>
      </c>
      <c r="Q805">
        <f t="shared" si="138"/>
        <v>100243</v>
      </c>
      <c r="R805">
        <f t="shared" si="139"/>
        <v>100241</v>
      </c>
      <c r="S805">
        <f t="shared" si="140"/>
        <v>100241</v>
      </c>
      <c r="T805">
        <f t="shared" si="141"/>
        <v>100243</v>
      </c>
      <c r="U805">
        <f t="shared" si="142"/>
        <v>200802</v>
      </c>
      <c r="V805" s="7">
        <f>IFERROR(VLOOKUP(VALUE(L805),工作表2!$A:$N,14,1)/50,0)</f>
        <v>108523.55</v>
      </c>
      <c r="W805" s="7">
        <f>IFERROR(VLOOKUP(VALUE(M805),工作表2!$A:$N,14,1)/50,0)</f>
        <v>108523.55</v>
      </c>
      <c r="X805" s="7">
        <f>IFERROR(VLOOKUP(VALUE(N805),工作表2!$A:$N,14,1)/50,0)</f>
        <v>108523.55</v>
      </c>
      <c r="Y805" s="7">
        <f>IFERROR(VLOOKUP(VALUE(O805),工作表2!$A:$N,14,1)/50,0)</f>
        <v>108523.55</v>
      </c>
      <c r="Z805" s="7">
        <f>IFERROR(VLOOKUP(VALUE(P805),工作表2!$A:$N,14,1)/50,0)</f>
        <v>108523.55</v>
      </c>
      <c r="AA805" s="7">
        <f>IFERROR(VLOOKUP(VALUE(Q805),工作表2!$A:$N,14,1)/50,0)</f>
        <v>108523.55</v>
      </c>
      <c r="AB805" s="7">
        <f>IFERROR(VLOOKUP(VALUE(R805),工作表2!$A:$N,14,1)/50,0)</f>
        <v>108523.55</v>
      </c>
      <c r="AC805" s="7">
        <f>IFERROR(VLOOKUP(VALUE(S805),工作表2!$A:$N,14,1)/50,0)</f>
        <v>108523.55</v>
      </c>
      <c r="AD805" s="7">
        <f>IFERROR(VLOOKUP(VALUE(T805),工作表2!$A:$N,14,1)/50,0)</f>
        <v>108523.55</v>
      </c>
      <c r="AE805" s="7">
        <f>IFERROR(VLOOKUP(VALUE(U805),工作表2!$A:$N,14,1),0)</f>
        <v>12254770.5</v>
      </c>
      <c r="AF805" s="7">
        <f t="shared" si="143"/>
        <v>13231482.449999999</v>
      </c>
    </row>
    <row r="806" spans="1:32" x14ac:dyDescent="0.15">
      <c r="A806" s="8">
        <v>100802</v>
      </c>
      <c r="B806" s="3" t="s">
        <v>2893</v>
      </c>
      <c r="C806" t="s">
        <v>2910</v>
      </c>
      <c r="D806" t="s">
        <v>2895</v>
      </c>
      <c r="E806" t="s">
        <v>2911</v>
      </c>
      <c r="F806" t="s">
        <v>2897</v>
      </c>
      <c r="G806" t="s">
        <v>2906</v>
      </c>
      <c r="H806" t="s">
        <v>2899</v>
      </c>
      <c r="I806" t="s">
        <v>2912</v>
      </c>
      <c r="J806" t="s">
        <v>2913</v>
      </c>
      <c r="K806" t="s">
        <v>2914</v>
      </c>
      <c r="L806">
        <f t="shared" si="133"/>
        <v>100243</v>
      </c>
      <c r="M806">
        <f t="shared" si="134"/>
        <v>100242</v>
      </c>
      <c r="N806">
        <f t="shared" si="135"/>
        <v>100243</v>
      </c>
      <c r="O806">
        <f t="shared" si="136"/>
        <v>100242</v>
      </c>
      <c r="P806">
        <f t="shared" si="137"/>
        <v>100242</v>
      </c>
      <c r="Q806">
        <f t="shared" si="138"/>
        <v>100243</v>
      </c>
      <c r="R806">
        <f t="shared" si="139"/>
        <v>100241</v>
      </c>
      <c r="S806">
        <f t="shared" si="140"/>
        <v>100243</v>
      </c>
      <c r="T806">
        <f t="shared" si="141"/>
        <v>100242</v>
      </c>
      <c r="U806">
        <f t="shared" si="142"/>
        <v>200803</v>
      </c>
      <c r="V806" s="7">
        <f>IFERROR(VLOOKUP(VALUE(L806),工作表2!$A:$N,14,1)/50,0)</f>
        <v>108523.55</v>
      </c>
      <c r="W806" s="7">
        <f>IFERROR(VLOOKUP(VALUE(M806),工作表2!$A:$N,14,1)/50,0)</f>
        <v>108523.55</v>
      </c>
      <c r="X806" s="7">
        <f>IFERROR(VLOOKUP(VALUE(N806),工作表2!$A:$N,14,1)/50,0)</f>
        <v>108523.55</v>
      </c>
      <c r="Y806" s="7">
        <f>IFERROR(VLOOKUP(VALUE(O806),工作表2!$A:$N,14,1)/50,0)</f>
        <v>108523.55</v>
      </c>
      <c r="Z806" s="7">
        <f>IFERROR(VLOOKUP(VALUE(P806),工作表2!$A:$N,14,1)/50,0)</f>
        <v>108523.55</v>
      </c>
      <c r="AA806" s="7">
        <f>IFERROR(VLOOKUP(VALUE(Q806),工作表2!$A:$N,14,1)/50,0)</f>
        <v>108523.55</v>
      </c>
      <c r="AB806" s="7">
        <f>IFERROR(VLOOKUP(VALUE(R806),工作表2!$A:$N,14,1)/50,0)</f>
        <v>108523.55</v>
      </c>
      <c r="AC806" s="7">
        <f>IFERROR(VLOOKUP(VALUE(S806),工作表2!$A:$N,14,1)/50,0)</f>
        <v>108523.55</v>
      </c>
      <c r="AD806" s="7">
        <f>IFERROR(VLOOKUP(VALUE(T806),工作表2!$A:$N,14,1)/50,0)</f>
        <v>108523.55</v>
      </c>
      <c r="AE806" s="7">
        <f>IFERROR(VLOOKUP(VALUE(U806),工作表2!$A:$N,14,1),0)</f>
        <v>12271948.5</v>
      </c>
      <c r="AF806" s="7">
        <f t="shared" si="143"/>
        <v>13248660.449999999</v>
      </c>
    </row>
    <row r="807" spans="1:32" x14ac:dyDescent="0.15">
      <c r="A807" s="8">
        <v>100803</v>
      </c>
      <c r="B807" s="3" t="s">
        <v>2915</v>
      </c>
      <c r="C807" t="s">
        <v>2916</v>
      </c>
      <c r="D807" t="s">
        <v>2903</v>
      </c>
      <c r="E807" t="s">
        <v>2911</v>
      </c>
      <c r="F807" t="s">
        <v>2905</v>
      </c>
      <c r="G807" t="s">
        <v>2917</v>
      </c>
      <c r="H807" t="s">
        <v>2899</v>
      </c>
      <c r="I807" t="s">
        <v>2907</v>
      </c>
      <c r="J807" t="s">
        <v>2913</v>
      </c>
      <c r="K807" t="s">
        <v>2918</v>
      </c>
      <c r="L807">
        <f t="shared" si="133"/>
        <v>100242</v>
      </c>
      <c r="M807">
        <f t="shared" si="134"/>
        <v>100241</v>
      </c>
      <c r="N807">
        <f t="shared" si="135"/>
        <v>100241</v>
      </c>
      <c r="O807">
        <f t="shared" si="136"/>
        <v>100242</v>
      </c>
      <c r="P807">
        <f t="shared" si="137"/>
        <v>100243</v>
      </c>
      <c r="Q807">
        <f t="shared" si="138"/>
        <v>100242</v>
      </c>
      <c r="R807">
        <f t="shared" si="139"/>
        <v>100241</v>
      </c>
      <c r="S807">
        <f t="shared" si="140"/>
        <v>100241</v>
      </c>
      <c r="T807">
        <f t="shared" si="141"/>
        <v>100242</v>
      </c>
      <c r="U807">
        <f t="shared" si="142"/>
        <v>200804</v>
      </c>
      <c r="V807" s="7">
        <f>IFERROR(VLOOKUP(VALUE(L807),工作表2!$A:$N,14,1)/50,0)</f>
        <v>108523.55</v>
      </c>
      <c r="W807" s="7">
        <f>IFERROR(VLOOKUP(VALUE(M807),工作表2!$A:$N,14,1)/50,0)</f>
        <v>108523.55</v>
      </c>
      <c r="X807" s="7">
        <f>IFERROR(VLOOKUP(VALUE(N807),工作表2!$A:$N,14,1)/50,0)</f>
        <v>108523.55</v>
      </c>
      <c r="Y807" s="7">
        <f>IFERROR(VLOOKUP(VALUE(O807),工作表2!$A:$N,14,1)/50,0)</f>
        <v>108523.55</v>
      </c>
      <c r="Z807" s="7">
        <f>IFERROR(VLOOKUP(VALUE(P807),工作表2!$A:$N,14,1)/50,0)</f>
        <v>108523.55</v>
      </c>
      <c r="AA807" s="7">
        <f>IFERROR(VLOOKUP(VALUE(Q807),工作表2!$A:$N,14,1)/50,0)</f>
        <v>108523.55</v>
      </c>
      <c r="AB807" s="7">
        <f>IFERROR(VLOOKUP(VALUE(R807),工作表2!$A:$N,14,1)/50,0)</f>
        <v>108523.55</v>
      </c>
      <c r="AC807" s="7">
        <f>IFERROR(VLOOKUP(VALUE(S807),工作表2!$A:$N,14,1)/50,0)</f>
        <v>108523.55</v>
      </c>
      <c r="AD807" s="7">
        <f>IFERROR(VLOOKUP(VALUE(T807),工作表2!$A:$N,14,1)/50,0)</f>
        <v>108523.55</v>
      </c>
      <c r="AE807" s="7">
        <f>IFERROR(VLOOKUP(VALUE(U807),工作表2!$A:$N,14,1),0)</f>
        <v>12490481.5</v>
      </c>
      <c r="AF807" s="7">
        <f t="shared" si="143"/>
        <v>13467193.449999999</v>
      </c>
    </row>
    <row r="808" spans="1:32" x14ac:dyDescent="0.15">
      <c r="A808" s="8">
        <v>100804</v>
      </c>
      <c r="B808" s="3" t="s">
        <v>2915</v>
      </c>
      <c r="C808" t="s">
        <v>2894</v>
      </c>
      <c r="D808" t="s">
        <v>2895</v>
      </c>
      <c r="E808" t="s">
        <v>2911</v>
      </c>
      <c r="F808" t="s">
        <v>2919</v>
      </c>
      <c r="G808" t="s">
        <v>2898</v>
      </c>
      <c r="H808" t="s">
        <v>2920</v>
      </c>
      <c r="I808" t="s">
        <v>2907</v>
      </c>
      <c r="J808" t="s">
        <v>2908</v>
      </c>
      <c r="K808" t="s">
        <v>2921</v>
      </c>
      <c r="L808">
        <f t="shared" si="133"/>
        <v>100242</v>
      </c>
      <c r="M808">
        <f t="shared" si="134"/>
        <v>100243</v>
      </c>
      <c r="N808">
        <f t="shared" si="135"/>
        <v>100243</v>
      </c>
      <c r="O808">
        <f t="shared" si="136"/>
        <v>100242</v>
      </c>
      <c r="P808">
        <f t="shared" si="137"/>
        <v>100241</v>
      </c>
      <c r="Q808">
        <f t="shared" si="138"/>
        <v>100241</v>
      </c>
      <c r="R808">
        <f t="shared" si="139"/>
        <v>100243</v>
      </c>
      <c r="S808">
        <f t="shared" si="140"/>
        <v>100241</v>
      </c>
      <c r="T808">
        <f t="shared" si="141"/>
        <v>100243</v>
      </c>
      <c r="U808">
        <f t="shared" si="142"/>
        <v>200805</v>
      </c>
      <c r="V808" s="7">
        <f>IFERROR(VLOOKUP(VALUE(L808),工作表2!$A:$N,14,1)/50,0)</f>
        <v>108523.55</v>
      </c>
      <c r="W808" s="7">
        <f>IFERROR(VLOOKUP(VALUE(M808),工作表2!$A:$N,14,1)/50,0)</f>
        <v>108523.55</v>
      </c>
      <c r="X808" s="7">
        <f>IFERROR(VLOOKUP(VALUE(N808),工作表2!$A:$N,14,1)/50,0)</f>
        <v>108523.55</v>
      </c>
      <c r="Y808" s="7">
        <f>IFERROR(VLOOKUP(VALUE(O808),工作表2!$A:$N,14,1)/50,0)</f>
        <v>108523.55</v>
      </c>
      <c r="Z808" s="7">
        <f>IFERROR(VLOOKUP(VALUE(P808),工作表2!$A:$N,14,1)/50,0)</f>
        <v>108523.55</v>
      </c>
      <c r="AA808" s="7">
        <f>IFERROR(VLOOKUP(VALUE(Q808),工作表2!$A:$N,14,1)/50,0)</f>
        <v>108523.55</v>
      </c>
      <c r="AB808" s="7">
        <f>IFERROR(VLOOKUP(VALUE(R808),工作表2!$A:$N,14,1)/50,0)</f>
        <v>108523.55</v>
      </c>
      <c r="AC808" s="7">
        <f>IFERROR(VLOOKUP(VALUE(S808),工作表2!$A:$N,14,1)/50,0)</f>
        <v>108523.55</v>
      </c>
      <c r="AD808" s="7">
        <f>IFERROR(VLOOKUP(VALUE(T808),工作表2!$A:$N,14,1)/50,0)</f>
        <v>108523.55</v>
      </c>
      <c r="AE808" s="7">
        <f>IFERROR(VLOOKUP(VALUE(U808),工作表2!$A:$N,14,1),0)</f>
        <v>12306397.5</v>
      </c>
      <c r="AF808" s="7">
        <f t="shared" si="143"/>
        <v>13283109.449999999</v>
      </c>
    </row>
    <row r="809" spans="1:32" x14ac:dyDescent="0.15">
      <c r="A809" s="8">
        <v>100805</v>
      </c>
      <c r="B809" s="3" t="s">
        <v>2915</v>
      </c>
      <c r="C809" t="s">
        <v>2894</v>
      </c>
      <c r="D809" t="s">
        <v>2922</v>
      </c>
      <c r="E809" t="s">
        <v>2896</v>
      </c>
      <c r="F809" t="s">
        <v>2897</v>
      </c>
      <c r="G809" t="s">
        <v>2898</v>
      </c>
      <c r="H809" t="s">
        <v>2920</v>
      </c>
      <c r="I809" t="s">
        <v>2900</v>
      </c>
      <c r="J809" t="s">
        <v>2908</v>
      </c>
      <c r="K809" t="s">
        <v>2923</v>
      </c>
      <c r="L809">
        <f t="shared" si="133"/>
        <v>100242</v>
      </c>
      <c r="M809">
        <f t="shared" si="134"/>
        <v>100243</v>
      </c>
      <c r="N809">
        <f t="shared" si="135"/>
        <v>100242</v>
      </c>
      <c r="O809">
        <f t="shared" si="136"/>
        <v>100243</v>
      </c>
      <c r="P809">
        <f t="shared" si="137"/>
        <v>100242</v>
      </c>
      <c r="Q809">
        <f t="shared" si="138"/>
        <v>100241</v>
      </c>
      <c r="R809">
        <f t="shared" si="139"/>
        <v>100243</v>
      </c>
      <c r="S809">
        <f t="shared" si="140"/>
        <v>100242</v>
      </c>
      <c r="T809">
        <f t="shared" si="141"/>
        <v>100243</v>
      </c>
      <c r="U809">
        <f t="shared" si="142"/>
        <v>200806</v>
      </c>
      <c r="V809" s="7">
        <f>IFERROR(VLOOKUP(VALUE(L809),工作表2!$A:$N,14,1)/50,0)</f>
        <v>108523.55</v>
      </c>
      <c r="W809" s="7">
        <f>IFERROR(VLOOKUP(VALUE(M809),工作表2!$A:$N,14,1)/50,0)</f>
        <v>108523.55</v>
      </c>
      <c r="X809" s="7">
        <f>IFERROR(VLOOKUP(VALUE(N809),工作表2!$A:$N,14,1)/50,0)</f>
        <v>108523.55</v>
      </c>
      <c r="Y809" s="7">
        <f>IFERROR(VLOOKUP(VALUE(O809),工作表2!$A:$N,14,1)/50,0)</f>
        <v>108523.55</v>
      </c>
      <c r="Z809" s="7">
        <f>IFERROR(VLOOKUP(VALUE(P809),工作表2!$A:$N,14,1)/50,0)</f>
        <v>108523.55</v>
      </c>
      <c r="AA809" s="7">
        <f>IFERROR(VLOOKUP(VALUE(Q809),工作表2!$A:$N,14,1)/50,0)</f>
        <v>108523.55</v>
      </c>
      <c r="AB809" s="7">
        <f>IFERROR(VLOOKUP(VALUE(R809),工作表2!$A:$N,14,1)/50,0)</f>
        <v>108523.55</v>
      </c>
      <c r="AC809" s="7">
        <f>IFERROR(VLOOKUP(VALUE(S809),工作表2!$A:$N,14,1)/50,0)</f>
        <v>108523.55</v>
      </c>
      <c r="AD809" s="7">
        <f>IFERROR(VLOOKUP(VALUE(T809),工作表2!$A:$N,14,1)/50,0)</f>
        <v>108523.55</v>
      </c>
      <c r="AE809" s="7">
        <f>IFERROR(VLOOKUP(VALUE(U809),工作表2!$A:$N,14,1),0)</f>
        <v>12323668.5</v>
      </c>
      <c r="AF809" s="7">
        <f t="shared" si="143"/>
        <v>13300380.449999999</v>
      </c>
    </row>
    <row r="810" spans="1:32" x14ac:dyDescent="0.15">
      <c r="A810" s="8">
        <v>100806</v>
      </c>
      <c r="B810" s="3" t="s">
        <v>2915</v>
      </c>
      <c r="C810" t="s">
        <v>2916</v>
      </c>
      <c r="D810" t="s">
        <v>2922</v>
      </c>
      <c r="E810" t="s">
        <v>2911</v>
      </c>
      <c r="F810" t="s">
        <v>2919</v>
      </c>
      <c r="G810" t="s">
        <v>2898</v>
      </c>
      <c r="H810" t="s">
        <v>2924</v>
      </c>
      <c r="I810" t="s">
        <v>2912</v>
      </c>
      <c r="J810" t="s">
        <v>2901</v>
      </c>
      <c r="K810" t="s">
        <v>2925</v>
      </c>
      <c r="L810">
        <f t="shared" si="133"/>
        <v>100242</v>
      </c>
      <c r="M810">
        <f t="shared" si="134"/>
        <v>100241</v>
      </c>
      <c r="N810">
        <f t="shared" si="135"/>
        <v>100242</v>
      </c>
      <c r="O810">
        <f t="shared" si="136"/>
        <v>100242</v>
      </c>
      <c r="P810">
        <f t="shared" si="137"/>
        <v>100241</v>
      </c>
      <c r="Q810">
        <f t="shared" si="138"/>
        <v>100241</v>
      </c>
      <c r="R810">
        <f t="shared" si="139"/>
        <v>100242</v>
      </c>
      <c r="S810">
        <f t="shared" si="140"/>
        <v>100243</v>
      </c>
      <c r="T810">
        <f t="shared" si="141"/>
        <v>100241</v>
      </c>
      <c r="U810">
        <f t="shared" si="142"/>
        <v>200807</v>
      </c>
      <c r="V810" s="7">
        <f>IFERROR(VLOOKUP(VALUE(L810),工作表2!$A:$N,14,1)/50,0)</f>
        <v>108523.55</v>
      </c>
      <c r="W810" s="7">
        <f>IFERROR(VLOOKUP(VALUE(M810),工作表2!$A:$N,14,1)/50,0)</f>
        <v>108523.55</v>
      </c>
      <c r="X810" s="7">
        <f>IFERROR(VLOOKUP(VALUE(N810),工作表2!$A:$N,14,1)/50,0)</f>
        <v>108523.55</v>
      </c>
      <c r="Y810" s="7">
        <f>IFERROR(VLOOKUP(VALUE(O810),工作表2!$A:$N,14,1)/50,0)</f>
        <v>108523.55</v>
      </c>
      <c r="Z810" s="7">
        <f>IFERROR(VLOOKUP(VALUE(P810),工作表2!$A:$N,14,1)/50,0)</f>
        <v>108523.55</v>
      </c>
      <c r="AA810" s="7">
        <f>IFERROR(VLOOKUP(VALUE(Q810),工作表2!$A:$N,14,1)/50,0)</f>
        <v>108523.55</v>
      </c>
      <c r="AB810" s="7">
        <f>IFERROR(VLOOKUP(VALUE(R810),工作表2!$A:$N,14,1)/50,0)</f>
        <v>108523.55</v>
      </c>
      <c r="AC810" s="7">
        <f>IFERROR(VLOOKUP(VALUE(S810),工作表2!$A:$N,14,1)/50,0)</f>
        <v>108523.55</v>
      </c>
      <c r="AD810" s="7">
        <f>IFERROR(VLOOKUP(VALUE(T810),工作表2!$A:$N,14,1)/50,0)</f>
        <v>108523.55</v>
      </c>
      <c r="AE810" s="7">
        <f>IFERROR(VLOOKUP(VALUE(U810),工作表2!$A:$N,14,1),0)</f>
        <v>12543147.5</v>
      </c>
      <c r="AF810" s="7">
        <f t="shared" si="143"/>
        <v>13519859.449999999</v>
      </c>
    </row>
    <row r="811" spans="1:32" x14ac:dyDescent="0.15">
      <c r="A811" s="8">
        <v>100807</v>
      </c>
      <c r="B811" s="3" t="s">
        <v>2893</v>
      </c>
      <c r="C811" t="s">
        <v>2910</v>
      </c>
      <c r="D811" t="s">
        <v>2922</v>
      </c>
      <c r="E811" t="s">
        <v>2911</v>
      </c>
      <c r="F811" t="s">
        <v>2897</v>
      </c>
      <c r="G811" t="s">
        <v>2898</v>
      </c>
      <c r="H811" t="s">
        <v>2899</v>
      </c>
      <c r="I811" t="s">
        <v>2900</v>
      </c>
      <c r="J811" t="s">
        <v>2901</v>
      </c>
      <c r="K811" t="s">
        <v>2926</v>
      </c>
      <c r="L811">
        <f t="shared" si="133"/>
        <v>100243</v>
      </c>
      <c r="M811">
        <f t="shared" si="134"/>
        <v>100242</v>
      </c>
      <c r="N811">
        <f t="shared" si="135"/>
        <v>100242</v>
      </c>
      <c r="O811">
        <f t="shared" si="136"/>
        <v>100242</v>
      </c>
      <c r="P811">
        <f t="shared" si="137"/>
        <v>100242</v>
      </c>
      <c r="Q811">
        <f t="shared" si="138"/>
        <v>100241</v>
      </c>
      <c r="R811">
        <f t="shared" si="139"/>
        <v>100241</v>
      </c>
      <c r="S811">
        <f t="shared" si="140"/>
        <v>100242</v>
      </c>
      <c r="T811">
        <f t="shared" si="141"/>
        <v>100241</v>
      </c>
      <c r="U811">
        <f t="shared" si="142"/>
        <v>200808</v>
      </c>
      <c r="V811" s="7">
        <f>IFERROR(VLOOKUP(VALUE(L811),工作表2!$A:$N,14,1)/50,0)</f>
        <v>108523.55</v>
      </c>
      <c r="W811" s="7">
        <f>IFERROR(VLOOKUP(VALUE(M811),工作表2!$A:$N,14,1)/50,0)</f>
        <v>108523.55</v>
      </c>
      <c r="X811" s="7">
        <f>IFERROR(VLOOKUP(VALUE(N811),工作表2!$A:$N,14,1)/50,0)</f>
        <v>108523.55</v>
      </c>
      <c r="Y811" s="7">
        <f>IFERROR(VLOOKUP(VALUE(O811),工作表2!$A:$N,14,1)/50,0)</f>
        <v>108523.55</v>
      </c>
      <c r="Z811" s="7">
        <f>IFERROR(VLOOKUP(VALUE(P811),工作表2!$A:$N,14,1)/50,0)</f>
        <v>108523.55</v>
      </c>
      <c r="AA811" s="7">
        <f>IFERROR(VLOOKUP(VALUE(Q811),工作表2!$A:$N,14,1)/50,0)</f>
        <v>108523.55</v>
      </c>
      <c r="AB811" s="7">
        <f>IFERROR(VLOOKUP(VALUE(R811),工作表2!$A:$N,14,1)/50,0)</f>
        <v>108523.55</v>
      </c>
      <c r="AC811" s="7">
        <f>IFERROR(VLOOKUP(VALUE(S811),工作表2!$A:$N,14,1)/50,0)</f>
        <v>108523.55</v>
      </c>
      <c r="AD811" s="7">
        <f>IFERROR(VLOOKUP(VALUE(T811),工作表2!$A:$N,14,1)/50,0)</f>
        <v>108523.55</v>
      </c>
      <c r="AE811" s="7">
        <f>IFERROR(VLOOKUP(VALUE(U811),工作表2!$A:$N,14,1),0)</f>
        <v>12463584.5</v>
      </c>
      <c r="AF811" s="7">
        <f t="shared" si="143"/>
        <v>13440296.449999999</v>
      </c>
    </row>
    <row r="812" spans="1:32" x14ac:dyDescent="0.15">
      <c r="A812" s="8">
        <v>100808</v>
      </c>
      <c r="B812" s="3" t="s">
        <v>2915</v>
      </c>
      <c r="C812" t="s">
        <v>2894</v>
      </c>
      <c r="D812" t="s">
        <v>2895</v>
      </c>
      <c r="E812" t="s">
        <v>2896</v>
      </c>
      <c r="F812" t="s">
        <v>2897</v>
      </c>
      <c r="G812" t="s">
        <v>2898</v>
      </c>
      <c r="H812" t="s">
        <v>2899</v>
      </c>
      <c r="I812" t="s">
        <v>2912</v>
      </c>
      <c r="J812" t="s">
        <v>2913</v>
      </c>
      <c r="K812" t="s">
        <v>2927</v>
      </c>
      <c r="L812">
        <f t="shared" si="133"/>
        <v>100242</v>
      </c>
      <c r="M812">
        <f t="shared" si="134"/>
        <v>100243</v>
      </c>
      <c r="N812">
        <f t="shared" si="135"/>
        <v>100243</v>
      </c>
      <c r="O812">
        <f t="shared" si="136"/>
        <v>100243</v>
      </c>
      <c r="P812">
        <f t="shared" si="137"/>
        <v>100242</v>
      </c>
      <c r="Q812">
        <f t="shared" si="138"/>
        <v>100241</v>
      </c>
      <c r="R812">
        <f t="shared" si="139"/>
        <v>100241</v>
      </c>
      <c r="S812">
        <f t="shared" si="140"/>
        <v>100243</v>
      </c>
      <c r="T812">
        <f t="shared" si="141"/>
        <v>100242</v>
      </c>
      <c r="U812">
        <f t="shared" si="142"/>
        <v>200809</v>
      </c>
      <c r="V812" s="7">
        <f>IFERROR(VLOOKUP(VALUE(L812),工作表2!$A:$N,14,1)/50,0)</f>
        <v>108523.55</v>
      </c>
      <c r="W812" s="7">
        <f>IFERROR(VLOOKUP(VALUE(M812),工作表2!$A:$N,14,1)/50,0)</f>
        <v>108523.55</v>
      </c>
      <c r="X812" s="7">
        <f>IFERROR(VLOOKUP(VALUE(N812),工作表2!$A:$N,14,1)/50,0)</f>
        <v>108523.55</v>
      </c>
      <c r="Y812" s="7">
        <f>IFERROR(VLOOKUP(VALUE(O812),工作表2!$A:$N,14,1)/50,0)</f>
        <v>108523.55</v>
      </c>
      <c r="Z812" s="7">
        <f>IFERROR(VLOOKUP(VALUE(P812),工作表2!$A:$N,14,1)/50,0)</f>
        <v>108523.55</v>
      </c>
      <c r="AA812" s="7">
        <f>IFERROR(VLOOKUP(VALUE(Q812),工作表2!$A:$N,14,1)/50,0)</f>
        <v>108523.55</v>
      </c>
      <c r="AB812" s="7">
        <f>IFERROR(VLOOKUP(VALUE(R812),工作表2!$A:$N,14,1)/50,0)</f>
        <v>108523.55</v>
      </c>
      <c r="AC812" s="7">
        <f>IFERROR(VLOOKUP(VALUE(S812),工作表2!$A:$N,14,1)/50,0)</f>
        <v>108523.55</v>
      </c>
      <c r="AD812" s="7">
        <f>IFERROR(VLOOKUP(VALUE(T812),工作表2!$A:$N,14,1)/50,0)</f>
        <v>108523.55</v>
      </c>
      <c r="AE812" s="7">
        <f>IFERROR(VLOOKUP(VALUE(U812),工作表2!$A:$N,14,1),0)</f>
        <v>12521647.5</v>
      </c>
      <c r="AF812" s="7">
        <f t="shared" si="143"/>
        <v>13498359.449999999</v>
      </c>
    </row>
    <row r="813" spans="1:32" x14ac:dyDescent="0.15">
      <c r="A813" s="8">
        <v>100809</v>
      </c>
      <c r="B813" s="3" t="s">
        <v>2893</v>
      </c>
      <c r="C813" t="s">
        <v>2910</v>
      </c>
      <c r="D813" t="s">
        <v>2922</v>
      </c>
      <c r="E813" t="s">
        <v>2904</v>
      </c>
      <c r="F813" t="s">
        <v>2905</v>
      </c>
      <c r="G813" t="s">
        <v>2917</v>
      </c>
      <c r="H813" t="s">
        <v>2920</v>
      </c>
      <c r="I813" t="s">
        <v>2907</v>
      </c>
      <c r="J813" t="s">
        <v>2901</v>
      </c>
      <c r="K813" t="s">
        <v>2928</v>
      </c>
      <c r="L813">
        <f t="shared" si="133"/>
        <v>100243</v>
      </c>
      <c r="M813">
        <f t="shared" si="134"/>
        <v>100242</v>
      </c>
      <c r="N813">
        <f t="shared" si="135"/>
        <v>100242</v>
      </c>
      <c r="O813">
        <f t="shared" si="136"/>
        <v>100241</v>
      </c>
      <c r="P813">
        <f t="shared" si="137"/>
        <v>100243</v>
      </c>
      <c r="Q813">
        <f t="shared" si="138"/>
        <v>100242</v>
      </c>
      <c r="R813">
        <f t="shared" si="139"/>
        <v>100243</v>
      </c>
      <c r="S813">
        <f t="shared" si="140"/>
        <v>100241</v>
      </c>
      <c r="T813">
        <f t="shared" si="141"/>
        <v>100241</v>
      </c>
      <c r="U813">
        <f t="shared" si="142"/>
        <v>200810</v>
      </c>
      <c r="V813" s="7">
        <f>IFERROR(VLOOKUP(VALUE(L813),工作表2!$A:$N,14,1)/50,0)</f>
        <v>108523.55</v>
      </c>
      <c r="W813" s="7">
        <f>IFERROR(VLOOKUP(VALUE(M813),工作表2!$A:$N,14,1)/50,0)</f>
        <v>108523.55</v>
      </c>
      <c r="X813" s="7">
        <f>IFERROR(VLOOKUP(VALUE(N813),工作表2!$A:$N,14,1)/50,0)</f>
        <v>108523.55</v>
      </c>
      <c r="Y813" s="7">
        <f>IFERROR(VLOOKUP(VALUE(O813),工作表2!$A:$N,14,1)/50,0)</f>
        <v>108523.55</v>
      </c>
      <c r="Z813" s="7">
        <f>IFERROR(VLOOKUP(VALUE(P813),工作表2!$A:$N,14,1)/50,0)</f>
        <v>108523.55</v>
      </c>
      <c r="AA813" s="7">
        <f>IFERROR(VLOOKUP(VALUE(Q813),工作表2!$A:$N,14,1)/50,0)</f>
        <v>108523.55</v>
      </c>
      <c r="AB813" s="7">
        <f>IFERROR(VLOOKUP(VALUE(R813),工作表2!$A:$N,14,1)/50,0)</f>
        <v>108523.55</v>
      </c>
      <c r="AC813" s="7">
        <f>IFERROR(VLOOKUP(VALUE(S813),工作表2!$A:$N,14,1)/50,0)</f>
        <v>108523.55</v>
      </c>
      <c r="AD813" s="7">
        <f>IFERROR(VLOOKUP(VALUE(T813),工作表2!$A:$N,14,1)/50,0)</f>
        <v>108523.55</v>
      </c>
      <c r="AE813" s="7">
        <f>IFERROR(VLOOKUP(VALUE(U813),工作表2!$A:$N,14,1),0)</f>
        <v>12596099</v>
      </c>
      <c r="AF813" s="7">
        <f t="shared" si="143"/>
        <v>13572810.949999999</v>
      </c>
    </row>
    <row r="814" spans="1:32" x14ac:dyDescent="0.15">
      <c r="A814" s="8">
        <v>100810</v>
      </c>
      <c r="B814" s="3" t="s">
        <v>2929</v>
      </c>
      <c r="C814" t="s">
        <v>2930</v>
      </c>
      <c r="D814" t="s">
        <v>2931</v>
      </c>
      <c r="E814" t="s">
        <v>2932</v>
      </c>
      <c r="F814" t="s">
        <v>2933</v>
      </c>
      <c r="G814" t="s">
        <v>2934</v>
      </c>
      <c r="H814" t="s">
        <v>2935</v>
      </c>
      <c r="I814" t="s">
        <v>2936</v>
      </c>
      <c r="J814" t="s">
        <v>2937</v>
      </c>
      <c r="K814" t="s">
        <v>2938</v>
      </c>
      <c r="L814">
        <f t="shared" si="133"/>
        <v>100244</v>
      </c>
      <c r="M814">
        <f t="shared" si="134"/>
        <v>100245</v>
      </c>
      <c r="N814">
        <f t="shared" si="135"/>
        <v>100245</v>
      </c>
      <c r="O814">
        <f t="shared" si="136"/>
        <v>100245</v>
      </c>
      <c r="P814">
        <f t="shared" si="137"/>
        <v>100246</v>
      </c>
      <c r="Q814">
        <f t="shared" si="138"/>
        <v>100246</v>
      </c>
      <c r="R814">
        <f t="shared" si="139"/>
        <v>100244</v>
      </c>
      <c r="S814">
        <f t="shared" si="140"/>
        <v>100244</v>
      </c>
      <c r="T814">
        <f t="shared" si="141"/>
        <v>100244</v>
      </c>
      <c r="U814">
        <f t="shared" si="142"/>
        <v>200811</v>
      </c>
      <c r="V814" s="7">
        <f>IFERROR(VLOOKUP(VALUE(L814),工作表2!$A:$N,14,1)/50,0)</f>
        <v>110046.93</v>
      </c>
      <c r="W814" s="7">
        <f>IFERROR(VLOOKUP(VALUE(M814),工作表2!$A:$N,14,1)/50,0)</f>
        <v>110046.93</v>
      </c>
      <c r="X814" s="7">
        <f>IFERROR(VLOOKUP(VALUE(N814),工作表2!$A:$N,14,1)/50,0)</f>
        <v>110046.93</v>
      </c>
      <c r="Y814" s="7">
        <f>IFERROR(VLOOKUP(VALUE(O814),工作表2!$A:$N,14,1)/50,0)</f>
        <v>110046.93</v>
      </c>
      <c r="Z814" s="7">
        <f>IFERROR(VLOOKUP(VALUE(P814),工作表2!$A:$N,14,1)/50,0)</f>
        <v>110046.93</v>
      </c>
      <c r="AA814" s="7">
        <f>IFERROR(VLOOKUP(VALUE(Q814),工作表2!$A:$N,14,1)/50,0)</f>
        <v>110046.93</v>
      </c>
      <c r="AB814" s="7">
        <f>IFERROR(VLOOKUP(VALUE(R814),工作表2!$A:$N,14,1)/50,0)</f>
        <v>110046.93</v>
      </c>
      <c r="AC814" s="7">
        <f>IFERROR(VLOOKUP(VALUE(S814),工作表2!$A:$N,14,1)/50,0)</f>
        <v>110046.93</v>
      </c>
      <c r="AD814" s="7">
        <f>IFERROR(VLOOKUP(VALUE(T814),工作表2!$A:$N,14,1)/50,0)</f>
        <v>110046.93</v>
      </c>
      <c r="AE814" s="7">
        <f>IFERROR(VLOOKUP(VALUE(U814),工作表2!$A:$N,14,1),0)</f>
        <v>12484856.5</v>
      </c>
      <c r="AF814" s="7">
        <f t="shared" si="143"/>
        <v>13475278.869999999</v>
      </c>
    </row>
    <row r="815" spans="1:32" x14ac:dyDescent="0.15">
      <c r="A815" s="8">
        <v>100811</v>
      </c>
      <c r="B815" s="3" t="s">
        <v>2939</v>
      </c>
      <c r="C815" t="s">
        <v>2940</v>
      </c>
      <c r="D815" t="s">
        <v>2941</v>
      </c>
      <c r="E815" t="s">
        <v>2932</v>
      </c>
      <c r="F815" t="s">
        <v>2942</v>
      </c>
      <c r="G815" t="s">
        <v>2943</v>
      </c>
      <c r="H815" t="s">
        <v>2944</v>
      </c>
      <c r="I815" t="s">
        <v>2945</v>
      </c>
      <c r="J815" t="s">
        <v>2937</v>
      </c>
      <c r="K815" t="s">
        <v>2946</v>
      </c>
      <c r="L815">
        <f t="shared" si="133"/>
        <v>100245</v>
      </c>
      <c r="M815">
        <f t="shared" si="134"/>
        <v>100246</v>
      </c>
      <c r="N815">
        <f t="shared" si="135"/>
        <v>100244</v>
      </c>
      <c r="O815">
        <f t="shared" si="136"/>
        <v>100245</v>
      </c>
      <c r="P815">
        <f t="shared" si="137"/>
        <v>100245</v>
      </c>
      <c r="Q815">
        <f t="shared" si="138"/>
        <v>100244</v>
      </c>
      <c r="R815">
        <f t="shared" si="139"/>
        <v>100246</v>
      </c>
      <c r="S815">
        <f t="shared" si="140"/>
        <v>100245</v>
      </c>
      <c r="T815">
        <f t="shared" si="141"/>
        <v>100244</v>
      </c>
      <c r="U815">
        <f t="shared" si="142"/>
        <v>200812</v>
      </c>
      <c r="V815" s="7">
        <f>IFERROR(VLOOKUP(VALUE(L815),工作表2!$A:$N,14,1)/50,0)</f>
        <v>110046.93</v>
      </c>
      <c r="W815" s="7">
        <f>IFERROR(VLOOKUP(VALUE(M815),工作表2!$A:$N,14,1)/50,0)</f>
        <v>110046.93</v>
      </c>
      <c r="X815" s="7">
        <f>IFERROR(VLOOKUP(VALUE(N815),工作表2!$A:$N,14,1)/50,0)</f>
        <v>110046.93</v>
      </c>
      <c r="Y815" s="7">
        <f>IFERROR(VLOOKUP(VALUE(O815),工作表2!$A:$N,14,1)/50,0)</f>
        <v>110046.93</v>
      </c>
      <c r="Z815" s="7">
        <f>IFERROR(VLOOKUP(VALUE(P815),工作表2!$A:$N,14,1)/50,0)</f>
        <v>110046.93</v>
      </c>
      <c r="AA815" s="7">
        <f>IFERROR(VLOOKUP(VALUE(Q815),工作表2!$A:$N,14,1)/50,0)</f>
        <v>110046.93</v>
      </c>
      <c r="AB815" s="7">
        <f>IFERROR(VLOOKUP(VALUE(R815),工作表2!$A:$N,14,1)/50,0)</f>
        <v>110046.93</v>
      </c>
      <c r="AC815" s="7">
        <f>IFERROR(VLOOKUP(VALUE(S815),工作表2!$A:$N,14,1)/50,0)</f>
        <v>110046.93</v>
      </c>
      <c r="AD815" s="7">
        <f>IFERROR(VLOOKUP(VALUE(T815),工作表2!$A:$N,14,1)/50,0)</f>
        <v>110046.93</v>
      </c>
      <c r="AE815" s="7">
        <f>IFERROR(VLOOKUP(VALUE(U815),工作表2!$A:$N,14,1),0)</f>
        <v>12502111</v>
      </c>
      <c r="AF815" s="7">
        <f t="shared" si="143"/>
        <v>13492533.369999999</v>
      </c>
    </row>
    <row r="816" spans="1:32" x14ac:dyDescent="0.15">
      <c r="A816" s="8">
        <v>100812</v>
      </c>
      <c r="B816" s="3" t="s">
        <v>2939</v>
      </c>
      <c r="C816" t="s">
        <v>2930</v>
      </c>
      <c r="D816" t="s">
        <v>2941</v>
      </c>
      <c r="E816" t="s">
        <v>2947</v>
      </c>
      <c r="F816" t="s">
        <v>2948</v>
      </c>
      <c r="G816" t="s">
        <v>2949</v>
      </c>
      <c r="H816" t="s">
        <v>2935</v>
      </c>
      <c r="I816" t="s">
        <v>2936</v>
      </c>
      <c r="J816" t="s">
        <v>2950</v>
      </c>
      <c r="K816" t="s">
        <v>2951</v>
      </c>
      <c r="L816">
        <f t="shared" si="133"/>
        <v>100245</v>
      </c>
      <c r="M816">
        <f t="shared" si="134"/>
        <v>100245</v>
      </c>
      <c r="N816">
        <f t="shared" si="135"/>
        <v>100244</v>
      </c>
      <c r="O816">
        <f t="shared" si="136"/>
        <v>100246</v>
      </c>
      <c r="P816">
        <f t="shared" si="137"/>
        <v>100244</v>
      </c>
      <c r="Q816">
        <f t="shared" si="138"/>
        <v>100245</v>
      </c>
      <c r="R816">
        <f t="shared" si="139"/>
        <v>100244</v>
      </c>
      <c r="S816">
        <f t="shared" si="140"/>
        <v>100244</v>
      </c>
      <c r="T816">
        <f t="shared" si="141"/>
        <v>100245</v>
      </c>
      <c r="U816">
        <f t="shared" si="142"/>
        <v>200813</v>
      </c>
      <c r="V816" s="7">
        <f>IFERROR(VLOOKUP(VALUE(L816),工作表2!$A:$N,14,1)/50,0)</f>
        <v>110046.93</v>
      </c>
      <c r="W816" s="7">
        <f>IFERROR(VLOOKUP(VALUE(M816),工作表2!$A:$N,14,1)/50,0)</f>
        <v>110046.93</v>
      </c>
      <c r="X816" s="7">
        <f>IFERROR(VLOOKUP(VALUE(N816),工作表2!$A:$N,14,1)/50,0)</f>
        <v>110046.93</v>
      </c>
      <c r="Y816" s="7">
        <f>IFERROR(VLOOKUP(VALUE(O816),工作表2!$A:$N,14,1)/50,0)</f>
        <v>110046.93</v>
      </c>
      <c r="Z816" s="7">
        <f>IFERROR(VLOOKUP(VALUE(P816),工作表2!$A:$N,14,1)/50,0)</f>
        <v>110046.93</v>
      </c>
      <c r="AA816" s="7">
        <f>IFERROR(VLOOKUP(VALUE(Q816),工作表2!$A:$N,14,1)/50,0)</f>
        <v>110046.93</v>
      </c>
      <c r="AB816" s="7">
        <f>IFERROR(VLOOKUP(VALUE(R816),工作表2!$A:$N,14,1)/50,0)</f>
        <v>110046.93</v>
      </c>
      <c r="AC816" s="7">
        <f>IFERROR(VLOOKUP(VALUE(S816),工作表2!$A:$N,14,1)/50,0)</f>
        <v>110046.93</v>
      </c>
      <c r="AD816" s="7">
        <f>IFERROR(VLOOKUP(VALUE(T816),工作表2!$A:$N,14,1)/50,0)</f>
        <v>110046.93</v>
      </c>
      <c r="AE816" s="7">
        <f>IFERROR(VLOOKUP(VALUE(U816),工作表2!$A:$N,14,1),0)</f>
        <v>12519395.5</v>
      </c>
      <c r="AF816" s="7">
        <f t="shared" si="143"/>
        <v>13509817.869999999</v>
      </c>
    </row>
    <row r="817" spans="1:32" x14ac:dyDescent="0.15">
      <c r="A817" s="8">
        <v>100813</v>
      </c>
      <c r="B817" s="3" t="s">
        <v>2929</v>
      </c>
      <c r="C817" t="s">
        <v>2952</v>
      </c>
      <c r="D817" t="s">
        <v>2953</v>
      </c>
      <c r="E817" t="s">
        <v>2954</v>
      </c>
      <c r="F817" t="s">
        <v>2942</v>
      </c>
      <c r="G817" t="s">
        <v>2943</v>
      </c>
      <c r="H817" t="s">
        <v>2935</v>
      </c>
      <c r="I817" t="s">
        <v>2955</v>
      </c>
      <c r="J817" t="s">
        <v>2956</v>
      </c>
      <c r="K817" t="s">
        <v>2957</v>
      </c>
      <c r="L817">
        <f t="shared" si="133"/>
        <v>100244</v>
      </c>
      <c r="M817">
        <f t="shared" si="134"/>
        <v>100244</v>
      </c>
      <c r="N817">
        <f t="shared" si="135"/>
        <v>100246</v>
      </c>
      <c r="O817">
        <f t="shared" si="136"/>
        <v>100244</v>
      </c>
      <c r="P817">
        <f t="shared" si="137"/>
        <v>100245</v>
      </c>
      <c r="Q817">
        <f t="shared" si="138"/>
        <v>100244</v>
      </c>
      <c r="R817">
        <f t="shared" si="139"/>
        <v>100244</v>
      </c>
      <c r="S817">
        <f t="shared" si="140"/>
        <v>100246</v>
      </c>
      <c r="T817">
        <f t="shared" si="141"/>
        <v>100246</v>
      </c>
      <c r="U817">
        <f t="shared" si="142"/>
        <v>200814</v>
      </c>
      <c r="V817" s="7">
        <f>IFERROR(VLOOKUP(VALUE(L817),工作表2!$A:$N,14,1)/50,0)</f>
        <v>110046.93</v>
      </c>
      <c r="W817" s="7">
        <f>IFERROR(VLOOKUP(VALUE(M817),工作表2!$A:$N,14,1)/50,0)</f>
        <v>110046.93</v>
      </c>
      <c r="X817" s="7">
        <f>IFERROR(VLOOKUP(VALUE(N817),工作表2!$A:$N,14,1)/50,0)</f>
        <v>110046.93</v>
      </c>
      <c r="Y817" s="7">
        <f>IFERROR(VLOOKUP(VALUE(O817),工作表2!$A:$N,14,1)/50,0)</f>
        <v>110046.93</v>
      </c>
      <c r="Z817" s="7">
        <f>IFERROR(VLOOKUP(VALUE(P817),工作表2!$A:$N,14,1)/50,0)</f>
        <v>110046.93</v>
      </c>
      <c r="AA817" s="7">
        <f>IFERROR(VLOOKUP(VALUE(Q817),工作表2!$A:$N,14,1)/50,0)</f>
        <v>110046.93</v>
      </c>
      <c r="AB817" s="7">
        <f>IFERROR(VLOOKUP(VALUE(R817),工作表2!$A:$N,14,1)/50,0)</f>
        <v>110046.93</v>
      </c>
      <c r="AC817" s="7">
        <f>IFERROR(VLOOKUP(VALUE(S817),工作表2!$A:$N,14,1)/50,0)</f>
        <v>110046.93</v>
      </c>
      <c r="AD817" s="7">
        <f>IFERROR(VLOOKUP(VALUE(T817),工作表2!$A:$N,14,1)/50,0)</f>
        <v>110046.93</v>
      </c>
      <c r="AE817" s="7">
        <f>IFERROR(VLOOKUP(VALUE(U817),工作表2!$A:$N,14,1),0)</f>
        <v>12742698</v>
      </c>
      <c r="AF817" s="7">
        <f t="shared" si="143"/>
        <v>13733120.369999999</v>
      </c>
    </row>
    <row r="818" spans="1:32" x14ac:dyDescent="0.15">
      <c r="A818" s="8">
        <v>100814</v>
      </c>
      <c r="B818" s="3" t="s">
        <v>2958</v>
      </c>
      <c r="C818" t="s">
        <v>2952</v>
      </c>
      <c r="D818" t="s">
        <v>2941</v>
      </c>
      <c r="E818" t="s">
        <v>2954</v>
      </c>
      <c r="F818" t="s">
        <v>2933</v>
      </c>
      <c r="G818" t="s">
        <v>2943</v>
      </c>
      <c r="H818" t="s">
        <v>2935</v>
      </c>
      <c r="I818" t="s">
        <v>2945</v>
      </c>
      <c r="J818" t="s">
        <v>2950</v>
      </c>
      <c r="K818" t="s">
        <v>2959</v>
      </c>
      <c r="L818">
        <f t="shared" si="133"/>
        <v>100246</v>
      </c>
      <c r="M818">
        <f t="shared" si="134"/>
        <v>100244</v>
      </c>
      <c r="N818">
        <f t="shared" si="135"/>
        <v>100244</v>
      </c>
      <c r="O818">
        <f t="shared" si="136"/>
        <v>100244</v>
      </c>
      <c r="P818">
        <f t="shared" si="137"/>
        <v>100246</v>
      </c>
      <c r="Q818">
        <f t="shared" si="138"/>
        <v>100244</v>
      </c>
      <c r="R818">
        <f t="shared" si="139"/>
        <v>100244</v>
      </c>
      <c r="S818">
        <f t="shared" si="140"/>
        <v>100245</v>
      </c>
      <c r="T818">
        <f t="shared" si="141"/>
        <v>100245</v>
      </c>
      <c r="U818">
        <f t="shared" si="142"/>
        <v>200815</v>
      </c>
      <c r="V818" s="7">
        <f>IFERROR(VLOOKUP(VALUE(L818),工作表2!$A:$N,14,1)/50,0)</f>
        <v>110046.93</v>
      </c>
      <c r="W818" s="7">
        <f>IFERROR(VLOOKUP(VALUE(M818),工作表2!$A:$N,14,1)/50,0)</f>
        <v>110046.93</v>
      </c>
      <c r="X818" s="7">
        <f>IFERROR(VLOOKUP(VALUE(N818),工作表2!$A:$N,14,1)/50,0)</f>
        <v>110046.93</v>
      </c>
      <c r="Y818" s="7">
        <f>IFERROR(VLOOKUP(VALUE(O818),工作表2!$A:$N,14,1)/50,0)</f>
        <v>110046.93</v>
      </c>
      <c r="Z818" s="7">
        <f>IFERROR(VLOOKUP(VALUE(P818),工作表2!$A:$N,14,1)/50,0)</f>
        <v>110046.93</v>
      </c>
      <c r="AA818" s="7">
        <f>IFERROR(VLOOKUP(VALUE(Q818),工作表2!$A:$N,14,1)/50,0)</f>
        <v>110046.93</v>
      </c>
      <c r="AB818" s="7">
        <f>IFERROR(VLOOKUP(VALUE(R818),工作表2!$A:$N,14,1)/50,0)</f>
        <v>110046.93</v>
      </c>
      <c r="AC818" s="7">
        <f>IFERROR(VLOOKUP(VALUE(S818),工作表2!$A:$N,14,1)/50,0)</f>
        <v>110046.93</v>
      </c>
      <c r="AD818" s="7">
        <f>IFERROR(VLOOKUP(VALUE(T818),工作表2!$A:$N,14,1)/50,0)</f>
        <v>110046.93</v>
      </c>
      <c r="AE818" s="7">
        <f>IFERROR(VLOOKUP(VALUE(U818),工作表2!$A:$N,14,1),0)</f>
        <v>12554058.5</v>
      </c>
      <c r="AF818" s="7">
        <f t="shared" si="143"/>
        <v>13544480.869999999</v>
      </c>
    </row>
    <row r="819" spans="1:32" x14ac:dyDescent="0.15">
      <c r="A819" s="8">
        <v>100815</v>
      </c>
      <c r="B819" s="3" t="s">
        <v>2958</v>
      </c>
      <c r="C819" t="s">
        <v>2930</v>
      </c>
      <c r="D819" t="s">
        <v>2953</v>
      </c>
      <c r="E819" t="s">
        <v>2947</v>
      </c>
      <c r="F819" t="s">
        <v>2942</v>
      </c>
      <c r="G819" t="s">
        <v>2934</v>
      </c>
      <c r="H819" t="s">
        <v>2960</v>
      </c>
      <c r="I819" t="s">
        <v>2945</v>
      </c>
      <c r="J819" t="s">
        <v>2937</v>
      </c>
      <c r="K819" t="s">
        <v>2961</v>
      </c>
      <c r="L819">
        <f t="shared" si="133"/>
        <v>100246</v>
      </c>
      <c r="M819">
        <f t="shared" si="134"/>
        <v>100245</v>
      </c>
      <c r="N819">
        <f t="shared" si="135"/>
        <v>100246</v>
      </c>
      <c r="O819">
        <f t="shared" si="136"/>
        <v>100246</v>
      </c>
      <c r="P819">
        <f t="shared" si="137"/>
        <v>100245</v>
      </c>
      <c r="Q819">
        <f t="shared" si="138"/>
        <v>100246</v>
      </c>
      <c r="R819">
        <f t="shared" si="139"/>
        <v>100245</v>
      </c>
      <c r="S819">
        <f t="shared" si="140"/>
        <v>100245</v>
      </c>
      <c r="T819">
        <f t="shared" si="141"/>
        <v>100244</v>
      </c>
      <c r="U819">
        <f t="shared" si="142"/>
        <v>200816</v>
      </c>
      <c r="V819" s="7">
        <f>IFERROR(VLOOKUP(VALUE(L819),工作表2!$A:$N,14,1)/50,0)</f>
        <v>110046.93</v>
      </c>
      <c r="W819" s="7">
        <f>IFERROR(VLOOKUP(VALUE(M819),工作表2!$A:$N,14,1)/50,0)</f>
        <v>110046.93</v>
      </c>
      <c r="X819" s="7">
        <f>IFERROR(VLOOKUP(VALUE(N819),工作表2!$A:$N,14,1)/50,0)</f>
        <v>110046.93</v>
      </c>
      <c r="Y819" s="7">
        <f>IFERROR(VLOOKUP(VALUE(O819),工作表2!$A:$N,14,1)/50,0)</f>
        <v>110046.93</v>
      </c>
      <c r="Z819" s="7">
        <f>IFERROR(VLOOKUP(VALUE(P819),工作表2!$A:$N,14,1)/50,0)</f>
        <v>110046.93</v>
      </c>
      <c r="AA819" s="7">
        <f>IFERROR(VLOOKUP(VALUE(Q819),工作表2!$A:$N,14,1)/50,0)</f>
        <v>110046.93</v>
      </c>
      <c r="AB819" s="7">
        <f>IFERROR(VLOOKUP(VALUE(R819),工作表2!$A:$N,14,1)/50,0)</f>
        <v>110046.93</v>
      </c>
      <c r="AC819" s="7">
        <f>IFERROR(VLOOKUP(VALUE(S819),工作表2!$A:$N,14,1)/50,0)</f>
        <v>110046.93</v>
      </c>
      <c r="AD819" s="7">
        <f>IFERROR(VLOOKUP(VALUE(T819),工作表2!$A:$N,14,1)/50,0)</f>
        <v>110046.93</v>
      </c>
      <c r="AE819" s="7">
        <f>IFERROR(VLOOKUP(VALUE(U819),工作表2!$A:$N,14,1),0)</f>
        <v>12571436</v>
      </c>
      <c r="AF819" s="7">
        <f t="shared" si="143"/>
        <v>13561858.369999999</v>
      </c>
    </row>
    <row r="820" spans="1:32" x14ac:dyDescent="0.15">
      <c r="A820" s="8">
        <v>100816</v>
      </c>
      <c r="B820" s="3" t="s">
        <v>2939</v>
      </c>
      <c r="C820" t="s">
        <v>2940</v>
      </c>
      <c r="D820" t="s">
        <v>2941</v>
      </c>
      <c r="E820" t="s">
        <v>2954</v>
      </c>
      <c r="F820" t="s">
        <v>2933</v>
      </c>
      <c r="G820" t="s">
        <v>2934</v>
      </c>
      <c r="H820" t="s">
        <v>2935</v>
      </c>
      <c r="I820" t="s">
        <v>2945</v>
      </c>
      <c r="J820" t="s">
        <v>2937</v>
      </c>
      <c r="K820" t="s">
        <v>2962</v>
      </c>
      <c r="L820">
        <f t="shared" si="133"/>
        <v>100245</v>
      </c>
      <c r="M820">
        <f t="shared" si="134"/>
        <v>100246</v>
      </c>
      <c r="N820">
        <f t="shared" si="135"/>
        <v>100244</v>
      </c>
      <c r="O820">
        <f t="shared" si="136"/>
        <v>100244</v>
      </c>
      <c r="P820">
        <f t="shared" si="137"/>
        <v>100246</v>
      </c>
      <c r="Q820">
        <f t="shared" si="138"/>
        <v>100246</v>
      </c>
      <c r="R820">
        <f t="shared" si="139"/>
        <v>100244</v>
      </c>
      <c r="S820">
        <f t="shared" si="140"/>
        <v>100245</v>
      </c>
      <c r="T820">
        <f t="shared" si="141"/>
        <v>100244</v>
      </c>
      <c r="U820">
        <f t="shared" si="142"/>
        <v>200817</v>
      </c>
      <c r="V820" s="7">
        <f>IFERROR(VLOOKUP(VALUE(L820),工作表2!$A:$N,14,1)/50,0)</f>
        <v>110046.93</v>
      </c>
      <c r="W820" s="7">
        <f>IFERROR(VLOOKUP(VALUE(M820),工作表2!$A:$N,14,1)/50,0)</f>
        <v>110046.93</v>
      </c>
      <c r="X820" s="7">
        <f>IFERROR(VLOOKUP(VALUE(N820),工作表2!$A:$N,14,1)/50,0)</f>
        <v>110046.93</v>
      </c>
      <c r="Y820" s="7">
        <f>IFERROR(VLOOKUP(VALUE(O820),工作表2!$A:$N,14,1)/50,0)</f>
        <v>110046.93</v>
      </c>
      <c r="Z820" s="7">
        <f>IFERROR(VLOOKUP(VALUE(P820),工作表2!$A:$N,14,1)/50,0)</f>
        <v>110046.93</v>
      </c>
      <c r="AA820" s="7">
        <f>IFERROR(VLOOKUP(VALUE(Q820),工作表2!$A:$N,14,1)/50,0)</f>
        <v>110046.93</v>
      </c>
      <c r="AB820" s="7">
        <f>IFERROR(VLOOKUP(VALUE(R820),工作表2!$A:$N,14,1)/50,0)</f>
        <v>110046.93</v>
      </c>
      <c r="AC820" s="7">
        <f>IFERROR(VLOOKUP(VALUE(S820),工作表2!$A:$N,14,1)/50,0)</f>
        <v>110046.93</v>
      </c>
      <c r="AD820" s="7">
        <f>IFERROR(VLOOKUP(VALUE(T820),工作表2!$A:$N,14,1)/50,0)</f>
        <v>110046.93</v>
      </c>
      <c r="AE820" s="7">
        <f>IFERROR(VLOOKUP(VALUE(U820),工作表2!$A:$N,14,1),0)</f>
        <v>12795692</v>
      </c>
      <c r="AF820" s="7">
        <f t="shared" si="143"/>
        <v>13786114.369999999</v>
      </c>
    </row>
    <row r="821" spans="1:32" x14ac:dyDescent="0.15">
      <c r="A821" s="8">
        <v>100817</v>
      </c>
      <c r="B821" s="3" t="s">
        <v>2929</v>
      </c>
      <c r="C821" t="s">
        <v>2930</v>
      </c>
      <c r="D821" t="s">
        <v>2931</v>
      </c>
      <c r="E821" t="s">
        <v>2947</v>
      </c>
      <c r="F821" t="s">
        <v>2948</v>
      </c>
      <c r="G821" t="s">
        <v>2949</v>
      </c>
      <c r="H821" t="s">
        <v>2944</v>
      </c>
      <c r="I821" t="s">
        <v>2945</v>
      </c>
      <c r="J821" t="s">
        <v>2950</v>
      </c>
      <c r="K821" t="s">
        <v>2963</v>
      </c>
      <c r="L821">
        <f t="shared" si="133"/>
        <v>100244</v>
      </c>
      <c r="M821">
        <f t="shared" si="134"/>
        <v>100245</v>
      </c>
      <c r="N821">
        <f t="shared" si="135"/>
        <v>100245</v>
      </c>
      <c r="O821">
        <f t="shared" si="136"/>
        <v>100246</v>
      </c>
      <c r="P821">
        <f t="shared" si="137"/>
        <v>100244</v>
      </c>
      <c r="Q821">
        <f t="shared" si="138"/>
        <v>100245</v>
      </c>
      <c r="R821">
        <f t="shared" si="139"/>
        <v>100246</v>
      </c>
      <c r="S821">
        <f t="shared" si="140"/>
        <v>100245</v>
      </c>
      <c r="T821">
        <f t="shared" si="141"/>
        <v>100245</v>
      </c>
      <c r="U821">
        <f t="shared" si="142"/>
        <v>200818</v>
      </c>
      <c r="V821" s="7">
        <f>IFERROR(VLOOKUP(VALUE(L821),工作表2!$A:$N,14,1)/50,0)</f>
        <v>110046.93</v>
      </c>
      <c r="W821" s="7">
        <f>IFERROR(VLOOKUP(VALUE(M821),工作表2!$A:$N,14,1)/50,0)</f>
        <v>110046.93</v>
      </c>
      <c r="X821" s="7">
        <f>IFERROR(VLOOKUP(VALUE(N821),工作表2!$A:$N,14,1)/50,0)</f>
        <v>110046.93</v>
      </c>
      <c r="Y821" s="7">
        <f>IFERROR(VLOOKUP(VALUE(O821),工作表2!$A:$N,14,1)/50,0)</f>
        <v>110046.93</v>
      </c>
      <c r="Z821" s="7">
        <f>IFERROR(VLOOKUP(VALUE(P821),工作表2!$A:$N,14,1)/50,0)</f>
        <v>110046.93</v>
      </c>
      <c r="AA821" s="7">
        <f>IFERROR(VLOOKUP(VALUE(Q821),工作表2!$A:$N,14,1)/50,0)</f>
        <v>110046.93</v>
      </c>
      <c r="AB821" s="7">
        <f>IFERROR(VLOOKUP(VALUE(R821),工作表2!$A:$N,14,1)/50,0)</f>
        <v>110046.93</v>
      </c>
      <c r="AC821" s="7">
        <f>IFERROR(VLOOKUP(VALUE(S821),工作表2!$A:$N,14,1)/50,0)</f>
        <v>110046.93</v>
      </c>
      <c r="AD821" s="7">
        <f>IFERROR(VLOOKUP(VALUE(T821),工作表2!$A:$N,14,1)/50,0)</f>
        <v>110046.93</v>
      </c>
      <c r="AE821" s="7">
        <f>IFERROR(VLOOKUP(VALUE(U821),工作表2!$A:$N,14,1),0)</f>
        <v>12713996</v>
      </c>
      <c r="AF821" s="7">
        <f t="shared" si="143"/>
        <v>13704418.369999999</v>
      </c>
    </row>
    <row r="822" spans="1:32" x14ac:dyDescent="0.15">
      <c r="A822" s="8">
        <v>100818</v>
      </c>
      <c r="B822" s="3" t="s">
        <v>2958</v>
      </c>
      <c r="C822" t="s">
        <v>2952</v>
      </c>
      <c r="D822" t="s">
        <v>2953</v>
      </c>
      <c r="E822" t="s">
        <v>2947</v>
      </c>
      <c r="F822" t="s">
        <v>2933</v>
      </c>
      <c r="G822" t="s">
        <v>2949</v>
      </c>
      <c r="H822" t="s">
        <v>2944</v>
      </c>
      <c r="I822" t="s">
        <v>2945</v>
      </c>
      <c r="J822" t="s">
        <v>2937</v>
      </c>
      <c r="K822" t="s">
        <v>2964</v>
      </c>
      <c r="L822">
        <f t="shared" si="133"/>
        <v>100246</v>
      </c>
      <c r="M822">
        <f t="shared" si="134"/>
        <v>100244</v>
      </c>
      <c r="N822">
        <f t="shared" si="135"/>
        <v>100246</v>
      </c>
      <c r="O822">
        <f t="shared" si="136"/>
        <v>100246</v>
      </c>
      <c r="P822">
        <f t="shared" si="137"/>
        <v>100246</v>
      </c>
      <c r="Q822">
        <f t="shared" si="138"/>
        <v>100245</v>
      </c>
      <c r="R822">
        <f t="shared" si="139"/>
        <v>100246</v>
      </c>
      <c r="S822">
        <f t="shared" si="140"/>
        <v>100245</v>
      </c>
      <c r="T822">
        <f t="shared" si="141"/>
        <v>100244</v>
      </c>
      <c r="U822">
        <f t="shared" si="142"/>
        <v>200819</v>
      </c>
      <c r="V822" s="7">
        <f>IFERROR(VLOOKUP(VALUE(L822),工作表2!$A:$N,14,1)/50,0)</f>
        <v>110046.93</v>
      </c>
      <c r="W822" s="7">
        <f>IFERROR(VLOOKUP(VALUE(M822),工作表2!$A:$N,14,1)/50,0)</f>
        <v>110046.93</v>
      </c>
      <c r="X822" s="7">
        <f>IFERROR(VLOOKUP(VALUE(N822),工作表2!$A:$N,14,1)/50,0)</f>
        <v>110046.93</v>
      </c>
      <c r="Y822" s="7">
        <f>IFERROR(VLOOKUP(VALUE(O822),工作表2!$A:$N,14,1)/50,0)</f>
        <v>110046.93</v>
      </c>
      <c r="Z822" s="7">
        <f>IFERROR(VLOOKUP(VALUE(P822),工作表2!$A:$N,14,1)/50,0)</f>
        <v>110046.93</v>
      </c>
      <c r="AA822" s="7">
        <f>IFERROR(VLOOKUP(VALUE(Q822),工作表2!$A:$N,14,1)/50,0)</f>
        <v>110046.93</v>
      </c>
      <c r="AB822" s="7">
        <f>IFERROR(VLOOKUP(VALUE(R822),工作表2!$A:$N,14,1)/50,0)</f>
        <v>110046.93</v>
      </c>
      <c r="AC822" s="7">
        <f>IFERROR(VLOOKUP(VALUE(S822),工作表2!$A:$N,14,1)/50,0)</f>
        <v>110046.93</v>
      </c>
      <c r="AD822" s="7">
        <f>IFERROR(VLOOKUP(VALUE(T822),工作表2!$A:$N,14,1)/50,0)</f>
        <v>110046.93</v>
      </c>
      <c r="AE822" s="7">
        <f>IFERROR(VLOOKUP(VALUE(U822),工作表2!$A:$N,14,1),0)</f>
        <v>12773102.5</v>
      </c>
      <c r="AF822" s="7">
        <f t="shared" si="143"/>
        <v>13763524.869999999</v>
      </c>
    </row>
    <row r="823" spans="1:32" x14ac:dyDescent="0.15">
      <c r="A823" s="8">
        <v>100819</v>
      </c>
      <c r="B823" s="3" t="s">
        <v>2939</v>
      </c>
      <c r="C823" t="s">
        <v>2930</v>
      </c>
      <c r="D823" t="s">
        <v>2953</v>
      </c>
      <c r="E823" t="s">
        <v>2947</v>
      </c>
      <c r="F823" t="s">
        <v>2948</v>
      </c>
      <c r="G823" t="s">
        <v>2934</v>
      </c>
      <c r="H823" t="s">
        <v>2935</v>
      </c>
      <c r="I823" t="s">
        <v>2936</v>
      </c>
      <c r="J823" t="s">
        <v>2937</v>
      </c>
      <c r="K823" t="s">
        <v>2965</v>
      </c>
      <c r="L823">
        <f t="shared" si="133"/>
        <v>100245</v>
      </c>
      <c r="M823">
        <f t="shared" si="134"/>
        <v>100245</v>
      </c>
      <c r="N823">
        <f t="shared" si="135"/>
        <v>100246</v>
      </c>
      <c r="O823">
        <f t="shared" si="136"/>
        <v>100246</v>
      </c>
      <c r="P823">
        <f t="shared" si="137"/>
        <v>100244</v>
      </c>
      <c r="Q823">
        <f t="shared" si="138"/>
        <v>100246</v>
      </c>
      <c r="R823">
        <f t="shared" si="139"/>
        <v>100244</v>
      </c>
      <c r="S823">
        <f t="shared" si="140"/>
        <v>100244</v>
      </c>
      <c r="T823">
        <f t="shared" si="141"/>
        <v>100244</v>
      </c>
      <c r="U823">
        <f t="shared" si="142"/>
        <v>200820</v>
      </c>
      <c r="V823" s="7">
        <f>IFERROR(VLOOKUP(VALUE(L823),工作表2!$A:$N,14,1)/50,0)</f>
        <v>110046.93</v>
      </c>
      <c r="W823" s="7">
        <f>IFERROR(VLOOKUP(VALUE(M823),工作表2!$A:$N,14,1)/50,0)</f>
        <v>110046.93</v>
      </c>
      <c r="X823" s="7">
        <f>IFERROR(VLOOKUP(VALUE(N823),工作表2!$A:$N,14,1)/50,0)</f>
        <v>110046.93</v>
      </c>
      <c r="Y823" s="7">
        <f>IFERROR(VLOOKUP(VALUE(O823),工作表2!$A:$N,14,1)/50,0)</f>
        <v>110046.93</v>
      </c>
      <c r="Z823" s="7">
        <f>IFERROR(VLOOKUP(VALUE(P823),工作表2!$A:$N,14,1)/50,0)</f>
        <v>110046.93</v>
      </c>
      <c r="AA823" s="7">
        <f>IFERROR(VLOOKUP(VALUE(Q823),工作表2!$A:$N,14,1)/50,0)</f>
        <v>110046.93</v>
      </c>
      <c r="AB823" s="7">
        <f>IFERROR(VLOOKUP(VALUE(R823),工作表2!$A:$N,14,1)/50,0)</f>
        <v>110046.93</v>
      </c>
      <c r="AC823" s="7">
        <f>IFERROR(VLOOKUP(VALUE(S823),工作表2!$A:$N,14,1)/50,0)</f>
        <v>110046.93</v>
      </c>
      <c r="AD823" s="7">
        <f>IFERROR(VLOOKUP(VALUE(T823),工作表2!$A:$N,14,1)/50,0)</f>
        <v>110046.93</v>
      </c>
      <c r="AE823" s="7">
        <f>IFERROR(VLOOKUP(VALUE(U823),工作表2!$A:$N,14,1),0)</f>
        <v>12848973</v>
      </c>
      <c r="AF823" s="7">
        <f t="shared" si="143"/>
        <v>13839395.369999999</v>
      </c>
    </row>
    <row r="824" spans="1:32" x14ac:dyDescent="0.15">
      <c r="A824" s="8">
        <v>100820</v>
      </c>
      <c r="B824" s="3" t="s">
        <v>2966</v>
      </c>
      <c r="C824" t="s">
        <v>2967</v>
      </c>
      <c r="D824" t="s">
        <v>2968</v>
      </c>
      <c r="E824" t="s">
        <v>2969</v>
      </c>
      <c r="F824" t="s">
        <v>2970</v>
      </c>
      <c r="G824" t="s">
        <v>2971</v>
      </c>
      <c r="H824" t="s">
        <v>2972</v>
      </c>
      <c r="I824" t="s">
        <v>2973</v>
      </c>
      <c r="J824" t="s">
        <v>2974</v>
      </c>
      <c r="K824" t="s">
        <v>2975</v>
      </c>
      <c r="L824">
        <f t="shared" si="133"/>
        <v>100248</v>
      </c>
      <c r="M824">
        <f t="shared" si="134"/>
        <v>100247</v>
      </c>
      <c r="N824">
        <f t="shared" si="135"/>
        <v>100248</v>
      </c>
      <c r="O824">
        <f t="shared" si="136"/>
        <v>100248</v>
      </c>
      <c r="P824">
        <f t="shared" si="137"/>
        <v>100247</v>
      </c>
      <c r="Q824">
        <f t="shared" si="138"/>
        <v>100248</v>
      </c>
      <c r="R824">
        <f t="shared" si="139"/>
        <v>100249</v>
      </c>
      <c r="S824">
        <f t="shared" si="140"/>
        <v>100247</v>
      </c>
      <c r="T824">
        <f t="shared" si="141"/>
        <v>100247</v>
      </c>
      <c r="U824">
        <f t="shared" si="142"/>
        <v>200821</v>
      </c>
      <c r="V824" s="7">
        <f>IFERROR(VLOOKUP(VALUE(L824),工作表2!$A:$N,14,1)/50,0)</f>
        <v>111570.32</v>
      </c>
      <c r="W824" s="7">
        <f>IFERROR(VLOOKUP(VALUE(M824),工作表2!$A:$N,14,1)/50,0)</f>
        <v>111570.32</v>
      </c>
      <c r="X824" s="7">
        <f>IFERROR(VLOOKUP(VALUE(N824),工作表2!$A:$N,14,1)/50,0)</f>
        <v>111570.32</v>
      </c>
      <c r="Y824" s="7">
        <f>IFERROR(VLOOKUP(VALUE(O824),工作表2!$A:$N,14,1)/50,0)</f>
        <v>111570.32</v>
      </c>
      <c r="Z824" s="7">
        <f>IFERROR(VLOOKUP(VALUE(P824),工作表2!$A:$N,14,1)/50,0)</f>
        <v>111570.32</v>
      </c>
      <c r="AA824" s="7">
        <f>IFERROR(VLOOKUP(VALUE(Q824),工作表2!$A:$N,14,1)/50,0)</f>
        <v>111570.32</v>
      </c>
      <c r="AB824" s="7">
        <f>IFERROR(VLOOKUP(VALUE(R824),工作表2!$A:$N,14,1)/50,0)</f>
        <v>111570.32</v>
      </c>
      <c r="AC824" s="7">
        <f>IFERROR(VLOOKUP(VALUE(S824),工作表2!$A:$N,14,1)/50,0)</f>
        <v>111570.32</v>
      </c>
      <c r="AD824" s="7">
        <f>IFERROR(VLOOKUP(VALUE(T824),工作表2!$A:$N,14,1)/50,0)</f>
        <v>111570.32</v>
      </c>
      <c r="AE824" s="7">
        <f>IFERROR(VLOOKUP(VALUE(U824),工作表2!$A:$N,14,1),0)</f>
        <v>12734184.5</v>
      </c>
      <c r="AF824" s="7">
        <f t="shared" si="143"/>
        <v>13738317.380000001</v>
      </c>
    </row>
    <row r="825" spans="1:32" x14ac:dyDescent="0.15">
      <c r="A825" s="8">
        <v>100821</v>
      </c>
      <c r="B825" s="3" t="s">
        <v>2976</v>
      </c>
      <c r="C825" t="s">
        <v>2977</v>
      </c>
      <c r="D825" t="s">
        <v>2978</v>
      </c>
      <c r="E825" t="s">
        <v>2979</v>
      </c>
      <c r="F825" t="s">
        <v>2980</v>
      </c>
      <c r="G825" t="s">
        <v>2981</v>
      </c>
      <c r="H825" t="s">
        <v>2982</v>
      </c>
      <c r="I825" t="s">
        <v>2983</v>
      </c>
      <c r="J825" t="s">
        <v>2984</v>
      </c>
      <c r="K825" t="s">
        <v>2985</v>
      </c>
      <c r="L825">
        <f t="shared" si="133"/>
        <v>100247</v>
      </c>
      <c r="M825">
        <f t="shared" si="134"/>
        <v>100249</v>
      </c>
      <c r="N825">
        <f t="shared" si="135"/>
        <v>100249</v>
      </c>
      <c r="O825">
        <f t="shared" si="136"/>
        <v>100247</v>
      </c>
      <c r="P825">
        <f t="shared" si="137"/>
        <v>100249</v>
      </c>
      <c r="Q825">
        <f t="shared" si="138"/>
        <v>100247</v>
      </c>
      <c r="R825">
        <f t="shared" si="139"/>
        <v>100247</v>
      </c>
      <c r="S825">
        <f t="shared" si="140"/>
        <v>100248</v>
      </c>
      <c r="T825">
        <f t="shared" si="141"/>
        <v>100249</v>
      </c>
      <c r="U825">
        <f t="shared" si="142"/>
        <v>200822</v>
      </c>
      <c r="V825" s="7">
        <f>IFERROR(VLOOKUP(VALUE(L825),工作表2!$A:$N,14,1)/50,0)</f>
        <v>111570.32</v>
      </c>
      <c r="W825" s="7">
        <f>IFERROR(VLOOKUP(VALUE(M825),工作表2!$A:$N,14,1)/50,0)</f>
        <v>111570.32</v>
      </c>
      <c r="X825" s="7">
        <f>IFERROR(VLOOKUP(VALUE(N825),工作表2!$A:$N,14,1)/50,0)</f>
        <v>111570.32</v>
      </c>
      <c r="Y825" s="7">
        <f>IFERROR(VLOOKUP(VALUE(O825),工作表2!$A:$N,14,1)/50,0)</f>
        <v>111570.32</v>
      </c>
      <c r="Z825" s="7">
        <f>IFERROR(VLOOKUP(VALUE(P825),工作表2!$A:$N,14,1)/50,0)</f>
        <v>111570.32</v>
      </c>
      <c r="AA825" s="7">
        <f>IFERROR(VLOOKUP(VALUE(Q825),工作表2!$A:$N,14,1)/50,0)</f>
        <v>111570.32</v>
      </c>
      <c r="AB825" s="7">
        <f>IFERROR(VLOOKUP(VALUE(R825),工作表2!$A:$N,14,1)/50,0)</f>
        <v>111570.32</v>
      </c>
      <c r="AC825" s="7">
        <f>IFERROR(VLOOKUP(VALUE(S825),工作表2!$A:$N,14,1)/50,0)</f>
        <v>111570.32</v>
      </c>
      <c r="AD825" s="7">
        <f>IFERROR(VLOOKUP(VALUE(T825),工作表2!$A:$N,14,1)/50,0)</f>
        <v>111570.32</v>
      </c>
      <c r="AE825" s="7">
        <f>IFERROR(VLOOKUP(VALUE(U825),工作表2!$A:$N,14,1),0)</f>
        <v>12751545</v>
      </c>
      <c r="AF825" s="7">
        <f t="shared" si="143"/>
        <v>13755677.880000001</v>
      </c>
    </row>
    <row r="826" spans="1:32" x14ac:dyDescent="0.15">
      <c r="A826" s="8">
        <v>100822</v>
      </c>
      <c r="B826" s="3" t="s">
        <v>2986</v>
      </c>
      <c r="C826" t="s">
        <v>2967</v>
      </c>
      <c r="D826" t="s">
        <v>2978</v>
      </c>
      <c r="E826" t="s">
        <v>2987</v>
      </c>
      <c r="F826" t="s">
        <v>2988</v>
      </c>
      <c r="G826" t="s">
        <v>2981</v>
      </c>
      <c r="H826" t="s">
        <v>2972</v>
      </c>
      <c r="I826" t="s">
        <v>2983</v>
      </c>
      <c r="J826" t="s">
        <v>2989</v>
      </c>
      <c r="K826" t="s">
        <v>2990</v>
      </c>
      <c r="L826">
        <f t="shared" si="133"/>
        <v>100249</v>
      </c>
      <c r="M826">
        <f t="shared" si="134"/>
        <v>100247</v>
      </c>
      <c r="N826">
        <f t="shared" si="135"/>
        <v>100249</v>
      </c>
      <c r="O826">
        <f t="shared" si="136"/>
        <v>100249</v>
      </c>
      <c r="P826">
        <f t="shared" si="137"/>
        <v>100248</v>
      </c>
      <c r="Q826">
        <f t="shared" si="138"/>
        <v>100247</v>
      </c>
      <c r="R826">
        <f t="shared" si="139"/>
        <v>100249</v>
      </c>
      <c r="S826">
        <f t="shared" si="140"/>
        <v>100248</v>
      </c>
      <c r="T826">
        <f t="shared" si="141"/>
        <v>100248</v>
      </c>
      <c r="U826">
        <f t="shared" si="142"/>
        <v>200823</v>
      </c>
      <c r="V826" s="7">
        <f>IFERROR(VLOOKUP(VALUE(L826),工作表2!$A:$N,14,1)/50,0)</f>
        <v>111570.32</v>
      </c>
      <c r="W826" s="7">
        <f>IFERROR(VLOOKUP(VALUE(M826),工作表2!$A:$N,14,1)/50,0)</f>
        <v>111570.32</v>
      </c>
      <c r="X826" s="7">
        <f>IFERROR(VLOOKUP(VALUE(N826),工作表2!$A:$N,14,1)/50,0)</f>
        <v>111570.32</v>
      </c>
      <c r="Y826" s="7">
        <f>IFERROR(VLOOKUP(VALUE(O826),工作表2!$A:$N,14,1)/50,0)</f>
        <v>111570.32</v>
      </c>
      <c r="Z826" s="7">
        <f>IFERROR(VLOOKUP(VALUE(P826),工作表2!$A:$N,14,1)/50,0)</f>
        <v>111570.32</v>
      </c>
      <c r="AA826" s="7">
        <f>IFERROR(VLOOKUP(VALUE(Q826),工作表2!$A:$N,14,1)/50,0)</f>
        <v>111570.32</v>
      </c>
      <c r="AB826" s="7">
        <f>IFERROR(VLOOKUP(VALUE(R826),工作表2!$A:$N,14,1)/50,0)</f>
        <v>111570.32</v>
      </c>
      <c r="AC826" s="7">
        <f>IFERROR(VLOOKUP(VALUE(S826),工作表2!$A:$N,14,1)/50,0)</f>
        <v>111570.32</v>
      </c>
      <c r="AD826" s="7">
        <f>IFERROR(VLOOKUP(VALUE(T826),工作表2!$A:$N,14,1)/50,0)</f>
        <v>111570.32</v>
      </c>
      <c r="AE826" s="7">
        <f>IFERROR(VLOOKUP(VALUE(U826),工作表2!$A:$N,14,1),0)</f>
        <v>12768936.5</v>
      </c>
      <c r="AF826" s="7">
        <f t="shared" si="143"/>
        <v>13773069.380000001</v>
      </c>
    </row>
    <row r="827" spans="1:32" x14ac:dyDescent="0.15">
      <c r="A827" s="8">
        <v>100823</v>
      </c>
      <c r="B827" s="3" t="s">
        <v>2986</v>
      </c>
      <c r="C827" t="s">
        <v>2977</v>
      </c>
      <c r="D827" t="s">
        <v>2978</v>
      </c>
      <c r="E827" t="s">
        <v>2969</v>
      </c>
      <c r="F827" t="s">
        <v>2970</v>
      </c>
      <c r="G827" t="s">
        <v>2991</v>
      </c>
      <c r="H827" t="s">
        <v>2982</v>
      </c>
      <c r="I827" t="s">
        <v>2983</v>
      </c>
      <c r="J827" t="s">
        <v>2974</v>
      </c>
      <c r="K827" t="s">
        <v>2992</v>
      </c>
      <c r="L827">
        <f t="shared" si="133"/>
        <v>100249</v>
      </c>
      <c r="M827">
        <f t="shared" si="134"/>
        <v>100249</v>
      </c>
      <c r="N827">
        <f t="shared" si="135"/>
        <v>100249</v>
      </c>
      <c r="O827">
        <f t="shared" si="136"/>
        <v>100248</v>
      </c>
      <c r="P827">
        <f t="shared" si="137"/>
        <v>100247</v>
      </c>
      <c r="Q827">
        <f t="shared" si="138"/>
        <v>100249</v>
      </c>
      <c r="R827">
        <f t="shared" si="139"/>
        <v>100247</v>
      </c>
      <c r="S827">
        <f t="shared" si="140"/>
        <v>100248</v>
      </c>
      <c r="T827">
        <f t="shared" si="141"/>
        <v>100247</v>
      </c>
      <c r="U827">
        <f t="shared" si="142"/>
        <v>200824</v>
      </c>
      <c r="V827" s="7">
        <f>IFERROR(VLOOKUP(VALUE(L827),工作表2!$A:$N,14,1)/50,0)</f>
        <v>111570.32</v>
      </c>
      <c r="W827" s="7">
        <f>IFERROR(VLOOKUP(VALUE(M827),工作表2!$A:$N,14,1)/50,0)</f>
        <v>111570.32</v>
      </c>
      <c r="X827" s="7">
        <f>IFERROR(VLOOKUP(VALUE(N827),工作表2!$A:$N,14,1)/50,0)</f>
        <v>111570.32</v>
      </c>
      <c r="Y827" s="7">
        <f>IFERROR(VLOOKUP(VALUE(O827),工作表2!$A:$N,14,1)/50,0)</f>
        <v>111570.32</v>
      </c>
      <c r="Z827" s="7">
        <f>IFERROR(VLOOKUP(VALUE(P827),工作表2!$A:$N,14,1)/50,0)</f>
        <v>111570.32</v>
      </c>
      <c r="AA827" s="7">
        <f>IFERROR(VLOOKUP(VALUE(Q827),工作表2!$A:$N,14,1)/50,0)</f>
        <v>111570.32</v>
      </c>
      <c r="AB827" s="7">
        <f>IFERROR(VLOOKUP(VALUE(R827),工作表2!$A:$N,14,1)/50,0)</f>
        <v>111570.32</v>
      </c>
      <c r="AC827" s="7">
        <f>IFERROR(VLOOKUP(VALUE(S827),工作表2!$A:$N,14,1)/50,0)</f>
        <v>111570.32</v>
      </c>
      <c r="AD827" s="7">
        <f>IFERROR(VLOOKUP(VALUE(T827),工作表2!$A:$N,14,1)/50,0)</f>
        <v>111570.32</v>
      </c>
      <c r="AE827" s="7">
        <f>IFERROR(VLOOKUP(VALUE(U827),工作表2!$A:$N,14,1),0)</f>
        <v>12997060</v>
      </c>
      <c r="AF827" s="7">
        <f t="shared" si="143"/>
        <v>14001192.880000001</v>
      </c>
    </row>
    <row r="828" spans="1:32" x14ac:dyDescent="0.15">
      <c r="A828" s="8">
        <v>100824</v>
      </c>
      <c r="B828" s="3" t="s">
        <v>2976</v>
      </c>
      <c r="C828" t="s">
        <v>2967</v>
      </c>
      <c r="D828" t="s">
        <v>2978</v>
      </c>
      <c r="E828" t="s">
        <v>2987</v>
      </c>
      <c r="F828" t="s">
        <v>2980</v>
      </c>
      <c r="G828" t="s">
        <v>2991</v>
      </c>
      <c r="H828" t="s">
        <v>2993</v>
      </c>
      <c r="I828" t="s">
        <v>2994</v>
      </c>
      <c r="J828" t="s">
        <v>2989</v>
      </c>
      <c r="K828" t="s">
        <v>2995</v>
      </c>
      <c r="L828">
        <f t="shared" si="133"/>
        <v>100247</v>
      </c>
      <c r="M828">
        <f t="shared" si="134"/>
        <v>100247</v>
      </c>
      <c r="N828">
        <f t="shared" si="135"/>
        <v>100249</v>
      </c>
      <c r="O828">
        <f t="shared" si="136"/>
        <v>100249</v>
      </c>
      <c r="P828">
        <f t="shared" si="137"/>
        <v>100249</v>
      </c>
      <c r="Q828">
        <f t="shared" si="138"/>
        <v>100249</v>
      </c>
      <c r="R828">
        <f t="shared" si="139"/>
        <v>100248</v>
      </c>
      <c r="S828">
        <f t="shared" si="140"/>
        <v>100249</v>
      </c>
      <c r="T828">
        <f t="shared" si="141"/>
        <v>100248</v>
      </c>
      <c r="U828">
        <f t="shared" si="142"/>
        <v>200825</v>
      </c>
      <c r="V828" s="7">
        <f>IFERROR(VLOOKUP(VALUE(L828),工作表2!$A:$N,14,1)/50,0)</f>
        <v>111570.32</v>
      </c>
      <c r="W828" s="7">
        <f>IFERROR(VLOOKUP(VALUE(M828),工作表2!$A:$N,14,1)/50,0)</f>
        <v>111570.32</v>
      </c>
      <c r="X828" s="7">
        <f>IFERROR(VLOOKUP(VALUE(N828),工作表2!$A:$N,14,1)/50,0)</f>
        <v>111570.32</v>
      </c>
      <c r="Y828" s="7">
        <f>IFERROR(VLOOKUP(VALUE(O828),工作表2!$A:$N,14,1)/50,0)</f>
        <v>111570.32</v>
      </c>
      <c r="Z828" s="7">
        <f>IFERROR(VLOOKUP(VALUE(P828),工作表2!$A:$N,14,1)/50,0)</f>
        <v>111570.32</v>
      </c>
      <c r="AA828" s="7">
        <f>IFERROR(VLOOKUP(VALUE(Q828),工作表2!$A:$N,14,1)/50,0)</f>
        <v>111570.32</v>
      </c>
      <c r="AB828" s="7">
        <f>IFERROR(VLOOKUP(VALUE(R828),工作表2!$A:$N,14,1)/50,0)</f>
        <v>111570.32</v>
      </c>
      <c r="AC828" s="7">
        <f>IFERROR(VLOOKUP(VALUE(S828),工作表2!$A:$N,14,1)/50,0)</f>
        <v>111570.32</v>
      </c>
      <c r="AD828" s="7">
        <f>IFERROR(VLOOKUP(VALUE(T828),工作表2!$A:$N,14,1)/50,0)</f>
        <v>111570.32</v>
      </c>
      <c r="AE828" s="7">
        <f>IFERROR(VLOOKUP(VALUE(U828),工作表2!$A:$N,14,1),0)</f>
        <v>12803814</v>
      </c>
      <c r="AF828" s="7">
        <f t="shared" si="143"/>
        <v>13807946.880000001</v>
      </c>
    </row>
    <row r="829" spans="1:32" x14ac:dyDescent="0.15">
      <c r="A829" s="8">
        <v>100825</v>
      </c>
      <c r="B829" s="3" t="s">
        <v>2976</v>
      </c>
      <c r="C829" t="s">
        <v>2967</v>
      </c>
      <c r="D829" t="s">
        <v>2996</v>
      </c>
      <c r="E829" t="s">
        <v>2979</v>
      </c>
      <c r="F829" t="s">
        <v>2970</v>
      </c>
      <c r="G829" t="s">
        <v>2971</v>
      </c>
      <c r="H829" t="s">
        <v>2993</v>
      </c>
      <c r="I829" t="s">
        <v>2973</v>
      </c>
      <c r="J829" t="s">
        <v>2974</v>
      </c>
      <c r="K829" t="s">
        <v>2997</v>
      </c>
      <c r="L829">
        <f t="shared" si="133"/>
        <v>100247</v>
      </c>
      <c r="M829">
        <f t="shared" si="134"/>
        <v>100247</v>
      </c>
      <c r="N829">
        <f t="shared" si="135"/>
        <v>100247</v>
      </c>
      <c r="O829">
        <f t="shared" si="136"/>
        <v>100247</v>
      </c>
      <c r="P829">
        <f t="shared" si="137"/>
        <v>100247</v>
      </c>
      <c r="Q829">
        <f t="shared" si="138"/>
        <v>100248</v>
      </c>
      <c r="R829">
        <f t="shared" si="139"/>
        <v>100248</v>
      </c>
      <c r="S829">
        <f t="shared" si="140"/>
        <v>100247</v>
      </c>
      <c r="T829">
        <f t="shared" si="141"/>
        <v>100247</v>
      </c>
      <c r="U829">
        <f t="shared" si="142"/>
        <v>200826</v>
      </c>
      <c r="V829" s="7">
        <f>IFERROR(VLOOKUP(VALUE(L829),工作表2!$A:$N,14,1)/50,0)</f>
        <v>111570.32</v>
      </c>
      <c r="W829" s="7">
        <f>IFERROR(VLOOKUP(VALUE(M829),工作表2!$A:$N,14,1)/50,0)</f>
        <v>111570.32</v>
      </c>
      <c r="X829" s="7">
        <f>IFERROR(VLOOKUP(VALUE(N829),工作表2!$A:$N,14,1)/50,0)</f>
        <v>111570.32</v>
      </c>
      <c r="Y829" s="7">
        <f>IFERROR(VLOOKUP(VALUE(O829),工作表2!$A:$N,14,1)/50,0)</f>
        <v>111570.32</v>
      </c>
      <c r="Z829" s="7">
        <f>IFERROR(VLOOKUP(VALUE(P829),工作表2!$A:$N,14,1)/50,0)</f>
        <v>111570.32</v>
      </c>
      <c r="AA829" s="7">
        <f>IFERROR(VLOOKUP(VALUE(Q829),工作表2!$A:$N,14,1)/50,0)</f>
        <v>111570.32</v>
      </c>
      <c r="AB829" s="7">
        <f>IFERROR(VLOOKUP(VALUE(R829),工作表2!$A:$N,14,1)/50,0)</f>
        <v>111570.32</v>
      </c>
      <c r="AC829" s="7">
        <f>IFERROR(VLOOKUP(VALUE(S829),工作表2!$A:$N,14,1)/50,0)</f>
        <v>111570.32</v>
      </c>
      <c r="AD829" s="7">
        <f>IFERROR(VLOOKUP(VALUE(T829),工作表2!$A:$N,14,1)/50,0)</f>
        <v>111570.32</v>
      </c>
      <c r="AE829" s="7">
        <f>IFERROR(VLOOKUP(VALUE(U829),工作表2!$A:$N,14,1),0)</f>
        <v>12821298.5</v>
      </c>
      <c r="AF829" s="7">
        <f t="shared" si="143"/>
        <v>13825431.380000001</v>
      </c>
    </row>
    <row r="830" spans="1:32" x14ac:dyDescent="0.15">
      <c r="A830" s="8">
        <v>100826</v>
      </c>
      <c r="B830" s="3" t="s">
        <v>2976</v>
      </c>
      <c r="C830" t="s">
        <v>2998</v>
      </c>
      <c r="D830" t="s">
        <v>2978</v>
      </c>
      <c r="E830" t="s">
        <v>2979</v>
      </c>
      <c r="F830" t="s">
        <v>2970</v>
      </c>
      <c r="G830" t="s">
        <v>2971</v>
      </c>
      <c r="H830" t="s">
        <v>2972</v>
      </c>
      <c r="I830" t="s">
        <v>2973</v>
      </c>
      <c r="J830" t="s">
        <v>2984</v>
      </c>
      <c r="K830" t="s">
        <v>2999</v>
      </c>
      <c r="L830">
        <f t="shared" si="133"/>
        <v>100247</v>
      </c>
      <c r="M830">
        <f t="shared" si="134"/>
        <v>100248</v>
      </c>
      <c r="N830">
        <f t="shared" si="135"/>
        <v>100249</v>
      </c>
      <c r="O830">
        <f t="shared" si="136"/>
        <v>100247</v>
      </c>
      <c r="P830">
        <f t="shared" si="137"/>
        <v>100247</v>
      </c>
      <c r="Q830">
        <f t="shared" si="138"/>
        <v>100248</v>
      </c>
      <c r="R830">
        <f t="shared" si="139"/>
        <v>100249</v>
      </c>
      <c r="S830">
        <f t="shared" si="140"/>
        <v>100247</v>
      </c>
      <c r="T830">
        <f t="shared" si="141"/>
        <v>100249</v>
      </c>
      <c r="U830">
        <f t="shared" si="142"/>
        <v>200827</v>
      </c>
      <c r="V830" s="7">
        <f>IFERROR(VLOOKUP(VALUE(L830),工作表2!$A:$N,14,1)/50,0)</f>
        <v>111570.32</v>
      </c>
      <c r="W830" s="7">
        <f>IFERROR(VLOOKUP(VALUE(M830),工作表2!$A:$N,14,1)/50,0)</f>
        <v>111570.32</v>
      </c>
      <c r="X830" s="7">
        <f>IFERROR(VLOOKUP(VALUE(N830),工作表2!$A:$N,14,1)/50,0)</f>
        <v>111570.32</v>
      </c>
      <c r="Y830" s="7">
        <f>IFERROR(VLOOKUP(VALUE(O830),工作表2!$A:$N,14,1)/50,0)</f>
        <v>111570.32</v>
      </c>
      <c r="Z830" s="7">
        <f>IFERROR(VLOOKUP(VALUE(P830),工作表2!$A:$N,14,1)/50,0)</f>
        <v>111570.32</v>
      </c>
      <c r="AA830" s="7">
        <f>IFERROR(VLOOKUP(VALUE(Q830),工作表2!$A:$N,14,1)/50,0)</f>
        <v>111570.32</v>
      </c>
      <c r="AB830" s="7">
        <f>IFERROR(VLOOKUP(VALUE(R830),工作表2!$A:$N,14,1)/50,0)</f>
        <v>111570.32</v>
      </c>
      <c r="AC830" s="7">
        <f>IFERROR(VLOOKUP(VALUE(S830),工作表2!$A:$N,14,1)/50,0)</f>
        <v>111570.32</v>
      </c>
      <c r="AD830" s="7">
        <f>IFERROR(VLOOKUP(VALUE(T830),工作表2!$A:$N,14,1)/50,0)</f>
        <v>111570.32</v>
      </c>
      <c r="AE830" s="7">
        <f>IFERROR(VLOOKUP(VALUE(U830),工作表2!$A:$N,14,1),0)</f>
        <v>13050382.5</v>
      </c>
      <c r="AF830" s="7">
        <f t="shared" si="143"/>
        <v>14054515.380000001</v>
      </c>
    </row>
    <row r="831" spans="1:32" x14ac:dyDescent="0.15">
      <c r="A831" s="8">
        <v>100827</v>
      </c>
      <c r="B831" s="3" t="s">
        <v>2976</v>
      </c>
      <c r="C831" t="s">
        <v>2977</v>
      </c>
      <c r="D831" t="s">
        <v>2996</v>
      </c>
      <c r="E831" t="s">
        <v>2987</v>
      </c>
      <c r="F831" t="s">
        <v>2988</v>
      </c>
      <c r="G831" t="s">
        <v>2981</v>
      </c>
      <c r="H831" t="s">
        <v>2993</v>
      </c>
      <c r="I831" t="s">
        <v>2983</v>
      </c>
      <c r="J831" t="s">
        <v>2989</v>
      </c>
      <c r="K831" t="s">
        <v>3000</v>
      </c>
      <c r="L831">
        <f t="shared" si="133"/>
        <v>100247</v>
      </c>
      <c r="M831">
        <f t="shared" si="134"/>
        <v>100249</v>
      </c>
      <c r="N831">
        <f t="shared" si="135"/>
        <v>100247</v>
      </c>
      <c r="O831">
        <f t="shared" si="136"/>
        <v>100249</v>
      </c>
      <c r="P831">
        <f t="shared" si="137"/>
        <v>100248</v>
      </c>
      <c r="Q831">
        <f t="shared" si="138"/>
        <v>100247</v>
      </c>
      <c r="R831">
        <f t="shared" si="139"/>
        <v>100248</v>
      </c>
      <c r="S831">
        <f t="shared" si="140"/>
        <v>100248</v>
      </c>
      <c r="T831">
        <f t="shared" si="141"/>
        <v>100248</v>
      </c>
      <c r="U831">
        <f t="shared" si="142"/>
        <v>200828</v>
      </c>
      <c r="V831" s="7">
        <f>IFERROR(VLOOKUP(VALUE(L831),工作表2!$A:$N,14,1)/50,0)</f>
        <v>111570.32</v>
      </c>
      <c r="W831" s="7">
        <f>IFERROR(VLOOKUP(VALUE(M831),工作表2!$A:$N,14,1)/50,0)</f>
        <v>111570.32</v>
      </c>
      <c r="X831" s="7">
        <f>IFERROR(VLOOKUP(VALUE(N831),工作表2!$A:$N,14,1)/50,0)</f>
        <v>111570.32</v>
      </c>
      <c r="Y831" s="7">
        <f>IFERROR(VLOOKUP(VALUE(O831),工作表2!$A:$N,14,1)/50,0)</f>
        <v>111570.32</v>
      </c>
      <c r="Z831" s="7">
        <f>IFERROR(VLOOKUP(VALUE(P831),工作表2!$A:$N,14,1)/50,0)</f>
        <v>111570.32</v>
      </c>
      <c r="AA831" s="7">
        <f>IFERROR(VLOOKUP(VALUE(Q831),工作表2!$A:$N,14,1)/50,0)</f>
        <v>111570.32</v>
      </c>
      <c r="AB831" s="7">
        <f>IFERROR(VLOOKUP(VALUE(R831),工作表2!$A:$N,14,1)/50,0)</f>
        <v>111570.32</v>
      </c>
      <c r="AC831" s="7">
        <f>IFERROR(VLOOKUP(VALUE(S831),工作表2!$A:$N,14,1)/50,0)</f>
        <v>111570.32</v>
      </c>
      <c r="AD831" s="7">
        <f>IFERROR(VLOOKUP(VALUE(T831),工作表2!$A:$N,14,1)/50,0)</f>
        <v>111570.32</v>
      </c>
      <c r="AE831" s="7">
        <f>IFERROR(VLOOKUP(VALUE(U831),工作表2!$A:$N,14,1),0)</f>
        <v>12966529</v>
      </c>
      <c r="AF831" s="7">
        <f t="shared" si="143"/>
        <v>13970661.880000001</v>
      </c>
    </row>
    <row r="832" spans="1:32" x14ac:dyDescent="0.15">
      <c r="A832" s="8">
        <v>100828</v>
      </c>
      <c r="B832" s="3" t="s">
        <v>2976</v>
      </c>
      <c r="C832" t="s">
        <v>2967</v>
      </c>
      <c r="D832" t="s">
        <v>2968</v>
      </c>
      <c r="E832" t="s">
        <v>2987</v>
      </c>
      <c r="F832" t="s">
        <v>2970</v>
      </c>
      <c r="G832" t="s">
        <v>2981</v>
      </c>
      <c r="H832" t="s">
        <v>2993</v>
      </c>
      <c r="I832" t="s">
        <v>2973</v>
      </c>
      <c r="J832" t="s">
        <v>2984</v>
      </c>
      <c r="K832" t="s">
        <v>3001</v>
      </c>
      <c r="L832">
        <f t="shared" si="133"/>
        <v>100247</v>
      </c>
      <c r="M832">
        <f t="shared" si="134"/>
        <v>100247</v>
      </c>
      <c r="N832">
        <f t="shared" si="135"/>
        <v>100248</v>
      </c>
      <c r="O832">
        <f t="shared" si="136"/>
        <v>100249</v>
      </c>
      <c r="P832">
        <f t="shared" si="137"/>
        <v>100247</v>
      </c>
      <c r="Q832">
        <f t="shared" si="138"/>
        <v>100247</v>
      </c>
      <c r="R832">
        <f t="shared" si="139"/>
        <v>100248</v>
      </c>
      <c r="S832">
        <f t="shared" si="140"/>
        <v>100247</v>
      </c>
      <c r="T832">
        <f t="shared" si="141"/>
        <v>100249</v>
      </c>
      <c r="U832">
        <f t="shared" si="142"/>
        <v>200829</v>
      </c>
      <c r="V832" s="7">
        <f>IFERROR(VLOOKUP(VALUE(L832),工作表2!$A:$N,14,1)/50,0)</f>
        <v>111570.32</v>
      </c>
      <c r="W832" s="7">
        <f>IFERROR(VLOOKUP(VALUE(M832),工作表2!$A:$N,14,1)/50,0)</f>
        <v>111570.32</v>
      </c>
      <c r="X832" s="7">
        <f>IFERROR(VLOOKUP(VALUE(N832),工作表2!$A:$N,14,1)/50,0)</f>
        <v>111570.32</v>
      </c>
      <c r="Y832" s="7">
        <f>IFERROR(VLOOKUP(VALUE(O832),工作表2!$A:$N,14,1)/50,0)</f>
        <v>111570.32</v>
      </c>
      <c r="Z832" s="7">
        <f>IFERROR(VLOOKUP(VALUE(P832),工作表2!$A:$N,14,1)/50,0)</f>
        <v>111570.32</v>
      </c>
      <c r="AA832" s="7">
        <f>IFERROR(VLOOKUP(VALUE(Q832),工作表2!$A:$N,14,1)/50,0)</f>
        <v>111570.32</v>
      </c>
      <c r="AB832" s="7">
        <f>IFERROR(VLOOKUP(VALUE(R832),工作表2!$A:$N,14,1)/50,0)</f>
        <v>111570.32</v>
      </c>
      <c r="AC832" s="7">
        <f>IFERROR(VLOOKUP(VALUE(S832),工作表2!$A:$N,14,1)/50,0)</f>
        <v>111570.32</v>
      </c>
      <c r="AD832" s="7">
        <f>IFERROR(VLOOKUP(VALUE(T832),工作表2!$A:$N,14,1)/50,0)</f>
        <v>111570.32</v>
      </c>
      <c r="AE832" s="7">
        <f>IFERROR(VLOOKUP(VALUE(U832),工作表2!$A:$N,14,1),0)</f>
        <v>13026688.5</v>
      </c>
      <c r="AF832" s="7">
        <f t="shared" si="143"/>
        <v>14030821.380000001</v>
      </c>
    </row>
    <row r="833" spans="1:32" x14ac:dyDescent="0.15">
      <c r="A833" s="8">
        <v>100829</v>
      </c>
      <c r="B833" s="3" t="s">
        <v>2966</v>
      </c>
      <c r="C833" t="s">
        <v>2977</v>
      </c>
      <c r="D833" t="s">
        <v>2968</v>
      </c>
      <c r="E833" t="s">
        <v>2979</v>
      </c>
      <c r="F833" t="s">
        <v>2988</v>
      </c>
      <c r="G833" t="s">
        <v>2991</v>
      </c>
      <c r="H833" t="s">
        <v>2982</v>
      </c>
      <c r="I833" t="s">
        <v>2973</v>
      </c>
      <c r="J833" t="s">
        <v>2984</v>
      </c>
      <c r="K833" t="s">
        <v>3002</v>
      </c>
      <c r="L833">
        <f t="shared" si="133"/>
        <v>100248</v>
      </c>
      <c r="M833">
        <f t="shared" si="134"/>
        <v>100249</v>
      </c>
      <c r="N833">
        <f t="shared" si="135"/>
        <v>100248</v>
      </c>
      <c r="O833">
        <f t="shared" si="136"/>
        <v>100247</v>
      </c>
      <c r="P833">
        <f t="shared" si="137"/>
        <v>100248</v>
      </c>
      <c r="Q833">
        <f t="shared" si="138"/>
        <v>100249</v>
      </c>
      <c r="R833">
        <f t="shared" si="139"/>
        <v>100247</v>
      </c>
      <c r="S833">
        <f t="shared" si="140"/>
        <v>100247</v>
      </c>
      <c r="T833">
        <f t="shared" si="141"/>
        <v>100249</v>
      </c>
      <c r="U833">
        <f t="shared" si="142"/>
        <v>200830</v>
      </c>
      <c r="V833" s="7">
        <f>IFERROR(VLOOKUP(VALUE(L833),工作表2!$A:$N,14,1)/50,0)</f>
        <v>111570.32</v>
      </c>
      <c r="W833" s="7">
        <f>IFERROR(VLOOKUP(VALUE(M833),工作表2!$A:$N,14,1)/50,0)</f>
        <v>111570.32</v>
      </c>
      <c r="X833" s="7">
        <f>IFERROR(VLOOKUP(VALUE(N833),工作表2!$A:$N,14,1)/50,0)</f>
        <v>111570.32</v>
      </c>
      <c r="Y833" s="7">
        <f>IFERROR(VLOOKUP(VALUE(O833),工作表2!$A:$N,14,1)/50,0)</f>
        <v>111570.32</v>
      </c>
      <c r="Z833" s="7">
        <f>IFERROR(VLOOKUP(VALUE(P833),工作表2!$A:$N,14,1)/50,0)</f>
        <v>111570.32</v>
      </c>
      <c r="AA833" s="7">
        <f>IFERROR(VLOOKUP(VALUE(Q833),工作表2!$A:$N,14,1)/50,0)</f>
        <v>111570.32</v>
      </c>
      <c r="AB833" s="7">
        <f>IFERROR(VLOOKUP(VALUE(R833),工作表2!$A:$N,14,1)/50,0)</f>
        <v>111570.32</v>
      </c>
      <c r="AC833" s="7">
        <f>IFERROR(VLOOKUP(VALUE(S833),工作表2!$A:$N,14,1)/50,0)</f>
        <v>111570.32</v>
      </c>
      <c r="AD833" s="7">
        <f>IFERROR(VLOOKUP(VALUE(T833),工作表2!$A:$N,14,1)/50,0)</f>
        <v>111570.32</v>
      </c>
      <c r="AE833" s="7">
        <f>IFERROR(VLOOKUP(VALUE(U833),工作表2!$A:$N,14,1),0)</f>
        <v>13103992.5</v>
      </c>
      <c r="AF833" s="7">
        <f t="shared" si="143"/>
        <v>14108125.380000001</v>
      </c>
    </row>
    <row r="834" spans="1:32" x14ac:dyDescent="0.15">
      <c r="A834" s="8">
        <v>100830</v>
      </c>
      <c r="B834" s="3" t="s">
        <v>3003</v>
      </c>
      <c r="C834" t="s">
        <v>3004</v>
      </c>
      <c r="D834" t="s">
        <v>3005</v>
      </c>
      <c r="E834" t="s">
        <v>3006</v>
      </c>
      <c r="F834" t="s">
        <v>3007</v>
      </c>
      <c r="G834" t="s">
        <v>3008</v>
      </c>
      <c r="H834" t="s">
        <v>3009</v>
      </c>
      <c r="I834" t="s">
        <v>3010</v>
      </c>
      <c r="J834" t="s">
        <v>3011</v>
      </c>
      <c r="K834" t="s">
        <v>3012</v>
      </c>
      <c r="L834">
        <f t="shared" si="133"/>
        <v>100252</v>
      </c>
      <c r="M834">
        <f t="shared" si="134"/>
        <v>100252</v>
      </c>
      <c r="N834">
        <f t="shared" si="135"/>
        <v>100250</v>
      </c>
      <c r="O834">
        <f t="shared" si="136"/>
        <v>100250</v>
      </c>
      <c r="P834">
        <f t="shared" si="137"/>
        <v>100251</v>
      </c>
      <c r="Q834">
        <f t="shared" si="138"/>
        <v>100250</v>
      </c>
      <c r="R834">
        <f t="shared" si="139"/>
        <v>100252</v>
      </c>
      <c r="S834">
        <f t="shared" si="140"/>
        <v>100251</v>
      </c>
      <c r="T834">
        <f t="shared" si="141"/>
        <v>100251</v>
      </c>
      <c r="U834">
        <f t="shared" si="142"/>
        <v>200831</v>
      </c>
      <c r="V834" s="7">
        <f>IFERROR(VLOOKUP(VALUE(L834),工作表2!$A:$N,14,1)/50,0)</f>
        <v>113093.71</v>
      </c>
      <c r="W834" s="7">
        <f>IFERROR(VLOOKUP(VALUE(M834),工作表2!$A:$N,14,1)/50,0)</f>
        <v>113093.71</v>
      </c>
      <c r="X834" s="7">
        <f>IFERROR(VLOOKUP(VALUE(N834),工作表2!$A:$N,14,1)/50,0)</f>
        <v>113093.71</v>
      </c>
      <c r="Y834" s="7">
        <f>IFERROR(VLOOKUP(VALUE(O834),工作表2!$A:$N,14,1)/50,0)</f>
        <v>113093.71</v>
      </c>
      <c r="Z834" s="7">
        <f>IFERROR(VLOOKUP(VALUE(P834),工作表2!$A:$N,14,1)/50,0)</f>
        <v>113093.71</v>
      </c>
      <c r="AA834" s="7">
        <f>IFERROR(VLOOKUP(VALUE(Q834),工作表2!$A:$N,14,1)/50,0)</f>
        <v>113093.71</v>
      </c>
      <c r="AB834" s="7">
        <f>IFERROR(VLOOKUP(VALUE(R834),工作表2!$A:$N,14,1)/50,0)</f>
        <v>113093.71</v>
      </c>
      <c r="AC834" s="7">
        <f>IFERROR(VLOOKUP(VALUE(S834),工作表2!$A:$N,14,1)/50,0)</f>
        <v>113093.71</v>
      </c>
      <c r="AD834" s="7">
        <f>IFERROR(VLOOKUP(VALUE(T834),工作表2!$A:$N,14,1)/50,0)</f>
        <v>113093.71</v>
      </c>
      <c r="AE834" s="7">
        <f>IFERROR(VLOOKUP(VALUE(U834),工作表2!$A:$N,14,1),0)</f>
        <v>12985607</v>
      </c>
      <c r="AF834" s="7">
        <f t="shared" si="143"/>
        <v>14003450.390000001</v>
      </c>
    </row>
    <row r="835" spans="1:32" x14ac:dyDescent="0.15">
      <c r="A835" s="8">
        <v>100831</v>
      </c>
      <c r="B835" s="3" t="s">
        <v>3013</v>
      </c>
      <c r="C835" t="s">
        <v>3014</v>
      </c>
      <c r="D835" t="s">
        <v>3005</v>
      </c>
      <c r="E835" t="s">
        <v>3015</v>
      </c>
      <c r="F835" t="s">
        <v>3007</v>
      </c>
      <c r="G835" t="s">
        <v>3008</v>
      </c>
      <c r="H835" t="s">
        <v>3009</v>
      </c>
      <c r="I835" t="s">
        <v>3016</v>
      </c>
      <c r="J835" t="s">
        <v>3017</v>
      </c>
      <c r="K835" t="s">
        <v>3018</v>
      </c>
      <c r="L835">
        <f t="shared" si="133"/>
        <v>100251</v>
      </c>
      <c r="M835">
        <f t="shared" si="134"/>
        <v>100251</v>
      </c>
      <c r="N835">
        <f t="shared" si="135"/>
        <v>100250</v>
      </c>
      <c r="O835">
        <f t="shared" si="136"/>
        <v>100252</v>
      </c>
      <c r="P835">
        <f t="shared" si="137"/>
        <v>100251</v>
      </c>
      <c r="Q835">
        <f t="shared" si="138"/>
        <v>100250</v>
      </c>
      <c r="R835">
        <f t="shared" si="139"/>
        <v>100252</v>
      </c>
      <c r="S835">
        <f t="shared" si="140"/>
        <v>100252</v>
      </c>
      <c r="T835">
        <f t="shared" si="141"/>
        <v>100252</v>
      </c>
      <c r="U835">
        <f t="shared" si="142"/>
        <v>200832</v>
      </c>
      <c r="V835" s="7">
        <f>IFERROR(VLOOKUP(VALUE(L835),工作表2!$A:$N,14,1)/50,0)</f>
        <v>113093.71</v>
      </c>
      <c r="W835" s="7">
        <f>IFERROR(VLOOKUP(VALUE(M835),工作表2!$A:$N,14,1)/50,0)</f>
        <v>113093.71</v>
      </c>
      <c r="X835" s="7">
        <f>IFERROR(VLOOKUP(VALUE(N835),工作表2!$A:$N,14,1)/50,0)</f>
        <v>113093.71</v>
      </c>
      <c r="Y835" s="7">
        <f>IFERROR(VLOOKUP(VALUE(O835),工作表2!$A:$N,14,1)/50,0)</f>
        <v>113093.71</v>
      </c>
      <c r="Z835" s="7">
        <f>IFERROR(VLOOKUP(VALUE(P835),工作表2!$A:$N,14,1)/50,0)</f>
        <v>113093.71</v>
      </c>
      <c r="AA835" s="7">
        <f>IFERROR(VLOOKUP(VALUE(Q835),工作表2!$A:$N,14,1)/50,0)</f>
        <v>113093.71</v>
      </c>
      <c r="AB835" s="7">
        <f>IFERROR(VLOOKUP(VALUE(R835),工作表2!$A:$N,14,1)/50,0)</f>
        <v>113093.71</v>
      </c>
      <c r="AC835" s="7">
        <f>IFERROR(VLOOKUP(VALUE(S835),工作表2!$A:$N,14,1)/50,0)</f>
        <v>113093.71</v>
      </c>
      <c r="AD835" s="7">
        <f>IFERROR(VLOOKUP(VALUE(T835),工作表2!$A:$N,14,1)/50,0)</f>
        <v>113093.71</v>
      </c>
      <c r="AE835" s="7">
        <f>IFERROR(VLOOKUP(VALUE(U835),工作表2!$A:$N,14,1),0)</f>
        <v>13004771.5</v>
      </c>
      <c r="AF835" s="7">
        <f t="shared" si="143"/>
        <v>14022614.890000001</v>
      </c>
    </row>
    <row r="836" spans="1:32" x14ac:dyDescent="0.15">
      <c r="A836" s="8">
        <v>100832</v>
      </c>
      <c r="B836" s="3" t="s">
        <v>3013</v>
      </c>
      <c r="C836" t="s">
        <v>3019</v>
      </c>
      <c r="D836" t="s">
        <v>3020</v>
      </c>
      <c r="E836" t="s">
        <v>3006</v>
      </c>
      <c r="F836" t="s">
        <v>3021</v>
      </c>
      <c r="G836" t="s">
        <v>3022</v>
      </c>
      <c r="H836" t="s">
        <v>3023</v>
      </c>
      <c r="I836" t="s">
        <v>3010</v>
      </c>
      <c r="J836" t="s">
        <v>3024</v>
      </c>
      <c r="K836" t="s">
        <v>3025</v>
      </c>
      <c r="L836">
        <f t="shared" si="133"/>
        <v>100251</v>
      </c>
      <c r="M836">
        <f t="shared" si="134"/>
        <v>100250</v>
      </c>
      <c r="N836">
        <f t="shared" si="135"/>
        <v>100252</v>
      </c>
      <c r="O836">
        <f t="shared" si="136"/>
        <v>100250</v>
      </c>
      <c r="P836">
        <f t="shared" si="137"/>
        <v>100250</v>
      </c>
      <c r="Q836">
        <f t="shared" si="138"/>
        <v>100252</v>
      </c>
      <c r="R836">
        <f t="shared" si="139"/>
        <v>100250</v>
      </c>
      <c r="S836">
        <f t="shared" si="140"/>
        <v>100251</v>
      </c>
      <c r="T836">
        <f t="shared" si="141"/>
        <v>100250</v>
      </c>
      <c r="U836">
        <f t="shared" si="142"/>
        <v>200833</v>
      </c>
      <c r="V836" s="7">
        <f>IFERROR(VLOOKUP(VALUE(L836),工作表2!$A:$N,14,1)/50,0)</f>
        <v>113093.71</v>
      </c>
      <c r="W836" s="7">
        <f>IFERROR(VLOOKUP(VALUE(M836),工作表2!$A:$N,14,1)/50,0)</f>
        <v>113093.71</v>
      </c>
      <c r="X836" s="7">
        <f>IFERROR(VLOOKUP(VALUE(N836),工作表2!$A:$N,14,1)/50,0)</f>
        <v>113093.71</v>
      </c>
      <c r="Y836" s="7">
        <f>IFERROR(VLOOKUP(VALUE(O836),工作表2!$A:$N,14,1)/50,0)</f>
        <v>113093.71</v>
      </c>
      <c r="Z836" s="7">
        <f>IFERROR(VLOOKUP(VALUE(P836),工作表2!$A:$N,14,1)/50,0)</f>
        <v>113093.71</v>
      </c>
      <c r="AA836" s="7">
        <f>IFERROR(VLOOKUP(VALUE(Q836),工作表2!$A:$N,14,1)/50,0)</f>
        <v>113093.71</v>
      </c>
      <c r="AB836" s="7">
        <f>IFERROR(VLOOKUP(VALUE(R836),工作表2!$A:$N,14,1)/50,0)</f>
        <v>113093.71</v>
      </c>
      <c r="AC836" s="7">
        <f>IFERROR(VLOOKUP(VALUE(S836),工作表2!$A:$N,14,1)/50,0)</f>
        <v>113093.71</v>
      </c>
      <c r="AD836" s="7">
        <f>IFERROR(VLOOKUP(VALUE(T836),工作表2!$A:$N,14,1)/50,0)</f>
        <v>113093.71</v>
      </c>
      <c r="AE836" s="7">
        <f>IFERROR(VLOOKUP(VALUE(U836),工作表2!$A:$N,14,1),0)</f>
        <v>13023968.5</v>
      </c>
      <c r="AF836" s="7">
        <f t="shared" si="143"/>
        <v>14041811.890000001</v>
      </c>
    </row>
    <row r="837" spans="1:32" x14ac:dyDescent="0.15">
      <c r="A837" s="8">
        <v>100833</v>
      </c>
      <c r="B837" s="3" t="s">
        <v>3003</v>
      </c>
      <c r="C837" t="s">
        <v>3019</v>
      </c>
      <c r="D837" t="s">
        <v>3026</v>
      </c>
      <c r="E837" t="s">
        <v>3006</v>
      </c>
      <c r="F837" t="s">
        <v>3021</v>
      </c>
      <c r="G837" t="s">
        <v>3022</v>
      </c>
      <c r="H837" t="s">
        <v>3023</v>
      </c>
      <c r="I837" t="s">
        <v>3027</v>
      </c>
      <c r="J837" t="s">
        <v>3011</v>
      </c>
      <c r="K837" t="s">
        <v>3028</v>
      </c>
      <c r="L837">
        <f t="shared" ref="L837:L900" si="144">IFERROR(VALUE(LEFT(B837,6)),0)</f>
        <v>100252</v>
      </c>
      <c r="M837">
        <f t="shared" ref="M837:M900" si="145">IFERROR(VALUE(LEFT(C837,6)),0)</f>
        <v>100250</v>
      </c>
      <c r="N837">
        <f t="shared" ref="N837:N900" si="146">IFERROR(VALUE(LEFT(D837,6)),0)</f>
        <v>100251</v>
      </c>
      <c r="O837">
        <f t="shared" ref="O837:O900" si="147">IFERROR(VALUE(LEFT(E837,6)),0)</f>
        <v>100250</v>
      </c>
      <c r="P837">
        <f t="shared" ref="P837:P900" si="148">IFERROR(VALUE(LEFT(F837,6)),0)</f>
        <v>100250</v>
      </c>
      <c r="Q837">
        <f t="shared" ref="Q837:Q900" si="149">IFERROR(VALUE(LEFT(G837,6)),0)</f>
        <v>100252</v>
      </c>
      <c r="R837">
        <f t="shared" ref="R837:R900" si="150">IFERROR(VALUE(LEFT(H837,6)),0)</f>
        <v>100250</v>
      </c>
      <c r="S837">
        <f t="shared" ref="S837:S900" si="151">IFERROR(VALUE(LEFT(I837,6)),0)</f>
        <v>100250</v>
      </c>
      <c r="T837">
        <f t="shared" ref="T837:T900" si="152">IFERROR(VALUE(LEFT(J837,6)),0)</f>
        <v>100251</v>
      </c>
      <c r="U837">
        <f t="shared" ref="U837:U900" si="153">IFERROR(VALUE(LEFT(K837,6)),0)</f>
        <v>200834</v>
      </c>
      <c r="V837" s="7">
        <f>IFERROR(VLOOKUP(VALUE(L837),工作表2!$A:$N,14,1)/50,0)</f>
        <v>113093.71</v>
      </c>
      <c r="W837" s="7">
        <f>IFERROR(VLOOKUP(VALUE(M837),工作表2!$A:$N,14,1)/50,0)</f>
        <v>113093.71</v>
      </c>
      <c r="X837" s="7">
        <f>IFERROR(VLOOKUP(VALUE(N837),工作表2!$A:$N,14,1)/50,0)</f>
        <v>113093.71</v>
      </c>
      <c r="Y837" s="7">
        <f>IFERROR(VLOOKUP(VALUE(O837),工作表2!$A:$N,14,1)/50,0)</f>
        <v>113093.71</v>
      </c>
      <c r="Z837" s="7">
        <f>IFERROR(VLOOKUP(VALUE(P837),工作表2!$A:$N,14,1)/50,0)</f>
        <v>113093.71</v>
      </c>
      <c r="AA837" s="7">
        <f>IFERROR(VLOOKUP(VALUE(Q837),工作表2!$A:$N,14,1)/50,0)</f>
        <v>113093.71</v>
      </c>
      <c r="AB837" s="7">
        <f>IFERROR(VLOOKUP(VALUE(R837),工作表2!$A:$N,14,1)/50,0)</f>
        <v>113093.71</v>
      </c>
      <c r="AC837" s="7">
        <f>IFERROR(VLOOKUP(VALUE(S837),工作表2!$A:$N,14,1)/50,0)</f>
        <v>113093.71</v>
      </c>
      <c r="AD837" s="7">
        <f>IFERROR(VLOOKUP(VALUE(T837),工作表2!$A:$N,14,1)/50,0)</f>
        <v>113093.71</v>
      </c>
      <c r="AE837" s="7">
        <f>IFERROR(VLOOKUP(VALUE(U837),工作表2!$A:$N,14,1),0)</f>
        <v>13258706.5</v>
      </c>
      <c r="AF837" s="7">
        <f t="shared" ref="AF837:AF900" si="154">SUM(V837:AE837)</f>
        <v>14276549.890000001</v>
      </c>
    </row>
    <row r="838" spans="1:32" x14ac:dyDescent="0.15">
      <c r="A838" s="8">
        <v>100834</v>
      </c>
      <c r="B838" s="3" t="s">
        <v>3029</v>
      </c>
      <c r="C838" t="s">
        <v>3014</v>
      </c>
      <c r="D838" t="s">
        <v>3020</v>
      </c>
      <c r="E838" t="s">
        <v>3015</v>
      </c>
      <c r="F838" t="s">
        <v>3007</v>
      </c>
      <c r="G838" t="s">
        <v>3008</v>
      </c>
      <c r="H838" t="s">
        <v>3009</v>
      </c>
      <c r="I838" t="s">
        <v>3010</v>
      </c>
      <c r="J838" t="s">
        <v>3024</v>
      </c>
      <c r="K838" t="s">
        <v>3030</v>
      </c>
      <c r="L838">
        <f t="shared" si="144"/>
        <v>100250</v>
      </c>
      <c r="M838">
        <f t="shared" si="145"/>
        <v>100251</v>
      </c>
      <c r="N838">
        <f t="shared" si="146"/>
        <v>100252</v>
      </c>
      <c r="O838">
        <f t="shared" si="147"/>
        <v>100252</v>
      </c>
      <c r="P838">
        <f t="shared" si="148"/>
        <v>100251</v>
      </c>
      <c r="Q838">
        <f t="shared" si="149"/>
        <v>100250</v>
      </c>
      <c r="R838">
        <f t="shared" si="150"/>
        <v>100252</v>
      </c>
      <c r="S838">
        <f t="shared" si="151"/>
        <v>100251</v>
      </c>
      <c r="T838">
        <f t="shared" si="152"/>
        <v>100250</v>
      </c>
      <c r="U838">
        <f t="shared" si="153"/>
        <v>200835</v>
      </c>
      <c r="V838" s="7">
        <f>IFERROR(VLOOKUP(VALUE(L838),工作表2!$A:$N,14,1)/50,0)</f>
        <v>113093.71</v>
      </c>
      <c r="W838" s="7">
        <f>IFERROR(VLOOKUP(VALUE(M838),工作表2!$A:$N,14,1)/50,0)</f>
        <v>113093.71</v>
      </c>
      <c r="X838" s="7">
        <f>IFERROR(VLOOKUP(VALUE(N838),工作表2!$A:$N,14,1)/50,0)</f>
        <v>113093.71</v>
      </c>
      <c r="Y838" s="7">
        <f>IFERROR(VLOOKUP(VALUE(O838),工作表2!$A:$N,14,1)/50,0)</f>
        <v>113093.71</v>
      </c>
      <c r="Z838" s="7">
        <f>IFERROR(VLOOKUP(VALUE(P838),工作表2!$A:$N,14,1)/50,0)</f>
        <v>113093.71</v>
      </c>
      <c r="AA838" s="7">
        <f>IFERROR(VLOOKUP(VALUE(Q838),工作表2!$A:$N,14,1)/50,0)</f>
        <v>113093.71</v>
      </c>
      <c r="AB838" s="7">
        <f>IFERROR(VLOOKUP(VALUE(R838),工作表2!$A:$N,14,1)/50,0)</f>
        <v>113093.71</v>
      </c>
      <c r="AC838" s="7">
        <f>IFERROR(VLOOKUP(VALUE(S838),工作表2!$A:$N,14,1)/50,0)</f>
        <v>113093.71</v>
      </c>
      <c r="AD838" s="7">
        <f>IFERROR(VLOOKUP(VALUE(T838),工作表2!$A:$N,14,1)/50,0)</f>
        <v>113093.71</v>
      </c>
      <c r="AE838" s="7">
        <f>IFERROR(VLOOKUP(VALUE(U838),工作表2!$A:$N,14,1),0)</f>
        <v>13062455</v>
      </c>
      <c r="AF838" s="7">
        <f t="shared" si="154"/>
        <v>14080298.390000001</v>
      </c>
    </row>
    <row r="839" spans="1:32" x14ac:dyDescent="0.15">
      <c r="A839" s="8">
        <v>100835</v>
      </c>
      <c r="B839" s="3" t="s">
        <v>3029</v>
      </c>
      <c r="C839" t="s">
        <v>3004</v>
      </c>
      <c r="D839" t="s">
        <v>3020</v>
      </c>
      <c r="E839" t="s">
        <v>3015</v>
      </c>
      <c r="F839" t="s">
        <v>3007</v>
      </c>
      <c r="G839" t="s">
        <v>3031</v>
      </c>
      <c r="H839" t="s">
        <v>3023</v>
      </c>
      <c r="I839" t="s">
        <v>3016</v>
      </c>
      <c r="J839" t="s">
        <v>3024</v>
      </c>
      <c r="K839" t="s">
        <v>3032</v>
      </c>
      <c r="L839">
        <f t="shared" si="144"/>
        <v>100250</v>
      </c>
      <c r="M839">
        <f t="shared" si="145"/>
        <v>100252</v>
      </c>
      <c r="N839">
        <f t="shared" si="146"/>
        <v>100252</v>
      </c>
      <c r="O839">
        <f t="shared" si="147"/>
        <v>100252</v>
      </c>
      <c r="P839">
        <f t="shared" si="148"/>
        <v>100251</v>
      </c>
      <c r="Q839">
        <f t="shared" si="149"/>
        <v>100251</v>
      </c>
      <c r="R839">
        <f t="shared" si="150"/>
        <v>100250</v>
      </c>
      <c r="S839">
        <f t="shared" si="151"/>
        <v>100252</v>
      </c>
      <c r="T839">
        <f t="shared" si="152"/>
        <v>100250</v>
      </c>
      <c r="U839">
        <f t="shared" si="153"/>
        <v>200836</v>
      </c>
      <c r="V839" s="7">
        <f>IFERROR(VLOOKUP(VALUE(L839),工作表2!$A:$N,14,1)/50,0)</f>
        <v>113093.71</v>
      </c>
      <c r="W839" s="7">
        <f>IFERROR(VLOOKUP(VALUE(M839),工作表2!$A:$N,14,1)/50,0)</f>
        <v>113093.71</v>
      </c>
      <c r="X839" s="7">
        <f>IFERROR(VLOOKUP(VALUE(N839),工作表2!$A:$N,14,1)/50,0)</f>
        <v>113093.71</v>
      </c>
      <c r="Y839" s="7">
        <f>IFERROR(VLOOKUP(VALUE(O839),工作表2!$A:$N,14,1)/50,0)</f>
        <v>113093.71</v>
      </c>
      <c r="Z839" s="7">
        <f>IFERROR(VLOOKUP(VALUE(P839),工作表2!$A:$N,14,1)/50,0)</f>
        <v>113093.71</v>
      </c>
      <c r="AA839" s="7">
        <f>IFERROR(VLOOKUP(VALUE(Q839),工作表2!$A:$N,14,1)/50,0)</f>
        <v>113093.71</v>
      </c>
      <c r="AB839" s="7">
        <f>IFERROR(VLOOKUP(VALUE(R839),工作表2!$A:$N,14,1)/50,0)</f>
        <v>113093.71</v>
      </c>
      <c r="AC839" s="7">
        <f>IFERROR(VLOOKUP(VALUE(S839),工作表2!$A:$N,14,1)/50,0)</f>
        <v>113093.71</v>
      </c>
      <c r="AD839" s="7">
        <f>IFERROR(VLOOKUP(VALUE(T839),工作表2!$A:$N,14,1)/50,0)</f>
        <v>113093.71</v>
      </c>
      <c r="AE839" s="7">
        <f>IFERROR(VLOOKUP(VALUE(U839),工作表2!$A:$N,14,1),0)</f>
        <v>13081745.5</v>
      </c>
      <c r="AF839" s="7">
        <f t="shared" si="154"/>
        <v>14099588.890000001</v>
      </c>
    </row>
    <row r="840" spans="1:32" x14ac:dyDescent="0.15">
      <c r="A840" s="8">
        <v>100836</v>
      </c>
      <c r="B840" s="3" t="s">
        <v>3029</v>
      </c>
      <c r="C840" t="s">
        <v>3014</v>
      </c>
      <c r="D840" t="s">
        <v>3020</v>
      </c>
      <c r="E840" t="s">
        <v>3033</v>
      </c>
      <c r="F840" t="s">
        <v>3034</v>
      </c>
      <c r="G840" t="s">
        <v>3008</v>
      </c>
      <c r="H840" t="s">
        <v>3023</v>
      </c>
      <c r="I840" t="s">
        <v>3010</v>
      </c>
      <c r="J840" t="s">
        <v>3017</v>
      </c>
      <c r="K840" t="s">
        <v>3035</v>
      </c>
      <c r="L840">
        <f t="shared" si="144"/>
        <v>100250</v>
      </c>
      <c r="M840">
        <f t="shared" si="145"/>
        <v>100251</v>
      </c>
      <c r="N840">
        <f t="shared" si="146"/>
        <v>100252</v>
      </c>
      <c r="O840">
        <f t="shared" si="147"/>
        <v>100251</v>
      </c>
      <c r="P840">
        <f t="shared" si="148"/>
        <v>100252</v>
      </c>
      <c r="Q840">
        <f t="shared" si="149"/>
        <v>100250</v>
      </c>
      <c r="R840">
        <f t="shared" si="150"/>
        <v>100250</v>
      </c>
      <c r="S840">
        <f t="shared" si="151"/>
        <v>100251</v>
      </c>
      <c r="T840">
        <f t="shared" si="152"/>
        <v>100252</v>
      </c>
      <c r="U840">
        <f t="shared" si="153"/>
        <v>200837</v>
      </c>
      <c r="V840" s="7">
        <f>IFERROR(VLOOKUP(VALUE(L840),工作表2!$A:$N,14,1)/50,0)</f>
        <v>113093.71</v>
      </c>
      <c r="W840" s="7">
        <f>IFERROR(VLOOKUP(VALUE(M840),工作表2!$A:$N,14,1)/50,0)</f>
        <v>113093.71</v>
      </c>
      <c r="X840" s="7">
        <f>IFERROR(VLOOKUP(VALUE(N840),工作表2!$A:$N,14,1)/50,0)</f>
        <v>113093.71</v>
      </c>
      <c r="Y840" s="7">
        <f>IFERROR(VLOOKUP(VALUE(O840),工作表2!$A:$N,14,1)/50,0)</f>
        <v>113093.71</v>
      </c>
      <c r="Z840" s="7">
        <f>IFERROR(VLOOKUP(VALUE(P840),工作表2!$A:$N,14,1)/50,0)</f>
        <v>113093.71</v>
      </c>
      <c r="AA840" s="7">
        <f>IFERROR(VLOOKUP(VALUE(Q840),工作表2!$A:$N,14,1)/50,0)</f>
        <v>113093.71</v>
      </c>
      <c r="AB840" s="7">
        <f>IFERROR(VLOOKUP(VALUE(R840),工作表2!$A:$N,14,1)/50,0)</f>
        <v>113093.71</v>
      </c>
      <c r="AC840" s="7">
        <f>IFERROR(VLOOKUP(VALUE(S840),工作表2!$A:$N,14,1)/50,0)</f>
        <v>113093.71</v>
      </c>
      <c r="AD840" s="7">
        <f>IFERROR(VLOOKUP(VALUE(T840),工作表2!$A:$N,14,1)/50,0)</f>
        <v>113093.71</v>
      </c>
      <c r="AE840" s="7">
        <f>IFERROR(VLOOKUP(VALUE(U840),工作表2!$A:$N,14,1),0)</f>
        <v>13317497.5</v>
      </c>
      <c r="AF840" s="7">
        <f t="shared" si="154"/>
        <v>14335340.890000001</v>
      </c>
    </row>
    <row r="841" spans="1:32" x14ac:dyDescent="0.15">
      <c r="A841" s="8">
        <v>100837</v>
      </c>
      <c r="B841" s="3" t="s">
        <v>3003</v>
      </c>
      <c r="C841" t="s">
        <v>3014</v>
      </c>
      <c r="D841" t="s">
        <v>3020</v>
      </c>
      <c r="E841" t="s">
        <v>3015</v>
      </c>
      <c r="F841" t="s">
        <v>3034</v>
      </c>
      <c r="G841" t="s">
        <v>3008</v>
      </c>
      <c r="H841" t="s">
        <v>3023</v>
      </c>
      <c r="I841" t="s">
        <v>3027</v>
      </c>
      <c r="J841" t="s">
        <v>3017</v>
      </c>
      <c r="K841" t="s">
        <v>3036</v>
      </c>
      <c r="L841">
        <f t="shared" si="144"/>
        <v>100252</v>
      </c>
      <c r="M841">
        <f t="shared" si="145"/>
        <v>100251</v>
      </c>
      <c r="N841">
        <f t="shared" si="146"/>
        <v>100252</v>
      </c>
      <c r="O841">
        <f t="shared" si="147"/>
        <v>100252</v>
      </c>
      <c r="P841">
        <f t="shared" si="148"/>
        <v>100252</v>
      </c>
      <c r="Q841">
        <f t="shared" si="149"/>
        <v>100250</v>
      </c>
      <c r="R841">
        <f t="shared" si="150"/>
        <v>100250</v>
      </c>
      <c r="S841">
        <f t="shared" si="151"/>
        <v>100250</v>
      </c>
      <c r="T841">
        <f t="shared" si="152"/>
        <v>100252</v>
      </c>
      <c r="U841">
        <f t="shared" si="153"/>
        <v>200838</v>
      </c>
      <c r="V841" s="7">
        <f>IFERROR(VLOOKUP(VALUE(L841),工作表2!$A:$N,14,1)/50,0)</f>
        <v>113093.71</v>
      </c>
      <c r="W841" s="7">
        <f>IFERROR(VLOOKUP(VALUE(M841),工作表2!$A:$N,14,1)/50,0)</f>
        <v>113093.71</v>
      </c>
      <c r="X841" s="7">
        <f>IFERROR(VLOOKUP(VALUE(N841),工作表2!$A:$N,14,1)/50,0)</f>
        <v>113093.71</v>
      </c>
      <c r="Y841" s="7">
        <f>IFERROR(VLOOKUP(VALUE(O841),工作表2!$A:$N,14,1)/50,0)</f>
        <v>113093.71</v>
      </c>
      <c r="Z841" s="7">
        <f>IFERROR(VLOOKUP(VALUE(P841),工作表2!$A:$N,14,1)/50,0)</f>
        <v>113093.71</v>
      </c>
      <c r="AA841" s="7">
        <f>IFERROR(VLOOKUP(VALUE(Q841),工作表2!$A:$N,14,1)/50,0)</f>
        <v>113093.71</v>
      </c>
      <c r="AB841" s="7">
        <f>IFERROR(VLOOKUP(VALUE(R841),工作表2!$A:$N,14,1)/50,0)</f>
        <v>113093.71</v>
      </c>
      <c r="AC841" s="7">
        <f>IFERROR(VLOOKUP(VALUE(S841),工作表2!$A:$N,14,1)/50,0)</f>
        <v>113093.71</v>
      </c>
      <c r="AD841" s="7">
        <f>IFERROR(VLOOKUP(VALUE(T841),工作表2!$A:$N,14,1)/50,0)</f>
        <v>113093.71</v>
      </c>
      <c r="AE841" s="7">
        <f>IFERROR(VLOOKUP(VALUE(U841),工作表2!$A:$N,14,1),0)</f>
        <v>13233124.5</v>
      </c>
      <c r="AF841" s="7">
        <f t="shared" si="154"/>
        <v>14250967.890000001</v>
      </c>
    </row>
    <row r="842" spans="1:32" x14ac:dyDescent="0.15">
      <c r="A842" s="8">
        <v>100838</v>
      </c>
      <c r="B842" s="3" t="s">
        <v>3013</v>
      </c>
      <c r="C842" t="s">
        <v>3004</v>
      </c>
      <c r="D842" t="s">
        <v>3026</v>
      </c>
      <c r="E842" t="s">
        <v>3006</v>
      </c>
      <c r="F842" t="s">
        <v>3007</v>
      </c>
      <c r="G842" t="s">
        <v>3022</v>
      </c>
      <c r="H842" t="s">
        <v>3009</v>
      </c>
      <c r="I842" t="s">
        <v>3027</v>
      </c>
      <c r="J842" t="s">
        <v>3017</v>
      </c>
      <c r="K842" t="s">
        <v>3037</v>
      </c>
      <c r="L842">
        <f t="shared" si="144"/>
        <v>100251</v>
      </c>
      <c r="M842">
        <f t="shared" si="145"/>
        <v>100252</v>
      </c>
      <c r="N842">
        <f t="shared" si="146"/>
        <v>100251</v>
      </c>
      <c r="O842">
        <f t="shared" si="147"/>
        <v>100250</v>
      </c>
      <c r="P842">
        <f t="shared" si="148"/>
        <v>100251</v>
      </c>
      <c r="Q842">
        <f t="shared" si="149"/>
        <v>100252</v>
      </c>
      <c r="R842">
        <f t="shared" si="150"/>
        <v>100252</v>
      </c>
      <c r="S842">
        <f t="shared" si="151"/>
        <v>100250</v>
      </c>
      <c r="T842">
        <f t="shared" si="152"/>
        <v>100252</v>
      </c>
      <c r="U842">
        <f t="shared" si="153"/>
        <v>200839</v>
      </c>
      <c r="V842" s="7">
        <f>IFERROR(VLOOKUP(VALUE(L842),工作表2!$A:$N,14,1)/50,0)</f>
        <v>113093.71</v>
      </c>
      <c r="W842" s="7">
        <f>IFERROR(VLOOKUP(VALUE(M842),工作表2!$A:$N,14,1)/50,0)</f>
        <v>113093.71</v>
      </c>
      <c r="X842" s="7">
        <f>IFERROR(VLOOKUP(VALUE(N842),工作表2!$A:$N,14,1)/50,0)</f>
        <v>113093.71</v>
      </c>
      <c r="Y842" s="7">
        <f>IFERROR(VLOOKUP(VALUE(O842),工作表2!$A:$N,14,1)/50,0)</f>
        <v>113093.71</v>
      </c>
      <c r="Z842" s="7">
        <f>IFERROR(VLOOKUP(VALUE(P842),工作表2!$A:$N,14,1)/50,0)</f>
        <v>113093.71</v>
      </c>
      <c r="AA842" s="7">
        <f>IFERROR(VLOOKUP(VALUE(Q842),工作表2!$A:$N,14,1)/50,0)</f>
        <v>113093.71</v>
      </c>
      <c r="AB842" s="7">
        <f>IFERROR(VLOOKUP(VALUE(R842),工作表2!$A:$N,14,1)/50,0)</f>
        <v>113093.71</v>
      </c>
      <c r="AC842" s="7">
        <f>IFERROR(VLOOKUP(VALUE(S842),工作表2!$A:$N,14,1)/50,0)</f>
        <v>113093.71</v>
      </c>
      <c r="AD842" s="7">
        <f>IFERROR(VLOOKUP(VALUE(T842),工作表2!$A:$N,14,1)/50,0)</f>
        <v>113093.71</v>
      </c>
      <c r="AE842" s="7">
        <f>IFERROR(VLOOKUP(VALUE(U842),工作表2!$A:$N,14,1),0)</f>
        <v>13296079</v>
      </c>
      <c r="AF842" s="7">
        <f t="shared" si="154"/>
        <v>14313922.390000001</v>
      </c>
    </row>
    <row r="843" spans="1:32" x14ac:dyDescent="0.15">
      <c r="A843" s="8">
        <v>100839</v>
      </c>
      <c r="B843" s="3" t="s">
        <v>3003</v>
      </c>
      <c r="C843" t="s">
        <v>3019</v>
      </c>
      <c r="D843" t="s">
        <v>3005</v>
      </c>
      <c r="E843" t="s">
        <v>3006</v>
      </c>
      <c r="F843" t="s">
        <v>3034</v>
      </c>
      <c r="G843" t="s">
        <v>3008</v>
      </c>
      <c r="H843" t="s">
        <v>3023</v>
      </c>
      <c r="I843" t="s">
        <v>3010</v>
      </c>
      <c r="J843" t="s">
        <v>3024</v>
      </c>
      <c r="K843" t="s">
        <v>3038</v>
      </c>
      <c r="L843">
        <f t="shared" si="144"/>
        <v>100252</v>
      </c>
      <c r="M843">
        <f t="shared" si="145"/>
        <v>100250</v>
      </c>
      <c r="N843">
        <f t="shared" si="146"/>
        <v>100250</v>
      </c>
      <c r="O843">
        <f t="shared" si="147"/>
        <v>100250</v>
      </c>
      <c r="P843">
        <f t="shared" si="148"/>
        <v>100252</v>
      </c>
      <c r="Q843">
        <f t="shared" si="149"/>
        <v>100250</v>
      </c>
      <c r="R843">
        <f t="shared" si="150"/>
        <v>100250</v>
      </c>
      <c r="S843">
        <f t="shared" si="151"/>
        <v>100251</v>
      </c>
      <c r="T843">
        <f t="shared" si="152"/>
        <v>100250</v>
      </c>
      <c r="U843">
        <f t="shared" si="153"/>
        <v>200840</v>
      </c>
      <c r="V843" s="7">
        <f>IFERROR(VLOOKUP(VALUE(L843),工作表2!$A:$N,14,1)/50,0)</f>
        <v>113093.71</v>
      </c>
      <c r="W843" s="7">
        <f>IFERROR(VLOOKUP(VALUE(M843),工作表2!$A:$N,14,1)/50,0)</f>
        <v>113093.71</v>
      </c>
      <c r="X843" s="7">
        <f>IFERROR(VLOOKUP(VALUE(N843),工作表2!$A:$N,14,1)/50,0)</f>
        <v>113093.71</v>
      </c>
      <c r="Y843" s="7">
        <f>IFERROR(VLOOKUP(VALUE(O843),工作表2!$A:$N,14,1)/50,0)</f>
        <v>113093.71</v>
      </c>
      <c r="Z843" s="7">
        <f>IFERROR(VLOOKUP(VALUE(P843),工作表2!$A:$N,14,1)/50,0)</f>
        <v>113093.71</v>
      </c>
      <c r="AA843" s="7">
        <f>IFERROR(VLOOKUP(VALUE(Q843),工作表2!$A:$N,14,1)/50,0)</f>
        <v>113093.71</v>
      </c>
      <c r="AB843" s="7">
        <f>IFERROR(VLOOKUP(VALUE(R843),工作表2!$A:$N,14,1)/50,0)</f>
        <v>113093.71</v>
      </c>
      <c r="AC843" s="7">
        <f>IFERROR(VLOOKUP(VALUE(S843),工作表2!$A:$N,14,1)/50,0)</f>
        <v>113093.71</v>
      </c>
      <c r="AD843" s="7">
        <f>IFERROR(VLOOKUP(VALUE(T843),工作表2!$A:$N,14,1)/50,0)</f>
        <v>113093.71</v>
      </c>
      <c r="AE843" s="7">
        <f>IFERROR(VLOOKUP(VALUE(U843),工作表2!$A:$N,14,1),0)</f>
        <v>13376576.5</v>
      </c>
      <c r="AF843" s="7">
        <f t="shared" si="154"/>
        <v>14394419.890000001</v>
      </c>
    </row>
    <row r="844" spans="1:32" x14ac:dyDescent="0.15">
      <c r="A844" s="8">
        <v>100840</v>
      </c>
      <c r="B844" s="3" t="s">
        <v>3039</v>
      </c>
      <c r="C844" t="s">
        <v>3040</v>
      </c>
      <c r="D844" t="s">
        <v>3041</v>
      </c>
      <c r="E844" t="s">
        <v>3042</v>
      </c>
      <c r="F844" t="s">
        <v>3043</v>
      </c>
      <c r="G844" t="s">
        <v>3044</v>
      </c>
      <c r="H844" t="s">
        <v>3045</v>
      </c>
      <c r="I844" t="s">
        <v>3046</v>
      </c>
      <c r="J844" t="s">
        <v>3047</v>
      </c>
      <c r="K844" t="s">
        <v>3048</v>
      </c>
      <c r="L844">
        <f t="shared" si="144"/>
        <v>100253</v>
      </c>
      <c r="M844">
        <f t="shared" si="145"/>
        <v>100254</v>
      </c>
      <c r="N844">
        <f t="shared" si="146"/>
        <v>100254</v>
      </c>
      <c r="O844">
        <f t="shared" si="147"/>
        <v>100254</v>
      </c>
      <c r="P844">
        <f t="shared" si="148"/>
        <v>100255</v>
      </c>
      <c r="Q844">
        <f t="shared" si="149"/>
        <v>100254</v>
      </c>
      <c r="R844">
        <f t="shared" si="150"/>
        <v>100253</v>
      </c>
      <c r="S844">
        <f t="shared" si="151"/>
        <v>100253</v>
      </c>
      <c r="T844">
        <f t="shared" si="152"/>
        <v>100253</v>
      </c>
      <c r="U844">
        <f t="shared" si="153"/>
        <v>200841</v>
      </c>
      <c r="V844" s="7">
        <f>IFERROR(VLOOKUP(VALUE(L844),工作表2!$A:$N,14,1)/50,0)</f>
        <v>114909.31</v>
      </c>
      <c r="W844" s="7">
        <f>IFERROR(VLOOKUP(VALUE(M844),工作表2!$A:$N,14,1)/50,0)</f>
        <v>114909.31</v>
      </c>
      <c r="X844" s="7">
        <f>IFERROR(VLOOKUP(VALUE(N844),工作表2!$A:$N,14,1)/50,0)</f>
        <v>114909.31</v>
      </c>
      <c r="Y844" s="7">
        <f>IFERROR(VLOOKUP(VALUE(O844),工作表2!$A:$N,14,1)/50,0)</f>
        <v>114909.31</v>
      </c>
      <c r="Z844" s="7">
        <f>IFERROR(VLOOKUP(VALUE(P844),工作表2!$A:$N,14,1)/50,0)</f>
        <v>114909.31</v>
      </c>
      <c r="AA844" s="7">
        <f>IFERROR(VLOOKUP(VALUE(Q844),工作表2!$A:$N,14,1)/50,0)</f>
        <v>114909.31</v>
      </c>
      <c r="AB844" s="7">
        <f>IFERROR(VLOOKUP(VALUE(R844),工作表2!$A:$N,14,1)/50,0)</f>
        <v>114909.31</v>
      </c>
      <c r="AC844" s="7">
        <f>IFERROR(VLOOKUP(VALUE(S844),工作表2!$A:$N,14,1)/50,0)</f>
        <v>114909.31</v>
      </c>
      <c r="AD844" s="7">
        <f>IFERROR(VLOOKUP(VALUE(T844),工作表2!$A:$N,14,1)/50,0)</f>
        <v>114909.31</v>
      </c>
      <c r="AE844" s="7">
        <f>IFERROR(VLOOKUP(VALUE(U844),工作表2!$A:$N,14,1),0)</f>
        <v>13256130.5</v>
      </c>
      <c r="AF844" s="7">
        <f t="shared" si="154"/>
        <v>14290314.290000001</v>
      </c>
    </row>
    <row r="845" spans="1:32" x14ac:dyDescent="0.15">
      <c r="A845" s="8">
        <v>100841</v>
      </c>
      <c r="B845" s="3" t="s">
        <v>3049</v>
      </c>
      <c r="C845" t="s">
        <v>3050</v>
      </c>
      <c r="D845" t="s">
        <v>3051</v>
      </c>
      <c r="E845" t="s">
        <v>3042</v>
      </c>
      <c r="F845" t="s">
        <v>3052</v>
      </c>
      <c r="G845" t="s">
        <v>3044</v>
      </c>
      <c r="H845" t="s">
        <v>3053</v>
      </c>
      <c r="I845" t="s">
        <v>3054</v>
      </c>
      <c r="J845" t="s">
        <v>3055</v>
      </c>
      <c r="K845" t="s">
        <v>3056</v>
      </c>
      <c r="L845">
        <f t="shared" si="144"/>
        <v>100254</v>
      </c>
      <c r="M845">
        <f t="shared" si="145"/>
        <v>100255</v>
      </c>
      <c r="N845">
        <f t="shared" si="146"/>
        <v>100255</v>
      </c>
      <c r="O845">
        <f t="shared" si="147"/>
        <v>100254</v>
      </c>
      <c r="P845">
        <f t="shared" si="148"/>
        <v>100254</v>
      </c>
      <c r="Q845">
        <f t="shared" si="149"/>
        <v>100254</v>
      </c>
      <c r="R845">
        <f t="shared" si="150"/>
        <v>100254</v>
      </c>
      <c r="S845">
        <f t="shared" si="151"/>
        <v>100255</v>
      </c>
      <c r="T845">
        <f t="shared" si="152"/>
        <v>100255</v>
      </c>
      <c r="U845">
        <f t="shared" si="153"/>
        <v>200842</v>
      </c>
      <c r="V845" s="7">
        <f>IFERROR(VLOOKUP(VALUE(L845),工作表2!$A:$N,14,1)/50,0)</f>
        <v>114909.31</v>
      </c>
      <c r="W845" s="7">
        <f>IFERROR(VLOOKUP(VALUE(M845),工作表2!$A:$N,14,1)/50,0)</f>
        <v>114909.31</v>
      </c>
      <c r="X845" s="7">
        <f>IFERROR(VLOOKUP(VALUE(N845),工作表2!$A:$N,14,1)/50,0)</f>
        <v>114909.31</v>
      </c>
      <c r="Y845" s="7">
        <f>IFERROR(VLOOKUP(VALUE(O845),工作表2!$A:$N,14,1)/50,0)</f>
        <v>114909.31</v>
      </c>
      <c r="Z845" s="7">
        <f>IFERROR(VLOOKUP(VALUE(P845),工作表2!$A:$N,14,1)/50,0)</f>
        <v>114909.31</v>
      </c>
      <c r="AA845" s="7">
        <f>IFERROR(VLOOKUP(VALUE(Q845),工作表2!$A:$N,14,1)/50,0)</f>
        <v>114909.31</v>
      </c>
      <c r="AB845" s="7">
        <f>IFERROR(VLOOKUP(VALUE(R845),工作表2!$A:$N,14,1)/50,0)</f>
        <v>114909.31</v>
      </c>
      <c r="AC845" s="7">
        <f>IFERROR(VLOOKUP(VALUE(S845),工作表2!$A:$N,14,1)/50,0)</f>
        <v>114909.31</v>
      </c>
      <c r="AD845" s="7">
        <f>IFERROR(VLOOKUP(VALUE(T845),工作表2!$A:$N,14,1)/50,0)</f>
        <v>114909.31</v>
      </c>
      <c r="AE845" s="7">
        <f>IFERROR(VLOOKUP(VALUE(U845),工作表2!$A:$N,14,1),0)</f>
        <v>13276159.5</v>
      </c>
      <c r="AF845" s="7">
        <f t="shared" si="154"/>
        <v>14310343.290000001</v>
      </c>
    </row>
    <row r="846" spans="1:32" x14ac:dyDescent="0.15">
      <c r="A846" s="8">
        <v>100842</v>
      </c>
      <c r="B846" s="3" t="s">
        <v>3039</v>
      </c>
      <c r="C846" t="s">
        <v>3050</v>
      </c>
      <c r="D846" t="s">
        <v>3057</v>
      </c>
      <c r="E846" t="s">
        <v>3058</v>
      </c>
      <c r="F846" t="s">
        <v>3059</v>
      </c>
      <c r="G846" t="s">
        <v>3044</v>
      </c>
      <c r="H846" t="s">
        <v>3060</v>
      </c>
      <c r="I846" t="s">
        <v>3061</v>
      </c>
      <c r="J846" t="s">
        <v>3047</v>
      </c>
      <c r="K846" t="s">
        <v>3062</v>
      </c>
      <c r="L846">
        <f t="shared" si="144"/>
        <v>100253</v>
      </c>
      <c r="M846">
        <f t="shared" si="145"/>
        <v>100255</v>
      </c>
      <c r="N846">
        <f t="shared" si="146"/>
        <v>100253</v>
      </c>
      <c r="O846">
        <f t="shared" si="147"/>
        <v>100255</v>
      </c>
      <c r="P846">
        <f t="shared" si="148"/>
        <v>100253</v>
      </c>
      <c r="Q846">
        <f t="shared" si="149"/>
        <v>100254</v>
      </c>
      <c r="R846">
        <f t="shared" si="150"/>
        <v>100255</v>
      </c>
      <c r="S846">
        <f t="shared" si="151"/>
        <v>100254</v>
      </c>
      <c r="T846">
        <f t="shared" si="152"/>
        <v>100253</v>
      </c>
      <c r="U846">
        <f t="shared" si="153"/>
        <v>200843</v>
      </c>
      <c r="V846" s="7">
        <f>IFERROR(VLOOKUP(VALUE(L846),工作表2!$A:$N,14,1)/50,0)</f>
        <v>114909.31</v>
      </c>
      <c r="W846" s="7">
        <f>IFERROR(VLOOKUP(VALUE(M846),工作表2!$A:$N,14,1)/50,0)</f>
        <v>114909.31</v>
      </c>
      <c r="X846" s="7">
        <f>IFERROR(VLOOKUP(VALUE(N846),工作表2!$A:$N,14,1)/50,0)</f>
        <v>114909.31</v>
      </c>
      <c r="Y846" s="7">
        <f>IFERROR(VLOOKUP(VALUE(O846),工作表2!$A:$N,14,1)/50,0)</f>
        <v>114909.31</v>
      </c>
      <c r="Z846" s="7">
        <f>IFERROR(VLOOKUP(VALUE(P846),工作表2!$A:$N,14,1)/50,0)</f>
        <v>114909.31</v>
      </c>
      <c r="AA846" s="7">
        <f>IFERROR(VLOOKUP(VALUE(Q846),工作表2!$A:$N,14,1)/50,0)</f>
        <v>114909.31</v>
      </c>
      <c r="AB846" s="7">
        <f>IFERROR(VLOOKUP(VALUE(R846),工作表2!$A:$N,14,1)/50,0)</f>
        <v>114909.31</v>
      </c>
      <c r="AC846" s="7">
        <f>IFERROR(VLOOKUP(VALUE(S846),工作表2!$A:$N,14,1)/50,0)</f>
        <v>114909.31</v>
      </c>
      <c r="AD846" s="7">
        <f>IFERROR(VLOOKUP(VALUE(T846),工作表2!$A:$N,14,1)/50,0)</f>
        <v>114909.31</v>
      </c>
      <c r="AE846" s="7">
        <f>IFERROR(VLOOKUP(VALUE(U846),工作表2!$A:$N,14,1),0)</f>
        <v>13296218</v>
      </c>
      <c r="AF846" s="7">
        <f t="shared" si="154"/>
        <v>14330401.790000001</v>
      </c>
    </row>
    <row r="847" spans="1:32" x14ac:dyDescent="0.15">
      <c r="A847" s="8">
        <v>100843</v>
      </c>
      <c r="B847" s="3" t="s">
        <v>3063</v>
      </c>
      <c r="C847" t="s">
        <v>3040</v>
      </c>
      <c r="D847" t="s">
        <v>3051</v>
      </c>
      <c r="E847" t="s">
        <v>3064</v>
      </c>
      <c r="F847" t="s">
        <v>3043</v>
      </c>
      <c r="G847" t="s">
        <v>3065</v>
      </c>
      <c r="H847" t="s">
        <v>3045</v>
      </c>
      <c r="I847" t="s">
        <v>3046</v>
      </c>
      <c r="J847" t="s">
        <v>3055</v>
      </c>
      <c r="K847" t="s">
        <v>3066</v>
      </c>
      <c r="L847">
        <f t="shared" si="144"/>
        <v>100255</v>
      </c>
      <c r="M847">
        <f t="shared" si="145"/>
        <v>100254</v>
      </c>
      <c r="N847">
        <f t="shared" si="146"/>
        <v>100255</v>
      </c>
      <c r="O847">
        <f t="shared" si="147"/>
        <v>100253</v>
      </c>
      <c r="P847">
        <f t="shared" si="148"/>
        <v>100255</v>
      </c>
      <c r="Q847">
        <f t="shared" si="149"/>
        <v>100255</v>
      </c>
      <c r="R847">
        <f t="shared" si="150"/>
        <v>100253</v>
      </c>
      <c r="S847">
        <f t="shared" si="151"/>
        <v>100253</v>
      </c>
      <c r="T847">
        <f t="shared" si="152"/>
        <v>100255</v>
      </c>
      <c r="U847">
        <f t="shared" si="153"/>
        <v>200844</v>
      </c>
      <c r="V847" s="7">
        <f>IFERROR(VLOOKUP(VALUE(L847),工作表2!$A:$N,14,1)/50,0)</f>
        <v>114909.31</v>
      </c>
      <c r="W847" s="7">
        <f>IFERROR(VLOOKUP(VALUE(M847),工作表2!$A:$N,14,1)/50,0)</f>
        <v>114909.31</v>
      </c>
      <c r="X847" s="7">
        <f>IFERROR(VLOOKUP(VALUE(N847),工作表2!$A:$N,14,1)/50,0)</f>
        <v>114909.31</v>
      </c>
      <c r="Y847" s="7">
        <f>IFERROR(VLOOKUP(VALUE(O847),工作表2!$A:$N,14,1)/50,0)</f>
        <v>114909.31</v>
      </c>
      <c r="Z847" s="7">
        <f>IFERROR(VLOOKUP(VALUE(P847),工作表2!$A:$N,14,1)/50,0)</f>
        <v>114909.31</v>
      </c>
      <c r="AA847" s="7">
        <f>IFERROR(VLOOKUP(VALUE(Q847),工作表2!$A:$N,14,1)/50,0)</f>
        <v>114909.31</v>
      </c>
      <c r="AB847" s="7">
        <f>IFERROR(VLOOKUP(VALUE(R847),工作表2!$A:$N,14,1)/50,0)</f>
        <v>114909.31</v>
      </c>
      <c r="AC847" s="7">
        <f>IFERROR(VLOOKUP(VALUE(S847),工作表2!$A:$N,14,1)/50,0)</f>
        <v>114909.31</v>
      </c>
      <c r="AD847" s="7">
        <f>IFERROR(VLOOKUP(VALUE(T847),工作表2!$A:$N,14,1)/50,0)</f>
        <v>114909.31</v>
      </c>
      <c r="AE847" s="7">
        <f>IFERROR(VLOOKUP(VALUE(U847),工作表2!$A:$N,14,1),0)</f>
        <v>13536805</v>
      </c>
      <c r="AF847" s="7">
        <f t="shared" si="154"/>
        <v>14570988.790000001</v>
      </c>
    </row>
    <row r="848" spans="1:32" x14ac:dyDescent="0.15">
      <c r="A848" s="8">
        <v>100844</v>
      </c>
      <c r="B848" s="3" t="s">
        <v>3049</v>
      </c>
      <c r="C848" t="s">
        <v>3067</v>
      </c>
      <c r="D848" t="s">
        <v>3057</v>
      </c>
      <c r="E848" t="s">
        <v>3058</v>
      </c>
      <c r="F848" t="s">
        <v>3059</v>
      </c>
      <c r="G848" t="s">
        <v>3068</v>
      </c>
      <c r="H848" t="s">
        <v>3053</v>
      </c>
      <c r="I848" t="s">
        <v>3061</v>
      </c>
      <c r="J848" t="s">
        <v>3069</v>
      </c>
      <c r="K848" t="s">
        <v>3070</v>
      </c>
      <c r="L848">
        <f t="shared" si="144"/>
        <v>100254</v>
      </c>
      <c r="M848">
        <f t="shared" si="145"/>
        <v>100253</v>
      </c>
      <c r="N848">
        <f t="shared" si="146"/>
        <v>100253</v>
      </c>
      <c r="O848">
        <f t="shared" si="147"/>
        <v>100255</v>
      </c>
      <c r="P848">
        <f t="shared" si="148"/>
        <v>100253</v>
      </c>
      <c r="Q848">
        <f t="shared" si="149"/>
        <v>100253</v>
      </c>
      <c r="R848">
        <f t="shared" si="150"/>
        <v>100254</v>
      </c>
      <c r="S848">
        <f t="shared" si="151"/>
        <v>100254</v>
      </c>
      <c r="T848">
        <f t="shared" si="152"/>
        <v>100254</v>
      </c>
      <c r="U848">
        <f t="shared" si="153"/>
        <v>200845</v>
      </c>
      <c r="V848" s="7">
        <f>IFERROR(VLOOKUP(VALUE(L848),工作表2!$A:$N,14,1)/50,0)</f>
        <v>114909.31</v>
      </c>
      <c r="W848" s="7">
        <f>IFERROR(VLOOKUP(VALUE(M848),工作表2!$A:$N,14,1)/50,0)</f>
        <v>114909.31</v>
      </c>
      <c r="X848" s="7">
        <f>IFERROR(VLOOKUP(VALUE(N848),工作表2!$A:$N,14,1)/50,0)</f>
        <v>114909.31</v>
      </c>
      <c r="Y848" s="7">
        <f>IFERROR(VLOOKUP(VALUE(O848),工作表2!$A:$N,14,1)/50,0)</f>
        <v>114909.31</v>
      </c>
      <c r="Z848" s="7">
        <f>IFERROR(VLOOKUP(VALUE(P848),工作表2!$A:$N,14,1)/50,0)</f>
        <v>114909.31</v>
      </c>
      <c r="AA848" s="7">
        <f>IFERROR(VLOOKUP(VALUE(Q848),工作表2!$A:$N,14,1)/50,0)</f>
        <v>114909.31</v>
      </c>
      <c r="AB848" s="7">
        <f>IFERROR(VLOOKUP(VALUE(R848),工作表2!$A:$N,14,1)/50,0)</f>
        <v>114909.31</v>
      </c>
      <c r="AC848" s="7">
        <f>IFERROR(VLOOKUP(VALUE(S848),工作表2!$A:$N,14,1)/50,0)</f>
        <v>114909.31</v>
      </c>
      <c r="AD848" s="7">
        <f>IFERROR(VLOOKUP(VALUE(T848),工作表2!$A:$N,14,1)/50,0)</f>
        <v>114909.31</v>
      </c>
      <c r="AE848" s="7">
        <f>IFERROR(VLOOKUP(VALUE(U848),工作表2!$A:$N,14,1),0)</f>
        <v>13336430.5</v>
      </c>
      <c r="AF848" s="7">
        <f t="shared" si="154"/>
        <v>14370614.290000001</v>
      </c>
    </row>
    <row r="849" spans="1:32" x14ac:dyDescent="0.15">
      <c r="A849" s="8">
        <v>100845</v>
      </c>
      <c r="B849" s="3" t="s">
        <v>3063</v>
      </c>
      <c r="C849" t="s">
        <v>3050</v>
      </c>
      <c r="D849" t="s">
        <v>3051</v>
      </c>
      <c r="E849" t="s">
        <v>3064</v>
      </c>
      <c r="F849" t="s">
        <v>3043</v>
      </c>
      <c r="G849" t="s">
        <v>3068</v>
      </c>
      <c r="H849" t="s">
        <v>3060</v>
      </c>
      <c r="I849" t="s">
        <v>3054</v>
      </c>
      <c r="J849" t="s">
        <v>3055</v>
      </c>
      <c r="K849" t="s">
        <v>3071</v>
      </c>
      <c r="L849">
        <f t="shared" si="144"/>
        <v>100255</v>
      </c>
      <c r="M849">
        <f t="shared" si="145"/>
        <v>100255</v>
      </c>
      <c r="N849">
        <f t="shared" si="146"/>
        <v>100255</v>
      </c>
      <c r="O849">
        <f t="shared" si="147"/>
        <v>100253</v>
      </c>
      <c r="P849">
        <f t="shared" si="148"/>
        <v>100255</v>
      </c>
      <c r="Q849">
        <f t="shared" si="149"/>
        <v>100253</v>
      </c>
      <c r="R849">
        <f t="shared" si="150"/>
        <v>100255</v>
      </c>
      <c r="S849">
        <f t="shared" si="151"/>
        <v>100255</v>
      </c>
      <c r="T849">
        <f t="shared" si="152"/>
        <v>100255</v>
      </c>
      <c r="U849">
        <f t="shared" si="153"/>
        <v>200846</v>
      </c>
      <c r="V849" s="7">
        <f>IFERROR(VLOOKUP(VALUE(L849),工作表2!$A:$N,14,1)/50,0)</f>
        <v>114909.31</v>
      </c>
      <c r="W849" s="7">
        <f>IFERROR(VLOOKUP(VALUE(M849),工作表2!$A:$N,14,1)/50,0)</f>
        <v>114909.31</v>
      </c>
      <c r="X849" s="7">
        <f>IFERROR(VLOOKUP(VALUE(N849),工作表2!$A:$N,14,1)/50,0)</f>
        <v>114909.31</v>
      </c>
      <c r="Y849" s="7">
        <f>IFERROR(VLOOKUP(VALUE(O849),工作表2!$A:$N,14,1)/50,0)</f>
        <v>114909.31</v>
      </c>
      <c r="Z849" s="7">
        <f>IFERROR(VLOOKUP(VALUE(P849),工作表2!$A:$N,14,1)/50,0)</f>
        <v>114909.31</v>
      </c>
      <c r="AA849" s="7">
        <f>IFERROR(VLOOKUP(VALUE(Q849),工作表2!$A:$N,14,1)/50,0)</f>
        <v>114909.31</v>
      </c>
      <c r="AB849" s="7">
        <f>IFERROR(VLOOKUP(VALUE(R849),工作表2!$A:$N,14,1)/50,0)</f>
        <v>114909.31</v>
      </c>
      <c r="AC849" s="7">
        <f>IFERROR(VLOOKUP(VALUE(S849),工作表2!$A:$N,14,1)/50,0)</f>
        <v>114909.31</v>
      </c>
      <c r="AD849" s="7">
        <f>IFERROR(VLOOKUP(VALUE(T849),工作表2!$A:$N,14,1)/50,0)</f>
        <v>114909.31</v>
      </c>
      <c r="AE849" s="7">
        <f>IFERROR(VLOOKUP(VALUE(U849),工作表2!$A:$N,14,1),0)</f>
        <v>13356583.5</v>
      </c>
      <c r="AF849" s="7">
        <f t="shared" si="154"/>
        <v>14390767.290000001</v>
      </c>
    </row>
    <row r="850" spans="1:32" x14ac:dyDescent="0.15">
      <c r="A850" s="8">
        <v>100846</v>
      </c>
      <c r="B850" s="3" t="s">
        <v>3039</v>
      </c>
      <c r="C850" t="s">
        <v>3067</v>
      </c>
      <c r="D850" t="s">
        <v>3041</v>
      </c>
      <c r="E850" t="s">
        <v>3064</v>
      </c>
      <c r="F850" t="s">
        <v>3059</v>
      </c>
      <c r="G850" t="s">
        <v>3068</v>
      </c>
      <c r="H850" t="s">
        <v>3045</v>
      </c>
      <c r="I850" t="s">
        <v>3061</v>
      </c>
      <c r="J850" t="s">
        <v>3047</v>
      </c>
      <c r="K850" t="s">
        <v>3072</v>
      </c>
      <c r="L850">
        <f t="shared" si="144"/>
        <v>100253</v>
      </c>
      <c r="M850">
        <f t="shared" si="145"/>
        <v>100253</v>
      </c>
      <c r="N850">
        <f t="shared" si="146"/>
        <v>100254</v>
      </c>
      <c r="O850">
        <f t="shared" si="147"/>
        <v>100253</v>
      </c>
      <c r="P850">
        <f t="shared" si="148"/>
        <v>100253</v>
      </c>
      <c r="Q850">
        <f t="shared" si="149"/>
        <v>100253</v>
      </c>
      <c r="R850">
        <f t="shared" si="150"/>
        <v>100253</v>
      </c>
      <c r="S850">
        <f t="shared" si="151"/>
        <v>100254</v>
      </c>
      <c r="T850">
        <f t="shared" si="152"/>
        <v>100253</v>
      </c>
      <c r="U850">
        <f t="shared" si="153"/>
        <v>200847</v>
      </c>
      <c r="V850" s="7">
        <f>IFERROR(VLOOKUP(VALUE(L850),工作表2!$A:$N,14,1)/50,0)</f>
        <v>114909.31</v>
      </c>
      <c r="W850" s="7">
        <f>IFERROR(VLOOKUP(VALUE(M850),工作表2!$A:$N,14,1)/50,0)</f>
        <v>114909.31</v>
      </c>
      <c r="X850" s="7">
        <f>IFERROR(VLOOKUP(VALUE(N850),工作表2!$A:$N,14,1)/50,0)</f>
        <v>114909.31</v>
      </c>
      <c r="Y850" s="7">
        <f>IFERROR(VLOOKUP(VALUE(O850),工作表2!$A:$N,14,1)/50,0)</f>
        <v>114909.31</v>
      </c>
      <c r="Z850" s="7">
        <f>IFERROR(VLOOKUP(VALUE(P850),工作表2!$A:$N,14,1)/50,0)</f>
        <v>114909.31</v>
      </c>
      <c r="AA850" s="7">
        <f>IFERROR(VLOOKUP(VALUE(Q850),工作表2!$A:$N,14,1)/50,0)</f>
        <v>114909.31</v>
      </c>
      <c r="AB850" s="7">
        <f>IFERROR(VLOOKUP(VALUE(R850),工作表2!$A:$N,14,1)/50,0)</f>
        <v>114909.31</v>
      </c>
      <c r="AC850" s="7">
        <f>IFERROR(VLOOKUP(VALUE(S850),工作表2!$A:$N,14,1)/50,0)</f>
        <v>114909.31</v>
      </c>
      <c r="AD850" s="7">
        <f>IFERROR(VLOOKUP(VALUE(T850),工作表2!$A:$N,14,1)/50,0)</f>
        <v>114909.31</v>
      </c>
      <c r="AE850" s="7">
        <f>IFERROR(VLOOKUP(VALUE(U850),工作表2!$A:$N,14,1),0)</f>
        <v>13598212.5</v>
      </c>
      <c r="AF850" s="7">
        <f t="shared" si="154"/>
        <v>14632396.290000001</v>
      </c>
    </row>
    <row r="851" spans="1:32" x14ac:dyDescent="0.15">
      <c r="A851" s="8">
        <v>100847</v>
      </c>
      <c r="B851" s="3" t="s">
        <v>3063</v>
      </c>
      <c r="C851" t="s">
        <v>3040</v>
      </c>
      <c r="D851" t="s">
        <v>3051</v>
      </c>
      <c r="E851" t="s">
        <v>3058</v>
      </c>
      <c r="F851" t="s">
        <v>3043</v>
      </c>
      <c r="G851" t="s">
        <v>3065</v>
      </c>
      <c r="H851" t="s">
        <v>3060</v>
      </c>
      <c r="I851" t="s">
        <v>3054</v>
      </c>
      <c r="J851" t="s">
        <v>3055</v>
      </c>
      <c r="K851" t="s">
        <v>3073</v>
      </c>
      <c r="L851">
        <f t="shared" si="144"/>
        <v>100255</v>
      </c>
      <c r="M851">
        <f t="shared" si="145"/>
        <v>100254</v>
      </c>
      <c r="N851">
        <f t="shared" si="146"/>
        <v>100255</v>
      </c>
      <c r="O851">
        <f t="shared" si="147"/>
        <v>100255</v>
      </c>
      <c r="P851">
        <f t="shared" si="148"/>
        <v>100255</v>
      </c>
      <c r="Q851">
        <f t="shared" si="149"/>
        <v>100255</v>
      </c>
      <c r="R851">
        <f t="shared" si="150"/>
        <v>100255</v>
      </c>
      <c r="S851">
        <f t="shared" si="151"/>
        <v>100255</v>
      </c>
      <c r="T851">
        <f t="shared" si="152"/>
        <v>100255</v>
      </c>
      <c r="U851">
        <f t="shared" si="153"/>
        <v>200848</v>
      </c>
      <c r="V851" s="7">
        <f>IFERROR(VLOOKUP(VALUE(L851),工作表2!$A:$N,14,1)/50,0)</f>
        <v>114909.31</v>
      </c>
      <c r="W851" s="7">
        <f>IFERROR(VLOOKUP(VALUE(M851),工作表2!$A:$N,14,1)/50,0)</f>
        <v>114909.31</v>
      </c>
      <c r="X851" s="7">
        <f>IFERROR(VLOOKUP(VALUE(N851),工作表2!$A:$N,14,1)/50,0)</f>
        <v>114909.31</v>
      </c>
      <c r="Y851" s="7">
        <f>IFERROR(VLOOKUP(VALUE(O851),工作表2!$A:$N,14,1)/50,0)</f>
        <v>114909.31</v>
      </c>
      <c r="Z851" s="7">
        <f>IFERROR(VLOOKUP(VALUE(P851),工作表2!$A:$N,14,1)/50,0)</f>
        <v>114909.31</v>
      </c>
      <c r="AA851" s="7">
        <f>IFERROR(VLOOKUP(VALUE(Q851),工作表2!$A:$N,14,1)/50,0)</f>
        <v>114909.31</v>
      </c>
      <c r="AB851" s="7">
        <f>IFERROR(VLOOKUP(VALUE(R851),工作表2!$A:$N,14,1)/50,0)</f>
        <v>114909.31</v>
      </c>
      <c r="AC851" s="7">
        <f>IFERROR(VLOOKUP(VALUE(S851),工作表2!$A:$N,14,1)/50,0)</f>
        <v>114909.31</v>
      </c>
      <c r="AD851" s="7">
        <f>IFERROR(VLOOKUP(VALUE(T851),工作表2!$A:$N,14,1)/50,0)</f>
        <v>114909.31</v>
      </c>
      <c r="AE851" s="7">
        <f>IFERROR(VLOOKUP(VALUE(U851),工作表2!$A:$N,14,1),0)</f>
        <v>13512299.5</v>
      </c>
      <c r="AF851" s="7">
        <f t="shared" si="154"/>
        <v>14546483.290000001</v>
      </c>
    </row>
    <row r="852" spans="1:32" x14ac:dyDescent="0.15">
      <c r="A852" s="8">
        <v>100848</v>
      </c>
      <c r="B852" s="3" t="s">
        <v>3039</v>
      </c>
      <c r="C852" t="s">
        <v>3040</v>
      </c>
      <c r="D852" t="s">
        <v>3041</v>
      </c>
      <c r="E852" t="s">
        <v>3042</v>
      </c>
      <c r="F852" t="s">
        <v>3043</v>
      </c>
      <c r="G852" t="s">
        <v>3068</v>
      </c>
      <c r="H852" t="s">
        <v>3060</v>
      </c>
      <c r="I852" t="s">
        <v>3046</v>
      </c>
      <c r="J852" t="s">
        <v>3055</v>
      </c>
      <c r="K852" t="s">
        <v>3074</v>
      </c>
      <c r="L852">
        <f t="shared" si="144"/>
        <v>100253</v>
      </c>
      <c r="M852">
        <f t="shared" si="145"/>
        <v>100254</v>
      </c>
      <c r="N852">
        <f t="shared" si="146"/>
        <v>100254</v>
      </c>
      <c r="O852">
        <f t="shared" si="147"/>
        <v>100254</v>
      </c>
      <c r="P852">
        <f t="shared" si="148"/>
        <v>100255</v>
      </c>
      <c r="Q852">
        <f t="shared" si="149"/>
        <v>100253</v>
      </c>
      <c r="R852">
        <f t="shared" si="150"/>
        <v>100255</v>
      </c>
      <c r="S852">
        <f t="shared" si="151"/>
        <v>100253</v>
      </c>
      <c r="T852">
        <f t="shared" si="152"/>
        <v>100255</v>
      </c>
      <c r="U852">
        <f t="shared" si="153"/>
        <v>200849</v>
      </c>
      <c r="V852" s="7">
        <f>IFERROR(VLOOKUP(VALUE(L852),工作表2!$A:$N,14,1)/50,0)</f>
        <v>114909.31</v>
      </c>
      <c r="W852" s="7">
        <f>IFERROR(VLOOKUP(VALUE(M852),工作表2!$A:$N,14,1)/50,0)</f>
        <v>114909.31</v>
      </c>
      <c r="X852" s="7">
        <f>IFERROR(VLOOKUP(VALUE(N852),工作表2!$A:$N,14,1)/50,0)</f>
        <v>114909.31</v>
      </c>
      <c r="Y852" s="7">
        <f>IFERROR(VLOOKUP(VALUE(O852),工作表2!$A:$N,14,1)/50,0)</f>
        <v>114909.31</v>
      </c>
      <c r="Z852" s="7">
        <f>IFERROR(VLOOKUP(VALUE(P852),工作表2!$A:$N,14,1)/50,0)</f>
        <v>114909.31</v>
      </c>
      <c r="AA852" s="7">
        <f>IFERROR(VLOOKUP(VALUE(Q852),工作表2!$A:$N,14,1)/50,0)</f>
        <v>114909.31</v>
      </c>
      <c r="AB852" s="7">
        <f>IFERROR(VLOOKUP(VALUE(R852),工作表2!$A:$N,14,1)/50,0)</f>
        <v>114909.31</v>
      </c>
      <c r="AC852" s="7">
        <f>IFERROR(VLOOKUP(VALUE(S852),工作表2!$A:$N,14,1)/50,0)</f>
        <v>114909.31</v>
      </c>
      <c r="AD852" s="7">
        <f>IFERROR(VLOOKUP(VALUE(T852),工作表2!$A:$N,14,1)/50,0)</f>
        <v>114909.31</v>
      </c>
      <c r="AE852" s="7">
        <f>IFERROR(VLOOKUP(VALUE(U852),工作表2!$A:$N,14,1),0)</f>
        <v>13577129</v>
      </c>
      <c r="AF852" s="7">
        <f t="shared" si="154"/>
        <v>14611312.790000001</v>
      </c>
    </row>
    <row r="853" spans="1:32" x14ac:dyDescent="0.15">
      <c r="A853" s="8">
        <v>100849</v>
      </c>
      <c r="B853" s="3" t="s">
        <v>3049</v>
      </c>
      <c r="C853" t="s">
        <v>3067</v>
      </c>
      <c r="D853" t="s">
        <v>3051</v>
      </c>
      <c r="E853" t="s">
        <v>3042</v>
      </c>
      <c r="F853" t="s">
        <v>3052</v>
      </c>
      <c r="G853" t="s">
        <v>3065</v>
      </c>
      <c r="H853" t="s">
        <v>3060</v>
      </c>
      <c r="I853" t="s">
        <v>3054</v>
      </c>
      <c r="J853" t="s">
        <v>3047</v>
      </c>
      <c r="K853" t="s">
        <v>3075</v>
      </c>
      <c r="L853">
        <f t="shared" si="144"/>
        <v>100254</v>
      </c>
      <c r="M853">
        <f t="shared" si="145"/>
        <v>100253</v>
      </c>
      <c r="N853">
        <f t="shared" si="146"/>
        <v>100255</v>
      </c>
      <c r="O853">
        <f t="shared" si="147"/>
        <v>100254</v>
      </c>
      <c r="P853">
        <f t="shared" si="148"/>
        <v>100254</v>
      </c>
      <c r="Q853">
        <f t="shared" si="149"/>
        <v>100255</v>
      </c>
      <c r="R853">
        <f t="shared" si="150"/>
        <v>100255</v>
      </c>
      <c r="S853">
        <f t="shared" si="151"/>
        <v>100255</v>
      </c>
      <c r="T853">
        <f t="shared" si="152"/>
        <v>100253</v>
      </c>
      <c r="U853">
        <f t="shared" si="153"/>
        <v>200850</v>
      </c>
      <c r="V853" s="7">
        <f>IFERROR(VLOOKUP(VALUE(L853),工作表2!$A:$N,14,1)/50,0)</f>
        <v>114909.31</v>
      </c>
      <c r="W853" s="7">
        <f>IFERROR(VLOOKUP(VALUE(M853),工作表2!$A:$N,14,1)/50,0)</f>
        <v>114909.31</v>
      </c>
      <c r="X853" s="7">
        <f>IFERROR(VLOOKUP(VALUE(N853),工作表2!$A:$N,14,1)/50,0)</f>
        <v>114909.31</v>
      </c>
      <c r="Y853" s="7">
        <f>IFERROR(VLOOKUP(VALUE(O853),工作表2!$A:$N,14,1)/50,0)</f>
        <v>114909.31</v>
      </c>
      <c r="Z853" s="7">
        <f>IFERROR(VLOOKUP(VALUE(P853),工作表2!$A:$N,14,1)/50,0)</f>
        <v>114909.31</v>
      </c>
      <c r="AA853" s="7">
        <f>IFERROR(VLOOKUP(VALUE(Q853),工作表2!$A:$N,14,1)/50,0)</f>
        <v>114909.31</v>
      </c>
      <c r="AB853" s="7">
        <f>IFERROR(VLOOKUP(VALUE(R853),工作表2!$A:$N,14,1)/50,0)</f>
        <v>114909.31</v>
      </c>
      <c r="AC853" s="7">
        <f>IFERROR(VLOOKUP(VALUE(S853),工作表2!$A:$N,14,1)/50,0)</f>
        <v>114909.31</v>
      </c>
      <c r="AD853" s="7">
        <f>IFERROR(VLOOKUP(VALUE(T853),工作表2!$A:$N,14,1)/50,0)</f>
        <v>114909.31</v>
      </c>
      <c r="AE853" s="7">
        <f>IFERROR(VLOOKUP(VALUE(U853),工作表2!$A:$N,14,1),0)</f>
        <v>13659908.5</v>
      </c>
      <c r="AF853" s="7">
        <f t="shared" si="154"/>
        <v>14694092.290000001</v>
      </c>
    </row>
    <row r="854" spans="1:32" x14ac:dyDescent="0.15">
      <c r="A854" s="8">
        <v>100850</v>
      </c>
      <c r="B854" s="3" t="s">
        <v>3076</v>
      </c>
      <c r="C854" t="s">
        <v>3077</v>
      </c>
      <c r="D854" t="s">
        <v>3078</v>
      </c>
      <c r="E854" t="s">
        <v>3079</v>
      </c>
      <c r="F854" t="s">
        <v>3080</v>
      </c>
      <c r="G854" t="s">
        <v>3081</v>
      </c>
      <c r="H854" t="s">
        <v>3082</v>
      </c>
      <c r="I854" t="s">
        <v>3083</v>
      </c>
      <c r="J854" t="s">
        <v>3084</v>
      </c>
      <c r="K854" t="s">
        <v>3085</v>
      </c>
      <c r="L854">
        <f t="shared" si="144"/>
        <v>100257</v>
      </c>
      <c r="M854">
        <f t="shared" si="145"/>
        <v>100257</v>
      </c>
      <c r="N854">
        <f t="shared" si="146"/>
        <v>100256</v>
      </c>
      <c r="O854">
        <f t="shared" si="147"/>
        <v>100258</v>
      </c>
      <c r="P854">
        <f t="shared" si="148"/>
        <v>100258</v>
      </c>
      <c r="Q854">
        <f t="shared" si="149"/>
        <v>100258</v>
      </c>
      <c r="R854">
        <f t="shared" si="150"/>
        <v>100256</v>
      </c>
      <c r="S854">
        <f t="shared" si="151"/>
        <v>100256</v>
      </c>
      <c r="T854">
        <f t="shared" si="152"/>
        <v>100256</v>
      </c>
      <c r="U854">
        <f t="shared" si="153"/>
        <v>200851</v>
      </c>
      <c r="V854" s="7">
        <f>IFERROR(VLOOKUP(VALUE(L854),工作表2!$A:$N,14,1)/50,0)</f>
        <v>116854.06</v>
      </c>
      <c r="W854" s="7">
        <f>IFERROR(VLOOKUP(VALUE(M854),工作表2!$A:$N,14,1)/50,0)</f>
        <v>116854.06</v>
      </c>
      <c r="X854" s="7">
        <f>IFERROR(VLOOKUP(VALUE(N854),工作表2!$A:$N,14,1)/50,0)</f>
        <v>116854.06</v>
      </c>
      <c r="Y854" s="7">
        <f>IFERROR(VLOOKUP(VALUE(O854),工作表2!$A:$N,14,1)/50,0)</f>
        <v>116854.06</v>
      </c>
      <c r="Z854" s="7">
        <f>IFERROR(VLOOKUP(VALUE(P854),工作表2!$A:$N,14,1)/50,0)</f>
        <v>116854.06</v>
      </c>
      <c r="AA854" s="7">
        <f>IFERROR(VLOOKUP(VALUE(Q854),工作表2!$A:$N,14,1)/50,0)</f>
        <v>116854.06</v>
      </c>
      <c r="AB854" s="7">
        <f>IFERROR(VLOOKUP(VALUE(R854),工作表2!$A:$N,14,1)/50,0)</f>
        <v>116854.06</v>
      </c>
      <c r="AC854" s="7">
        <f>IFERROR(VLOOKUP(VALUE(S854),工作表2!$A:$N,14,1)/50,0)</f>
        <v>116854.06</v>
      </c>
      <c r="AD854" s="7">
        <f>IFERROR(VLOOKUP(VALUE(T854),工作表2!$A:$N,14,1)/50,0)</f>
        <v>116854.06</v>
      </c>
      <c r="AE854" s="7">
        <f>IFERROR(VLOOKUP(VALUE(U854),工作表2!$A:$N,14,1),0)</f>
        <v>13536283</v>
      </c>
      <c r="AF854" s="7">
        <f t="shared" si="154"/>
        <v>14587969.540000001</v>
      </c>
    </row>
    <row r="855" spans="1:32" x14ac:dyDescent="0.15">
      <c r="A855" s="8">
        <v>100851</v>
      </c>
      <c r="B855" s="3" t="s">
        <v>3076</v>
      </c>
      <c r="C855" t="s">
        <v>3077</v>
      </c>
      <c r="D855" t="s">
        <v>3078</v>
      </c>
      <c r="E855" t="s">
        <v>3079</v>
      </c>
      <c r="F855" t="s">
        <v>3080</v>
      </c>
      <c r="G855" t="s">
        <v>3086</v>
      </c>
      <c r="H855" t="s">
        <v>3087</v>
      </c>
      <c r="I855" t="s">
        <v>3088</v>
      </c>
      <c r="J855" t="s">
        <v>3089</v>
      </c>
      <c r="K855" t="s">
        <v>3090</v>
      </c>
      <c r="L855">
        <f t="shared" si="144"/>
        <v>100257</v>
      </c>
      <c r="M855">
        <f t="shared" si="145"/>
        <v>100257</v>
      </c>
      <c r="N855">
        <f t="shared" si="146"/>
        <v>100256</v>
      </c>
      <c r="O855">
        <f t="shared" si="147"/>
        <v>100258</v>
      </c>
      <c r="P855">
        <f t="shared" si="148"/>
        <v>100258</v>
      </c>
      <c r="Q855">
        <f t="shared" si="149"/>
        <v>100256</v>
      </c>
      <c r="R855">
        <f t="shared" si="150"/>
        <v>100258</v>
      </c>
      <c r="S855">
        <f t="shared" si="151"/>
        <v>100257</v>
      </c>
      <c r="T855">
        <f t="shared" si="152"/>
        <v>100258</v>
      </c>
      <c r="U855">
        <f t="shared" si="153"/>
        <v>200852</v>
      </c>
      <c r="V855" s="7">
        <f>IFERROR(VLOOKUP(VALUE(L855),工作表2!$A:$N,14,1)/50,0)</f>
        <v>116854.06</v>
      </c>
      <c r="W855" s="7">
        <f>IFERROR(VLOOKUP(VALUE(M855),工作表2!$A:$N,14,1)/50,0)</f>
        <v>116854.06</v>
      </c>
      <c r="X855" s="7">
        <f>IFERROR(VLOOKUP(VALUE(N855),工作表2!$A:$N,14,1)/50,0)</f>
        <v>116854.06</v>
      </c>
      <c r="Y855" s="7">
        <f>IFERROR(VLOOKUP(VALUE(O855),工作表2!$A:$N,14,1)/50,0)</f>
        <v>116854.06</v>
      </c>
      <c r="Z855" s="7">
        <f>IFERROR(VLOOKUP(VALUE(P855),工作表2!$A:$N,14,1)/50,0)</f>
        <v>116854.06</v>
      </c>
      <c r="AA855" s="7">
        <f>IFERROR(VLOOKUP(VALUE(Q855),工作表2!$A:$N,14,1)/50,0)</f>
        <v>116854.06</v>
      </c>
      <c r="AB855" s="7">
        <f>IFERROR(VLOOKUP(VALUE(R855),工作表2!$A:$N,14,1)/50,0)</f>
        <v>116854.06</v>
      </c>
      <c r="AC855" s="7">
        <f>IFERROR(VLOOKUP(VALUE(S855),工作表2!$A:$N,14,1)/50,0)</f>
        <v>116854.06</v>
      </c>
      <c r="AD855" s="7">
        <f>IFERROR(VLOOKUP(VALUE(T855),工作表2!$A:$N,14,1)/50,0)</f>
        <v>116854.06</v>
      </c>
      <c r="AE855" s="7">
        <f>IFERROR(VLOOKUP(VALUE(U855),工作表2!$A:$N,14,1),0)</f>
        <v>13556419.5</v>
      </c>
      <c r="AF855" s="7">
        <f t="shared" si="154"/>
        <v>14608106.040000001</v>
      </c>
    </row>
    <row r="856" spans="1:32" x14ac:dyDescent="0.15">
      <c r="A856" s="8">
        <v>100852</v>
      </c>
      <c r="B856" s="3" t="s">
        <v>3076</v>
      </c>
      <c r="C856" t="s">
        <v>3091</v>
      </c>
      <c r="D856" t="s">
        <v>3092</v>
      </c>
      <c r="E856" t="s">
        <v>3093</v>
      </c>
      <c r="F856" t="s">
        <v>3094</v>
      </c>
      <c r="G856" t="s">
        <v>3081</v>
      </c>
      <c r="H856" t="s">
        <v>3082</v>
      </c>
      <c r="I856" t="s">
        <v>3088</v>
      </c>
      <c r="J856" t="s">
        <v>3084</v>
      </c>
      <c r="K856" t="s">
        <v>3095</v>
      </c>
      <c r="L856">
        <f t="shared" si="144"/>
        <v>100257</v>
      </c>
      <c r="M856">
        <f t="shared" si="145"/>
        <v>100258</v>
      </c>
      <c r="N856">
        <f t="shared" si="146"/>
        <v>100257</v>
      </c>
      <c r="O856">
        <f t="shared" si="147"/>
        <v>100256</v>
      </c>
      <c r="P856">
        <f t="shared" si="148"/>
        <v>100257</v>
      </c>
      <c r="Q856">
        <f t="shared" si="149"/>
        <v>100258</v>
      </c>
      <c r="R856">
        <f t="shared" si="150"/>
        <v>100256</v>
      </c>
      <c r="S856">
        <f t="shared" si="151"/>
        <v>100257</v>
      </c>
      <c r="T856">
        <f t="shared" si="152"/>
        <v>100256</v>
      </c>
      <c r="U856">
        <f t="shared" si="153"/>
        <v>200853</v>
      </c>
      <c r="V856" s="7">
        <f>IFERROR(VLOOKUP(VALUE(L856),工作表2!$A:$N,14,1)/50,0)</f>
        <v>116854.06</v>
      </c>
      <c r="W856" s="7">
        <f>IFERROR(VLOOKUP(VALUE(M856),工作表2!$A:$N,14,1)/50,0)</f>
        <v>116854.06</v>
      </c>
      <c r="X856" s="7">
        <f>IFERROR(VLOOKUP(VALUE(N856),工作表2!$A:$N,14,1)/50,0)</f>
        <v>116854.06</v>
      </c>
      <c r="Y856" s="7">
        <f>IFERROR(VLOOKUP(VALUE(O856),工作表2!$A:$N,14,1)/50,0)</f>
        <v>116854.06</v>
      </c>
      <c r="Z856" s="7">
        <f>IFERROR(VLOOKUP(VALUE(P856),工作表2!$A:$N,14,1)/50,0)</f>
        <v>116854.06</v>
      </c>
      <c r="AA856" s="7">
        <f>IFERROR(VLOOKUP(VALUE(Q856),工作表2!$A:$N,14,1)/50,0)</f>
        <v>116854.06</v>
      </c>
      <c r="AB856" s="7">
        <f>IFERROR(VLOOKUP(VALUE(R856),工作表2!$A:$N,14,1)/50,0)</f>
        <v>116854.06</v>
      </c>
      <c r="AC856" s="7">
        <f>IFERROR(VLOOKUP(VALUE(S856),工作表2!$A:$N,14,1)/50,0)</f>
        <v>116854.06</v>
      </c>
      <c r="AD856" s="7">
        <f>IFERROR(VLOOKUP(VALUE(T856),工作表2!$A:$N,14,1)/50,0)</f>
        <v>116854.06</v>
      </c>
      <c r="AE856" s="7">
        <f>IFERROR(VLOOKUP(VALUE(U856),工作表2!$A:$N,14,1),0)</f>
        <v>13576586.5</v>
      </c>
      <c r="AF856" s="7">
        <f t="shared" si="154"/>
        <v>14628273.040000001</v>
      </c>
    </row>
    <row r="857" spans="1:32" x14ac:dyDescent="0.15">
      <c r="A857" s="8">
        <v>100853</v>
      </c>
      <c r="B857" s="3" t="s">
        <v>3096</v>
      </c>
      <c r="C857" t="s">
        <v>3097</v>
      </c>
      <c r="D857" t="s">
        <v>3078</v>
      </c>
      <c r="E857" t="s">
        <v>3079</v>
      </c>
      <c r="F857" t="s">
        <v>3080</v>
      </c>
      <c r="G857" t="s">
        <v>3098</v>
      </c>
      <c r="H857" t="s">
        <v>3099</v>
      </c>
      <c r="I857" t="s">
        <v>3083</v>
      </c>
      <c r="J857" t="s">
        <v>3084</v>
      </c>
      <c r="K857" t="s">
        <v>3100</v>
      </c>
      <c r="L857">
        <f t="shared" si="144"/>
        <v>100258</v>
      </c>
      <c r="M857">
        <f t="shared" si="145"/>
        <v>100256</v>
      </c>
      <c r="N857">
        <f t="shared" si="146"/>
        <v>100256</v>
      </c>
      <c r="O857">
        <f t="shared" si="147"/>
        <v>100258</v>
      </c>
      <c r="P857">
        <f t="shared" si="148"/>
        <v>100258</v>
      </c>
      <c r="Q857">
        <f t="shared" si="149"/>
        <v>100257</v>
      </c>
      <c r="R857">
        <f t="shared" si="150"/>
        <v>100257</v>
      </c>
      <c r="S857">
        <f t="shared" si="151"/>
        <v>100256</v>
      </c>
      <c r="T857">
        <f t="shared" si="152"/>
        <v>100256</v>
      </c>
      <c r="U857">
        <f t="shared" si="153"/>
        <v>200854</v>
      </c>
      <c r="V857" s="7">
        <f>IFERROR(VLOOKUP(VALUE(L857),工作表2!$A:$N,14,1)/50,0)</f>
        <v>116854.06</v>
      </c>
      <c r="W857" s="7">
        <f>IFERROR(VLOOKUP(VALUE(M857),工作表2!$A:$N,14,1)/50,0)</f>
        <v>116854.06</v>
      </c>
      <c r="X857" s="7">
        <f>IFERROR(VLOOKUP(VALUE(N857),工作表2!$A:$N,14,1)/50,0)</f>
        <v>116854.06</v>
      </c>
      <c r="Y857" s="7">
        <f>IFERROR(VLOOKUP(VALUE(O857),工作表2!$A:$N,14,1)/50,0)</f>
        <v>116854.06</v>
      </c>
      <c r="Z857" s="7">
        <f>IFERROR(VLOOKUP(VALUE(P857),工作表2!$A:$N,14,1)/50,0)</f>
        <v>116854.06</v>
      </c>
      <c r="AA857" s="7">
        <f>IFERROR(VLOOKUP(VALUE(Q857),工作表2!$A:$N,14,1)/50,0)</f>
        <v>116854.06</v>
      </c>
      <c r="AB857" s="7">
        <f>IFERROR(VLOOKUP(VALUE(R857),工作表2!$A:$N,14,1)/50,0)</f>
        <v>116854.06</v>
      </c>
      <c r="AC857" s="7">
        <f>IFERROR(VLOOKUP(VALUE(S857),工作表2!$A:$N,14,1)/50,0)</f>
        <v>116854.06</v>
      </c>
      <c r="AD857" s="7">
        <f>IFERROR(VLOOKUP(VALUE(T857),工作表2!$A:$N,14,1)/50,0)</f>
        <v>116854.06</v>
      </c>
      <c r="AE857" s="7">
        <f>IFERROR(VLOOKUP(VALUE(U857),工作表2!$A:$N,14,1),0)</f>
        <v>13822366.5</v>
      </c>
      <c r="AF857" s="7">
        <f t="shared" si="154"/>
        <v>14874053.040000001</v>
      </c>
    </row>
    <row r="858" spans="1:32" x14ac:dyDescent="0.15">
      <c r="A858" s="8">
        <v>100854</v>
      </c>
      <c r="B858" s="3" t="s">
        <v>3076</v>
      </c>
      <c r="C858" t="s">
        <v>3097</v>
      </c>
      <c r="D858" t="s">
        <v>3101</v>
      </c>
      <c r="E858" t="s">
        <v>3093</v>
      </c>
      <c r="F858" t="s">
        <v>3094</v>
      </c>
      <c r="G858" t="s">
        <v>3086</v>
      </c>
      <c r="H858" t="s">
        <v>3082</v>
      </c>
      <c r="I858" t="s">
        <v>3088</v>
      </c>
      <c r="J858" t="s">
        <v>3084</v>
      </c>
      <c r="K858" t="s">
        <v>3102</v>
      </c>
      <c r="L858">
        <f t="shared" si="144"/>
        <v>100257</v>
      </c>
      <c r="M858">
        <f t="shared" si="145"/>
        <v>100256</v>
      </c>
      <c r="N858">
        <f t="shared" si="146"/>
        <v>100258</v>
      </c>
      <c r="O858">
        <f t="shared" si="147"/>
        <v>100256</v>
      </c>
      <c r="P858">
        <f t="shared" si="148"/>
        <v>100257</v>
      </c>
      <c r="Q858">
        <f t="shared" si="149"/>
        <v>100256</v>
      </c>
      <c r="R858">
        <f t="shared" si="150"/>
        <v>100256</v>
      </c>
      <c r="S858">
        <f t="shared" si="151"/>
        <v>100257</v>
      </c>
      <c r="T858">
        <f t="shared" si="152"/>
        <v>100256</v>
      </c>
      <c r="U858">
        <f t="shared" si="153"/>
        <v>200855</v>
      </c>
      <c r="V858" s="7">
        <f>IFERROR(VLOOKUP(VALUE(L858),工作表2!$A:$N,14,1)/50,0)</f>
        <v>116854.06</v>
      </c>
      <c r="W858" s="7">
        <f>IFERROR(VLOOKUP(VALUE(M858),工作表2!$A:$N,14,1)/50,0)</f>
        <v>116854.06</v>
      </c>
      <c r="X858" s="7">
        <f>IFERROR(VLOOKUP(VALUE(N858),工作表2!$A:$N,14,1)/50,0)</f>
        <v>116854.06</v>
      </c>
      <c r="Y858" s="7">
        <f>IFERROR(VLOOKUP(VALUE(O858),工作表2!$A:$N,14,1)/50,0)</f>
        <v>116854.06</v>
      </c>
      <c r="Z858" s="7">
        <f>IFERROR(VLOOKUP(VALUE(P858),工作表2!$A:$N,14,1)/50,0)</f>
        <v>116854.06</v>
      </c>
      <c r="AA858" s="7">
        <f>IFERROR(VLOOKUP(VALUE(Q858),工作表2!$A:$N,14,1)/50,0)</f>
        <v>116854.06</v>
      </c>
      <c r="AB858" s="7">
        <f>IFERROR(VLOOKUP(VALUE(R858),工作表2!$A:$N,14,1)/50,0)</f>
        <v>116854.06</v>
      </c>
      <c r="AC858" s="7">
        <f>IFERROR(VLOOKUP(VALUE(S858),工作表2!$A:$N,14,1)/50,0)</f>
        <v>116854.06</v>
      </c>
      <c r="AD858" s="7">
        <f>IFERROR(VLOOKUP(VALUE(T858),工作表2!$A:$N,14,1)/50,0)</f>
        <v>116854.06</v>
      </c>
      <c r="AE858" s="7">
        <f>IFERROR(VLOOKUP(VALUE(U858),工作表2!$A:$N,14,1),0)</f>
        <v>13617015</v>
      </c>
      <c r="AF858" s="7">
        <f t="shared" si="154"/>
        <v>14668701.540000001</v>
      </c>
    </row>
    <row r="859" spans="1:32" x14ac:dyDescent="0.15">
      <c r="A859" s="8">
        <v>100855</v>
      </c>
      <c r="B859" s="3" t="s">
        <v>3076</v>
      </c>
      <c r="C859" t="s">
        <v>3091</v>
      </c>
      <c r="D859" t="s">
        <v>3092</v>
      </c>
      <c r="E859" t="s">
        <v>3093</v>
      </c>
      <c r="F859" t="s">
        <v>3080</v>
      </c>
      <c r="G859" t="s">
        <v>3086</v>
      </c>
      <c r="H859" t="s">
        <v>3099</v>
      </c>
      <c r="I859" t="s">
        <v>3083</v>
      </c>
      <c r="J859" t="s">
        <v>3084</v>
      </c>
      <c r="K859" t="s">
        <v>3103</v>
      </c>
      <c r="L859">
        <f t="shared" si="144"/>
        <v>100257</v>
      </c>
      <c r="M859">
        <f t="shared" si="145"/>
        <v>100258</v>
      </c>
      <c r="N859">
        <f t="shared" si="146"/>
        <v>100257</v>
      </c>
      <c r="O859">
        <f t="shared" si="147"/>
        <v>100256</v>
      </c>
      <c r="P859">
        <f t="shared" si="148"/>
        <v>100258</v>
      </c>
      <c r="Q859">
        <f t="shared" si="149"/>
        <v>100256</v>
      </c>
      <c r="R859">
        <f t="shared" si="150"/>
        <v>100257</v>
      </c>
      <c r="S859">
        <f t="shared" si="151"/>
        <v>100256</v>
      </c>
      <c r="T859">
        <f t="shared" si="152"/>
        <v>100256</v>
      </c>
      <c r="U859">
        <f t="shared" si="153"/>
        <v>200856</v>
      </c>
      <c r="V859" s="7">
        <f>IFERROR(VLOOKUP(VALUE(L859),工作表2!$A:$N,14,1)/50,0)</f>
        <v>116854.06</v>
      </c>
      <c r="W859" s="7">
        <f>IFERROR(VLOOKUP(VALUE(M859),工作表2!$A:$N,14,1)/50,0)</f>
        <v>116854.06</v>
      </c>
      <c r="X859" s="7">
        <f>IFERROR(VLOOKUP(VALUE(N859),工作表2!$A:$N,14,1)/50,0)</f>
        <v>116854.06</v>
      </c>
      <c r="Y859" s="7">
        <f>IFERROR(VLOOKUP(VALUE(O859),工作表2!$A:$N,14,1)/50,0)</f>
        <v>116854.06</v>
      </c>
      <c r="Z859" s="7">
        <f>IFERROR(VLOOKUP(VALUE(P859),工作表2!$A:$N,14,1)/50,0)</f>
        <v>116854.06</v>
      </c>
      <c r="AA859" s="7">
        <f>IFERROR(VLOOKUP(VALUE(Q859),工作表2!$A:$N,14,1)/50,0)</f>
        <v>116854.06</v>
      </c>
      <c r="AB859" s="7">
        <f>IFERROR(VLOOKUP(VALUE(R859),工作表2!$A:$N,14,1)/50,0)</f>
        <v>116854.06</v>
      </c>
      <c r="AC859" s="7">
        <f>IFERROR(VLOOKUP(VALUE(S859),工作表2!$A:$N,14,1)/50,0)</f>
        <v>116854.06</v>
      </c>
      <c r="AD859" s="7">
        <f>IFERROR(VLOOKUP(VALUE(T859),工作表2!$A:$N,14,1)/50,0)</f>
        <v>116854.06</v>
      </c>
      <c r="AE859" s="7">
        <f>IFERROR(VLOOKUP(VALUE(U859),工作表2!$A:$N,14,1),0)</f>
        <v>13637276.5</v>
      </c>
      <c r="AF859" s="7">
        <f t="shared" si="154"/>
        <v>14688963.040000001</v>
      </c>
    </row>
    <row r="860" spans="1:32" x14ac:dyDescent="0.15">
      <c r="A860" s="8">
        <v>100856</v>
      </c>
      <c r="B860" s="3" t="s">
        <v>3096</v>
      </c>
      <c r="C860" t="s">
        <v>3097</v>
      </c>
      <c r="D860" t="s">
        <v>3101</v>
      </c>
      <c r="E860" t="s">
        <v>3104</v>
      </c>
      <c r="F860" t="s">
        <v>3105</v>
      </c>
      <c r="G860" t="s">
        <v>3086</v>
      </c>
      <c r="H860" t="s">
        <v>3082</v>
      </c>
      <c r="I860" t="s">
        <v>3106</v>
      </c>
      <c r="J860" t="s">
        <v>3107</v>
      </c>
      <c r="K860" t="s">
        <v>3108</v>
      </c>
      <c r="L860">
        <f t="shared" si="144"/>
        <v>100258</v>
      </c>
      <c r="M860">
        <f t="shared" si="145"/>
        <v>100256</v>
      </c>
      <c r="N860">
        <f t="shared" si="146"/>
        <v>100258</v>
      </c>
      <c r="O860">
        <f t="shared" si="147"/>
        <v>100257</v>
      </c>
      <c r="P860">
        <f t="shared" si="148"/>
        <v>100256</v>
      </c>
      <c r="Q860">
        <f t="shared" si="149"/>
        <v>100256</v>
      </c>
      <c r="R860">
        <f t="shared" si="150"/>
        <v>100256</v>
      </c>
      <c r="S860">
        <f t="shared" si="151"/>
        <v>100258</v>
      </c>
      <c r="T860">
        <f t="shared" si="152"/>
        <v>100257</v>
      </c>
      <c r="U860">
        <f t="shared" si="153"/>
        <v>200857</v>
      </c>
      <c r="V860" s="7">
        <f>IFERROR(VLOOKUP(VALUE(L860),工作表2!$A:$N,14,1)/50,0)</f>
        <v>116854.06</v>
      </c>
      <c r="W860" s="7">
        <f>IFERROR(VLOOKUP(VALUE(M860),工作表2!$A:$N,14,1)/50,0)</f>
        <v>116854.06</v>
      </c>
      <c r="X860" s="7">
        <f>IFERROR(VLOOKUP(VALUE(N860),工作表2!$A:$N,14,1)/50,0)</f>
        <v>116854.06</v>
      </c>
      <c r="Y860" s="7">
        <f>IFERROR(VLOOKUP(VALUE(O860),工作表2!$A:$N,14,1)/50,0)</f>
        <v>116854.06</v>
      </c>
      <c r="Z860" s="7">
        <f>IFERROR(VLOOKUP(VALUE(P860),工作表2!$A:$N,14,1)/50,0)</f>
        <v>116854.06</v>
      </c>
      <c r="AA860" s="7">
        <f>IFERROR(VLOOKUP(VALUE(Q860),工作表2!$A:$N,14,1)/50,0)</f>
        <v>116854.06</v>
      </c>
      <c r="AB860" s="7">
        <f>IFERROR(VLOOKUP(VALUE(R860),工作表2!$A:$N,14,1)/50,0)</f>
        <v>116854.06</v>
      </c>
      <c r="AC860" s="7">
        <f>IFERROR(VLOOKUP(VALUE(S860),工作表2!$A:$N,14,1)/50,0)</f>
        <v>116854.06</v>
      </c>
      <c r="AD860" s="7">
        <f>IFERROR(VLOOKUP(VALUE(T860),工作表2!$A:$N,14,1)/50,0)</f>
        <v>116854.06</v>
      </c>
      <c r="AE860" s="7">
        <f>IFERROR(VLOOKUP(VALUE(U860),工作表2!$A:$N,14,1),0)</f>
        <v>13884106.5</v>
      </c>
      <c r="AF860" s="7">
        <f t="shared" si="154"/>
        <v>14935793.040000001</v>
      </c>
    </row>
    <row r="861" spans="1:32" x14ac:dyDescent="0.15">
      <c r="A861" s="8">
        <v>100857</v>
      </c>
      <c r="B861" s="3" t="s">
        <v>3109</v>
      </c>
      <c r="C861" t="s">
        <v>3091</v>
      </c>
      <c r="D861" t="s">
        <v>3078</v>
      </c>
      <c r="E861" t="s">
        <v>3104</v>
      </c>
      <c r="F861" t="s">
        <v>3094</v>
      </c>
      <c r="G861" t="s">
        <v>3081</v>
      </c>
      <c r="H861" t="s">
        <v>3087</v>
      </c>
      <c r="I861" t="s">
        <v>3088</v>
      </c>
      <c r="J861" t="s">
        <v>3084</v>
      </c>
      <c r="K861" t="s">
        <v>3110</v>
      </c>
      <c r="L861">
        <f t="shared" si="144"/>
        <v>100256</v>
      </c>
      <c r="M861">
        <f t="shared" si="145"/>
        <v>100258</v>
      </c>
      <c r="N861">
        <f t="shared" si="146"/>
        <v>100256</v>
      </c>
      <c r="O861">
        <f t="shared" si="147"/>
        <v>100257</v>
      </c>
      <c r="P861">
        <f t="shared" si="148"/>
        <v>100257</v>
      </c>
      <c r="Q861">
        <f t="shared" si="149"/>
        <v>100258</v>
      </c>
      <c r="R861">
        <f t="shared" si="150"/>
        <v>100258</v>
      </c>
      <c r="S861">
        <f t="shared" si="151"/>
        <v>100257</v>
      </c>
      <c r="T861">
        <f t="shared" si="152"/>
        <v>100256</v>
      </c>
      <c r="U861">
        <f t="shared" si="153"/>
        <v>200858</v>
      </c>
      <c r="V861" s="7">
        <f>IFERROR(VLOOKUP(VALUE(L861),工作表2!$A:$N,14,1)/50,0)</f>
        <v>116854.06</v>
      </c>
      <c r="W861" s="7">
        <f>IFERROR(VLOOKUP(VALUE(M861),工作表2!$A:$N,14,1)/50,0)</f>
        <v>116854.06</v>
      </c>
      <c r="X861" s="7">
        <f>IFERROR(VLOOKUP(VALUE(N861),工作表2!$A:$N,14,1)/50,0)</f>
        <v>116854.06</v>
      </c>
      <c r="Y861" s="7">
        <f>IFERROR(VLOOKUP(VALUE(O861),工作表2!$A:$N,14,1)/50,0)</f>
        <v>116854.06</v>
      </c>
      <c r="Z861" s="7">
        <f>IFERROR(VLOOKUP(VALUE(P861),工作表2!$A:$N,14,1)/50,0)</f>
        <v>116854.06</v>
      </c>
      <c r="AA861" s="7">
        <f>IFERROR(VLOOKUP(VALUE(Q861),工作表2!$A:$N,14,1)/50,0)</f>
        <v>116854.06</v>
      </c>
      <c r="AB861" s="7">
        <f>IFERROR(VLOOKUP(VALUE(R861),工作表2!$A:$N,14,1)/50,0)</f>
        <v>116854.06</v>
      </c>
      <c r="AC861" s="7">
        <f>IFERROR(VLOOKUP(VALUE(S861),工作表2!$A:$N,14,1)/50,0)</f>
        <v>116854.06</v>
      </c>
      <c r="AD861" s="7">
        <f>IFERROR(VLOOKUP(VALUE(T861),工作表2!$A:$N,14,1)/50,0)</f>
        <v>116854.06</v>
      </c>
      <c r="AE861" s="7">
        <f>IFERROR(VLOOKUP(VALUE(U861),工作表2!$A:$N,14,1),0)</f>
        <v>13795859</v>
      </c>
      <c r="AF861" s="7">
        <f t="shared" si="154"/>
        <v>14847545.540000001</v>
      </c>
    </row>
    <row r="862" spans="1:32" x14ac:dyDescent="0.15">
      <c r="A862" s="8">
        <v>100858</v>
      </c>
      <c r="B862" s="3" t="s">
        <v>3109</v>
      </c>
      <c r="C862" t="s">
        <v>3077</v>
      </c>
      <c r="D862" t="s">
        <v>3092</v>
      </c>
      <c r="E862" t="s">
        <v>3079</v>
      </c>
      <c r="F862" t="s">
        <v>3080</v>
      </c>
      <c r="G862" t="s">
        <v>3098</v>
      </c>
      <c r="H862" t="s">
        <v>3099</v>
      </c>
      <c r="I862" t="s">
        <v>3106</v>
      </c>
      <c r="J862" t="s">
        <v>3084</v>
      </c>
      <c r="K862" t="s">
        <v>3111</v>
      </c>
      <c r="L862">
        <f t="shared" si="144"/>
        <v>100256</v>
      </c>
      <c r="M862">
        <f t="shared" si="145"/>
        <v>100257</v>
      </c>
      <c r="N862">
        <f t="shared" si="146"/>
        <v>100257</v>
      </c>
      <c r="O862">
        <f t="shared" si="147"/>
        <v>100258</v>
      </c>
      <c r="P862">
        <f t="shared" si="148"/>
        <v>100258</v>
      </c>
      <c r="Q862">
        <f t="shared" si="149"/>
        <v>100257</v>
      </c>
      <c r="R862">
        <f t="shared" si="150"/>
        <v>100257</v>
      </c>
      <c r="S862">
        <f t="shared" si="151"/>
        <v>100258</v>
      </c>
      <c r="T862">
        <f t="shared" si="152"/>
        <v>100256</v>
      </c>
      <c r="U862">
        <f t="shared" si="153"/>
        <v>200859</v>
      </c>
      <c r="V862" s="7">
        <f>IFERROR(VLOOKUP(VALUE(L862),工作表2!$A:$N,14,1)/50,0)</f>
        <v>116854.06</v>
      </c>
      <c r="W862" s="7">
        <f>IFERROR(VLOOKUP(VALUE(M862),工作表2!$A:$N,14,1)/50,0)</f>
        <v>116854.06</v>
      </c>
      <c r="X862" s="7">
        <f>IFERROR(VLOOKUP(VALUE(N862),工作表2!$A:$N,14,1)/50,0)</f>
        <v>116854.06</v>
      </c>
      <c r="Y862" s="7">
        <f>IFERROR(VLOOKUP(VALUE(O862),工作表2!$A:$N,14,1)/50,0)</f>
        <v>116854.06</v>
      </c>
      <c r="Z862" s="7">
        <f>IFERROR(VLOOKUP(VALUE(P862),工作表2!$A:$N,14,1)/50,0)</f>
        <v>116854.06</v>
      </c>
      <c r="AA862" s="7">
        <f>IFERROR(VLOOKUP(VALUE(Q862),工作表2!$A:$N,14,1)/50,0)</f>
        <v>116854.06</v>
      </c>
      <c r="AB862" s="7">
        <f>IFERROR(VLOOKUP(VALUE(R862),工作表2!$A:$N,14,1)/50,0)</f>
        <v>116854.06</v>
      </c>
      <c r="AC862" s="7">
        <f>IFERROR(VLOOKUP(VALUE(S862),工作表2!$A:$N,14,1)/50,0)</f>
        <v>116854.06</v>
      </c>
      <c r="AD862" s="7">
        <f>IFERROR(VLOOKUP(VALUE(T862),工作表2!$A:$N,14,1)/50,0)</f>
        <v>116854.06</v>
      </c>
      <c r="AE862" s="7">
        <f>IFERROR(VLOOKUP(VALUE(U862),工作表2!$A:$N,14,1),0)</f>
        <v>13861816.5</v>
      </c>
      <c r="AF862" s="7">
        <f t="shared" si="154"/>
        <v>14913503.040000001</v>
      </c>
    </row>
    <row r="863" spans="1:32" x14ac:dyDescent="0.15">
      <c r="A863" s="8">
        <v>100859</v>
      </c>
      <c r="B863" s="3" t="s">
        <v>3096</v>
      </c>
      <c r="C863" t="s">
        <v>3091</v>
      </c>
      <c r="D863" t="s">
        <v>3092</v>
      </c>
      <c r="E863" t="s">
        <v>3104</v>
      </c>
      <c r="F863" t="s">
        <v>3080</v>
      </c>
      <c r="G863" t="s">
        <v>3081</v>
      </c>
      <c r="H863" t="s">
        <v>3099</v>
      </c>
      <c r="I863" t="s">
        <v>3106</v>
      </c>
      <c r="J863" t="s">
        <v>3107</v>
      </c>
      <c r="K863" t="s">
        <v>3112</v>
      </c>
      <c r="L863">
        <f t="shared" si="144"/>
        <v>100258</v>
      </c>
      <c r="M863">
        <f t="shared" si="145"/>
        <v>100258</v>
      </c>
      <c r="N863">
        <f t="shared" si="146"/>
        <v>100257</v>
      </c>
      <c r="O863">
        <f t="shared" si="147"/>
        <v>100257</v>
      </c>
      <c r="P863">
        <f t="shared" si="148"/>
        <v>100258</v>
      </c>
      <c r="Q863">
        <f t="shared" si="149"/>
        <v>100258</v>
      </c>
      <c r="R863">
        <f t="shared" si="150"/>
        <v>100257</v>
      </c>
      <c r="S863">
        <f t="shared" si="151"/>
        <v>100258</v>
      </c>
      <c r="T863">
        <f t="shared" si="152"/>
        <v>100257</v>
      </c>
      <c r="U863">
        <f t="shared" si="153"/>
        <v>200860</v>
      </c>
      <c r="V863" s="7">
        <f>IFERROR(VLOOKUP(VALUE(L863),工作表2!$A:$N,14,1)/50,0)</f>
        <v>116854.06</v>
      </c>
      <c r="W863" s="7">
        <f>IFERROR(VLOOKUP(VALUE(M863),工作表2!$A:$N,14,1)/50,0)</f>
        <v>116854.06</v>
      </c>
      <c r="X863" s="7">
        <f>IFERROR(VLOOKUP(VALUE(N863),工作表2!$A:$N,14,1)/50,0)</f>
        <v>116854.06</v>
      </c>
      <c r="Y863" s="7">
        <f>IFERROR(VLOOKUP(VALUE(O863),工作表2!$A:$N,14,1)/50,0)</f>
        <v>116854.06</v>
      </c>
      <c r="Z863" s="7">
        <f>IFERROR(VLOOKUP(VALUE(P863),工作表2!$A:$N,14,1)/50,0)</f>
        <v>116854.06</v>
      </c>
      <c r="AA863" s="7">
        <f>IFERROR(VLOOKUP(VALUE(Q863),工作表2!$A:$N,14,1)/50,0)</f>
        <v>116854.06</v>
      </c>
      <c r="AB863" s="7">
        <f>IFERROR(VLOOKUP(VALUE(R863),工作表2!$A:$N,14,1)/50,0)</f>
        <v>116854.06</v>
      </c>
      <c r="AC863" s="7">
        <f>IFERROR(VLOOKUP(VALUE(S863),工作表2!$A:$N,14,1)/50,0)</f>
        <v>116854.06</v>
      </c>
      <c r="AD863" s="7">
        <f>IFERROR(VLOOKUP(VALUE(T863),工作表2!$A:$N,14,1)/50,0)</f>
        <v>116854.06</v>
      </c>
      <c r="AE863" s="7">
        <f>IFERROR(VLOOKUP(VALUE(U863),工作表2!$A:$N,14,1),0)</f>
        <v>13946134.5</v>
      </c>
      <c r="AF863" s="7">
        <f t="shared" si="154"/>
        <v>14997821.040000001</v>
      </c>
    </row>
    <row r="864" spans="1:32" x14ac:dyDescent="0.15">
      <c r="A864" s="8">
        <v>100860</v>
      </c>
      <c r="B864" s="3" t="s">
        <v>3113</v>
      </c>
      <c r="C864" t="s">
        <v>3114</v>
      </c>
      <c r="D864" t="s">
        <v>3115</v>
      </c>
      <c r="E864" t="s">
        <v>3116</v>
      </c>
      <c r="F864" t="s">
        <v>3117</v>
      </c>
      <c r="G864" t="s">
        <v>3118</v>
      </c>
      <c r="H864" t="s">
        <v>3119</v>
      </c>
      <c r="I864" t="s">
        <v>3120</v>
      </c>
      <c r="J864" t="s">
        <v>3121</v>
      </c>
      <c r="K864" t="s">
        <v>3122</v>
      </c>
      <c r="L864">
        <f t="shared" si="144"/>
        <v>100260</v>
      </c>
      <c r="M864">
        <f t="shared" si="145"/>
        <v>100260</v>
      </c>
      <c r="N864">
        <f t="shared" si="146"/>
        <v>100259</v>
      </c>
      <c r="O864">
        <f t="shared" si="147"/>
        <v>100260</v>
      </c>
      <c r="P864">
        <f t="shared" si="148"/>
        <v>100259</v>
      </c>
      <c r="Q864">
        <f t="shared" si="149"/>
        <v>100261</v>
      </c>
      <c r="R864">
        <f t="shared" si="150"/>
        <v>100259</v>
      </c>
      <c r="S864">
        <f t="shared" si="151"/>
        <v>100259</v>
      </c>
      <c r="T864">
        <f t="shared" si="152"/>
        <v>100261</v>
      </c>
      <c r="U864">
        <f t="shared" si="153"/>
        <v>200861</v>
      </c>
      <c r="V864" s="7">
        <f>IFERROR(VLOOKUP(VALUE(L864),工作表2!$A:$N,14,1)/50,0)</f>
        <v>118798.81</v>
      </c>
      <c r="W864" s="7">
        <f>IFERROR(VLOOKUP(VALUE(M864),工作表2!$A:$N,14,1)/50,0)</f>
        <v>118798.81</v>
      </c>
      <c r="X864" s="7">
        <f>IFERROR(VLOOKUP(VALUE(N864),工作表2!$A:$N,14,1)/50,0)</f>
        <v>118798.81</v>
      </c>
      <c r="Y864" s="7">
        <f>IFERROR(VLOOKUP(VALUE(O864),工作表2!$A:$N,14,1)/50,0)</f>
        <v>118798.81</v>
      </c>
      <c r="Z864" s="7">
        <f>IFERROR(VLOOKUP(VALUE(P864),工作表2!$A:$N,14,1)/50,0)</f>
        <v>118798.81</v>
      </c>
      <c r="AA864" s="7">
        <f>IFERROR(VLOOKUP(VALUE(Q864),工作表2!$A:$N,14,1)/50,0)</f>
        <v>118798.81</v>
      </c>
      <c r="AB864" s="7">
        <f>IFERROR(VLOOKUP(VALUE(R864),工作表2!$A:$N,14,1)/50,0)</f>
        <v>118798.81</v>
      </c>
      <c r="AC864" s="7">
        <f>IFERROR(VLOOKUP(VALUE(S864),工作表2!$A:$N,14,1)/50,0)</f>
        <v>118798.81</v>
      </c>
      <c r="AD864" s="7">
        <f>IFERROR(VLOOKUP(VALUE(T864),工作表2!$A:$N,14,1)/50,0)</f>
        <v>118798.81</v>
      </c>
      <c r="AE864" s="7">
        <f>IFERROR(VLOOKUP(VALUE(U864),工作表2!$A:$N,14,1),0)</f>
        <v>13818541.5</v>
      </c>
      <c r="AF864" s="7">
        <f t="shared" si="154"/>
        <v>14887730.790000001</v>
      </c>
    </row>
    <row r="865" spans="1:32" x14ac:dyDescent="0.15">
      <c r="A865" s="8">
        <v>100861</v>
      </c>
      <c r="B865" s="3" t="s">
        <v>3113</v>
      </c>
      <c r="C865" t="s">
        <v>3123</v>
      </c>
      <c r="D865" t="s">
        <v>3115</v>
      </c>
      <c r="E865" t="s">
        <v>3116</v>
      </c>
      <c r="F865" t="s">
        <v>3117</v>
      </c>
      <c r="G865" t="s">
        <v>3124</v>
      </c>
      <c r="H865" t="s">
        <v>3119</v>
      </c>
      <c r="I865" t="s">
        <v>3125</v>
      </c>
      <c r="J865" t="s">
        <v>3121</v>
      </c>
      <c r="K865" t="s">
        <v>3126</v>
      </c>
      <c r="L865">
        <f t="shared" si="144"/>
        <v>100260</v>
      </c>
      <c r="M865">
        <f t="shared" si="145"/>
        <v>100261</v>
      </c>
      <c r="N865">
        <f t="shared" si="146"/>
        <v>100259</v>
      </c>
      <c r="O865">
        <f t="shared" si="147"/>
        <v>100260</v>
      </c>
      <c r="P865">
        <f t="shared" si="148"/>
        <v>100259</v>
      </c>
      <c r="Q865">
        <f t="shared" si="149"/>
        <v>100260</v>
      </c>
      <c r="R865">
        <f t="shared" si="150"/>
        <v>100259</v>
      </c>
      <c r="S865">
        <f t="shared" si="151"/>
        <v>100261</v>
      </c>
      <c r="T865">
        <f t="shared" si="152"/>
        <v>100261</v>
      </c>
      <c r="U865">
        <f t="shared" si="153"/>
        <v>200862</v>
      </c>
      <c r="V865" s="7">
        <f>IFERROR(VLOOKUP(VALUE(L865),工作表2!$A:$N,14,1)/50,0)</f>
        <v>118798.81</v>
      </c>
      <c r="W865" s="7">
        <f>IFERROR(VLOOKUP(VALUE(M865),工作表2!$A:$N,14,1)/50,0)</f>
        <v>118798.81</v>
      </c>
      <c r="X865" s="7">
        <f>IFERROR(VLOOKUP(VALUE(N865),工作表2!$A:$N,14,1)/50,0)</f>
        <v>118798.81</v>
      </c>
      <c r="Y865" s="7">
        <f>IFERROR(VLOOKUP(VALUE(O865),工作表2!$A:$N,14,1)/50,0)</f>
        <v>118798.81</v>
      </c>
      <c r="Z865" s="7">
        <f>IFERROR(VLOOKUP(VALUE(P865),工作表2!$A:$N,14,1)/50,0)</f>
        <v>118798.81</v>
      </c>
      <c r="AA865" s="7">
        <f>IFERROR(VLOOKUP(VALUE(Q865),工作表2!$A:$N,14,1)/50,0)</f>
        <v>118798.81</v>
      </c>
      <c r="AB865" s="7">
        <f>IFERROR(VLOOKUP(VALUE(R865),工作表2!$A:$N,14,1)/50,0)</f>
        <v>118798.81</v>
      </c>
      <c r="AC865" s="7">
        <f>IFERROR(VLOOKUP(VALUE(S865),工作表2!$A:$N,14,1)/50,0)</f>
        <v>118798.81</v>
      </c>
      <c r="AD865" s="7">
        <f>IFERROR(VLOOKUP(VALUE(T865),工作表2!$A:$N,14,1)/50,0)</f>
        <v>118798.81</v>
      </c>
      <c r="AE865" s="7">
        <f>IFERROR(VLOOKUP(VALUE(U865),工作表2!$A:$N,14,1),0)</f>
        <v>13838785.5</v>
      </c>
      <c r="AF865" s="7">
        <f t="shared" si="154"/>
        <v>14907974.790000001</v>
      </c>
    </row>
    <row r="866" spans="1:32" x14ac:dyDescent="0.15">
      <c r="A866" s="8">
        <v>100862</v>
      </c>
      <c r="B866" s="3" t="s">
        <v>3127</v>
      </c>
      <c r="C866" t="s">
        <v>3114</v>
      </c>
      <c r="D866" t="s">
        <v>3115</v>
      </c>
      <c r="E866" t="s">
        <v>3116</v>
      </c>
      <c r="F866" t="s">
        <v>3128</v>
      </c>
      <c r="G866" t="s">
        <v>3124</v>
      </c>
      <c r="H866" t="s">
        <v>3129</v>
      </c>
      <c r="I866" t="s">
        <v>3130</v>
      </c>
      <c r="J866" t="s">
        <v>3131</v>
      </c>
      <c r="K866" t="s">
        <v>3132</v>
      </c>
      <c r="L866">
        <f t="shared" si="144"/>
        <v>100259</v>
      </c>
      <c r="M866">
        <f t="shared" si="145"/>
        <v>100260</v>
      </c>
      <c r="N866">
        <f t="shared" si="146"/>
        <v>100259</v>
      </c>
      <c r="O866">
        <f t="shared" si="147"/>
        <v>100260</v>
      </c>
      <c r="P866">
        <f t="shared" si="148"/>
        <v>100261</v>
      </c>
      <c r="Q866">
        <f t="shared" si="149"/>
        <v>100260</v>
      </c>
      <c r="R866">
        <f t="shared" si="150"/>
        <v>100261</v>
      </c>
      <c r="S866">
        <f t="shared" si="151"/>
        <v>100260</v>
      </c>
      <c r="T866">
        <f t="shared" si="152"/>
        <v>100259</v>
      </c>
      <c r="U866">
        <f t="shared" si="153"/>
        <v>200863</v>
      </c>
      <c r="V866" s="7">
        <f>IFERROR(VLOOKUP(VALUE(L866),工作表2!$A:$N,14,1)/50,0)</f>
        <v>118798.81</v>
      </c>
      <c r="W866" s="7">
        <f>IFERROR(VLOOKUP(VALUE(M866),工作表2!$A:$N,14,1)/50,0)</f>
        <v>118798.81</v>
      </c>
      <c r="X866" s="7">
        <f>IFERROR(VLOOKUP(VALUE(N866),工作表2!$A:$N,14,1)/50,0)</f>
        <v>118798.81</v>
      </c>
      <c r="Y866" s="7">
        <f>IFERROR(VLOOKUP(VALUE(O866),工作表2!$A:$N,14,1)/50,0)</f>
        <v>118798.81</v>
      </c>
      <c r="Z866" s="7">
        <f>IFERROR(VLOOKUP(VALUE(P866),工作表2!$A:$N,14,1)/50,0)</f>
        <v>118798.81</v>
      </c>
      <c r="AA866" s="7">
        <f>IFERROR(VLOOKUP(VALUE(Q866),工作表2!$A:$N,14,1)/50,0)</f>
        <v>118798.81</v>
      </c>
      <c r="AB866" s="7">
        <f>IFERROR(VLOOKUP(VALUE(R866),工作表2!$A:$N,14,1)/50,0)</f>
        <v>118798.81</v>
      </c>
      <c r="AC866" s="7">
        <f>IFERROR(VLOOKUP(VALUE(S866),工作表2!$A:$N,14,1)/50,0)</f>
        <v>118798.81</v>
      </c>
      <c r="AD866" s="7">
        <f>IFERROR(VLOOKUP(VALUE(T866),工作表2!$A:$N,14,1)/50,0)</f>
        <v>118798.81</v>
      </c>
      <c r="AE866" s="7">
        <f>IFERROR(VLOOKUP(VALUE(U866),工作表2!$A:$N,14,1),0)</f>
        <v>13859061</v>
      </c>
      <c r="AF866" s="7">
        <f t="shared" si="154"/>
        <v>14928250.290000001</v>
      </c>
    </row>
    <row r="867" spans="1:32" x14ac:dyDescent="0.15">
      <c r="A867" s="8">
        <v>100863</v>
      </c>
      <c r="B867" s="3" t="s">
        <v>3113</v>
      </c>
      <c r="C867" t="s">
        <v>3123</v>
      </c>
      <c r="D867" t="s">
        <v>3133</v>
      </c>
      <c r="E867" t="s">
        <v>3134</v>
      </c>
      <c r="F867" t="s">
        <v>3135</v>
      </c>
      <c r="G867" t="s">
        <v>3136</v>
      </c>
      <c r="H867" t="s">
        <v>3119</v>
      </c>
      <c r="I867" t="s">
        <v>3130</v>
      </c>
      <c r="J867" t="s">
        <v>3131</v>
      </c>
      <c r="K867" t="s">
        <v>3137</v>
      </c>
      <c r="L867">
        <f t="shared" si="144"/>
        <v>100260</v>
      </c>
      <c r="M867">
        <f t="shared" si="145"/>
        <v>100261</v>
      </c>
      <c r="N867">
        <f t="shared" si="146"/>
        <v>100261</v>
      </c>
      <c r="O867">
        <f t="shared" si="147"/>
        <v>100261</v>
      </c>
      <c r="P867">
        <f t="shared" si="148"/>
        <v>100260</v>
      </c>
      <c r="Q867">
        <f t="shared" si="149"/>
        <v>100259</v>
      </c>
      <c r="R867">
        <f t="shared" si="150"/>
        <v>100259</v>
      </c>
      <c r="S867">
        <f t="shared" si="151"/>
        <v>100260</v>
      </c>
      <c r="T867">
        <f t="shared" si="152"/>
        <v>100259</v>
      </c>
      <c r="U867">
        <f t="shared" si="153"/>
        <v>200864</v>
      </c>
      <c r="V867" s="7">
        <f>IFERROR(VLOOKUP(VALUE(L867),工作表2!$A:$N,14,1)/50,0)</f>
        <v>118798.81</v>
      </c>
      <c r="W867" s="7">
        <f>IFERROR(VLOOKUP(VALUE(M867),工作表2!$A:$N,14,1)/50,0)</f>
        <v>118798.81</v>
      </c>
      <c r="X867" s="7">
        <f>IFERROR(VLOOKUP(VALUE(N867),工作表2!$A:$N,14,1)/50,0)</f>
        <v>118798.81</v>
      </c>
      <c r="Y867" s="7">
        <f>IFERROR(VLOOKUP(VALUE(O867),工作表2!$A:$N,14,1)/50,0)</f>
        <v>118798.81</v>
      </c>
      <c r="Z867" s="7">
        <f>IFERROR(VLOOKUP(VALUE(P867),工作表2!$A:$N,14,1)/50,0)</f>
        <v>118798.81</v>
      </c>
      <c r="AA867" s="7">
        <f>IFERROR(VLOOKUP(VALUE(Q867),工作表2!$A:$N,14,1)/50,0)</f>
        <v>118798.81</v>
      </c>
      <c r="AB867" s="7">
        <f>IFERROR(VLOOKUP(VALUE(R867),工作表2!$A:$N,14,1)/50,0)</f>
        <v>118798.81</v>
      </c>
      <c r="AC867" s="7">
        <f>IFERROR(VLOOKUP(VALUE(S867),工作表2!$A:$N,14,1)/50,0)</f>
        <v>118798.81</v>
      </c>
      <c r="AD867" s="7">
        <f>IFERROR(VLOOKUP(VALUE(T867),工作表2!$A:$N,14,1)/50,0)</f>
        <v>118798.81</v>
      </c>
      <c r="AE867" s="7">
        <f>IFERROR(VLOOKUP(VALUE(U867),工作表2!$A:$N,14,1),0)</f>
        <v>14110086</v>
      </c>
      <c r="AF867" s="7">
        <f t="shared" si="154"/>
        <v>15179275.290000001</v>
      </c>
    </row>
    <row r="868" spans="1:32" x14ac:dyDescent="0.15">
      <c r="A868" s="8">
        <v>100864</v>
      </c>
      <c r="B868" s="3" t="s">
        <v>3138</v>
      </c>
      <c r="C868" t="s">
        <v>3139</v>
      </c>
      <c r="D868" t="s">
        <v>3115</v>
      </c>
      <c r="E868" t="s">
        <v>3140</v>
      </c>
      <c r="F868" t="s">
        <v>3128</v>
      </c>
      <c r="G868" t="s">
        <v>3118</v>
      </c>
      <c r="H868" t="s">
        <v>3141</v>
      </c>
      <c r="I868" t="s">
        <v>3130</v>
      </c>
      <c r="J868" t="s">
        <v>3142</v>
      </c>
      <c r="K868" t="s">
        <v>3143</v>
      </c>
      <c r="L868">
        <f t="shared" si="144"/>
        <v>100261</v>
      </c>
      <c r="M868">
        <f t="shared" si="145"/>
        <v>100259</v>
      </c>
      <c r="N868">
        <f t="shared" si="146"/>
        <v>100259</v>
      </c>
      <c r="O868">
        <f t="shared" si="147"/>
        <v>100259</v>
      </c>
      <c r="P868">
        <f t="shared" si="148"/>
        <v>100261</v>
      </c>
      <c r="Q868">
        <f t="shared" si="149"/>
        <v>100261</v>
      </c>
      <c r="R868">
        <f t="shared" si="150"/>
        <v>100260</v>
      </c>
      <c r="S868">
        <f t="shared" si="151"/>
        <v>100260</v>
      </c>
      <c r="T868">
        <f t="shared" si="152"/>
        <v>100260</v>
      </c>
      <c r="U868">
        <f t="shared" si="153"/>
        <v>200865</v>
      </c>
      <c r="V868" s="7">
        <f>IFERROR(VLOOKUP(VALUE(L868),工作表2!$A:$N,14,1)/50,0)</f>
        <v>118798.81</v>
      </c>
      <c r="W868" s="7">
        <f>IFERROR(VLOOKUP(VALUE(M868),工作表2!$A:$N,14,1)/50,0)</f>
        <v>118798.81</v>
      </c>
      <c r="X868" s="7">
        <f>IFERROR(VLOOKUP(VALUE(N868),工作表2!$A:$N,14,1)/50,0)</f>
        <v>118798.81</v>
      </c>
      <c r="Y868" s="7">
        <f>IFERROR(VLOOKUP(VALUE(O868),工作表2!$A:$N,14,1)/50,0)</f>
        <v>118798.81</v>
      </c>
      <c r="Z868" s="7">
        <f>IFERROR(VLOOKUP(VALUE(P868),工作表2!$A:$N,14,1)/50,0)</f>
        <v>118798.81</v>
      </c>
      <c r="AA868" s="7">
        <f>IFERROR(VLOOKUP(VALUE(Q868),工作表2!$A:$N,14,1)/50,0)</f>
        <v>118798.81</v>
      </c>
      <c r="AB868" s="7">
        <f>IFERROR(VLOOKUP(VALUE(R868),工作表2!$A:$N,14,1)/50,0)</f>
        <v>118798.81</v>
      </c>
      <c r="AC868" s="7">
        <f>IFERROR(VLOOKUP(VALUE(S868),工作表2!$A:$N,14,1)/50,0)</f>
        <v>118798.81</v>
      </c>
      <c r="AD868" s="7">
        <f>IFERROR(VLOOKUP(VALUE(T868),工作表2!$A:$N,14,1)/50,0)</f>
        <v>118798.81</v>
      </c>
      <c r="AE868" s="7">
        <f>IFERROR(VLOOKUP(VALUE(U868),工作表2!$A:$N,14,1),0)</f>
        <v>13899706.5</v>
      </c>
      <c r="AF868" s="7">
        <f t="shared" si="154"/>
        <v>14968895.790000001</v>
      </c>
    </row>
    <row r="869" spans="1:32" x14ac:dyDescent="0.15">
      <c r="A869" s="8">
        <v>100865</v>
      </c>
      <c r="B869" s="3" t="s">
        <v>3113</v>
      </c>
      <c r="C869" t="s">
        <v>3114</v>
      </c>
      <c r="D869" t="s">
        <v>3133</v>
      </c>
      <c r="E869" t="s">
        <v>3116</v>
      </c>
      <c r="F869" t="s">
        <v>3117</v>
      </c>
      <c r="G869" t="s">
        <v>3118</v>
      </c>
      <c r="H869" t="s">
        <v>3141</v>
      </c>
      <c r="I869" t="s">
        <v>3125</v>
      </c>
      <c r="J869" t="s">
        <v>3142</v>
      </c>
      <c r="K869" t="s">
        <v>3144</v>
      </c>
      <c r="L869">
        <f t="shared" si="144"/>
        <v>100260</v>
      </c>
      <c r="M869">
        <f t="shared" si="145"/>
        <v>100260</v>
      </c>
      <c r="N869">
        <f t="shared" si="146"/>
        <v>100261</v>
      </c>
      <c r="O869">
        <f t="shared" si="147"/>
        <v>100260</v>
      </c>
      <c r="P869">
        <f t="shared" si="148"/>
        <v>100259</v>
      </c>
      <c r="Q869">
        <f t="shared" si="149"/>
        <v>100261</v>
      </c>
      <c r="R869">
        <f t="shared" si="150"/>
        <v>100260</v>
      </c>
      <c r="S869">
        <f t="shared" si="151"/>
        <v>100261</v>
      </c>
      <c r="T869">
        <f t="shared" si="152"/>
        <v>100260</v>
      </c>
      <c r="U869">
        <f t="shared" si="153"/>
        <v>200866</v>
      </c>
      <c r="V869" s="7">
        <f>IFERROR(VLOOKUP(VALUE(L869),工作表2!$A:$N,14,1)/50,0)</f>
        <v>118798.81</v>
      </c>
      <c r="W869" s="7">
        <f>IFERROR(VLOOKUP(VALUE(M869),工作表2!$A:$N,14,1)/50,0)</f>
        <v>118798.81</v>
      </c>
      <c r="X869" s="7">
        <f>IFERROR(VLOOKUP(VALUE(N869),工作表2!$A:$N,14,1)/50,0)</f>
        <v>118798.81</v>
      </c>
      <c r="Y869" s="7">
        <f>IFERROR(VLOOKUP(VALUE(O869),工作表2!$A:$N,14,1)/50,0)</f>
        <v>118798.81</v>
      </c>
      <c r="Z869" s="7">
        <f>IFERROR(VLOOKUP(VALUE(P869),工作表2!$A:$N,14,1)/50,0)</f>
        <v>118798.81</v>
      </c>
      <c r="AA869" s="7">
        <f>IFERROR(VLOOKUP(VALUE(Q869),工作表2!$A:$N,14,1)/50,0)</f>
        <v>118798.81</v>
      </c>
      <c r="AB869" s="7">
        <f>IFERROR(VLOOKUP(VALUE(R869),工作表2!$A:$N,14,1)/50,0)</f>
        <v>118798.81</v>
      </c>
      <c r="AC869" s="7">
        <f>IFERROR(VLOOKUP(VALUE(S869),工作表2!$A:$N,14,1)/50,0)</f>
        <v>118798.81</v>
      </c>
      <c r="AD869" s="7">
        <f>IFERROR(VLOOKUP(VALUE(T869),工作表2!$A:$N,14,1)/50,0)</f>
        <v>118798.81</v>
      </c>
      <c r="AE869" s="7">
        <f>IFERROR(VLOOKUP(VALUE(U869),工作表2!$A:$N,14,1),0)</f>
        <v>13920076</v>
      </c>
      <c r="AF869" s="7">
        <f t="shared" si="154"/>
        <v>14989265.290000001</v>
      </c>
    </row>
    <row r="870" spans="1:32" x14ac:dyDescent="0.15">
      <c r="A870" s="8">
        <v>100866</v>
      </c>
      <c r="B870" s="3" t="s">
        <v>3138</v>
      </c>
      <c r="C870" t="s">
        <v>3114</v>
      </c>
      <c r="D870" t="s">
        <v>3133</v>
      </c>
      <c r="E870" t="s">
        <v>3116</v>
      </c>
      <c r="F870" t="s">
        <v>3117</v>
      </c>
      <c r="G870" t="s">
        <v>3118</v>
      </c>
      <c r="H870" t="s">
        <v>3129</v>
      </c>
      <c r="I870" t="s">
        <v>3125</v>
      </c>
      <c r="J870" t="s">
        <v>3121</v>
      </c>
      <c r="K870" t="s">
        <v>3145</v>
      </c>
      <c r="L870">
        <f t="shared" si="144"/>
        <v>100261</v>
      </c>
      <c r="M870">
        <f t="shared" si="145"/>
        <v>100260</v>
      </c>
      <c r="N870">
        <f t="shared" si="146"/>
        <v>100261</v>
      </c>
      <c r="O870">
        <f t="shared" si="147"/>
        <v>100260</v>
      </c>
      <c r="P870">
        <f t="shared" si="148"/>
        <v>100259</v>
      </c>
      <c r="Q870">
        <f t="shared" si="149"/>
        <v>100261</v>
      </c>
      <c r="R870">
        <f t="shared" si="150"/>
        <v>100261</v>
      </c>
      <c r="S870">
        <f t="shared" si="151"/>
        <v>100261</v>
      </c>
      <c r="T870">
        <f t="shared" si="152"/>
        <v>100261</v>
      </c>
      <c r="U870">
        <f t="shared" si="153"/>
        <v>200867</v>
      </c>
      <c r="V870" s="7">
        <f>IFERROR(VLOOKUP(VALUE(L870),工作表2!$A:$N,14,1)/50,0)</f>
        <v>118798.81</v>
      </c>
      <c r="W870" s="7">
        <f>IFERROR(VLOOKUP(VALUE(M870),工作表2!$A:$N,14,1)/50,0)</f>
        <v>118798.81</v>
      </c>
      <c r="X870" s="7">
        <f>IFERROR(VLOOKUP(VALUE(N870),工作表2!$A:$N,14,1)/50,0)</f>
        <v>118798.81</v>
      </c>
      <c r="Y870" s="7">
        <f>IFERROR(VLOOKUP(VALUE(O870),工作表2!$A:$N,14,1)/50,0)</f>
        <v>118798.81</v>
      </c>
      <c r="Z870" s="7">
        <f>IFERROR(VLOOKUP(VALUE(P870),工作表2!$A:$N,14,1)/50,0)</f>
        <v>118798.81</v>
      </c>
      <c r="AA870" s="7">
        <f>IFERROR(VLOOKUP(VALUE(Q870),工作表2!$A:$N,14,1)/50,0)</f>
        <v>118798.81</v>
      </c>
      <c r="AB870" s="7">
        <f>IFERROR(VLOOKUP(VALUE(R870),工作表2!$A:$N,14,1)/50,0)</f>
        <v>118798.81</v>
      </c>
      <c r="AC870" s="7">
        <f>IFERROR(VLOOKUP(VALUE(S870),工作表2!$A:$N,14,1)/50,0)</f>
        <v>118798.81</v>
      </c>
      <c r="AD870" s="7">
        <f>IFERROR(VLOOKUP(VALUE(T870),工作表2!$A:$N,14,1)/50,0)</f>
        <v>118798.81</v>
      </c>
      <c r="AE870" s="7">
        <f>IFERROR(VLOOKUP(VALUE(U870),工作表2!$A:$N,14,1),0)</f>
        <v>14172158</v>
      </c>
      <c r="AF870" s="7">
        <f t="shared" si="154"/>
        <v>15241347.290000001</v>
      </c>
    </row>
    <row r="871" spans="1:32" x14ac:dyDescent="0.15">
      <c r="A871" s="8">
        <v>100867</v>
      </c>
      <c r="B871" s="3" t="s">
        <v>3127</v>
      </c>
      <c r="C871" t="s">
        <v>3139</v>
      </c>
      <c r="D871" t="s">
        <v>3133</v>
      </c>
      <c r="E871" t="s">
        <v>3134</v>
      </c>
      <c r="F871" t="s">
        <v>3117</v>
      </c>
      <c r="G871" t="s">
        <v>3124</v>
      </c>
      <c r="H871" t="s">
        <v>3119</v>
      </c>
      <c r="I871" t="s">
        <v>3125</v>
      </c>
      <c r="J871" t="s">
        <v>3131</v>
      </c>
      <c r="K871" t="s">
        <v>3146</v>
      </c>
      <c r="L871">
        <f t="shared" si="144"/>
        <v>100259</v>
      </c>
      <c r="M871">
        <f t="shared" si="145"/>
        <v>100259</v>
      </c>
      <c r="N871">
        <f t="shared" si="146"/>
        <v>100261</v>
      </c>
      <c r="O871">
        <f t="shared" si="147"/>
        <v>100261</v>
      </c>
      <c r="P871">
        <f t="shared" si="148"/>
        <v>100259</v>
      </c>
      <c r="Q871">
        <f t="shared" si="149"/>
        <v>100260</v>
      </c>
      <c r="R871">
        <f t="shared" si="150"/>
        <v>100259</v>
      </c>
      <c r="S871">
        <f t="shared" si="151"/>
        <v>100261</v>
      </c>
      <c r="T871">
        <f t="shared" si="152"/>
        <v>100259</v>
      </c>
      <c r="U871">
        <f t="shared" si="153"/>
        <v>200868</v>
      </c>
      <c r="V871" s="7">
        <f>IFERROR(VLOOKUP(VALUE(L871),工作表2!$A:$N,14,1)/50,0)</f>
        <v>118798.81</v>
      </c>
      <c r="W871" s="7">
        <f>IFERROR(VLOOKUP(VALUE(M871),工作表2!$A:$N,14,1)/50,0)</f>
        <v>118798.81</v>
      </c>
      <c r="X871" s="7">
        <f>IFERROR(VLOOKUP(VALUE(N871),工作表2!$A:$N,14,1)/50,0)</f>
        <v>118798.81</v>
      </c>
      <c r="Y871" s="7">
        <f>IFERROR(VLOOKUP(VALUE(O871),工作表2!$A:$N,14,1)/50,0)</f>
        <v>118798.81</v>
      </c>
      <c r="Z871" s="7">
        <f>IFERROR(VLOOKUP(VALUE(P871),工作表2!$A:$N,14,1)/50,0)</f>
        <v>118798.81</v>
      </c>
      <c r="AA871" s="7">
        <f>IFERROR(VLOOKUP(VALUE(Q871),工作表2!$A:$N,14,1)/50,0)</f>
        <v>118798.81</v>
      </c>
      <c r="AB871" s="7">
        <f>IFERROR(VLOOKUP(VALUE(R871),工作表2!$A:$N,14,1)/50,0)</f>
        <v>118798.81</v>
      </c>
      <c r="AC871" s="7">
        <f>IFERROR(VLOOKUP(VALUE(S871),工作表2!$A:$N,14,1)/50,0)</f>
        <v>118798.81</v>
      </c>
      <c r="AD871" s="7">
        <f>IFERROR(VLOOKUP(VALUE(T871),工作表2!$A:$N,14,1)/50,0)</f>
        <v>118798.81</v>
      </c>
      <c r="AE871" s="7">
        <f>IFERROR(VLOOKUP(VALUE(U871),工作表2!$A:$N,14,1),0)</f>
        <v>14081550.5</v>
      </c>
      <c r="AF871" s="7">
        <f t="shared" si="154"/>
        <v>15150739.790000001</v>
      </c>
    </row>
    <row r="872" spans="1:32" x14ac:dyDescent="0.15">
      <c r="A872" s="8">
        <v>100868</v>
      </c>
      <c r="B872" s="3" t="s">
        <v>3138</v>
      </c>
      <c r="C872" t="s">
        <v>3123</v>
      </c>
      <c r="D872" t="s">
        <v>3133</v>
      </c>
      <c r="E872" t="s">
        <v>3116</v>
      </c>
      <c r="F872" t="s">
        <v>3135</v>
      </c>
      <c r="G872" t="s">
        <v>3118</v>
      </c>
      <c r="H872" t="s">
        <v>3141</v>
      </c>
      <c r="I872" t="s">
        <v>3130</v>
      </c>
      <c r="J872" t="s">
        <v>3131</v>
      </c>
      <c r="K872" t="s">
        <v>3147</v>
      </c>
      <c r="L872">
        <f t="shared" si="144"/>
        <v>100261</v>
      </c>
      <c r="M872">
        <f t="shared" si="145"/>
        <v>100261</v>
      </c>
      <c r="N872">
        <f t="shared" si="146"/>
        <v>100261</v>
      </c>
      <c r="O872">
        <f t="shared" si="147"/>
        <v>100260</v>
      </c>
      <c r="P872">
        <f t="shared" si="148"/>
        <v>100260</v>
      </c>
      <c r="Q872">
        <f t="shared" si="149"/>
        <v>100261</v>
      </c>
      <c r="R872">
        <f t="shared" si="150"/>
        <v>100260</v>
      </c>
      <c r="S872">
        <f t="shared" si="151"/>
        <v>100260</v>
      </c>
      <c r="T872">
        <f t="shared" si="152"/>
        <v>100259</v>
      </c>
      <c r="U872">
        <f t="shared" si="153"/>
        <v>200869</v>
      </c>
      <c r="V872" s="7">
        <f>IFERROR(VLOOKUP(VALUE(L872),工作表2!$A:$N,14,1)/50,0)</f>
        <v>118798.81</v>
      </c>
      <c r="W872" s="7">
        <f>IFERROR(VLOOKUP(VALUE(M872),工作表2!$A:$N,14,1)/50,0)</f>
        <v>118798.81</v>
      </c>
      <c r="X872" s="7">
        <f>IFERROR(VLOOKUP(VALUE(N872),工作表2!$A:$N,14,1)/50,0)</f>
        <v>118798.81</v>
      </c>
      <c r="Y872" s="7">
        <f>IFERROR(VLOOKUP(VALUE(O872),工作表2!$A:$N,14,1)/50,0)</f>
        <v>118798.81</v>
      </c>
      <c r="Z872" s="7">
        <f>IFERROR(VLOOKUP(VALUE(P872),工作表2!$A:$N,14,1)/50,0)</f>
        <v>118798.81</v>
      </c>
      <c r="AA872" s="7">
        <f>IFERROR(VLOOKUP(VALUE(Q872),工作表2!$A:$N,14,1)/50,0)</f>
        <v>118798.81</v>
      </c>
      <c r="AB872" s="7">
        <f>IFERROR(VLOOKUP(VALUE(R872),工作表2!$A:$N,14,1)/50,0)</f>
        <v>118798.81</v>
      </c>
      <c r="AC872" s="7">
        <f>IFERROR(VLOOKUP(VALUE(S872),工作表2!$A:$N,14,1)/50,0)</f>
        <v>118798.81</v>
      </c>
      <c r="AD872" s="7">
        <f>IFERROR(VLOOKUP(VALUE(T872),工作表2!$A:$N,14,1)/50,0)</f>
        <v>118798.81</v>
      </c>
      <c r="AE872" s="7">
        <f>IFERROR(VLOOKUP(VALUE(U872),工作表2!$A:$N,14,1),0)</f>
        <v>14148648</v>
      </c>
      <c r="AF872" s="7">
        <f t="shared" si="154"/>
        <v>15217837.290000001</v>
      </c>
    </row>
    <row r="873" spans="1:32" x14ac:dyDescent="0.15">
      <c r="A873" s="8">
        <v>100869</v>
      </c>
      <c r="B873" s="3" t="s">
        <v>3138</v>
      </c>
      <c r="C873" t="s">
        <v>3114</v>
      </c>
      <c r="D873" t="s">
        <v>3115</v>
      </c>
      <c r="E873" t="s">
        <v>3134</v>
      </c>
      <c r="F873" t="s">
        <v>3117</v>
      </c>
      <c r="G873" t="s">
        <v>3124</v>
      </c>
      <c r="H873" t="s">
        <v>3119</v>
      </c>
      <c r="I873" t="s">
        <v>3120</v>
      </c>
      <c r="J873" t="s">
        <v>3142</v>
      </c>
      <c r="K873" t="s">
        <v>3148</v>
      </c>
      <c r="L873">
        <f t="shared" si="144"/>
        <v>100261</v>
      </c>
      <c r="M873">
        <f t="shared" si="145"/>
        <v>100260</v>
      </c>
      <c r="N873">
        <f t="shared" si="146"/>
        <v>100259</v>
      </c>
      <c r="O873">
        <f t="shared" si="147"/>
        <v>100261</v>
      </c>
      <c r="P873">
        <f t="shared" si="148"/>
        <v>100259</v>
      </c>
      <c r="Q873">
        <f t="shared" si="149"/>
        <v>100260</v>
      </c>
      <c r="R873">
        <f t="shared" si="150"/>
        <v>100259</v>
      </c>
      <c r="S873">
        <f t="shared" si="151"/>
        <v>100259</v>
      </c>
      <c r="T873">
        <f t="shared" si="152"/>
        <v>100260</v>
      </c>
      <c r="U873">
        <f t="shared" si="153"/>
        <v>200870</v>
      </c>
      <c r="V873" s="7">
        <f>IFERROR(VLOOKUP(VALUE(L873),工作表2!$A:$N,14,1)/50,0)</f>
        <v>118798.81</v>
      </c>
      <c r="W873" s="7">
        <f>IFERROR(VLOOKUP(VALUE(M873),工作表2!$A:$N,14,1)/50,0)</f>
        <v>118798.81</v>
      </c>
      <c r="X873" s="7">
        <f>IFERROR(VLOOKUP(VALUE(N873),工作表2!$A:$N,14,1)/50,0)</f>
        <v>118798.81</v>
      </c>
      <c r="Y873" s="7">
        <f>IFERROR(VLOOKUP(VALUE(O873),工作表2!$A:$N,14,1)/50,0)</f>
        <v>118798.81</v>
      </c>
      <c r="Z873" s="7">
        <f>IFERROR(VLOOKUP(VALUE(P873),工作表2!$A:$N,14,1)/50,0)</f>
        <v>118798.81</v>
      </c>
      <c r="AA873" s="7">
        <f>IFERROR(VLOOKUP(VALUE(Q873),工作表2!$A:$N,14,1)/50,0)</f>
        <v>118798.81</v>
      </c>
      <c r="AB873" s="7">
        <f>IFERROR(VLOOKUP(VALUE(R873),工作表2!$A:$N,14,1)/50,0)</f>
        <v>118798.81</v>
      </c>
      <c r="AC873" s="7">
        <f>IFERROR(VLOOKUP(VALUE(S873),工作表2!$A:$N,14,1)/50,0)</f>
        <v>118798.81</v>
      </c>
      <c r="AD873" s="7">
        <f>IFERROR(VLOOKUP(VALUE(T873),工作表2!$A:$N,14,1)/50,0)</f>
        <v>118798.81</v>
      </c>
      <c r="AE873" s="7">
        <f>IFERROR(VLOOKUP(VALUE(U873),工作表2!$A:$N,14,1),0)</f>
        <v>14234519</v>
      </c>
      <c r="AF873" s="7">
        <f t="shared" si="154"/>
        <v>15303708.290000001</v>
      </c>
    </row>
    <row r="874" spans="1:32" x14ac:dyDescent="0.15">
      <c r="A874" s="8">
        <v>100870</v>
      </c>
      <c r="B874" s="3" t="s">
        <v>3149</v>
      </c>
      <c r="C874" t="s">
        <v>3150</v>
      </c>
      <c r="D874" t="s">
        <v>3151</v>
      </c>
      <c r="E874" t="s">
        <v>3152</v>
      </c>
      <c r="F874" t="s">
        <v>3153</v>
      </c>
      <c r="G874" t="s">
        <v>3154</v>
      </c>
      <c r="H874" t="s">
        <v>3155</v>
      </c>
      <c r="I874" t="s">
        <v>3156</v>
      </c>
      <c r="J874" t="s">
        <v>3157</v>
      </c>
      <c r="K874" t="s">
        <v>3158</v>
      </c>
      <c r="L874">
        <f t="shared" si="144"/>
        <v>100264</v>
      </c>
      <c r="M874">
        <f t="shared" si="145"/>
        <v>100263</v>
      </c>
      <c r="N874">
        <f t="shared" si="146"/>
        <v>100262</v>
      </c>
      <c r="O874">
        <f t="shared" si="147"/>
        <v>100264</v>
      </c>
      <c r="P874">
        <f t="shared" si="148"/>
        <v>100263</v>
      </c>
      <c r="Q874">
        <f t="shared" si="149"/>
        <v>100262</v>
      </c>
      <c r="R874">
        <f t="shared" si="150"/>
        <v>100263</v>
      </c>
      <c r="S874">
        <f t="shared" si="151"/>
        <v>100262</v>
      </c>
      <c r="T874">
        <f t="shared" si="152"/>
        <v>100263</v>
      </c>
      <c r="U874">
        <f t="shared" si="153"/>
        <v>200871</v>
      </c>
      <c r="V874" s="7">
        <f>IFERROR(VLOOKUP(VALUE(L874),工作表2!$A:$N,14,1)/50,0)</f>
        <v>120743.56</v>
      </c>
      <c r="W874" s="7">
        <f>IFERROR(VLOOKUP(VALUE(M874),工作表2!$A:$N,14,1)/50,0)</f>
        <v>120743.56</v>
      </c>
      <c r="X874" s="7">
        <f>IFERROR(VLOOKUP(VALUE(N874),工作表2!$A:$N,14,1)/50,0)</f>
        <v>120743.56</v>
      </c>
      <c r="Y874" s="7">
        <f>IFERROR(VLOOKUP(VALUE(O874),工作表2!$A:$N,14,1)/50,0)</f>
        <v>120743.56</v>
      </c>
      <c r="Z874" s="7">
        <f>IFERROR(VLOOKUP(VALUE(P874),工作表2!$A:$N,14,1)/50,0)</f>
        <v>120743.56</v>
      </c>
      <c r="AA874" s="7">
        <f>IFERROR(VLOOKUP(VALUE(Q874),工作表2!$A:$N,14,1)/50,0)</f>
        <v>120743.56</v>
      </c>
      <c r="AB874" s="7">
        <f>IFERROR(VLOOKUP(VALUE(R874),工作表2!$A:$N,14,1)/50,0)</f>
        <v>120743.56</v>
      </c>
      <c r="AC874" s="7">
        <f>IFERROR(VLOOKUP(VALUE(S874),工作表2!$A:$N,14,1)/50,0)</f>
        <v>120743.56</v>
      </c>
      <c r="AD874" s="7">
        <f>IFERROR(VLOOKUP(VALUE(T874),工作表2!$A:$N,14,1)/50,0)</f>
        <v>120743.56</v>
      </c>
      <c r="AE874" s="7">
        <f>IFERROR(VLOOKUP(VALUE(U874),工作表2!$A:$N,14,1),0)</f>
        <v>14102907</v>
      </c>
      <c r="AF874" s="7">
        <f t="shared" si="154"/>
        <v>15189599.040000001</v>
      </c>
    </row>
    <row r="875" spans="1:32" x14ac:dyDescent="0.15">
      <c r="A875" s="8">
        <v>100871</v>
      </c>
      <c r="B875" s="3" t="s">
        <v>3159</v>
      </c>
      <c r="C875" t="s">
        <v>3160</v>
      </c>
      <c r="D875" t="s">
        <v>3161</v>
      </c>
      <c r="E875" t="s">
        <v>3152</v>
      </c>
      <c r="F875" t="s">
        <v>3162</v>
      </c>
      <c r="G875" t="s">
        <v>3163</v>
      </c>
      <c r="H875" t="s">
        <v>3164</v>
      </c>
      <c r="I875" t="s">
        <v>3165</v>
      </c>
      <c r="J875" t="s">
        <v>3166</v>
      </c>
      <c r="K875" t="s">
        <v>3167</v>
      </c>
      <c r="L875">
        <f t="shared" si="144"/>
        <v>100262</v>
      </c>
      <c r="M875">
        <f t="shared" si="145"/>
        <v>100262</v>
      </c>
      <c r="N875">
        <f t="shared" si="146"/>
        <v>100264</v>
      </c>
      <c r="O875">
        <f t="shared" si="147"/>
        <v>100264</v>
      </c>
      <c r="P875">
        <f t="shared" si="148"/>
        <v>100262</v>
      </c>
      <c r="Q875">
        <f t="shared" si="149"/>
        <v>100263</v>
      </c>
      <c r="R875">
        <f t="shared" si="150"/>
        <v>100262</v>
      </c>
      <c r="S875">
        <f t="shared" si="151"/>
        <v>100263</v>
      </c>
      <c r="T875">
        <f t="shared" si="152"/>
        <v>100264</v>
      </c>
      <c r="U875">
        <f t="shared" si="153"/>
        <v>200872</v>
      </c>
      <c r="V875" s="7">
        <f>IFERROR(VLOOKUP(VALUE(L875),工作表2!$A:$N,14,1)/50,0)</f>
        <v>120743.56</v>
      </c>
      <c r="W875" s="7">
        <f>IFERROR(VLOOKUP(VALUE(M875),工作表2!$A:$N,14,1)/50,0)</f>
        <v>120743.56</v>
      </c>
      <c r="X875" s="7">
        <f>IFERROR(VLOOKUP(VALUE(N875),工作表2!$A:$N,14,1)/50,0)</f>
        <v>120743.56</v>
      </c>
      <c r="Y875" s="7">
        <f>IFERROR(VLOOKUP(VALUE(O875),工作表2!$A:$N,14,1)/50,0)</f>
        <v>120743.56</v>
      </c>
      <c r="Z875" s="7">
        <f>IFERROR(VLOOKUP(VALUE(P875),工作表2!$A:$N,14,1)/50,0)</f>
        <v>120743.56</v>
      </c>
      <c r="AA875" s="7">
        <f>IFERROR(VLOOKUP(VALUE(Q875),工作表2!$A:$N,14,1)/50,0)</f>
        <v>120743.56</v>
      </c>
      <c r="AB875" s="7">
        <f>IFERROR(VLOOKUP(VALUE(R875),工作表2!$A:$N,14,1)/50,0)</f>
        <v>120743.56</v>
      </c>
      <c r="AC875" s="7">
        <f>IFERROR(VLOOKUP(VALUE(S875),工作表2!$A:$N,14,1)/50,0)</f>
        <v>120743.56</v>
      </c>
      <c r="AD875" s="7">
        <f>IFERROR(VLOOKUP(VALUE(T875),工作表2!$A:$N,14,1)/50,0)</f>
        <v>120743.56</v>
      </c>
      <c r="AE875" s="7">
        <f>IFERROR(VLOOKUP(VALUE(U875),工作表2!$A:$N,14,1),0)</f>
        <v>14123259</v>
      </c>
      <c r="AF875" s="7">
        <f t="shared" si="154"/>
        <v>15209951.040000001</v>
      </c>
    </row>
    <row r="876" spans="1:32" x14ac:dyDescent="0.15">
      <c r="A876" s="8">
        <v>100872</v>
      </c>
      <c r="B876" s="3" t="s">
        <v>3168</v>
      </c>
      <c r="C876" t="s">
        <v>3160</v>
      </c>
      <c r="D876" t="s">
        <v>3161</v>
      </c>
      <c r="E876" t="s">
        <v>3169</v>
      </c>
      <c r="F876" t="s">
        <v>3170</v>
      </c>
      <c r="G876" t="s">
        <v>3163</v>
      </c>
      <c r="H876" t="s">
        <v>3155</v>
      </c>
      <c r="I876" t="s">
        <v>3165</v>
      </c>
      <c r="J876" t="s">
        <v>3157</v>
      </c>
      <c r="K876" t="s">
        <v>3171</v>
      </c>
      <c r="L876">
        <f t="shared" si="144"/>
        <v>100263</v>
      </c>
      <c r="M876">
        <f t="shared" si="145"/>
        <v>100262</v>
      </c>
      <c r="N876">
        <f t="shared" si="146"/>
        <v>100264</v>
      </c>
      <c r="O876">
        <f t="shared" si="147"/>
        <v>100262</v>
      </c>
      <c r="P876">
        <f t="shared" si="148"/>
        <v>100264</v>
      </c>
      <c r="Q876">
        <f t="shared" si="149"/>
        <v>100263</v>
      </c>
      <c r="R876">
        <f t="shared" si="150"/>
        <v>100263</v>
      </c>
      <c r="S876">
        <f t="shared" si="151"/>
        <v>100263</v>
      </c>
      <c r="T876">
        <f t="shared" si="152"/>
        <v>100263</v>
      </c>
      <c r="U876">
        <f t="shared" si="153"/>
        <v>200873</v>
      </c>
      <c r="V876" s="7">
        <f>IFERROR(VLOOKUP(VALUE(L876),工作表2!$A:$N,14,1)/50,0)</f>
        <v>120743.56</v>
      </c>
      <c r="W876" s="7">
        <f>IFERROR(VLOOKUP(VALUE(M876),工作表2!$A:$N,14,1)/50,0)</f>
        <v>120743.56</v>
      </c>
      <c r="X876" s="7">
        <f>IFERROR(VLOOKUP(VALUE(N876),工作表2!$A:$N,14,1)/50,0)</f>
        <v>120743.56</v>
      </c>
      <c r="Y876" s="7">
        <f>IFERROR(VLOOKUP(VALUE(O876),工作表2!$A:$N,14,1)/50,0)</f>
        <v>120743.56</v>
      </c>
      <c r="Z876" s="7">
        <f>IFERROR(VLOOKUP(VALUE(P876),工作表2!$A:$N,14,1)/50,0)</f>
        <v>120743.56</v>
      </c>
      <c r="AA876" s="7">
        <f>IFERROR(VLOOKUP(VALUE(Q876),工作表2!$A:$N,14,1)/50,0)</f>
        <v>120743.56</v>
      </c>
      <c r="AB876" s="7">
        <f>IFERROR(VLOOKUP(VALUE(R876),工作表2!$A:$N,14,1)/50,0)</f>
        <v>120743.56</v>
      </c>
      <c r="AC876" s="7">
        <f>IFERROR(VLOOKUP(VALUE(S876),工作表2!$A:$N,14,1)/50,0)</f>
        <v>120743.56</v>
      </c>
      <c r="AD876" s="7">
        <f>IFERROR(VLOOKUP(VALUE(T876),工作表2!$A:$N,14,1)/50,0)</f>
        <v>120743.56</v>
      </c>
      <c r="AE876" s="7">
        <f>IFERROR(VLOOKUP(VALUE(U876),工作表2!$A:$N,14,1),0)</f>
        <v>14143643</v>
      </c>
      <c r="AF876" s="7">
        <f t="shared" si="154"/>
        <v>15230335.040000001</v>
      </c>
    </row>
    <row r="877" spans="1:32" x14ac:dyDescent="0.15">
      <c r="A877" s="8">
        <v>100873</v>
      </c>
      <c r="B877" s="3" t="s">
        <v>3149</v>
      </c>
      <c r="C877" t="s">
        <v>3172</v>
      </c>
      <c r="D877" t="s">
        <v>3161</v>
      </c>
      <c r="E877" t="s">
        <v>3169</v>
      </c>
      <c r="F877" t="s">
        <v>3162</v>
      </c>
      <c r="G877" t="s">
        <v>3173</v>
      </c>
      <c r="H877" t="s">
        <v>3155</v>
      </c>
      <c r="I877" t="s">
        <v>3156</v>
      </c>
      <c r="J877" t="s">
        <v>3157</v>
      </c>
      <c r="K877" t="s">
        <v>3174</v>
      </c>
      <c r="L877">
        <f t="shared" si="144"/>
        <v>100264</v>
      </c>
      <c r="M877">
        <f t="shared" si="145"/>
        <v>100264</v>
      </c>
      <c r="N877">
        <f t="shared" si="146"/>
        <v>100264</v>
      </c>
      <c r="O877">
        <f t="shared" si="147"/>
        <v>100262</v>
      </c>
      <c r="P877">
        <f t="shared" si="148"/>
        <v>100262</v>
      </c>
      <c r="Q877">
        <f t="shared" si="149"/>
        <v>100264</v>
      </c>
      <c r="R877">
        <f t="shared" si="150"/>
        <v>100263</v>
      </c>
      <c r="S877">
        <f t="shared" si="151"/>
        <v>100262</v>
      </c>
      <c r="T877">
        <f t="shared" si="152"/>
        <v>100263</v>
      </c>
      <c r="U877">
        <f t="shared" si="153"/>
        <v>200874</v>
      </c>
      <c r="V877" s="7">
        <f>IFERROR(VLOOKUP(VALUE(L877),工作表2!$A:$N,14,1)/50,0)</f>
        <v>120743.56</v>
      </c>
      <c r="W877" s="7">
        <f>IFERROR(VLOOKUP(VALUE(M877),工作表2!$A:$N,14,1)/50,0)</f>
        <v>120743.56</v>
      </c>
      <c r="X877" s="7">
        <f>IFERROR(VLOOKUP(VALUE(N877),工作表2!$A:$N,14,1)/50,0)</f>
        <v>120743.56</v>
      </c>
      <c r="Y877" s="7">
        <f>IFERROR(VLOOKUP(VALUE(O877),工作表2!$A:$N,14,1)/50,0)</f>
        <v>120743.56</v>
      </c>
      <c r="Z877" s="7">
        <f>IFERROR(VLOOKUP(VALUE(P877),工作表2!$A:$N,14,1)/50,0)</f>
        <v>120743.56</v>
      </c>
      <c r="AA877" s="7">
        <f>IFERROR(VLOOKUP(VALUE(Q877),工作表2!$A:$N,14,1)/50,0)</f>
        <v>120743.56</v>
      </c>
      <c r="AB877" s="7">
        <f>IFERROR(VLOOKUP(VALUE(R877),工作表2!$A:$N,14,1)/50,0)</f>
        <v>120743.56</v>
      </c>
      <c r="AC877" s="7">
        <f>IFERROR(VLOOKUP(VALUE(S877),工作表2!$A:$N,14,1)/50,0)</f>
        <v>120743.56</v>
      </c>
      <c r="AD877" s="7">
        <f>IFERROR(VLOOKUP(VALUE(T877),工作表2!$A:$N,14,1)/50,0)</f>
        <v>120743.56</v>
      </c>
      <c r="AE877" s="7">
        <f>IFERROR(VLOOKUP(VALUE(U877),工作表2!$A:$N,14,1),0)</f>
        <v>14399963.5</v>
      </c>
      <c r="AF877" s="7">
        <f t="shared" si="154"/>
        <v>15486655.540000001</v>
      </c>
    </row>
    <row r="878" spans="1:32" x14ac:dyDescent="0.15">
      <c r="A878" s="8">
        <v>100874</v>
      </c>
      <c r="B878" s="3" t="s">
        <v>3149</v>
      </c>
      <c r="C878" t="s">
        <v>3160</v>
      </c>
      <c r="D878" t="s">
        <v>3175</v>
      </c>
      <c r="E878" t="s">
        <v>3176</v>
      </c>
      <c r="F878" t="s">
        <v>3153</v>
      </c>
      <c r="G878" t="s">
        <v>3154</v>
      </c>
      <c r="H878" t="s">
        <v>3164</v>
      </c>
      <c r="I878" t="s">
        <v>3156</v>
      </c>
      <c r="J878" t="s">
        <v>3177</v>
      </c>
      <c r="K878" t="s">
        <v>3178</v>
      </c>
      <c r="L878">
        <f t="shared" si="144"/>
        <v>100264</v>
      </c>
      <c r="M878">
        <f t="shared" si="145"/>
        <v>100262</v>
      </c>
      <c r="N878">
        <f t="shared" si="146"/>
        <v>100263</v>
      </c>
      <c r="O878">
        <f t="shared" si="147"/>
        <v>100263</v>
      </c>
      <c r="P878">
        <f t="shared" si="148"/>
        <v>100263</v>
      </c>
      <c r="Q878">
        <f t="shared" si="149"/>
        <v>100262</v>
      </c>
      <c r="R878">
        <f t="shared" si="150"/>
        <v>100262</v>
      </c>
      <c r="S878">
        <f t="shared" si="151"/>
        <v>100262</v>
      </c>
      <c r="T878">
        <f t="shared" si="152"/>
        <v>100262</v>
      </c>
      <c r="U878">
        <f t="shared" si="153"/>
        <v>200875</v>
      </c>
      <c r="V878" s="7">
        <f>IFERROR(VLOOKUP(VALUE(L878),工作表2!$A:$N,14,1)/50,0)</f>
        <v>120743.56</v>
      </c>
      <c r="W878" s="7">
        <f>IFERROR(VLOOKUP(VALUE(M878),工作表2!$A:$N,14,1)/50,0)</f>
        <v>120743.56</v>
      </c>
      <c r="X878" s="7">
        <f>IFERROR(VLOOKUP(VALUE(N878),工作表2!$A:$N,14,1)/50,0)</f>
        <v>120743.56</v>
      </c>
      <c r="Y878" s="7">
        <f>IFERROR(VLOOKUP(VALUE(O878),工作表2!$A:$N,14,1)/50,0)</f>
        <v>120743.56</v>
      </c>
      <c r="Z878" s="7">
        <f>IFERROR(VLOOKUP(VALUE(P878),工作表2!$A:$N,14,1)/50,0)</f>
        <v>120743.56</v>
      </c>
      <c r="AA878" s="7">
        <f>IFERROR(VLOOKUP(VALUE(Q878),工作表2!$A:$N,14,1)/50,0)</f>
        <v>120743.56</v>
      </c>
      <c r="AB878" s="7">
        <f>IFERROR(VLOOKUP(VALUE(R878),工作表2!$A:$N,14,1)/50,0)</f>
        <v>120743.56</v>
      </c>
      <c r="AC878" s="7">
        <f>IFERROR(VLOOKUP(VALUE(S878),工作表2!$A:$N,14,1)/50,0)</f>
        <v>120743.56</v>
      </c>
      <c r="AD878" s="7">
        <f>IFERROR(VLOOKUP(VALUE(T878),工作表2!$A:$N,14,1)/50,0)</f>
        <v>120743.56</v>
      </c>
      <c r="AE878" s="7">
        <f>IFERROR(VLOOKUP(VALUE(U878),工作表2!$A:$N,14,1),0)</f>
        <v>14184504.5</v>
      </c>
      <c r="AF878" s="7">
        <f t="shared" si="154"/>
        <v>15271196.540000001</v>
      </c>
    </row>
    <row r="879" spans="1:32" x14ac:dyDescent="0.15">
      <c r="A879" s="8">
        <v>100875</v>
      </c>
      <c r="B879" s="3" t="s">
        <v>3159</v>
      </c>
      <c r="C879" t="s">
        <v>3172</v>
      </c>
      <c r="D879" t="s">
        <v>3175</v>
      </c>
      <c r="E879" t="s">
        <v>3176</v>
      </c>
      <c r="F879" t="s">
        <v>3162</v>
      </c>
      <c r="G879" t="s">
        <v>3154</v>
      </c>
      <c r="H879" t="s">
        <v>3179</v>
      </c>
      <c r="I879" t="s">
        <v>3165</v>
      </c>
      <c r="J879" t="s">
        <v>3157</v>
      </c>
      <c r="K879" t="s">
        <v>3180</v>
      </c>
      <c r="L879">
        <f t="shared" si="144"/>
        <v>100262</v>
      </c>
      <c r="M879">
        <f t="shared" si="145"/>
        <v>100264</v>
      </c>
      <c r="N879">
        <f t="shared" si="146"/>
        <v>100263</v>
      </c>
      <c r="O879">
        <f t="shared" si="147"/>
        <v>100263</v>
      </c>
      <c r="P879">
        <f t="shared" si="148"/>
        <v>100262</v>
      </c>
      <c r="Q879">
        <f t="shared" si="149"/>
        <v>100262</v>
      </c>
      <c r="R879">
        <f t="shared" si="150"/>
        <v>100264</v>
      </c>
      <c r="S879">
        <f t="shared" si="151"/>
        <v>100263</v>
      </c>
      <c r="T879">
        <f t="shared" si="152"/>
        <v>100263</v>
      </c>
      <c r="U879">
        <f t="shared" si="153"/>
        <v>200876</v>
      </c>
      <c r="V879" s="7">
        <f>IFERROR(VLOOKUP(VALUE(L879),工作表2!$A:$N,14,1)/50,0)</f>
        <v>120743.56</v>
      </c>
      <c r="W879" s="7">
        <f>IFERROR(VLOOKUP(VALUE(M879),工作表2!$A:$N,14,1)/50,0)</f>
        <v>120743.56</v>
      </c>
      <c r="X879" s="7">
        <f>IFERROR(VLOOKUP(VALUE(N879),工作表2!$A:$N,14,1)/50,0)</f>
        <v>120743.56</v>
      </c>
      <c r="Y879" s="7">
        <f>IFERROR(VLOOKUP(VALUE(O879),工作表2!$A:$N,14,1)/50,0)</f>
        <v>120743.56</v>
      </c>
      <c r="Z879" s="7">
        <f>IFERROR(VLOOKUP(VALUE(P879),工作表2!$A:$N,14,1)/50,0)</f>
        <v>120743.56</v>
      </c>
      <c r="AA879" s="7">
        <f>IFERROR(VLOOKUP(VALUE(Q879),工作表2!$A:$N,14,1)/50,0)</f>
        <v>120743.56</v>
      </c>
      <c r="AB879" s="7">
        <f>IFERROR(VLOOKUP(VALUE(R879),工作表2!$A:$N,14,1)/50,0)</f>
        <v>120743.56</v>
      </c>
      <c r="AC879" s="7">
        <f>IFERROR(VLOOKUP(VALUE(S879),工作表2!$A:$N,14,1)/50,0)</f>
        <v>120743.56</v>
      </c>
      <c r="AD879" s="7">
        <f>IFERROR(VLOOKUP(VALUE(T879),工作表2!$A:$N,14,1)/50,0)</f>
        <v>120743.56</v>
      </c>
      <c r="AE879" s="7">
        <f>IFERROR(VLOOKUP(VALUE(U879),工作表2!$A:$N,14,1),0)</f>
        <v>14204982</v>
      </c>
      <c r="AF879" s="7">
        <f t="shared" si="154"/>
        <v>15291674.040000001</v>
      </c>
    </row>
    <row r="880" spans="1:32" x14ac:dyDescent="0.15">
      <c r="A880" s="8">
        <v>100876</v>
      </c>
      <c r="B880" s="3" t="s">
        <v>3159</v>
      </c>
      <c r="C880" t="s">
        <v>3150</v>
      </c>
      <c r="D880" t="s">
        <v>3175</v>
      </c>
      <c r="E880" t="s">
        <v>3169</v>
      </c>
      <c r="F880" t="s">
        <v>3153</v>
      </c>
      <c r="G880" t="s">
        <v>3163</v>
      </c>
      <c r="H880" t="s">
        <v>3179</v>
      </c>
      <c r="I880" t="s">
        <v>3165</v>
      </c>
      <c r="J880" t="s">
        <v>3177</v>
      </c>
      <c r="K880" t="s">
        <v>3181</v>
      </c>
      <c r="L880">
        <f t="shared" si="144"/>
        <v>100262</v>
      </c>
      <c r="M880">
        <f t="shared" si="145"/>
        <v>100263</v>
      </c>
      <c r="N880">
        <f t="shared" si="146"/>
        <v>100263</v>
      </c>
      <c r="O880">
        <f t="shared" si="147"/>
        <v>100262</v>
      </c>
      <c r="P880">
        <f t="shared" si="148"/>
        <v>100263</v>
      </c>
      <c r="Q880">
        <f t="shared" si="149"/>
        <v>100263</v>
      </c>
      <c r="R880">
        <f t="shared" si="150"/>
        <v>100264</v>
      </c>
      <c r="S880">
        <f t="shared" si="151"/>
        <v>100263</v>
      </c>
      <c r="T880">
        <f t="shared" si="152"/>
        <v>100262</v>
      </c>
      <c r="U880">
        <f t="shared" si="153"/>
        <v>200877</v>
      </c>
      <c r="V880" s="7">
        <f>IFERROR(VLOOKUP(VALUE(L880),工作表2!$A:$N,14,1)/50,0)</f>
        <v>120743.56</v>
      </c>
      <c r="W880" s="7">
        <f>IFERROR(VLOOKUP(VALUE(M880),工作表2!$A:$N,14,1)/50,0)</f>
        <v>120743.56</v>
      </c>
      <c r="X880" s="7">
        <f>IFERROR(VLOOKUP(VALUE(N880),工作表2!$A:$N,14,1)/50,0)</f>
        <v>120743.56</v>
      </c>
      <c r="Y880" s="7">
        <f>IFERROR(VLOOKUP(VALUE(O880),工作表2!$A:$N,14,1)/50,0)</f>
        <v>120743.56</v>
      </c>
      <c r="Z880" s="7">
        <f>IFERROR(VLOOKUP(VALUE(P880),工作表2!$A:$N,14,1)/50,0)</f>
        <v>120743.56</v>
      </c>
      <c r="AA880" s="7">
        <f>IFERROR(VLOOKUP(VALUE(Q880),工作表2!$A:$N,14,1)/50,0)</f>
        <v>120743.56</v>
      </c>
      <c r="AB880" s="7">
        <f>IFERROR(VLOOKUP(VALUE(R880),工作表2!$A:$N,14,1)/50,0)</f>
        <v>120743.56</v>
      </c>
      <c r="AC880" s="7">
        <f>IFERROR(VLOOKUP(VALUE(S880),工作表2!$A:$N,14,1)/50,0)</f>
        <v>120743.56</v>
      </c>
      <c r="AD880" s="7">
        <f>IFERROR(VLOOKUP(VALUE(T880),工作表2!$A:$N,14,1)/50,0)</f>
        <v>120743.56</v>
      </c>
      <c r="AE880" s="7">
        <f>IFERROR(VLOOKUP(VALUE(U880),工作表2!$A:$N,14,1),0)</f>
        <v>14462368</v>
      </c>
      <c r="AF880" s="7">
        <f t="shared" si="154"/>
        <v>15549060.040000001</v>
      </c>
    </row>
    <row r="881" spans="1:32" x14ac:dyDescent="0.15">
      <c r="A881" s="8">
        <v>100877</v>
      </c>
      <c r="B881" s="3" t="s">
        <v>3168</v>
      </c>
      <c r="C881" t="s">
        <v>3160</v>
      </c>
      <c r="D881" t="s">
        <v>3161</v>
      </c>
      <c r="E881" t="s">
        <v>3176</v>
      </c>
      <c r="F881" t="s">
        <v>3170</v>
      </c>
      <c r="G881" t="s">
        <v>3173</v>
      </c>
      <c r="H881" t="s">
        <v>3179</v>
      </c>
      <c r="I881" t="s">
        <v>3156</v>
      </c>
      <c r="J881" t="s">
        <v>3177</v>
      </c>
      <c r="K881" t="s">
        <v>3182</v>
      </c>
      <c r="L881">
        <f t="shared" si="144"/>
        <v>100263</v>
      </c>
      <c r="M881">
        <f t="shared" si="145"/>
        <v>100262</v>
      </c>
      <c r="N881">
        <f t="shared" si="146"/>
        <v>100264</v>
      </c>
      <c r="O881">
        <f t="shared" si="147"/>
        <v>100263</v>
      </c>
      <c r="P881">
        <f t="shared" si="148"/>
        <v>100264</v>
      </c>
      <c r="Q881">
        <f t="shared" si="149"/>
        <v>100264</v>
      </c>
      <c r="R881">
        <f t="shared" si="150"/>
        <v>100264</v>
      </c>
      <c r="S881">
        <f t="shared" si="151"/>
        <v>100262</v>
      </c>
      <c r="T881">
        <f t="shared" si="152"/>
        <v>100262</v>
      </c>
      <c r="U881">
        <f t="shared" si="153"/>
        <v>200878</v>
      </c>
      <c r="V881" s="7">
        <f>IFERROR(VLOOKUP(VALUE(L881),工作表2!$A:$N,14,1)/50,0)</f>
        <v>120743.56</v>
      </c>
      <c r="W881" s="7">
        <f>IFERROR(VLOOKUP(VALUE(M881),工作表2!$A:$N,14,1)/50,0)</f>
        <v>120743.56</v>
      </c>
      <c r="X881" s="7">
        <f>IFERROR(VLOOKUP(VALUE(N881),工作表2!$A:$N,14,1)/50,0)</f>
        <v>120743.56</v>
      </c>
      <c r="Y881" s="7">
        <f>IFERROR(VLOOKUP(VALUE(O881),工作表2!$A:$N,14,1)/50,0)</f>
        <v>120743.56</v>
      </c>
      <c r="Z881" s="7">
        <f>IFERROR(VLOOKUP(VALUE(P881),工作表2!$A:$N,14,1)/50,0)</f>
        <v>120743.56</v>
      </c>
      <c r="AA881" s="7">
        <f>IFERROR(VLOOKUP(VALUE(Q881),工作表2!$A:$N,14,1)/50,0)</f>
        <v>120743.56</v>
      </c>
      <c r="AB881" s="7">
        <f>IFERROR(VLOOKUP(VALUE(R881),工作表2!$A:$N,14,1)/50,0)</f>
        <v>120743.56</v>
      </c>
      <c r="AC881" s="7">
        <f>IFERROR(VLOOKUP(VALUE(S881),工作表2!$A:$N,14,1)/50,0)</f>
        <v>120743.56</v>
      </c>
      <c r="AD881" s="7">
        <f>IFERROR(VLOOKUP(VALUE(T881),工作表2!$A:$N,14,1)/50,0)</f>
        <v>120743.56</v>
      </c>
      <c r="AE881" s="7">
        <f>IFERROR(VLOOKUP(VALUE(U881),工作表2!$A:$N,14,1),0)</f>
        <v>14369377</v>
      </c>
      <c r="AF881" s="7">
        <f t="shared" si="154"/>
        <v>15456069.040000001</v>
      </c>
    </row>
    <row r="882" spans="1:32" x14ac:dyDescent="0.15">
      <c r="A882" s="8">
        <v>100878</v>
      </c>
      <c r="B882" s="3" t="s">
        <v>3159</v>
      </c>
      <c r="C882" t="s">
        <v>3160</v>
      </c>
      <c r="D882" t="s">
        <v>3175</v>
      </c>
      <c r="E882" t="s">
        <v>3169</v>
      </c>
      <c r="F882" t="s">
        <v>3153</v>
      </c>
      <c r="G882" t="s">
        <v>3154</v>
      </c>
      <c r="H882" t="s">
        <v>3155</v>
      </c>
      <c r="I882" t="s">
        <v>3183</v>
      </c>
      <c r="J882" t="s">
        <v>3177</v>
      </c>
      <c r="K882" t="s">
        <v>3184</v>
      </c>
      <c r="L882">
        <f t="shared" si="144"/>
        <v>100262</v>
      </c>
      <c r="M882">
        <f t="shared" si="145"/>
        <v>100262</v>
      </c>
      <c r="N882">
        <f t="shared" si="146"/>
        <v>100263</v>
      </c>
      <c r="O882">
        <f t="shared" si="147"/>
        <v>100262</v>
      </c>
      <c r="P882">
        <f t="shared" si="148"/>
        <v>100263</v>
      </c>
      <c r="Q882">
        <f t="shared" si="149"/>
        <v>100262</v>
      </c>
      <c r="R882">
        <f t="shared" si="150"/>
        <v>100263</v>
      </c>
      <c r="S882">
        <f t="shared" si="151"/>
        <v>100264</v>
      </c>
      <c r="T882">
        <f t="shared" si="152"/>
        <v>100262</v>
      </c>
      <c r="U882">
        <f t="shared" si="153"/>
        <v>200879</v>
      </c>
      <c r="V882" s="7">
        <f>IFERROR(VLOOKUP(VALUE(L882),工作表2!$A:$N,14,1)/50,0)</f>
        <v>120743.56</v>
      </c>
      <c r="W882" s="7">
        <f>IFERROR(VLOOKUP(VALUE(M882),工作表2!$A:$N,14,1)/50,0)</f>
        <v>120743.56</v>
      </c>
      <c r="X882" s="7">
        <f>IFERROR(VLOOKUP(VALUE(N882),工作表2!$A:$N,14,1)/50,0)</f>
        <v>120743.56</v>
      </c>
      <c r="Y882" s="7">
        <f>IFERROR(VLOOKUP(VALUE(O882),工作表2!$A:$N,14,1)/50,0)</f>
        <v>120743.56</v>
      </c>
      <c r="Z882" s="7">
        <f>IFERROR(VLOOKUP(VALUE(P882),工作表2!$A:$N,14,1)/50,0)</f>
        <v>120743.56</v>
      </c>
      <c r="AA882" s="7">
        <f>IFERROR(VLOOKUP(VALUE(Q882),工作表2!$A:$N,14,1)/50,0)</f>
        <v>120743.56</v>
      </c>
      <c r="AB882" s="7">
        <f>IFERROR(VLOOKUP(VALUE(R882),工作表2!$A:$N,14,1)/50,0)</f>
        <v>120743.56</v>
      </c>
      <c r="AC882" s="7">
        <f>IFERROR(VLOOKUP(VALUE(S882),工作表2!$A:$N,14,1)/50,0)</f>
        <v>120743.56</v>
      </c>
      <c r="AD882" s="7">
        <f>IFERROR(VLOOKUP(VALUE(T882),工作表2!$A:$N,14,1)/50,0)</f>
        <v>120743.56</v>
      </c>
      <c r="AE882" s="7">
        <f>IFERROR(VLOOKUP(VALUE(U882),工作表2!$A:$N,14,1),0)</f>
        <v>14437623</v>
      </c>
      <c r="AF882" s="7">
        <f t="shared" si="154"/>
        <v>15524315.040000001</v>
      </c>
    </row>
    <row r="883" spans="1:32" x14ac:dyDescent="0.15">
      <c r="A883" s="8">
        <v>100879</v>
      </c>
      <c r="B883" s="3" t="s">
        <v>3149</v>
      </c>
      <c r="C883" t="s">
        <v>3150</v>
      </c>
      <c r="D883" t="s">
        <v>3151</v>
      </c>
      <c r="E883" t="s">
        <v>3176</v>
      </c>
      <c r="F883" t="s">
        <v>3170</v>
      </c>
      <c r="G883" t="s">
        <v>3154</v>
      </c>
      <c r="H883" t="s">
        <v>3155</v>
      </c>
      <c r="I883" t="s">
        <v>3156</v>
      </c>
      <c r="J883" t="s">
        <v>3157</v>
      </c>
      <c r="K883" t="s">
        <v>3185</v>
      </c>
      <c r="L883">
        <f t="shared" si="144"/>
        <v>100264</v>
      </c>
      <c r="M883">
        <f t="shared" si="145"/>
        <v>100263</v>
      </c>
      <c r="N883">
        <f t="shared" si="146"/>
        <v>100262</v>
      </c>
      <c r="O883">
        <f t="shared" si="147"/>
        <v>100263</v>
      </c>
      <c r="P883">
        <f t="shared" si="148"/>
        <v>100264</v>
      </c>
      <c r="Q883">
        <f t="shared" si="149"/>
        <v>100262</v>
      </c>
      <c r="R883">
        <f t="shared" si="150"/>
        <v>100263</v>
      </c>
      <c r="S883">
        <f t="shared" si="151"/>
        <v>100262</v>
      </c>
      <c r="T883">
        <f t="shared" si="152"/>
        <v>100263</v>
      </c>
      <c r="U883">
        <f t="shared" si="153"/>
        <v>200880</v>
      </c>
      <c r="V883" s="7">
        <f>IFERROR(VLOOKUP(VALUE(L883),工作表2!$A:$N,14,1)/50,0)</f>
        <v>120743.56</v>
      </c>
      <c r="W883" s="7">
        <f>IFERROR(VLOOKUP(VALUE(M883),工作表2!$A:$N,14,1)/50,0)</f>
        <v>120743.56</v>
      </c>
      <c r="X883" s="7">
        <f>IFERROR(VLOOKUP(VALUE(N883),工作表2!$A:$N,14,1)/50,0)</f>
        <v>120743.56</v>
      </c>
      <c r="Y883" s="7">
        <f>IFERROR(VLOOKUP(VALUE(O883),工作表2!$A:$N,14,1)/50,0)</f>
        <v>120743.56</v>
      </c>
      <c r="Z883" s="7">
        <f>IFERROR(VLOOKUP(VALUE(P883),工作表2!$A:$N,14,1)/50,0)</f>
        <v>120743.56</v>
      </c>
      <c r="AA883" s="7">
        <f>IFERROR(VLOOKUP(VALUE(Q883),工作表2!$A:$N,14,1)/50,0)</f>
        <v>120743.56</v>
      </c>
      <c r="AB883" s="7">
        <f>IFERROR(VLOOKUP(VALUE(R883),工作表2!$A:$N,14,1)/50,0)</f>
        <v>120743.56</v>
      </c>
      <c r="AC883" s="7">
        <f>IFERROR(VLOOKUP(VALUE(S883),工作表2!$A:$N,14,1)/50,0)</f>
        <v>120743.56</v>
      </c>
      <c r="AD883" s="7">
        <f>IFERROR(VLOOKUP(VALUE(T883),工作表2!$A:$N,14,1)/50,0)</f>
        <v>120743.56</v>
      </c>
      <c r="AE883" s="7">
        <f>IFERROR(VLOOKUP(VALUE(U883),工作表2!$A:$N,14,1),0)</f>
        <v>14525061</v>
      </c>
      <c r="AF883" s="7">
        <f t="shared" si="154"/>
        <v>15611753.040000001</v>
      </c>
    </row>
    <row r="884" spans="1:32" x14ac:dyDescent="0.15">
      <c r="A884" s="8">
        <v>100880</v>
      </c>
      <c r="B884" s="3" t="s">
        <v>3186</v>
      </c>
      <c r="C884" t="s">
        <v>3187</v>
      </c>
      <c r="D884" t="s">
        <v>3188</v>
      </c>
      <c r="E884" t="s">
        <v>3189</v>
      </c>
      <c r="F884" t="s">
        <v>3190</v>
      </c>
      <c r="G884" t="s">
        <v>3191</v>
      </c>
      <c r="H884" t="s">
        <v>3192</v>
      </c>
      <c r="I884" t="s">
        <v>3193</v>
      </c>
      <c r="J884" t="s">
        <v>3194</v>
      </c>
      <c r="K884" t="s">
        <v>3195</v>
      </c>
      <c r="L884">
        <f t="shared" si="144"/>
        <v>100265</v>
      </c>
      <c r="M884">
        <f t="shared" si="145"/>
        <v>100267</v>
      </c>
      <c r="N884">
        <f t="shared" si="146"/>
        <v>100266</v>
      </c>
      <c r="O884">
        <f t="shared" si="147"/>
        <v>100266</v>
      </c>
      <c r="P884">
        <f t="shared" si="148"/>
        <v>100266</v>
      </c>
      <c r="Q884">
        <f t="shared" si="149"/>
        <v>100266</v>
      </c>
      <c r="R884">
        <f t="shared" si="150"/>
        <v>100266</v>
      </c>
      <c r="S884">
        <f t="shared" si="151"/>
        <v>100266</v>
      </c>
      <c r="T884">
        <f t="shared" si="152"/>
        <v>100265</v>
      </c>
      <c r="U884">
        <f t="shared" si="153"/>
        <v>200881</v>
      </c>
      <c r="V884" s="7">
        <f>IFERROR(VLOOKUP(VALUE(L884),工作表2!$A:$N,14,1)/50,0)</f>
        <v>122688.31</v>
      </c>
      <c r="W884" s="7">
        <f>IFERROR(VLOOKUP(VALUE(M884),工作表2!$A:$N,14,1)/50,0)</f>
        <v>122688.31</v>
      </c>
      <c r="X884" s="7">
        <f>IFERROR(VLOOKUP(VALUE(N884),工作表2!$A:$N,14,1)/50,0)</f>
        <v>122688.31</v>
      </c>
      <c r="Y884" s="7">
        <f>IFERROR(VLOOKUP(VALUE(O884),工作表2!$A:$N,14,1)/50,0)</f>
        <v>122688.31</v>
      </c>
      <c r="Z884" s="7">
        <f>IFERROR(VLOOKUP(VALUE(P884),工作表2!$A:$N,14,1)/50,0)</f>
        <v>122688.31</v>
      </c>
      <c r="AA884" s="7">
        <f>IFERROR(VLOOKUP(VALUE(Q884),工作表2!$A:$N,14,1)/50,0)</f>
        <v>122688.31</v>
      </c>
      <c r="AB884" s="7">
        <f>IFERROR(VLOOKUP(VALUE(R884),工作表2!$A:$N,14,1)/50,0)</f>
        <v>122688.31</v>
      </c>
      <c r="AC884" s="7">
        <f>IFERROR(VLOOKUP(VALUE(S884),工作表2!$A:$N,14,1)/50,0)</f>
        <v>122688.31</v>
      </c>
      <c r="AD884" s="7">
        <f>IFERROR(VLOOKUP(VALUE(T884),工作表2!$A:$N,14,1)/50,0)</f>
        <v>122688.31</v>
      </c>
      <c r="AE884" s="7">
        <f>IFERROR(VLOOKUP(VALUE(U884),工作表2!$A:$N,14,1),0)</f>
        <v>14389379</v>
      </c>
      <c r="AF884" s="7">
        <f t="shared" si="154"/>
        <v>15493573.790000001</v>
      </c>
    </row>
    <row r="885" spans="1:32" x14ac:dyDescent="0.15">
      <c r="A885" s="8">
        <v>100881</v>
      </c>
      <c r="B885" s="3" t="s">
        <v>3196</v>
      </c>
      <c r="C885" t="s">
        <v>3197</v>
      </c>
      <c r="D885" t="s">
        <v>3198</v>
      </c>
      <c r="E885" t="s">
        <v>3189</v>
      </c>
      <c r="F885" t="s">
        <v>3190</v>
      </c>
      <c r="G885" t="s">
        <v>3199</v>
      </c>
      <c r="H885" t="s">
        <v>3200</v>
      </c>
      <c r="I885" t="s">
        <v>3193</v>
      </c>
      <c r="J885" t="s">
        <v>3201</v>
      </c>
      <c r="K885" t="s">
        <v>3202</v>
      </c>
      <c r="L885">
        <f t="shared" si="144"/>
        <v>100267</v>
      </c>
      <c r="M885">
        <f t="shared" si="145"/>
        <v>100265</v>
      </c>
      <c r="N885">
        <f t="shared" si="146"/>
        <v>100265</v>
      </c>
      <c r="O885">
        <f t="shared" si="147"/>
        <v>100266</v>
      </c>
      <c r="P885">
        <f t="shared" si="148"/>
        <v>100266</v>
      </c>
      <c r="Q885">
        <f t="shared" si="149"/>
        <v>100267</v>
      </c>
      <c r="R885">
        <f t="shared" si="150"/>
        <v>100265</v>
      </c>
      <c r="S885">
        <f t="shared" si="151"/>
        <v>100266</v>
      </c>
      <c r="T885">
        <f t="shared" si="152"/>
        <v>100267</v>
      </c>
      <c r="U885">
        <f t="shared" si="153"/>
        <v>200882</v>
      </c>
      <c r="V885" s="7">
        <f>IFERROR(VLOOKUP(VALUE(L885),工作表2!$A:$N,14,1)/50,0)</f>
        <v>122688.31</v>
      </c>
      <c r="W885" s="7">
        <f>IFERROR(VLOOKUP(VALUE(M885),工作表2!$A:$N,14,1)/50,0)</f>
        <v>122688.31</v>
      </c>
      <c r="X885" s="7">
        <f>IFERROR(VLOOKUP(VALUE(N885),工作表2!$A:$N,14,1)/50,0)</f>
        <v>122688.31</v>
      </c>
      <c r="Y885" s="7">
        <f>IFERROR(VLOOKUP(VALUE(O885),工作表2!$A:$N,14,1)/50,0)</f>
        <v>122688.31</v>
      </c>
      <c r="Z885" s="7">
        <f>IFERROR(VLOOKUP(VALUE(P885),工作表2!$A:$N,14,1)/50,0)</f>
        <v>122688.31</v>
      </c>
      <c r="AA885" s="7">
        <f>IFERROR(VLOOKUP(VALUE(Q885),工作表2!$A:$N,14,1)/50,0)</f>
        <v>122688.31</v>
      </c>
      <c r="AB885" s="7">
        <f>IFERROR(VLOOKUP(VALUE(R885),工作表2!$A:$N,14,1)/50,0)</f>
        <v>122688.31</v>
      </c>
      <c r="AC885" s="7">
        <f>IFERROR(VLOOKUP(VALUE(S885),工作表2!$A:$N,14,1)/50,0)</f>
        <v>122688.31</v>
      </c>
      <c r="AD885" s="7">
        <f>IFERROR(VLOOKUP(VALUE(T885),工作表2!$A:$N,14,1)/50,0)</f>
        <v>122688.31</v>
      </c>
      <c r="AE885" s="7">
        <f>IFERROR(VLOOKUP(VALUE(U885),工作表2!$A:$N,14,1),0)</f>
        <v>14409839.5</v>
      </c>
      <c r="AF885" s="7">
        <f t="shared" si="154"/>
        <v>15514034.290000001</v>
      </c>
    </row>
    <row r="886" spans="1:32" x14ac:dyDescent="0.15">
      <c r="A886" s="8">
        <v>100882</v>
      </c>
      <c r="B886" s="3" t="s">
        <v>3196</v>
      </c>
      <c r="C886" t="s">
        <v>3203</v>
      </c>
      <c r="D886" t="s">
        <v>3204</v>
      </c>
      <c r="E886" t="s">
        <v>3205</v>
      </c>
      <c r="F886" t="s">
        <v>3206</v>
      </c>
      <c r="G886" t="s">
        <v>3207</v>
      </c>
      <c r="H886" t="s">
        <v>3200</v>
      </c>
      <c r="I886" t="s">
        <v>3193</v>
      </c>
      <c r="J886" t="s">
        <v>3201</v>
      </c>
      <c r="K886" t="s">
        <v>3208</v>
      </c>
      <c r="L886">
        <f t="shared" si="144"/>
        <v>100267</v>
      </c>
      <c r="M886">
        <f t="shared" si="145"/>
        <v>100266</v>
      </c>
      <c r="N886">
        <f t="shared" si="146"/>
        <v>100267</v>
      </c>
      <c r="O886">
        <f t="shared" si="147"/>
        <v>100267</v>
      </c>
      <c r="P886">
        <f t="shared" si="148"/>
        <v>100267</v>
      </c>
      <c r="Q886">
        <f t="shared" si="149"/>
        <v>100265</v>
      </c>
      <c r="R886">
        <f t="shared" si="150"/>
        <v>100265</v>
      </c>
      <c r="S886">
        <f t="shared" si="151"/>
        <v>100266</v>
      </c>
      <c r="T886">
        <f t="shared" si="152"/>
        <v>100267</v>
      </c>
      <c r="U886">
        <f t="shared" si="153"/>
        <v>200883</v>
      </c>
      <c r="V886" s="7">
        <f>IFERROR(VLOOKUP(VALUE(L886),工作表2!$A:$N,14,1)/50,0)</f>
        <v>122688.31</v>
      </c>
      <c r="W886" s="7">
        <f>IFERROR(VLOOKUP(VALUE(M886),工作表2!$A:$N,14,1)/50,0)</f>
        <v>122688.31</v>
      </c>
      <c r="X886" s="7">
        <f>IFERROR(VLOOKUP(VALUE(N886),工作表2!$A:$N,14,1)/50,0)</f>
        <v>122688.31</v>
      </c>
      <c r="Y886" s="7">
        <f>IFERROR(VLOOKUP(VALUE(O886),工作表2!$A:$N,14,1)/50,0)</f>
        <v>122688.31</v>
      </c>
      <c r="Z886" s="7">
        <f>IFERROR(VLOOKUP(VALUE(P886),工作表2!$A:$N,14,1)/50,0)</f>
        <v>122688.31</v>
      </c>
      <c r="AA886" s="7">
        <f>IFERROR(VLOOKUP(VALUE(Q886),工作表2!$A:$N,14,1)/50,0)</f>
        <v>122688.31</v>
      </c>
      <c r="AB886" s="7">
        <f>IFERROR(VLOOKUP(VALUE(R886),工作表2!$A:$N,14,1)/50,0)</f>
        <v>122688.31</v>
      </c>
      <c r="AC886" s="7">
        <f>IFERROR(VLOOKUP(VALUE(S886),工作表2!$A:$N,14,1)/50,0)</f>
        <v>122688.31</v>
      </c>
      <c r="AD886" s="7">
        <f>IFERROR(VLOOKUP(VALUE(T886),工作表2!$A:$N,14,1)/50,0)</f>
        <v>122688.31</v>
      </c>
      <c r="AE886" s="7">
        <f>IFERROR(VLOOKUP(VALUE(U886),工作表2!$A:$N,14,1),0)</f>
        <v>14430332</v>
      </c>
      <c r="AF886" s="7">
        <f t="shared" si="154"/>
        <v>15534526.790000001</v>
      </c>
    </row>
    <row r="887" spans="1:32" x14ac:dyDescent="0.15">
      <c r="A887" s="8">
        <v>100883</v>
      </c>
      <c r="B887" s="3" t="s">
        <v>3186</v>
      </c>
      <c r="C887" t="s">
        <v>3187</v>
      </c>
      <c r="D887" t="s">
        <v>3204</v>
      </c>
      <c r="E887" t="s">
        <v>3205</v>
      </c>
      <c r="F887" t="s">
        <v>3206</v>
      </c>
      <c r="G887" t="s">
        <v>3191</v>
      </c>
      <c r="H887" t="s">
        <v>3200</v>
      </c>
      <c r="I887" t="s">
        <v>3209</v>
      </c>
      <c r="J887" t="s">
        <v>3201</v>
      </c>
      <c r="K887" t="s">
        <v>3210</v>
      </c>
      <c r="L887">
        <f t="shared" si="144"/>
        <v>100265</v>
      </c>
      <c r="M887">
        <f t="shared" si="145"/>
        <v>100267</v>
      </c>
      <c r="N887">
        <f t="shared" si="146"/>
        <v>100267</v>
      </c>
      <c r="O887">
        <f t="shared" si="147"/>
        <v>100267</v>
      </c>
      <c r="P887">
        <f t="shared" si="148"/>
        <v>100267</v>
      </c>
      <c r="Q887">
        <f t="shared" si="149"/>
        <v>100266</v>
      </c>
      <c r="R887">
        <f t="shared" si="150"/>
        <v>100265</v>
      </c>
      <c r="S887">
        <f t="shared" si="151"/>
        <v>100267</v>
      </c>
      <c r="T887">
        <f t="shared" si="152"/>
        <v>100267</v>
      </c>
      <c r="U887">
        <f t="shared" si="153"/>
        <v>200884</v>
      </c>
      <c r="V887" s="7">
        <f>IFERROR(VLOOKUP(VALUE(L887),工作表2!$A:$N,14,1)/50,0)</f>
        <v>122688.31</v>
      </c>
      <c r="W887" s="7">
        <f>IFERROR(VLOOKUP(VALUE(M887),工作表2!$A:$N,14,1)/50,0)</f>
        <v>122688.31</v>
      </c>
      <c r="X887" s="7">
        <f>IFERROR(VLOOKUP(VALUE(N887),工作表2!$A:$N,14,1)/50,0)</f>
        <v>122688.31</v>
      </c>
      <c r="Y887" s="7">
        <f>IFERROR(VLOOKUP(VALUE(O887),工作表2!$A:$N,14,1)/50,0)</f>
        <v>122688.31</v>
      </c>
      <c r="Z887" s="7">
        <f>IFERROR(VLOOKUP(VALUE(P887),工作表2!$A:$N,14,1)/50,0)</f>
        <v>122688.31</v>
      </c>
      <c r="AA887" s="7">
        <f>IFERROR(VLOOKUP(VALUE(Q887),工作表2!$A:$N,14,1)/50,0)</f>
        <v>122688.31</v>
      </c>
      <c r="AB887" s="7">
        <f>IFERROR(VLOOKUP(VALUE(R887),工作表2!$A:$N,14,1)/50,0)</f>
        <v>122688.31</v>
      </c>
      <c r="AC887" s="7">
        <f>IFERROR(VLOOKUP(VALUE(S887),工作表2!$A:$N,14,1)/50,0)</f>
        <v>122688.31</v>
      </c>
      <c r="AD887" s="7">
        <f>IFERROR(VLOOKUP(VALUE(T887),工作表2!$A:$N,14,1)/50,0)</f>
        <v>122688.31</v>
      </c>
      <c r="AE887" s="7">
        <f>IFERROR(VLOOKUP(VALUE(U887),工作表2!$A:$N,14,1),0)</f>
        <v>14691999</v>
      </c>
      <c r="AF887" s="7">
        <f t="shared" si="154"/>
        <v>15796193.790000001</v>
      </c>
    </row>
    <row r="888" spans="1:32" x14ac:dyDescent="0.15">
      <c r="A888" s="8">
        <v>100884</v>
      </c>
      <c r="B888" s="3" t="s">
        <v>3211</v>
      </c>
      <c r="C888" t="s">
        <v>3203</v>
      </c>
      <c r="D888" t="s">
        <v>3198</v>
      </c>
      <c r="E888" t="s">
        <v>3205</v>
      </c>
      <c r="F888" t="s">
        <v>3206</v>
      </c>
      <c r="G888" t="s">
        <v>3207</v>
      </c>
      <c r="H888" t="s">
        <v>3200</v>
      </c>
      <c r="I888" t="s">
        <v>3212</v>
      </c>
      <c r="J888" t="s">
        <v>3194</v>
      </c>
      <c r="K888" t="s">
        <v>3213</v>
      </c>
      <c r="L888">
        <f t="shared" si="144"/>
        <v>100266</v>
      </c>
      <c r="M888">
        <f t="shared" si="145"/>
        <v>100266</v>
      </c>
      <c r="N888">
        <f t="shared" si="146"/>
        <v>100265</v>
      </c>
      <c r="O888">
        <f t="shared" si="147"/>
        <v>100267</v>
      </c>
      <c r="P888">
        <f t="shared" si="148"/>
        <v>100267</v>
      </c>
      <c r="Q888">
        <f t="shared" si="149"/>
        <v>100265</v>
      </c>
      <c r="R888">
        <f t="shared" si="150"/>
        <v>100265</v>
      </c>
      <c r="S888">
        <f t="shared" si="151"/>
        <v>100265</v>
      </c>
      <c r="T888">
        <f t="shared" si="152"/>
        <v>100265</v>
      </c>
      <c r="U888">
        <f t="shared" si="153"/>
        <v>200885</v>
      </c>
      <c r="V888" s="7">
        <f>IFERROR(VLOOKUP(VALUE(L888),工作表2!$A:$N,14,1)/50,0)</f>
        <v>122688.31</v>
      </c>
      <c r="W888" s="7">
        <f>IFERROR(VLOOKUP(VALUE(M888),工作表2!$A:$N,14,1)/50,0)</f>
        <v>122688.31</v>
      </c>
      <c r="X888" s="7">
        <f>IFERROR(VLOOKUP(VALUE(N888),工作表2!$A:$N,14,1)/50,0)</f>
        <v>122688.31</v>
      </c>
      <c r="Y888" s="7">
        <f>IFERROR(VLOOKUP(VALUE(O888),工作表2!$A:$N,14,1)/50,0)</f>
        <v>122688.31</v>
      </c>
      <c r="Z888" s="7">
        <f>IFERROR(VLOOKUP(VALUE(P888),工作表2!$A:$N,14,1)/50,0)</f>
        <v>122688.31</v>
      </c>
      <c r="AA888" s="7">
        <f>IFERROR(VLOOKUP(VALUE(Q888),工作表2!$A:$N,14,1)/50,0)</f>
        <v>122688.31</v>
      </c>
      <c r="AB888" s="7">
        <f>IFERROR(VLOOKUP(VALUE(R888),工作表2!$A:$N,14,1)/50,0)</f>
        <v>122688.31</v>
      </c>
      <c r="AC888" s="7">
        <f>IFERROR(VLOOKUP(VALUE(S888),工作表2!$A:$N,14,1)/50,0)</f>
        <v>122688.31</v>
      </c>
      <c r="AD888" s="7">
        <f>IFERROR(VLOOKUP(VALUE(T888),工作表2!$A:$N,14,1)/50,0)</f>
        <v>122688.31</v>
      </c>
      <c r="AE888" s="7">
        <f>IFERROR(VLOOKUP(VALUE(U888),工作表2!$A:$N,14,1),0)</f>
        <v>14471409</v>
      </c>
      <c r="AF888" s="7">
        <f t="shared" si="154"/>
        <v>15575603.790000001</v>
      </c>
    </row>
    <row r="889" spans="1:32" x14ac:dyDescent="0.15">
      <c r="A889" s="8">
        <v>100885</v>
      </c>
      <c r="B889" s="3" t="s">
        <v>3196</v>
      </c>
      <c r="C889" t="s">
        <v>3187</v>
      </c>
      <c r="D889" t="s">
        <v>3204</v>
      </c>
      <c r="E889" t="s">
        <v>3214</v>
      </c>
      <c r="F889" t="s">
        <v>3190</v>
      </c>
      <c r="G889" t="s">
        <v>3191</v>
      </c>
      <c r="H889" t="s">
        <v>3215</v>
      </c>
      <c r="I889" t="s">
        <v>3193</v>
      </c>
      <c r="J889" t="s">
        <v>3201</v>
      </c>
      <c r="K889" t="s">
        <v>3216</v>
      </c>
      <c r="L889">
        <f t="shared" si="144"/>
        <v>100267</v>
      </c>
      <c r="M889">
        <f t="shared" si="145"/>
        <v>100267</v>
      </c>
      <c r="N889">
        <f t="shared" si="146"/>
        <v>100267</v>
      </c>
      <c r="O889">
        <f t="shared" si="147"/>
        <v>100265</v>
      </c>
      <c r="P889">
        <f t="shared" si="148"/>
        <v>100266</v>
      </c>
      <c r="Q889">
        <f t="shared" si="149"/>
        <v>100266</v>
      </c>
      <c r="R889">
        <f t="shared" si="150"/>
        <v>100267</v>
      </c>
      <c r="S889">
        <f t="shared" si="151"/>
        <v>100266</v>
      </c>
      <c r="T889">
        <f t="shared" si="152"/>
        <v>100267</v>
      </c>
      <c r="U889">
        <f t="shared" si="153"/>
        <v>200886</v>
      </c>
      <c r="V889" s="7">
        <f>IFERROR(VLOOKUP(VALUE(L889),工作表2!$A:$N,14,1)/50,0)</f>
        <v>122688.31</v>
      </c>
      <c r="W889" s="7">
        <f>IFERROR(VLOOKUP(VALUE(M889),工作表2!$A:$N,14,1)/50,0)</f>
        <v>122688.31</v>
      </c>
      <c r="X889" s="7">
        <f>IFERROR(VLOOKUP(VALUE(N889),工作表2!$A:$N,14,1)/50,0)</f>
        <v>122688.31</v>
      </c>
      <c r="Y889" s="7">
        <f>IFERROR(VLOOKUP(VALUE(O889),工作表2!$A:$N,14,1)/50,0)</f>
        <v>122688.31</v>
      </c>
      <c r="Z889" s="7">
        <f>IFERROR(VLOOKUP(VALUE(P889),工作表2!$A:$N,14,1)/50,0)</f>
        <v>122688.31</v>
      </c>
      <c r="AA889" s="7">
        <f>IFERROR(VLOOKUP(VALUE(Q889),工作表2!$A:$N,14,1)/50,0)</f>
        <v>122688.31</v>
      </c>
      <c r="AB889" s="7">
        <f>IFERROR(VLOOKUP(VALUE(R889),工作表2!$A:$N,14,1)/50,0)</f>
        <v>122688.31</v>
      </c>
      <c r="AC889" s="7">
        <f>IFERROR(VLOOKUP(VALUE(S889),工作表2!$A:$N,14,1)/50,0)</f>
        <v>122688.31</v>
      </c>
      <c r="AD889" s="7">
        <f>IFERROR(VLOOKUP(VALUE(T889),工作表2!$A:$N,14,1)/50,0)</f>
        <v>122688.31</v>
      </c>
      <c r="AE889" s="7">
        <f>IFERROR(VLOOKUP(VALUE(U889),工作表2!$A:$N,14,1),0)</f>
        <v>14491995</v>
      </c>
      <c r="AF889" s="7">
        <f t="shared" si="154"/>
        <v>15596189.790000001</v>
      </c>
    </row>
    <row r="890" spans="1:32" x14ac:dyDescent="0.15">
      <c r="A890" s="8">
        <v>100886</v>
      </c>
      <c r="B890" s="3" t="s">
        <v>3196</v>
      </c>
      <c r="C890" t="s">
        <v>3203</v>
      </c>
      <c r="D890" t="s">
        <v>3198</v>
      </c>
      <c r="E890" t="s">
        <v>3214</v>
      </c>
      <c r="F890" t="s">
        <v>3206</v>
      </c>
      <c r="G890" t="s">
        <v>3207</v>
      </c>
      <c r="H890" t="s">
        <v>3192</v>
      </c>
      <c r="I890" t="s">
        <v>3209</v>
      </c>
      <c r="J890" t="s">
        <v>3194</v>
      </c>
      <c r="K890" t="s">
        <v>3217</v>
      </c>
      <c r="L890">
        <f t="shared" si="144"/>
        <v>100267</v>
      </c>
      <c r="M890">
        <f t="shared" si="145"/>
        <v>100266</v>
      </c>
      <c r="N890">
        <f t="shared" si="146"/>
        <v>100265</v>
      </c>
      <c r="O890">
        <f t="shared" si="147"/>
        <v>100265</v>
      </c>
      <c r="P890">
        <f t="shared" si="148"/>
        <v>100267</v>
      </c>
      <c r="Q890">
        <f t="shared" si="149"/>
        <v>100265</v>
      </c>
      <c r="R890">
        <f t="shared" si="150"/>
        <v>100266</v>
      </c>
      <c r="S890">
        <f t="shared" si="151"/>
        <v>100267</v>
      </c>
      <c r="T890">
        <f t="shared" si="152"/>
        <v>100265</v>
      </c>
      <c r="U890">
        <f t="shared" si="153"/>
        <v>200887</v>
      </c>
      <c r="V890" s="7">
        <f>IFERROR(VLOOKUP(VALUE(L890),工作表2!$A:$N,14,1)/50,0)</f>
        <v>122688.31</v>
      </c>
      <c r="W890" s="7">
        <f>IFERROR(VLOOKUP(VALUE(M890),工作表2!$A:$N,14,1)/50,0)</f>
        <v>122688.31</v>
      </c>
      <c r="X890" s="7">
        <f>IFERROR(VLOOKUP(VALUE(N890),工作表2!$A:$N,14,1)/50,0)</f>
        <v>122688.31</v>
      </c>
      <c r="Y890" s="7">
        <f>IFERROR(VLOOKUP(VALUE(O890),工作表2!$A:$N,14,1)/50,0)</f>
        <v>122688.31</v>
      </c>
      <c r="Z890" s="7">
        <f>IFERROR(VLOOKUP(VALUE(P890),工作表2!$A:$N,14,1)/50,0)</f>
        <v>122688.31</v>
      </c>
      <c r="AA890" s="7">
        <f>IFERROR(VLOOKUP(VALUE(Q890),工作表2!$A:$N,14,1)/50,0)</f>
        <v>122688.31</v>
      </c>
      <c r="AB890" s="7">
        <f>IFERROR(VLOOKUP(VALUE(R890),工作表2!$A:$N,14,1)/50,0)</f>
        <v>122688.31</v>
      </c>
      <c r="AC890" s="7">
        <f>IFERROR(VLOOKUP(VALUE(S890),工作表2!$A:$N,14,1)/50,0)</f>
        <v>122688.31</v>
      </c>
      <c r="AD890" s="7">
        <f>IFERROR(VLOOKUP(VALUE(T890),工作表2!$A:$N,14,1)/50,0)</f>
        <v>122688.31</v>
      </c>
      <c r="AE890" s="7">
        <f>IFERROR(VLOOKUP(VALUE(U890),工作表2!$A:$N,14,1),0)</f>
        <v>14754735.5</v>
      </c>
      <c r="AF890" s="7">
        <f t="shared" si="154"/>
        <v>15858930.290000001</v>
      </c>
    </row>
    <row r="891" spans="1:32" x14ac:dyDescent="0.15">
      <c r="A891" s="8">
        <v>100887</v>
      </c>
      <c r="B891" s="3" t="s">
        <v>3186</v>
      </c>
      <c r="C891" t="s">
        <v>3187</v>
      </c>
      <c r="D891" t="s">
        <v>3188</v>
      </c>
      <c r="E891" t="s">
        <v>3214</v>
      </c>
      <c r="F891" t="s">
        <v>3206</v>
      </c>
      <c r="G891" t="s">
        <v>3207</v>
      </c>
      <c r="H891" t="s">
        <v>3192</v>
      </c>
      <c r="I891" t="s">
        <v>3209</v>
      </c>
      <c r="J891" t="s">
        <v>3218</v>
      </c>
      <c r="K891" t="s">
        <v>3219</v>
      </c>
      <c r="L891">
        <f t="shared" si="144"/>
        <v>100265</v>
      </c>
      <c r="M891">
        <f t="shared" si="145"/>
        <v>100267</v>
      </c>
      <c r="N891">
        <f t="shared" si="146"/>
        <v>100266</v>
      </c>
      <c r="O891">
        <f t="shared" si="147"/>
        <v>100265</v>
      </c>
      <c r="P891">
        <f t="shared" si="148"/>
        <v>100267</v>
      </c>
      <c r="Q891">
        <f t="shared" si="149"/>
        <v>100265</v>
      </c>
      <c r="R891">
        <f t="shared" si="150"/>
        <v>100266</v>
      </c>
      <c r="S891">
        <f t="shared" si="151"/>
        <v>100267</v>
      </c>
      <c r="T891">
        <f t="shared" si="152"/>
        <v>100266</v>
      </c>
      <c r="U891">
        <f t="shared" si="153"/>
        <v>200888</v>
      </c>
      <c r="V891" s="7">
        <f>IFERROR(VLOOKUP(VALUE(L891),工作表2!$A:$N,14,1)/50,0)</f>
        <v>122688.31</v>
      </c>
      <c r="W891" s="7">
        <f>IFERROR(VLOOKUP(VALUE(M891),工作表2!$A:$N,14,1)/50,0)</f>
        <v>122688.31</v>
      </c>
      <c r="X891" s="7">
        <f>IFERROR(VLOOKUP(VALUE(N891),工作表2!$A:$N,14,1)/50,0)</f>
        <v>122688.31</v>
      </c>
      <c r="Y891" s="7">
        <f>IFERROR(VLOOKUP(VALUE(O891),工作表2!$A:$N,14,1)/50,0)</f>
        <v>122688.31</v>
      </c>
      <c r="Z891" s="7">
        <f>IFERROR(VLOOKUP(VALUE(P891),工作表2!$A:$N,14,1)/50,0)</f>
        <v>122688.31</v>
      </c>
      <c r="AA891" s="7">
        <f>IFERROR(VLOOKUP(VALUE(Q891),工作表2!$A:$N,14,1)/50,0)</f>
        <v>122688.31</v>
      </c>
      <c r="AB891" s="7">
        <f>IFERROR(VLOOKUP(VALUE(R891),工作表2!$A:$N,14,1)/50,0)</f>
        <v>122688.31</v>
      </c>
      <c r="AC891" s="7">
        <f>IFERROR(VLOOKUP(VALUE(S891),工作表2!$A:$N,14,1)/50,0)</f>
        <v>122688.31</v>
      </c>
      <c r="AD891" s="7">
        <f>IFERROR(VLOOKUP(VALUE(T891),工作表2!$A:$N,14,1)/50,0)</f>
        <v>122688.31</v>
      </c>
      <c r="AE891" s="7">
        <f>IFERROR(VLOOKUP(VALUE(U891),工作表2!$A:$N,14,1),0)</f>
        <v>14659335.5</v>
      </c>
      <c r="AF891" s="7">
        <f t="shared" si="154"/>
        <v>15763530.290000001</v>
      </c>
    </row>
    <row r="892" spans="1:32" x14ac:dyDescent="0.15">
      <c r="A892" s="8">
        <v>100888</v>
      </c>
      <c r="B892" s="3" t="s">
        <v>3211</v>
      </c>
      <c r="C892" t="s">
        <v>3203</v>
      </c>
      <c r="D892" t="s">
        <v>3188</v>
      </c>
      <c r="E892" t="s">
        <v>3205</v>
      </c>
      <c r="F892" t="s">
        <v>3206</v>
      </c>
      <c r="G892" t="s">
        <v>3207</v>
      </c>
      <c r="H892" t="s">
        <v>3200</v>
      </c>
      <c r="I892" t="s">
        <v>3212</v>
      </c>
      <c r="J892" t="s">
        <v>3218</v>
      </c>
      <c r="K892" t="s">
        <v>3220</v>
      </c>
      <c r="L892">
        <f t="shared" si="144"/>
        <v>100266</v>
      </c>
      <c r="M892">
        <f t="shared" si="145"/>
        <v>100266</v>
      </c>
      <c r="N892">
        <f t="shared" si="146"/>
        <v>100266</v>
      </c>
      <c r="O892">
        <f t="shared" si="147"/>
        <v>100267</v>
      </c>
      <c r="P892">
        <f t="shared" si="148"/>
        <v>100267</v>
      </c>
      <c r="Q892">
        <f t="shared" si="149"/>
        <v>100265</v>
      </c>
      <c r="R892">
        <f t="shared" si="150"/>
        <v>100265</v>
      </c>
      <c r="S892">
        <f t="shared" si="151"/>
        <v>100265</v>
      </c>
      <c r="T892">
        <f t="shared" si="152"/>
        <v>100266</v>
      </c>
      <c r="U892">
        <f t="shared" si="153"/>
        <v>200889</v>
      </c>
      <c r="V892" s="7">
        <f>IFERROR(VLOOKUP(VALUE(L892),工作表2!$A:$N,14,1)/50,0)</f>
        <v>122688.31</v>
      </c>
      <c r="W892" s="7">
        <f>IFERROR(VLOOKUP(VALUE(M892),工作表2!$A:$N,14,1)/50,0)</f>
        <v>122688.31</v>
      </c>
      <c r="X892" s="7">
        <f>IFERROR(VLOOKUP(VALUE(N892),工作表2!$A:$N,14,1)/50,0)</f>
        <v>122688.31</v>
      </c>
      <c r="Y892" s="7">
        <f>IFERROR(VLOOKUP(VALUE(O892),工作表2!$A:$N,14,1)/50,0)</f>
        <v>122688.31</v>
      </c>
      <c r="Z892" s="7">
        <f>IFERROR(VLOOKUP(VALUE(P892),工作表2!$A:$N,14,1)/50,0)</f>
        <v>122688.31</v>
      </c>
      <c r="AA892" s="7">
        <f>IFERROR(VLOOKUP(VALUE(Q892),工作表2!$A:$N,14,1)/50,0)</f>
        <v>122688.31</v>
      </c>
      <c r="AB892" s="7">
        <f>IFERROR(VLOOKUP(VALUE(R892),工作表2!$A:$N,14,1)/50,0)</f>
        <v>122688.31</v>
      </c>
      <c r="AC892" s="7">
        <f>IFERROR(VLOOKUP(VALUE(S892),工作表2!$A:$N,14,1)/50,0)</f>
        <v>122688.31</v>
      </c>
      <c r="AD892" s="7">
        <f>IFERROR(VLOOKUP(VALUE(T892),工作表2!$A:$N,14,1)/50,0)</f>
        <v>122688.31</v>
      </c>
      <c r="AE892" s="7">
        <f>IFERROR(VLOOKUP(VALUE(U892),工作表2!$A:$N,14,1),0)</f>
        <v>14728742.5</v>
      </c>
      <c r="AF892" s="7">
        <f t="shared" si="154"/>
        <v>15832937.290000001</v>
      </c>
    </row>
    <row r="893" spans="1:32" x14ac:dyDescent="0.15">
      <c r="A893" s="8">
        <v>100889</v>
      </c>
      <c r="B893" s="3" t="s">
        <v>3211</v>
      </c>
      <c r="C893" t="s">
        <v>3187</v>
      </c>
      <c r="D893" t="s">
        <v>3198</v>
      </c>
      <c r="E893" t="s">
        <v>3205</v>
      </c>
      <c r="F893" t="s">
        <v>3190</v>
      </c>
      <c r="G893" t="s">
        <v>3207</v>
      </c>
      <c r="H893" t="s">
        <v>3192</v>
      </c>
      <c r="I893" t="s">
        <v>3212</v>
      </c>
      <c r="J893" t="s">
        <v>3194</v>
      </c>
      <c r="K893" t="s">
        <v>3221</v>
      </c>
      <c r="L893">
        <f t="shared" si="144"/>
        <v>100266</v>
      </c>
      <c r="M893">
        <f t="shared" si="145"/>
        <v>100267</v>
      </c>
      <c r="N893">
        <f t="shared" si="146"/>
        <v>100265</v>
      </c>
      <c r="O893">
        <f t="shared" si="147"/>
        <v>100267</v>
      </c>
      <c r="P893">
        <f t="shared" si="148"/>
        <v>100266</v>
      </c>
      <c r="Q893">
        <f t="shared" si="149"/>
        <v>100265</v>
      </c>
      <c r="R893">
        <f t="shared" si="150"/>
        <v>100266</v>
      </c>
      <c r="S893">
        <f t="shared" si="151"/>
        <v>100265</v>
      </c>
      <c r="T893">
        <f t="shared" si="152"/>
        <v>100265</v>
      </c>
      <c r="U893">
        <f t="shared" si="153"/>
        <v>200890</v>
      </c>
      <c r="V893" s="7">
        <f>IFERROR(VLOOKUP(VALUE(L893),工作表2!$A:$N,14,1)/50,0)</f>
        <v>122688.31</v>
      </c>
      <c r="W893" s="7">
        <f>IFERROR(VLOOKUP(VALUE(M893),工作表2!$A:$N,14,1)/50,0)</f>
        <v>122688.31</v>
      </c>
      <c r="X893" s="7">
        <f>IFERROR(VLOOKUP(VALUE(N893),工作表2!$A:$N,14,1)/50,0)</f>
        <v>122688.31</v>
      </c>
      <c r="Y893" s="7">
        <f>IFERROR(VLOOKUP(VALUE(O893),工作表2!$A:$N,14,1)/50,0)</f>
        <v>122688.31</v>
      </c>
      <c r="Z893" s="7">
        <f>IFERROR(VLOOKUP(VALUE(P893),工作表2!$A:$N,14,1)/50,0)</f>
        <v>122688.31</v>
      </c>
      <c r="AA893" s="7">
        <f>IFERROR(VLOOKUP(VALUE(Q893),工作表2!$A:$N,14,1)/50,0)</f>
        <v>122688.31</v>
      </c>
      <c r="AB893" s="7">
        <f>IFERROR(VLOOKUP(VALUE(R893),工作表2!$A:$N,14,1)/50,0)</f>
        <v>122688.31</v>
      </c>
      <c r="AC893" s="7">
        <f>IFERROR(VLOOKUP(VALUE(S893),工作表2!$A:$N,14,1)/50,0)</f>
        <v>122688.31</v>
      </c>
      <c r="AD893" s="7">
        <f>IFERROR(VLOOKUP(VALUE(T893),工作表2!$A:$N,14,1)/50,0)</f>
        <v>122688.31</v>
      </c>
      <c r="AE893" s="7">
        <f>IFERROR(VLOOKUP(VALUE(U893),工作表2!$A:$N,14,1),0)</f>
        <v>14817762</v>
      </c>
      <c r="AF893" s="7">
        <f t="shared" si="154"/>
        <v>15921956.790000001</v>
      </c>
    </row>
    <row r="894" spans="1:32" x14ac:dyDescent="0.15">
      <c r="A894" s="8">
        <v>100890</v>
      </c>
      <c r="B894" s="3" t="s">
        <v>3222</v>
      </c>
      <c r="C894" t="s">
        <v>3223</v>
      </c>
      <c r="D894" t="s">
        <v>3224</v>
      </c>
      <c r="E894" t="s">
        <v>3225</v>
      </c>
      <c r="F894" t="s">
        <v>3226</v>
      </c>
      <c r="G894" t="s">
        <v>3227</v>
      </c>
      <c r="H894" t="s">
        <v>3228</v>
      </c>
      <c r="I894" t="s">
        <v>3229</v>
      </c>
      <c r="J894" t="s">
        <v>3230</v>
      </c>
      <c r="K894" t="s">
        <v>3231</v>
      </c>
      <c r="L894">
        <f t="shared" si="144"/>
        <v>100269</v>
      </c>
      <c r="M894">
        <f t="shared" si="145"/>
        <v>100268</v>
      </c>
      <c r="N894">
        <f t="shared" si="146"/>
        <v>100269</v>
      </c>
      <c r="O894">
        <f t="shared" si="147"/>
        <v>100270</v>
      </c>
      <c r="P894">
        <f t="shared" si="148"/>
        <v>100269</v>
      </c>
      <c r="Q894">
        <f t="shared" si="149"/>
        <v>100270</v>
      </c>
      <c r="R894">
        <f t="shared" si="150"/>
        <v>100269</v>
      </c>
      <c r="S894">
        <f t="shared" si="151"/>
        <v>100269</v>
      </c>
      <c r="T894">
        <f t="shared" si="152"/>
        <v>100269</v>
      </c>
      <c r="U894">
        <f t="shared" si="153"/>
        <v>200891</v>
      </c>
      <c r="V894" s="7">
        <f>IFERROR(VLOOKUP(VALUE(L894),工作表2!$A:$N,14,1)/50,0)</f>
        <v>124633.06</v>
      </c>
      <c r="W894" s="7">
        <f>IFERROR(VLOOKUP(VALUE(M894),工作表2!$A:$N,14,1)/50,0)</f>
        <v>124633.06</v>
      </c>
      <c r="X894" s="7">
        <f>IFERROR(VLOOKUP(VALUE(N894),工作表2!$A:$N,14,1)/50,0)</f>
        <v>124633.06</v>
      </c>
      <c r="Y894" s="7">
        <f>IFERROR(VLOOKUP(VALUE(O894),工作表2!$A:$N,14,1)/50,0)</f>
        <v>124633.06</v>
      </c>
      <c r="Z894" s="7">
        <f>IFERROR(VLOOKUP(VALUE(P894),工作表2!$A:$N,14,1)/50,0)</f>
        <v>124633.06</v>
      </c>
      <c r="AA894" s="7">
        <f>IFERROR(VLOOKUP(VALUE(Q894),工作表2!$A:$N,14,1)/50,0)</f>
        <v>124633.06</v>
      </c>
      <c r="AB894" s="7">
        <f>IFERROR(VLOOKUP(VALUE(R894),工作表2!$A:$N,14,1)/50,0)</f>
        <v>124633.06</v>
      </c>
      <c r="AC894" s="7">
        <f>IFERROR(VLOOKUP(VALUE(S894),工作表2!$A:$N,14,1)/50,0)</f>
        <v>124633.06</v>
      </c>
      <c r="AD894" s="7">
        <f>IFERROR(VLOOKUP(VALUE(T894),工作表2!$A:$N,14,1)/50,0)</f>
        <v>124633.06</v>
      </c>
      <c r="AE894" s="7">
        <f>IFERROR(VLOOKUP(VALUE(U894),工作表2!$A:$N,14,1),0)</f>
        <v>14677958</v>
      </c>
      <c r="AF894" s="7">
        <f t="shared" si="154"/>
        <v>15799655.540000001</v>
      </c>
    </row>
    <row r="895" spans="1:32" x14ac:dyDescent="0.15">
      <c r="A895" s="8">
        <v>100891</v>
      </c>
      <c r="B895" s="3" t="s">
        <v>3232</v>
      </c>
      <c r="C895" t="s">
        <v>3233</v>
      </c>
      <c r="D895" t="s">
        <v>3224</v>
      </c>
      <c r="E895" t="s">
        <v>3234</v>
      </c>
      <c r="F895" t="s">
        <v>3235</v>
      </c>
      <c r="G895" t="s">
        <v>3236</v>
      </c>
      <c r="H895" t="s">
        <v>3237</v>
      </c>
      <c r="I895" t="s">
        <v>3229</v>
      </c>
      <c r="J895" t="s">
        <v>3230</v>
      </c>
      <c r="K895" t="s">
        <v>3238</v>
      </c>
      <c r="L895">
        <f t="shared" si="144"/>
        <v>100268</v>
      </c>
      <c r="M895">
        <f t="shared" si="145"/>
        <v>100270</v>
      </c>
      <c r="N895">
        <f t="shared" si="146"/>
        <v>100269</v>
      </c>
      <c r="O895">
        <f t="shared" si="147"/>
        <v>100268</v>
      </c>
      <c r="P895">
        <f t="shared" si="148"/>
        <v>100270</v>
      </c>
      <c r="Q895">
        <f t="shared" si="149"/>
        <v>100268</v>
      </c>
      <c r="R895">
        <f t="shared" si="150"/>
        <v>100268</v>
      </c>
      <c r="S895">
        <f t="shared" si="151"/>
        <v>100269</v>
      </c>
      <c r="T895">
        <f t="shared" si="152"/>
        <v>100269</v>
      </c>
      <c r="U895">
        <f t="shared" si="153"/>
        <v>200892</v>
      </c>
      <c r="V895" s="7">
        <f>IFERROR(VLOOKUP(VALUE(L895),工作表2!$A:$N,14,1)/50,0)</f>
        <v>124633.06</v>
      </c>
      <c r="W895" s="7">
        <f>IFERROR(VLOOKUP(VALUE(M895),工作表2!$A:$N,14,1)/50,0)</f>
        <v>124633.06</v>
      </c>
      <c r="X895" s="7">
        <f>IFERROR(VLOOKUP(VALUE(N895),工作表2!$A:$N,14,1)/50,0)</f>
        <v>124633.06</v>
      </c>
      <c r="Y895" s="7">
        <f>IFERROR(VLOOKUP(VALUE(O895),工作表2!$A:$N,14,1)/50,0)</f>
        <v>124633.06</v>
      </c>
      <c r="Z895" s="7">
        <f>IFERROR(VLOOKUP(VALUE(P895),工作表2!$A:$N,14,1)/50,0)</f>
        <v>124633.06</v>
      </c>
      <c r="AA895" s="7">
        <f>IFERROR(VLOOKUP(VALUE(Q895),工作表2!$A:$N,14,1)/50,0)</f>
        <v>124633.06</v>
      </c>
      <c r="AB895" s="7">
        <f>IFERROR(VLOOKUP(VALUE(R895),工作表2!$A:$N,14,1)/50,0)</f>
        <v>124633.06</v>
      </c>
      <c r="AC895" s="7">
        <f>IFERROR(VLOOKUP(VALUE(S895),工作表2!$A:$N,14,1)/50,0)</f>
        <v>124633.06</v>
      </c>
      <c r="AD895" s="7">
        <f>IFERROR(VLOOKUP(VALUE(T895),工作表2!$A:$N,14,1)/50,0)</f>
        <v>124633.06</v>
      </c>
      <c r="AE895" s="7">
        <f>IFERROR(VLOOKUP(VALUE(U895),工作表2!$A:$N,14,1),0)</f>
        <v>14698526.5</v>
      </c>
      <c r="AF895" s="7">
        <f t="shared" si="154"/>
        <v>15820224.040000001</v>
      </c>
    </row>
    <row r="896" spans="1:32" x14ac:dyDescent="0.15">
      <c r="A896" s="8">
        <v>100892</v>
      </c>
      <c r="B896" s="3" t="s">
        <v>3222</v>
      </c>
      <c r="C896" t="s">
        <v>3233</v>
      </c>
      <c r="D896" t="s">
        <v>3224</v>
      </c>
      <c r="E896" t="s">
        <v>3225</v>
      </c>
      <c r="F896" t="s">
        <v>3235</v>
      </c>
      <c r="G896" t="s">
        <v>3227</v>
      </c>
      <c r="H896" t="s">
        <v>3239</v>
      </c>
      <c r="I896" t="s">
        <v>3240</v>
      </c>
      <c r="J896" t="s">
        <v>3230</v>
      </c>
      <c r="K896" t="s">
        <v>3241</v>
      </c>
      <c r="L896">
        <f t="shared" si="144"/>
        <v>100269</v>
      </c>
      <c r="M896">
        <f t="shared" si="145"/>
        <v>100270</v>
      </c>
      <c r="N896">
        <f t="shared" si="146"/>
        <v>100269</v>
      </c>
      <c r="O896">
        <f t="shared" si="147"/>
        <v>100270</v>
      </c>
      <c r="P896">
        <f t="shared" si="148"/>
        <v>100270</v>
      </c>
      <c r="Q896">
        <f t="shared" si="149"/>
        <v>100270</v>
      </c>
      <c r="R896">
        <f t="shared" si="150"/>
        <v>100270</v>
      </c>
      <c r="S896">
        <f t="shared" si="151"/>
        <v>100270</v>
      </c>
      <c r="T896">
        <f t="shared" si="152"/>
        <v>100269</v>
      </c>
      <c r="U896">
        <f t="shared" si="153"/>
        <v>200893</v>
      </c>
      <c r="V896" s="7">
        <f>IFERROR(VLOOKUP(VALUE(L896),工作表2!$A:$N,14,1)/50,0)</f>
        <v>124633.06</v>
      </c>
      <c r="W896" s="7">
        <f>IFERROR(VLOOKUP(VALUE(M896),工作表2!$A:$N,14,1)/50,0)</f>
        <v>124633.06</v>
      </c>
      <c r="X896" s="7">
        <f>IFERROR(VLOOKUP(VALUE(N896),工作表2!$A:$N,14,1)/50,0)</f>
        <v>124633.06</v>
      </c>
      <c r="Y896" s="7">
        <f>IFERROR(VLOOKUP(VALUE(O896),工作表2!$A:$N,14,1)/50,0)</f>
        <v>124633.06</v>
      </c>
      <c r="Z896" s="7">
        <f>IFERROR(VLOOKUP(VALUE(P896),工作表2!$A:$N,14,1)/50,0)</f>
        <v>124633.06</v>
      </c>
      <c r="AA896" s="7">
        <f>IFERROR(VLOOKUP(VALUE(Q896),工作表2!$A:$N,14,1)/50,0)</f>
        <v>124633.06</v>
      </c>
      <c r="AB896" s="7">
        <f>IFERROR(VLOOKUP(VALUE(R896),工作表2!$A:$N,14,1)/50,0)</f>
        <v>124633.06</v>
      </c>
      <c r="AC896" s="7">
        <f>IFERROR(VLOOKUP(VALUE(S896),工作表2!$A:$N,14,1)/50,0)</f>
        <v>124633.06</v>
      </c>
      <c r="AD896" s="7">
        <f>IFERROR(VLOOKUP(VALUE(T896),工作表2!$A:$N,14,1)/50,0)</f>
        <v>124633.06</v>
      </c>
      <c r="AE896" s="7">
        <f>IFERROR(VLOOKUP(VALUE(U896),工作表2!$A:$N,14,1),0)</f>
        <v>14719126.5</v>
      </c>
      <c r="AF896" s="7">
        <f t="shared" si="154"/>
        <v>15840824.040000001</v>
      </c>
    </row>
    <row r="897" spans="1:32" x14ac:dyDescent="0.15">
      <c r="A897" s="8">
        <v>100893</v>
      </c>
      <c r="B897" s="3" t="s">
        <v>3242</v>
      </c>
      <c r="C897" t="s">
        <v>3233</v>
      </c>
      <c r="D897" t="s">
        <v>3243</v>
      </c>
      <c r="E897" t="s">
        <v>3244</v>
      </c>
      <c r="F897" t="s">
        <v>3245</v>
      </c>
      <c r="G897" t="s">
        <v>3236</v>
      </c>
      <c r="H897" t="s">
        <v>3228</v>
      </c>
      <c r="I897" t="s">
        <v>3246</v>
      </c>
      <c r="J897" t="s">
        <v>3230</v>
      </c>
      <c r="K897" t="s">
        <v>3247</v>
      </c>
      <c r="L897">
        <f t="shared" si="144"/>
        <v>100270</v>
      </c>
      <c r="M897">
        <f t="shared" si="145"/>
        <v>100270</v>
      </c>
      <c r="N897">
        <f t="shared" si="146"/>
        <v>100270</v>
      </c>
      <c r="O897">
        <f t="shared" si="147"/>
        <v>100269</v>
      </c>
      <c r="P897">
        <f t="shared" si="148"/>
        <v>100268</v>
      </c>
      <c r="Q897">
        <f t="shared" si="149"/>
        <v>100268</v>
      </c>
      <c r="R897">
        <f t="shared" si="150"/>
        <v>100269</v>
      </c>
      <c r="S897">
        <f t="shared" si="151"/>
        <v>100268</v>
      </c>
      <c r="T897">
        <f t="shared" si="152"/>
        <v>100269</v>
      </c>
      <c r="U897">
        <f t="shared" si="153"/>
        <v>200894</v>
      </c>
      <c r="V897" s="7">
        <f>IFERROR(VLOOKUP(VALUE(L897),工作表2!$A:$N,14,1)/50,0)</f>
        <v>124633.06</v>
      </c>
      <c r="W897" s="7">
        <f>IFERROR(VLOOKUP(VALUE(M897),工作表2!$A:$N,14,1)/50,0)</f>
        <v>124633.06</v>
      </c>
      <c r="X897" s="7">
        <f>IFERROR(VLOOKUP(VALUE(N897),工作表2!$A:$N,14,1)/50,0)</f>
        <v>124633.06</v>
      </c>
      <c r="Y897" s="7">
        <f>IFERROR(VLOOKUP(VALUE(O897),工作表2!$A:$N,14,1)/50,0)</f>
        <v>124633.06</v>
      </c>
      <c r="Z897" s="7">
        <f>IFERROR(VLOOKUP(VALUE(P897),工作表2!$A:$N,14,1)/50,0)</f>
        <v>124633.06</v>
      </c>
      <c r="AA897" s="7">
        <f>IFERROR(VLOOKUP(VALUE(Q897),工作表2!$A:$N,14,1)/50,0)</f>
        <v>124633.06</v>
      </c>
      <c r="AB897" s="7">
        <f>IFERROR(VLOOKUP(VALUE(R897),工作表2!$A:$N,14,1)/50,0)</f>
        <v>124633.06</v>
      </c>
      <c r="AC897" s="7">
        <f>IFERROR(VLOOKUP(VALUE(S897),工作表2!$A:$N,14,1)/50,0)</f>
        <v>124633.06</v>
      </c>
      <c r="AD897" s="7">
        <f>IFERROR(VLOOKUP(VALUE(T897),工作表2!$A:$N,14,1)/50,0)</f>
        <v>124633.06</v>
      </c>
      <c r="AE897" s="7">
        <f>IFERROR(VLOOKUP(VALUE(U897),工作表2!$A:$N,14,1),0)</f>
        <v>14986192.5</v>
      </c>
      <c r="AF897" s="7">
        <f t="shared" si="154"/>
        <v>16107890.040000001</v>
      </c>
    </row>
    <row r="898" spans="1:32" x14ac:dyDescent="0.15">
      <c r="A898" s="8">
        <v>100894</v>
      </c>
      <c r="B898" s="3" t="s">
        <v>3232</v>
      </c>
      <c r="C898" t="s">
        <v>3248</v>
      </c>
      <c r="D898" t="s">
        <v>3224</v>
      </c>
      <c r="E898" t="s">
        <v>3234</v>
      </c>
      <c r="F898" t="s">
        <v>3245</v>
      </c>
      <c r="G898" t="s">
        <v>3227</v>
      </c>
      <c r="H898" t="s">
        <v>3239</v>
      </c>
      <c r="I898" t="s">
        <v>3240</v>
      </c>
      <c r="J898" t="s">
        <v>3249</v>
      </c>
      <c r="K898" t="s">
        <v>3250</v>
      </c>
      <c r="L898">
        <f t="shared" si="144"/>
        <v>100268</v>
      </c>
      <c r="M898">
        <f t="shared" si="145"/>
        <v>100269</v>
      </c>
      <c r="N898">
        <f t="shared" si="146"/>
        <v>100269</v>
      </c>
      <c r="O898">
        <f t="shared" si="147"/>
        <v>100268</v>
      </c>
      <c r="P898">
        <f t="shared" si="148"/>
        <v>100268</v>
      </c>
      <c r="Q898">
        <f t="shared" si="149"/>
        <v>100270</v>
      </c>
      <c r="R898">
        <f t="shared" si="150"/>
        <v>100270</v>
      </c>
      <c r="S898">
        <f t="shared" si="151"/>
        <v>100270</v>
      </c>
      <c r="T898">
        <f t="shared" si="152"/>
        <v>100268</v>
      </c>
      <c r="U898">
        <f t="shared" si="153"/>
        <v>200895</v>
      </c>
      <c r="V898" s="7">
        <f>IFERROR(VLOOKUP(VALUE(L898),工作表2!$A:$N,14,1)/50,0)</f>
        <v>124633.06</v>
      </c>
      <c r="W898" s="7">
        <f>IFERROR(VLOOKUP(VALUE(M898),工作表2!$A:$N,14,1)/50,0)</f>
        <v>124633.06</v>
      </c>
      <c r="X898" s="7">
        <f>IFERROR(VLOOKUP(VALUE(N898),工作表2!$A:$N,14,1)/50,0)</f>
        <v>124633.06</v>
      </c>
      <c r="Y898" s="7">
        <f>IFERROR(VLOOKUP(VALUE(O898),工作表2!$A:$N,14,1)/50,0)</f>
        <v>124633.06</v>
      </c>
      <c r="Z898" s="7">
        <f>IFERROR(VLOOKUP(VALUE(P898),工作表2!$A:$N,14,1)/50,0)</f>
        <v>124633.06</v>
      </c>
      <c r="AA898" s="7">
        <f>IFERROR(VLOOKUP(VALUE(Q898),工作表2!$A:$N,14,1)/50,0)</f>
        <v>124633.06</v>
      </c>
      <c r="AB898" s="7">
        <f>IFERROR(VLOOKUP(VALUE(R898),工作表2!$A:$N,14,1)/50,0)</f>
        <v>124633.06</v>
      </c>
      <c r="AC898" s="7">
        <f>IFERROR(VLOOKUP(VALUE(S898),工作表2!$A:$N,14,1)/50,0)</f>
        <v>124633.06</v>
      </c>
      <c r="AD898" s="7">
        <f>IFERROR(VLOOKUP(VALUE(T898),工作表2!$A:$N,14,1)/50,0)</f>
        <v>124633.06</v>
      </c>
      <c r="AE898" s="7">
        <f>IFERROR(VLOOKUP(VALUE(U898),工作表2!$A:$N,14,1),0)</f>
        <v>14760421</v>
      </c>
      <c r="AF898" s="7">
        <f t="shared" si="154"/>
        <v>15882118.540000001</v>
      </c>
    </row>
    <row r="899" spans="1:32" x14ac:dyDescent="0.15">
      <c r="A899" s="8">
        <v>100895</v>
      </c>
      <c r="B899" s="3" t="s">
        <v>3242</v>
      </c>
      <c r="C899" t="s">
        <v>3233</v>
      </c>
      <c r="D899" t="s">
        <v>3251</v>
      </c>
      <c r="E899" t="s">
        <v>3244</v>
      </c>
      <c r="F899" t="s">
        <v>3245</v>
      </c>
      <c r="G899" t="s">
        <v>3236</v>
      </c>
      <c r="H899" t="s">
        <v>3239</v>
      </c>
      <c r="I899" t="s">
        <v>3229</v>
      </c>
      <c r="J899" t="s">
        <v>3252</v>
      </c>
      <c r="K899" t="s">
        <v>3253</v>
      </c>
      <c r="L899">
        <f t="shared" si="144"/>
        <v>100270</v>
      </c>
      <c r="M899">
        <f t="shared" si="145"/>
        <v>100270</v>
      </c>
      <c r="N899">
        <f t="shared" si="146"/>
        <v>100268</v>
      </c>
      <c r="O899">
        <f t="shared" si="147"/>
        <v>100269</v>
      </c>
      <c r="P899">
        <f t="shared" si="148"/>
        <v>100268</v>
      </c>
      <c r="Q899">
        <f t="shared" si="149"/>
        <v>100268</v>
      </c>
      <c r="R899">
        <f t="shared" si="150"/>
        <v>100270</v>
      </c>
      <c r="S899">
        <f t="shared" si="151"/>
        <v>100269</v>
      </c>
      <c r="T899">
        <f t="shared" si="152"/>
        <v>100270</v>
      </c>
      <c r="U899">
        <f t="shared" si="153"/>
        <v>200896</v>
      </c>
      <c r="V899" s="7">
        <f>IFERROR(VLOOKUP(VALUE(L899),工作表2!$A:$N,14,1)/50,0)</f>
        <v>124633.06</v>
      </c>
      <c r="W899" s="7">
        <f>IFERROR(VLOOKUP(VALUE(M899),工作表2!$A:$N,14,1)/50,0)</f>
        <v>124633.06</v>
      </c>
      <c r="X899" s="7">
        <f>IFERROR(VLOOKUP(VALUE(N899),工作表2!$A:$N,14,1)/50,0)</f>
        <v>124633.06</v>
      </c>
      <c r="Y899" s="7">
        <f>IFERROR(VLOOKUP(VALUE(O899),工作表2!$A:$N,14,1)/50,0)</f>
        <v>124633.06</v>
      </c>
      <c r="Z899" s="7">
        <f>IFERROR(VLOOKUP(VALUE(P899),工作表2!$A:$N,14,1)/50,0)</f>
        <v>124633.06</v>
      </c>
      <c r="AA899" s="7">
        <f>IFERROR(VLOOKUP(VALUE(Q899),工作表2!$A:$N,14,1)/50,0)</f>
        <v>124633.06</v>
      </c>
      <c r="AB899" s="7">
        <f>IFERROR(VLOOKUP(VALUE(R899),工作表2!$A:$N,14,1)/50,0)</f>
        <v>124633.06</v>
      </c>
      <c r="AC899" s="7">
        <f>IFERROR(VLOOKUP(VALUE(S899),工作表2!$A:$N,14,1)/50,0)</f>
        <v>124633.06</v>
      </c>
      <c r="AD899" s="7">
        <f>IFERROR(VLOOKUP(VALUE(T899),工作表2!$A:$N,14,1)/50,0)</f>
        <v>124633.06</v>
      </c>
      <c r="AE899" s="7">
        <f>IFERROR(VLOOKUP(VALUE(U899),工作表2!$A:$N,14,1),0)</f>
        <v>14781115</v>
      </c>
      <c r="AF899" s="7">
        <f t="shared" si="154"/>
        <v>15902812.540000001</v>
      </c>
    </row>
    <row r="900" spans="1:32" x14ac:dyDescent="0.15">
      <c r="A900" s="8">
        <v>100896</v>
      </c>
      <c r="B900" s="3" t="s">
        <v>3232</v>
      </c>
      <c r="C900" t="s">
        <v>3223</v>
      </c>
      <c r="D900" t="s">
        <v>3243</v>
      </c>
      <c r="E900" t="s">
        <v>3225</v>
      </c>
      <c r="F900" t="s">
        <v>3235</v>
      </c>
      <c r="G900" t="s">
        <v>3227</v>
      </c>
      <c r="H900" t="s">
        <v>3237</v>
      </c>
      <c r="I900" t="s">
        <v>3240</v>
      </c>
      <c r="J900" t="s">
        <v>3230</v>
      </c>
      <c r="K900" t="s">
        <v>3254</v>
      </c>
      <c r="L900">
        <f t="shared" si="144"/>
        <v>100268</v>
      </c>
      <c r="M900">
        <f t="shared" si="145"/>
        <v>100268</v>
      </c>
      <c r="N900">
        <f t="shared" si="146"/>
        <v>100270</v>
      </c>
      <c r="O900">
        <f t="shared" si="147"/>
        <v>100270</v>
      </c>
      <c r="P900">
        <f t="shared" si="148"/>
        <v>100270</v>
      </c>
      <c r="Q900">
        <f t="shared" si="149"/>
        <v>100270</v>
      </c>
      <c r="R900">
        <f t="shared" si="150"/>
        <v>100268</v>
      </c>
      <c r="S900">
        <f t="shared" si="151"/>
        <v>100270</v>
      </c>
      <c r="T900">
        <f t="shared" si="152"/>
        <v>100269</v>
      </c>
      <c r="U900">
        <f t="shared" si="153"/>
        <v>200897</v>
      </c>
      <c r="V900" s="7">
        <f>IFERROR(VLOOKUP(VALUE(L900),工作表2!$A:$N,14,1)/50,0)</f>
        <v>124633.06</v>
      </c>
      <c r="W900" s="7">
        <f>IFERROR(VLOOKUP(VALUE(M900),工作表2!$A:$N,14,1)/50,0)</f>
        <v>124633.06</v>
      </c>
      <c r="X900" s="7">
        <f>IFERROR(VLOOKUP(VALUE(N900),工作表2!$A:$N,14,1)/50,0)</f>
        <v>124633.06</v>
      </c>
      <c r="Y900" s="7">
        <f>IFERROR(VLOOKUP(VALUE(O900),工作表2!$A:$N,14,1)/50,0)</f>
        <v>124633.06</v>
      </c>
      <c r="Z900" s="7">
        <f>IFERROR(VLOOKUP(VALUE(P900),工作表2!$A:$N,14,1)/50,0)</f>
        <v>124633.06</v>
      </c>
      <c r="AA900" s="7">
        <f>IFERROR(VLOOKUP(VALUE(Q900),工作表2!$A:$N,14,1)/50,0)</f>
        <v>124633.06</v>
      </c>
      <c r="AB900" s="7">
        <f>IFERROR(VLOOKUP(VALUE(R900),工作表2!$A:$N,14,1)/50,0)</f>
        <v>124633.06</v>
      </c>
      <c r="AC900" s="7">
        <f>IFERROR(VLOOKUP(VALUE(S900),工作表2!$A:$N,14,1)/50,0)</f>
        <v>124633.06</v>
      </c>
      <c r="AD900" s="7">
        <f>IFERROR(VLOOKUP(VALUE(T900),工作表2!$A:$N,14,1)/50,0)</f>
        <v>124633.06</v>
      </c>
      <c r="AE900" s="7">
        <f>IFERROR(VLOOKUP(VALUE(U900),工作表2!$A:$N,14,1),0)</f>
        <v>15049261.5</v>
      </c>
      <c r="AF900" s="7">
        <f t="shared" si="154"/>
        <v>16170959.040000001</v>
      </c>
    </row>
    <row r="901" spans="1:32" x14ac:dyDescent="0.15">
      <c r="A901" s="8">
        <v>100897</v>
      </c>
      <c r="B901" s="3" t="s">
        <v>3222</v>
      </c>
      <c r="C901" t="s">
        <v>3248</v>
      </c>
      <c r="D901" t="s">
        <v>3224</v>
      </c>
      <c r="E901" t="s">
        <v>3225</v>
      </c>
      <c r="F901" t="s">
        <v>3226</v>
      </c>
      <c r="G901" t="s">
        <v>3236</v>
      </c>
      <c r="H901" t="s">
        <v>3228</v>
      </c>
      <c r="I901" t="s">
        <v>3229</v>
      </c>
      <c r="J901" t="s">
        <v>3252</v>
      </c>
      <c r="K901" t="s">
        <v>3255</v>
      </c>
      <c r="L901">
        <f t="shared" ref="L901:L964" si="155">IFERROR(VALUE(LEFT(B901,6)),0)</f>
        <v>100269</v>
      </c>
      <c r="M901">
        <f t="shared" ref="M901:M964" si="156">IFERROR(VALUE(LEFT(C901,6)),0)</f>
        <v>100269</v>
      </c>
      <c r="N901">
        <f t="shared" ref="N901:N964" si="157">IFERROR(VALUE(LEFT(D901,6)),0)</f>
        <v>100269</v>
      </c>
      <c r="O901">
        <f t="shared" ref="O901:O964" si="158">IFERROR(VALUE(LEFT(E901,6)),0)</f>
        <v>100270</v>
      </c>
      <c r="P901">
        <f t="shared" ref="P901:P964" si="159">IFERROR(VALUE(LEFT(F901,6)),0)</f>
        <v>100269</v>
      </c>
      <c r="Q901">
        <f t="shared" ref="Q901:Q964" si="160">IFERROR(VALUE(LEFT(G901,6)),0)</f>
        <v>100268</v>
      </c>
      <c r="R901">
        <f t="shared" ref="R901:R964" si="161">IFERROR(VALUE(LEFT(H901,6)),0)</f>
        <v>100269</v>
      </c>
      <c r="S901">
        <f t="shared" ref="S901:S964" si="162">IFERROR(VALUE(LEFT(I901,6)),0)</f>
        <v>100269</v>
      </c>
      <c r="T901">
        <f t="shared" ref="T901:T964" si="163">IFERROR(VALUE(LEFT(J901,6)),0)</f>
        <v>100270</v>
      </c>
      <c r="U901">
        <f t="shared" ref="U901:U964" si="164">IFERROR(VALUE(LEFT(K901,6)),0)</f>
        <v>200898</v>
      </c>
      <c r="V901" s="7">
        <f>IFERROR(VLOOKUP(VALUE(L901),工作表2!$A:$N,14,1)/50,0)</f>
        <v>124633.06</v>
      </c>
      <c r="W901" s="7">
        <f>IFERROR(VLOOKUP(VALUE(M901),工作表2!$A:$N,14,1)/50,0)</f>
        <v>124633.06</v>
      </c>
      <c r="X901" s="7">
        <f>IFERROR(VLOOKUP(VALUE(N901),工作表2!$A:$N,14,1)/50,0)</f>
        <v>124633.06</v>
      </c>
      <c r="Y901" s="7">
        <f>IFERROR(VLOOKUP(VALUE(O901),工作表2!$A:$N,14,1)/50,0)</f>
        <v>124633.06</v>
      </c>
      <c r="Z901" s="7">
        <f>IFERROR(VLOOKUP(VALUE(P901),工作表2!$A:$N,14,1)/50,0)</f>
        <v>124633.06</v>
      </c>
      <c r="AA901" s="7">
        <f>IFERROR(VLOOKUP(VALUE(Q901),工作表2!$A:$N,14,1)/50,0)</f>
        <v>124633.06</v>
      </c>
      <c r="AB901" s="7">
        <f>IFERROR(VLOOKUP(VALUE(R901),工作表2!$A:$N,14,1)/50,0)</f>
        <v>124633.06</v>
      </c>
      <c r="AC901" s="7">
        <f>IFERROR(VLOOKUP(VALUE(S901),工作表2!$A:$N,14,1)/50,0)</f>
        <v>124633.06</v>
      </c>
      <c r="AD901" s="7">
        <f>IFERROR(VLOOKUP(VALUE(T901),工作表2!$A:$N,14,1)/50,0)</f>
        <v>124633.06</v>
      </c>
      <c r="AE901" s="7">
        <f>IFERROR(VLOOKUP(VALUE(U901),工作表2!$A:$N,14,1),0)</f>
        <v>14951428</v>
      </c>
      <c r="AF901" s="7">
        <f t="shared" ref="AF901:AF964" si="165">SUM(V901:AE901)</f>
        <v>16073125.540000001</v>
      </c>
    </row>
    <row r="902" spans="1:32" x14ac:dyDescent="0.15">
      <c r="A902" s="8">
        <v>100898</v>
      </c>
      <c r="B902" s="3" t="s">
        <v>3222</v>
      </c>
      <c r="C902" t="s">
        <v>3248</v>
      </c>
      <c r="D902" t="s">
        <v>3243</v>
      </c>
      <c r="E902" t="s">
        <v>3225</v>
      </c>
      <c r="F902" t="s">
        <v>3226</v>
      </c>
      <c r="G902" t="s">
        <v>3236</v>
      </c>
      <c r="H902" t="s">
        <v>3237</v>
      </c>
      <c r="I902" t="s">
        <v>3229</v>
      </c>
      <c r="J902" t="s">
        <v>3249</v>
      </c>
      <c r="K902" t="s">
        <v>3256</v>
      </c>
      <c r="L902">
        <f t="shared" si="155"/>
        <v>100269</v>
      </c>
      <c r="M902">
        <f t="shared" si="156"/>
        <v>100269</v>
      </c>
      <c r="N902">
        <f t="shared" si="157"/>
        <v>100270</v>
      </c>
      <c r="O902">
        <f t="shared" si="158"/>
        <v>100270</v>
      </c>
      <c r="P902">
        <f t="shared" si="159"/>
        <v>100269</v>
      </c>
      <c r="Q902">
        <f t="shared" si="160"/>
        <v>100268</v>
      </c>
      <c r="R902">
        <f t="shared" si="161"/>
        <v>100268</v>
      </c>
      <c r="S902">
        <f t="shared" si="162"/>
        <v>100269</v>
      </c>
      <c r="T902">
        <f t="shared" si="163"/>
        <v>100268</v>
      </c>
      <c r="U902">
        <f t="shared" si="164"/>
        <v>200899</v>
      </c>
      <c r="V902" s="7">
        <f>IFERROR(VLOOKUP(VALUE(L902),工作表2!$A:$N,14,1)/50,0)</f>
        <v>124633.06</v>
      </c>
      <c r="W902" s="7">
        <f>IFERROR(VLOOKUP(VALUE(M902),工作表2!$A:$N,14,1)/50,0)</f>
        <v>124633.06</v>
      </c>
      <c r="X902" s="7">
        <f>IFERROR(VLOOKUP(VALUE(N902),工作表2!$A:$N,14,1)/50,0)</f>
        <v>124633.06</v>
      </c>
      <c r="Y902" s="7">
        <f>IFERROR(VLOOKUP(VALUE(O902),工作表2!$A:$N,14,1)/50,0)</f>
        <v>124633.06</v>
      </c>
      <c r="Z902" s="7">
        <f>IFERROR(VLOOKUP(VALUE(P902),工作表2!$A:$N,14,1)/50,0)</f>
        <v>124633.06</v>
      </c>
      <c r="AA902" s="7">
        <f>IFERROR(VLOOKUP(VALUE(Q902),工作表2!$A:$N,14,1)/50,0)</f>
        <v>124633.06</v>
      </c>
      <c r="AB902" s="7">
        <f>IFERROR(VLOOKUP(VALUE(R902),工作表2!$A:$N,14,1)/50,0)</f>
        <v>124633.06</v>
      </c>
      <c r="AC902" s="7">
        <f>IFERROR(VLOOKUP(VALUE(S902),工作表2!$A:$N,14,1)/50,0)</f>
        <v>124633.06</v>
      </c>
      <c r="AD902" s="7">
        <f>IFERROR(VLOOKUP(VALUE(T902),工作表2!$A:$N,14,1)/50,0)</f>
        <v>124633.06</v>
      </c>
      <c r="AE902" s="7">
        <f>IFERROR(VLOOKUP(VALUE(U902),工作表2!$A:$N,14,1),0)</f>
        <v>15022005.5</v>
      </c>
      <c r="AF902" s="7">
        <f t="shared" si="165"/>
        <v>16143703.040000001</v>
      </c>
    </row>
    <row r="903" spans="1:32" x14ac:dyDescent="0.15">
      <c r="A903" s="8">
        <v>100899</v>
      </c>
      <c r="B903" s="3" t="s">
        <v>3242</v>
      </c>
      <c r="C903" t="s">
        <v>3248</v>
      </c>
      <c r="D903" t="s">
        <v>3243</v>
      </c>
      <c r="E903" t="s">
        <v>3234</v>
      </c>
      <c r="F903" t="s">
        <v>3235</v>
      </c>
      <c r="G903" t="s">
        <v>3257</v>
      </c>
      <c r="H903" t="s">
        <v>3239</v>
      </c>
      <c r="I903" t="s">
        <v>3229</v>
      </c>
      <c r="J903" t="s">
        <v>3249</v>
      </c>
      <c r="K903" t="s">
        <v>3258</v>
      </c>
      <c r="L903">
        <f t="shared" si="155"/>
        <v>100270</v>
      </c>
      <c r="M903">
        <f t="shared" si="156"/>
        <v>100269</v>
      </c>
      <c r="N903">
        <f t="shared" si="157"/>
        <v>100270</v>
      </c>
      <c r="O903">
        <f t="shared" si="158"/>
        <v>100268</v>
      </c>
      <c r="P903">
        <f t="shared" si="159"/>
        <v>100270</v>
      </c>
      <c r="Q903">
        <f t="shared" si="160"/>
        <v>100269</v>
      </c>
      <c r="R903">
        <f t="shared" si="161"/>
        <v>100270</v>
      </c>
      <c r="S903">
        <f t="shared" si="162"/>
        <v>100269</v>
      </c>
      <c r="T903">
        <f t="shared" si="163"/>
        <v>100268</v>
      </c>
      <c r="U903">
        <f t="shared" si="164"/>
        <v>200900</v>
      </c>
      <c r="V903" s="7">
        <f>IFERROR(VLOOKUP(VALUE(L903),工作表2!$A:$N,14,1)/50,0)</f>
        <v>124633.06</v>
      </c>
      <c r="W903" s="7">
        <f>IFERROR(VLOOKUP(VALUE(M903),工作表2!$A:$N,14,1)/50,0)</f>
        <v>124633.06</v>
      </c>
      <c r="X903" s="7">
        <f>IFERROR(VLOOKUP(VALUE(N903),工作表2!$A:$N,14,1)/50,0)</f>
        <v>124633.06</v>
      </c>
      <c r="Y903" s="7">
        <f>IFERROR(VLOOKUP(VALUE(O903),工作表2!$A:$N,14,1)/50,0)</f>
        <v>124633.06</v>
      </c>
      <c r="Z903" s="7">
        <f>IFERROR(VLOOKUP(VALUE(P903),工作表2!$A:$N,14,1)/50,0)</f>
        <v>124633.06</v>
      </c>
      <c r="AA903" s="7">
        <f>IFERROR(VLOOKUP(VALUE(Q903),工作表2!$A:$N,14,1)/50,0)</f>
        <v>124633.06</v>
      </c>
      <c r="AB903" s="7">
        <f>IFERROR(VLOOKUP(VALUE(R903),工作表2!$A:$N,14,1)/50,0)</f>
        <v>124633.06</v>
      </c>
      <c r="AC903" s="7">
        <f>IFERROR(VLOOKUP(VALUE(S903),工作表2!$A:$N,14,1)/50,0)</f>
        <v>124633.06</v>
      </c>
      <c r="AD903" s="7">
        <f>IFERROR(VLOOKUP(VALUE(T903),工作表2!$A:$N,14,1)/50,0)</f>
        <v>124633.06</v>
      </c>
      <c r="AE903" s="7">
        <f>IFERROR(VLOOKUP(VALUE(U903),工作表2!$A:$N,14,1),0)</f>
        <v>15112619.5</v>
      </c>
      <c r="AF903" s="7">
        <f t="shared" si="165"/>
        <v>16234317.040000001</v>
      </c>
    </row>
    <row r="904" spans="1:32" x14ac:dyDescent="0.15">
      <c r="A904" s="8">
        <v>100900</v>
      </c>
      <c r="B904" s="3" t="s">
        <v>3259</v>
      </c>
      <c r="C904" t="s">
        <v>3260</v>
      </c>
      <c r="D904" t="s">
        <v>3261</v>
      </c>
      <c r="E904" t="s">
        <v>3262</v>
      </c>
      <c r="F904" t="s">
        <v>3263</v>
      </c>
      <c r="G904" t="s">
        <v>3264</v>
      </c>
      <c r="H904" t="s">
        <v>3265</v>
      </c>
      <c r="I904" t="s">
        <v>3266</v>
      </c>
      <c r="J904" t="s">
        <v>3267</v>
      </c>
      <c r="K904" t="s">
        <v>3268</v>
      </c>
      <c r="L904">
        <f t="shared" si="155"/>
        <v>100271</v>
      </c>
      <c r="M904">
        <f t="shared" si="156"/>
        <v>100272</v>
      </c>
      <c r="N904">
        <f t="shared" si="157"/>
        <v>100272</v>
      </c>
      <c r="O904">
        <f t="shared" si="158"/>
        <v>100271</v>
      </c>
      <c r="P904">
        <f t="shared" si="159"/>
        <v>100272</v>
      </c>
      <c r="Q904">
        <f t="shared" si="160"/>
        <v>100271</v>
      </c>
      <c r="R904">
        <f t="shared" si="161"/>
        <v>100272</v>
      </c>
      <c r="S904">
        <f t="shared" si="162"/>
        <v>100271</v>
      </c>
      <c r="T904">
        <f t="shared" si="163"/>
        <v>100271</v>
      </c>
      <c r="U904">
        <f t="shared" si="164"/>
        <v>200901</v>
      </c>
      <c r="V904" s="7">
        <f>IFERROR(VLOOKUP(VALUE(L904),工作表2!$A:$N,14,1)/50,0)</f>
        <v>126577.81</v>
      </c>
      <c r="W904" s="7">
        <f>IFERROR(VLOOKUP(VALUE(M904),工作表2!$A:$N,14,1)/50,0)</f>
        <v>126577.81</v>
      </c>
      <c r="X904" s="7">
        <f>IFERROR(VLOOKUP(VALUE(N904),工作表2!$A:$N,14,1)/50,0)</f>
        <v>126577.81</v>
      </c>
      <c r="Y904" s="7">
        <f>IFERROR(VLOOKUP(VALUE(O904),工作表2!$A:$N,14,1)/50,0)</f>
        <v>126577.81</v>
      </c>
      <c r="Z904" s="7">
        <f>IFERROR(VLOOKUP(VALUE(P904),工作表2!$A:$N,14,1)/50,0)</f>
        <v>126577.81</v>
      </c>
      <c r="AA904" s="7">
        <f>IFERROR(VLOOKUP(VALUE(Q904),工作表2!$A:$N,14,1)/50,0)</f>
        <v>126577.81</v>
      </c>
      <c r="AB904" s="7">
        <f>IFERROR(VLOOKUP(VALUE(R904),工作表2!$A:$N,14,1)/50,0)</f>
        <v>126577.81</v>
      </c>
      <c r="AC904" s="7">
        <f>IFERROR(VLOOKUP(VALUE(S904),工作表2!$A:$N,14,1)/50,0)</f>
        <v>126577.81</v>
      </c>
      <c r="AD904" s="7">
        <f>IFERROR(VLOOKUP(VALUE(T904),工作表2!$A:$N,14,1)/50,0)</f>
        <v>126577.81</v>
      </c>
      <c r="AE904" s="7">
        <f>IFERROR(VLOOKUP(VALUE(U904),工作表2!$A:$N,14,1),0)</f>
        <v>14968643</v>
      </c>
      <c r="AF904" s="7">
        <f t="shared" si="165"/>
        <v>16107843.290000001</v>
      </c>
    </row>
    <row r="905" spans="1:32" x14ac:dyDescent="0.15">
      <c r="A905" s="8">
        <v>100901</v>
      </c>
      <c r="B905" s="3" t="s">
        <v>3269</v>
      </c>
      <c r="C905" t="s">
        <v>3270</v>
      </c>
      <c r="D905" t="s">
        <v>3271</v>
      </c>
      <c r="E905" t="s">
        <v>3272</v>
      </c>
      <c r="F905" t="s">
        <v>3263</v>
      </c>
      <c r="G905" t="s">
        <v>3273</v>
      </c>
      <c r="H905" t="s">
        <v>3265</v>
      </c>
      <c r="I905" t="s">
        <v>3274</v>
      </c>
      <c r="J905" t="s">
        <v>3267</v>
      </c>
      <c r="K905" t="s">
        <v>3275</v>
      </c>
      <c r="L905">
        <f t="shared" si="155"/>
        <v>100272</v>
      </c>
      <c r="M905">
        <f t="shared" si="156"/>
        <v>100273</v>
      </c>
      <c r="N905">
        <f t="shared" si="157"/>
        <v>100273</v>
      </c>
      <c r="O905">
        <f t="shared" si="158"/>
        <v>100272</v>
      </c>
      <c r="P905">
        <f t="shared" si="159"/>
        <v>100272</v>
      </c>
      <c r="Q905">
        <f t="shared" si="160"/>
        <v>100273</v>
      </c>
      <c r="R905">
        <f t="shared" si="161"/>
        <v>100272</v>
      </c>
      <c r="S905">
        <f t="shared" si="162"/>
        <v>100272</v>
      </c>
      <c r="T905">
        <f t="shared" si="163"/>
        <v>100271</v>
      </c>
      <c r="U905">
        <f t="shared" si="164"/>
        <v>200902</v>
      </c>
      <c r="V905" s="7">
        <f>IFERROR(VLOOKUP(VALUE(L905),工作表2!$A:$N,14,1)/50,0)</f>
        <v>126577.81</v>
      </c>
      <c r="W905" s="7">
        <f>IFERROR(VLOOKUP(VALUE(M905),工作表2!$A:$N,14,1)/50,0)</f>
        <v>126577.81</v>
      </c>
      <c r="X905" s="7">
        <f>IFERROR(VLOOKUP(VALUE(N905),工作表2!$A:$N,14,1)/50,0)</f>
        <v>126577.81</v>
      </c>
      <c r="Y905" s="7">
        <f>IFERROR(VLOOKUP(VALUE(O905),工作表2!$A:$N,14,1)/50,0)</f>
        <v>126577.81</v>
      </c>
      <c r="Z905" s="7">
        <f>IFERROR(VLOOKUP(VALUE(P905),工作表2!$A:$N,14,1)/50,0)</f>
        <v>126577.81</v>
      </c>
      <c r="AA905" s="7">
        <f>IFERROR(VLOOKUP(VALUE(Q905),工作表2!$A:$N,14,1)/50,0)</f>
        <v>126577.81</v>
      </c>
      <c r="AB905" s="7">
        <f>IFERROR(VLOOKUP(VALUE(R905),工作表2!$A:$N,14,1)/50,0)</f>
        <v>126577.81</v>
      </c>
      <c r="AC905" s="7">
        <f>IFERROR(VLOOKUP(VALUE(S905),工作表2!$A:$N,14,1)/50,0)</f>
        <v>126577.81</v>
      </c>
      <c r="AD905" s="7">
        <f>IFERROR(VLOOKUP(VALUE(T905),工作表2!$A:$N,14,1)/50,0)</f>
        <v>126577.81</v>
      </c>
      <c r="AE905" s="7">
        <f>IFERROR(VLOOKUP(VALUE(U905),工作表2!$A:$N,14,1),0)</f>
        <v>14989320</v>
      </c>
      <c r="AF905" s="7">
        <f t="shared" si="165"/>
        <v>16128520.290000001</v>
      </c>
    </row>
    <row r="906" spans="1:32" x14ac:dyDescent="0.15">
      <c r="A906" s="8">
        <v>100902</v>
      </c>
      <c r="B906" s="3" t="s">
        <v>3259</v>
      </c>
      <c r="C906" t="s">
        <v>3270</v>
      </c>
      <c r="D906" t="s">
        <v>3276</v>
      </c>
      <c r="E906" t="s">
        <v>3272</v>
      </c>
      <c r="F906" t="s">
        <v>3263</v>
      </c>
      <c r="G906" t="s">
        <v>3277</v>
      </c>
      <c r="H906" t="s">
        <v>3265</v>
      </c>
      <c r="I906" t="s">
        <v>3274</v>
      </c>
      <c r="J906" t="s">
        <v>3267</v>
      </c>
      <c r="K906" t="s">
        <v>3278</v>
      </c>
      <c r="L906">
        <f t="shared" si="155"/>
        <v>100271</v>
      </c>
      <c r="M906">
        <f t="shared" si="156"/>
        <v>100273</v>
      </c>
      <c r="N906">
        <f t="shared" si="157"/>
        <v>100271</v>
      </c>
      <c r="O906">
        <f t="shared" si="158"/>
        <v>100272</v>
      </c>
      <c r="P906">
        <f t="shared" si="159"/>
        <v>100272</v>
      </c>
      <c r="Q906">
        <f t="shared" si="160"/>
        <v>100272</v>
      </c>
      <c r="R906">
        <f t="shared" si="161"/>
        <v>100272</v>
      </c>
      <c r="S906">
        <f t="shared" si="162"/>
        <v>100272</v>
      </c>
      <c r="T906">
        <f t="shared" si="163"/>
        <v>100271</v>
      </c>
      <c r="U906">
        <f t="shared" si="164"/>
        <v>200903</v>
      </c>
      <c r="V906" s="7">
        <f>IFERROR(VLOOKUP(VALUE(L906),工作表2!$A:$N,14,1)/50,0)</f>
        <v>126577.81</v>
      </c>
      <c r="W906" s="7">
        <f>IFERROR(VLOOKUP(VALUE(M906),工作表2!$A:$N,14,1)/50,0)</f>
        <v>126577.81</v>
      </c>
      <c r="X906" s="7">
        <f>IFERROR(VLOOKUP(VALUE(N906),工作表2!$A:$N,14,1)/50,0)</f>
        <v>126577.81</v>
      </c>
      <c r="Y906" s="7">
        <f>IFERROR(VLOOKUP(VALUE(O906),工作表2!$A:$N,14,1)/50,0)</f>
        <v>126577.81</v>
      </c>
      <c r="Z906" s="7">
        <f>IFERROR(VLOOKUP(VALUE(P906),工作表2!$A:$N,14,1)/50,0)</f>
        <v>126577.81</v>
      </c>
      <c r="AA906" s="7">
        <f>IFERROR(VLOOKUP(VALUE(Q906),工作表2!$A:$N,14,1)/50,0)</f>
        <v>126577.81</v>
      </c>
      <c r="AB906" s="7">
        <f>IFERROR(VLOOKUP(VALUE(R906),工作表2!$A:$N,14,1)/50,0)</f>
        <v>126577.81</v>
      </c>
      <c r="AC906" s="7">
        <f>IFERROR(VLOOKUP(VALUE(S906),工作表2!$A:$N,14,1)/50,0)</f>
        <v>126577.81</v>
      </c>
      <c r="AD906" s="7">
        <f>IFERROR(VLOOKUP(VALUE(T906),工作表2!$A:$N,14,1)/50,0)</f>
        <v>126577.81</v>
      </c>
      <c r="AE906" s="7">
        <f>IFERROR(VLOOKUP(VALUE(U906),工作表2!$A:$N,14,1),0)</f>
        <v>15010028.5</v>
      </c>
      <c r="AF906" s="7">
        <f t="shared" si="165"/>
        <v>16149228.790000001</v>
      </c>
    </row>
    <row r="907" spans="1:32" x14ac:dyDescent="0.15">
      <c r="A907" s="8">
        <v>100903</v>
      </c>
      <c r="B907" s="3" t="s">
        <v>3279</v>
      </c>
      <c r="C907" t="s">
        <v>3270</v>
      </c>
      <c r="D907" t="s">
        <v>3261</v>
      </c>
      <c r="E907" t="s">
        <v>3280</v>
      </c>
      <c r="F907" t="s">
        <v>3263</v>
      </c>
      <c r="G907" t="s">
        <v>3277</v>
      </c>
      <c r="H907" t="s">
        <v>3281</v>
      </c>
      <c r="I907" t="s">
        <v>3274</v>
      </c>
      <c r="J907" t="s">
        <v>3282</v>
      </c>
      <c r="K907" t="s">
        <v>3283</v>
      </c>
      <c r="L907">
        <f t="shared" si="155"/>
        <v>100273</v>
      </c>
      <c r="M907">
        <f t="shared" si="156"/>
        <v>100273</v>
      </c>
      <c r="N907">
        <f t="shared" si="157"/>
        <v>100272</v>
      </c>
      <c r="O907">
        <f t="shared" si="158"/>
        <v>100273</v>
      </c>
      <c r="P907">
        <f t="shared" si="159"/>
        <v>100272</v>
      </c>
      <c r="Q907">
        <f t="shared" si="160"/>
        <v>100272</v>
      </c>
      <c r="R907">
        <f t="shared" si="161"/>
        <v>100273</v>
      </c>
      <c r="S907">
        <f t="shared" si="162"/>
        <v>100272</v>
      </c>
      <c r="T907">
        <f t="shared" si="163"/>
        <v>100273</v>
      </c>
      <c r="U907">
        <f t="shared" si="164"/>
        <v>200904</v>
      </c>
      <c r="V907" s="7">
        <f>IFERROR(VLOOKUP(VALUE(L907),工作表2!$A:$N,14,1)/50,0)</f>
        <v>126577.81</v>
      </c>
      <c r="W907" s="7">
        <f>IFERROR(VLOOKUP(VALUE(M907),工作表2!$A:$N,14,1)/50,0)</f>
        <v>126577.81</v>
      </c>
      <c r="X907" s="7">
        <f>IFERROR(VLOOKUP(VALUE(N907),工作表2!$A:$N,14,1)/50,0)</f>
        <v>126577.81</v>
      </c>
      <c r="Y907" s="7">
        <f>IFERROR(VLOOKUP(VALUE(O907),工作表2!$A:$N,14,1)/50,0)</f>
        <v>126577.81</v>
      </c>
      <c r="Z907" s="7">
        <f>IFERROR(VLOOKUP(VALUE(P907),工作表2!$A:$N,14,1)/50,0)</f>
        <v>126577.81</v>
      </c>
      <c r="AA907" s="7">
        <f>IFERROR(VLOOKUP(VALUE(Q907),工作表2!$A:$N,14,1)/50,0)</f>
        <v>126577.81</v>
      </c>
      <c r="AB907" s="7">
        <f>IFERROR(VLOOKUP(VALUE(R907),工作表2!$A:$N,14,1)/50,0)</f>
        <v>126577.81</v>
      </c>
      <c r="AC907" s="7">
        <f>IFERROR(VLOOKUP(VALUE(S907),工作表2!$A:$N,14,1)/50,0)</f>
        <v>126577.81</v>
      </c>
      <c r="AD907" s="7">
        <f>IFERROR(VLOOKUP(VALUE(T907),工作表2!$A:$N,14,1)/50,0)</f>
        <v>126577.81</v>
      </c>
      <c r="AE907" s="7">
        <f>IFERROR(VLOOKUP(VALUE(U907),工作表2!$A:$N,14,1),0)</f>
        <v>15282544</v>
      </c>
      <c r="AF907" s="7">
        <f t="shared" si="165"/>
        <v>16421744.290000001</v>
      </c>
    </row>
    <row r="908" spans="1:32" x14ac:dyDescent="0.15">
      <c r="A908" s="8">
        <v>100904</v>
      </c>
      <c r="B908" s="3" t="s">
        <v>3259</v>
      </c>
      <c r="C908" t="s">
        <v>3284</v>
      </c>
      <c r="D908" t="s">
        <v>3261</v>
      </c>
      <c r="E908" t="s">
        <v>3280</v>
      </c>
      <c r="F908" t="s">
        <v>3285</v>
      </c>
      <c r="G908" t="s">
        <v>3277</v>
      </c>
      <c r="H908" t="s">
        <v>3281</v>
      </c>
      <c r="I908" t="s">
        <v>3286</v>
      </c>
      <c r="J908" t="s">
        <v>3267</v>
      </c>
      <c r="K908" t="s">
        <v>3287</v>
      </c>
      <c r="L908">
        <f t="shared" si="155"/>
        <v>100271</v>
      </c>
      <c r="M908">
        <f t="shared" si="156"/>
        <v>100271</v>
      </c>
      <c r="N908">
        <f t="shared" si="157"/>
        <v>100272</v>
      </c>
      <c r="O908">
        <f t="shared" si="158"/>
        <v>100273</v>
      </c>
      <c r="P908">
        <f t="shared" si="159"/>
        <v>100271</v>
      </c>
      <c r="Q908">
        <f t="shared" si="160"/>
        <v>100272</v>
      </c>
      <c r="R908">
        <f t="shared" si="161"/>
        <v>100273</v>
      </c>
      <c r="S908">
        <f t="shared" si="162"/>
        <v>100273</v>
      </c>
      <c r="T908">
        <f t="shared" si="163"/>
        <v>100271</v>
      </c>
      <c r="U908">
        <f t="shared" si="164"/>
        <v>200905</v>
      </c>
      <c r="V908" s="7">
        <f>IFERROR(VLOOKUP(VALUE(L908),工作表2!$A:$N,14,1)/50,0)</f>
        <v>126577.81</v>
      </c>
      <c r="W908" s="7">
        <f>IFERROR(VLOOKUP(VALUE(M908),工作表2!$A:$N,14,1)/50,0)</f>
        <v>126577.81</v>
      </c>
      <c r="X908" s="7">
        <f>IFERROR(VLOOKUP(VALUE(N908),工作表2!$A:$N,14,1)/50,0)</f>
        <v>126577.81</v>
      </c>
      <c r="Y908" s="7">
        <f>IFERROR(VLOOKUP(VALUE(O908),工作表2!$A:$N,14,1)/50,0)</f>
        <v>126577.81</v>
      </c>
      <c r="Z908" s="7">
        <f>IFERROR(VLOOKUP(VALUE(P908),工作表2!$A:$N,14,1)/50,0)</f>
        <v>126577.81</v>
      </c>
      <c r="AA908" s="7">
        <f>IFERROR(VLOOKUP(VALUE(Q908),工作表2!$A:$N,14,1)/50,0)</f>
        <v>126577.81</v>
      </c>
      <c r="AB908" s="7">
        <f>IFERROR(VLOOKUP(VALUE(R908),工作表2!$A:$N,14,1)/50,0)</f>
        <v>126577.81</v>
      </c>
      <c r="AC908" s="7">
        <f>IFERROR(VLOOKUP(VALUE(S908),工作表2!$A:$N,14,1)/50,0)</f>
        <v>126577.81</v>
      </c>
      <c r="AD908" s="7">
        <f>IFERROR(VLOOKUP(VALUE(T908),工作表2!$A:$N,14,1)/50,0)</f>
        <v>126577.81</v>
      </c>
      <c r="AE908" s="7">
        <f>IFERROR(VLOOKUP(VALUE(U908),工作表2!$A:$N,14,1),0)</f>
        <v>15051539</v>
      </c>
      <c r="AF908" s="7">
        <f t="shared" si="165"/>
        <v>16190739.290000001</v>
      </c>
    </row>
    <row r="909" spans="1:32" x14ac:dyDescent="0.15">
      <c r="A909" s="8">
        <v>100905</v>
      </c>
      <c r="B909" s="3" t="s">
        <v>3279</v>
      </c>
      <c r="C909" t="s">
        <v>3260</v>
      </c>
      <c r="D909" t="s">
        <v>3276</v>
      </c>
      <c r="E909" t="s">
        <v>3262</v>
      </c>
      <c r="F909" t="s">
        <v>3263</v>
      </c>
      <c r="G909" t="s">
        <v>3277</v>
      </c>
      <c r="H909" t="s">
        <v>3281</v>
      </c>
      <c r="I909" t="s">
        <v>3266</v>
      </c>
      <c r="J909" t="s">
        <v>3282</v>
      </c>
      <c r="K909" t="s">
        <v>3288</v>
      </c>
      <c r="L909">
        <f t="shared" si="155"/>
        <v>100273</v>
      </c>
      <c r="M909">
        <f t="shared" si="156"/>
        <v>100272</v>
      </c>
      <c r="N909">
        <f t="shared" si="157"/>
        <v>100271</v>
      </c>
      <c r="O909">
        <f t="shared" si="158"/>
        <v>100271</v>
      </c>
      <c r="P909">
        <f t="shared" si="159"/>
        <v>100272</v>
      </c>
      <c r="Q909">
        <f t="shared" si="160"/>
        <v>100272</v>
      </c>
      <c r="R909">
        <f t="shared" si="161"/>
        <v>100273</v>
      </c>
      <c r="S909">
        <f t="shared" si="162"/>
        <v>100271</v>
      </c>
      <c r="T909">
        <f t="shared" si="163"/>
        <v>100273</v>
      </c>
      <c r="U909">
        <f t="shared" si="164"/>
        <v>200906</v>
      </c>
      <c r="V909" s="7">
        <f>IFERROR(VLOOKUP(VALUE(L909),工作表2!$A:$N,14,1)/50,0)</f>
        <v>126577.81</v>
      </c>
      <c r="W909" s="7">
        <f>IFERROR(VLOOKUP(VALUE(M909),工作表2!$A:$N,14,1)/50,0)</f>
        <v>126577.81</v>
      </c>
      <c r="X909" s="7">
        <f>IFERROR(VLOOKUP(VALUE(N909),工作表2!$A:$N,14,1)/50,0)</f>
        <v>126577.81</v>
      </c>
      <c r="Y909" s="7">
        <f>IFERROR(VLOOKUP(VALUE(O909),工作表2!$A:$N,14,1)/50,0)</f>
        <v>126577.81</v>
      </c>
      <c r="Z909" s="7">
        <f>IFERROR(VLOOKUP(VALUE(P909),工作表2!$A:$N,14,1)/50,0)</f>
        <v>126577.81</v>
      </c>
      <c r="AA909" s="7">
        <f>IFERROR(VLOOKUP(VALUE(Q909),工作表2!$A:$N,14,1)/50,0)</f>
        <v>126577.81</v>
      </c>
      <c r="AB909" s="7">
        <f>IFERROR(VLOOKUP(VALUE(R909),工作表2!$A:$N,14,1)/50,0)</f>
        <v>126577.81</v>
      </c>
      <c r="AC909" s="7">
        <f>IFERROR(VLOOKUP(VALUE(S909),工作表2!$A:$N,14,1)/50,0)</f>
        <v>126577.81</v>
      </c>
      <c r="AD909" s="7">
        <f>IFERROR(VLOOKUP(VALUE(T909),工作表2!$A:$N,14,1)/50,0)</f>
        <v>126577.81</v>
      </c>
      <c r="AE909" s="7">
        <f>IFERROR(VLOOKUP(VALUE(U909),工作表2!$A:$N,14,1),0)</f>
        <v>15072340.5</v>
      </c>
      <c r="AF909" s="7">
        <f t="shared" si="165"/>
        <v>16211540.790000001</v>
      </c>
    </row>
    <row r="910" spans="1:32" x14ac:dyDescent="0.15">
      <c r="A910" s="8">
        <v>100906</v>
      </c>
      <c r="B910" s="3" t="s">
        <v>3279</v>
      </c>
      <c r="C910" t="s">
        <v>3260</v>
      </c>
      <c r="D910" t="s">
        <v>3261</v>
      </c>
      <c r="E910" t="s">
        <v>3262</v>
      </c>
      <c r="F910" t="s">
        <v>3289</v>
      </c>
      <c r="G910" t="s">
        <v>3277</v>
      </c>
      <c r="H910" t="s">
        <v>3281</v>
      </c>
      <c r="I910" t="s">
        <v>3286</v>
      </c>
      <c r="J910" t="s">
        <v>3282</v>
      </c>
      <c r="K910" t="s">
        <v>3290</v>
      </c>
      <c r="L910">
        <f t="shared" si="155"/>
        <v>100273</v>
      </c>
      <c r="M910">
        <f t="shared" si="156"/>
        <v>100272</v>
      </c>
      <c r="N910">
        <f t="shared" si="157"/>
        <v>100272</v>
      </c>
      <c r="O910">
        <f t="shared" si="158"/>
        <v>100271</v>
      </c>
      <c r="P910">
        <f t="shared" si="159"/>
        <v>100273</v>
      </c>
      <c r="Q910">
        <f t="shared" si="160"/>
        <v>100272</v>
      </c>
      <c r="R910">
        <f t="shared" si="161"/>
        <v>100273</v>
      </c>
      <c r="S910">
        <f t="shared" si="162"/>
        <v>100273</v>
      </c>
      <c r="T910">
        <f t="shared" si="163"/>
        <v>100273</v>
      </c>
      <c r="U910">
        <f t="shared" si="164"/>
        <v>200907</v>
      </c>
      <c r="V910" s="7">
        <f>IFERROR(VLOOKUP(VALUE(L910),工作表2!$A:$N,14,1)/50,0)</f>
        <v>126577.81</v>
      </c>
      <c r="W910" s="7">
        <f>IFERROR(VLOOKUP(VALUE(M910),工作表2!$A:$N,14,1)/50,0)</f>
        <v>126577.81</v>
      </c>
      <c r="X910" s="7">
        <f>IFERROR(VLOOKUP(VALUE(N910),工作表2!$A:$N,14,1)/50,0)</f>
        <v>126577.81</v>
      </c>
      <c r="Y910" s="7">
        <f>IFERROR(VLOOKUP(VALUE(O910),工作表2!$A:$N,14,1)/50,0)</f>
        <v>126577.81</v>
      </c>
      <c r="Z910" s="7">
        <f>IFERROR(VLOOKUP(VALUE(P910),工作表2!$A:$N,14,1)/50,0)</f>
        <v>126577.81</v>
      </c>
      <c r="AA910" s="7">
        <f>IFERROR(VLOOKUP(VALUE(Q910),工作表2!$A:$N,14,1)/50,0)</f>
        <v>126577.81</v>
      </c>
      <c r="AB910" s="7">
        <f>IFERROR(VLOOKUP(VALUE(R910),工作表2!$A:$N,14,1)/50,0)</f>
        <v>126577.81</v>
      </c>
      <c r="AC910" s="7">
        <f>IFERROR(VLOOKUP(VALUE(S910),工作表2!$A:$N,14,1)/50,0)</f>
        <v>126577.81</v>
      </c>
      <c r="AD910" s="7">
        <f>IFERROR(VLOOKUP(VALUE(T910),工作表2!$A:$N,14,1)/50,0)</f>
        <v>126577.81</v>
      </c>
      <c r="AE910" s="7">
        <f>IFERROR(VLOOKUP(VALUE(U910),工作表2!$A:$N,14,1),0)</f>
        <v>15345945.5</v>
      </c>
      <c r="AF910" s="7">
        <f t="shared" si="165"/>
        <v>16485145.790000001</v>
      </c>
    </row>
    <row r="911" spans="1:32" x14ac:dyDescent="0.15">
      <c r="A911" s="8">
        <v>100907</v>
      </c>
      <c r="B911" s="3" t="s">
        <v>3279</v>
      </c>
      <c r="C911" t="s">
        <v>3284</v>
      </c>
      <c r="D911" t="s">
        <v>3261</v>
      </c>
      <c r="E911" t="s">
        <v>3272</v>
      </c>
      <c r="F911" t="s">
        <v>3289</v>
      </c>
      <c r="G911" t="s">
        <v>3277</v>
      </c>
      <c r="H911" t="s">
        <v>3281</v>
      </c>
      <c r="I911" t="s">
        <v>3266</v>
      </c>
      <c r="J911" t="s">
        <v>3267</v>
      </c>
      <c r="K911" t="s">
        <v>3291</v>
      </c>
      <c r="L911">
        <f t="shared" si="155"/>
        <v>100273</v>
      </c>
      <c r="M911">
        <f t="shared" si="156"/>
        <v>100271</v>
      </c>
      <c r="N911">
        <f t="shared" si="157"/>
        <v>100272</v>
      </c>
      <c r="O911">
        <f t="shared" si="158"/>
        <v>100272</v>
      </c>
      <c r="P911">
        <f t="shared" si="159"/>
        <v>100273</v>
      </c>
      <c r="Q911">
        <f t="shared" si="160"/>
        <v>100272</v>
      </c>
      <c r="R911">
        <f t="shared" si="161"/>
        <v>100273</v>
      </c>
      <c r="S911">
        <f t="shared" si="162"/>
        <v>100271</v>
      </c>
      <c r="T911">
        <f t="shared" si="163"/>
        <v>100271</v>
      </c>
      <c r="U911">
        <f t="shared" si="164"/>
        <v>200908</v>
      </c>
      <c r="V911" s="7">
        <f>IFERROR(VLOOKUP(VALUE(L911),工作表2!$A:$N,14,1)/50,0)</f>
        <v>126577.81</v>
      </c>
      <c r="W911" s="7">
        <f>IFERROR(VLOOKUP(VALUE(M911),工作表2!$A:$N,14,1)/50,0)</f>
        <v>126577.81</v>
      </c>
      <c r="X911" s="7">
        <f>IFERROR(VLOOKUP(VALUE(N911),工作表2!$A:$N,14,1)/50,0)</f>
        <v>126577.81</v>
      </c>
      <c r="Y911" s="7">
        <f>IFERROR(VLOOKUP(VALUE(O911),工作表2!$A:$N,14,1)/50,0)</f>
        <v>126577.81</v>
      </c>
      <c r="Z911" s="7">
        <f>IFERROR(VLOOKUP(VALUE(P911),工作表2!$A:$N,14,1)/50,0)</f>
        <v>126577.81</v>
      </c>
      <c r="AA911" s="7">
        <f>IFERROR(VLOOKUP(VALUE(Q911),工作表2!$A:$N,14,1)/50,0)</f>
        <v>126577.81</v>
      </c>
      <c r="AB911" s="7">
        <f>IFERROR(VLOOKUP(VALUE(R911),工作表2!$A:$N,14,1)/50,0)</f>
        <v>126577.81</v>
      </c>
      <c r="AC911" s="7">
        <f>IFERROR(VLOOKUP(VALUE(S911),工作表2!$A:$N,14,1)/50,0)</f>
        <v>126577.81</v>
      </c>
      <c r="AD911" s="7">
        <f>IFERROR(VLOOKUP(VALUE(T911),工作表2!$A:$N,14,1)/50,0)</f>
        <v>126577.81</v>
      </c>
      <c r="AE911" s="7">
        <f>IFERROR(VLOOKUP(VALUE(U911),工作表2!$A:$N,14,1),0)</f>
        <v>15245654</v>
      </c>
      <c r="AF911" s="7">
        <f t="shared" si="165"/>
        <v>16384854.290000001</v>
      </c>
    </row>
    <row r="912" spans="1:32" x14ac:dyDescent="0.15">
      <c r="A912" s="8">
        <v>100908</v>
      </c>
      <c r="B912" s="3" t="s">
        <v>3279</v>
      </c>
      <c r="C912" t="s">
        <v>3284</v>
      </c>
      <c r="D912" t="s">
        <v>3261</v>
      </c>
      <c r="E912" t="s">
        <v>3262</v>
      </c>
      <c r="F912" t="s">
        <v>3285</v>
      </c>
      <c r="G912" t="s">
        <v>3264</v>
      </c>
      <c r="H912" t="s">
        <v>3281</v>
      </c>
      <c r="I912" t="s">
        <v>3274</v>
      </c>
      <c r="J912" t="s">
        <v>3292</v>
      </c>
      <c r="K912" t="s">
        <v>3293</v>
      </c>
      <c r="L912">
        <f t="shared" si="155"/>
        <v>100273</v>
      </c>
      <c r="M912">
        <f t="shared" si="156"/>
        <v>100271</v>
      </c>
      <c r="N912">
        <f t="shared" si="157"/>
        <v>100272</v>
      </c>
      <c r="O912">
        <f t="shared" si="158"/>
        <v>100271</v>
      </c>
      <c r="P912">
        <f t="shared" si="159"/>
        <v>100271</v>
      </c>
      <c r="Q912">
        <f t="shared" si="160"/>
        <v>100271</v>
      </c>
      <c r="R912">
        <f t="shared" si="161"/>
        <v>100273</v>
      </c>
      <c r="S912">
        <f t="shared" si="162"/>
        <v>100272</v>
      </c>
      <c r="T912">
        <f t="shared" si="163"/>
        <v>100272</v>
      </c>
      <c r="U912">
        <f t="shared" si="164"/>
        <v>200909</v>
      </c>
      <c r="V912" s="7">
        <f>IFERROR(VLOOKUP(VALUE(L912),工作表2!$A:$N,14,1)/50,0)</f>
        <v>126577.81</v>
      </c>
      <c r="W912" s="7">
        <f>IFERROR(VLOOKUP(VALUE(M912),工作表2!$A:$N,14,1)/50,0)</f>
        <v>126577.81</v>
      </c>
      <c r="X912" s="7">
        <f>IFERROR(VLOOKUP(VALUE(N912),工作表2!$A:$N,14,1)/50,0)</f>
        <v>126577.81</v>
      </c>
      <c r="Y912" s="7">
        <f>IFERROR(VLOOKUP(VALUE(O912),工作表2!$A:$N,14,1)/50,0)</f>
        <v>126577.81</v>
      </c>
      <c r="Z912" s="7">
        <f>IFERROR(VLOOKUP(VALUE(P912),工作表2!$A:$N,14,1)/50,0)</f>
        <v>126577.81</v>
      </c>
      <c r="AA912" s="7">
        <f>IFERROR(VLOOKUP(VALUE(Q912),工作表2!$A:$N,14,1)/50,0)</f>
        <v>126577.81</v>
      </c>
      <c r="AB912" s="7">
        <f>IFERROR(VLOOKUP(VALUE(R912),工作表2!$A:$N,14,1)/50,0)</f>
        <v>126577.81</v>
      </c>
      <c r="AC912" s="7">
        <f>IFERROR(VLOOKUP(VALUE(S912),工作表2!$A:$N,14,1)/50,0)</f>
        <v>126577.81</v>
      </c>
      <c r="AD912" s="7">
        <f>IFERROR(VLOOKUP(VALUE(T912),工作表2!$A:$N,14,1)/50,0)</f>
        <v>126577.81</v>
      </c>
      <c r="AE912" s="7">
        <f>IFERROR(VLOOKUP(VALUE(U912),工作表2!$A:$N,14,1),0)</f>
        <v>15317411.5</v>
      </c>
      <c r="AF912" s="7">
        <f t="shared" si="165"/>
        <v>16456611.790000001</v>
      </c>
    </row>
    <row r="913" spans="1:32" x14ac:dyDescent="0.15">
      <c r="A913" s="8">
        <v>100909</v>
      </c>
      <c r="B913" s="3" t="s">
        <v>3259</v>
      </c>
      <c r="C913" t="s">
        <v>3270</v>
      </c>
      <c r="D913" t="s">
        <v>3271</v>
      </c>
      <c r="E913" t="s">
        <v>3280</v>
      </c>
      <c r="F913" t="s">
        <v>3263</v>
      </c>
      <c r="G913" t="s">
        <v>3273</v>
      </c>
      <c r="H913" t="s">
        <v>3281</v>
      </c>
      <c r="I913" t="s">
        <v>3286</v>
      </c>
      <c r="J913" t="s">
        <v>3267</v>
      </c>
      <c r="K913" t="s">
        <v>3294</v>
      </c>
      <c r="L913">
        <f t="shared" si="155"/>
        <v>100271</v>
      </c>
      <c r="M913">
        <f t="shared" si="156"/>
        <v>100273</v>
      </c>
      <c r="N913">
        <f t="shared" si="157"/>
        <v>100273</v>
      </c>
      <c r="O913">
        <f t="shared" si="158"/>
        <v>100273</v>
      </c>
      <c r="P913">
        <f t="shared" si="159"/>
        <v>100272</v>
      </c>
      <c r="Q913">
        <f t="shared" si="160"/>
        <v>100273</v>
      </c>
      <c r="R913">
        <f t="shared" si="161"/>
        <v>100273</v>
      </c>
      <c r="S913">
        <f t="shared" si="162"/>
        <v>100273</v>
      </c>
      <c r="T913">
        <f t="shared" si="163"/>
        <v>100271</v>
      </c>
      <c r="U913">
        <f t="shared" si="164"/>
        <v>200910</v>
      </c>
      <c r="V913" s="7">
        <f>IFERROR(VLOOKUP(VALUE(L913),工作表2!$A:$N,14,1)/50,0)</f>
        <v>126577.81</v>
      </c>
      <c r="W913" s="7">
        <f>IFERROR(VLOOKUP(VALUE(M913),工作表2!$A:$N,14,1)/50,0)</f>
        <v>126577.81</v>
      </c>
      <c r="X913" s="7">
        <f>IFERROR(VLOOKUP(VALUE(N913),工作表2!$A:$N,14,1)/50,0)</f>
        <v>126577.81</v>
      </c>
      <c r="Y913" s="7">
        <f>IFERROR(VLOOKUP(VALUE(O913),工作表2!$A:$N,14,1)/50,0)</f>
        <v>126577.81</v>
      </c>
      <c r="Z913" s="7">
        <f>IFERROR(VLOOKUP(VALUE(P913),工作表2!$A:$N,14,1)/50,0)</f>
        <v>126577.81</v>
      </c>
      <c r="AA913" s="7">
        <f>IFERROR(VLOOKUP(VALUE(Q913),工作表2!$A:$N,14,1)/50,0)</f>
        <v>126577.81</v>
      </c>
      <c r="AB913" s="7">
        <f>IFERROR(VLOOKUP(VALUE(R913),工作表2!$A:$N,14,1)/50,0)</f>
        <v>126577.81</v>
      </c>
      <c r="AC913" s="7">
        <f>IFERROR(VLOOKUP(VALUE(S913),工作表2!$A:$N,14,1)/50,0)</f>
        <v>126577.81</v>
      </c>
      <c r="AD913" s="7">
        <f>IFERROR(VLOOKUP(VALUE(T913),工作表2!$A:$N,14,1)/50,0)</f>
        <v>126577.81</v>
      </c>
      <c r="AE913" s="7">
        <f>IFERROR(VLOOKUP(VALUE(U913),工作表2!$A:$N,14,1),0)</f>
        <v>15409637</v>
      </c>
      <c r="AF913" s="7">
        <f t="shared" si="165"/>
        <v>16548837.290000001</v>
      </c>
    </row>
    <row r="914" spans="1:32" x14ac:dyDescent="0.15">
      <c r="A914" s="8">
        <v>100910</v>
      </c>
      <c r="B914" s="3" t="s">
        <v>3295</v>
      </c>
      <c r="C914" t="s">
        <v>3296</v>
      </c>
      <c r="D914" t="s">
        <v>3297</v>
      </c>
      <c r="E914" t="s">
        <v>3298</v>
      </c>
      <c r="F914" t="s">
        <v>3299</v>
      </c>
      <c r="G914" t="s">
        <v>3300</v>
      </c>
      <c r="H914" t="s">
        <v>3301</v>
      </c>
      <c r="I914" t="s">
        <v>3302</v>
      </c>
      <c r="J914" t="s">
        <v>3303</v>
      </c>
      <c r="K914" t="s">
        <v>3304</v>
      </c>
      <c r="L914">
        <f t="shared" si="155"/>
        <v>100274</v>
      </c>
      <c r="M914">
        <f t="shared" si="156"/>
        <v>100275</v>
      </c>
      <c r="N914">
        <f t="shared" si="157"/>
        <v>100274</v>
      </c>
      <c r="O914">
        <f t="shared" si="158"/>
        <v>100275</v>
      </c>
      <c r="P914">
        <f t="shared" si="159"/>
        <v>100276</v>
      </c>
      <c r="Q914">
        <f t="shared" si="160"/>
        <v>100276</v>
      </c>
      <c r="R914">
        <f t="shared" si="161"/>
        <v>100276</v>
      </c>
      <c r="S914">
        <f t="shared" si="162"/>
        <v>100275</v>
      </c>
      <c r="T914">
        <f t="shared" si="163"/>
        <v>100275</v>
      </c>
      <c r="U914">
        <f t="shared" si="164"/>
        <v>200911</v>
      </c>
      <c r="V914" s="7">
        <f>IFERROR(VLOOKUP(VALUE(L914),工作表2!$A:$N,14,1)/50,0)</f>
        <v>128522.56</v>
      </c>
      <c r="W914" s="7">
        <f>IFERROR(VLOOKUP(VALUE(M914),工作表2!$A:$N,14,1)/50,0)</f>
        <v>128522.56</v>
      </c>
      <c r="X914" s="7">
        <f>IFERROR(VLOOKUP(VALUE(N914),工作表2!$A:$N,14,1)/50,0)</f>
        <v>128522.56</v>
      </c>
      <c r="Y914" s="7">
        <f>IFERROR(VLOOKUP(VALUE(O914),工作表2!$A:$N,14,1)/50,0)</f>
        <v>128522.56</v>
      </c>
      <c r="Z914" s="7">
        <f>IFERROR(VLOOKUP(VALUE(P914),工作表2!$A:$N,14,1)/50,0)</f>
        <v>128522.56</v>
      </c>
      <c r="AA914" s="7">
        <f>IFERROR(VLOOKUP(VALUE(Q914),工作表2!$A:$N,14,1)/50,0)</f>
        <v>128522.56</v>
      </c>
      <c r="AB914" s="7">
        <f>IFERROR(VLOOKUP(VALUE(R914),工作表2!$A:$N,14,1)/50,0)</f>
        <v>128522.56</v>
      </c>
      <c r="AC914" s="7">
        <f>IFERROR(VLOOKUP(VALUE(S914),工作表2!$A:$N,14,1)/50,0)</f>
        <v>128522.56</v>
      </c>
      <c r="AD914" s="7">
        <f>IFERROR(VLOOKUP(VALUE(T914),工作表2!$A:$N,14,1)/50,0)</f>
        <v>128522.56</v>
      </c>
      <c r="AE914" s="7">
        <f>IFERROR(VLOOKUP(VALUE(U914),工作表2!$A:$N,14,1),0)</f>
        <v>15261435</v>
      </c>
      <c r="AF914" s="7">
        <f t="shared" si="165"/>
        <v>16418138.040000001</v>
      </c>
    </row>
    <row r="915" spans="1:32" x14ac:dyDescent="0.15">
      <c r="A915" s="8">
        <v>100911</v>
      </c>
      <c r="B915" s="3" t="s">
        <v>3305</v>
      </c>
      <c r="C915" t="s">
        <v>3306</v>
      </c>
      <c r="D915" t="s">
        <v>3297</v>
      </c>
      <c r="E915" t="s">
        <v>3298</v>
      </c>
      <c r="F915" t="s">
        <v>3299</v>
      </c>
      <c r="G915" t="s">
        <v>3300</v>
      </c>
      <c r="H915" t="s">
        <v>3307</v>
      </c>
      <c r="I915" t="s">
        <v>3308</v>
      </c>
      <c r="J915" t="s">
        <v>3309</v>
      </c>
      <c r="K915" t="s">
        <v>3310</v>
      </c>
      <c r="L915">
        <f t="shared" si="155"/>
        <v>100275</v>
      </c>
      <c r="M915">
        <f t="shared" si="156"/>
        <v>100276</v>
      </c>
      <c r="N915">
        <f t="shared" si="157"/>
        <v>100274</v>
      </c>
      <c r="O915">
        <f t="shared" si="158"/>
        <v>100275</v>
      </c>
      <c r="P915">
        <f t="shared" si="159"/>
        <v>100276</v>
      </c>
      <c r="Q915">
        <f t="shared" si="160"/>
        <v>100276</v>
      </c>
      <c r="R915">
        <f t="shared" si="161"/>
        <v>100275</v>
      </c>
      <c r="S915">
        <f t="shared" si="162"/>
        <v>100274</v>
      </c>
      <c r="T915">
        <f t="shared" si="163"/>
        <v>100276</v>
      </c>
      <c r="U915">
        <f t="shared" si="164"/>
        <v>200912</v>
      </c>
      <c r="V915" s="7">
        <f>IFERROR(VLOOKUP(VALUE(L915),工作表2!$A:$N,14,1)/50,0)</f>
        <v>128522.56</v>
      </c>
      <c r="W915" s="7">
        <f>IFERROR(VLOOKUP(VALUE(M915),工作表2!$A:$N,14,1)/50,0)</f>
        <v>128522.56</v>
      </c>
      <c r="X915" s="7">
        <f>IFERROR(VLOOKUP(VALUE(N915),工作表2!$A:$N,14,1)/50,0)</f>
        <v>128522.56</v>
      </c>
      <c r="Y915" s="7">
        <f>IFERROR(VLOOKUP(VALUE(O915),工作表2!$A:$N,14,1)/50,0)</f>
        <v>128522.56</v>
      </c>
      <c r="Z915" s="7">
        <f>IFERROR(VLOOKUP(VALUE(P915),工作表2!$A:$N,14,1)/50,0)</f>
        <v>128522.56</v>
      </c>
      <c r="AA915" s="7">
        <f>IFERROR(VLOOKUP(VALUE(Q915),工作表2!$A:$N,14,1)/50,0)</f>
        <v>128522.56</v>
      </c>
      <c r="AB915" s="7">
        <f>IFERROR(VLOOKUP(VALUE(R915),工作表2!$A:$N,14,1)/50,0)</f>
        <v>128522.56</v>
      </c>
      <c r="AC915" s="7">
        <f>IFERROR(VLOOKUP(VALUE(S915),工作表2!$A:$N,14,1)/50,0)</f>
        <v>128522.56</v>
      </c>
      <c r="AD915" s="7">
        <f>IFERROR(VLOOKUP(VALUE(T915),工作表2!$A:$N,14,1)/50,0)</f>
        <v>128522.56</v>
      </c>
      <c r="AE915" s="7">
        <f>IFERROR(VLOOKUP(VALUE(U915),工作表2!$A:$N,14,1),0)</f>
        <v>15282220.5</v>
      </c>
      <c r="AF915" s="7">
        <f t="shared" si="165"/>
        <v>16438923.540000001</v>
      </c>
    </row>
    <row r="916" spans="1:32" x14ac:dyDescent="0.15">
      <c r="A916" s="8">
        <v>100912</v>
      </c>
      <c r="B916" s="3" t="s">
        <v>3295</v>
      </c>
      <c r="C916" t="s">
        <v>3306</v>
      </c>
      <c r="D916" t="s">
        <v>3311</v>
      </c>
      <c r="E916" t="s">
        <v>3312</v>
      </c>
      <c r="F916" t="s">
        <v>3299</v>
      </c>
      <c r="G916" t="s">
        <v>3313</v>
      </c>
      <c r="H916" t="s">
        <v>3307</v>
      </c>
      <c r="I916" t="s">
        <v>3308</v>
      </c>
      <c r="J916" t="s">
        <v>3314</v>
      </c>
      <c r="K916" t="s">
        <v>3315</v>
      </c>
      <c r="L916">
        <f t="shared" si="155"/>
        <v>100274</v>
      </c>
      <c r="M916">
        <f t="shared" si="156"/>
        <v>100276</v>
      </c>
      <c r="N916">
        <f t="shared" si="157"/>
        <v>100275</v>
      </c>
      <c r="O916">
        <f t="shared" si="158"/>
        <v>100274</v>
      </c>
      <c r="P916">
        <f t="shared" si="159"/>
        <v>100276</v>
      </c>
      <c r="Q916">
        <f t="shared" si="160"/>
        <v>100275</v>
      </c>
      <c r="R916">
        <f t="shared" si="161"/>
        <v>100275</v>
      </c>
      <c r="S916">
        <f t="shared" si="162"/>
        <v>100274</v>
      </c>
      <c r="T916">
        <f t="shared" si="163"/>
        <v>100274</v>
      </c>
      <c r="U916">
        <f t="shared" si="164"/>
        <v>200913</v>
      </c>
      <c r="V916" s="7">
        <f>IFERROR(VLOOKUP(VALUE(L916),工作表2!$A:$N,14,1)/50,0)</f>
        <v>128522.56</v>
      </c>
      <c r="W916" s="7">
        <f>IFERROR(VLOOKUP(VALUE(M916),工作表2!$A:$N,14,1)/50,0)</f>
        <v>128522.56</v>
      </c>
      <c r="X916" s="7">
        <f>IFERROR(VLOOKUP(VALUE(N916),工作表2!$A:$N,14,1)/50,0)</f>
        <v>128522.56</v>
      </c>
      <c r="Y916" s="7">
        <f>IFERROR(VLOOKUP(VALUE(O916),工作表2!$A:$N,14,1)/50,0)</f>
        <v>128522.56</v>
      </c>
      <c r="Z916" s="7">
        <f>IFERROR(VLOOKUP(VALUE(P916),工作表2!$A:$N,14,1)/50,0)</f>
        <v>128522.56</v>
      </c>
      <c r="AA916" s="7">
        <f>IFERROR(VLOOKUP(VALUE(Q916),工作表2!$A:$N,14,1)/50,0)</f>
        <v>128522.56</v>
      </c>
      <c r="AB916" s="7">
        <f>IFERROR(VLOOKUP(VALUE(R916),工作表2!$A:$N,14,1)/50,0)</f>
        <v>128522.56</v>
      </c>
      <c r="AC916" s="7">
        <f>IFERROR(VLOOKUP(VALUE(S916),工作表2!$A:$N,14,1)/50,0)</f>
        <v>128522.56</v>
      </c>
      <c r="AD916" s="7">
        <f>IFERROR(VLOOKUP(VALUE(T916),工作表2!$A:$N,14,1)/50,0)</f>
        <v>128522.56</v>
      </c>
      <c r="AE916" s="7">
        <f>IFERROR(VLOOKUP(VALUE(U916),工作表2!$A:$N,14,1),0)</f>
        <v>15303036.5</v>
      </c>
      <c r="AF916" s="7">
        <f t="shared" si="165"/>
        <v>16459739.540000001</v>
      </c>
    </row>
    <row r="917" spans="1:32" x14ac:dyDescent="0.15">
      <c r="A917" s="8">
        <v>100913</v>
      </c>
      <c r="B917" s="3" t="s">
        <v>3305</v>
      </c>
      <c r="C917" t="s">
        <v>3316</v>
      </c>
      <c r="D917" t="s">
        <v>3311</v>
      </c>
      <c r="E917" t="s">
        <v>3317</v>
      </c>
      <c r="F917" t="s">
        <v>3299</v>
      </c>
      <c r="G917" t="s">
        <v>3300</v>
      </c>
      <c r="H917" t="s">
        <v>3307</v>
      </c>
      <c r="I917" t="s">
        <v>3302</v>
      </c>
      <c r="J917" t="s">
        <v>3303</v>
      </c>
      <c r="K917" t="s">
        <v>3318</v>
      </c>
      <c r="L917">
        <f t="shared" si="155"/>
        <v>100275</v>
      </c>
      <c r="M917">
        <f t="shared" si="156"/>
        <v>100274</v>
      </c>
      <c r="N917">
        <f t="shared" si="157"/>
        <v>100275</v>
      </c>
      <c r="O917">
        <f t="shared" si="158"/>
        <v>100276</v>
      </c>
      <c r="P917">
        <f t="shared" si="159"/>
        <v>100276</v>
      </c>
      <c r="Q917">
        <f t="shared" si="160"/>
        <v>100276</v>
      </c>
      <c r="R917">
        <f t="shared" si="161"/>
        <v>100275</v>
      </c>
      <c r="S917">
        <f t="shared" si="162"/>
        <v>100275</v>
      </c>
      <c r="T917">
        <f t="shared" si="163"/>
        <v>100275</v>
      </c>
      <c r="U917">
        <f t="shared" si="164"/>
        <v>200914</v>
      </c>
      <c r="V917" s="7">
        <f>IFERROR(VLOOKUP(VALUE(L917),工作表2!$A:$N,14,1)/50,0)</f>
        <v>128522.56</v>
      </c>
      <c r="W917" s="7">
        <f>IFERROR(VLOOKUP(VALUE(M917),工作表2!$A:$N,14,1)/50,0)</f>
        <v>128522.56</v>
      </c>
      <c r="X917" s="7">
        <f>IFERROR(VLOOKUP(VALUE(N917),工作表2!$A:$N,14,1)/50,0)</f>
        <v>128522.56</v>
      </c>
      <c r="Y917" s="7">
        <f>IFERROR(VLOOKUP(VALUE(O917),工作表2!$A:$N,14,1)/50,0)</f>
        <v>128522.56</v>
      </c>
      <c r="Z917" s="7">
        <f>IFERROR(VLOOKUP(VALUE(P917),工作表2!$A:$N,14,1)/50,0)</f>
        <v>128522.56</v>
      </c>
      <c r="AA917" s="7">
        <f>IFERROR(VLOOKUP(VALUE(Q917),工作表2!$A:$N,14,1)/50,0)</f>
        <v>128522.56</v>
      </c>
      <c r="AB917" s="7">
        <f>IFERROR(VLOOKUP(VALUE(R917),工作表2!$A:$N,14,1)/50,0)</f>
        <v>128522.56</v>
      </c>
      <c r="AC917" s="7">
        <f>IFERROR(VLOOKUP(VALUE(S917),工作表2!$A:$N,14,1)/50,0)</f>
        <v>128522.56</v>
      </c>
      <c r="AD917" s="7">
        <f>IFERROR(VLOOKUP(VALUE(T917),工作表2!$A:$N,14,1)/50,0)</f>
        <v>128522.56</v>
      </c>
      <c r="AE917" s="7">
        <f>IFERROR(VLOOKUP(VALUE(U917),工作表2!$A:$N,14,1),0)</f>
        <v>15581054</v>
      </c>
      <c r="AF917" s="7">
        <f t="shared" si="165"/>
        <v>16737757.040000001</v>
      </c>
    </row>
    <row r="918" spans="1:32" x14ac:dyDescent="0.15">
      <c r="A918" s="8">
        <v>100914</v>
      </c>
      <c r="B918" s="3" t="s">
        <v>3295</v>
      </c>
      <c r="C918" t="s">
        <v>3316</v>
      </c>
      <c r="D918" t="s">
        <v>3311</v>
      </c>
      <c r="E918" t="s">
        <v>3317</v>
      </c>
      <c r="F918" t="s">
        <v>3319</v>
      </c>
      <c r="G918" t="s">
        <v>3313</v>
      </c>
      <c r="H918" t="s">
        <v>3320</v>
      </c>
      <c r="I918" t="s">
        <v>3302</v>
      </c>
      <c r="J918" t="s">
        <v>3314</v>
      </c>
      <c r="K918" t="s">
        <v>3321</v>
      </c>
      <c r="L918">
        <f t="shared" si="155"/>
        <v>100274</v>
      </c>
      <c r="M918">
        <f t="shared" si="156"/>
        <v>100274</v>
      </c>
      <c r="N918">
        <f t="shared" si="157"/>
        <v>100275</v>
      </c>
      <c r="O918">
        <f t="shared" si="158"/>
        <v>100276</v>
      </c>
      <c r="P918">
        <f t="shared" si="159"/>
        <v>100274</v>
      </c>
      <c r="Q918">
        <f t="shared" si="160"/>
        <v>100275</v>
      </c>
      <c r="R918">
        <f t="shared" si="161"/>
        <v>100274</v>
      </c>
      <c r="S918">
        <f t="shared" si="162"/>
        <v>100275</v>
      </c>
      <c r="T918">
        <f t="shared" si="163"/>
        <v>100274</v>
      </c>
      <c r="U918">
        <f t="shared" si="164"/>
        <v>200915</v>
      </c>
      <c r="V918" s="7">
        <f>IFERROR(VLOOKUP(VALUE(L918),工作表2!$A:$N,14,1)/50,0)</f>
        <v>128522.56</v>
      </c>
      <c r="W918" s="7">
        <f>IFERROR(VLOOKUP(VALUE(M918),工作表2!$A:$N,14,1)/50,0)</f>
        <v>128522.56</v>
      </c>
      <c r="X918" s="7">
        <f>IFERROR(VLOOKUP(VALUE(N918),工作表2!$A:$N,14,1)/50,0)</f>
        <v>128522.56</v>
      </c>
      <c r="Y918" s="7">
        <f>IFERROR(VLOOKUP(VALUE(O918),工作表2!$A:$N,14,1)/50,0)</f>
        <v>128522.56</v>
      </c>
      <c r="Z918" s="7">
        <f>IFERROR(VLOOKUP(VALUE(P918),工作表2!$A:$N,14,1)/50,0)</f>
        <v>128522.56</v>
      </c>
      <c r="AA918" s="7">
        <f>IFERROR(VLOOKUP(VALUE(Q918),工作表2!$A:$N,14,1)/50,0)</f>
        <v>128522.56</v>
      </c>
      <c r="AB918" s="7">
        <f>IFERROR(VLOOKUP(VALUE(R918),工作表2!$A:$N,14,1)/50,0)</f>
        <v>128522.56</v>
      </c>
      <c r="AC918" s="7">
        <f>IFERROR(VLOOKUP(VALUE(S918),工作表2!$A:$N,14,1)/50,0)</f>
        <v>128522.56</v>
      </c>
      <c r="AD918" s="7">
        <f>IFERROR(VLOOKUP(VALUE(T918),工作表2!$A:$N,14,1)/50,0)</f>
        <v>128522.56</v>
      </c>
      <c r="AE918" s="7">
        <f>IFERROR(VLOOKUP(VALUE(U918),工作表2!$A:$N,14,1),0)</f>
        <v>15344763.5</v>
      </c>
      <c r="AF918" s="7">
        <f t="shared" si="165"/>
        <v>16501466.540000001</v>
      </c>
    </row>
    <row r="919" spans="1:32" x14ac:dyDescent="0.15">
      <c r="A919" s="8">
        <v>100915</v>
      </c>
      <c r="B919" s="3" t="s">
        <v>3322</v>
      </c>
      <c r="C919" t="s">
        <v>3306</v>
      </c>
      <c r="D919" t="s">
        <v>3311</v>
      </c>
      <c r="E919" t="s">
        <v>3298</v>
      </c>
      <c r="F919" t="s">
        <v>3319</v>
      </c>
      <c r="G919" t="s">
        <v>3323</v>
      </c>
      <c r="H919" t="s">
        <v>3307</v>
      </c>
      <c r="I919" t="s">
        <v>3308</v>
      </c>
      <c r="J919" t="s">
        <v>3314</v>
      </c>
      <c r="K919" t="s">
        <v>3324</v>
      </c>
      <c r="L919">
        <f t="shared" si="155"/>
        <v>100276</v>
      </c>
      <c r="M919">
        <f t="shared" si="156"/>
        <v>100276</v>
      </c>
      <c r="N919">
        <f t="shared" si="157"/>
        <v>100275</v>
      </c>
      <c r="O919">
        <f t="shared" si="158"/>
        <v>100275</v>
      </c>
      <c r="P919">
        <f t="shared" si="159"/>
        <v>100274</v>
      </c>
      <c r="Q919">
        <f t="shared" si="160"/>
        <v>100274</v>
      </c>
      <c r="R919">
        <f t="shared" si="161"/>
        <v>100275</v>
      </c>
      <c r="S919">
        <f t="shared" si="162"/>
        <v>100274</v>
      </c>
      <c r="T919">
        <f t="shared" si="163"/>
        <v>100274</v>
      </c>
      <c r="U919">
        <f t="shared" si="164"/>
        <v>200916</v>
      </c>
      <c r="V919" s="7">
        <f>IFERROR(VLOOKUP(VALUE(L919),工作表2!$A:$N,14,1)/50,0)</f>
        <v>128522.56</v>
      </c>
      <c r="W919" s="7">
        <f>IFERROR(VLOOKUP(VALUE(M919),工作表2!$A:$N,14,1)/50,0)</f>
        <v>128522.56</v>
      </c>
      <c r="X919" s="7">
        <f>IFERROR(VLOOKUP(VALUE(N919),工作表2!$A:$N,14,1)/50,0)</f>
        <v>128522.56</v>
      </c>
      <c r="Y919" s="7">
        <f>IFERROR(VLOOKUP(VALUE(O919),工作表2!$A:$N,14,1)/50,0)</f>
        <v>128522.56</v>
      </c>
      <c r="Z919" s="7">
        <f>IFERROR(VLOOKUP(VALUE(P919),工作表2!$A:$N,14,1)/50,0)</f>
        <v>128522.56</v>
      </c>
      <c r="AA919" s="7">
        <f>IFERROR(VLOOKUP(VALUE(Q919),工作表2!$A:$N,14,1)/50,0)</f>
        <v>128522.56</v>
      </c>
      <c r="AB919" s="7">
        <f>IFERROR(VLOOKUP(VALUE(R919),工作表2!$A:$N,14,1)/50,0)</f>
        <v>128522.56</v>
      </c>
      <c r="AC919" s="7">
        <f>IFERROR(VLOOKUP(VALUE(S919),工作表2!$A:$N,14,1)/50,0)</f>
        <v>128522.56</v>
      </c>
      <c r="AD919" s="7">
        <f>IFERROR(VLOOKUP(VALUE(T919),工作表2!$A:$N,14,1)/50,0)</f>
        <v>128522.56</v>
      </c>
      <c r="AE919" s="7">
        <f>IFERROR(VLOOKUP(VALUE(U919),工作表2!$A:$N,14,1),0)</f>
        <v>15365674</v>
      </c>
      <c r="AF919" s="7">
        <f t="shared" si="165"/>
        <v>16522377.040000001</v>
      </c>
    </row>
    <row r="920" spans="1:32" x14ac:dyDescent="0.15">
      <c r="A920" s="8">
        <v>100916</v>
      </c>
      <c r="B920" s="3" t="s">
        <v>3305</v>
      </c>
      <c r="C920" t="s">
        <v>3296</v>
      </c>
      <c r="D920" t="s">
        <v>3325</v>
      </c>
      <c r="E920" t="s">
        <v>3298</v>
      </c>
      <c r="F920" t="s">
        <v>3319</v>
      </c>
      <c r="G920" t="s">
        <v>3323</v>
      </c>
      <c r="H920" t="s">
        <v>3301</v>
      </c>
      <c r="I920" t="s">
        <v>3326</v>
      </c>
      <c r="J920" t="s">
        <v>3303</v>
      </c>
      <c r="K920" t="s">
        <v>3327</v>
      </c>
      <c r="L920">
        <f t="shared" si="155"/>
        <v>100275</v>
      </c>
      <c r="M920">
        <f t="shared" si="156"/>
        <v>100275</v>
      </c>
      <c r="N920">
        <f t="shared" si="157"/>
        <v>100276</v>
      </c>
      <c r="O920">
        <f t="shared" si="158"/>
        <v>100275</v>
      </c>
      <c r="P920">
        <f t="shared" si="159"/>
        <v>100274</v>
      </c>
      <c r="Q920">
        <f t="shared" si="160"/>
        <v>100274</v>
      </c>
      <c r="R920">
        <f t="shared" si="161"/>
        <v>100276</v>
      </c>
      <c r="S920">
        <f t="shared" si="162"/>
        <v>100276</v>
      </c>
      <c r="T920">
        <f t="shared" si="163"/>
        <v>100275</v>
      </c>
      <c r="U920">
        <f t="shared" si="164"/>
        <v>200917</v>
      </c>
      <c r="V920" s="7">
        <f>IFERROR(VLOOKUP(VALUE(L920),工作表2!$A:$N,14,1)/50,0)</f>
        <v>128522.56</v>
      </c>
      <c r="W920" s="7">
        <f>IFERROR(VLOOKUP(VALUE(M920),工作表2!$A:$N,14,1)/50,0)</f>
        <v>128522.56</v>
      </c>
      <c r="X920" s="7">
        <f>IFERROR(VLOOKUP(VALUE(N920),工作表2!$A:$N,14,1)/50,0)</f>
        <v>128522.56</v>
      </c>
      <c r="Y920" s="7">
        <f>IFERROR(VLOOKUP(VALUE(O920),工作表2!$A:$N,14,1)/50,0)</f>
        <v>128522.56</v>
      </c>
      <c r="Z920" s="7">
        <f>IFERROR(VLOOKUP(VALUE(P920),工作表2!$A:$N,14,1)/50,0)</f>
        <v>128522.56</v>
      </c>
      <c r="AA920" s="7">
        <f>IFERROR(VLOOKUP(VALUE(Q920),工作表2!$A:$N,14,1)/50,0)</f>
        <v>128522.56</v>
      </c>
      <c r="AB920" s="7">
        <f>IFERROR(VLOOKUP(VALUE(R920),工作表2!$A:$N,14,1)/50,0)</f>
        <v>128522.56</v>
      </c>
      <c r="AC920" s="7">
        <f>IFERROR(VLOOKUP(VALUE(S920),工作表2!$A:$N,14,1)/50,0)</f>
        <v>128522.56</v>
      </c>
      <c r="AD920" s="7">
        <f>IFERROR(VLOOKUP(VALUE(T920),工作表2!$A:$N,14,1)/50,0)</f>
        <v>128522.56</v>
      </c>
      <c r="AE920" s="7">
        <f>IFERROR(VLOOKUP(VALUE(U920),工作表2!$A:$N,14,1),0)</f>
        <v>15644788.5</v>
      </c>
      <c r="AF920" s="7">
        <f t="shared" si="165"/>
        <v>16801491.539999999</v>
      </c>
    </row>
    <row r="921" spans="1:32" x14ac:dyDescent="0.15">
      <c r="A921" s="8">
        <v>100917</v>
      </c>
      <c r="B921" s="3" t="s">
        <v>3295</v>
      </c>
      <c r="C921" t="s">
        <v>3306</v>
      </c>
      <c r="D921" t="s">
        <v>3325</v>
      </c>
      <c r="E921" t="s">
        <v>3312</v>
      </c>
      <c r="F921" t="s">
        <v>3299</v>
      </c>
      <c r="G921" t="s">
        <v>3300</v>
      </c>
      <c r="H921" t="s">
        <v>3320</v>
      </c>
      <c r="I921" t="s">
        <v>3302</v>
      </c>
      <c r="J921" t="s">
        <v>3309</v>
      </c>
      <c r="K921" t="s">
        <v>3328</v>
      </c>
      <c r="L921">
        <f t="shared" si="155"/>
        <v>100274</v>
      </c>
      <c r="M921">
        <f t="shared" si="156"/>
        <v>100276</v>
      </c>
      <c r="N921">
        <f t="shared" si="157"/>
        <v>100276</v>
      </c>
      <c r="O921">
        <f t="shared" si="158"/>
        <v>100274</v>
      </c>
      <c r="P921">
        <f t="shared" si="159"/>
        <v>100276</v>
      </c>
      <c r="Q921">
        <f t="shared" si="160"/>
        <v>100276</v>
      </c>
      <c r="R921">
        <f t="shared" si="161"/>
        <v>100274</v>
      </c>
      <c r="S921">
        <f t="shared" si="162"/>
        <v>100275</v>
      </c>
      <c r="T921">
        <f t="shared" si="163"/>
        <v>100276</v>
      </c>
      <c r="U921">
        <f t="shared" si="164"/>
        <v>200918</v>
      </c>
      <c r="V921" s="7">
        <f>IFERROR(VLOOKUP(VALUE(L921),工作表2!$A:$N,14,1)/50,0)</f>
        <v>128522.56</v>
      </c>
      <c r="W921" s="7">
        <f>IFERROR(VLOOKUP(VALUE(M921),工作表2!$A:$N,14,1)/50,0)</f>
        <v>128522.56</v>
      </c>
      <c r="X921" s="7">
        <f>IFERROR(VLOOKUP(VALUE(N921),工作表2!$A:$N,14,1)/50,0)</f>
        <v>128522.56</v>
      </c>
      <c r="Y921" s="7">
        <f>IFERROR(VLOOKUP(VALUE(O921),工作表2!$A:$N,14,1)/50,0)</f>
        <v>128522.56</v>
      </c>
      <c r="Z921" s="7">
        <f>IFERROR(VLOOKUP(VALUE(P921),工作表2!$A:$N,14,1)/50,0)</f>
        <v>128522.56</v>
      </c>
      <c r="AA921" s="7">
        <f>IFERROR(VLOOKUP(VALUE(Q921),工作表2!$A:$N,14,1)/50,0)</f>
        <v>128522.56</v>
      </c>
      <c r="AB921" s="7">
        <f>IFERROR(VLOOKUP(VALUE(R921),工作表2!$A:$N,14,1)/50,0)</f>
        <v>128522.56</v>
      </c>
      <c r="AC921" s="7">
        <f>IFERROR(VLOOKUP(VALUE(S921),工作表2!$A:$N,14,1)/50,0)</f>
        <v>128522.56</v>
      </c>
      <c r="AD921" s="7">
        <f>IFERROR(VLOOKUP(VALUE(T921),工作表2!$A:$N,14,1)/50,0)</f>
        <v>128522.56</v>
      </c>
      <c r="AE921" s="7">
        <f>IFERROR(VLOOKUP(VALUE(U921),工作表2!$A:$N,14,1),0)</f>
        <v>15542013.5</v>
      </c>
      <c r="AF921" s="7">
        <f t="shared" si="165"/>
        <v>16698716.540000001</v>
      </c>
    </row>
    <row r="922" spans="1:32" x14ac:dyDescent="0.15">
      <c r="A922" s="8">
        <v>100918</v>
      </c>
      <c r="B922" s="3" t="s">
        <v>3305</v>
      </c>
      <c r="C922" t="s">
        <v>3306</v>
      </c>
      <c r="D922" t="s">
        <v>3311</v>
      </c>
      <c r="E922" t="s">
        <v>3317</v>
      </c>
      <c r="F922" t="s">
        <v>3319</v>
      </c>
      <c r="G922" t="s">
        <v>3323</v>
      </c>
      <c r="H922" t="s">
        <v>3320</v>
      </c>
      <c r="I922" t="s">
        <v>3326</v>
      </c>
      <c r="J922" t="s">
        <v>3303</v>
      </c>
      <c r="K922" t="s">
        <v>3329</v>
      </c>
      <c r="L922">
        <f t="shared" si="155"/>
        <v>100275</v>
      </c>
      <c r="M922">
        <f t="shared" si="156"/>
        <v>100276</v>
      </c>
      <c r="N922">
        <f t="shared" si="157"/>
        <v>100275</v>
      </c>
      <c r="O922">
        <f t="shared" si="158"/>
        <v>100276</v>
      </c>
      <c r="P922">
        <f t="shared" si="159"/>
        <v>100274</v>
      </c>
      <c r="Q922">
        <f t="shared" si="160"/>
        <v>100274</v>
      </c>
      <c r="R922">
        <f t="shared" si="161"/>
        <v>100274</v>
      </c>
      <c r="S922">
        <f t="shared" si="162"/>
        <v>100276</v>
      </c>
      <c r="T922">
        <f t="shared" si="163"/>
        <v>100275</v>
      </c>
      <c r="U922">
        <f t="shared" si="164"/>
        <v>200919</v>
      </c>
      <c r="V922" s="7">
        <f>IFERROR(VLOOKUP(VALUE(L922),工作表2!$A:$N,14,1)/50,0)</f>
        <v>128522.56</v>
      </c>
      <c r="W922" s="7">
        <f>IFERROR(VLOOKUP(VALUE(M922),工作表2!$A:$N,14,1)/50,0)</f>
        <v>128522.56</v>
      </c>
      <c r="X922" s="7">
        <f>IFERROR(VLOOKUP(VALUE(N922),工作表2!$A:$N,14,1)/50,0)</f>
        <v>128522.56</v>
      </c>
      <c r="Y922" s="7">
        <f>IFERROR(VLOOKUP(VALUE(O922),工作表2!$A:$N,14,1)/50,0)</f>
        <v>128522.56</v>
      </c>
      <c r="Z922" s="7">
        <f>IFERROR(VLOOKUP(VALUE(P922),工作表2!$A:$N,14,1)/50,0)</f>
        <v>128522.56</v>
      </c>
      <c r="AA922" s="7">
        <f>IFERROR(VLOOKUP(VALUE(Q922),工作表2!$A:$N,14,1)/50,0)</f>
        <v>128522.56</v>
      </c>
      <c r="AB922" s="7">
        <f>IFERROR(VLOOKUP(VALUE(R922),工作表2!$A:$N,14,1)/50,0)</f>
        <v>128522.56</v>
      </c>
      <c r="AC922" s="7">
        <f>IFERROR(VLOOKUP(VALUE(S922),工作表2!$A:$N,14,1)/50,0)</f>
        <v>128522.56</v>
      </c>
      <c r="AD922" s="7">
        <f>IFERROR(VLOOKUP(VALUE(T922),工作表2!$A:$N,14,1)/50,0)</f>
        <v>128522.56</v>
      </c>
      <c r="AE922" s="7">
        <f>IFERROR(VLOOKUP(VALUE(U922),工作表2!$A:$N,14,1),0)</f>
        <v>15614961.5</v>
      </c>
      <c r="AF922" s="7">
        <f t="shared" si="165"/>
        <v>16771664.540000001</v>
      </c>
    </row>
    <row r="923" spans="1:32" x14ac:dyDescent="0.15">
      <c r="A923" s="8">
        <v>100919</v>
      </c>
      <c r="B923" s="3" t="s">
        <v>3322</v>
      </c>
      <c r="C923" t="s">
        <v>3306</v>
      </c>
      <c r="D923" t="s">
        <v>3297</v>
      </c>
      <c r="E923" t="s">
        <v>3312</v>
      </c>
      <c r="F923" t="s">
        <v>3319</v>
      </c>
      <c r="G923" t="s">
        <v>3300</v>
      </c>
      <c r="H923" t="s">
        <v>3301</v>
      </c>
      <c r="I923" t="s">
        <v>3326</v>
      </c>
      <c r="J923" t="s">
        <v>3314</v>
      </c>
      <c r="K923" t="s">
        <v>3330</v>
      </c>
      <c r="L923">
        <f t="shared" si="155"/>
        <v>100276</v>
      </c>
      <c r="M923">
        <f t="shared" si="156"/>
        <v>100276</v>
      </c>
      <c r="N923">
        <f t="shared" si="157"/>
        <v>100274</v>
      </c>
      <c r="O923">
        <f t="shared" si="158"/>
        <v>100274</v>
      </c>
      <c r="P923">
        <f t="shared" si="159"/>
        <v>100274</v>
      </c>
      <c r="Q923">
        <f t="shared" si="160"/>
        <v>100276</v>
      </c>
      <c r="R923">
        <f t="shared" si="161"/>
        <v>100276</v>
      </c>
      <c r="S923">
        <f t="shared" si="162"/>
        <v>100276</v>
      </c>
      <c r="T923">
        <f t="shared" si="163"/>
        <v>100274</v>
      </c>
      <c r="U923">
        <f t="shared" si="164"/>
        <v>200920</v>
      </c>
      <c r="V923" s="7">
        <f>IFERROR(VLOOKUP(VALUE(L923),工作表2!$A:$N,14,1)/50,0)</f>
        <v>128522.56</v>
      </c>
      <c r="W923" s="7">
        <f>IFERROR(VLOOKUP(VALUE(M923),工作表2!$A:$N,14,1)/50,0)</f>
        <v>128522.56</v>
      </c>
      <c r="X923" s="7">
        <f>IFERROR(VLOOKUP(VALUE(N923),工作表2!$A:$N,14,1)/50,0)</f>
        <v>128522.56</v>
      </c>
      <c r="Y923" s="7">
        <f>IFERROR(VLOOKUP(VALUE(O923),工作表2!$A:$N,14,1)/50,0)</f>
        <v>128522.56</v>
      </c>
      <c r="Z923" s="7">
        <f>IFERROR(VLOOKUP(VALUE(P923),工作表2!$A:$N,14,1)/50,0)</f>
        <v>128522.56</v>
      </c>
      <c r="AA923" s="7">
        <f>IFERROR(VLOOKUP(VALUE(Q923),工作表2!$A:$N,14,1)/50,0)</f>
        <v>128522.56</v>
      </c>
      <c r="AB923" s="7">
        <f>IFERROR(VLOOKUP(VALUE(R923),工作表2!$A:$N,14,1)/50,0)</f>
        <v>128522.56</v>
      </c>
      <c r="AC923" s="7">
        <f>IFERROR(VLOOKUP(VALUE(S923),工作表2!$A:$N,14,1)/50,0)</f>
        <v>128522.56</v>
      </c>
      <c r="AD923" s="7">
        <f>IFERROR(VLOOKUP(VALUE(T923),工作表2!$A:$N,14,1)/50,0)</f>
        <v>128522.56</v>
      </c>
      <c r="AE923" s="7">
        <f>IFERROR(VLOOKUP(VALUE(U923),工作表2!$A:$N,14,1),0)</f>
        <v>15708811</v>
      </c>
      <c r="AF923" s="7">
        <f t="shared" si="165"/>
        <v>16865514.039999999</v>
      </c>
    </row>
    <row r="924" spans="1:32" x14ac:dyDescent="0.15">
      <c r="A924" s="8">
        <v>100920</v>
      </c>
      <c r="B924" s="3" t="s">
        <v>3331</v>
      </c>
      <c r="C924" t="s">
        <v>3332</v>
      </c>
      <c r="D924" t="s">
        <v>3333</v>
      </c>
      <c r="E924" t="s">
        <v>3334</v>
      </c>
      <c r="F924" t="s">
        <v>3335</v>
      </c>
      <c r="G924" t="s">
        <v>3336</v>
      </c>
      <c r="H924" t="s">
        <v>3337</v>
      </c>
      <c r="I924" t="s">
        <v>3338</v>
      </c>
      <c r="J924" t="s">
        <v>3339</v>
      </c>
      <c r="K924" t="s">
        <v>3340</v>
      </c>
      <c r="L924">
        <f t="shared" si="155"/>
        <v>100278</v>
      </c>
      <c r="M924">
        <f t="shared" si="156"/>
        <v>100278</v>
      </c>
      <c r="N924">
        <f t="shared" si="157"/>
        <v>100278</v>
      </c>
      <c r="O924">
        <f t="shared" si="158"/>
        <v>100278</v>
      </c>
      <c r="P924">
        <f t="shared" si="159"/>
        <v>100278</v>
      </c>
      <c r="Q924">
        <f t="shared" si="160"/>
        <v>100277</v>
      </c>
      <c r="R924">
        <f t="shared" si="161"/>
        <v>100279</v>
      </c>
      <c r="S924">
        <f t="shared" si="162"/>
        <v>100277</v>
      </c>
      <c r="T924">
        <f t="shared" si="163"/>
        <v>100278</v>
      </c>
      <c r="U924">
        <f t="shared" si="164"/>
        <v>200921</v>
      </c>
      <c r="V924" s="7">
        <f>IFERROR(VLOOKUP(VALUE(L924),工作表2!$A:$N,14,1)/50,0)</f>
        <v>130467.31</v>
      </c>
      <c r="W924" s="7">
        <f>IFERROR(VLOOKUP(VALUE(M924),工作表2!$A:$N,14,1)/50,0)</f>
        <v>130467.31</v>
      </c>
      <c r="X924" s="7">
        <f>IFERROR(VLOOKUP(VALUE(N924),工作表2!$A:$N,14,1)/50,0)</f>
        <v>130467.31</v>
      </c>
      <c r="Y924" s="7">
        <f>IFERROR(VLOOKUP(VALUE(O924),工作表2!$A:$N,14,1)/50,0)</f>
        <v>130467.31</v>
      </c>
      <c r="Z924" s="7">
        <f>IFERROR(VLOOKUP(VALUE(P924),工作表2!$A:$N,14,1)/50,0)</f>
        <v>130467.31</v>
      </c>
      <c r="AA924" s="7">
        <f>IFERROR(VLOOKUP(VALUE(Q924),工作表2!$A:$N,14,1)/50,0)</f>
        <v>130467.31</v>
      </c>
      <c r="AB924" s="7">
        <f>IFERROR(VLOOKUP(VALUE(R924),工作表2!$A:$N,14,1)/50,0)</f>
        <v>130467.31</v>
      </c>
      <c r="AC924" s="7">
        <f>IFERROR(VLOOKUP(VALUE(S924),工作表2!$A:$N,14,1)/50,0)</f>
        <v>130467.31</v>
      </c>
      <c r="AD924" s="7">
        <f>IFERROR(VLOOKUP(VALUE(T924),工作表2!$A:$N,14,1)/50,0)</f>
        <v>130467.31</v>
      </c>
      <c r="AE924" s="7">
        <f>IFERROR(VLOOKUP(VALUE(U924),工作表2!$A:$N,14,1),0)</f>
        <v>15556334</v>
      </c>
      <c r="AF924" s="7">
        <f t="shared" si="165"/>
        <v>16730539.790000001</v>
      </c>
    </row>
    <row r="925" spans="1:32" x14ac:dyDescent="0.15">
      <c r="A925" s="8">
        <v>100921</v>
      </c>
      <c r="B925" s="3" t="s">
        <v>3341</v>
      </c>
      <c r="C925" t="s">
        <v>3342</v>
      </c>
      <c r="D925" t="s">
        <v>3333</v>
      </c>
      <c r="E925" t="s">
        <v>3343</v>
      </c>
      <c r="F925" t="s">
        <v>3344</v>
      </c>
      <c r="G925" t="s">
        <v>3345</v>
      </c>
      <c r="H925" t="s">
        <v>3346</v>
      </c>
      <c r="I925" t="s">
        <v>3347</v>
      </c>
      <c r="J925" t="s">
        <v>3339</v>
      </c>
      <c r="K925" t="s">
        <v>3348</v>
      </c>
      <c r="L925">
        <f t="shared" si="155"/>
        <v>100277</v>
      </c>
      <c r="M925">
        <f t="shared" si="156"/>
        <v>100279</v>
      </c>
      <c r="N925">
        <f t="shared" si="157"/>
        <v>100278</v>
      </c>
      <c r="O925">
        <f t="shared" si="158"/>
        <v>100279</v>
      </c>
      <c r="P925">
        <f t="shared" si="159"/>
        <v>100279</v>
      </c>
      <c r="Q925">
        <f t="shared" si="160"/>
        <v>100279</v>
      </c>
      <c r="R925">
        <f t="shared" si="161"/>
        <v>100277</v>
      </c>
      <c r="S925">
        <f t="shared" si="162"/>
        <v>100279</v>
      </c>
      <c r="T925">
        <f t="shared" si="163"/>
        <v>100278</v>
      </c>
      <c r="U925">
        <f t="shared" si="164"/>
        <v>200922</v>
      </c>
      <c r="V925" s="7">
        <f>IFERROR(VLOOKUP(VALUE(L925),工作表2!$A:$N,14,1)/50,0)</f>
        <v>130467.31</v>
      </c>
      <c r="W925" s="7">
        <f>IFERROR(VLOOKUP(VALUE(M925),工作表2!$A:$N,14,1)/50,0)</f>
        <v>130467.31</v>
      </c>
      <c r="X925" s="7">
        <f>IFERROR(VLOOKUP(VALUE(N925),工作表2!$A:$N,14,1)/50,0)</f>
        <v>130467.31</v>
      </c>
      <c r="Y925" s="7">
        <f>IFERROR(VLOOKUP(VALUE(O925),工作表2!$A:$N,14,1)/50,0)</f>
        <v>130467.31</v>
      </c>
      <c r="Z925" s="7">
        <f>IFERROR(VLOOKUP(VALUE(P925),工作表2!$A:$N,14,1)/50,0)</f>
        <v>130467.31</v>
      </c>
      <c r="AA925" s="7">
        <f>IFERROR(VLOOKUP(VALUE(Q925),工作表2!$A:$N,14,1)/50,0)</f>
        <v>130467.31</v>
      </c>
      <c r="AB925" s="7">
        <f>IFERROR(VLOOKUP(VALUE(R925),工作表2!$A:$N,14,1)/50,0)</f>
        <v>130467.31</v>
      </c>
      <c r="AC925" s="7">
        <f>IFERROR(VLOOKUP(VALUE(S925),工作表2!$A:$N,14,1)/50,0)</f>
        <v>130467.31</v>
      </c>
      <c r="AD925" s="7">
        <f>IFERROR(VLOOKUP(VALUE(T925),工作表2!$A:$N,14,1)/50,0)</f>
        <v>130467.31</v>
      </c>
      <c r="AE925" s="7">
        <f>IFERROR(VLOOKUP(VALUE(U925),工作表2!$A:$N,14,1),0)</f>
        <v>15577227</v>
      </c>
      <c r="AF925" s="7">
        <f t="shared" si="165"/>
        <v>16751432.790000001</v>
      </c>
    </row>
    <row r="926" spans="1:32" x14ac:dyDescent="0.15">
      <c r="A926" s="8">
        <v>100922</v>
      </c>
      <c r="B926" s="3" t="s">
        <v>3331</v>
      </c>
      <c r="C926" t="s">
        <v>3332</v>
      </c>
      <c r="D926" t="s">
        <v>3349</v>
      </c>
      <c r="E926" t="s">
        <v>3350</v>
      </c>
      <c r="F926" t="s">
        <v>3335</v>
      </c>
      <c r="G926" t="s">
        <v>3345</v>
      </c>
      <c r="H926" t="s">
        <v>3346</v>
      </c>
      <c r="I926" t="s">
        <v>3347</v>
      </c>
      <c r="J926" t="s">
        <v>3351</v>
      </c>
      <c r="K926" t="s">
        <v>3352</v>
      </c>
      <c r="L926">
        <f t="shared" si="155"/>
        <v>100278</v>
      </c>
      <c r="M926">
        <f t="shared" si="156"/>
        <v>100278</v>
      </c>
      <c r="N926">
        <f t="shared" si="157"/>
        <v>100279</v>
      </c>
      <c r="O926">
        <f t="shared" si="158"/>
        <v>100277</v>
      </c>
      <c r="P926">
        <f t="shared" si="159"/>
        <v>100278</v>
      </c>
      <c r="Q926">
        <f t="shared" si="160"/>
        <v>100279</v>
      </c>
      <c r="R926">
        <f t="shared" si="161"/>
        <v>100277</v>
      </c>
      <c r="S926">
        <f t="shared" si="162"/>
        <v>100279</v>
      </c>
      <c r="T926">
        <f t="shared" si="163"/>
        <v>100277</v>
      </c>
      <c r="U926">
        <f t="shared" si="164"/>
        <v>200923</v>
      </c>
      <c r="V926" s="7">
        <f>IFERROR(VLOOKUP(VALUE(L926),工作表2!$A:$N,14,1)/50,0)</f>
        <v>130467.31</v>
      </c>
      <c r="W926" s="7">
        <f>IFERROR(VLOOKUP(VALUE(M926),工作表2!$A:$N,14,1)/50,0)</f>
        <v>130467.31</v>
      </c>
      <c r="X926" s="7">
        <f>IFERROR(VLOOKUP(VALUE(N926),工作表2!$A:$N,14,1)/50,0)</f>
        <v>130467.31</v>
      </c>
      <c r="Y926" s="7">
        <f>IFERROR(VLOOKUP(VALUE(O926),工作表2!$A:$N,14,1)/50,0)</f>
        <v>130467.31</v>
      </c>
      <c r="Z926" s="7">
        <f>IFERROR(VLOOKUP(VALUE(P926),工作表2!$A:$N,14,1)/50,0)</f>
        <v>130467.31</v>
      </c>
      <c r="AA926" s="7">
        <f>IFERROR(VLOOKUP(VALUE(Q926),工作表2!$A:$N,14,1)/50,0)</f>
        <v>130467.31</v>
      </c>
      <c r="AB926" s="7">
        <f>IFERROR(VLOOKUP(VALUE(R926),工作表2!$A:$N,14,1)/50,0)</f>
        <v>130467.31</v>
      </c>
      <c r="AC926" s="7">
        <f>IFERROR(VLOOKUP(VALUE(S926),工作表2!$A:$N,14,1)/50,0)</f>
        <v>130467.31</v>
      </c>
      <c r="AD926" s="7">
        <f>IFERROR(VLOOKUP(VALUE(T926),工作表2!$A:$N,14,1)/50,0)</f>
        <v>130467.31</v>
      </c>
      <c r="AE926" s="7">
        <f>IFERROR(VLOOKUP(VALUE(U926),工作表2!$A:$N,14,1),0)</f>
        <v>15598152</v>
      </c>
      <c r="AF926" s="7">
        <f t="shared" si="165"/>
        <v>16772357.790000001</v>
      </c>
    </row>
    <row r="927" spans="1:32" x14ac:dyDescent="0.15">
      <c r="A927" s="8">
        <v>100923</v>
      </c>
      <c r="B927" s="3" t="s">
        <v>3353</v>
      </c>
      <c r="C927" t="s">
        <v>3332</v>
      </c>
      <c r="D927" t="s">
        <v>3333</v>
      </c>
      <c r="E927" t="s">
        <v>3334</v>
      </c>
      <c r="F927" t="s">
        <v>3344</v>
      </c>
      <c r="G927" t="s">
        <v>3336</v>
      </c>
      <c r="H927" t="s">
        <v>3346</v>
      </c>
      <c r="I927" t="s">
        <v>3347</v>
      </c>
      <c r="J927" t="s">
        <v>3351</v>
      </c>
      <c r="K927" t="s">
        <v>3354</v>
      </c>
      <c r="L927">
        <f t="shared" si="155"/>
        <v>100279</v>
      </c>
      <c r="M927">
        <f t="shared" si="156"/>
        <v>100278</v>
      </c>
      <c r="N927">
        <f t="shared" si="157"/>
        <v>100278</v>
      </c>
      <c r="O927">
        <f t="shared" si="158"/>
        <v>100278</v>
      </c>
      <c r="P927">
        <f t="shared" si="159"/>
        <v>100279</v>
      </c>
      <c r="Q927">
        <f t="shared" si="160"/>
        <v>100277</v>
      </c>
      <c r="R927">
        <f t="shared" si="161"/>
        <v>100277</v>
      </c>
      <c r="S927">
        <f t="shared" si="162"/>
        <v>100279</v>
      </c>
      <c r="T927">
        <f t="shared" si="163"/>
        <v>100277</v>
      </c>
      <c r="U927">
        <f t="shared" si="164"/>
        <v>200924</v>
      </c>
      <c r="V927" s="7">
        <f>IFERROR(VLOOKUP(VALUE(L927),工作表2!$A:$N,14,1)/50,0)</f>
        <v>130467.31</v>
      </c>
      <c r="W927" s="7">
        <f>IFERROR(VLOOKUP(VALUE(M927),工作表2!$A:$N,14,1)/50,0)</f>
        <v>130467.31</v>
      </c>
      <c r="X927" s="7">
        <f>IFERROR(VLOOKUP(VALUE(N927),工作表2!$A:$N,14,1)/50,0)</f>
        <v>130467.31</v>
      </c>
      <c r="Y927" s="7">
        <f>IFERROR(VLOOKUP(VALUE(O927),工作表2!$A:$N,14,1)/50,0)</f>
        <v>130467.31</v>
      </c>
      <c r="Z927" s="7">
        <f>IFERROR(VLOOKUP(VALUE(P927),工作表2!$A:$N,14,1)/50,0)</f>
        <v>130467.31</v>
      </c>
      <c r="AA927" s="7">
        <f>IFERROR(VLOOKUP(VALUE(Q927),工作表2!$A:$N,14,1)/50,0)</f>
        <v>130467.31</v>
      </c>
      <c r="AB927" s="7">
        <f>IFERROR(VLOOKUP(VALUE(R927),工作表2!$A:$N,14,1)/50,0)</f>
        <v>130467.31</v>
      </c>
      <c r="AC927" s="7">
        <f>IFERROR(VLOOKUP(VALUE(S927),工作表2!$A:$N,14,1)/50,0)</f>
        <v>130467.31</v>
      </c>
      <c r="AD927" s="7">
        <f>IFERROR(VLOOKUP(VALUE(T927),工作表2!$A:$N,14,1)/50,0)</f>
        <v>130467.31</v>
      </c>
      <c r="AE927" s="7">
        <f>IFERROR(VLOOKUP(VALUE(U927),工作表2!$A:$N,14,1),0)</f>
        <v>15881721</v>
      </c>
      <c r="AF927" s="7">
        <f t="shared" si="165"/>
        <v>17055926.789999999</v>
      </c>
    </row>
    <row r="928" spans="1:32" x14ac:dyDescent="0.15">
      <c r="A928" s="8">
        <v>100924</v>
      </c>
      <c r="B928" s="3" t="s">
        <v>3353</v>
      </c>
      <c r="C928" t="s">
        <v>3355</v>
      </c>
      <c r="D928" t="s">
        <v>3349</v>
      </c>
      <c r="E928" t="s">
        <v>3343</v>
      </c>
      <c r="F928" t="s">
        <v>3335</v>
      </c>
      <c r="G928" t="s">
        <v>3345</v>
      </c>
      <c r="H928" t="s">
        <v>3337</v>
      </c>
      <c r="I928" t="s">
        <v>3338</v>
      </c>
      <c r="J928" t="s">
        <v>3351</v>
      </c>
      <c r="K928" t="s">
        <v>3356</v>
      </c>
      <c r="L928">
        <f t="shared" si="155"/>
        <v>100279</v>
      </c>
      <c r="M928">
        <f t="shared" si="156"/>
        <v>100277</v>
      </c>
      <c r="N928">
        <f t="shared" si="157"/>
        <v>100279</v>
      </c>
      <c r="O928">
        <f t="shared" si="158"/>
        <v>100279</v>
      </c>
      <c r="P928">
        <f t="shared" si="159"/>
        <v>100278</v>
      </c>
      <c r="Q928">
        <f t="shared" si="160"/>
        <v>100279</v>
      </c>
      <c r="R928">
        <f t="shared" si="161"/>
        <v>100279</v>
      </c>
      <c r="S928">
        <f t="shared" si="162"/>
        <v>100277</v>
      </c>
      <c r="T928">
        <f t="shared" si="163"/>
        <v>100277</v>
      </c>
      <c r="U928">
        <f t="shared" si="164"/>
        <v>200925</v>
      </c>
      <c r="V928" s="7">
        <f>IFERROR(VLOOKUP(VALUE(L928),工作表2!$A:$N,14,1)/50,0)</f>
        <v>130467.31</v>
      </c>
      <c r="W928" s="7">
        <f>IFERROR(VLOOKUP(VALUE(M928),工作表2!$A:$N,14,1)/50,0)</f>
        <v>130467.31</v>
      </c>
      <c r="X928" s="7">
        <f>IFERROR(VLOOKUP(VALUE(N928),工作表2!$A:$N,14,1)/50,0)</f>
        <v>130467.31</v>
      </c>
      <c r="Y928" s="7">
        <f>IFERROR(VLOOKUP(VALUE(O928),工作表2!$A:$N,14,1)/50,0)</f>
        <v>130467.31</v>
      </c>
      <c r="Z928" s="7">
        <f>IFERROR(VLOOKUP(VALUE(P928),工作表2!$A:$N,14,1)/50,0)</f>
        <v>130467.31</v>
      </c>
      <c r="AA928" s="7">
        <f>IFERROR(VLOOKUP(VALUE(Q928),工作表2!$A:$N,14,1)/50,0)</f>
        <v>130467.31</v>
      </c>
      <c r="AB928" s="7">
        <f>IFERROR(VLOOKUP(VALUE(R928),工作表2!$A:$N,14,1)/50,0)</f>
        <v>130467.31</v>
      </c>
      <c r="AC928" s="7">
        <f>IFERROR(VLOOKUP(VALUE(S928),工作表2!$A:$N,14,1)/50,0)</f>
        <v>130467.31</v>
      </c>
      <c r="AD928" s="7">
        <f>IFERROR(VLOOKUP(VALUE(T928),工作表2!$A:$N,14,1)/50,0)</f>
        <v>130467.31</v>
      </c>
      <c r="AE928" s="7">
        <f>IFERROR(VLOOKUP(VALUE(U928),工作表2!$A:$N,14,1),0)</f>
        <v>15640095</v>
      </c>
      <c r="AF928" s="7">
        <f t="shared" si="165"/>
        <v>16814300.789999999</v>
      </c>
    </row>
    <row r="929" spans="1:32" x14ac:dyDescent="0.15">
      <c r="A929" s="8">
        <v>100925</v>
      </c>
      <c r="B929" s="3" t="s">
        <v>3331</v>
      </c>
      <c r="C929" t="s">
        <v>3332</v>
      </c>
      <c r="D929" t="s">
        <v>3357</v>
      </c>
      <c r="E929" t="s">
        <v>3350</v>
      </c>
      <c r="F929" t="s">
        <v>3358</v>
      </c>
      <c r="G929" t="s">
        <v>3336</v>
      </c>
      <c r="H929" t="s">
        <v>3346</v>
      </c>
      <c r="I929" t="s">
        <v>3347</v>
      </c>
      <c r="J929" t="s">
        <v>3339</v>
      </c>
      <c r="K929" t="s">
        <v>3359</v>
      </c>
      <c r="L929">
        <f t="shared" si="155"/>
        <v>100278</v>
      </c>
      <c r="M929">
        <f t="shared" si="156"/>
        <v>100278</v>
      </c>
      <c r="N929">
        <f t="shared" si="157"/>
        <v>100277</v>
      </c>
      <c r="O929">
        <f t="shared" si="158"/>
        <v>100277</v>
      </c>
      <c r="P929">
        <f t="shared" si="159"/>
        <v>100277</v>
      </c>
      <c r="Q929">
        <f t="shared" si="160"/>
        <v>100277</v>
      </c>
      <c r="R929">
        <f t="shared" si="161"/>
        <v>100277</v>
      </c>
      <c r="S929">
        <f t="shared" si="162"/>
        <v>100279</v>
      </c>
      <c r="T929">
        <f t="shared" si="163"/>
        <v>100278</v>
      </c>
      <c r="U929">
        <f t="shared" si="164"/>
        <v>200926</v>
      </c>
      <c r="V929" s="7">
        <f>IFERROR(VLOOKUP(VALUE(L929),工作表2!$A:$N,14,1)/50,0)</f>
        <v>130467.31</v>
      </c>
      <c r="W929" s="7">
        <f>IFERROR(VLOOKUP(VALUE(M929),工作表2!$A:$N,14,1)/50,0)</f>
        <v>130467.31</v>
      </c>
      <c r="X929" s="7">
        <f>IFERROR(VLOOKUP(VALUE(N929),工作表2!$A:$N,14,1)/50,0)</f>
        <v>130467.31</v>
      </c>
      <c r="Y929" s="7">
        <f>IFERROR(VLOOKUP(VALUE(O929),工作表2!$A:$N,14,1)/50,0)</f>
        <v>130467.31</v>
      </c>
      <c r="Z929" s="7">
        <f>IFERROR(VLOOKUP(VALUE(P929),工作表2!$A:$N,14,1)/50,0)</f>
        <v>130467.31</v>
      </c>
      <c r="AA929" s="7">
        <f>IFERROR(VLOOKUP(VALUE(Q929),工作表2!$A:$N,14,1)/50,0)</f>
        <v>130467.31</v>
      </c>
      <c r="AB929" s="7">
        <f>IFERROR(VLOOKUP(VALUE(R929),工作表2!$A:$N,14,1)/50,0)</f>
        <v>130467.31</v>
      </c>
      <c r="AC929" s="7">
        <f>IFERROR(VLOOKUP(VALUE(S929),工作表2!$A:$N,14,1)/50,0)</f>
        <v>130467.31</v>
      </c>
      <c r="AD929" s="7">
        <f>IFERROR(VLOOKUP(VALUE(T929),工作表2!$A:$N,14,1)/50,0)</f>
        <v>130467.31</v>
      </c>
      <c r="AE929" s="7">
        <f>IFERROR(VLOOKUP(VALUE(U929),工作表2!$A:$N,14,1),0)</f>
        <v>15661113</v>
      </c>
      <c r="AF929" s="7">
        <f t="shared" si="165"/>
        <v>16835318.789999999</v>
      </c>
    </row>
    <row r="930" spans="1:32" x14ac:dyDescent="0.15">
      <c r="A930" s="8">
        <v>100926</v>
      </c>
      <c r="B930" s="3" t="s">
        <v>3353</v>
      </c>
      <c r="C930" t="s">
        <v>3332</v>
      </c>
      <c r="D930" t="s">
        <v>3349</v>
      </c>
      <c r="E930" t="s">
        <v>3350</v>
      </c>
      <c r="F930" t="s">
        <v>3344</v>
      </c>
      <c r="G930" t="s">
        <v>3345</v>
      </c>
      <c r="H930" t="s">
        <v>3360</v>
      </c>
      <c r="I930" t="s">
        <v>3347</v>
      </c>
      <c r="J930" t="s">
        <v>3361</v>
      </c>
      <c r="K930" t="s">
        <v>3362</v>
      </c>
      <c r="L930">
        <f t="shared" si="155"/>
        <v>100279</v>
      </c>
      <c r="M930">
        <f t="shared" si="156"/>
        <v>100278</v>
      </c>
      <c r="N930">
        <f t="shared" si="157"/>
        <v>100279</v>
      </c>
      <c r="O930">
        <f t="shared" si="158"/>
        <v>100277</v>
      </c>
      <c r="P930">
        <f t="shared" si="159"/>
        <v>100279</v>
      </c>
      <c r="Q930">
        <f t="shared" si="160"/>
        <v>100279</v>
      </c>
      <c r="R930">
        <f t="shared" si="161"/>
        <v>100278</v>
      </c>
      <c r="S930">
        <f t="shared" si="162"/>
        <v>100279</v>
      </c>
      <c r="T930">
        <f t="shared" si="163"/>
        <v>100279</v>
      </c>
      <c r="U930">
        <f t="shared" si="164"/>
        <v>200927</v>
      </c>
      <c r="V930" s="7">
        <f>IFERROR(VLOOKUP(VALUE(L930),工作表2!$A:$N,14,1)/50,0)</f>
        <v>130467.31</v>
      </c>
      <c r="W930" s="7">
        <f>IFERROR(VLOOKUP(VALUE(M930),工作表2!$A:$N,14,1)/50,0)</f>
        <v>130467.31</v>
      </c>
      <c r="X930" s="7">
        <f>IFERROR(VLOOKUP(VALUE(N930),工作表2!$A:$N,14,1)/50,0)</f>
        <v>130467.31</v>
      </c>
      <c r="Y930" s="7">
        <f>IFERROR(VLOOKUP(VALUE(O930),工作表2!$A:$N,14,1)/50,0)</f>
        <v>130467.31</v>
      </c>
      <c r="Z930" s="7">
        <f>IFERROR(VLOOKUP(VALUE(P930),工作表2!$A:$N,14,1)/50,0)</f>
        <v>130467.31</v>
      </c>
      <c r="AA930" s="7">
        <f>IFERROR(VLOOKUP(VALUE(Q930),工作表2!$A:$N,14,1)/50,0)</f>
        <v>130467.31</v>
      </c>
      <c r="AB930" s="7">
        <f>IFERROR(VLOOKUP(VALUE(R930),工作表2!$A:$N,14,1)/50,0)</f>
        <v>130467.31</v>
      </c>
      <c r="AC930" s="7">
        <f>IFERROR(VLOOKUP(VALUE(S930),工作表2!$A:$N,14,1)/50,0)</f>
        <v>130467.31</v>
      </c>
      <c r="AD930" s="7">
        <f>IFERROR(VLOOKUP(VALUE(T930),工作表2!$A:$N,14,1)/50,0)</f>
        <v>130467.31</v>
      </c>
      <c r="AE930" s="7">
        <f>IFERROR(VLOOKUP(VALUE(U930),工作表2!$A:$N,14,1),0)</f>
        <v>15945788</v>
      </c>
      <c r="AF930" s="7">
        <f t="shared" si="165"/>
        <v>17119993.789999999</v>
      </c>
    </row>
    <row r="931" spans="1:32" x14ac:dyDescent="0.15">
      <c r="A931" s="8">
        <v>100927</v>
      </c>
      <c r="B931" s="3" t="s">
        <v>3353</v>
      </c>
      <c r="C931" t="s">
        <v>3332</v>
      </c>
      <c r="D931" t="s">
        <v>3333</v>
      </c>
      <c r="E931" t="s">
        <v>3343</v>
      </c>
      <c r="F931" t="s">
        <v>3358</v>
      </c>
      <c r="G931" t="s">
        <v>3336</v>
      </c>
      <c r="H931" t="s">
        <v>3337</v>
      </c>
      <c r="I931" t="s">
        <v>3363</v>
      </c>
      <c r="J931" t="s">
        <v>3361</v>
      </c>
      <c r="K931" t="s">
        <v>3364</v>
      </c>
      <c r="L931">
        <f t="shared" si="155"/>
        <v>100279</v>
      </c>
      <c r="M931">
        <f t="shared" si="156"/>
        <v>100278</v>
      </c>
      <c r="N931">
        <f t="shared" si="157"/>
        <v>100278</v>
      </c>
      <c r="O931">
        <f t="shared" si="158"/>
        <v>100279</v>
      </c>
      <c r="P931">
        <f t="shared" si="159"/>
        <v>100277</v>
      </c>
      <c r="Q931">
        <f t="shared" si="160"/>
        <v>100277</v>
      </c>
      <c r="R931">
        <f t="shared" si="161"/>
        <v>100279</v>
      </c>
      <c r="S931">
        <f t="shared" si="162"/>
        <v>100278</v>
      </c>
      <c r="T931">
        <f t="shared" si="163"/>
        <v>100279</v>
      </c>
      <c r="U931">
        <f t="shared" si="164"/>
        <v>200928</v>
      </c>
      <c r="V931" s="7">
        <f>IFERROR(VLOOKUP(VALUE(L931),工作表2!$A:$N,14,1)/50,0)</f>
        <v>130467.31</v>
      </c>
      <c r="W931" s="7">
        <f>IFERROR(VLOOKUP(VALUE(M931),工作表2!$A:$N,14,1)/50,0)</f>
        <v>130467.31</v>
      </c>
      <c r="X931" s="7">
        <f>IFERROR(VLOOKUP(VALUE(N931),工作表2!$A:$N,14,1)/50,0)</f>
        <v>130467.31</v>
      </c>
      <c r="Y931" s="7">
        <f>IFERROR(VLOOKUP(VALUE(O931),工作表2!$A:$N,14,1)/50,0)</f>
        <v>130467.31</v>
      </c>
      <c r="Z931" s="7">
        <f>IFERROR(VLOOKUP(VALUE(P931),工作表2!$A:$N,14,1)/50,0)</f>
        <v>130467.31</v>
      </c>
      <c r="AA931" s="7">
        <f>IFERROR(VLOOKUP(VALUE(Q931),工作表2!$A:$N,14,1)/50,0)</f>
        <v>130467.31</v>
      </c>
      <c r="AB931" s="7">
        <f>IFERROR(VLOOKUP(VALUE(R931),工作表2!$A:$N,14,1)/50,0)</f>
        <v>130467.31</v>
      </c>
      <c r="AC931" s="7">
        <f>IFERROR(VLOOKUP(VALUE(S931),工作表2!$A:$N,14,1)/50,0)</f>
        <v>130467.31</v>
      </c>
      <c r="AD931" s="7">
        <f>IFERROR(VLOOKUP(VALUE(T931),工作表2!$A:$N,14,1)/50,0)</f>
        <v>130467.31</v>
      </c>
      <c r="AE931" s="7">
        <f>IFERROR(VLOOKUP(VALUE(U931),工作表2!$A:$N,14,1),0)</f>
        <v>15840505.5</v>
      </c>
      <c r="AF931" s="7">
        <f t="shared" si="165"/>
        <v>17014711.289999999</v>
      </c>
    </row>
    <row r="932" spans="1:32" x14ac:dyDescent="0.15">
      <c r="A932" s="8">
        <v>100928</v>
      </c>
      <c r="B932" s="3" t="s">
        <v>3341</v>
      </c>
      <c r="C932" t="s">
        <v>3355</v>
      </c>
      <c r="D932" t="s">
        <v>3333</v>
      </c>
      <c r="E932" t="s">
        <v>3343</v>
      </c>
      <c r="F932" t="s">
        <v>3358</v>
      </c>
      <c r="G932" t="s">
        <v>3365</v>
      </c>
      <c r="H932" t="s">
        <v>3337</v>
      </c>
      <c r="I932" t="s">
        <v>3363</v>
      </c>
      <c r="J932" t="s">
        <v>3361</v>
      </c>
      <c r="K932" t="s">
        <v>3366</v>
      </c>
      <c r="L932">
        <f t="shared" si="155"/>
        <v>100277</v>
      </c>
      <c r="M932">
        <f t="shared" si="156"/>
        <v>100277</v>
      </c>
      <c r="N932">
        <f t="shared" si="157"/>
        <v>100278</v>
      </c>
      <c r="O932">
        <f t="shared" si="158"/>
        <v>100279</v>
      </c>
      <c r="P932">
        <f t="shared" si="159"/>
        <v>100277</v>
      </c>
      <c r="Q932">
        <f t="shared" si="160"/>
        <v>100278</v>
      </c>
      <c r="R932">
        <f t="shared" si="161"/>
        <v>100279</v>
      </c>
      <c r="S932">
        <f t="shared" si="162"/>
        <v>100278</v>
      </c>
      <c r="T932">
        <f t="shared" si="163"/>
        <v>100279</v>
      </c>
      <c r="U932">
        <f t="shared" si="164"/>
        <v>200929</v>
      </c>
      <c r="V932" s="7">
        <f>IFERROR(VLOOKUP(VALUE(L932),工作表2!$A:$N,14,1)/50,0)</f>
        <v>130467.31</v>
      </c>
      <c r="W932" s="7">
        <f>IFERROR(VLOOKUP(VALUE(M932),工作表2!$A:$N,14,1)/50,0)</f>
        <v>130467.31</v>
      </c>
      <c r="X932" s="7">
        <f>IFERROR(VLOOKUP(VALUE(N932),工作表2!$A:$N,14,1)/50,0)</f>
        <v>130467.31</v>
      </c>
      <c r="Y932" s="7">
        <f>IFERROR(VLOOKUP(VALUE(O932),工作表2!$A:$N,14,1)/50,0)</f>
        <v>130467.31</v>
      </c>
      <c r="Z932" s="7">
        <f>IFERROR(VLOOKUP(VALUE(P932),工作表2!$A:$N,14,1)/50,0)</f>
        <v>130467.31</v>
      </c>
      <c r="AA932" s="7">
        <f>IFERROR(VLOOKUP(VALUE(Q932),工作表2!$A:$N,14,1)/50,0)</f>
        <v>130467.31</v>
      </c>
      <c r="AB932" s="7">
        <f>IFERROR(VLOOKUP(VALUE(R932),工作表2!$A:$N,14,1)/50,0)</f>
        <v>130467.31</v>
      </c>
      <c r="AC932" s="7">
        <f>IFERROR(VLOOKUP(VALUE(S932),工作表2!$A:$N,14,1)/50,0)</f>
        <v>130467.31</v>
      </c>
      <c r="AD932" s="7">
        <f>IFERROR(VLOOKUP(VALUE(T932),工作表2!$A:$N,14,1)/50,0)</f>
        <v>130467.31</v>
      </c>
      <c r="AE932" s="7">
        <f>IFERROR(VLOOKUP(VALUE(U932),工作表2!$A:$N,14,1),0)</f>
        <v>15914654.5</v>
      </c>
      <c r="AF932" s="7">
        <f t="shared" si="165"/>
        <v>17088860.289999999</v>
      </c>
    </row>
    <row r="933" spans="1:32" x14ac:dyDescent="0.15">
      <c r="A933" s="8">
        <v>100929</v>
      </c>
      <c r="B933" s="3" t="s">
        <v>3353</v>
      </c>
      <c r="C933" t="s">
        <v>3332</v>
      </c>
      <c r="D933" t="s">
        <v>3349</v>
      </c>
      <c r="E933" t="s">
        <v>3343</v>
      </c>
      <c r="F933" t="s">
        <v>3358</v>
      </c>
      <c r="G933" t="s">
        <v>3345</v>
      </c>
      <c r="H933" t="s">
        <v>3360</v>
      </c>
      <c r="I933" t="s">
        <v>3347</v>
      </c>
      <c r="J933" t="s">
        <v>3361</v>
      </c>
      <c r="K933" t="s">
        <v>3367</v>
      </c>
      <c r="L933">
        <f t="shared" si="155"/>
        <v>100279</v>
      </c>
      <c r="M933">
        <f t="shared" si="156"/>
        <v>100278</v>
      </c>
      <c r="N933">
        <f t="shared" si="157"/>
        <v>100279</v>
      </c>
      <c r="O933">
        <f t="shared" si="158"/>
        <v>100279</v>
      </c>
      <c r="P933">
        <f t="shared" si="159"/>
        <v>100277</v>
      </c>
      <c r="Q933">
        <f t="shared" si="160"/>
        <v>100279</v>
      </c>
      <c r="R933">
        <f t="shared" si="161"/>
        <v>100278</v>
      </c>
      <c r="S933">
        <f t="shared" si="162"/>
        <v>100279</v>
      </c>
      <c r="T933">
        <f t="shared" si="163"/>
        <v>100279</v>
      </c>
      <c r="U933">
        <f t="shared" si="164"/>
        <v>200930</v>
      </c>
      <c r="V933" s="7">
        <f>IFERROR(VLOOKUP(VALUE(L933),工作表2!$A:$N,14,1)/50,0)</f>
        <v>130467.31</v>
      </c>
      <c r="W933" s="7">
        <f>IFERROR(VLOOKUP(VALUE(M933),工作表2!$A:$N,14,1)/50,0)</f>
        <v>130467.31</v>
      </c>
      <c r="X933" s="7">
        <f>IFERROR(VLOOKUP(VALUE(N933),工作表2!$A:$N,14,1)/50,0)</f>
        <v>130467.31</v>
      </c>
      <c r="Y933" s="7">
        <f>IFERROR(VLOOKUP(VALUE(O933),工作表2!$A:$N,14,1)/50,0)</f>
        <v>130467.31</v>
      </c>
      <c r="Z933" s="7">
        <f>IFERROR(VLOOKUP(VALUE(P933),工作表2!$A:$N,14,1)/50,0)</f>
        <v>130467.31</v>
      </c>
      <c r="AA933" s="7">
        <f>IFERROR(VLOOKUP(VALUE(Q933),工作表2!$A:$N,14,1)/50,0)</f>
        <v>130467.31</v>
      </c>
      <c r="AB933" s="7">
        <f>IFERROR(VLOOKUP(VALUE(R933),工作表2!$A:$N,14,1)/50,0)</f>
        <v>130467.31</v>
      </c>
      <c r="AC933" s="7">
        <f>IFERROR(VLOOKUP(VALUE(S933),工作表2!$A:$N,14,1)/50,0)</f>
        <v>130467.31</v>
      </c>
      <c r="AD933" s="7">
        <f>IFERROR(VLOOKUP(VALUE(T933),工作表2!$A:$N,14,1)/50,0)</f>
        <v>130467.31</v>
      </c>
      <c r="AE933" s="7">
        <f>IFERROR(VLOOKUP(VALUE(U933),工作表2!$A:$N,14,1),0)</f>
        <v>16010143.5</v>
      </c>
      <c r="AF933" s="7">
        <f t="shared" si="165"/>
        <v>17184349.289999999</v>
      </c>
    </row>
    <row r="934" spans="1:32" x14ac:dyDescent="0.15">
      <c r="A934" s="8">
        <v>100930</v>
      </c>
      <c r="B934" s="3" t="s">
        <v>3368</v>
      </c>
      <c r="C934" t="s">
        <v>3369</v>
      </c>
      <c r="D934" t="s">
        <v>3370</v>
      </c>
      <c r="E934" t="s">
        <v>3371</v>
      </c>
      <c r="F934" t="s">
        <v>3372</v>
      </c>
      <c r="G934" t="s">
        <v>3373</v>
      </c>
      <c r="H934" t="s">
        <v>3374</v>
      </c>
      <c r="I934" t="s">
        <v>3375</v>
      </c>
      <c r="J934" t="s">
        <v>3376</v>
      </c>
      <c r="K934" t="s">
        <v>3377</v>
      </c>
      <c r="L934">
        <f t="shared" si="155"/>
        <v>100281</v>
      </c>
      <c r="M934">
        <f t="shared" si="156"/>
        <v>100282</v>
      </c>
      <c r="N934">
        <f t="shared" si="157"/>
        <v>100282</v>
      </c>
      <c r="O934">
        <f t="shared" si="158"/>
        <v>100281</v>
      </c>
      <c r="P934">
        <f t="shared" si="159"/>
        <v>100281</v>
      </c>
      <c r="Q934">
        <f t="shared" si="160"/>
        <v>100282</v>
      </c>
      <c r="R934">
        <f t="shared" si="161"/>
        <v>100281</v>
      </c>
      <c r="S934">
        <f t="shared" si="162"/>
        <v>100282</v>
      </c>
      <c r="T934">
        <f t="shared" si="163"/>
        <v>100280</v>
      </c>
      <c r="U934">
        <f t="shared" si="164"/>
        <v>200931</v>
      </c>
      <c r="V934" s="7">
        <f>IFERROR(VLOOKUP(VALUE(L934),工作表2!$A:$N,14,1)/50,0)</f>
        <v>132412.06</v>
      </c>
      <c r="W934" s="7">
        <f>IFERROR(VLOOKUP(VALUE(M934),工作表2!$A:$N,14,1)/50,0)</f>
        <v>132412.06</v>
      </c>
      <c r="X934" s="7">
        <f>IFERROR(VLOOKUP(VALUE(N934),工作表2!$A:$N,14,1)/50,0)</f>
        <v>132412.06</v>
      </c>
      <c r="Y934" s="7">
        <f>IFERROR(VLOOKUP(VALUE(O934),工作表2!$A:$N,14,1)/50,0)</f>
        <v>132412.06</v>
      </c>
      <c r="Z934" s="7">
        <f>IFERROR(VLOOKUP(VALUE(P934),工作表2!$A:$N,14,1)/50,0)</f>
        <v>132412.06</v>
      </c>
      <c r="AA934" s="7">
        <f>IFERROR(VLOOKUP(VALUE(Q934),工作表2!$A:$N,14,1)/50,0)</f>
        <v>132412.06</v>
      </c>
      <c r="AB934" s="7">
        <f>IFERROR(VLOOKUP(VALUE(R934),工作表2!$A:$N,14,1)/50,0)</f>
        <v>132412.06</v>
      </c>
      <c r="AC934" s="7">
        <f>IFERROR(VLOOKUP(VALUE(S934),工作表2!$A:$N,14,1)/50,0)</f>
        <v>132412.06</v>
      </c>
      <c r="AD934" s="7">
        <f>IFERROR(VLOOKUP(VALUE(T934),工作表2!$A:$N,14,1)/50,0)</f>
        <v>132412.06</v>
      </c>
      <c r="AE934" s="7">
        <f>IFERROR(VLOOKUP(VALUE(U934),工作表2!$A:$N,14,1),0)</f>
        <v>15853340</v>
      </c>
      <c r="AF934" s="7">
        <f t="shared" si="165"/>
        <v>17045048.539999999</v>
      </c>
    </row>
    <row r="935" spans="1:32" x14ac:dyDescent="0.15">
      <c r="A935" s="8">
        <v>100931</v>
      </c>
      <c r="B935" s="3" t="s">
        <v>3378</v>
      </c>
      <c r="C935" t="s">
        <v>3369</v>
      </c>
      <c r="D935" t="s">
        <v>3370</v>
      </c>
      <c r="E935" t="s">
        <v>3371</v>
      </c>
      <c r="F935" t="s">
        <v>3379</v>
      </c>
      <c r="G935" t="s">
        <v>3380</v>
      </c>
      <c r="H935" t="s">
        <v>3381</v>
      </c>
      <c r="I935" t="s">
        <v>3382</v>
      </c>
      <c r="J935" t="s">
        <v>3376</v>
      </c>
      <c r="K935" t="s">
        <v>3383</v>
      </c>
      <c r="L935">
        <f t="shared" si="155"/>
        <v>100280</v>
      </c>
      <c r="M935">
        <f t="shared" si="156"/>
        <v>100282</v>
      </c>
      <c r="N935">
        <f t="shared" si="157"/>
        <v>100282</v>
      </c>
      <c r="O935">
        <f t="shared" si="158"/>
        <v>100281</v>
      </c>
      <c r="P935">
        <f t="shared" si="159"/>
        <v>100282</v>
      </c>
      <c r="Q935">
        <f t="shared" si="160"/>
        <v>100280</v>
      </c>
      <c r="R935">
        <f t="shared" si="161"/>
        <v>100282</v>
      </c>
      <c r="S935">
        <f t="shared" si="162"/>
        <v>100281</v>
      </c>
      <c r="T935">
        <f t="shared" si="163"/>
        <v>100280</v>
      </c>
      <c r="U935">
        <f t="shared" si="164"/>
        <v>200932</v>
      </c>
      <c r="V935" s="7">
        <f>IFERROR(VLOOKUP(VALUE(L935),工作表2!$A:$N,14,1)/50,0)</f>
        <v>132412.06</v>
      </c>
      <c r="W935" s="7">
        <f>IFERROR(VLOOKUP(VALUE(M935),工作表2!$A:$N,14,1)/50,0)</f>
        <v>132412.06</v>
      </c>
      <c r="X935" s="7">
        <f>IFERROR(VLOOKUP(VALUE(N935),工作表2!$A:$N,14,1)/50,0)</f>
        <v>132412.06</v>
      </c>
      <c r="Y935" s="7">
        <f>IFERROR(VLOOKUP(VALUE(O935),工作表2!$A:$N,14,1)/50,0)</f>
        <v>132412.06</v>
      </c>
      <c r="Z935" s="7">
        <f>IFERROR(VLOOKUP(VALUE(P935),工作表2!$A:$N,14,1)/50,0)</f>
        <v>132412.06</v>
      </c>
      <c r="AA935" s="7">
        <f>IFERROR(VLOOKUP(VALUE(Q935),工作表2!$A:$N,14,1)/50,0)</f>
        <v>132412.06</v>
      </c>
      <c r="AB935" s="7">
        <f>IFERROR(VLOOKUP(VALUE(R935),工作表2!$A:$N,14,1)/50,0)</f>
        <v>132412.06</v>
      </c>
      <c r="AC935" s="7">
        <f>IFERROR(VLOOKUP(VALUE(S935),工作表2!$A:$N,14,1)/50,0)</f>
        <v>132412.06</v>
      </c>
      <c r="AD935" s="7">
        <f>IFERROR(VLOOKUP(VALUE(T935),工作表2!$A:$N,14,1)/50,0)</f>
        <v>132412.06</v>
      </c>
      <c r="AE935" s="7">
        <f>IFERROR(VLOOKUP(VALUE(U935),工作表2!$A:$N,14,1),0)</f>
        <v>15874341</v>
      </c>
      <c r="AF935" s="7">
        <f t="shared" si="165"/>
        <v>17066049.539999999</v>
      </c>
    </row>
    <row r="936" spans="1:32" x14ac:dyDescent="0.15">
      <c r="A936" s="8">
        <v>100932</v>
      </c>
      <c r="B936" s="3" t="s">
        <v>3368</v>
      </c>
      <c r="C936" t="s">
        <v>3369</v>
      </c>
      <c r="D936" t="s">
        <v>3370</v>
      </c>
      <c r="E936" t="s">
        <v>3384</v>
      </c>
      <c r="F936" t="s">
        <v>3372</v>
      </c>
      <c r="G936" t="s">
        <v>3385</v>
      </c>
      <c r="H936" t="s">
        <v>3381</v>
      </c>
      <c r="I936" t="s">
        <v>3382</v>
      </c>
      <c r="J936" t="s">
        <v>3386</v>
      </c>
      <c r="K936" t="s">
        <v>3387</v>
      </c>
      <c r="L936">
        <f t="shared" si="155"/>
        <v>100281</v>
      </c>
      <c r="M936">
        <f t="shared" si="156"/>
        <v>100282</v>
      </c>
      <c r="N936">
        <f t="shared" si="157"/>
        <v>100282</v>
      </c>
      <c r="O936">
        <f t="shared" si="158"/>
        <v>100282</v>
      </c>
      <c r="P936">
        <f t="shared" si="159"/>
        <v>100281</v>
      </c>
      <c r="Q936">
        <f t="shared" si="160"/>
        <v>100281</v>
      </c>
      <c r="R936">
        <f t="shared" si="161"/>
        <v>100282</v>
      </c>
      <c r="S936">
        <f t="shared" si="162"/>
        <v>100281</v>
      </c>
      <c r="T936">
        <f t="shared" si="163"/>
        <v>100282</v>
      </c>
      <c r="U936">
        <f t="shared" si="164"/>
        <v>200933</v>
      </c>
      <c r="V936" s="7">
        <f>IFERROR(VLOOKUP(VALUE(L936),工作表2!$A:$N,14,1)/50,0)</f>
        <v>132412.06</v>
      </c>
      <c r="W936" s="7">
        <f>IFERROR(VLOOKUP(VALUE(M936),工作表2!$A:$N,14,1)/50,0)</f>
        <v>132412.06</v>
      </c>
      <c r="X936" s="7">
        <f>IFERROR(VLOOKUP(VALUE(N936),工作表2!$A:$N,14,1)/50,0)</f>
        <v>132412.06</v>
      </c>
      <c r="Y936" s="7">
        <f>IFERROR(VLOOKUP(VALUE(O936),工作表2!$A:$N,14,1)/50,0)</f>
        <v>132412.06</v>
      </c>
      <c r="Z936" s="7">
        <f>IFERROR(VLOOKUP(VALUE(P936),工作表2!$A:$N,14,1)/50,0)</f>
        <v>132412.06</v>
      </c>
      <c r="AA936" s="7">
        <f>IFERROR(VLOOKUP(VALUE(Q936),工作表2!$A:$N,14,1)/50,0)</f>
        <v>132412.06</v>
      </c>
      <c r="AB936" s="7">
        <f>IFERROR(VLOOKUP(VALUE(R936),工作表2!$A:$N,14,1)/50,0)</f>
        <v>132412.06</v>
      </c>
      <c r="AC936" s="7">
        <f>IFERROR(VLOOKUP(VALUE(S936),工作表2!$A:$N,14,1)/50,0)</f>
        <v>132412.06</v>
      </c>
      <c r="AD936" s="7">
        <f>IFERROR(VLOOKUP(VALUE(T936),工作表2!$A:$N,14,1)/50,0)</f>
        <v>132412.06</v>
      </c>
      <c r="AE936" s="7">
        <f>IFERROR(VLOOKUP(VALUE(U936),工作表2!$A:$N,14,1),0)</f>
        <v>15895373.5</v>
      </c>
      <c r="AF936" s="7">
        <f t="shared" si="165"/>
        <v>17087082.039999999</v>
      </c>
    </row>
    <row r="937" spans="1:32" x14ac:dyDescent="0.15">
      <c r="A937" s="8">
        <v>100933</v>
      </c>
      <c r="B937" s="3" t="s">
        <v>3388</v>
      </c>
      <c r="C937" t="s">
        <v>3389</v>
      </c>
      <c r="D937" t="s">
        <v>3390</v>
      </c>
      <c r="E937" t="s">
        <v>3384</v>
      </c>
      <c r="F937" t="s">
        <v>3391</v>
      </c>
      <c r="G937" t="s">
        <v>3380</v>
      </c>
      <c r="H937" t="s">
        <v>3374</v>
      </c>
      <c r="I937" t="s">
        <v>3375</v>
      </c>
      <c r="J937" t="s">
        <v>3386</v>
      </c>
      <c r="K937" t="s">
        <v>3392</v>
      </c>
      <c r="L937">
        <f t="shared" si="155"/>
        <v>100282</v>
      </c>
      <c r="M937">
        <f t="shared" si="156"/>
        <v>100280</v>
      </c>
      <c r="N937">
        <f t="shared" si="157"/>
        <v>100281</v>
      </c>
      <c r="O937">
        <f t="shared" si="158"/>
        <v>100282</v>
      </c>
      <c r="P937">
        <f t="shared" si="159"/>
        <v>100280</v>
      </c>
      <c r="Q937">
        <f t="shared" si="160"/>
        <v>100280</v>
      </c>
      <c r="R937">
        <f t="shared" si="161"/>
        <v>100281</v>
      </c>
      <c r="S937">
        <f t="shared" si="162"/>
        <v>100282</v>
      </c>
      <c r="T937">
        <f t="shared" si="163"/>
        <v>100282</v>
      </c>
      <c r="U937">
        <f t="shared" si="164"/>
        <v>200934</v>
      </c>
      <c r="V937" s="7">
        <f>IFERROR(VLOOKUP(VALUE(L937),工作表2!$A:$N,14,1)/50,0)</f>
        <v>132412.06</v>
      </c>
      <c r="W937" s="7">
        <f>IFERROR(VLOOKUP(VALUE(M937),工作表2!$A:$N,14,1)/50,0)</f>
        <v>132412.06</v>
      </c>
      <c r="X937" s="7">
        <f>IFERROR(VLOOKUP(VALUE(N937),工作表2!$A:$N,14,1)/50,0)</f>
        <v>132412.06</v>
      </c>
      <c r="Y937" s="7">
        <f>IFERROR(VLOOKUP(VALUE(O937),工作表2!$A:$N,14,1)/50,0)</f>
        <v>132412.06</v>
      </c>
      <c r="Z937" s="7">
        <f>IFERROR(VLOOKUP(VALUE(P937),工作表2!$A:$N,14,1)/50,0)</f>
        <v>132412.06</v>
      </c>
      <c r="AA937" s="7">
        <f>IFERROR(VLOOKUP(VALUE(Q937),工作表2!$A:$N,14,1)/50,0)</f>
        <v>132412.06</v>
      </c>
      <c r="AB937" s="7">
        <f>IFERROR(VLOOKUP(VALUE(R937),工作表2!$A:$N,14,1)/50,0)</f>
        <v>132412.06</v>
      </c>
      <c r="AC937" s="7">
        <f>IFERROR(VLOOKUP(VALUE(S937),工作表2!$A:$N,14,1)/50,0)</f>
        <v>132412.06</v>
      </c>
      <c r="AD937" s="7">
        <f>IFERROR(VLOOKUP(VALUE(T937),工作表2!$A:$N,14,1)/50,0)</f>
        <v>132412.06</v>
      </c>
      <c r="AE937" s="7">
        <f>IFERROR(VLOOKUP(VALUE(U937),工作表2!$A:$N,14,1),0)</f>
        <v>16184547</v>
      </c>
      <c r="AF937" s="7">
        <f t="shared" si="165"/>
        <v>17376255.539999999</v>
      </c>
    </row>
    <row r="938" spans="1:32" x14ac:dyDescent="0.15">
      <c r="A938" s="8">
        <v>100934</v>
      </c>
      <c r="B938" s="3" t="s">
        <v>3388</v>
      </c>
      <c r="C938" t="s">
        <v>3393</v>
      </c>
      <c r="D938" t="s">
        <v>3370</v>
      </c>
      <c r="E938" t="s">
        <v>3394</v>
      </c>
      <c r="F938" t="s">
        <v>3372</v>
      </c>
      <c r="G938" t="s">
        <v>3373</v>
      </c>
      <c r="H938" t="s">
        <v>3395</v>
      </c>
      <c r="I938" t="s">
        <v>3396</v>
      </c>
      <c r="J938" t="s">
        <v>3376</v>
      </c>
      <c r="K938" t="s">
        <v>3397</v>
      </c>
      <c r="L938">
        <f t="shared" si="155"/>
        <v>100282</v>
      </c>
      <c r="M938">
        <f t="shared" si="156"/>
        <v>100281</v>
      </c>
      <c r="N938">
        <f t="shared" si="157"/>
        <v>100282</v>
      </c>
      <c r="O938">
        <f t="shared" si="158"/>
        <v>100280</v>
      </c>
      <c r="P938">
        <f t="shared" si="159"/>
        <v>100281</v>
      </c>
      <c r="Q938">
        <f t="shared" si="160"/>
        <v>100282</v>
      </c>
      <c r="R938">
        <f t="shared" si="161"/>
        <v>100280</v>
      </c>
      <c r="S938">
        <f t="shared" si="162"/>
        <v>100280</v>
      </c>
      <c r="T938">
        <f t="shared" si="163"/>
        <v>100280</v>
      </c>
      <c r="U938">
        <f t="shared" si="164"/>
        <v>200935</v>
      </c>
      <c r="V938" s="7">
        <f>IFERROR(VLOOKUP(VALUE(L938),工作表2!$A:$N,14,1)/50,0)</f>
        <v>132412.06</v>
      </c>
      <c r="W938" s="7">
        <f>IFERROR(VLOOKUP(VALUE(M938),工作表2!$A:$N,14,1)/50,0)</f>
        <v>132412.06</v>
      </c>
      <c r="X938" s="7">
        <f>IFERROR(VLOOKUP(VALUE(N938),工作表2!$A:$N,14,1)/50,0)</f>
        <v>132412.06</v>
      </c>
      <c r="Y938" s="7">
        <f>IFERROR(VLOOKUP(VALUE(O938),工作表2!$A:$N,14,1)/50,0)</f>
        <v>132412.06</v>
      </c>
      <c r="Z938" s="7">
        <f>IFERROR(VLOOKUP(VALUE(P938),工作表2!$A:$N,14,1)/50,0)</f>
        <v>132412.06</v>
      </c>
      <c r="AA938" s="7">
        <f>IFERROR(VLOOKUP(VALUE(Q938),工作表2!$A:$N,14,1)/50,0)</f>
        <v>132412.06</v>
      </c>
      <c r="AB938" s="7">
        <f>IFERROR(VLOOKUP(VALUE(R938),工作表2!$A:$N,14,1)/50,0)</f>
        <v>132412.06</v>
      </c>
      <c r="AC938" s="7">
        <f>IFERROR(VLOOKUP(VALUE(S938),工作表2!$A:$N,14,1)/50,0)</f>
        <v>132412.06</v>
      </c>
      <c r="AD938" s="7">
        <f>IFERROR(VLOOKUP(VALUE(T938),工作表2!$A:$N,14,1)/50,0)</f>
        <v>132412.06</v>
      </c>
      <c r="AE938" s="7">
        <f>IFERROR(VLOOKUP(VALUE(U938),工作表2!$A:$N,14,1),0)</f>
        <v>15937533</v>
      </c>
      <c r="AF938" s="7">
        <f t="shared" si="165"/>
        <v>17129241.539999999</v>
      </c>
    </row>
    <row r="939" spans="1:32" x14ac:dyDescent="0.15">
      <c r="A939" s="8">
        <v>100935</v>
      </c>
      <c r="B939" s="3" t="s">
        <v>3378</v>
      </c>
      <c r="C939" t="s">
        <v>3369</v>
      </c>
      <c r="D939" t="s">
        <v>3398</v>
      </c>
      <c r="E939" t="s">
        <v>3394</v>
      </c>
      <c r="F939" t="s">
        <v>3391</v>
      </c>
      <c r="G939" t="s">
        <v>3380</v>
      </c>
      <c r="H939" t="s">
        <v>3374</v>
      </c>
      <c r="I939" t="s">
        <v>3375</v>
      </c>
      <c r="J939" t="s">
        <v>3399</v>
      </c>
      <c r="K939" t="s">
        <v>3400</v>
      </c>
      <c r="L939">
        <f t="shared" si="155"/>
        <v>100280</v>
      </c>
      <c r="M939">
        <f t="shared" si="156"/>
        <v>100282</v>
      </c>
      <c r="N939">
        <f t="shared" si="157"/>
        <v>100280</v>
      </c>
      <c r="O939">
        <f t="shared" si="158"/>
        <v>100280</v>
      </c>
      <c r="P939">
        <f t="shared" si="159"/>
        <v>100280</v>
      </c>
      <c r="Q939">
        <f t="shared" si="160"/>
        <v>100280</v>
      </c>
      <c r="R939">
        <f t="shared" si="161"/>
        <v>100281</v>
      </c>
      <c r="S939">
        <f t="shared" si="162"/>
        <v>100282</v>
      </c>
      <c r="T939">
        <f t="shared" si="163"/>
        <v>100281</v>
      </c>
      <c r="U939">
        <f t="shared" si="164"/>
        <v>200936</v>
      </c>
      <c r="V939" s="7">
        <f>IFERROR(VLOOKUP(VALUE(L939),工作表2!$A:$N,14,1)/50,0)</f>
        <v>132412.06</v>
      </c>
      <c r="W939" s="7">
        <f>IFERROR(VLOOKUP(VALUE(M939),工作表2!$A:$N,14,1)/50,0)</f>
        <v>132412.06</v>
      </c>
      <c r="X939" s="7">
        <f>IFERROR(VLOOKUP(VALUE(N939),工作表2!$A:$N,14,1)/50,0)</f>
        <v>132412.06</v>
      </c>
      <c r="Y939" s="7">
        <f>IFERROR(VLOOKUP(VALUE(O939),工作表2!$A:$N,14,1)/50,0)</f>
        <v>132412.06</v>
      </c>
      <c r="Z939" s="7">
        <f>IFERROR(VLOOKUP(VALUE(P939),工作表2!$A:$N,14,1)/50,0)</f>
        <v>132412.06</v>
      </c>
      <c r="AA939" s="7">
        <f>IFERROR(VLOOKUP(VALUE(Q939),工作表2!$A:$N,14,1)/50,0)</f>
        <v>132412.06</v>
      </c>
      <c r="AB939" s="7">
        <f>IFERROR(VLOOKUP(VALUE(R939),工作表2!$A:$N,14,1)/50,0)</f>
        <v>132412.06</v>
      </c>
      <c r="AC939" s="7">
        <f>IFERROR(VLOOKUP(VALUE(S939),工作表2!$A:$N,14,1)/50,0)</f>
        <v>132412.06</v>
      </c>
      <c r="AD939" s="7">
        <f>IFERROR(VLOOKUP(VALUE(T939),工作表2!$A:$N,14,1)/50,0)</f>
        <v>132412.06</v>
      </c>
      <c r="AE939" s="7">
        <f>IFERROR(VLOOKUP(VALUE(U939),工作表2!$A:$N,14,1),0)</f>
        <v>15958660</v>
      </c>
      <c r="AF939" s="7">
        <f t="shared" si="165"/>
        <v>17150368.539999999</v>
      </c>
    </row>
    <row r="940" spans="1:32" x14ac:dyDescent="0.15">
      <c r="A940" s="8">
        <v>100936</v>
      </c>
      <c r="B940" s="3" t="s">
        <v>3378</v>
      </c>
      <c r="C940" t="s">
        <v>3369</v>
      </c>
      <c r="D940" t="s">
        <v>3390</v>
      </c>
      <c r="E940" t="s">
        <v>3371</v>
      </c>
      <c r="F940" t="s">
        <v>3391</v>
      </c>
      <c r="G940" t="s">
        <v>3373</v>
      </c>
      <c r="H940" t="s">
        <v>3381</v>
      </c>
      <c r="I940" t="s">
        <v>3382</v>
      </c>
      <c r="J940" t="s">
        <v>3399</v>
      </c>
      <c r="K940" t="s">
        <v>3401</v>
      </c>
      <c r="L940">
        <f t="shared" si="155"/>
        <v>100280</v>
      </c>
      <c r="M940">
        <f t="shared" si="156"/>
        <v>100282</v>
      </c>
      <c r="N940">
        <f t="shared" si="157"/>
        <v>100281</v>
      </c>
      <c r="O940">
        <f t="shared" si="158"/>
        <v>100281</v>
      </c>
      <c r="P940">
        <f t="shared" si="159"/>
        <v>100280</v>
      </c>
      <c r="Q940">
        <f t="shared" si="160"/>
        <v>100282</v>
      </c>
      <c r="R940">
        <f t="shared" si="161"/>
        <v>100282</v>
      </c>
      <c r="S940">
        <f t="shared" si="162"/>
        <v>100281</v>
      </c>
      <c r="T940">
        <f t="shared" si="163"/>
        <v>100281</v>
      </c>
      <c r="U940">
        <f t="shared" si="164"/>
        <v>200937</v>
      </c>
      <c r="V940" s="7">
        <f>IFERROR(VLOOKUP(VALUE(L940),工作表2!$A:$N,14,1)/50,0)</f>
        <v>132412.06</v>
      </c>
      <c r="W940" s="7">
        <f>IFERROR(VLOOKUP(VALUE(M940),工作表2!$A:$N,14,1)/50,0)</f>
        <v>132412.06</v>
      </c>
      <c r="X940" s="7">
        <f>IFERROR(VLOOKUP(VALUE(N940),工作表2!$A:$N,14,1)/50,0)</f>
        <v>132412.06</v>
      </c>
      <c r="Y940" s="7">
        <f>IFERROR(VLOOKUP(VALUE(O940),工作表2!$A:$N,14,1)/50,0)</f>
        <v>132412.06</v>
      </c>
      <c r="Z940" s="7">
        <f>IFERROR(VLOOKUP(VALUE(P940),工作表2!$A:$N,14,1)/50,0)</f>
        <v>132412.06</v>
      </c>
      <c r="AA940" s="7">
        <f>IFERROR(VLOOKUP(VALUE(Q940),工作表2!$A:$N,14,1)/50,0)</f>
        <v>132412.06</v>
      </c>
      <c r="AB940" s="7">
        <f>IFERROR(VLOOKUP(VALUE(R940),工作表2!$A:$N,14,1)/50,0)</f>
        <v>132412.06</v>
      </c>
      <c r="AC940" s="7">
        <f>IFERROR(VLOOKUP(VALUE(S940),工作表2!$A:$N,14,1)/50,0)</f>
        <v>132412.06</v>
      </c>
      <c r="AD940" s="7">
        <f>IFERROR(VLOOKUP(VALUE(T940),工作表2!$A:$N,14,1)/50,0)</f>
        <v>132412.06</v>
      </c>
      <c r="AE940" s="7">
        <f>IFERROR(VLOOKUP(VALUE(U940),工作表2!$A:$N,14,1),0)</f>
        <v>16248946</v>
      </c>
      <c r="AF940" s="7">
        <f t="shared" si="165"/>
        <v>17440654.539999999</v>
      </c>
    </row>
    <row r="941" spans="1:32" x14ac:dyDescent="0.15">
      <c r="A941" s="8">
        <v>100937</v>
      </c>
      <c r="B941" s="3" t="s">
        <v>3388</v>
      </c>
      <c r="C941" t="s">
        <v>3393</v>
      </c>
      <c r="D941" t="s">
        <v>3390</v>
      </c>
      <c r="E941" t="s">
        <v>3371</v>
      </c>
      <c r="F941" t="s">
        <v>3379</v>
      </c>
      <c r="G941" t="s">
        <v>3380</v>
      </c>
      <c r="H941" t="s">
        <v>3395</v>
      </c>
      <c r="I941" t="s">
        <v>3382</v>
      </c>
      <c r="J941" t="s">
        <v>3399</v>
      </c>
      <c r="K941" t="s">
        <v>3402</v>
      </c>
      <c r="L941">
        <f t="shared" si="155"/>
        <v>100282</v>
      </c>
      <c r="M941">
        <f t="shared" si="156"/>
        <v>100281</v>
      </c>
      <c r="N941">
        <f t="shared" si="157"/>
        <v>100281</v>
      </c>
      <c r="O941">
        <f t="shared" si="158"/>
        <v>100281</v>
      </c>
      <c r="P941">
        <f t="shared" si="159"/>
        <v>100282</v>
      </c>
      <c r="Q941">
        <f t="shared" si="160"/>
        <v>100280</v>
      </c>
      <c r="R941">
        <f t="shared" si="161"/>
        <v>100280</v>
      </c>
      <c r="S941">
        <f t="shared" si="162"/>
        <v>100281</v>
      </c>
      <c r="T941">
        <f t="shared" si="163"/>
        <v>100281</v>
      </c>
      <c r="U941">
        <f t="shared" si="164"/>
        <v>200938</v>
      </c>
      <c r="V941" s="7">
        <f>IFERROR(VLOOKUP(VALUE(L941),工作表2!$A:$N,14,1)/50,0)</f>
        <v>132412.06</v>
      </c>
      <c r="W941" s="7">
        <f>IFERROR(VLOOKUP(VALUE(M941),工作表2!$A:$N,14,1)/50,0)</f>
        <v>132412.06</v>
      </c>
      <c r="X941" s="7">
        <f>IFERROR(VLOOKUP(VALUE(N941),工作表2!$A:$N,14,1)/50,0)</f>
        <v>132412.06</v>
      </c>
      <c r="Y941" s="7">
        <f>IFERROR(VLOOKUP(VALUE(O941),工作表2!$A:$N,14,1)/50,0)</f>
        <v>132412.06</v>
      </c>
      <c r="Z941" s="7">
        <f>IFERROR(VLOOKUP(VALUE(P941),工作表2!$A:$N,14,1)/50,0)</f>
        <v>132412.06</v>
      </c>
      <c r="AA941" s="7">
        <f>IFERROR(VLOOKUP(VALUE(Q941),工作表2!$A:$N,14,1)/50,0)</f>
        <v>132412.06</v>
      </c>
      <c r="AB941" s="7">
        <f>IFERROR(VLOOKUP(VALUE(R941),工作表2!$A:$N,14,1)/50,0)</f>
        <v>132412.06</v>
      </c>
      <c r="AC941" s="7">
        <f>IFERROR(VLOOKUP(VALUE(S941),工作表2!$A:$N,14,1)/50,0)</f>
        <v>132412.06</v>
      </c>
      <c r="AD941" s="7">
        <f>IFERROR(VLOOKUP(VALUE(T941),工作表2!$A:$N,14,1)/50,0)</f>
        <v>132412.06</v>
      </c>
      <c r="AE941" s="7">
        <f>IFERROR(VLOOKUP(VALUE(U941),工作表2!$A:$N,14,1),0)</f>
        <v>16141131.5</v>
      </c>
      <c r="AF941" s="7">
        <f t="shared" si="165"/>
        <v>17332840.039999999</v>
      </c>
    </row>
    <row r="942" spans="1:32" x14ac:dyDescent="0.15">
      <c r="A942" s="8">
        <v>100938</v>
      </c>
      <c r="B942" s="3" t="s">
        <v>3388</v>
      </c>
      <c r="C942" t="s">
        <v>3369</v>
      </c>
      <c r="D942" t="s">
        <v>3390</v>
      </c>
      <c r="E942" t="s">
        <v>3371</v>
      </c>
      <c r="F942" t="s">
        <v>3391</v>
      </c>
      <c r="G942" t="s">
        <v>3385</v>
      </c>
      <c r="H942" t="s">
        <v>3395</v>
      </c>
      <c r="I942" t="s">
        <v>3375</v>
      </c>
      <c r="J942" t="s">
        <v>3399</v>
      </c>
      <c r="K942" t="s">
        <v>3403</v>
      </c>
      <c r="L942">
        <f t="shared" si="155"/>
        <v>100282</v>
      </c>
      <c r="M942">
        <f t="shared" si="156"/>
        <v>100282</v>
      </c>
      <c r="N942">
        <f t="shared" si="157"/>
        <v>100281</v>
      </c>
      <c r="O942">
        <f t="shared" si="158"/>
        <v>100281</v>
      </c>
      <c r="P942">
        <f t="shared" si="159"/>
        <v>100280</v>
      </c>
      <c r="Q942">
        <f t="shared" si="160"/>
        <v>100281</v>
      </c>
      <c r="R942">
        <f t="shared" si="161"/>
        <v>100280</v>
      </c>
      <c r="S942">
        <f t="shared" si="162"/>
        <v>100282</v>
      </c>
      <c r="T942">
        <f t="shared" si="163"/>
        <v>100281</v>
      </c>
      <c r="U942">
        <f t="shared" si="164"/>
        <v>200939</v>
      </c>
      <c r="V942" s="7">
        <f>IFERROR(VLOOKUP(VALUE(L942),工作表2!$A:$N,14,1)/50,0)</f>
        <v>132412.06</v>
      </c>
      <c r="W942" s="7">
        <f>IFERROR(VLOOKUP(VALUE(M942),工作表2!$A:$N,14,1)/50,0)</f>
        <v>132412.06</v>
      </c>
      <c r="X942" s="7">
        <f>IFERROR(VLOOKUP(VALUE(N942),工作表2!$A:$N,14,1)/50,0)</f>
        <v>132412.06</v>
      </c>
      <c r="Y942" s="7">
        <f>IFERROR(VLOOKUP(VALUE(O942),工作表2!$A:$N,14,1)/50,0)</f>
        <v>132412.06</v>
      </c>
      <c r="Z942" s="7">
        <f>IFERROR(VLOOKUP(VALUE(P942),工作表2!$A:$N,14,1)/50,0)</f>
        <v>132412.06</v>
      </c>
      <c r="AA942" s="7">
        <f>IFERROR(VLOOKUP(VALUE(Q942),工作表2!$A:$N,14,1)/50,0)</f>
        <v>132412.06</v>
      </c>
      <c r="AB942" s="7">
        <f>IFERROR(VLOOKUP(VALUE(R942),工作表2!$A:$N,14,1)/50,0)</f>
        <v>132412.06</v>
      </c>
      <c r="AC942" s="7">
        <f>IFERROR(VLOOKUP(VALUE(S942),工作表2!$A:$N,14,1)/50,0)</f>
        <v>132412.06</v>
      </c>
      <c r="AD942" s="7">
        <f>IFERROR(VLOOKUP(VALUE(T942),工作表2!$A:$N,14,1)/50,0)</f>
        <v>132412.06</v>
      </c>
      <c r="AE942" s="7">
        <f>IFERROR(VLOOKUP(VALUE(U942),工作表2!$A:$N,14,1),0)</f>
        <v>16216492</v>
      </c>
      <c r="AF942" s="7">
        <f t="shared" si="165"/>
        <v>17408200.539999999</v>
      </c>
    </row>
    <row r="943" spans="1:32" x14ac:dyDescent="0.15">
      <c r="A943" s="8">
        <v>100939</v>
      </c>
      <c r="B943" s="3" t="s">
        <v>3368</v>
      </c>
      <c r="C943" t="s">
        <v>3369</v>
      </c>
      <c r="D943" t="s">
        <v>3398</v>
      </c>
      <c r="E943" t="s">
        <v>3371</v>
      </c>
      <c r="F943" t="s">
        <v>3391</v>
      </c>
      <c r="G943" t="s">
        <v>3385</v>
      </c>
      <c r="H943" t="s">
        <v>3381</v>
      </c>
      <c r="I943" t="s">
        <v>3396</v>
      </c>
      <c r="J943" t="s">
        <v>3399</v>
      </c>
      <c r="K943" t="s">
        <v>3404</v>
      </c>
      <c r="L943">
        <f t="shared" si="155"/>
        <v>100281</v>
      </c>
      <c r="M943">
        <f t="shared" si="156"/>
        <v>100282</v>
      </c>
      <c r="N943">
        <f t="shared" si="157"/>
        <v>100280</v>
      </c>
      <c r="O943">
        <f t="shared" si="158"/>
        <v>100281</v>
      </c>
      <c r="P943">
        <f t="shared" si="159"/>
        <v>100280</v>
      </c>
      <c r="Q943">
        <f t="shared" si="160"/>
        <v>100281</v>
      </c>
      <c r="R943">
        <f t="shared" si="161"/>
        <v>100282</v>
      </c>
      <c r="S943">
        <f t="shared" si="162"/>
        <v>100280</v>
      </c>
      <c r="T943">
        <f t="shared" si="163"/>
        <v>100281</v>
      </c>
      <c r="U943">
        <f t="shared" si="164"/>
        <v>200940</v>
      </c>
      <c r="V943" s="7">
        <f>IFERROR(VLOOKUP(VALUE(L943),工作表2!$A:$N,14,1)/50,0)</f>
        <v>132412.06</v>
      </c>
      <c r="W943" s="7">
        <f>IFERROR(VLOOKUP(VALUE(M943),工作表2!$A:$N,14,1)/50,0)</f>
        <v>132412.06</v>
      </c>
      <c r="X943" s="7">
        <f>IFERROR(VLOOKUP(VALUE(N943),工作表2!$A:$N,14,1)/50,0)</f>
        <v>132412.06</v>
      </c>
      <c r="Y943" s="7">
        <f>IFERROR(VLOOKUP(VALUE(O943),工作表2!$A:$N,14,1)/50,0)</f>
        <v>132412.06</v>
      </c>
      <c r="Z943" s="7">
        <f>IFERROR(VLOOKUP(VALUE(P943),工作表2!$A:$N,14,1)/50,0)</f>
        <v>132412.06</v>
      </c>
      <c r="AA943" s="7">
        <f>IFERROR(VLOOKUP(VALUE(Q943),工作表2!$A:$N,14,1)/50,0)</f>
        <v>132412.06</v>
      </c>
      <c r="AB943" s="7">
        <f>IFERROR(VLOOKUP(VALUE(R943),工作表2!$A:$N,14,1)/50,0)</f>
        <v>132412.06</v>
      </c>
      <c r="AC943" s="7">
        <f>IFERROR(VLOOKUP(VALUE(S943),工作表2!$A:$N,14,1)/50,0)</f>
        <v>132412.06</v>
      </c>
      <c r="AD943" s="7">
        <f>IFERROR(VLOOKUP(VALUE(T943),工作表2!$A:$N,14,1)/50,0)</f>
        <v>132412.06</v>
      </c>
      <c r="AE943" s="7">
        <f>IFERROR(VLOOKUP(VALUE(U943),工作表2!$A:$N,14,1),0)</f>
        <v>16313634.5</v>
      </c>
      <c r="AF943" s="7">
        <f t="shared" si="165"/>
        <v>17505343.039999999</v>
      </c>
    </row>
    <row r="944" spans="1:32" x14ac:dyDescent="0.15">
      <c r="A944" s="8">
        <v>100940</v>
      </c>
      <c r="B944" s="3" t="s">
        <v>3405</v>
      </c>
      <c r="C944" t="s">
        <v>3406</v>
      </c>
      <c r="D944" t="s">
        <v>3407</v>
      </c>
      <c r="E944" t="s">
        <v>3408</v>
      </c>
      <c r="F944" t="s">
        <v>3409</v>
      </c>
      <c r="G944" t="s">
        <v>3410</v>
      </c>
      <c r="H944" t="s">
        <v>3411</v>
      </c>
      <c r="I944" t="s">
        <v>3412</v>
      </c>
      <c r="J944" t="s">
        <v>3413</v>
      </c>
      <c r="K944" t="s">
        <v>3414</v>
      </c>
      <c r="L944">
        <f t="shared" si="155"/>
        <v>100284</v>
      </c>
      <c r="M944">
        <f t="shared" si="156"/>
        <v>100284</v>
      </c>
      <c r="N944">
        <f t="shared" si="157"/>
        <v>100284</v>
      </c>
      <c r="O944">
        <f t="shared" si="158"/>
        <v>100285</v>
      </c>
      <c r="P944">
        <f t="shared" si="159"/>
        <v>100284</v>
      </c>
      <c r="Q944">
        <f t="shared" si="160"/>
        <v>100283</v>
      </c>
      <c r="R944">
        <f t="shared" si="161"/>
        <v>100284</v>
      </c>
      <c r="S944">
        <f t="shared" si="162"/>
        <v>100285</v>
      </c>
      <c r="T944">
        <f t="shared" si="163"/>
        <v>100284</v>
      </c>
      <c r="U944">
        <f t="shared" si="164"/>
        <v>200941</v>
      </c>
      <c r="V944" s="7">
        <f>IFERROR(VLOOKUP(VALUE(L944),工作表2!$A:$N,14,1)/50,0)</f>
        <v>134356.81</v>
      </c>
      <c r="W944" s="7">
        <f>IFERROR(VLOOKUP(VALUE(M944),工作表2!$A:$N,14,1)/50,0)</f>
        <v>134356.81</v>
      </c>
      <c r="X944" s="7">
        <f>IFERROR(VLOOKUP(VALUE(N944),工作表2!$A:$N,14,1)/50,0)</f>
        <v>134356.81</v>
      </c>
      <c r="Y944" s="7">
        <f>IFERROR(VLOOKUP(VALUE(O944),工作表2!$A:$N,14,1)/50,0)</f>
        <v>134356.81</v>
      </c>
      <c r="Z944" s="7">
        <f>IFERROR(VLOOKUP(VALUE(P944),工作表2!$A:$N,14,1)/50,0)</f>
        <v>134356.81</v>
      </c>
      <c r="AA944" s="7">
        <f>IFERROR(VLOOKUP(VALUE(Q944),工作表2!$A:$N,14,1)/50,0)</f>
        <v>134356.81</v>
      </c>
      <c r="AB944" s="7">
        <f>IFERROR(VLOOKUP(VALUE(R944),工作表2!$A:$N,14,1)/50,0)</f>
        <v>134356.81</v>
      </c>
      <c r="AC944" s="7">
        <f>IFERROR(VLOOKUP(VALUE(S944),工作表2!$A:$N,14,1)/50,0)</f>
        <v>134356.81</v>
      </c>
      <c r="AD944" s="7">
        <f>IFERROR(VLOOKUP(VALUE(T944),工作表2!$A:$N,14,1)/50,0)</f>
        <v>134356.81</v>
      </c>
      <c r="AE944" s="7">
        <f>IFERROR(VLOOKUP(VALUE(U944),工作表2!$A:$N,14,1),0)</f>
        <v>16152452</v>
      </c>
      <c r="AF944" s="7">
        <f t="shared" si="165"/>
        <v>17361663.289999999</v>
      </c>
    </row>
    <row r="945" spans="1:32" x14ac:dyDescent="0.15">
      <c r="A945" s="8">
        <v>100941</v>
      </c>
      <c r="B945" s="3" t="s">
        <v>3415</v>
      </c>
      <c r="C945" t="s">
        <v>3416</v>
      </c>
      <c r="D945" t="s">
        <v>3417</v>
      </c>
      <c r="E945" t="s">
        <v>3418</v>
      </c>
      <c r="F945" t="s">
        <v>3409</v>
      </c>
      <c r="G945" t="s">
        <v>3419</v>
      </c>
      <c r="H945" t="s">
        <v>3420</v>
      </c>
      <c r="I945" t="s">
        <v>3421</v>
      </c>
      <c r="J945" t="s">
        <v>3422</v>
      </c>
      <c r="K945" t="s">
        <v>3423</v>
      </c>
      <c r="L945">
        <f t="shared" si="155"/>
        <v>100285</v>
      </c>
      <c r="M945">
        <f t="shared" si="156"/>
        <v>100285</v>
      </c>
      <c r="N945">
        <f t="shared" si="157"/>
        <v>100283</v>
      </c>
      <c r="O945">
        <f t="shared" si="158"/>
        <v>100283</v>
      </c>
      <c r="P945">
        <f t="shared" si="159"/>
        <v>100284</v>
      </c>
      <c r="Q945">
        <f t="shared" si="160"/>
        <v>100285</v>
      </c>
      <c r="R945">
        <f t="shared" si="161"/>
        <v>100285</v>
      </c>
      <c r="S945">
        <f t="shared" si="162"/>
        <v>100284</v>
      </c>
      <c r="T945">
        <f t="shared" si="163"/>
        <v>100285</v>
      </c>
      <c r="U945">
        <f t="shared" si="164"/>
        <v>200942</v>
      </c>
      <c r="V945" s="7">
        <f>IFERROR(VLOOKUP(VALUE(L945),工作表2!$A:$N,14,1)/50,0)</f>
        <v>134356.81</v>
      </c>
      <c r="W945" s="7">
        <f>IFERROR(VLOOKUP(VALUE(M945),工作表2!$A:$N,14,1)/50,0)</f>
        <v>134356.81</v>
      </c>
      <c r="X945" s="7">
        <f>IFERROR(VLOOKUP(VALUE(N945),工作表2!$A:$N,14,1)/50,0)</f>
        <v>134356.81</v>
      </c>
      <c r="Y945" s="7">
        <f>IFERROR(VLOOKUP(VALUE(O945),工作表2!$A:$N,14,1)/50,0)</f>
        <v>134356.81</v>
      </c>
      <c r="Z945" s="7">
        <f>IFERROR(VLOOKUP(VALUE(P945),工作表2!$A:$N,14,1)/50,0)</f>
        <v>134356.81</v>
      </c>
      <c r="AA945" s="7">
        <f>IFERROR(VLOOKUP(VALUE(Q945),工作表2!$A:$N,14,1)/50,0)</f>
        <v>134356.81</v>
      </c>
      <c r="AB945" s="7">
        <f>IFERROR(VLOOKUP(VALUE(R945),工作表2!$A:$N,14,1)/50,0)</f>
        <v>134356.81</v>
      </c>
      <c r="AC945" s="7">
        <f>IFERROR(VLOOKUP(VALUE(S945),工作表2!$A:$N,14,1)/50,0)</f>
        <v>134356.81</v>
      </c>
      <c r="AD945" s="7">
        <f>IFERROR(VLOOKUP(VALUE(T945),工作表2!$A:$N,14,1)/50,0)</f>
        <v>134356.81</v>
      </c>
      <c r="AE945" s="7">
        <f>IFERROR(VLOOKUP(VALUE(U945),工作表2!$A:$N,14,1),0)</f>
        <v>16173561</v>
      </c>
      <c r="AF945" s="7">
        <f t="shared" si="165"/>
        <v>17382772.289999999</v>
      </c>
    </row>
    <row r="946" spans="1:32" x14ac:dyDescent="0.15">
      <c r="A946" s="8">
        <v>100942</v>
      </c>
      <c r="B946" s="3" t="s">
        <v>3415</v>
      </c>
      <c r="C946" t="s">
        <v>3416</v>
      </c>
      <c r="D946" t="s">
        <v>3407</v>
      </c>
      <c r="E946" t="s">
        <v>3424</v>
      </c>
      <c r="F946" t="s">
        <v>3409</v>
      </c>
      <c r="G946" t="s">
        <v>3410</v>
      </c>
      <c r="H946" t="s">
        <v>3411</v>
      </c>
      <c r="I946" t="s">
        <v>3412</v>
      </c>
      <c r="J946" t="s">
        <v>3425</v>
      </c>
      <c r="K946" t="s">
        <v>3426</v>
      </c>
      <c r="L946">
        <f t="shared" si="155"/>
        <v>100285</v>
      </c>
      <c r="M946">
        <f t="shared" si="156"/>
        <v>100285</v>
      </c>
      <c r="N946">
        <f t="shared" si="157"/>
        <v>100284</v>
      </c>
      <c r="O946">
        <f t="shared" si="158"/>
        <v>100284</v>
      </c>
      <c r="P946">
        <f t="shared" si="159"/>
        <v>100284</v>
      </c>
      <c r="Q946">
        <f t="shared" si="160"/>
        <v>100283</v>
      </c>
      <c r="R946">
        <f t="shared" si="161"/>
        <v>100284</v>
      </c>
      <c r="S946">
        <f t="shared" si="162"/>
        <v>100285</v>
      </c>
      <c r="T946">
        <f t="shared" si="163"/>
        <v>100283</v>
      </c>
      <c r="U946">
        <f t="shared" si="164"/>
        <v>200943</v>
      </c>
      <c r="V946" s="7">
        <f>IFERROR(VLOOKUP(VALUE(L946),工作表2!$A:$N,14,1)/50,0)</f>
        <v>134356.81</v>
      </c>
      <c r="W946" s="7">
        <f>IFERROR(VLOOKUP(VALUE(M946),工作表2!$A:$N,14,1)/50,0)</f>
        <v>134356.81</v>
      </c>
      <c r="X946" s="7">
        <f>IFERROR(VLOOKUP(VALUE(N946),工作表2!$A:$N,14,1)/50,0)</f>
        <v>134356.81</v>
      </c>
      <c r="Y946" s="7">
        <f>IFERROR(VLOOKUP(VALUE(O946),工作表2!$A:$N,14,1)/50,0)</f>
        <v>134356.81</v>
      </c>
      <c r="Z946" s="7">
        <f>IFERROR(VLOOKUP(VALUE(P946),工作表2!$A:$N,14,1)/50,0)</f>
        <v>134356.81</v>
      </c>
      <c r="AA946" s="7">
        <f>IFERROR(VLOOKUP(VALUE(Q946),工作表2!$A:$N,14,1)/50,0)</f>
        <v>134356.81</v>
      </c>
      <c r="AB946" s="7">
        <f>IFERROR(VLOOKUP(VALUE(R946),工作表2!$A:$N,14,1)/50,0)</f>
        <v>134356.81</v>
      </c>
      <c r="AC946" s="7">
        <f>IFERROR(VLOOKUP(VALUE(S946),工作表2!$A:$N,14,1)/50,0)</f>
        <v>134356.81</v>
      </c>
      <c r="AD946" s="7">
        <f>IFERROR(VLOOKUP(VALUE(T946),工作表2!$A:$N,14,1)/50,0)</f>
        <v>134356.81</v>
      </c>
      <c r="AE946" s="7">
        <f>IFERROR(VLOOKUP(VALUE(U946),工作表2!$A:$N,14,1),0)</f>
        <v>16194702</v>
      </c>
      <c r="AF946" s="7">
        <f t="shared" si="165"/>
        <v>17403913.289999999</v>
      </c>
    </row>
    <row r="947" spans="1:32" x14ac:dyDescent="0.15">
      <c r="A947" s="8">
        <v>100943</v>
      </c>
      <c r="B947" s="3" t="s">
        <v>3427</v>
      </c>
      <c r="C947" t="s">
        <v>3416</v>
      </c>
      <c r="D947" t="s">
        <v>3417</v>
      </c>
      <c r="E947" t="s">
        <v>3424</v>
      </c>
      <c r="F947" t="s">
        <v>3409</v>
      </c>
      <c r="G947" t="s">
        <v>3419</v>
      </c>
      <c r="H947" t="s">
        <v>3428</v>
      </c>
      <c r="I947" t="s">
        <v>3429</v>
      </c>
      <c r="J947" t="s">
        <v>3422</v>
      </c>
      <c r="K947" t="s">
        <v>3430</v>
      </c>
      <c r="L947">
        <f t="shared" si="155"/>
        <v>100283</v>
      </c>
      <c r="M947">
        <f t="shared" si="156"/>
        <v>100285</v>
      </c>
      <c r="N947">
        <f t="shared" si="157"/>
        <v>100283</v>
      </c>
      <c r="O947">
        <f t="shared" si="158"/>
        <v>100284</v>
      </c>
      <c r="P947">
        <f t="shared" si="159"/>
        <v>100284</v>
      </c>
      <c r="Q947">
        <f t="shared" si="160"/>
        <v>100285</v>
      </c>
      <c r="R947">
        <f t="shared" si="161"/>
        <v>100283</v>
      </c>
      <c r="S947">
        <f t="shared" si="162"/>
        <v>100283</v>
      </c>
      <c r="T947">
        <f t="shared" si="163"/>
        <v>100285</v>
      </c>
      <c r="U947">
        <f t="shared" si="164"/>
        <v>200944</v>
      </c>
      <c r="V947" s="7">
        <f>IFERROR(VLOOKUP(VALUE(L947),工作表2!$A:$N,14,1)/50,0)</f>
        <v>134356.81</v>
      </c>
      <c r="W947" s="7">
        <f>IFERROR(VLOOKUP(VALUE(M947),工作表2!$A:$N,14,1)/50,0)</f>
        <v>134356.81</v>
      </c>
      <c r="X947" s="7">
        <f>IFERROR(VLOOKUP(VALUE(N947),工作表2!$A:$N,14,1)/50,0)</f>
        <v>134356.81</v>
      </c>
      <c r="Y947" s="7">
        <f>IFERROR(VLOOKUP(VALUE(O947),工作表2!$A:$N,14,1)/50,0)</f>
        <v>134356.81</v>
      </c>
      <c r="Z947" s="7">
        <f>IFERROR(VLOOKUP(VALUE(P947),工作表2!$A:$N,14,1)/50,0)</f>
        <v>134356.81</v>
      </c>
      <c r="AA947" s="7">
        <f>IFERROR(VLOOKUP(VALUE(Q947),工作表2!$A:$N,14,1)/50,0)</f>
        <v>134356.81</v>
      </c>
      <c r="AB947" s="7">
        <f>IFERROR(VLOOKUP(VALUE(R947),工作表2!$A:$N,14,1)/50,0)</f>
        <v>134356.81</v>
      </c>
      <c r="AC947" s="7">
        <f>IFERROR(VLOOKUP(VALUE(S947),工作表2!$A:$N,14,1)/50,0)</f>
        <v>134356.81</v>
      </c>
      <c r="AD947" s="7">
        <f>IFERROR(VLOOKUP(VALUE(T947),工作表2!$A:$N,14,1)/50,0)</f>
        <v>134356.81</v>
      </c>
      <c r="AE947" s="7">
        <f>IFERROR(VLOOKUP(VALUE(U947),工作表2!$A:$N,14,1),0)</f>
        <v>16489531</v>
      </c>
      <c r="AF947" s="7">
        <f t="shared" si="165"/>
        <v>17698742.289999999</v>
      </c>
    </row>
    <row r="948" spans="1:32" x14ac:dyDescent="0.15">
      <c r="A948" s="8">
        <v>100944</v>
      </c>
      <c r="B948" s="3" t="s">
        <v>3405</v>
      </c>
      <c r="C948" t="s">
        <v>3406</v>
      </c>
      <c r="D948" t="s">
        <v>3417</v>
      </c>
      <c r="E948" t="s">
        <v>3424</v>
      </c>
      <c r="F948" t="s">
        <v>3431</v>
      </c>
      <c r="G948" t="s">
        <v>3432</v>
      </c>
      <c r="H948" t="s">
        <v>3420</v>
      </c>
      <c r="I948" t="s">
        <v>3412</v>
      </c>
      <c r="J948" t="s">
        <v>3425</v>
      </c>
      <c r="K948" t="s">
        <v>3433</v>
      </c>
      <c r="L948">
        <f t="shared" si="155"/>
        <v>100284</v>
      </c>
      <c r="M948">
        <f t="shared" si="156"/>
        <v>100284</v>
      </c>
      <c r="N948">
        <f t="shared" si="157"/>
        <v>100283</v>
      </c>
      <c r="O948">
        <f t="shared" si="158"/>
        <v>100284</v>
      </c>
      <c r="P948">
        <f t="shared" si="159"/>
        <v>100285</v>
      </c>
      <c r="Q948">
        <f t="shared" si="160"/>
        <v>100284</v>
      </c>
      <c r="R948">
        <f t="shared" si="161"/>
        <v>100285</v>
      </c>
      <c r="S948">
        <f t="shared" si="162"/>
        <v>100285</v>
      </c>
      <c r="T948">
        <f t="shared" si="163"/>
        <v>100283</v>
      </c>
      <c r="U948">
        <f t="shared" si="164"/>
        <v>200945</v>
      </c>
      <c r="V948" s="7">
        <f>IFERROR(VLOOKUP(VALUE(L948),工作表2!$A:$N,14,1)/50,0)</f>
        <v>134356.81</v>
      </c>
      <c r="W948" s="7">
        <f>IFERROR(VLOOKUP(VALUE(M948),工作表2!$A:$N,14,1)/50,0)</f>
        <v>134356.81</v>
      </c>
      <c r="X948" s="7">
        <f>IFERROR(VLOOKUP(VALUE(N948),工作表2!$A:$N,14,1)/50,0)</f>
        <v>134356.81</v>
      </c>
      <c r="Y948" s="7">
        <f>IFERROR(VLOOKUP(VALUE(O948),工作表2!$A:$N,14,1)/50,0)</f>
        <v>134356.81</v>
      </c>
      <c r="Z948" s="7">
        <f>IFERROR(VLOOKUP(VALUE(P948),工作表2!$A:$N,14,1)/50,0)</f>
        <v>134356.81</v>
      </c>
      <c r="AA948" s="7">
        <f>IFERROR(VLOOKUP(VALUE(Q948),工作表2!$A:$N,14,1)/50,0)</f>
        <v>134356.81</v>
      </c>
      <c r="AB948" s="7">
        <f>IFERROR(VLOOKUP(VALUE(R948),工作表2!$A:$N,14,1)/50,0)</f>
        <v>134356.81</v>
      </c>
      <c r="AC948" s="7">
        <f>IFERROR(VLOOKUP(VALUE(S948),工作表2!$A:$N,14,1)/50,0)</f>
        <v>134356.81</v>
      </c>
      <c r="AD948" s="7">
        <f>IFERROR(VLOOKUP(VALUE(T948),工作表2!$A:$N,14,1)/50,0)</f>
        <v>134356.81</v>
      </c>
      <c r="AE948" s="7">
        <f>IFERROR(VLOOKUP(VALUE(U948),工作表2!$A:$N,14,1),0)</f>
        <v>16237078</v>
      </c>
      <c r="AF948" s="7">
        <f t="shared" si="165"/>
        <v>17446289.289999999</v>
      </c>
    </row>
    <row r="949" spans="1:32" x14ac:dyDescent="0.15">
      <c r="A949" s="8">
        <v>100945</v>
      </c>
      <c r="B949" s="3" t="s">
        <v>3415</v>
      </c>
      <c r="C949" t="s">
        <v>3416</v>
      </c>
      <c r="D949" t="s">
        <v>3434</v>
      </c>
      <c r="E949" t="s">
        <v>3418</v>
      </c>
      <c r="F949" t="s">
        <v>3431</v>
      </c>
      <c r="G949" t="s">
        <v>3410</v>
      </c>
      <c r="H949" t="s">
        <v>3411</v>
      </c>
      <c r="I949" t="s">
        <v>3429</v>
      </c>
      <c r="J949" t="s">
        <v>3425</v>
      </c>
      <c r="K949" t="s">
        <v>3435</v>
      </c>
      <c r="L949">
        <f t="shared" si="155"/>
        <v>100285</v>
      </c>
      <c r="M949">
        <f t="shared" si="156"/>
        <v>100285</v>
      </c>
      <c r="N949">
        <f t="shared" si="157"/>
        <v>100285</v>
      </c>
      <c r="O949">
        <f t="shared" si="158"/>
        <v>100283</v>
      </c>
      <c r="P949">
        <f t="shared" si="159"/>
        <v>100285</v>
      </c>
      <c r="Q949">
        <f t="shared" si="160"/>
        <v>100283</v>
      </c>
      <c r="R949">
        <f t="shared" si="161"/>
        <v>100284</v>
      </c>
      <c r="S949">
        <f t="shared" si="162"/>
        <v>100283</v>
      </c>
      <c r="T949">
        <f t="shared" si="163"/>
        <v>100283</v>
      </c>
      <c r="U949">
        <f t="shared" si="164"/>
        <v>200946</v>
      </c>
      <c r="V949" s="7">
        <f>IFERROR(VLOOKUP(VALUE(L949),工作表2!$A:$N,14,1)/50,0)</f>
        <v>134356.81</v>
      </c>
      <c r="W949" s="7">
        <f>IFERROR(VLOOKUP(VALUE(M949),工作表2!$A:$N,14,1)/50,0)</f>
        <v>134356.81</v>
      </c>
      <c r="X949" s="7">
        <f>IFERROR(VLOOKUP(VALUE(N949),工作表2!$A:$N,14,1)/50,0)</f>
        <v>134356.81</v>
      </c>
      <c r="Y949" s="7">
        <f>IFERROR(VLOOKUP(VALUE(O949),工作表2!$A:$N,14,1)/50,0)</f>
        <v>134356.81</v>
      </c>
      <c r="Z949" s="7">
        <f>IFERROR(VLOOKUP(VALUE(P949),工作表2!$A:$N,14,1)/50,0)</f>
        <v>134356.81</v>
      </c>
      <c r="AA949" s="7">
        <f>IFERROR(VLOOKUP(VALUE(Q949),工作表2!$A:$N,14,1)/50,0)</f>
        <v>134356.81</v>
      </c>
      <c r="AB949" s="7">
        <f>IFERROR(VLOOKUP(VALUE(R949),工作表2!$A:$N,14,1)/50,0)</f>
        <v>134356.81</v>
      </c>
      <c r="AC949" s="7">
        <f>IFERROR(VLOOKUP(VALUE(S949),工作表2!$A:$N,14,1)/50,0)</f>
        <v>134356.81</v>
      </c>
      <c r="AD949" s="7">
        <f>IFERROR(VLOOKUP(VALUE(T949),工作表2!$A:$N,14,1)/50,0)</f>
        <v>134356.81</v>
      </c>
      <c r="AE949" s="7">
        <f>IFERROR(VLOOKUP(VALUE(U949),工作表2!$A:$N,14,1),0)</f>
        <v>16258313</v>
      </c>
      <c r="AF949" s="7">
        <f t="shared" si="165"/>
        <v>17467524.289999999</v>
      </c>
    </row>
    <row r="950" spans="1:32" x14ac:dyDescent="0.15">
      <c r="A950" s="8">
        <v>100946</v>
      </c>
      <c r="B950" s="3" t="s">
        <v>3427</v>
      </c>
      <c r="C950" t="s">
        <v>3436</v>
      </c>
      <c r="D950" t="s">
        <v>3417</v>
      </c>
      <c r="E950" t="s">
        <v>3408</v>
      </c>
      <c r="F950" t="s">
        <v>3437</v>
      </c>
      <c r="G950" t="s">
        <v>3410</v>
      </c>
      <c r="H950" t="s">
        <v>3411</v>
      </c>
      <c r="I950" t="s">
        <v>3412</v>
      </c>
      <c r="J950" t="s">
        <v>3425</v>
      </c>
      <c r="K950" t="s">
        <v>3438</v>
      </c>
      <c r="L950">
        <f t="shared" si="155"/>
        <v>100283</v>
      </c>
      <c r="M950">
        <f t="shared" si="156"/>
        <v>100283</v>
      </c>
      <c r="N950">
        <f t="shared" si="157"/>
        <v>100283</v>
      </c>
      <c r="O950">
        <f t="shared" si="158"/>
        <v>100285</v>
      </c>
      <c r="P950">
        <f t="shared" si="159"/>
        <v>100283</v>
      </c>
      <c r="Q950">
        <f t="shared" si="160"/>
        <v>100283</v>
      </c>
      <c r="R950">
        <f t="shared" si="161"/>
        <v>100284</v>
      </c>
      <c r="S950">
        <f t="shared" si="162"/>
        <v>100285</v>
      </c>
      <c r="T950">
        <f t="shared" si="163"/>
        <v>100283</v>
      </c>
      <c r="U950">
        <f t="shared" si="164"/>
        <v>200947</v>
      </c>
      <c r="V950" s="7">
        <f>IFERROR(VLOOKUP(VALUE(L950),工作表2!$A:$N,14,1)/50,0)</f>
        <v>134356.81</v>
      </c>
      <c r="W950" s="7">
        <f>IFERROR(VLOOKUP(VALUE(M950),工作表2!$A:$N,14,1)/50,0)</f>
        <v>134356.81</v>
      </c>
      <c r="X950" s="7">
        <f>IFERROR(VLOOKUP(VALUE(N950),工作表2!$A:$N,14,1)/50,0)</f>
        <v>134356.81</v>
      </c>
      <c r="Y950" s="7">
        <f>IFERROR(VLOOKUP(VALUE(O950),工作表2!$A:$N,14,1)/50,0)</f>
        <v>134356.81</v>
      </c>
      <c r="Z950" s="7">
        <f>IFERROR(VLOOKUP(VALUE(P950),工作表2!$A:$N,14,1)/50,0)</f>
        <v>134356.81</v>
      </c>
      <c r="AA950" s="7">
        <f>IFERROR(VLOOKUP(VALUE(Q950),工作表2!$A:$N,14,1)/50,0)</f>
        <v>134356.81</v>
      </c>
      <c r="AB950" s="7">
        <f>IFERROR(VLOOKUP(VALUE(R950),工作表2!$A:$N,14,1)/50,0)</f>
        <v>134356.81</v>
      </c>
      <c r="AC950" s="7">
        <f>IFERROR(VLOOKUP(VALUE(S950),工作表2!$A:$N,14,1)/50,0)</f>
        <v>134356.81</v>
      </c>
      <c r="AD950" s="7">
        <f>IFERROR(VLOOKUP(VALUE(T950),工作表2!$A:$N,14,1)/50,0)</f>
        <v>134356.81</v>
      </c>
      <c r="AE950" s="7">
        <f>IFERROR(VLOOKUP(VALUE(U950),工作表2!$A:$N,14,1),0)</f>
        <v>16554262.5</v>
      </c>
      <c r="AF950" s="7">
        <f t="shared" si="165"/>
        <v>17763473.789999999</v>
      </c>
    </row>
    <row r="951" spans="1:32" x14ac:dyDescent="0.15">
      <c r="A951" s="8">
        <v>100947</v>
      </c>
      <c r="B951" s="3" t="s">
        <v>3415</v>
      </c>
      <c r="C951" t="s">
        <v>3416</v>
      </c>
      <c r="D951" t="s">
        <v>3417</v>
      </c>
      <c r="E951" t="s">
        <v>3418</v>
      </c>
      <c r="F951" t="s">
        <v>3431</v>
      </c>
      <c r="G951" t="s">
        <v>3419</v>
      </c>
      <c r="H951" t="s">
        <v>3411</v>
      </c>
      <c r="I951" t="s">
        <v>3421</v>
      </c>
      <c r="J951" t="s">
        <v>3425</v>
      </c>
      <c r="K951" t="s">
        <v>3439</v>
      </c>
      <c r="L951">
        <f t="shared" si="155"/>
        <v>100285</v>
      </c>
      <c r="M951">
        <f t="shared" si="156"/>
        <v>100285</v>
      </c>
      <c r="N951">
        <f t="shared" si="157"/>
        <v>100283</v>
      </c>
      <c r="O951">
        <f t="shared" si="158"/>
        <v>100283</v>
      </c>
      <c r="P951">
        <f t="shared" si="159"/>
        <v>100285</v>
      </c>
      <c r="Q951">
        <f t="shared" si="160"/>
        <v>100285</v>
      </c>
      <c r="R951">
        <f t="shared" si="161"/>
        <v>100284</v>
      </c>
      <c r="S951">
        <f t="shared" si="162"/>
        <v>100284</v>
      </c>
      <c r="T951">
        <f t="shared" si="163"/>
        <v>100283</v>
      </c>
      <c r="U951">
        <f t="shared" si="164"/>
        <v>200948</v>
      </c>
      <c r="V951" s="7">
        <f>IFERROR(VLOOKUP(VALUE(L951),工作表2!$A:$N,14,1)/50,0)</f>
        <v>134356.81</v>
      </c>
      <c r="W951" s="7">
        <f>IFERROR(VLOOKUP(VALUE(M951),工作表2!$A:$N,14,1)/50,0)</f>
        <v>134356.81</v>
      </c>
      <c r="X951" s="7">
        <f>IFERROR(VLOOKUP(VALUE(N951),工作表2!$A:$N,14,1)/50,0)</f>
        <v>134356.81</v>
      </c>
      <c r="Y951" s="7">
        <f>IFERROR(VLOOKUP(VALUE(O951),工作表2!$A:$N,14,1)/50,0)</f>
        <v>134356.81</v>
      </c>
      <c r="Z951" s="7">
        <f>IFERROR(VLOOKUP(VALUE(P951),工作表2!$A:$N,14,1)/50,0)</f>
        <v>134356.81</v>
      </c>
      <c r="AA951" s="7">
        <f>IFERROR(VLOOKUP(VALUE(Q951),工作表2!$A:$N,14,1)/50,0)</f>
        <v>134356.81</v>
      </c>
      <c r="AB951" s="7">
        <f>IFERROR(VLOOKUP(VALUE(R951),工作表2!$A:$N,14,1)/50,0)</f>
        <v>134356.81</v>
      </c>
      <c r="AC951" s="7">
        <f>IFERROR(VLOOKUP(VALUE(S951),工作表2!$A:$N,14,1)/50,0)</f>
        <v>134356.81</v>
      </c>
      <c r="AD951" s="7">
        <f>IFERROR(VLOOKUP(VALUE(T951),工作表2!$A:$N,14,1)/50,0)</f>
        <v>134356.81</v>
      </c>
      <c r="AE951" s="7">
        <f>IFERROR(VLOOKUP(VALUE(U951),工作表2!$A:$N,14,1),0)</f>
        <v>16443891</v>
      </c>
      <c r="AF951" s="7">
        <f t="shared" si="165"/>
        <v>17653102.289999999</v>
      </c>
    </row>
    <row r="952" spans="1:32" x14ac:dyDescent="0.15">
      <c r="A952" s="8">
        <v>100948</v>
      </c>
      <c r="B952" s="3" t="s">
        <v>3427</v>
      </c>
      <c r="C952" t="s">
        <v>3436</v>
      </c>
      <c r="D952" t="s">
        <v>3417</v>
      </c>
      <c r="E952" t="s">
        <v>3424</v>
      </c>
      <c r="F952" t="s">
        <v>3437</v>
      </c>
      <c r="G952" t="s">
        <v>3432</v>
      </c>
      <c r="H952" t="s">
        <v>3428</v>
      </c>
      <c r="I952" t="s">
        <v>3412</v>
      </c>
      <c r="J952" t="s">
        <v>3413</v>
      </c>
      <c r="K952" t="s">
        <v>3440</v>
      </c>
      <c r="L952">
        <f t="shared" si="155"/>
        <v>100283</v>
      </c>
      <c r="M952">
        <f t="shared" si="156"/>
        <v>100283</v>
      </c>
      <c r="N952">
        <f t="shared" si="157"/>
        <v>100283</v>
      </c>
      <c r="O952">
        <f t="shared" si="158"/>
        <v>100284</v>
      </c>
      <c r="P952">
        <f t="shared" si="159"/>
        <v>100283</v>
      </c>
      <c r="Q952">
        <f t="shared" si="160"/>
        <v>100284</v>
      </c>
      <c r="R952">
        <f t="shared" si="161"/>
        <v>100283</v>
      </c>
      <c r="S952">
        <f t="shared" si="162"/>
        <v>100285</v>
      </c>
      <c r="T952">
        <f t="shared" si="163"/>
        <v>100284</v>
      </c>
      <c r="U952">
        <f t="shared" si="164"/>
        <v>200949</v>
      </c>
      <c r="V952" s="7">
        <f>IFERROR(VLOOKUP(VALUE(L952),工作表2!$A:$N,14,1)/50,0)</f>
        <v>134356.81</v>
      </c>
      <c r="W952" s="7">
        <f>IFERROR(VLOOKUP(VALUE(M952),工作表2!$A:$N,14,1)/50,0)</f>
        <v>134356.81</v>
      </c>
      <c r="X952" s="7">
        <f>IFERROR(VLOOKUP(VALUE(N952),工作表2!$A:$N,14,1)/50,0)</f>
        <v>134356.81</v>
      </c>
      <c r="Y952" s="7">
        <f>IFERROR(VLOOKUP(VALUE(O952),工作表2!$A:$N,14,1)/50,0)</f>
        <v>134356.81</v>
      </c>
      <c r="Z952" s="7">
        <f>IFERROR(VLOOKUP(VALUE(P952),工作表2!$A:$N,14,1)/50,0)</f>
        <v>134356.81</v>
      </c>
      <c r="AA952" s="7">
        <f>IFERROR(VLOOKUP(VALUE(Q952),工作表2!$A:$N,14,1)/50,0)</f>
        <v>134356.81</v>
      </c>
      <c r="AB952" s="7">
        <f>IFERROR(VLOOKUP(VALUE(R952),工作表2!$A:$N,14,1)/50,0)</f>
        <v>134356.81</v>
      </c>
      <c r="AC952" s="7">
        <f>IFERROR(VLOOKUP(VALUE(S952),工作表2!$A:$N,14,1)/50,0)</f>
        <v>134356.81</v>
      </c>
      <c r="AD952" s="7">
        <f>IFERROR(VLOOKUP(VALUE(T952),工作表2!$A:$N,14,1)/50,0)</f>
        <v>134356.81</v>
      </c>
      <c r="AE952" s="7">
        <f>IFERROR(VLOOKUP(VALUE(U952),工作表2!$A:$N,14,1),0)</f>
        <v>16520472.5</v>
      </c>
      <c r="AF952" s="7">
        <f t="shared" si="165"/>
        <v>17729683.789999999</v>
      </c>
    </row>
    <row r="953" spans="1:32" x14ac:dyDescent="0.15">
      <c r="A953" s="8">
        <v>100949</v>
      </c>
      <c r="B953" s="3" t="s">
        <v>3405</v>
      </c>
      <c r="C953" t="s">
        <v>3406</v>
      </c>
      <c r="D953" t="s">
        <v>3407</v>
      </c>
      <c r="E953" t="s">
        <v>3408</v>
      </c>
      <c r="F953" t="s">
        <v>3431</v>
      </c>
      <c r="G953" t="s">
        <v>3410</v>
      </c>
      <c r="H953" t="s">
        <v>3420</v>
      </c>
      <c r="I953" t="s">
        <v>3429</v>
      </c>
      <c r="J953" t="s">
        <v>3425</v>
      </c>
      <c r="K953" t="s">
        <v>3441</v>
      </c>
      <c r="L953">
        <f t="shared" si="155"/>
        <v>100284</v>
      </c>
      <c r="M953">
        <f t="shared" si="156"/>
        <v>100284</v>
      </c>
      <c r="N953">
        <f t="shared" si="157"/>
        <v>100284</v>
      </c>
      <c r="O953">
        <f t="shared" si="158"/>
        <v>100285</v>
      </c>
      <c r="P953">
        <f t="shared" si="159"/>
        <v>100285</v>
      </c>
      <c r="Q953">
        <f t="shared" si="160"/>
        <v>100283</v>
      </c>
      <c r="R953">
        <f t="shared" si="161"/>
        <v>100285</v>
      </c>
      <c r="S953">
        <f t="shared" si="162"/>
        <v>100283</v>
      </c>
      <c r="T953">
        <f t="shared" si="163"/>
        <v>100283</v>
      </c>
      <c r="U953">
        <f t="shared" si="164"/>
        <v>200950</v>
      </c>
      <c r="V953" s="7">
        <f>IFERROR(VLOOKUP(VALUE(L953),工作表2!$A:$N,14,1)/50,0)</f>
        <v>134356.81</v>
      </c>
      <c r="W953" s="7">
        <f>IFERROR(VLOOKUP(VALUE(M953),工作表2!$A:$N,14,1)/50,0)</f>
        <v>134356.81</v>
      </c>
      <c r="X953" s="7">
        <f>IFERROR(VLOOKUP(VALUE(N953),工作表2!$A:$N,14,1)/50,0)</f>
        <v>134356.81</v>
      </c>
      <c r="Y953" s="7">
        <f>IFERROR(VLOOKUP(VALUE(O953),工作表2!$A:$N,14,1)/50,0)</f>
        <v>134356.81</v>
      </c>
      <c r="Z953" s="7">
        <f>IFERROR(VLOOKUP(VALUE(P953),工作表2!$A:$N,14,1)/50,0)</f>
        <v>134356.81</v>
      </c>
      <c r="AA953" s="7">
        <f>IFERROR(VLOOKUP(VALUE(Q953),工作表2!$A:$N,14,1)/50,0)</f>
        <v>134356.81</v>
      </c>
      <c r="AB953" s="7">
        <f>IFERROR(VLOOKUP(VALUE(R953),工作表2!$A:$N,14,1)/50,0)</f>
        <v>134356.81</v>
      </c>
      <c r="AC953" s="7">
        <f>IFERROR(VLOOKUP(VALUE(S953),工作表2!$A:$N,14,1)/50,0)</f>
        <v>134356.81</v>
      </c>
      <c r="AD953" s="7">
        <f>IFERROR(VLOOKUP(VALUE(T953),工作表2!$A:$N,14,1)/50,0)</f>
        <v>134356.81</v>
      </c>
      <c r="AE953" s="7">
        <f>IFERROR(VLOOKUP(VALUE(U953),工作表2!$A:$N,14,1),0)</f>
        <v>16619282.5</v>
      </c>
      <c r="AF953" s="7">
        <f t="shared" si="165"/>
        <v>17828493.789999999</v>
      </c>
    </row>
    <row r="954" spans="1:32" x14ac:dyDescent="0.15">
      <c r="A954" s="8">
        <v>100950</v>
      </c>
      <c r="B954" s="3" t="s">
        <v>3442</v>
      </c>
      <c r="C954" t="s">
        <v>3443</v>
      </c>
      <c r="D954" t="s">
        <v>3444</v>
      </c>
      <c r="E954" t="s">
        <v>3445</v>
      </c>
      <c r="F954" t="s">
        <v>3446</v>
      </c>
      <c r="G954" t="s">
        <v>3447</v>
      </c>
      <c r="H954" t="s">
        <v>3448</v>
      </c>
      <c r="I954" t="s">
        <v>3449</v>
      </c>
      <c r="J954" t="s">
        <v>3450</v>
      </c>
      <c r="K954" t="s">
        <v>3451</v>
      </c>
      <c r="L954">
        <f t="shared" si="155"/>
        <v>100288</v>
      </c>
      <c r="M954">
        <f t="shared" si="156"/>
        <v>100287</v>
      </c>
      <c r="N954">
        <f t="shared" si="157"/>
        <v>100288</v>
      </c>
      <c r="O954">
        <f t="shared" si="158"/>
        <v>100288</v>
      </c>
      <c r="P954">
        <f t="shared" si="159"/>
        <v>100287</v>
      </c>
      <c r="Q954">
        <f t="shared" si="160"/>
        <v>100286</v>
      </c>
      <c r="R954">
        <f t="shared" si="161"/>
        <v>100287</v>
      </c>
      <c r="S954">
        <f t="shared" si="162"/>
        <v>100287</v>
      </c>
      <c r="T954">
        <f t="shared" si="163"/>
        <v>100286</v>
      </c>
      <c r="U954">
        <f t="shared" si="164"/>
        <v>200951</v>
      </c>
      <c r="V954" s="7">
        <f>IFERROR(VLOOKUP(VALUE(L954),工作表2!$A:$N,14,1)/50,0)</f>
        <v>136301.56</v>
      </c>
      <c r="W954" s="7">
        <f>IFERROR(VLOOKUP(VALUE(M954),工作表2!$A:$N,14,1)/50,0)</f>
        <v>136301.56</v>
      </c>
      <c r="X954" s="7">
        <f>IFERROR(VLOOKUP(VALUE(N954),工作表2!$A:$N,14,1)/50,0)</f>
        <v>136301.56</v>
      </c>
      <c r="Y954" s="7">
        <f>IFERROR(VLOOKUP(VALUE(O954),工作表2!$A:$N,14,1)/50,0)</f>
        <v>136301.56</v>
      </c>
      <c r="Z954" s="7">
        <f>IFERROR(VLOOKUP(VALUE(P954),工作表2!$A:$N,14,1)/50,0)</f>
        <v>136301.56</v>
      </c>
      <c r="AA954" s="7">
        <f>IFERROR(VLOOKUP(VALUE(Q954),工作表2!$A:$N,14,1)/50,0)</f>
        <v>136301.56</v>
      </c>
      <c r="AB954" s="7">
        <f>IFERROR(VLOOKUP(VALUE(R954),工作表2!$A:$N,14,1)/50,0)</f>
        <v>136301.56</v>
      </c>
      <c r="AC954" s="7">
        <f>IFERROR(VLOOKUP(VALUE(S954),工作表2!$A:$N,14,1)/50,0)</f>
        <v>136301.56</v>
      </c>
      <c r="AD954" s="7">
        <f>IFERROR(VLOOKUP(VALUE(T954),工作表2!$A:$N,14,1)/50,0)</f>
        <v>136301.56</v>
      </c>
      <c r="AE954" s="7">
        <f>IFERROR(VLOOKUP(VALUE(U954),工作表2!$A:$N,14,1),0)</f>
        <v>16453670</v>
      </c>
      <c r="AF954" s="7">
        <f t="shared" si="165"/>
        <v>17680384.039999999</v>
      </c>
    </row>
    <row r="955" spans="1:32" x14ac:dyDescent="0.15">
      <c r="A955" s="8">
        <v>100951</v>
      </c>
      <c r="B955" s="3" t="s">
        <v>3452</v>
      </c>
      <c r="C955" t="s">
        <v>3453</v>
      </c>
      <c r="D955" t="s">
        <v>3444</v>
      </c>
      <c r="E955" t="s">
        <v>3454</v>
      </c>
      <c r="F955" t="s">
        <v>3455</v>
      </c>
      <c r="G955" t="s">
        <v>3456</v>
      </c>
      <c r="H955" t="s">
        <v>3457</v>
      </c>
      <c r="I955" t="s">
        <v>3458</v>
      </c>
      <c r="J955" t="s">
        <v>3450</v>
      </c>
      <c r="K955" t="s">
        <v>3459</v>
      </c>
      <c r="L955">
        <f t="shared" si="155"/>
        <v>100287</v>
      </c>
      <c r="M955">
        <f t="shared" si="156"/>
        <v>100286</v>
      </c>
      <c r="N955">
        <f t="shared" si="157"/>
        <v>100288</v>
      </c>
      <c r="O955">
        <f t="shared" si="158"/>
        <v>100286</v>
      </c>
      <c r="P955">
        <f t="shared" si="159"/>
        <v>100286</v>
      </c>
      <c r="Q955">
        <f t="shared" si="160"/>
        <v>100288</v>
      </c>
      <c r="R955">
        <f t="shared" si="161"/>
        <v>100286</v>
      </c>
      <c r="S955">
        <f t="shared" si="162"/>
        <v>100288</v>
      </c>
      <c r="T955">
        <f t="shared" si="163"/>
        <v>100286</v>
      </c>
      <c r="U955">
        <f t="shared" si="164"/>
        <v>200952</v>
      </c>
      <c r="V955" s="7">
        <f>IFERROR(VLOOKUP(VALUE(L955),工作表2!$A:$N,14,1)/50,0)</f>
        <v>136301.56</v>
      </c>
      <c r="W955" s="7">
        <f>IFERROR(VLOOKUP(VALUE(M955),工作表2!$A:$N,14,1)/50,0)</f>
        <v>136301.56</v>
      </c>
      <c r="X955" s="7">
        <f>IFERROR(VLOOKUP(VALUE(N955),工作表2!$A:$N,14,1)/50,0)</f>
        <v>136301.56</v>
      </c>
      <c r="Y955" s="7">
        <f>IFERROR(VLOOKUP(VALUE(O955),工作表2!$A:$N,14,1)/50,0)</f>
        <v>136301.56</v>
      </c>
      <c r="Z955" s="7">
        <f>IFERROR(VLOOKUP(VALUE(P955),工作表2!$A:$N,14,1)/50,0)</f>
        <v>136301.56</v>
      </c>
      <c r="AA955" s="7">
        <f>IFERROR(VLOOKUP(VALUE(Q955),工作表2!$A:$N,14,1)/50,0)</f>
        <v>136301.56</v>
      </c>
      <c r="AB955" s="7">
        <f>IFERROR(VLOOKUP(VALUE(R955),工作表2!$A:$N,14,1)/50,0)</f>
        <v>136301.56</v>
      </c>
      <c r="AC955" s="7">
        <f>IFERROR(VLOOKUP(VALUE(S955),工作表2!$A:$N,14,1)/50,0)</f>
        <v>136301.56</v>
      </c>
      <c r="AD955" s="7">
        <f>IFERROR(VLOOKUP(VALUE(T955),工作表2!$A:$N,14,1)/50,0)</f>
        <v>136301.56</v>
      </c>
      <c r="AE955" s="7">
        <f>IFERROR(VLOOKUP(VALUE(U955),工作表2!$A:$N,14,1),0)</f>
        <v>16474888.5</v>
      </c>
      <c r="AF955" s="7">
        <f t="shared" si="165"/>
        <v>17701602.539999999</v>
      </c>
    </row>
    <row r="956" spans="1:32" x14ac:dyDescent="0.15">
      <c r="A956" s="8">
        <v>100952</v>
      </c>
      <c r="B956" s="3" t="s">
        <v>3452</v>
      </c>
      <c r="C956" t="s">
        <v>3453</v>
      </c>
      <c r="D956" t="s">
        <v>3460</v>
      </c>
      <c r="E956" t="s">
        <v>3461</v>
      </c>
      <c r="F956" t="s">
        <v>3462</v>
      </c>
      <c r="G956" t="s">
        <v>3456</v>
      </c>
      <c r="H956" t="s">
        <v>3457</v>
      </c>
      <c r="I956" t="s">
        <v>3458</v>
      </c>
      <c r="J956" t="s">
        <v>3450</v>
      </c>
      <c r="K956" t="s">
        <v>3463</v>
      </c>
      <c r="L956">
        <f t="shared" si="155"/>
        <v>100287</v>
      </c>
      <c r="M956">
        <f t="shared" si="156"/>
        <v>100286</v>
      </c>
      <c r="N956">
        <f t="shared" si="157"/>
        <v>100286</v>
      </c>
      <c r="O956">
        <f t="shared" si="158"/>
        <v>100287</v>
      </c>
      <c r="P956">
        <f t="shared" si="159"/>
        <v>100288</v>
      </c>
      <c r="Q956">
        <f t="shared" si="160"/>
        <v>100288</v>
      </c>
      <c r="R956">
        <f t="shared" si="161"/>
        <v>100286</v>
      </c>
      <c r="S956">
        <f t="shared" si="162"/>
        <v>100288</v>
      </c>
      <c r="T956">
        <f t="shared" si="163"/>
        <v>100286</v>
      </c>
      <c r="U956">
        <f t="shared" si="164"/>
        <v>200953</v>
      </c>
      <c r="V956" s="7">
        <f>IFERROR(VLOOKUP(VALUE(L956),工作表2!$A:$N,14,1)/50,0)</f>
        <v>136301.56</v>
      </c>
      <c r="W956" s="7">
        <f>IFERROR(VLOOKUP(VALUE(M956),工作表2!$A:$N,14,1)/50,0)</f>
        <v>136301.56</v>
      </c>
      <c r="X956" s="7">
        <f>IFERROR(VLOOKUP(VALUE(N956),工作表2!$A:$N,14,1)/50,0)</f>
        <v>136301.56</v>
      </c>
      <c r="Y956" s="7">
        <f>IFERROR(VLOOKUP(VALUE(O956),工作表2!$A:$N,14,1)/50,0)</f>
        <v>136301.56</v>
      </c>
      <c r="Z956" s="7">
        <f>IFERROR(VLOOKUP(VALUE(P956),工作表2!$A:$N,14,1)/50,0)</f>
        <v>136301.56</v>
      </c>
      <c r="AA956" s="7">
        <f>IFERROR(VLOOKUP(VALUE(Q956),工作表2!$A:$N,14,1)/50,0)</f>
        <v>136301.56</v>
      </c>
      <c r="AB956" s="7">
        <f>IFERROR(VLOOKUP(VALUE(R956),工作表2!$A:$N,14,1)/50,0)</f>
        <v>136301.56</v>
      </c>
      <c r="AC956" s="7">
        <f>IFERROR(VLOOKUP(VALUE(S956),工作表2!$A:$N,14,1)/50,0)</f>
        <v>136301.56</v>
      </c>
      <c r="AD956" s="7">
        <f>IFERROR(VLOOKUP(VALUE(T956),工作表2!$A:$N,14,1)/50,0)</f>
        <v>136301.56</v>
      </c>
      <c r="AE956" s="7">
        <f>IFERROR(VLOOKUP(VALUE(U956),工作表2!$A:$N,14,1),0)</f>
        <v>16496137</v>
      </c>
      <c r="AF956" s="7">
        <f t="shared" si="165"/>
        <v>17722851.039999999</v>
      </c>
    </row>
    <row r="957" spans="1:32" x14ac:dyDescent="0.15">
      <c r="A957" s="8">
        <v>100953</v>
      </c>
      <c r="B957" s="3" t="s">
        <v>3464</v>
      </c>
      <c r="C957" t="s">
        <v>3443</v>
      </c>
      <c r="D957" t="s">
        <v>3460</v>
      </c>
      <c r="E957" t="s">
        <v>3461</v>
      </c>
      <c r="F957" t="s">
        <v>3462</v>
      </c>
      <c r="G957" t="s">
        <v>3465</v>
      </c>
      <c r="H957" t="s">
        <v>3448</v>
      </c>
      <c r="I957" t="s">
        <v>3466</v>
      </c>
      <c r="J957" t="s">
        <v>3467</v>
      </c>
      <c r="K957" t="s">
        <v>3468</v>
      </c>
      <c r="L957">
        <f t="shared" si="155"/>
        <v>100286</v>
      </c>
      <c r="M957">
        <f t="shared" si="156"/>
        <v>100287</v>
      </c>
      <c r="N957">
        <f t="shared" si="157"/>
        <v>100286</v>
      </c>
      <c r="O957">
        <f t="shared" si="158"/>
        <v>100287</v>
      </c>
      <c r="P957">
        <f t="shared" si="159"/>
        <v>100288</v>
      </c>
      <c r="Q957">
        <f t="shared" si="160"/>
        <v>100287</v>
      </c>
      <c r="R957">
        <f t="shared" si="161"/>
        <v>100287</v>
      </c>
      <c r="S957">
        <f t="shared" si="162"/>
        <v>100286</v>
      </c>
      <c r="T957">
        <f t="shared" si="163"/>
        <v>100288</v>
      </c>
      <c r="U957">
        <f t="shared" si="164"/>
        <v>200954</v>
      </c>
      <c r="V957" s="7">
        <f>IFERROR(VLOOKUP(VALUE(L957),工作表2!$A:$N,14,1)/50,0)</f>
        <v>136301.56</v>
      </c>
      <c r="W957" s="7">
        <f>IFERROR(VLOOKUP(VALUE(M957),工作表2!$A:$N,14,1)/50,0)</f>
        <v>136301.56</v>
      </c>
      <c r="X957" s="7">
        <f>IFERROR(VLOOKUP(VALUE(N957),工作表2!$A:$N,14,1)/50,0)</f>
        <v>136301.56</v>
      </c>
      <c r="Y957" s="7">
        <f>IFERROR(VLOOKUP(VALUE(O957),工作表2!$A:$N,14,1)/50,0)</f>
        <v>136301.56</v>
      </c>
      <c r="Z957" s="7">
        <f>IFERROR(VLOOKUP(VALUE(P957),工作表2!$A:$N,14,1)/50,0)</f>
        <v>136301.56</v>
      </c>
      <c r="AA957" s="7">
        <f>IFERROR(VLOOKUP(VALUE(Q957),工作表2!$A:$N,14,1)/50,0)</f>
        <v>136301.56</v>
      </c>
      <c r="AB957" s="7">
        <f>IFERROR(VLOOKUP(VALUE(R957),工作表2!$A:$N,14,1)/50,0)</f>
        <v>136301.56</v>
      </c>
      <c r="AC957" s="7">
        <f>IFERROR(VLOOKUP(VALUE(S957),工作表2!$A:$N,14,1)/50,0)</f>
        <v>136301.56</v>
      </c>
      <c r="AD957" s="7">
        <f>IFERROR(VLOOKUP(VALUE(T957),工作表2!$A:$N,14,1)/50,0)</f>
        <v>136301.56</v>
      </c>
      <c r="AE957" s="7">
        <f>IFERROR(VLOOKUP(VALUE(U957),工作表2!$A:$N,14,1),0)</f>
        <v>16796673.5</v>
      </c>
      <c r="AF957" s="7">
        <f t="shared" si="165"/>
        <v>18023387.539999999</v>
      </c>
    </row>
    <row r="958" spans="1:32" x14ac:dyDescent="0.15">
      <c r="A958" s="8">
        <v>100954</v>
      </c>
      <c r="B958" s="3" t="s">
        <v>3452</v>
      </c>
      <c r="C958" t="s">
        <v>3443</v>
      </c>
      <c r="D958" t="s">
        <v>3460</v>
      </c>
      <c r="E958" t="s">
        <v>3461</v>
      </c>
      <c r="F958" t="s">
        <v>3462</v>
      </c>
      <c r="G958" t="s">
        <v>3456</v>
      </c>
      <c r="H958" t="s">
        <v>3469</v>
      </c>
      <c r="I958" t="s">
        <v>3466</v>
      </c>
      <c r="J958" t="s">
        <v>3450</v>
      </c>
      <c r="K958" t="s">
        <v>3470</v>
      </c>
      <c r="L958">
        <f t="shared" si="155"/>
        <v>100287</v>
      </c>
      <c r="M958">
        <f t="shared" si="156"/>
        <v>100287</v>
      </c>
      <c r="N958">
        <f t="shared" si="157"/>
        <v>100286</v>
      </c>
      <c r="O958">
        <f t="shared" si="158"/>
        <v>100287</v>
      </c>
      <c r="P958">
        <f t="shared" si="159"/>
        <v>100288</v>
      </c>
      <c r="Q958">
        <f t="shared" si="160"/>
        <v>100288</v>
      </c>
      <c r="R958">
        <f t="shared" si="161"/>
        <v>100288</v>
      </c>
      <c r="S958">
        <f t="shared" si="162"/>
        <v>100286</v>
      </c>
      <c r="T958">
        <f t="shared" si="163"/>
        <v>100286</v>
      </c>
      <c r="U958">
        <f t="shared" si="164"/>
        <v>200955</v>
      </c>
      <c r="V958" s="7">
        <f>IFERROR(VLOOKUP(VALUE(L958),工作表2!$A:$N,14,1)/50,0)</f>
        <v>136301.56</v>
      </c>
      <c r="W958" s="7">
        <f>IFERROR(VLOOKUP(VALUE(M958),工作表2!$A:$N,14,1)/50,0)</f>
        <v>136301.56</v>
      </c>
      <c r="X958" s="7">
        <f>IFERROR(VLOOKUP(VALUE(N958),工作表2!$A:$N,14,1)/50,0)</f>
        <v>136301.56</v>
      </c>
      <c r="Y958" s="7">
        <f>IFERROR(VLOOKUP(VALUE(O958),工作表2!$A:$N,14,1)/50,0)</f>
        <v>136301.56</v>
      </c>
      <c r="Z958" s="7">
        <f>IFERROR(VLOOKUP(VALUE(P958),工作表2!$A:$N,14,1)/50,0)</f>
        <v>136301.56</v>
      </c>
      <c r="AA958" s="7">
        <f>IFERROR(VLOOKUP(VALUE(Q958),工作表2!$A:$N,14,1)/50,0)</f>
        <v>136301.56</v>
      </c>
      <c r="AB958" s="7">
        <f>IFERROR(VLOOKUP(VALUE(R958),工作表2!$A:$N,14,1)/50,0)</f>
        <v>136301.56</v>
      </c>
      <c r="AC958" s="7">
        <f>IFERROR(VLOOKUP(VALUE(S958),工作表2!$A:$N,14,1)/50,0)</f>
        <v>136301.56</v>
      </c>
      <c r="AD958" s="7">
        <f>IFERROR(VLOOKUP(VALUE(T958),工作表2!$A:$N,14,1)/50,0)</f>
        <v>136301.56</v>
      </c>
      <c r="AE958" s="7">
        <f>IFERROR(VLOOKUP(VALUE(U958),工作表2!$A:$N,14,1),0)</f>
        <v>16538730</v>
      </c>
      <c r="AF958" s="7">
        <f t="shared" si="165"/>
        <v>17765444.039999999</v>
      </c>
    </row>
    <row r="959" spans="1:32" x14ac:dyDescent="0.15">
      <c r="A959" s="8">
        <v>100955</v>
      </c>
      <c r="B959" s="3" t="s">
        <v>3464</v>
      </c>
      <c r="C959" t="s">
        <v>3471</v>
      </c>
      <c r="D959" t="s">
        <v>3444</v>
      </c>
      <c r="E959" t="s">
        <v>3454</v>
      </c>
      <c r="F959" t="s">
        <v>3455</v>
      </c>
      <c r="G959" t="s">
        <v>3456</v>
      </c>
      <c r="H959" t="s">
        <v>3448</v>
      </c>
      <c r="I959" t="s">
        <v>3458</v>
      </c>
      <c r="J959" t="s">
        <v>3472</v>
      </c>
      <c r="K959" t="s">
        <v>3473</v>
      </c>
      <c r="L959">
        <f t="shared" si="155"/>
        <v>100286</v>
      </c>
      <c r="M959">
        <f t="shared" si="156"/>
        <v>100288</v>
      </c>
      <c r="N959">
        <f t="shared" si="157"/>
        <v>100288</v>
      </c>
      <c r="O959">
        <f t="shared" si="158"/>
        <v>100286</v>
      </c>
      <c r="P959">
        <f t="shared" si="159"/>
        <v>100286</v>
      </c>
      <c r="Q959">
        <f t="shared" si="160"/>
        <v>100288</v>
      </c>
      <c r="R959">
        <f t="shared" si="161"/>
        <v>100287</v>
      </c>
      <c r="S959">
        <f t="shared" si="162"/>
        <v>100288</v>
      </c>
      <c r="T959">
        <f t="shared" si="163"/>
        <v>100287</v>
      </c>
      <c r="U959">
        <f t="shared" si="164"/>
        <v>200956</v>
      </c>
      <c r="V959" s="7">
        <f>IFERROR(VLOOKUP(VALUE(L959),工作表2!$A:$N,14,1)/50,0)</f>
        <v>136301.56</v>
      </c>
      <c r="W959" s="7">
        <f>IFERROR(VLOOKUP(VALUE(M959),工作表2!$A:$N,14,1)/50,0)</f>
        <v>136301.56</v>
      </c>
      <c r="X959" s="7">
        <f>IFERROR(VLOOKUP(VALUE(N959),工作表2!$A:$N,14,1)/50,0)</f>
        <v>136301.56</v>
      </c>
      <c r="Y959" s="7">
        <f>IFERROR(VLOOKUP(VALUE(O959),工作表2!$A:$N,14,1)/50,0)</f>
        <v>136301.56</v>
      </c>
      <c r="Z959" s="7">
        <f>IFERROR(VLOOKUP(VALUE(P959),工作表2!$A:$N,14,1)/50,0)</f>
        <v>136301.56</v>
      </c>
      <c r="AA959" s="7">
        <f>IFERROR(VLOOKUP(VALUE(Q959),工作表2!$A:$N,14,1)/50,0)</f>
        <v>136301.56</v>
      </c>
      <c r="AB959" s="7">
        <f>IFERROR(VLOOKUP(VALUE(R959),工作表2!$A:$N,14,1)/50,0)</f>
        <v>136301.56</v>
      </c>
      <c r="AC959" s="7">
        <f>IFERROR(VLOOKUP(VALUE(S959),工作表2!$A:$N,14,1)/50,0)</f>
        <v>136301.56</v>
      </c>
      <c r="AD959" s="7">
        <f>IFERROR(VLOOKUP(VALUE(T959),工作表2!$A:$N,14,1)/50,0)</f>
        <v>136301.56</v>
      </c>
      <c r="AE959" s="7">
        <f>IFERROR(VLOOKUP(VALUE(U959),工作表2!$A:$N,14,1),0)</f>
        <v>16560072.5</v>
      </c>
      <c r="AF959" s="7">
        <f t="shared" si="165"/>
        <v>17786786.539999999</v>
      </c>
    </row>
    <row r="960" spans="1:32" x14ac:dyDescent="0.15">
      <c r="A960" s="8">
        <v>100956</v>
      </c>
      <c r="B960" s="3" t="s">
        <v>3442</v>
      </c>
      <c r="C960" t="s">
        <v>3453</v>
      </c>
      <c r="D960" t="s">
        <v>3460</v>
      </c>
      <c r="E960" t="s">
        <v>3461</v>
      </c>
      <c r="F960" t="s">
        <v>3462</v>
      </c>
      <c r="G960" t="s">
        <v>3465</v>
      </c>
      <c r="H960" t="s">
        <v>3448</v>
      </c>
      <c r="I960" t="s">
        <v>3458</v>
      </c>
      <c r="J960" t="s">
        <v>3472</v>
      </c>
      <c r="K960" t="s">
        <v>3474</v>
      </c>
      <c r="L960">
        <f t="shared" si="155"/>
        <v>100288</v>
      </c>
      <c r="M960">
        <f t="shared" si="156"/>
        <v>100286</v>
      </c>
      <c r="N960">
        <f t="shared" si="157"/>
        <v>100286</v>
      </c>
      <c r="O960">
        <f t="shared" si="158"/>
        <v>100287</v>
      </c>
      <c r="P960">
        <f t="shared" si="159"/>
        <v>100288</v>
      </c>
      <c r="Q960">
        <f t="shared" si="160"/>
        <v>100287</v>
      </c>
      <c r="R960">
        <f t="shared" si="161"/>
        <v>100287</v>
      </c>
      <c r="S960">
        <f t="shared" si="162"/>
        <v>100288</v>
      </c>
      <c r="T960">
        <f t="shared" si="163"/>
        <v>100287</v>
      </c>
      <c r="U960">
        <f t="shared" si="164"/>
        <v>200957</v>
      </c>
      <c r="V960" s="7">
        <f>IFERROR(VLOOKUP(VALUE(L960),工作表2!$A:$N,14,1)/50,0)</f>
        <v>136301.56</v>
      </c>
      <c r="W960" s="7">
        <f>IFERROR(VLOOKUP(VALUE(M960),工作表2!$A:$N,14,1)/50,0)</f>
        <v>136301.56</v>
      </c>
      <c r="X960" s="7">
        <f>IFERROR(VLOOKUP(VALUE(N960),工作表2!$A:$N,14,1)/50,0)</f>
        <v>136301.56</v>
      </c>
      <c r="Y960" s="7">
        <f>IFERROR(VLOOKUP(VALUE(O960),工作表2!$A:$N,14,1)/50,0)</f>
        <v>136301.56</v>
      </c>
      <c r="Z960" s="7">
        <f>IFERROR(VLOOKUP(VALUE(P960),工作表2!$A:$N,14,1)/50,0)</f>
        <v>136301.56</v>
      </c>
      <c r="AA960" s="7">
        <f>IFERROR(VLOOKUP(VALUE(Q960),工作表2!$A:$N,14,1)/50,0)</f>
        <v>136301.56</v>
      </c>
      <c r="AB960" s="7">
        <f>IFERROR(VLOOKUP(VALUE(R960),工作表2!$A:$N,14,1)/50,0)</f>
        <v>136301.56</v>
      </c>
      <c r="AC960" s="7">
        <f>IFERROR(VLOOKUP(VALUE(S960),工作表2!$A:$N,14,1)/50,0)</f>
        <v>136301.56</v>
      </c>
      <c r="AD960" s="7">
        <f>IFERROR(VLOOKUP(VALUE(T960),工作表2!$A:$N,14,1)/50,0)</f>
        <v>136301.56</v>
      </c>
      <c r="AE960" s="7">
        <f>IFERROR(VLOOKUP(VALUE(U960),工作表2!$A:$N,14,1),0)</f>
        <v>16861737</v>
      </c>
      <c r="AF960" s="7">
        <f t="shared" si="165"/>
        <v>18088451.039999999</v>
      </c>
    </row>
    <row r="961" spans="1:32" x14ac:dyDescent="0.15">
      <c r="A961" s="8">
        <v>100957</v>
      </c>
      <c r="B961" s="3" t="s">
        <v>3442</v>
      </c>
      <c r="C961" t="s">
        <v>3453</v>
      </c>
      <c r="D961" t="s">
        <v>3460</v>
      </c>
      <c r="E961" t="s">
        <v>3445</v>
      </c>
      <c r="F961" t="s">
        <v>3462</v>
      </c>
      <c r="G961" t="s">
        <v>3447</v>
      </c>
      <c r="H961" t="s">
        <v>3469</v>
      </c>
      <c r="I961" t="s">
        <v>3466</v>
      </c>
      <c r="J961" t="s">
        <v>3467</v>
      </c>
      <c r="K961" t="s">
        <v>3475</v>
      </c>
      <c r="L961">
        <f t="shared" si="155"/>
        <v>100288</v>
      </c>
      <c r="M961">
        <f t="shared" si="156"/>
        <v>100286</v>
      </c>
      <c r="N961">
        <f t="shared" si="157"/>
        <v>100286</v>
      </c>
      <c r="O961">
        <f t="shared" si="158"/>
        <v>100288</v>
      </c>
      <c r="P961">
        <f t="shared" si="159"/>
        <v>100288</v>
      </c>
      <c r="Q961">
        <f t="shared" si="160"/>
        <v>100286</v>
      </c>
      <c r="R961">
        <f t="shared" si="161"/>
        <v>100288</v>
      </c>
      <c r="S961">
        <f t="shared" si="162"/>
        <v>100286</v>
      </c>
      <c r="T961">
        <f t="shared" si="163"/>
        <v>100288</v>
      </c>
      <c r="U961">
        <f t="shared" si="164"/>
        <v>200958</v>
      </c>
      <c r="V961" s="7">
        <f>IFERROR(VLOOKUP(VALUE(L961),工作表2!$A:$N,14,1)/50,0)</f>
        <v>136301.56</v>
      </c>
      <c r="W961" s="7">
        <f>IFERROR(VLOOKUP(VALUE(M961),工作表2!$A:$N,14,1)/50,0)</f>
        <v>136301.56</v>
      </c>
      <c r="X961" s="7">
        <f>IFERROR(VLOOKUP(VALUE(N961),工作表2!$A:$N,14,1)/50,0)</f>
        <v>136301.56</v>
      </c>
      <c r="Y961" s="7">
        <f>IFERROR(VLOOKUP(VALUE(O961),工作表2!$A:$N,14,1)/50,0)</f>
        <v>136301.56</v>
      </c>
      <c r="Z961" s="7">
        <f>IFERROR(VLOOKUP(VALUE(P961),工作表2!$A:$N,14,1)/50,0)</f>
        <v>136301.56</v>
      </c>
      <c r="AA961" s="7">
        <f>IFERROR(VLOOKUP(VALUE(Q961),工作表2!$A:$N,14,1)/50,0)</f>
        <v>136301.56</v>
      </c>
      <c r="AB961" s="7">
        <f>IFERROR(VLOOKUP(VALUE(R961),工作表2!$A:$N,14,1)/50,0)</f>
        <v>136301.56</v>
      </c>
      <c r="AC961" s="7">
        <f>IFERROR(VLOOKUP(VALUE(S961),工作表2!$A:$N,14,1)/50,0)</f>
        <v>136301.56</v>
      </c>
      <c r="AD961" s="7">
        <f>IFERROR(VLOOKUP(VALUE(T961),工作表2!$A:$N,14,1)/50,0)</f>
        <v>136301.56</v>
      </c>
      <c r="AE961" s="7">
        <f>IFERROR(VLOOKUP(VALUE(U961),工作表2!$A:$N,14,1),0)</f>
        <v>16748783.5</v>
      </c>
      <c r="AF961" s="7">
        <f t="shared" si="165"/>
        <v>17975497.539999999</v>
      </c>
    </row>
    <row r="962" spans="1:32" x14ac:dyDescent="0.15">
      <c r="A962" s="8">
        <v>100958</v>
      </c>
      <c r="B962" s="3" t="s">
        <v>3452</v>
      </c>
      <c r="C962" t="s">
        <v>3443</v>
      </c>
      <c r="D962" t="s">
        <v>3460</v>
      </c>
      <c r="E962" t="s">
        <v>3454</v>
      </c>
      <c r="F962" t="s">
        <v>3462</v>
      </c>
      <c r="G962" t="s">
        <v>3465</v>
      </c>
      <c r="H962" t="s">
        <v>3469</v>
      </c>
      <c r="I962" t="s">
        <v>3449</v>
      </c>
      <c r="J962" t="s">
        <v>3467</v>
      </c>
      <c r="K962" t="s">
        <v>3476</v>
      </c>
      <c r="L962">
        <f t="shared" si="155"/>
        <v>100287</v>
      </c>
      <c r="M962">
        <f t="shared" si="156"/>
        <v>100287</v>
      </c>
      <c r="N962">
        <f t="shared" si="157"/>
        <v>100286</v>
      </c>
      <c r="O962">
        <f t="shared" si="158"/>
        <v>100286</v>
      </c>
      <c r="P962">
        <f t="shared" si="159"/>
        <v>100288</v>
      </c>
      <c r="Q962">
        <f t="shared" si="160"/>
        <v>100287</v>
      </c>
      <c r="R962">
        <f t="shared" si="161"/>
        <v>100288</v>
      </c>
      <c r="S962">
        <f t="shared" si="162"/>
        <v>100287</v>
      </c>
      <c r="T962">
        <f t="shared" si="163"/>
        <v>100288</v>
      </c>
      <c r="U962">
        <f t="shared" si="164"/>
        <v>200959</v>
      </c>
      <c r="V962" s="7">
        <f>IFERROR(VLOOKUP(VALUE(L962),工作表2!$A:$N,14,1)/50,0)</f>
        <v>136301.56</v>
      </c>
      <c r="W962" s="7">
        <f>IFERROR(VLOOKUP(VALUE(M962),工作表2!$A:$N,14,1)/50,0)</f>
        <v>136301.56</v>
      </c>
      <c r="X962" s="7">
        <f>IFERROR(VLOOKUP(VALUE(N962),工作表2!$A:$N,14,1)/50,0)</f>
        <v>136301.56</v>
      </c>
      <c r="Y962" s="7">
        <f>IFERROR(VLOOKUP(VALUE(O962),工作表2!$A:$N,14,1)/50,0)</f>
        <v>136301.56</v>
      </c>
      <c r="Z962" s="7">
        <f>IFERROR(VLOOKUP(VALUE(P962),工作表2!$A:$N,14,1)/50,0)</f>
        <v>136301.56</v>
      </c>
      <c r="AA962" s="7">
        <f>IFERROR(VLOOKUP(VALUE(Q962),工作表2!$A:$N,14,1)/50,0)</f>
        <v>136301.56</v>
      </c>
      <c r="AB962" s="7">
        <f>IFERROR(VLOOKUP(VALUE(R962),工作表2!$A:$N,14,1)/50,0)</f>
        <v>136301.56</v>
      </c>
      <c r="AC962" s="7">
        <f>IFERROR(VLOOKUP(VALUE(S962),工作表2!$A:$N,14,1)/50,0)</f>
        <v>136301.56</v>
      </c>
      <c r="AD962" s="7">
        <f>IFERROR(VLOOKUP(VALUE(T962),工作表2!$A:$N,14,1)/50,0)</f>
        <v>136301.56</v>
      </c>
      <c r="AE962" s="7">
        <f>IFERROR(VLOOKUP(VALUE(U962),工作表2!$A:$N,14,1),0)</f>
        <v>16826598</v>
      </c>
      <c r="AF962" s="7">
        <f t="shared" si="165"/>
        <v>18053312.039999999</v>
      </c>
    </row>
    <row r="963" spans="1:32" x14ac:dyDescent="0.15">
      <c r="A963" s="8">
        <v>100959</v>
      </c>
      <c r="B963" s="3" t="s">
        <v>3464</v>
      </c>
      <c r="C963" t="s">
        <v>3443</v>
      </c>
      <c r="D963" t="s">
        <v>3444</v>
      </c>
      <c r="E963" t="s">
        <v>3445</v>
      </c>
      <c r="F963" t="s">
        <v>3446</v>
      </c>
      <c r="G963" t="s">
        <v>3447</v>
      </c>
      <c r="H963" t="s">
        <v>3457</v>
      </c>
      <c r="I963" t="s">
        <v>3458</v>
      </c>
      <c r="J963" t="s">
        <v>3450</v>
      </c>
      <c r="K963" t="s">
        <v>3477</v>
      </c>
      <c r="L963">
        <f t="shared" si="155"/>
        <v>100286</v>
      </c>
      <c r="M963">
        <f t="shared" si="156"/>
        <v>100287</v>
      </c>
      <c r="N963">
        <f t="shared" si="157"/>
        <v>100288</v>
      </c>
      <c r="O963">
        <f t="shared" si="158"/>
        <v>100288</v>
      </c>
      <c r="P963">
        <f t="shared" si="159"/>
        <v>100287</v>
      </c>
      <c r="Q963">
        <f t="shared" si="160"/>
        <v>100286</v>
      </c>
      <c r="R963">
        <f t="shared" si="161"/>
        <v>100286</v>
      </c>
      <c r="S963">
        <f t="shared" si="162"/>
        <v>100288</v>
      </c>
      <c r="T963">
        <f t="shared" si="163"/>
        <v>100286</v>
      </c>
      <c r="U963">
        <f t="shared" si="164"/>
        <v>200960</v>
      </c>
      <c r="V963" s="7">
        <f>IFERROR(VLOOKUP(VALUE(L963),工作表2!$A:$N,14,1)/50,0)</f>
        <v>136301.56</v>
      </c>
      <c r="W963" s="7">
        <f>IFERROR(VLOOKUP(VALUE(M963),工作表2!$A:$N,14,1)/50,0)</f>
        <v>136301.56</v>
      </c>
      <c r="X963" s="7">
        <f>IFERROR(VLOOKUP(VALUE(N963),工作表2!$A:$N,14,1)/50,0)</f>
        <v>136301.56</v>
      </c>
      <c r="Y963" s="7">
        <f>IFERROR(VLOOKUP(VALUE(O963),工作表2!$A:$N,14,1)/50,0)</f>
        <v>136301.56</v>
      </c>
      <c r="Z963" s="7">
        <f>IFERROR(VLOOKUP(VALUE(P963),工作表2!$A:$N,14,1)/50,0)</f>
        <v>136301.56</v>
      </c>
      <c r="AA963" s="7">
        <f>IFERROR(VLOOKUP(VALUE(Q963),工作表2!$A:$N,14,1)/50,0)</f>
        <v>136301.56</v>
      </c>
      <c r="AB963" s="7">
        <f>IFERROR(VLOOKUP(VALUE(R963),工作表2!$A:$N,14,1)/50,0)</f>
        <v>136301.56</v>
      </c>
      <c r="AC963" s="7">
        <f>IFERROR(VLOOKUP(VALUE(S963),工作表2!$A:$N,14,1)/50,0)</f>
        <v>136301.56</v>
      </c>
      <c r="AD963" s="7">
        <f>IFERROR(VLOOKUP(VALUE(T963),工作表2!$A:$N,14,1)/50,0)</f>
        <v>136301.56</v>
      </c>
      <c r="AE963" s="7">
        <f>IFERROR(VLOOKUP(VALUE(U963),工作表2!$A:$N,14,1),0)</f>
        <v>16927089.5</v>
      </c>
      <c r="AF963" s="7">
        <f t="shared" si="165"/>
        <v>18153803.539999999</v>
      </c>
    </row>
    <row r="964" spans="1:32" x14ac:dyDescent="0.15">
      <c r="A964" s="8">
        <v>100960</v>
      </c>
      <c r="B964" s="3" t="s">
        <v>3478</v>
      </c>
      <c r="C964" t="s">
        <v>3479</v>
      </c>
      <c r="D964" t="s">
        <v>3480</v>
      </c>
      <c r="E964" t="s">
        <v>3481</v>
      </c>
      <c r="F964" t="s">
        <v>3482</v>
      </c>
      <c r="G964" t="s">
        <v>3483</v>
      </c>
      <c r="H964" t="s">
        <v>3484</v>
      </c>
      <c r="I964" t="s">
        <v>3485</v>
      </c>
      <c r="J964" t="s">
        <v>3486</v>
      </c>
      <c r="K964" t="s">
        <v>3487</v>
      </c>
      <c r="L964">
        <f t="shared" si="155"/>
        <v>100289</v>
      </c>
      <c r="M964">
        <f t="shared" si="156"/>
        <v>100290</v>
      </c>
      <c r="N964">
        <f t="shared" si="157"/>
        <v>100289</v>
      </c>
      <c r="O964">
        <f t="shared" si="158"/>
        <v>100290</v>
      </c>
      <c r="P964">
        <f t="shared" si="159"/>
        <v>100290</v>
      </c>
      <c r="Q964">
        <f t="shared" si="160"/>
        <v>100289</v>
      </c>
      <c r="R964">
        <f t="shared" si="161"/>
        <v>100289</v>
      </c>
      <c r="S964">
        <f t="shared" si="162"/>
        <v>100289</v>
      </c>
      <c r="T964">
        <f t="shared" si="163"/>
        <v>100289</v>
      </c>
      <c r="U964">
        <f t="shared" si="164"/>
        <v>200961</v>
      </c>
      <c r="V964" s="7">
        <f>IFERROR(VLOOKUP(VALUE(L964),工作表2!$A:$N,14,1)/50,0)</f>
        <v>138246.31</v>
      </c>
      <c r="W964" s="7">
        <f>IFERROR(VLOOKUP(VALUE(M964),工作表2!$A:$N,14,1)/50,0)</f>
        <v>138246.31</v>
      </c>
      <c r="X964" s="7">
        <f>IFERROR(VLOOKUP(VALUE(N964),工作表2!$A:$N,14,1)/50,0)</f>
        <v>138246.31</v>
      </c>
      <c r="Y964" s="7">
        <f>IFERROR(VLOOKUP(VALUE(O964),工作表2!$A:$N,14,1)/50,0)</f>
        <v>138246.31</v>
      </c>
      <c r="Z964" s="7">
        <f>IFERROR(VLOOKUP(VALUE(P964),工作表2!$A:$N,14,1)/50,0)</f>
        <v>138246.31</v>
      </c>
      <c r="AA964" s="7">
        <f>IFERROR(VLOOKUP(VALUE(Q964),工作表2!$A:$N,14,1)/50,0)</f>
        <v>138246.31</v>
      </c>
      <c r="AB964" s="7">
        <f>IFERROR(VLOOKUP(VALUE(R964),工作表2!$A:$N,14,1)/50,0)</f>
        <v>138246.31</v>
      </c>
      <c r="AC964" s="7">
        <f>IFERROR(VLOOKUP(VALUE(S964),工作表2!$A:$N,14,1)/50,0)</f>
        <v>138246.31</v>
      </c>
      <c r="AD964" s="7">
        <f>IFERROR(VLOOKUP(VALUE(T964),工作表2!$A:$N,14,1)/50,0)</f>
        <v>138246.31</v>
      </c>
      <c r="AE964" s="7">
        <f>IFERROR(VLOOKUP(VALUE(U964),工作表2!$A:$N,14,1),0)</f>
        <v>16756996</v>
      </c>
      <c r="AF964" s="7">
        <f t="shared" si="165"/>
        <v>18001212.789999999</v>
      </c>
    </row>
    <row r="965" spans="1:32" x14ac:dyDescent="0.15">
      <c r="A965" s="8">
        <v>100961</v>
      </c>
      <c r="B965" s="3" t="s">
        <v>3488</v>
      </c>
      <c r="C965" t="s">
        <v>3489</v>
      </c>
      <c r="D965" t="s">
        <v>3490</v>
      </c>
      <c r="E965" t="s">
        <v>3491</v>
      </c>
      <c r="F965" t="s">
        <v>3492</v>
      </c>
      <c r="G965" t="s">
        <v>3493</v>
      </c>
      <c r="H965" t="s">
        <v>3484</v>
      </c>
      <c r="I965" t="s">
        <v>3485</v>
      </c>
      <c r="J965" t="s">
        <v>3494</v>
      </c>
      <c r="K965" t="s">
        <v>3495</v>
      </c>
      <c r="L965">
        <f t="shared" ref="L965:L1028" si="166">IFERROR(VALUE(LEFT(B965,6)),0)</f>
        <v>100291</v>
      </c>
      <c r="M965">
        <f t="shared" ref="M965:M1028" si="167">IFERROR(VALUE(LEFT(C965,6)),0)</f>
        <v>100291</v>
      </c>
      <c r="N965">
        <f t="shared" ref="N965:N1028" si="168">IFERROR(VALUE(LEFT(D965,6)),0)</f>
        <v>100291</v>
      </c>
      <c r="O965">
        <f t="shared" ref="O965:O1028" si="169">IFERROR(VALUE(LEFT(E965,6)),0)</f>
        <v>100289</v>
      </c>
      <c r="P965">
        <f t="shared" ref="P965:P1028" si="170">IFERROR(VALUE(LEFT(F965,6)),0)</f>
        <v>100291</v>
      </c>
      <c r="Q965">
        <f t="shared" ref="Q965:Q1028" si="171">IFERROR(VALUE(LEFT(G965,6)),0)</f>
        <v>100290</v>
      </c>
      <c r="R965">
        <f t="shared" ref="R965:R1028" si="172">IFERROR(VALUE(LEFT(H965,6)),0)</f>
        <v>100289</v>
      </c>
      <c r="S965">
        <f t="shared" ref="S965:S1028" si="173">IFERROR(VALUE(LEFT(I965,6)),0)</f>
        <v>100289</v>
      </c>
      <c r="T965">
        <f t="shared" ref="T965:T1028" si="174">IFERROR(VALUE(LEFT(J965,6)),0)</f>
        <v>100291</v>
      </c>
      <c r="U965">
        <f t="shared" ref="U965:U1028" si="175">IFERROR(VALUE(LEFT(K965,6)),0)</f>
        <v>200962</v>
      </c>
      <c r="V965" s="7">
        <f>IFERROR(VLOOKUP(VALUE(L965),工作表2!$A:$N,14,1)/50,0)</f>
        <v>138246.31</v>
      </c>
      <c r="W965" s="7">
        <f>IFERROR(VLOOKUP(VALUE(M965),工作表2!$A:$N,14,1)/50,0)</f>
        <v>138246.31</v>
      </c>
      <c r="X965" s="7">
        <f>IFERROR(VLOOKUP(VALUE(N965),工作表2!$A:$N,14,1)/50,0)</f>
        <v>138246.31</v>
      </c>
      <c r="Y965" s="7">
        <f>IFERROR(VLOOKUP(VALUE(O965),工作表2!$A:$N,14,1)/50,0)</f>
        <v>138246.31</v>
      </c>
      <c r="Z965" s="7">
        <f>IFERROR(VLOOKUP(VALUE(P965),工作表2!$A:$N,14,1)/50,0)</f>
        <v>138246.31</v>
      </c>
      <c r="AA965" s="7">
        <f>IFERROR(VLOOKUP(VALUE(Q965),工作表2!$A:$N,14,1)/50,0)</f>
        <v>138246.31</v>
      </c>
      <c r="AB965" s="7">
        <f>IFERROR(VLOOKUP(VALUE(R965),工作表2!$A:$N,14,1)/50,0)</f>
        <v>138246.31</v>
      </c>
      <c r="AC965" s="7">
        <f>IFERROR(VLOOKUP(VALUE(S965),工作表2!$A:$N,14,1)/50,0)</f>
        <v>138246.31</v>
      </c>
      <c r="AD965" s="7">
        <f>IFERROR(VLOOKUP(VALUE(T965),工作表2!$A:$N,14,1)/50,0)</f>
        <v>138246.31</v>
      </c>
      <c r="AE965" s="7">
        <f>IFERROR(VLOOKUP(VALUE(U965),工作表2!$A:$N,14,1),0)</f>
        <v>16778322</v>
      </c>
      <c r="AF965" s="7">
        <f t="shared" ref="AF965:AF1028" si="176">SUM(V965:AE965)</f>
        <v>18022538.789999999</v>
      </c>
    </row>
    <row r="966" spans="1:32" x14ac:dyDescent="0.15">
      <c r="A966" s="8">
        <v>100962</v>
      </c>
      <c r="B966" s="3" t="s">
        <v>3488</v>
      </c>
      <c r="C966" t="s">
        <v>3489</v>
      </c>
      <c r="D966" t="s">
        <v>3480</v>
      </c>
      <c r="E966" t="s">
        <v>3496</v>
      </c>
      <c r="F966" t="s">
        <v>3482</v>
      </c>
      <c r="G966" t="s">
        <v>3483</v>
      </c>
      <c r="H966" t="s">
        <v>3497</v>
      </c>
      <c r="I966" t="s">
        <v>3498</v>
      </c>
      <c r="J966" t="s">
        <v>3486</v>
      </c>
      <c r="K966" t="s">
        <v>3499</v>
      </c>
      <c r="L966">
        <f t="shared" si="166"/>
        <v>100291</v>
      </c>
      <c r="M966">
        <f t="shared" si="167"/>
        <v>100291</v>
      </c>
      <c r="N966">
        <f t="shared" si="168"/>
        <v>100289</v>
      </c>
      <c r="O966">
        <f t="shared" si="169"/>
        <v>100291</v>
      </c>
      <c r="P966">
        <f t="shared" si="170"/>
        <v>100290</v>
      </c>
      <c r="Q966">
        <f t="shared" si="171"/>
        <v>100289</v>
      </c>
      <c r="R966">
        <f t="shared" si="172"/>
        <v>100290</v>
      </c>
      <c r="S966">
        <f t="shared" si="173"/>
        <v>100290</v>
      </c>
      <c r="T966">
        <f t="shared" si="174"/>
        <v>100289</v>
      </c>
      <c r="U966">
        <f t="shared" si="175"/>
        <v>200963</v>
      </c>
      <c r="V966" s="7">
        <f>IFERROR(VLOOKUP(VALUE(L966),工作表2!$A:$N,14,1)/50,0)</f>
        <v>138246.31</v>
      </c>
      <c r="W966" s="7">
        <f>IFERROR(VLOOKUP(VALUE(M966),工作表2!$A:$N,14,1)/50,0)</f>
        <v>138246.31</v>
      </c>
      <c r="X966" s="7">
        <f>IFERROR(VLOOKUP(VALUE(N966),工作表2!$A:$N,14,1)/50,0)</f>
        <v>138246.31</v>
      </c>
      <c r="Y966" s="7">
        <f>IFERROR(VLOOKUP(VALUE(O966),工作表2!$A:$N,14,1)/50,0)</f>
        <v>138246.31</v>
      </c>
      <c r="Z966" s="7">
        <f>IFERROR(VLOOKUP(VALUE(P966),工作表2!$A:$N,14,1)/50,0)</f>
        <v>138246.31</v>
      </c>
      <c r="AA966" s="7">
        <f>IFERROR(VLOOKUP(VALUE(Q966),工作表2!$A:$N,14,1)/50,0)</f>
        <v>138246.31</v>
      </c>
      <c r="AB966" s="7">
        <f>IFERROR(VLOOKUP(VALUE(R966),工作表2!$A:$N,14,1)/50,0)</f>
        <v>138246.31</v>
      </c>
      <c r="AC966" s="7">
        <f>IFERROR(VLOOKUP(VALUE(S966),工作表2!$A:$N,14,1)/50,0)</f>
        <v>138246.31</v>
      </c>
      <c r="AD966" s="7">
        <f>IFERROR(VLOOKUP(VALUE(T966),工作表2!$A:$N,14,1)/50,0)</f>
        <v>138246.31</v>
      </c>
      <c r="AE966" s="7">
        <f>IFERROR(VLOOKUP(VALUE(U966),工作表2!$A:$N,14,1),0)</f>
        <v>16799679</v>
      </c>
      <c r="AF966" s="7">
        <f t="shared" si="176"/>
        <v>18043895.789999999</v>
      </c>
    </row>
    <row r="967" spans="1:32" x14ac:dyDescent="0.15">
      <c r="A967" s="8">
        <v>100963</v>
      </c>
      <c r="B967" s="3" t="s">
        <v>3500</v>
      </c>
      <c r="C967" t="s">
        <v>3489</v>
      </c>
      <c r="D967" t="s">
        <v>3501</v>
      </c>
      <c r="E967" t="s">
        <v>3491</v>
      </c>
      <c r="F967" t="s">
        <v>3502</v>
      </c>
      <c r="G967" t="s">
        <v>3503</v>
      </c>
      <c r="H967" t="s">
        <v>3504</v>
      </c>
      <c r="I967" t="s">
        <v>3505</v>
      </c>
      <c r="J967" t="s">
        <v>3494</v>
      </c>
      <c r="K967" t="s">
        <v>3506</v>
      </c>
      <c r="L967">
        <f t="shared" si="166"/>
        <v>100290</v>
      </c>
      <c r="M967">
        <f t="shared" si="167"/>
        <v>100291</v>
      </c>
      <c r="N967">
        <f t="shared" si="168"/>
        <v>100290</v>
      </c>
      <c r="O967">
        <f t="shared" si="169"/>
        <v>100289</v>
      </c>
      <c r="P967">
        <f t="shared" si="170"/>
        <v>100289</v>
      </c>
      <c r="Q967">
        <f t="shared" si="171"/>
        <v>100291</v>
      </c>
      <c r="R967">
        <f t="shared" si="172"/>
        <v>100291</v>
      </c>
      <c r="S967">
        <f t="shared" si="173"/>
        <v>100291</v>
      </c>
      <c r="T967">
        <f t="shared" si="174"/>
        <v>100291</v>
      </c>
      <c r="U967">
        <f t="shared" si="175"/>
        <v>200964</v>
      </c>
      <c r="V967" s="7">
        <f>IFERROR(VLOOKUP(VALUE(L967),工作表2!$A:$N,14,1)/50,0)</f>
        <v>138246.31</v>
      </c>
      <c r="W967" s="7">
        <f>IFERROR(VLOOKUP(VALUE(M967),工作表2!$A:$N,14,1)/50,0)</f>
        <v>138246.31</v>
      </c>
      <c r="X967" s="7">
        <f>IFERROR(VLOOKUP(VALUE(N967),工作表2!$A:$N,14,1)/50,0)</f>
        <v>138246.31</v>
      </c>
      <c r="Y967" s="7">
        <f>IFERROR(VLOOKUP(VALUE(O967),工作表2!$A:$N,14,1)/50,0)</f>
        <v>138246.31</v>
      </c>
      <c r="Z967" s="7">
        <f>IFERROR(VLOOKUP(VALUE(P967),工作表2!$A:$N,14,1)/50,0)</f>
        <v>138246.31</v>
      </c>
      <c r="AA967" s="7">
        <f>IFERROR(VLOOKUP(VALUE(Q967),工作表2!$A:$N,14,1)/50,0)</f>
        <v>138246.31</v>
      </c>
      <c r="AB967" s="7">
        <f>IFERROR(VLOOKUP(VALUE(R967),工作表2!$A:$N,14,1)/50,0)</f>
        <v>138246.31</v>
      </c>
      <c r="AC967" s="7">
        <f>IFERROR(VLOOKUP(VALUE(S967),工作表2!$A:$N,14,1)/50,0)</f>
        <v>138246.31</v>
      </c>
      <c r="AD967" s="7">
        <f>IFERROR(VLOOKUP(VALUE(T967),工作表2!$A:$N,14,1)/50,0)</f>
        <v>138246.31</v>
      </c>
      <c r="AE967" s="7">
        <f>IFERROR(VLOOKUP(VALUE(U967),工作表2!$A:$N,14,1),0)</f>
        <v>17105973.5</v>
      </c>
      <c r="AF967" s="7">
        <f t="shared" si="176"/>
        <v>18350190.289999999</v>
      </c>
    </row>
    <row r="968" spans="1:32" x14ac:dyDescent="0.15">
      <c r="A968" s="8">
        <v>100964</v>
      </c>
      <c r="B968" s="3" t="s">
        <v>3500</v>
      </c>
      <c r="C968" t="s">
        <v>3507</v>
      </c>
      <c r="D968" t="s">
        <v>3480</v>
      </c>
      <c r="E968" t="s">
        <v>3481</v>
      </c>
      <c r="F968" t="s">
        <v>3492</v>
      </c>
      <c r="G968" t="s">
        <v>3503</v>
      </c>
      <c r="H968" t="s">
        <v>3497</v>
      </c>
      <c r="I968" t="s">
        <v>3505</v>
      </c>
      <c r="J968" t="s">
        <v>3508</v>
      </c>
      <c r="K968" t="s">
        <v>3509</v>
      </c>
      <c r="L968">
        <f t="shared" si="166"/>
        <v>100290</v>
      </c>
      <c r="M968">
        <f t="shared" si="167"/>
        <v>100289</v>
      </c>
      <c r="N968">
        <f t="shared" si="168"/>
        <v>100289</v>
      </c>
      <c r="O968">
        <f t="shared" si="169"/>
        <v>100290</v>
      </c>
      <c r="P968">
        <f t="shared" si="170"/>
        <v>100291</v>
      </c>
      <c r="Q968">
        <f t="shared" si="171"/>
        <v>100291</v>
      </c>
      <c r="R968">
        <f t="shared" si="172"/>
        <v>100290</v>
      </c>
      <c r="S968">
        <f t="shared" si="173"/>
        <v>100291</v>
      </c>
      <c r="T968">
        <f t="shared" si="174"/>
        <v>100290</v>
      </c>
      <c r="U968">
        <f t="shared" si="175"/>
        <v>200965</v>
      </c>
      <c r="V968" s="7">
        <f>IFERROR(VLOOKUP(VALUE(L968),工作表2!$A:$N,14,1)/50,0)</f>
        <v>138246.31</v>
      </c>
      <c r="W968" s="7">
        <f>IFERROR(VLOOKUP(VALUE(M968),工作表2!$A:$N,14,1)/50,0)</f>
        <v>138246.31</v>
      </c>
      <c r="X968" s="7">
        <f>IFERROR(VLOOKUP(VALUE(N968),工作表2!$A:$N,14,1)/50,0)</f>
        <v>138246.31</v>
      </c>
      <c r="Y968" s="7">
        <f>IFERROR(VLOOKUP(VALUE(O968),工作表2!$A:$N,14,1)/50,0)</f>
        <v>138246.31</v>
      </c>
      <c r="Z968" s="7">
        <f>IFERROR(VLOOKUP(VALUE(P968),工作表2!$A:$N,14,1)/50,0)</f>
        <v>138246.31</v>
      </c>
      <c r="AA968" s="7">
        <f>IFERROR(VLOOKUP(VALUE(Q968),工作表2!$A:$N,14,1)/50,0)</f>
        <v>138246.31</v>
      </c>
      <c r="AB968" s="7">
        <f>IFERROR(VLOOKUP(VALUE(R968),工作表2!$A:$N,14,1)/50,0)</f>
        <v>138246.31</v>
      </c>
      <c r="AC968" s="7">
        <f>IFERROR(VLOOKUP(VALUE(S968),工作表2!$A:$N,14,1)/50,0)</f>
        <v>138246.31</v>
      </c>
      <c r="AD968" s="7">
        <f>IFERROR(VLOOKUP(VALUE(T968),工作表2!$A:$N,14,1)/50,0)</f>
        <v>138246.31</v>
      </c>
      <c r="AE968" s="7">
        <f>IFERROR(VLOOKUP(VALUE(U968),工作表2!$A:$N,14,1),0)</f>
        <v>16842487.5</v>
      </c>
      <c r="AF968" s="7">
        <f t="shared" si="176"/>
        <v>18086704.289999999</v>
      </c>
    </row>
    <row r="969" spans="1:32" x14ac:dyDescent="0.15">
      <c r="A969" s="8">
        <v>100965</v>
      </c>
      <c r="B969" s="3" t="s">
        <v>3478</v>
      </c>
      <c r="C969" t="s">
        <v>3507</v>
      </c>
      <c r="D969" t="s">
        <v>3501</v>
      </c>
      <c r="E969" t="s">
        <v>3491</v>
      </c>
      <c r="F969" t="s">
        <v>3502</v>
      </c>
      <c r="G969" t="s">
        <v>3503</v>
      </c>
      <c r="H969" t="s">
        <v>3497</v>
      </c>
      <c r="I969" t="s">
        <v>3505</v>
      </c>
      <c r="J969" t="s">
        <v>3508</v>
      </c>
      <c r="K969" t="s">
        <v>3510</v>
      </c>
      <c r="L969">
        <f t="shared" si="166"/>
        <v>100289</v>
      </c>
      <c r="M969">
        <f t="shared" si="167"/>
        <v>100289</v>
      </c>
      <c r="N969">
        <f t="shared" si="168"/>
        <v>100290</v>
      </c>
      <c r="O969">
        <f t="shared" si="169"/>
        <v>100289</v>
      </c>
      <c r="P969">
        <f t="shared" si="170"/>
        <v>100289</v>
      </c>
      <c r="Q969">
        <f t="shared" si="171"/>
        <v>100291</v>
      </c>
      <c r="R969">
        <f t="shared" si="172"/>
        <v>100290</v>
      </c>
      <c r="S969">
        <f t="shared" si="173"/>
        <v>100291</v>
      </c>
      <c r="T969">
        <f t="shared" si="174"/>
        <v>100290</v>
      </c>
      <c r="U969">
        <f t="shared" si="175"/>
        <v>200966</v>
      </c>
      <c r="V969" s="7">
        <f>IFERROR(VLOOKUP(VALUE(L969),工作表2!$A:$N,14,1)/50,0)</f>
        <v>138246.31</v>
      </c>
      <c r="W969" s="7">
        <f>IFERROR(VLOOKUP(VALUE(M969),工作表2!$A:$N,14,1)/50,0)</f>
        <v>138246.31</v>
      </c>
      <c r="X969" s="7">
        <f>IFERROR(VLOOKUP(VALUE(N969),工作表2!$A:$N,14,1)/50,0)</f>
        <v>138246.31</v>
      </c>
      <c r="Y969" s="7">
        <f>IFERROR(VLOOKUP(VALUE(O969),工作表2!$A:$N,14,1)/50,0)</f>
        <v>138246.31</v>
      </c>
      <c r="Z969" s="7">
        <f>IFERROR(VLOOKUP(VALUE(P969),工作表2!$A:$N,14,1)/50,0)</f>
        <v>138246.31</v>
      </c>
      <c r="AA969" s="7">
        <f>IFERROR(VLOOKUP(VALUE(Q969),工作表2!$A:$N,14,1)/50,0)</f>
        <v>138246.31</v>
      </c>
      <c r="AB969" s="7">
        <f>IFERROR(VLOOKUP(VALUE(R969),工作表2!$A:$N,14,1)/50,0)</f>
        <v>138246.31</v>
      </c>
      <c r="AC969" s="7">
        <f>IFERROR(VLOOKUP(VALUE(S969),工作表2!$A:$N,14,1)/50,0)</f>
        <v>138246.31</v>
      </c>
      <c r="AD969" s="7">
        <f>IFERROR(VLOOKUP(VALUE(T969),工作表2!$A:$N,14,1)/50,0)</f>
        <v>138246.31</v>
      </c>
      <c r="AE969" s="7">
        <f>IFERROR(VLOOKUP(VALUE(U969),工作表2!$A:$N,14,1),0)</f>
        <v>16863939</v>
      </c>
      <c r="AF969" s="7">
        <f t="shared" si="176"/>
        <v>18108155.789999999</v>
      </c>
    </row>
    <row r="970" spans="1:32" x14ac:dyDescent="0.15">
      <c r="A970" s="8">
        <v>100966</v>
      </c>
      <c r="B970" s="3" t="s">
        <v>3500</v>
      </c>
      <c r="C970" t="s">
        <v>3489</v>
      </c>
      <c r="D970" t="s">
        <v>3490</v>
      </c>
      <c r="E970" t="s">
        <v>3481</v>
      </c>
      <c r="F970" t="s">
        <v>3492</v>
      </c>
      <c r="G970" t="s">
        <v>3503</v>
      </c>
      <c r="H970" t="s">
        <v>3497</v>
      </c>
      <c r="I970" t="s">
        <v>3485</v>
      </c>
      <c r="J970" t="s">
        <v>3508</v>
      </c>
      <c r="K970" t="s">
        <v>3511</v>
      </c>
      <c r="L970">
        <f t="shared" si="166"/>
        <v>100290</v>
      </c>
      <c r="M970">
        <f t="shared" si="167"/>
        <v>100291</v>
      </c>
      <c r="N970">
        <f t="shared" si="168"/>
        <v>100291</v>
      </c>
      <c r="O970">
        <f t="shared" si="169"/>
        <v>100290</v>
      </c>
      <c r="P970">
        <f t="shared" si="170"/>
        <v>100291</v>
      </c>
      <c r="Q970">
        <f t="shared" si="171"/>
        <v>100291</v>
      </c>
      <c r="R970">
        <f t="shared" si="172"/>
        <v>100290</v>
      </c>
      <c r="S970">
        <f t="shared" si="173"/>
        <v>100289</v>
      </c>
      <c r="T970">
        <f t="shared" si="174"/>
        <v>100290</v>
      </c>
      <c r="U970">
        <f t="shared" si="175"/>
        <v>200967</v>
      </c>
      <c r="V970" s="7">
        <f>IFERROR(VLOOKUP(VALUE(L970),工作表2!$A:$N,14,1)/50,0)</f>
        <v>138246.31</v>
      </c>
      <c r="W970" s="7">
        <f>IFERROR(VLOOKUP(VALUE(M970),工作表2!$A:$N,14,1)/50,0)</f>
        <v>138246.31</v>
      </c>
      <c r="X970" s="7">
        <f>IFERROR(VLOOKUP(VALUE(N970),工作表2!$A:$N,14,1)/50,0)</f>
        <v>138246.31</v>
      </c>
      <c r="Y970" s="7">
        <f>IFERROR(VLOOKUP(VALUE(O970),工作表2!$A:$N,14,1)/50,0)</f>
        <v>138246.31</v>
      </c>
      <c r="Z970" s="7">
        <f>IFERROR(VLOOKUP(VALUE(P970),工作表2!$A:$N,14,1)/50,0)</f>
        <v>138246.31</v>
      </c>
      <c r="AA970" s="7">
        <f>IFERROR(VLOOKUP(VALUE(Q970),工作表2!$A:$N,14,1)/50,0)</f>
        <v>138246.31</v>
      </c>
      <c r="AB970" s="7">
        <f>IFERROR(VLOOKUP(VALUE(R970),工作表2!$A:$N,14,1)/50,0)</f>
        <v>138246.31</v>
      </c>
      <c r="AC970" s="7">
        <f>IFERROR(VLOOKUP(VALUE(S970),工作表2!$A:$N,14,1)/50,0)</f>
        <v>138246.31</v>
      </c>
      <c r="AD970" s="7">
        <f>IFERROR(VLOOKUP(VALUE(T970),工作表2!$A:$N,14,1)/50,0)</f>
        <v>138246.31</v>
      </c>
      <c r="AE970" s="7">
        <f>IFERROR(VLOOKUP(VALUE(U970),工作表2!$A:$N,14,1),0)</f>
        <v>17171369.5</v>
      </c>
      <c r="AF970" s="7">
        <f t="shared" si="176"/>
        <v>18415586.289999999</v>
      </c>
    </row>
    <row r="971" spans="1:32" x14ac:dyDescent="0.15">
      <c r="A971" s="8">
        <v>100967</v>
      </c>
      <c r="B971" s="3" t="s">
        <v>3500</v>
      </c>
      <c r="C971" t="s">
        <v>3507</v>
      </c>
      <c r="D971" t="s">
        <v>3480</v>
      </c>
      <c r="E971" t="s">
        <v>3481</v>
      </c>
      <c r="F971" t="s">
        <v>3482</v>
      </c>
      <c r="G971" t="s">
        <v>3493</v>
      </c>
      <c r="H971" t="s">
        <v>3504</v>
      </c>
      <c r="I971" t="s">
        <v>3505</v>
      </c>
      <c r="J971" t="s">
        <v>3486</v>
      </c>
      <c r="K971" t="s">
        <v>3512</v>
      </c>
      <c r="L971">
        <f t="shared" si="166"/>
        <v>100290</v>
      </c>
      <c r="M971">
        <f t="shared" si="167"/>
        <v>100289</v>
      </c>
      <c r="N971">
        <f t="shared" si="168"/>
        <v>100289</v>
      </c>
      <c r="O971">
        <f t="shared" si="169"/>
        <v>100290</v>
      </c>
      <c r="P971">
        <f t="shared" si="170"/>
        <v>100290</v>
      </c>
      <c r="Q971">
        <f t="shared" si="171"/>
        <v>100290</v>
      </c>
      <c r="R971">
        <f t="shared" si="172"/>
        <v>100291</v>
      </c>
      <c r="S971">
        <f t="shared" si="173"/>
        <v>100291</v>
      </c>
      <c r="T971">
        <f t="shared" si="174"/>
        <v>100289</v>
      </c>
      <c r="U971">
        <f t="shared" si="175"/>
        <v>200968</v>
      </c>
      <c r="V971" s="7">
        <f>IFERROR(VLOOKUP(VALUE(L971),工作表2!$A:$N,14,1)/50,0)</f>
        <v>138246.31</v>
      </c>
      <c r="W971" s="7">
        <f>IFERROR(VLOOKUP(VALUE(M971),工作表2!$A:$N,14,1)/50,0)</f>
        <v>138246.31</v>
      </c>
      <c r="X971" s="7">
        <f>IFERROR(VLOOKUP(VALUE(N971),工作表2!$A:$N,14,1)/50,0)</f>
        <v>138246.31</v>
      </c>
      <c r="Y971" s="7">
        <f>IFERROR(VLOOKUP(VALUE(O971),工作表2!$A:$N,14,1)/50,0)</f>
        <v>138246.31</v>
      </c>
      <c r="Z971" s="7">
        <f>IFERROR(VLOOKUP(VALUE(P971),工作表2!$A:$N,14,1)/50,0)</f>
        <v>138246.31</v>
      </c>
      <c r="AA971" s="7">
        <f>IFERROR(VLOOKUP(VALUE(Q971),工作表2!$A:$N,14,1)/50,0)</f>
        <v>138246.31</v>
      </c>
      <c r="AB971" s="7">
        <f>IFERROR(VLOOKUP(VALUE(R971),工作表2!$A:$N,14,1)/50,0)</f>
        <v>138246.31</v>
      </c>
      <c r="AC971" s="7">
        <f>IFERROR(VLOOKUP(VALUE(S971),工作表2!$A:$N,14,1)/50,0)</f>
        <v>138246.31</v>
      </c>
      <c r="AD971" s="7">
        <f>IFERROR(VLOOKUP(VALUE(T971),工作表2!$A:$N,14,1)/50,0)</f>
        <v>138246.31</v>
      </c>
      <c r="AE971" s="7">
        <f>IFERROR(VLOOKUP(VALUE(U971),工作表2!$A:$N,14,1),0)</f>
        <v>17055809.5</v>
      </c>
      <c r="AF971" s="7">
        <f t="shared" si="176"/>
        <v>18300026.289999999</v>
      </c>
    </row>
    <row r="972" spans="1:32" x14ac:dyDescent="0.15">
      <c r="A972" s="8">
        <v>100968</v>
      </c>
      <c r="B972" s="3" t="s">
        <v>3500</v>
      </c>
      <c r="C972" t="s">
        <v>3479</v>
      </c>
      <c r="D972" t="s">
        <v>3480</v>
      </c>
      <c r="E972" t="s">
        <v>3481</v>
      </c>
      <c r="F972" t="s">
        <v>3492</v>
      </c>
      <c r="G972" t="s">
        <v>3483</v>
      </c>
      <c r="H972" t="s">
        <v>3484</v>
      </c>
      <c r="I972" t="s">
        <v>3505</v>
      </c>
      <c r="J972" t="s">
        <v>3494</v>
      </c>
      <c r="K972" t="s">
        <v>3513</v>
      </c>
      <c r="L972">
        <f t="shared" si="166"/>
        <v>100290</v>
      </c>
      <c r="M972">
        <f t="shared" si="167"/>
        <v>100290</v>
      </c>
      <c r="N972">
        <f t="shared" si="168"/>
        <v>100289</v>
      </c>
      <c r="O972">
        <f t="shared" si="169"/>
        <v>100290</v>
      </c>
      <c r="P972">
        <f t="shared" si="170"/>
        <v>100291</v>
      </c>
      <c r="Q972">
        <f t="shared" si="171"/>
        <v>100289</v>
      </c>
      <c r="R972">
        <f t="shared" si="172"/>
        <v>100289</v>
      </c>
      <c r="S972">
        <f t="shared" si="173"/>
        <v>100291</v>
      </c>
      <c r="T972">
        <f t="shared" si="174"/>
        <v>100291</v>
      </c>
      <c r="U972">
        <f t="shared" si="175"/>
        <v>200969</v>
      </c>
      <c r="V972" s="7">
        <f>IFERROR(VLOOKUP(VALUE(L972),工作表2!$A:$N,14,1)/50,0)</f>
        <v>138246.31</v>
      </c>
      <c r="W972" s="7">
        <f>IFERROR(VLOOKUP(VALUE(M972),工作表2!$A:$N,14,1)/50,0)</f>
        <v>138246.31</v>
      </c>
      <c r="X972" s="7">
        <f>IFERROR(VLOOKUP(VALUE(N972),工作表2!$A:$N,14,1)/50,0)</f>
        <v>138246.31</v>
      </c>
      <c r="Y972" s="7">
        <f>IFERROR(VLOOKUP(VALUE(O972),工作表2!$A:$N,14,1)/50,0)</f>
        <v>138246.31</v>
      </c>
      <c r="Z972" s="7">
        <f>IFERROR(VLOOKUP(VALUE(P972),工作表2!$A:$N,14,1)/50,0)</f>
        <v>138246.31</v>
      </c>
      <c r="AA972" s="7">
        <f>IFERROR(VLOOKUP(VALUE(Q972),工作表2!$A:$N,14,1)/50,0)</f>
        <v>138246.31</v>
      </c>
      <c r="AB972" s="7">
        <f>IFERROR(VLOOKUP(VALUE(R972),工作表2!$A:$N,14,1)/50,0)</f>
        <v>138246.31</v>
      </c>
      <c r="AC972" s="7">
        <f>IFERROR(VLOOKUP(VALUE(S972),工作表2!$A:$N,14,1)/50,0)</f>
        <v>138246.31</v>
      </c>
      <c r="AD972" s="7">
        <f>IFERROR(VLOOKUP(VALUE(T972),工作表2!$A:$N,14,1)/50,0)</f>
        <v>138246.31</v>
      </c>
      <c r="AE972" s="7">
        <f>IFERROR(VLOOKUP(VALUE(U972),工作表2!$A:$N,14,1),0)</f>
        <v>17134866</v>
      </c>
      <c r="AF972" s="7">
        <f t="shared" si="176"/>
        <v>18379082.789999999</v>
      </c>
    </row>
    <row r="973" spans="1:32" x14ac:dyDescent="0.15">
      <c r="A973" s="8">
        <v>100969</v>
      </c>
      <c r="B973" s="3" t="s">
        <v>3488</v>
      </c>
      <c r="C973" t="s">
        <v>3489</v>
      </c>
      <c r="D973" t="s">
        <v>3501</v>
      </c>
      <c r="E973" t="s">
        <v>3491</v>
      </c>
      <c r="F973" t="s">
        <v>3502</v>
      </c>
      <c r="G973" t="s">
        <v>3503</v>
      </c>
      <c r="H973" t="s">
        <v>3484</v>
      </c>
      <c r="I973" t="s">
        <v>3505</v>
      </c>
      <c r="J973" t="s">
        <v>3508</v>
      </c>
      <c r="K973" t="s">
        <v>3514</v>
      </c>
      <c r="L973">
        <f t="shared" si="166"/>
        <v>100291</v>
      </c>
      <c r="M973">
        <f t="shared" si="167"/>
        <v>100291</v>
      </c>
      <c r="N973">
        <f t="shared" si="168"/>
        <v>100290</v>
      </c>
      <c r="O973">
        <f t="shared" si="169"/>
        <v>100289</v>
      </c>
      <c r="P973">
        <f t="shared" si="170"/>
        <v>100289</v>
      </c>
      <c r="Q973">
        <f t="shared" si="171"/>
        <v>100291</v>
      </c>
      <c r="R973">
        <f t="shared" si="172"/>
        <v>100289</v>
      </c>
      <c r="S973">
        <f t="shared" si="173"/>
        <v>100291</v>
      </c>
      <c r="T973">
        <f t="shared" si="174"/>
        <v>100290</v>
      </c>
      <c r="U973">
        <f t="shared" si="175"/>
        <v>200970</v>
      </c>
      <c r="V973" s="7">
        <f>IFERROR(VLOOKUP(VALUE(L973),工作表2!$A:$N,14,1)/50,0)</f>
        <v>138246.31</v>
      </c>
      <c r="W973" s="7">
        <f>IFERROR(VLOOKUP(VALUE(M973),工作表2!$A:$N,14,1)/50,0)</f>
        <v>138246.31</v>
      </c>
      <c r="X973" s="7">
        <f>IFERROR(VLOOKUP(VALUE(N973),工作表2!$A:$N,14,1)/50,0)</f>
        <v>138246.31</v>
      </c>
      <c r="Y973" s="7">
        <f>IFERROR(VLOOKUP(VALUE(O973),工作表2!$A:$N,14,1)/50,0)</f>
        <v>138246.31</v>
      </c>
      <c r="Z973" s="7">
        <f>IFERROR(VLOOKUP(VALUE(P973),工作表2!$A:$N,14,1)/50,0)</f>
        <v>138246.31</v>
      </c>
      <c r="AA973" s="7">
        <f>IFERROR(VLOOKUP(VALUE(Q973),工作表2!$A:$N,14,1)/50,0)</f>
        <v>138246.31</v>
      </c>
      <c r="AB973" s="7">
        <f>IFERROR(VLOOKUP(VALUE(R973),工作表2!$A:$N,14,1)/50,0)</f>
        <v>138246.31</v>
      </c>
      <c r="AC973" s="7">
        <f>IFERROR(VLOOKUP(VALUE(S973),工作表2!$A:$N,14,1)/50,0)</f>
        <v>138246.31</v>
      </c>
      <c r="AD973" s="7">
        <f>IFERROR(VLOOKUP(VALUE(T973),工作表2!$A:$N,14,1)/50,0)</f>
        <v>138246.31</v>
      </c>
      <c r="AE973" s="7">
        <f>IFERROR(VLOOKUP(VALUE(U973),工作表2!$A:$N,14,1),0)</f>
        <v>17237054</v>
      </c>
      <c r="AF973" s="7">
        <f t="shared" si="176"/>
        <v>18481270.789999999</v>
      </c>
    </row>
    <row r="974" spans="1:32" x14ac:dyDescent="0.15">
      <c r="A974" s="8">
        <v>100970</v>
      </c>
      <c r="B974" s="3" t="s">
        <v>3515</v>
      </c>
      <c r="C974" t="s">
        <v>3516</v>
      </c>
      <c r="D974" t="s">
        <v>3517</v>
      </c>
      <c r="E974" t="s">
        <v>3518</v>
      </c>
      <c r="F974" t="s">
        <v>3519</v>
      </c>
      <c r="G974" t="s">
        <v>3520</v>
      </c>
      <c r="H974" t="s">
        <v>3521</v>
      </c>
      <c r="I974" t="s">
        <v>3522</v>
      </c>
      <c r="J974" t="s">
        <v>3523</v>
      </c>
      <c r="K974" t="s">
        <v>3524</v>
      </c>
      <c r="L974">
        <f t="shared" si="166"/>
        <v>100292</v>
      </c>
      <c r="M974">
        <f t="shared" si="167"/>
        <v>100292</v>
      </c>
      <c r="N974">
        <f t="shared" si="168"/>
        <v>100293</v>
      </c>
      <c r="O974">
        <f t="shared" si="169"/>
        <v>100293</v>
      </c>
      <c r="P974">
        <f t="shared" si="170"/>
        <v>100292</v>
      </c>
      <c r="Q974">
        <f t="shared" si="171"/>
        <v>100294</v>
      </c>
      <c r="R974">
        <f t="shared" si="172"/>
        <v>100294</v>
      </c>
      <c r="S974">
        <f t="shared" si="173"/>
        <v>100294</v>
      </c>
      <c r="T974">
        <f t="shared" si="174"/>
        <v>100293</v>
      </c>
      <c r="U974">
        <f t="shared" si="175"/>
        <v>200971</v>
      </c>
      <c r="V974" s="7">
        <f>IFERROR(VLOOKUP(VALUE(L974),工作表2!$A:$N,14,1)/50,0)</f>
        <v>140191.06</v>
      </c>
      <c r="W974" s="7">
        <f>IFERROR(VLOOKUP(VALUE(M974),工作表2!$A:$N,14,1)/50,0)</f>
        <v>140191.06</v>
      </c>
      <c r="X974" s="7">
        <f>IFERROR(VLOOKUP(VALUE(N974),工作表2!$A:$N,14,1)/50,0)</f>
        <v>140191.06</v>
      </c>
      <c r="Y974" s="7">
        <f>IFERROR(VLOOKUP(VALUE(O974),工作表2!$A:$N,14,1)/50,0)</f>
        <v>140191.06</v>
      </c>
      <c r="Z974" s="7">
        <f>IFERROR(VLOOKUP(VALUE(P974),工作表2!$A:$N,14,1)/50,0)</f>
        <v>140191.06</v>
      </c>
      <c r="AA974" s="7">
        <f>IFERROR(VLOOKUP(VALUE(Q974),工作表2!$A:$N,14,1)/50,0)</f>
        <v>140191.06</v>
      </c>
      <c r="AB974" s="7">
        <f>IFERROR(VLOOKUP(VALUE(R974),工作表2!$A:$N,14,1)/50,0)</f>
        <v>140191.06</v>
      </c>
      <c r="AC974" s="7">
        <f>IFERROR(VLOOKUP(VALUE(S974),工作表2!$A:$N,14,1)/50,0)</f>
        <v>140191.06</v>
      </c>
      <c r="AD974" s="7">
        <f>IFERROR(VLOOKUP(VALUE(T974),工作表2!$A:$N,14,1)/50,0)</f>
        <v>140191.06</v>
      </c>
      <c r="AE974" s="7">
        <f>IFERROR(VLOOKUP(VALUE(U974),工作表2!$A:$N,14,1),0)</f>
        <v>17062428</v>
      </c>
      <c r="AF974" s="7">
        <f t="shared" si="176"/>
        <v>18324147.539999999</v>
      </c>
    </row>
    <row r="975" spans="1:32" x14ac:dyDescent="0.15">
      <c r="A975" s="8">
        <v>100971</v>
      </c>
      <c r="B975" s="3" t="s">
        <v>3525</v>
      </c>
      <c r="C975" t="s">
        <v>3526</v>
      </c>
      <c r="D975" t="s">
        <v>3527</v>
      </c>
      <c r="E975" t="s">
        <v>3528</v>
      </c>
      <c r="F975" t="s">
        <v>3529</v>
      </c>
      <c r="G975" t="s">
        <v>3530</v>
      </c>
      <c r="H975" t="s">
        <v>3531</v>
      </c>
      <c r="I975" t="s">
        <v>3532</v>
      </c>
      <c r="J975" t="s">
        <v>3533</v>
      </c>
      <c r="K975" t="s">
        <v>3534</v>
      </c>
      <c r="L975">
        <f t="shared" si="166"/>
        <v>100293</v>
      </c>
      <c r="M975">
        <f t="shared" si="167"/>
        <v>100293</v>
      </c>
      <c r="N975">
        <f t="shared" si="168"/>
        <v>100294</v>
      </c>
      <c r="O975">
        <f t="shared" si="169"/>
        <v>100294</v>
      </c>
      <c r="P975">
        <f t="shared" si="170"/>
        <v>100294</v>
      </c>
      <c r="Q975">
        <f t="shared" si="171"/>
        <v>100292</v>
      </c>
      <c r="R975">
        <f t="shared" si="172"/>
        <v>100292</v>
      </c>
      <c r="S975">
        <f t="shared" si="173"/>
        <v>100292</v>
      </c>
      <c r="T975">
        <f t="shared" si="174"/>
        <v>100294</v>
      </c>
      <c r="U975">
        <f t="shared" si="175"/>
        <v>200972</v>
      </c>
      <c r="V975" s="7">
        <f>IFERROR(VLOOKUP(VALUE(L975),工作表2!$A:$N,14,1)/50,0)</f>
        <v>140191.06</v>
      </c>
      <c r="W975" s="7">
        <f>IFERROR(VLOOKUP(VALUE(M975),工作表2!$A:$N,14,1)/50,0)</f>
        <v>140191.06</v>
      </c>
      <c r="X975" s="7">
        <f>IFERROR(VLOOKUP(VALUE(N975),工作表2!$A:$N,14,1)/50,0)</f>
        <v>140191.06</v>
      </c>
      <c r="Y975" s="7">
        <f>IFERROR(VLOOKUP(VALUE(O975),工作表2!$A:$N,14,1)/50,0)</f>
        <v>140191.06</v>
      </c>
      <c r="Z975" s="7">
        <f>IFERROR(VLOOKUP(VALUE(P975),工作表2!$A:$N,14,1)/50,0)</f>
        <v>140191.06</v>
      </c>
      <c r="AA975" s="7">
        <f>IFERROR(VLOOKUP(VALUE(Q975),工作表2!$A:$N,14,1)/50,0)</f>
        <v>140191.06</v>
      </c>
      <c r="AB975" s="7">
        <f>IFERROR(VLOOKUP(VALUE(R975),工作表2!$A:$N,14,1)/50,0)</f>
        <v>140191.06</v>
      </c>
      <c r="AC975" s="7">
        <f>IFERROR(VLOOKUP(VALUE(S975),工作表2!$A:$N,14,1)/50,0)</f>
        <v>140191.06</v>
      </c>
      <c r="AD975" s="7">
        <f>IFERROR(VLOOKUP(VALUE(T975),工作表2!$A:$N,14,1)/50,0)</f>
        <v>140191.06</v>
      </c>
      <c r="AE975" s="7">
        <f>IFERROR(VLOOKUP(VALUE(U975),工作表2!$A:$N,14,1),0)</f>
        <v>17083862.5</v>
      </c>
      <c r="AF975" s="7">
        <f t="shared" si="176"/>
        <v>18345582.039999999</v>
      </c>
    </row>
    <row r="976" spans="1:32" x14ac:dyDescent="0.15">
      <c r="A976" s="8">
        <v>100972</v>
      </c>
      <c r="B976" s="3" t="s">
        <v>3535</v>
      </c>
      <c r="C976" t="s">
        <v>3516</v>
      </c>
      <c r="D976" t="s">
        <v>3517</v>
      </c>
      <c r="E976" t="s">
        <v>3528</v>
      </c>
      <c r="F976" t="s">
        <v>3529</v>
      </c>
      <c r="G976" t="s">
        <v>3520</v>
      </c>
      <c r="H976" t="s">
        <v>3521</v>
      </c>
      <c r="I976" t="s">
        <v>3522</v>
      </c>
      <c r="J976" t="s">
        <v>3536</v>
      </c>
      <c r="K976" t="s">
        <v>3537</v>
      </c>
      <c r="L976">
        <f t="shared" si="166"/>
        <v>100294</v>
      </c>
      <c r="M976">
        <f t="shared" si="167"/>
        <v>100292</v>
      </c>
      <c r="N976">
        <f t="shared" si="168"/>
        <v>100293</v>
      </c>
      <c r="O976">
        <f t="shared" si="169"/>
        <v>100294</v>
      </c>
      <c r="P976">
        <f t="shared" si="170"/>
        <v>100294</v>
      </c>
      <c r="Q976">
        <f t="shared" si="171"/>
        <v>100294</v>
      </c>
      <c r="R976">
        <f t="shared" si="172"/>
        <v>100294</v>
      </c>
      <c r="S976">
        <f t="shared" si="173"/>
        <v>100294</v>
      </c>
      <c r="T976">
        <f t="shared" si="174"/>
        <v>100292</v>
      </c>
      <c r="U976">
        <f t="shared" si="175"/>
        <v>200973</v>
      </c>
      <c r="V976" s="7">
        <f>IFERROR(VLOOKUP(VALUE(L976),工作表2!$A:$N,14,1)/50,0)</f>
        <v>140191.06</v>
      </c>
      <c r="W976" s="7">
        <f>IFERROR(VLOOKUP(VALUE(M976),工作表2!$A:$N,14,1)/50,0)</f>
        <v>140191.06</v>
      </c>
      <c r="X976" s="7">
        <f>IFERROR(VLOOKUP(VALUE(N976),工作表2!$A:$N,14,1)/50,0)</f>
        <v>140191.06</v>
      </c>
      <c r="Y976" s="7">
        <f>IFERROR(VLOOKUP(VALUE(O976),工作表2!$A:$N,14,1)/50,0)</f>
        <v>140191.06</v>
      </c>
      <c r="Z976" s="7">
        <f>IFERROR(VLOOKUP(VALUE(P976),工作表2!$A:$N,14,1)/50,0)</f>
        <v>140191.06</v>
      </c>
      <c r="AA976" s="7">
        <f>IFERROR(VLOOKUP(VALUE(Q976),工作表2!$A:$N,14,1)/50,0)</f>
        <v>140191.06</v>
      </c>
      <c r="AB976" s="7">
        <f>IFERROR(VLOOKUP(VALUE(R976),工作表2!$A:$N,14,1)/50,0)</f>
        <v>140191.06</v>
      </c>
      <c r="AC976" s="7">
        <f>IFERROR(VLOOKUP(VALUE(S976),工作表2!$A:$N,14,1)/50,0)</f>
        <v>140191.06</v>
      </c>
      <c r="AD976" s="7">
        <f>IFERROR(VLOOKUP(VALUE(T976),工作表2!$A:$N,14,1)/50,0)</f>
        <v>140191.06</v>
      </c>
      <c r="AE976" s="7">
        <f>IFERROR(VLOOKUP(VALUE(U976),工作表2!$A:$N,14,1),0)</f>
        <v>17105328</v>
      </c>
      <c r="AF976" s="7">
        <f t="shared" si="176"/>
        <v>18367047.539999999</v>
      </c>
    </row>
    <row r="977" spans="1:32" x14ac:dyDescent="0.15">
      <c r="A977" s="8">
        <v>100973</v>
      </c>
      <c r="B977" s="3" t="s">
        <v>3535</v>
      </c>
      <c r="C977" t="s">
        <v>3516</v>
      </c>
      <c r="D977" t="s">
        <v>3538</v>
      </c>
      <c r="E977" t="s">
        <v>3539</v>
      </c>
      <c r="F977" t="s">
        <v>3529</v>
      </c>
      <c r="G977" t="s">
        <v>3530</v>
      </c>
      <c r="H977" t="s">
        <v>3540</v>
      </c>
      <c r="I977" t="s">
        <v>3541</v>
      </c>
      <c r="J977" t="s">
        <v>3533</v>
      </c>
      <c r="K977" t="s">
        <v>3542</v>
      </c>
      <c r="L977">
        <f t="shared" si="166"/>
        <v>100294</v>
      </c>
      <c r="M977">
        <f t="shared" si="167"/>
        <v>100292</v>
      </c>
      <c r="N977">
        <f t="shared" si="168"/>
        <v>100292</v>
      </c>
      <c r="O977">
        <f t="shared" si="169"/>
        <v>100292</v>
      </c>
      <c r="P977">
        <f t="shared" si="170"/>
        <v>100294</v>
      </c>
      <c r="Q977">
        <f t="shared" si="171"/>
        <v>100292</v>
      </c>
      <c r="R977">
        <f t="shared" si="172"/>
        <v>100293</v>
      </c>
      <c r="S977">
        <f t="shared" si="173"/>
        <v>100293</v>
      </c>
      <c r="T977">
        <f t="shared" si="174"/>
        <v>100294</v>
      </c>
      <c r="U977">
        <f t="shared" si="175"/>
        <v>200974</v>
      </c>
      <c r="V977" s="7">
        <f>IFERROR(VLOOKUP(VALUE(L977),工作表2!$A:$N,14,1)/50,0)</f>
        <v>140191.06</v>
      </c>
      <c r="W977" s="7">
        <f>IFERROR(VLOOKUP(VALUE(M977),工作表2!$A:$N,14,1)/50,0)</f>
        <v>140191.06</v>
      </c>
      <c r="X977" s="7">
        <f>IFERROR(VLOOKUP(VALUE(N977),工作表2!$A:$N,14,1)/50,0)</f>
        <v>140191.06</v>
      </c>
      <c r="Y977" s="7">
        <f>IFERROR(VLOOKUP(VALUE(O977),工作表2!$A:$N,14,1)/50,0)</f>
        <v>140191.06</v>
      </c>
      <c r="Z977" s="7">
        <f>IFERROR(VLOOKUP(VALUE(P977),工作表2!$A:$N,14,1)/50,0)</f>
        <v>140191.06</v>
      </c>
      <c r="AA977" s="7">
        <f>IFERROR(VLOOKUP(VALUE(Q977),工作表2!$A:$N,14,1)/50,0)</f>
        <v>140191.06</v>
      </c>
      <c r="AB977" s="7">
        <f>IFERROR(VLOOKUP(VALUE(R977),工作表2!$A:$N,14,1)/50,0)</f>
        <v>140191.06</v>
      </c>
      <c r="AC977" s="7">
        <f>IFERROR(VLOOKUP(VALUE(S977),工作表2!$A:$N,14,1)/50,0)</f>
        <v>140191.06</v>
      </c>
      <c r="AD977" s="7">
        <f>IFERROR(VLOOKUP(VALUE(T977),工作表2!$A:$N,14,1)/50,0)</f>
        <v>140191.06</v>
      </c>
      <c r="AE977" s="7">
        <f>IFERROR(VLOOKUP(VALUE(U977),工作表2!$A:$N,14,1),0)</f>
        <v>17417431</v>
      </c>
      <c r="AF977" s="7">
        <f t="shared" si="176"/>
        <v>18679150.539999999</v>
      </c>
    </row>
    <row r="978" spans="1:32" x14ac:dyDescent="0.15">
      <c r="A978" s="8">
        <v>100974</v>
      </c>
      <c r="B978" s="3" t="s">
        <v>3525</v>
      </c>
      <c r="C978" t="s">
        <v>3543</v>
      </c>
      <c r="D978" t="s">
        <v>3517</v>
      </c>
      <c r="E978" t="s">
        <v>3518</v>
      </c>
      <c r="F978" t="s">
        <v>3529</v>
      </c>
      <c r="G978" t="s">
        <v>3520</v>
      </c>
      <c r="H978" t="s">
        <v>3540</v>
      </c>
      <c r="I978" t="s">
        <v>3541</v>
      </c>
      <c r="J978" t="s">
        <v>3536</v>
      </c>
      <c r="K978" t="s">
        <v>3544</v>
      </c>
      <c r="L978">
        <f t="shared" si="166"/>
        <v>100293</v>
      </c>
      <c r="M978">
        <f t="shared" si="167"/>
        <v>100294</v>
      </c>
      <c r="N978">
        <f t="shared" si="168"/>
        <v>100293</v>
      </c>
      <c r="O978">
        <f t="shared" si="169"/>
        <v>100293</v>
      </c>
      <c r="P978">
        <f t="shared" si="170"/>
        <v>100294</v>
      </c>
      <c r="Q978">
        <f t="shared" si="171"/>
        <v>100294</v>
      </c>
      <c r="R978">
        <f t="shared" si="172"/>
        <v>100293</v>
      </c>
      <c r="S978">
        <f t="shared" si="173"/>
        <v>100293</v>
      </c>
      <c r="T978">
        <f t="shared" si="174"/>
        <v>100292</v>
      </c>
      <c r="U978">
        <f t="shared" si="175"/>
        <v>200975</v>
      </c>
      <c r="V978" s="7">
        <f>IFERROR(VLOOKUP(VALUE(L978),工作表2!$A:$N,14,1)/50,0)</f>
        <v>140191.06</v>
      </c>
      <c r="W978" s="7">
        <f>IFERROR(VLOOKUP(VALUE(M978),工作表2!$A:$N,14,1)/50,0)</f>
        <v>140191.06</v>
      </c>
      <c r="X978" s="7">
        <f>IFERROR(VLOOKUP(VALUE(N978),工作表2!$A:$N,14,1)/50,0)</f>
        <v>140191.06</v>
      </c>
      <c r="Y978" s="7">
        <f>IFERROR(VLOOKUP(VALUE(O978),工作表2!$A:$N,14,1)/50,0)</f>
        <v>140191.06</v>
      </c>
      <c r="Z978" s="7">
        <f>IFERROR(VLOOKUP(VALUE(P978),工作表2!$A:$N,14,1)/50,0)</f>
        <v>140191.06</v>
      </c>
      <c r="AA978" s="7">
        <f>IFERROR(VLOOKUP(VALUE(Q978),工作表2!$A:$N,14,1)/50,0)</f>
        <v>140191.06</v>
      </c>
      <c r="AB978" s="7">
        <f>IFERROR(VLOOKUP(VALUE(R978),工作表2!$A:$N,14,1)/50,0)</f>
        <v>140191.06</v>
      </c>
      <c r="AC978" s="7">
        <f>IFERROR(VLOOKUP(VALUE(S978),工作表2!$A:$N,14,1)/50,0)</f>
        <v>140191.06</v>
      </c>
      <c r="AD978" s="7">
        <f>IFERROR(VLOOKUP(VALUE(T978),工作表2!$A:$N,14,1)/50,0)</f>
        <v>140191.06</v>
      </c>
      <c r="AE978" s="7">
        <f>IFERROR(VLOOKUP(VALUE(U978),工作表2!$A:$N,14,1),0)</f>
        <v>17148352.5</v>
      </c>
      <c r="AF978" s="7">
        <f t="shared" si="176"/>
        <v>18410072.039999999</v>
      </c>
    </row>
    <row r="979" spans="1:32" x14ac:dyDescent="0.15">
      <c r="A979" s="8">
        <v>100975</v>
      </c>
      <c r="B979" s="3" t="s">
        <v>3525</v>
      </c>
      <c r="C979" t="s">
        <v>3543</v>
      </c>
      <c r="D979" t="s">
        <v>3527</v>
      </c>
      <c r="E979" t="s">
        <v>3539</v>
      </c>
      <c r="F979" t="s">
        <v>3545</v>
      </c>
      <c r="G979" t="s">
        <v>3546</v>
      </c>
      <c r="H979" t="s">
        <v>3521</v>
      </c>
      <c r="I979" t="s">
        <v>3532</v>
      </c>
      <c r="J979" t="s">
        <v>3533</v>
      </c>
      <c r="K979" t="s">
        <v>3547</v>
      </c>
      <c r="L979">
        <f t="shared" si="166"/>
        <v>100293</v>
      </c>
      <c r="M979">
        <f t="shared" si="167"/>
        <v>100294</v>
      </c>
      <c r="N979">
        <f t="shared" si="168"/>
        <v>100294</v>
      </c>
      <c r="O979">
        <f t="shared" si="169"/>
        <v>100292</v>
      </c>
      <c r="P979">
        <f t="shared" si="170"/>
        <v>100293</v>
      </c>
      <c r="Q979">
        <f t="shared" si="171"/>
        <v>100293</v>
      </c>
      <c r="R979">
        <f t="shared" si="172"/>
        <v>100294</v>
      </c>
      <c r="S979">
        <f t="shared" si="173"/>
        <v>100292</v>
      </c>
      <c r="T979">
        <f t="shared" si="174"/>
        <v>100294</v>
      </c>
      <c r="U979">
        <f t="shared" si="175"/>
        <v>200976</v>
      </c>
      <c r="V979" s="7">
        <f>IFERROR(VLOOKUP(VALUE(L979),工作表2!$A:$N,14,1)/50,0)</f>
        <v>140191.06</v>
      </c>
      <c r="W979" s="7">
        <f>IFERROR(VLOOKUP(VALUE(M979),工作表2!$A:$N,14,1)/50,0)</f>
        <v>140191.06</v>
      </c>
      <c r="X979" s="7">
        <f>IFERROR(VLOOKUP(VALUE(N979),工作表2!$A:$N,14,1)/50,0)</f>
        <v>140191.06</v>
      </c>
      <c r="Y979" s="7">
        <f>IFERROR(VLOOKUP(VALUE(O979),工作表2!$A:$N,14,1)/50,0)</f>
        <v>140191.06</v>
      </c>
      <c r="Z979" s="7">
        <f>IFERROR(VLOOKUP(VALUE(P979),工作表2!$A:$N,14,1)/50,0)</f>
        <v>140191.06</v>
      </c>
      <c r="AA979" s="7">
        <f>IFERROR(VLOOKUP(VALUE(Q979),工作表2!$A:$N,14,1)/50,0)</f>
        <v>140191.06</v>
      </c>
      <c r="AB979" s="7">
        <f>IFERROR(VLOOKUP(VALUE(R979),工作表2!$A:$N,14,1)/50,0)</f>
        <v>140191.06</v>
      </c>
      <c r="AC979" s="7">
        <f>IFERROR(VLOOKUP(VALUE(S979),工作表2!$A:$N,14,1)/50,0)</f>
        <v>140191.06</v>
      </c>
      <c r="AD979" s="7">
        <f>IFERROR(VLOOKUP(VALUE(T979),工作表2!$A:$N,14,1)/50,0)</f>
        <v>140191.06</v>
      </c>
      <c r="AE979" s="7">
        <f>IFERROR(VLOOKUP(VALUE(U979),工作表2!$A:$N,14,1),0)</f>
        <v>17169912</v>
      </c>
      <c r="AF979" s="7">
        <f t="shared" si="176"/>
        <v>18431631.539999999</v>
      </c>
    </row>
    <row r="980" spans="1:32" x14ac:dyDescent="0.15">
      <c r="A980" s="8">
        <v>100976</v>
      </c>
      <c r="B980" s="3" t="s">
        <v>3525</v>
      </c>
      <c r="C980" t="s">
        <v>3543</v>
      </c>
      <c r="D980" t="s">
        <v>3527</v>
      </c>
      <c r="E980" t="s">
        <v>3528</v>
      </c>
      <c r="F980" t="s">
        <v>3545</v>
      </c>
      <c r="G980" t="s">
        <v>3546</v>
      </c>
      <c r="H980" t="s">
        <v>3521</v>
      </c>
      <c r="I980" t="s">
        <v>3532</v>
      </c>
      <c r="J980" t="s">
        <v>3533</v>
      </c>
      <c r="K980" t="s">
        <v>3548</v>
      </c>
      <c r="L980">
        <f t="shared" si="166"/>
        <v>100293</v>
      </c>
      <c r="M980">
        <f t="shared" si="167"/>
        <v>100294</v>
      </c>
      <c r="N980">
        <f t="shared" si="168"/>
        <v>100294</v>
      </c>
      <c r="O980">
        <f t="shared" si="169"/>
        <v>100294</v>
      </c>
      <c r="P980">
        <f t="shared" si="170"/>
        <v>100293</v>
      </c>
      <c r="Q980">
        <f t="shared" si="171"/>
        <v>100293</v>
      </c>
      <c r="R980">
        <f t="shared" si="172"/>
        <v>100294</v>
      </c>
      <c r="S980">
        <f t="shared" si="173"/>
        <v>100292</v>
      </c>
      <c r="T980">
        <f t="shared" si="174"/>
        <v>100294</v>
      </c>
      <c r="U980">
        <f t="shared" si="175"/>
        <v>200977</v>
      </c>
      <c r="V980" s="7">
        <f>IFERROR(VLOOKUP(VALUE(L980),工作表2!$A:$N,14,1)/50,0)</f>
        <v>140191.06</v>
      </c>
      <c r="W980" s="7">
        <f>IFERROR(VLOOKUP(VALUE(M980),工作表2!$A:$N,14,1)/50,0)</f>
        <v>140191.06</v>
      </c>
      <c r="X980" s="7">
        <f>IFERROR(VLOOKUP(VALUE(N980),工作表2!$A:$N,14,1)/50,0)</f>
        <v>140191.06</v>
      </c>
      <c r="Y980" s="7">
        <f>IFERROR(VLOOKUP(VALUE(O980),工作表2!$A:$N,14,1)/50,0)</f>
        <v>140191.06</v>
      </c>
      <c r="Z980" s="7">
        <f>IFERROR(VLOOKUP(VALUE(P980),工作表2!$A:$N,14,1)/50,0)</f>
        <v>140191.06</v>
      </c>
      <c r="AA980" s="7">
        <f>IFERROR(VLOOKUP(VALUE(Q980),工作表2!$A:$N,14,1)/50,0)</f>
        <v>140191.06</v>
      </c>
      <c r="AB980" s="7">
        <f>IFERROR(VLOOKUP(VALUE(R980),工作表2!$A:$N,14,1)/50,0)</f>
        <v>140191.06</v>
      </c>
      <c r="AC980" s="7">
        <f>IFERROR(VLOOKUP(VALUE(S980),工作表2!$A:$N,14,1)/50,0)</f>
        <v>140191.06</v>
      </c>
      <c r="AD980" s="7">
        <f>IFERROR(VLOOKUP(VALUE(T980),工作表2!$A:$N,14,1)/50,0)</f>
        <v>140191.06</v>
      </c>
      <c r="AE980" s="7">
        <f>IFERROR(VLOOKUP(VALUE(U980),工作表2!$A:$N,14,1),0)</f>
        <v>17483160</v>
      </c>
      <c r="AF980" s="7">
        <f t="shared" si="176"/>
        <v>18744879.539999999</v>
      </c>
    </row>
    <row r="981" spans="1:32" x14ac:dyDescent="0.15">
      <c r="A981" s="8">
        <v>100977</v>
      </c>
      <c r="B981" s="3" t="s">
        <v>3535</v>
      </c>
      <c r="C981" t="s">
        <v>3516</v>
      </c>
      <c r="D981" t="s">
        <v>3538</v>
      </c>
      <c r="E981" t="s">
        <v>3528</v>
      </c>
      <c r="F981" t="s">
        <v>3519</v>
      </c>
      <c r="G981" t="s">
        <v>3530</v>
      </c>
      <c r="H981" t="s">
        <v>3521</v>
      </c>
      <c r="I981" t="s">
        <v>3541</v>
      </c>
      <c r="J981" t="s">
        <v>3536</v>
      </c>
      <c r="K981" t="s">
        <v>3549</v>
      </c>
      <c r="L981">
        <f t="shared" si="166"/>
        <v>100294</v>
      </c>
      <c r="M981">
        <f t="shared" si="167"/>
        <v>100292</v>
      </c>
      <c r="N981">
        <f t="shared" si="168"/>
        <v>100292</v>
      </c>
      <c r="O981">
        <f t="shared" si="169"/>
        <v>100294</v>
      </c>
      <c r="P981">
        <f t="shared" si="170"/>
        <v>100292</v>
      </c>
      <c r="Q981">
        <f t="shared" si="171"/>
        <v>100292</v>
      </c>
      <c r="R981">
        <f t="shared" si="172"/>
        <v>100294</v>
      </c>
      <c r="S981">
        <f t="shared" si="173"/>
        <v>100293</v>
      </c>
      <c r="T981">
        <f t="shared" si="174"/>
        <v>100292</v>
      </c>
      <c r="U981">
        <f t="shared" si="175"/>
        <v>200978</v>
      </c>
      <c r="V981" s="7">
        <f>IFERROR(VLOOKUP(VALUE(L981),工作表2!$A:$N,14,1)/50,0)</f>
        <v>140191.06</v>
      </c>
      <c r="W981" s="7">
        <f>IFERROR(VLOOKUP(VALUE(M981),工作表2!$A:$N,14,1)/50,0)</f>
        <v>140191.06</v>
      </c>
      <c r="X981" s="7">
        <f>IFERROR(VLOOKUP(VALUE(N981),工作表2!$A:$N,14,1)/50,0)</f>
        <v>140191.06</v>
      </c>
      <c r="Y981" s="7">
        <f>IFERROR(VLOOKUP(VALUE(O981),工作表2!$A:$N,14,1)/50,0)</f>
        <v>140191.06</v>
      </c>
      <c r="Z981" s="7">
        <f>IFERROR(VLOOKUP(VALUE(P981),工作表2!$A:$N,14,1)/50,0)</f>
        <v>140191.06</v>
      </c>
      <c r="AA981" s="7">
        <f>IFERROR(VLOOKUP(VALUE(Q981),工作表2!$A:$N,14,1)/50,0)</f>
        <v>140191.06</v>
      </c>
      <c r="AB981" s="7">
        <f>IFERROR(VLOOKUP(VALUE(R981),工作表2!$A:$N,14,1)/50,0)</f>
        <v>140191.06</v>
      </c>
      <c r="AC981" s="7">
        <f>IFERROR(VLOOKUP(VALUE(S981),工作表2!$A:$N,14,1)/50,0)</f>
        <v>140191.06</v>
      </c>
      <c r="AD981" s="7">
        <f>IFERROR(VLOOKUP(VALUE(T981),工作表2!$A:$N,14,1)/50,0)</f>
        <v>140191.06</v>
      </c>
      <c r="AE981" s="7">
        <f>IFERROR(VLOOKUP(VALUE(U981),工作表2!$A:$N,14,1),0)</f>
        <v>17364969</v>
      </c>
      <c r="AF981" s="7">
        <f t="shared" si="176"/>
        <v>18626688.539999999</v>
      </c>
    </row>
    <row r="982" spans="1:32" x14ac:dyDescent="0.15">
      <c r="A982" s="8">
        <v>100978</v>
      </c>
      <c r="B982" s="3" t="s">
        <v>3515</v>
      </c>
      <c r="C982" t="s">
        <v>3543</v>
      </c>
      <c r="D982" t="s">
        <v>3527</v>
      </c>
      <c r="E982" t="s">
        <v>3528</v>
      </c>
      <c r="F982" t="s">
        <v>3529</v>
      </c>
      <c r="G982" t="s">
        <v>3520</v>
      </c>
      <c r="H982" t="s">
        <v>3540</v>
      </c>
      <c r="I982" t="s">
        <v>3532</v>
      </c>
      <c r="J982" t="s">
        <v>3523</v>
      </c>
      <c r="K982" t="s">
        <v>3550</v>
      </c>
      <c r="L982">
        <f t="shared" si="166"/>
        <v>100292</v>
      </c>
      <c r="M982">
        <f t="shared" si="167"/>
        <v>100294</v>
      </c>
      <c r="N982">
        <f t="shared" si="168"/>
        <v>100294</v>
      </c>
      <c r="O982">
        <f t="shared" si="169"/>
        <v>100294</v>
      </c>
      <c r="P982">
        <f t="shared" si="170"/>
        <v>100294</v>
      </c>
      <c r="Q982">
        <f t="shared" si="171"/>
        <v>100294</v>
      </c>
      <c r="R982">
        <f t="shared" si="172"/>
        <v>100293</v>
      </c>
      <c r="S982">
        <f t="shared" si="173"/>
        <v>100292</v>
      </c>
      <c r="T982">
        <f t="shared" si="174"/>
        <v>100293</v>
      </c>
      <c r="U982">
        <f t="shared" si="175"/>
        <v>200979</v>
      </c>
      <c r="V982" s="7">
        <f>IFERROR(VLOOKUP(VALUE(L982),工作表2!$A:$N,14,1)/50,0)</f>
        <v>140191.06</v>
      </c>
      <c r="W982" s="7">
        <f>IFERROR(VLOOKUP(VALUE(M982),工作表2!$A:$N,14,1)/50,0)</f>
        <v>140191.06</v>
      </c>
      <c r="X982" s="7">
        <f>IFERROR(VLOOKUP(VALUE(N982),工作表2!$A:$N,14,1)/50,0)</f>
        <v>140191.06</v>
      </c>
      <c r="Y982" s="7">
        <f>IFERROR(VLOOKUP(VALUE(O982),工作表2!$A:$N,14,1)/50,0)</f>
        <v>140191.06</v>
      </c>
      <c r="Z982" s="7">
        <f>IFERROR(VLOOKUP(VALUE(P982),工作表2!$A:$N,14,1)/50,0)</f>
        <v>140191.06</v>
      </c>
      <c r="AA982" s="7">
        <f>IFERROR(VLOOKUP(VALUE(Q982),工作表2!$A:$N,14,1)/50,0)</f>
        <v>140191.06</v>
      </c>
      <c r="AB982" s="7">
        <f>IFERROR(VLOOKUP(VALUE(R982),工作表2!$A:$N,14,1)/50,0)</f>
        <v>140191.06</v>
      </c>
      <c r="AC982" s="7">
        <f>IFERROR(VLOOKUP(VALUE(S982),工作表2!$A:$N,14,1)/50,0)</f>
        <v>140191.06</v>
      </c>
      <c r="AD982" s="7">
        <f>IFERROR(VLOOKUP(VALUE(T982),工作表2!$A:$N,14,1)/50,0)</f>
        <v>140191.06</v>
      </c>
      <c r="AE982" s="7">
        <f>IFERROR(VLOOKUP(VALUE(U982),工作表2!$A:$N,14,1),0)</f>
        <v>17445278.5</v>
      </c>
      <c r="AF982" s="7">
        <f t="shared" si="176"/>
        <v>18706998.039999999</v>
      </c>
    </row>
    <row r="983" spans="1:32" x14ac:dyDescent="0.15">
      <c r="A983" s="8">
        <v>100979</v>
      </c>
      <c r="B983" s="3" t="s">
        <v>3535</v>
      </c>
      <c r="C983" t="s">
        <v>3543</v>
      </c>
      <c r="D983" t="s">
        <v>3527</v>
      </c>
      <c r="E983" t="s">
        <v>3518</v>
      </c>
      <c r="F983" t="s">
        <v>3519</v>
      </c>
      <c r="G983" t="s">
        <v>3520</v>
      </c>
      <c r="H983" t="s">
        <v>3531</v>
      </c>
      <c r="I983" t="s">
        <v>3541</v>
      </c>
      <c r="J983" t="s">
        <v>3533</v>
      </c>
      <c r="K983" t="s">
        <v>3551</v>
      </c>
      <c r="L983">
        <f t="shared" si="166"/>
        <v>100294</v>
      </c>
      <c r="M983">
        <f t="shared" si="167"/>
        <v>100294</v>
      </c>
      <c r="N983">
        <f t="shared" si="168"/>
        <v>100294</v>
      </c>
      <c r="O983">
        <f t="shared" si="169"/>
        <v>100293</v>
      </c>
      <c r="P983">
        <f t="shared" si="170"/>
        <v>100292</v>
      </c>
      <c r="Q983">
        <f t="shared" si="171"/>
        <v>100294</v>
      </c>
      <c r="R983">
        <f t="shared" si="172"/>
        <v>100292</v>
      </c>
      <c r="S983">
        <f t="shared" si="173"/>
        <v>100293</v>
      </c>
      <c r="T983">
        <f t="shared" si="174"/>
        <v>100294</v>
      </c>
      <c r="U983">
        <f t="shared" si="175"/>
        <v>200980</v>
      </c>
      <c r="V983" s="7">
        <f>IFERROR(VLOOKUP(VALUE(L983),工作表2!$A:$N,14,1)/50,0)</f>
        <v>140191.06</v>
      </c>
      <c r="W983" s="7">
        <f>IFERROR(VLOOKUP(VALUE(M983),工作表2!$A:$N,14,1)/50,0)</f>
        <v>140191.06</v>
      </c>
      <c r="X983" s="7">
        <f>IFERROR(VLOOKUP(VALUE(N983),工作表2!$A:$N,14,1)/50,0)</f>
        <v>140191.06</v>
      </c>
      <c r="Y983" s="7">
        <f>IFERROR(VLOOKUP(VALUE(O983),工作表2!$A:$N,14,1)/50,0)</f>
        <v>140191.06</v>
      </c>
      <c r="Z983" s="7">
        <f>IFERROR(VLOOKUP(VALUE(P983),工作表2!$A:$N,14,1)/50,0)</f>
        <v>140191.06</v>
      </c>
      <c r="AA983" s="7">
        <f>IFERROR(VLOOKUP(VALUE(Q983),工作表2!$A:$N,14,1)/50,0)</f>
        <v>140191.06</v>
      </c>
      <c r="AB983" s="7">
        <f>IFERROR(VLOOKUP(VALUE(R983),工作表2!$A:$N,14,1)/50,0)</f>
        <v>140191.06</v>
      </c>
      <c r="AC983" s="7">
        <f>IFERROR(VLOOKUP(VALUE(S983),工作表2!$A:$N,14,1)/50,0)</f>
        <v>140191.06</v>
      </c>
      <c r="AD983" s="7">
        <f>IFERROR(VLOOKUP(VALUE(T983),工作表2!$A:$N,14,1)/50,0)</f>
        <v>140191.06</v>
      </c>
      <c r="AE983" s="7">
        <f>IFERROR(VLOOKUP(VALUE(U983),工作表2!$A:$N,14,1),0)</f>
        <v>17549177.5</v>
      </c>
      <c r="AF983" s="7">
        <f t="shared" si="176"/>
        <v>18810897.039999999</v>
      </c>
    </row>
    <row r="984" spans="1:32" x14ac:dyDescent="0.15">
      <c r="A984" s="8">
        <v>100980</v>
      </c>
      <c r="B984" s="3" t="s">
        <v>3552</v>
      </c>
      <c r="C984" t="s">
        <v>3553</v>
      </c>
      <c r="D984" t="s">
        <v>3554</v>
      </c>
      <c r="E984" t="s">
        <v>3555</v>
      </c>
      <c r="F984" t="s">
        <v>3556</v>
      </c>
      <c r="G984" t="s">
        <v>3557</v>
      </c>
      <c r="H984" t="s">
        <v>3558</v>
      </c>
      <c r="I984" t="s">
        <v>3559</v>
      </c>
      <c r="J984" t="s">
        <v>3560</v>
      </c>
      <c r="K984" t="s">
        <v>3561</v>
      </c>
      <c r="L984">
        <f t="shared" si="166"/>
        <v>100297</v>
      </c>
      <c r="M984">
        <f t="shared" si="167"/>
        <v>100296</v>
      </c>
      <c r="N984">
        <f t="shared" si="168"/>
        <v>100296</v>
      </c>
      <c r="O984">
        <f t="shared" si="169"/>
        <v>100295</v>
      </c>
      <c r="P984">
        <f t="shared" si="170"/>
        <v>100297</v>
      </c>
      <c r="Q984">
        <f t="shared" si="171"/>
        <v>100297</v>
      </c>
      <c r="R984">
        <f t="shared" si="172"/>
        <v>100296</v>
      </c>
      <c r="S984">
        <f t="shared" si="173"/>
        <v>100296</v>
      </c>
      <c r="T984">
        <f t="shared" si="174"/>
        <v>100295</v>
      </c>
      <c r="U984">
        <f t="shared" si="175"/>
        <v>200981</v>
      </c>
      <c r="V984" s="7">
        <f>IFERROR(VLOOKUP(VALUE(L984),工作表2!$A:$N,14,1)/50,0)</f>
        <v>142136.31</v>
      </c>
      <c r="W984" s="7">
        <f>IFERROR(VLOOKUP(VALUE(M984),工作表2!$A:$N,14,1)/50,0)</f>
        <v>142136.31</v>
      </c>
      <c r="X984" s="7">
        <f>IFERROR(VLOOKUP(VALUE(N984),工作表2!$A:$N,14,1)/50,0)</f>
        <v>142136.31</v>
      </c>
      <c r="Y984" s="7">
        <f>IFERROR(VLOOKUP(VALUE(O984),工作表2!$A:$N,14,1)/50,0)</f>
        <v>142136.31</v>
      </c>
      <c r="Z984" s="7">
        <f>IFERROR(VLOOKUP(VALUE(P984),工作表2!$A:$N,14,1)/50,0)</f>
        <v>142136.31</v>
      </c>
      <c r="AA984" s="7">
        <f>IFERROR(VLOOKUP(VALUE(Q984),工作表2!$A:$N,14,1)/50,0)</f>
        <v>142136.31</v>
      </c>
      <c r="AB984" s="7">
        <f>IFERROR(VLOOKUP(VALUE(R984),工作表2!$A:$N,14,1)/50,0)</f>
        <v>142136.31</v>
      </c>
      <c r="AC984" s="7">
        <f>IFERROR(VLOOKUP(VALUE(S984),工作表2!$A:$N,14,1)/50,0)</f>
        <v>142136.31</v>
      </c>
      <c r="AD984" s="7">
        <f>IFERROR(VLOOKUP(VALUE(T984),工作表2!$A:$N,14,1)/50,0)</f>
        <v>142136.31</v>
      </c>
      <c r="AE984" s="7">
        <f>IFERROR(VLOOKUP(VALUE(U984),工作表2!$A:$N,14,1),0)</f>
        <v>17369992</v>
      </c>
      <c r="AF984" s="7">
        <f t="shared" si="176"/>
        <v>18649218.789999999</v>
      </c>
    </row>
    <row r="985" spans="1:32" x14ac:dyDescent="0.15">
      <c r="A985" s="8">
        <v>100981</v>
      </c>
      <c r="B985" s="3" t="s">
        <v>3552</v>
      </c>
      <c r="C985" t="s">
        <v>3553</v>
      </c>
      <c r="D985" t="s">
        <v>3562</v>
      </c>
      <c r="E985" t="s">
        <v>3563</v>
      </c>
      <c r="F985" t="s">
        <v>3564</v>
      </c>
      <c r="G985" t="s">
        <v>3565</v>
      </c>
      <c r="H985" t="s">
        <v>3566</v>
      </c>
      <c r="I985" t="s">
        <v>3567</v>
      </c>
      <c r="J985" t="s">
        <v>3568</v>
      </c>
      <c r="K985" t="s">
        <v>3569</v>
      </c>
      <c r="L985">
        <f t="shared" si="166"/>
        <v>100297</v>
      </c>
      <c r="M985">
        <f t="shared" si="167"/>
        <v>100296</v>
      </c>
      <c r="N985">
        <f t="shared" si="168"/>
        <v>100297</v>
      </c>
      <c r="O985">
        <f t="shared" si="169"/>
        <v>100296</v>
      </c>
      <c r="P985">
        <f t="shared" si="170"/>
        <v>100295</v>
      </c>
      <c r="Q985">
        <f t="shared" si="171"/>
        <v>100295</v>
      </c>
      <c r="R985">
        <f t="shared" si="172"/>
        <v>100295</v>
      </c>
      <c r="S985">
        <f t="shared" si="173"/>
        <v>100295</v>
      </c>
      <c r="T985">
        <f t="shared" si="174"/>
        <v>100296</v>
      </c>
      <c r="U985">
        <f t="shared" si="175"/>
        <v>200982</v>
      </c>
      <c r="V985" s="7">
        <f>IFERROR(VLOOKUP(VALUE(L985),工作表2!$A:$N,14,1)/50,0)</f>
        <v>142136.31</v>
      </c>
      <c r="W985" s="7">
        <f>IFERROR(VLOOKUP(VALUE(M985),工作表2!$A:$N,14,1)/50,0)</f>
        <v>142136.31</v>
      </c>
      <c r="X985" s="7">
        <f>IFERROR(VLOOKUP(VALUE(N985),工作表2!$A:$N,14,1)/50,0)</f>
        <v>142136.31</v>
      </c>
      <c r="Y985" s="7">
        <f>IFERROR(VLOOKUP(VALUE(O985),工作表2!$A:$N,14,1)/50,0)</f>
        <v>142136.31</v>
      </c>
      <c r="Z985" s="7">
        <f>IFERROR(VLOOKUP(VALUE(P985),工作表2!$A:$N,14,1)/50,0)</f>
        <v>142136.31</v>
      </c>
      <c r="AA985" s="7">
        <f>IFERROR(VLOOKUP(VALUE(Q985),工作表2!$A:$N,14,1)/50,0)</f>
        <v>142136.31</v>
      </c>
      <c r="AB985" s="7">
        <f>IFERROR(VLOOKUP(VALUE(R985),工作表2!$A:$N,14,1)/50,0)</f>
        <v>142136.31</v>
      </c>
      <c r="AC985" s="7">
        <f>IFERROR(VLOOKUP(VALUE(S985),工作表2!$A:$N,14,1)/50,0)</f>
        <v>142136.31</v>
      </c>
      <c r="AD985" s="7">
        <f>IFERROR(VLOOKUP(VALUE(T985),工作表2!$A:$N,14,1)/50,0)</f>
        <v>142136.31</v>
      </c>
      <c r="AE985" s="7">
        <f>IFERROR(VLOOKUP(VALUE(U985),工作表2!$A:$N,14,1),0)</f>
        <v>17391724</v>
      </c>
      <c r="AF985" s="7">
        <f t="shared" si="176"/>
        <v>18670950.789999999</v>
      </c>
    </row>
    <row r="986" spans="1:32" x14ac:dyDescent="0.15">
      <c r="A986" s="8">
        <v>100982</v>
      </c>
      <c r="B986" s="3" t="s">
        <v>3570</v>
      </c>
      <c r="C986" t="s">
        <v>3553</v>
      </c>
      <c r="D986" t="s">
        <v>3554</v>
      </c>
      <c r="E986" t="s">
        <v>3571</v>
      </c>
      <c r="F986" t="s">
        <v>3556</v>
      </c>
      <c r="G986" t="s">
        <v>3572</v>
      </c>
      <c r="H986" t="s">
        <v>3573</v>
      </c>
      <c r="I986" t="s">
        <v>3559</v>
      </c>
      <c r="J986" t="s">
        <v>3568</v>
      </c>
      <c r="K986" t="s">
        <v>3574</v>
      </c>
      <c r="L986">
        <f t="shared" si="166"/>
        <v>100296</v>
      </c>
      <c r="M986">
        <f t="shared" si="167"/>
        <v>100296</v>
      </c>
      <c r="N986">
        <f t="shared" si="168"/>
        <v>100296</v>
      </c>
      <c r="O986">
        <f t="shared" si="169"/>
        <v>100297</v>
      </c>
      <c r="P986">
        <f t="shared" si="170"/>
        <v>100297</v>
      </c>
      <c r="Q986">
        <f t="shared" si="171"/>
        <v>100296</v>
      </c>
      <c r="R986">
        <f t="shared" si="172"/>
        <v>100297</v>
      </c>
      <c r="S986">
        <f t="shared" si="173"/>
        <v>100296</v>
      </c>
      <c r="T986">
        <f t="shared" si="174"/>
        <v>100296</v>
      </c>
      <c r="U986">
        <f t="shared" si="175"/>
        <v>200983</v>
      </c>
      <c r="V986" s="7">
        <f>IFERROR(VLOOKUP(VALUE(L986),工作表2!$A:$N,14,1)/50,0)</f>
        <v>142136.31</v>
      </c>
      <c r="W986" s="7">
        <f>IFERROR(VLOOKUP(VALUE(M986),工作表2!$A:$N,14,1)/50,0)</f>
        <v>142136.31</v>
      </c>
      <c r="X986" s="7">
        <f>IFERROR(VLOOKUP(VALUE(N986),工作表2!$A:$N,14,1)/50,0)</f>
        <v>142136.31</v>
      </c>
      <c r="Y986" s="7">
        <f>IFERROR(VLOOKUP(VALUE(O986),工作表2!$A:$N,14,1)/50,0)</f>
        <v>142136.31</v>
      </c>
      <c r="Z986" s="7">
        <f>IFERROR(VLOOKUP(VALUE(P986),工作表2!$A:$N,14,1)/50,0)</f>
        <v>142136.31</v>
      </c>
      <c r="AA986" s="7">
        <f>IFERROR(VLOOKUP(VALUE(Q986),工作表2!$A:$N,14,1)/50,0)</f>
        <v>142136.31</v>
      </c>
      <c r="AB986" s="7">
        <f>IFERROR(VLOOKUP(VALUE(R986),工作表2!$A:$N,14,1)/50,0)</f>
        <v>142136.31</v>
      </c>
      <c r="AC986" s="7">
        <f>IFERROR(VLOOKUP(VALUE(S986),工作表2!$A:$N,14,1)/50,0)</f>
        <v>142136.31</v>
      </c>
      <c r="AD986" s="7">
        <f>IFERROR(VLOOKUP(VALUE(T986),工作表2!$A:$N,14,1)/50,0)</f>
        <v>142136.31</v>
      </c>
      <c r="AE986" s="7">
        <f>IFERROR(VLOOKUP(VALUE(U986),工作表2!$A:$N,14,1),0)</f>
        <v>17413487</v>
      </c>
      <c r="AF986" s="7">
        <f t="shared" si="176"/>
        <v>18692713.789999999</v>
      </c>
    </row>
    <row r="987" spans="1:32" x14ac:dyDescent="0.15">
      <c r="A987" s="8">
        <v>100983</v>
      </c>
      <c r="B987" s="3" t="s">
        <v>3575</v>
      </c>
      <c r="C987" t="s">
        <v>3553</v>
      </c>
      <c r="D987" t="s">
        <v>3576</v>
      </c>
      <c r="E987" t="s">
        <v>3555</v>
      </c>
      <c r="F987" t="s">
        <v>3564</v>
      </c>
      <c r="G987" t="s">
        <v>3572</v>
      </c>
      <c r="H987" t="s">
        <v>3566</v>
      </c>
      <c r="I987" t="s">
        <v>3567</v>
      </c>
      <c r="J987" t="s">
        <v>3560</v>
      </c>
      <c r="K987" t="s">
        <v>3577</v>
      </c>
      <c r="L987">
        <f t="shared" si="166"/>
        <v>100295</v>
      </c>
      <c r="M987">
        <f t="shared" si="167"/>
        <v>100296</v>
      </c>
      <c r="N987">
        <f t="shared" si="168"/>
        <v>100295</v>
      </c>
      <c r="O987">
        <f t="shared" si="169"/>
        <v>100295</v>
      </c>
      <c r="P987">
        <f t="shared" si="170"/>
        <v>100295</v>
      </c>
      <c r="Q987">
        <f t="shared" si="171"/>
        <v>100296</v>
      </c>
      <c r="R987">
        <f t="shared" si="172"/>
        <v>100295</v>
      </c>
      <c r="S987">
        <f t="shared" si="173"/>
        <v>100295</v>
      </c>
      <c r="T987">
        <f t="shared" si="174"/>
        <v>100295</v>
      </c>
      <c r="U987">
        <f t="shared" si="175"/>
        <v>200984</v>
      </c>
      <c r="V987" s="7">
        <f>IFERROR(VLOOKUP(VALUE(L987),工作表2!$A:$N,14,1)/50,0)</f>
        <v>142136.31</v>
      </c>
      <c r="W987" s="7">
        <f>IFERROR(VLOOKUP(VALUE(M987),工作表2!$A:$N,14,1)/50,0)</f>
        <v>142136.31</v>
      </c>
      <c r="X987" s="7">
        <f>IFERROR(VLOOKUP(VALUE(N987),工作表2!$A:$N,14,1)/50,0)</f>
        <v>142136.31</v>
      </c>
      <c r="Y987" s="7">
        <f>IFERROR(VLOOKUP(VALUE(O987),工作表2!$A:$N,14,1)/50,0)</f>
        <v>142136.31</v>
      </c>
      <c r="Z987" s="7">
        <f>IFERROR(VLOOKUP(VALUE(P987),工作表2!$A:$N,14,1)/50,0)</f>
        <v>142136.31</v>
      </c>
      <c r="AA987" s="7">
        <f>IFERROR(VLOOKUP(VALUE(Q987),工作表2!$A:$N,14,1)/50,0)</f>
        <v>142136.31</v>
      </c>
      <c r="AB987" s="7">
        <f>IFERROR(VLOOKUP(VALUE(R987),工作表2!$A:$N,14,1)/50,0)</f>
        <v>142136.31</v>
      </c>
      <c r="AC987" s="7">
        <f>IFERROR(VLOOKUP(VALUE(S987),工作表2!$A:$N,14,1)/50,0)</f>
        <v>142136.31</v>
      </c>
      <c r="AD987" s="7">
        <f>IFERROR(VLOOKUP(VALUE(T987),工作表2!$A:$N,14,1)/50,0)</f>
        <v>142136.31</v>
      </c>
      <c r="AE987" s="7">
        <f>IFERROR(VLOOKUP(VALUE(U987),工作表2!$A:$N,14,1),0)</f>
        <v>17731645.5</v>
      </c>
      <c r="AF987" s="7">
        <f t="shared" si="176"/>
        <v>19010872.289999999</v>
      </c>
    </row>
    <row r="988" spans="1:32" x14ac:dyDescent="0.15">
      <c r="A988" s="8">
        <v>100984</v>
      </c>
      <c r="B988" s="3" t="s">
        <v>3570</v>
      </c>
      <c r="C988" t="s">
        <v>3578</v>
      </c>
      <c r="D988" t="s">
        <v>3562</v>
      </c>
      <c r="E988" t="s">
        <v>3555</v>
      </c>
      <c r="F988" t="s">
        <v>3556</v>
      </c>
      <c r="G988" t="s">
        <v>3557</v>
      </c>
      <c r="H988" t="s">
        <v>3566</v>
      </c>
      <c r="I988" t="s">
        <v>3567</v>
      </c>
      <c r="J988" t="s">
        <v>3560</v>
      </c>
      <c r="K988" t="s">
        <v>3579</v>
      </c>
      <c r="L988">
        <f t="shared" si="166"/>
        <v>100296</v>
      </c>
      <c r="M988">
        <f t="shared" si="167"/>
        <v>100297</v>
      </c>
      <c r="N988">
        <f t="shared" si="168"/>
        <v>100297</v>
      </c>
      <c r="O988">
        <f t="shared" si="169"/>
        <v>100295</v>
      </c>
      <c r="P988">
        <f t="shared" si="170"/>
        <v>100297</v>
      </c>
      <c r="Q988">
        <f t="shared" si="171"/>
        <v>100297</v>
      </c>
      <c r="R988">
        <f t="shared" si="172"/>
        <v>100295</v>
      </c>
      <c r="S988">
        <f t="shared" si="173"/>
        <v>100295</v>
      </c>
      <c r="T988">
        <f t="shared" si="174"/>
        <v>100295</v>
      </c>
      <c r="U988">
        <f t="shared" si="175"/>
        <v>200985</v>
      </c>
      <c r="V988" s="7">
        <f>IFERROR(VLOOKUP(VALUE(L988),工作表2!$A:$N,14,1)/50,0)</f>
        <v>142136.31</v>
      </c>
      <c r="W988" s="7">
        <f>IFERROR(VLOOKUP(VALUE(M988),工作表2!$A:$N,14,1)/50,0)</f>
        <v>142136.31</v>
      </c>
      <c r="X988" s="7">
        <f>IFERROR(VLOOKUP(VALUE(N988),工作表2!$A:$N,14,1)/50,0)</f>
        <v>142136.31</v>
      </c>
      <c r="Y988" s="7">
        <f>IFERROR(VLOOKUP(VALUE(O988),工作表2!$A:$N,14,1)/50,0)</f>
        <v>142136.31</v>
      </c>
      <c r="Z988" s="7">
        <f>IFERROR(VLOOKUP(VALUE(P988),工作表2!$A:$N,14,1)/50,0)</f>
        <v>142136.31</v>
      </c>
      <c r="AA988" s="7">
        <f>IFERROR(VLOOKUP(VALUE(Q988),工作表2!$A:$N,14,1)/50,0)</f>
        <v>142136.31</v>
      </c>
      <c r="AB988" s="7">
        <f>IFERROR(VLOOKUP(VALUE(R988),工作表2!$A:$N,14,1)/50,0)</f>
        <v>142136.31</v>
      </c>
      <c r="AC988" s="7">
        <f>IFERROR(VLOOKUP(VALUE(S988),工作表2!$A:$N,14,1)/50,0)</f>
        <v>142136.31</v>
      </c>
      <c r="AD988" s="7">
        <f>IFERROR(VLOOKUP(VALUE(T988),工作表2!$A:$N,14,1)/50,0)</f>
        <v>142136.31</v>
      </c>
      <c r="AE988" s="7">
        <f>IFERROR(VLOOKUP(VALUE(U988),工作表2!$A:$N,14,1),0)</f>
        <v>17457106.5</v>
      </c>
      <c r="AF988" s="7">
        <f t="shared" si="176"/>
        <v>18736333.289999999</v>
      </c>
    </row>
    <row r="989" spans="1:32" x14ac:dyDescent="0.15">
      <c r="A989" s="8">
        <v>100985</v>
      </c>
      <c r="B989" s="3" t="s">
        <v>3570</v>
      </c>
      <c r="C989" t="s">
        <v>3580</v>
      </c>
      <c r="D989" t="s">
        <v>3562</v>
      </c>
      <c r="E989" t="s">
        <v>3555</v>
      </c>
      <c r="F989" t="s">
        <v>3556</v>
      </c>
      <c r="G989" t="s">
        <v>3557</v>
      </c>
      <c r="H989" t="s">
        <v>3566</v>
      </c>
      <c r="I989" t="s">
        <v>3581</v>
      </c>
      <c r="J989" t="s">
        <v>3568</v>
      </c>
      <c r="K989" t="s">
        <v>3582</v>
      </c>
      <c r="L989">
        <f t="shared" si="166"/>
        <v>100296</v>
      </c>
      <c r="M989">
        <f t="shared" si="167"/>
        <v>100295</v>
      </c>
      <c r="N989">
        <f t="shared" si="168"/>
        <v>100297</v>
      </c>
      <c r="O989">
        <f t="shared" si="169"/>
        <v>100295</v>
      </c>
      <c r="P989">
        <f t="shared" si="170"/>
        <v>100297</v>
      </c>
      <c r="Q989">
        <f t="shared" si="171"/>
        <v>100297</v>
      </c>
      <c r="R989">
        <f t="shared" si="172"/>
        <v>100295</v>
      </c>
      <c r="S989">
        <f t="shared" si="173"/>
        <v>100297</v>
      </c>
      <c r="T989">
        <f t="shared" si="174"/>
        <v>100296</v>
      </c>
      <c r="U989">
        <f t="shared" si="175"/>
        <v>200986</v>
      </c>
      <c r="V989" s="7">
        <f>IFERROR(VLOOKUP(VALUE(L989),工作表2!$A:$N,14,1)/50,0)</f>
        <v>142136.31</v>
      </c>
      <c r="W989" s="7">
        <f>IFERROR(VLOOKUP(VALUE(M989),工作表2!$A:$N,14,1)/50,0)</f>
        <v>142136.31</v>
      </c>
      <c r="X989" s="7">
        <f>IFERROR(VLOOKUP(VALUE(N989),工作表2!$A:$N,14,1)/50,0)</f>
        <v>142136.31</v>
      </c>
      <c r="Y989" s="7">
        <f>IFERROR(VLOOKUP(VALUE(O989),工作表2!$A:$N,14,1)/50,0)</f>
        <v>142136.31</v>
      </c>
      <c r="Z989" s="7">
        <f>IFERROR(VLOOKUP(VALUE(P989),工作表2!$A:$N,14,1)/50,0)</f>
        <v>142136.31</v>
      </c>
      <c r="AA989" s="7">
        <f>IFERROR(VLOOKUP(VALUE(Q989),工作表2!$A:$N,14,1)/50,0)</f>
        <v>142136.31</v>
      </c>
      <c r="AB989" s="7">
        <f>IFERROR(VLOOKUP(VALUE(R989),工作表2!$A:$N,14,1)/50,0)</f>
        <v>142136.31</v>
      </c>
      <c r="AC989" s="7">
        <f>IFERROR(VLOOKUP(VALUE(S989),工作表2!$A:$N,14,1)/50,0)</f>
        <v>142136.31</v>
      </c>
      <c r="AD989" s="7">
        <f>IFERROR(VLOOKUP(VALUE(T989),工作表2!$A:$N,14,1)/50,0)</f>
        <v>142136.31</v>
      </c>
      <c r="AE989" s="7">
        <f>IFERROR(VLOOKUP(VALUE(U989),工作表2!$A:$N,14,1),0)</f>
        <v>17478963.5</v>
      </c>
      <c r="AF989" s="7">
        <f t="shared" si="176"/>
        <v>18758190.289999999</v>
      </c>
    </row>
    <row r="990" spans="1:32" x14ac:dyDescent="0.15">
      <c r="A990" s="8">
        <v>100986</v>
      </c>
      <c r="B990" s="3" t="s">
        <v>3575</v>
      </c>
      <c r="C990" t="s">
        <v>3578</v>
      </c>
      <c r="D990" t="s">
        <v>3562</v>
      </c>
      <c r="E990" t="s">
        <v>3571</v>
      </c>
      <c r="F990" t="s">
        <v>3583</v>
      </c>
      <c r="G990" t="s">
        <v>3572</v>
      </c>
      <c r="H990" t="s">
        <v>3566</v>
      </c>
      <c r="I990" t="s">
        <v>3559</v>
      </c>
      <c r="J990" t="s">
        <v>3560</v>
      </c>
      <c r="K990" t="s">
        <v>3584</v>
      </c>
      <c r="L990">
        <f t="shared" si="166"/>
        <v>100295</v>
      </c>
      <c r="M990">
        <f t="shared" si="167"/>
        <v>100297</v>
      </c>
      <c r="N990">
        <f t="shared" si="168"/>
        <v>100297</v>
      </c>
      <c r="O990">
        <f t="shared" si="169"/>
        <v>100297</v>
      </c>
      <c r="P990">
        <f t="shared" si="170"/>
        <v>100296</v>
      </c>
      <c r="Q990">
        <f t="shared" si="171"/>
        <v>100296</v>
      </c>
      <c r="R990">
        <f t="shared" si="172"/>
        <v>100295</v>
      </c>
      <c r="S990">
        <f t="shared" si="173"/>
        <v>100296</v>
      </c>
      <c r="T990">
        <f t="shared" si="174"/>
        <v>100295</v>
      </c>
      <c r="U990">
        <f t="shared" si="175"/>
        <v>200987</v>
      </c>
      <c r="V990" s="7">
        <f>IFERROR(VLOOKUP(VALUE(L990),工作表2!$A:$N,14,1)/50,0)</f>
        <v>142136.31</v>
      </c>
      <c r="W990" s="7">
        <f>IFERROR(VLOOKUP(VALUE(M990),工作表2!$A:$N,14,1)/50,0)</f>
        <v>142136.31</v>
      </c>
      <c r="X990" s="7">
        <f>IFERROR(VLOOKUP(VALUE(N990),工作表2!$A:$N,14,1)/50,0)</f>
        <v>142136.31</v>
      </c>
      <c r="Y990" s="7">
        <f>IFERROR(VLOOKUP(VALUE(O990),工作表2!$A:$N,14,1)/50,0)</f>
        <v>142136.31</v>
      </c>
      <c r="Z990" s="7">
        <f>IFERROR(VLOOKUP(VALUE(P990),工作表2!$A:$N,14,1)/50,0)</f>
        <v>142136.31</v>
      </c>
      <c r="AA990" s="7">
        <f>IFERROR(VLOOKUP(VALUE(Q990),工作表2!$A:$N,14,1)/50,0)</f>
        <v>142136.31</v>
      </c>
      <c r="AB990" s="7">
        <f>IFERROR(VLOOKUP(VALUE(R990),工作表2!$A:$N,14,1)/50,0)</f>
        <v>142136.31</v>
      </c>
      <c r="AC990" s="7">
        <f>IFERROR(VLOOKUP(VALUE(S990),工作表2!$A:$N,14,1)/50,0)</f>
        <v>142136.31</v>
      </c>
      <c r="AD990" s="7">
        <f>IFERROR(VLOOKUP(VALUE(T990),工作表2!$A:$N,14,1)/50,0)</f>
        <v>142136.31</v>
      </c>
      <c r="AE990" s="7">
        <f>IFERROR(VLOOKUP(VALUE(U990),工作表2!$A:$N,14,1),0)</f>
        <v>17798279.5</v>
      </c>
      <c r="AF990" s="7">
        <f t="shared" si="176"/>
        <v>19077506.289999999</v>
      </c>
    </row>
    <row r="991" spans="1:32" x14ac:dyDescent="0.15">
      <c r="A991" s="8">
        <v>100987</v>
      </c>
      <c r="B991" s="3" t="s">
        <v>3575</v>
      </c>
      <c r="C991" t="s">
        <v>3553</v>
      </c>
      <c r="D991" t="s">
        <v>3554</v>
      </c>
      <c r="E991" t="s">
        <v>3571</v>
      </c>
      <c r="F991" t="s">
        <v>3556</v>
      </c>
      <c r="G991" t="s">
        <v>3572</v>
      </c>
      <c r="H991" t="s">
        <v>3573</v>
      </c>
      <c r="I991" t="s">
        <v>3559</v>
      </c>
      <c r="J991" t="s">
        <v>3568</v>
      </c>
      <c r="K991" t="s">
        <v>3585</v>
      </c>
      <c r="L991">
        <f t="shared" si="166"/>
        <v>100295</v>
      </c>
      <c r="M991">
        <f t="shared" si="167"/>
        <v>100296</v>
      </c>
      <c r="N991">
        <f t="shared" si="168"/>
        <v>100296</v>
      </c>
      <c r="O991">
        <f t="shared" si="169"/>
        <v>100297</v>
      </c>
      <c r="P991">
        <f t="shared" si="170"/>
        <v>100297</v>
      </c>
      <c r="Q991">
        <f t="shared" si="171"/>
        <v>100296</v>
      </c>
      <c r="R991">
        <f t="shared" si="172"/>
        <v>100297</v>
      </c>
      <c r="S991">
        <f t="shared" si="173"/>
        <v>100296</v>
      </c>
      <c r="T991">
        <f t="shared" si="174"/>
        <v>100296</v>
      </c>
      <c r="U991">
        <f t="shared" si="175"/>
        <v>200988</v>
      </c>
      <c r="V991" s="7">
        <f>IFERROR(VLOOKUP(VALUE(L991),工作表2!$A:$N,14,1)/50,0)</f>
        <v>142136.31</v>
      </c>
      <c r="W991" s="7">
        <f>IFERROR(VLOOKUP(VALUE(M991),工作表2!$A:$N,14,1)/50,0)</f>
        <v>142136.31</v>
      </c>
      <c r="X991" s="7">
        <f>IFERROR(VLOOKUP(VALUE(N991),工作表2!$A:$N,14,1)/50,0)</f>
        <v>142136.31</v>
      </c>
      <c r="Y991" s="7">
        <f>IFERROR(VLOOKUP(VALUE(O991),工作表2!$A:$N,14,1)/50,0)</f>
        <v>142136.31</v>
      </c>
      <c r="Z991" s="7">
        <f>IFERROR(VLOOKUP(VALUE(P991),工作表2!$A:$N,14,1)/50,0)</f>
        <v>142136.31</v>
      </c>
      <c r="AA991" s="7">
        <f>IFERROR(VLOOKUP(VALUE(Q991),工作表2!$A:$N,14,1)/50,0)</f>
        <v>142136.31</v>
      </c>
      <c r="AB991" s="7">
        <f>IFERROR(VLOOKUP(VALUE(R991),工作表2!$A:$N,14,1)/50,0)</f>
        <v>142136.31</v>
      </c>
      <c r="AC991" s="7">
        <f>IFERROR(VLOOKUP(VALUE(S991),工作表2!$A:$N,14,1)/50,0)</f>
        <v>142136.31</v>
      </c>
      <c r="AD991" s="7">
        <f>IFERROR(VLOOKUP(VALUE(T991),工作表2!$A:$N,14,1)/50,0)</f>
        <v>142136.31</v>
      </c>
      <c r="AE991" s="7">
        <f>IFERROR(VLOOKUP(VALUE(U991),工作表2!$A:$N,14,1),0)</f>
        <v>17677619.5</v>
      </c>
      <c r="AF991" s="7">
        <f t="shared" si="176"/>
        <v>18956846.289999999</v>
      </c>
    </row>
    <row r="992" spans="1:32" x14ac:dyDescent="0.15">
      <c r="A992" s="8">
        <v>100988</v>
      </c>
      <c r="B992" s="3" t="s">
        <v>3575</v>
      </c>
      <c r="C992" t="s">
        <v>3578</v>
      </c>
      <c r="D992" t="s">
        <v>3576</v>
      </c>
      <c r="E992" t="s">
        <v>3555</v>
      </c>
      <c r="F992" t="s">
        <v>3556</v>
      </c>
      <c r="G992" t="s">
        <v>3572</v>
      </c>
      <c r="H992" t="s">
        <v>3573</v>
      </c>
      <c r="I992" t="s">
        <v>3567</v>
      </c>
      <c r="J992" t="s">
        <v>3586</v>
      </c>
      <c r="K992" t="s">
        <v>3587</v>
      </c>
      <c r="L992">
        <f t="shared" si="166"/>
        <v>100295</v>
      </c>
      <c r="M992">
        <f t="shared" si="167"/>
        <v>100297</v>
      </c>
      <c r="N992">
        <f t="shared" si="168"/>
        <v>100295</v>
      </c>
      <c r="O992">
        <f t="shared" si="169"/>
        <v>100295</v>
      </c>
      <c r="P992">
        <f t="shared" si="170"/>
        <v>100297</v>
      </c>
      <c r="Q992">
        <f t="shared" si="171"/>
        <v>100296</v>
      </c>
      <c r="R992">
        <f t="shared" si="172"/>
        <v>100297</v>
      </c>
      <c r="S992">
        <f t="shared" si="173"/>
        <v>100295</v>
      </c>
      <c r="T992">
        <f t="shared" si="174"/>
        <v>100297</v>
      </c>
      <c r="U992">
        <f t="shared" si="175"/>
        <v>200989</v>
      </c>
      <c r="V992" s="7">
        <f>IFERROR(VLOOKUP(VALUE(L992),工作表2!$A:$N,14,1)/50,0)</f>
        <v>142136.31</v>
      </c>
      <c r="W992" s="7">
        <f>IFERROR(VLOOKUP(VALUE(M992),工作表2!$A:$N,14,1)/50,0)</f>
        <v>142136.31</v>
      </c>
      <c r="X992" s="7">
        <f>IFERROR(VLOOKUP(VALUE(N992),工作表2!$A:$N,14,1)/50,0)</f>
        <v>142136.31</v>
      </c>
      <c r="Y992" s="7">
        <f>IFERROR(VLOOKUP(VALUE(O992),工作表2!$A:$N,14,1)/50,0)</f>
        <v>142136.31</v>
      </c>
      <c r="Z992" s="7">
        <f>IFERROR(VLOOKUP(VALUE(P992),工作表2!$A:$N,14,1)/50,0)</f>
        <v>142136.31</v>
      </c>
      <c r="AA992" s="7">
        <f>IFERROR(VLOOKUP(VALUE(Q992),工作表2!$A:$N,14,1)/50,0)</f>
        <v>142136.31</v>
      </c>
      <c r="AB992" s="7">
        <f>IFERROR(VLOOKUP(VALUE(R992),工作表2!$A:$N,14,1)/50,0)</f>
        <v>142136.31</v>
      </c>
      <c r="AC992" s="7">
        <f>IFERROR(VLOOKUP(VALUE(S992),工作表2!$A:$N,14,1)/50,0)</f>
        <v>142136.31</v>
      </c>
      <c r="AD992" s="7">
        <f>IFERROR(VLOOKUP(VALUE(T992),工作表2!$A:$N,14,1)/50,0)</f>
        <v>142136.31</v>
      </c>
      <c r="AE992" s="7">
        <f>IFERROR(VLOOKUP(VALUE(U992),工作表2!$A:$N,14,1),0)</f>
        <v>17759383.5</v>
      </c>
      <c r="AF992" s="7">
        <f t="shared" si="176"/>
        <v>19038610.289999999</v>
      </c>
    </row>
    <row r="993" spans="1:32" x14ac:dyDescent="0.15">
      <c r="A993" s="8">
        <v>100989</v>
      </c>
      <c r="B993" s="3" t="s">
        <v>3575</v>
      </c>
      <c r="C993" t="s">
        <v>3578</v>
      </c>
      <c r="D993" t="s">
        <v>3576</v>
      </c>
      <c r="E993" t="s">
        <v>3563</v>
      </c>
      <c r="F993" t="s">
        <v>3556</v>
      </c>
      <c r="G993" t="s">
        <v>3557</v>
      </c>
      <c r="H993" t="s">
        <v>3566</v>
      </c>
      <c r="I993" t="s">
        <v>3567</v>
      </c>
      <c r="J993" t="s">
        <v>3586</v>
      </c>
      <c r="K993" t="s">
        <v>3588</v>
      </c>
      <c r="L993">
        <f t="shared" si="166"/>
        <v>100295</v>
      </c>
      <c r="M993">
        <f t="shared" si="167"/>
        <v>100297</v>
      </c>
      <c r="N993">
        <f t="shared" si="168"/>
        <v>100295</v>
      </c>
      <c r="O993">
        <f t="shared" si="169"/>
        <v>100296</v>
      </c>
      <c r="P993">
        <f t="shared" si="170"/>
        <v>100297</v>
      </c>
      <c r="Q993">
        <f t="shared" si="171"/>
        <v>100297</v>
      </c>
      <c r="R993">
        <f t="shared" si="172"/>
        <v>100295</v>
      </c>
      <c r="S993">
        <f t="shared" si="173"/>
        <v>100295</v>
      </c>
      <c r="T993">
        <f t="shared" si="174"/>
        <v>100297</v>
      </c>
      <c r="U993">
        <f t="shared" si="175"/>
        <v>200990</v>
      </c>
      <c r="V993" s="7">
        <f>IFERROR(VLOOKUP(VALUE(L993),工作表2!$A:$N,14,1)/50,0)</f>
        <v>142136.31</v>
      </c>
      <c r="W993" s="7">
        <f>IFERROR(VLOOKUP(VALUE(M993),工作表2!$A:$N,14,1)/50,0)</f>
        <v>142136.31</v>
      </c>
      <c r="X993" s="7">
        <f>IFERROR(VLOOKUP(VALUE(N993),工作表2!$A:$N,14,1)/50,0)</f>
        <v>142136.31</v>
      </c>
      <c r="Y993" s="7">
        <f>IFERROR(VLOOKUP(VALUE(O993),工作表2!$A:$N,14,1)/50,0)</f>
        <v>142136.31</v>
      </c>
      <c r="Z993" s="7">
        <f>IFERROR(VLOOKUP(VALUE(P993),工作表2!$A:$N,14,1)/50,0)</f>
        <v>142136.31</v>
      </c>
      <c r="AA993" s="7">
        <f>IFERROR(VLOOKUP(VALUE(Q993),工作表2!$A:$N,14,1)/50,0)</f>
        <v>142136.31</v>
      </c>
      <c r="AB993" s="7">
        <f>IFERROR(VLOOKUP(VALUE(R993),工作表2!$A:$N,14,1)/50,0)</f>
        <v>142136.31</v>
      </c>
      <c r="AC993" s="7">
        <f>IFERROR(VLOOKUP(VALUE(S993),工作表2!$A:$N,14,1)/50,0)</f>
        <v>142136.31</v>
      </c>
      <c r="AD993" s="7">
        <f>IFERROR(VLOOKUP(VALUE(T993),工作表2!$A:$N,14,1)/50,0)</f>
        <v>142136.31</v>
      </c>
      <c r="AE993" s="7">
        <f>IFERROR(VLOOKUP(VALUE(U993),工作表2!$A:$N,14,1),0)</f>
        <v>17865203.5</v>
      </c>
      <c r="AF993" s="7">
        <f t="shared" si="176"/>
        <v>19144430.289999999</v>
      </c>
    </row>
    <row r="994" spans="1:32" x14ac:dyDescent="0.15">
      <c r="A994" s="8">
        <v>100990</v>
      </c>
      <c r="B994" s="3" t="s">
        <v>3589</v>
      </c>
      <c r="C994" t="s">
        <v>3590</v>
      </c>
      <c r="D994" t="s">
        <v>3591</v>
      </c>
      <c r="E994" t="s">
        <v>3592</v>
      </c>
      <c r="F994" t="s">
        <v>3593</v>
      </c>
      <c r="G994" t="s">
        <v>3594</v>
      </c>
      <c r="H994" t="s">
        <v>3595</v>
      </c>
      <c r="I994" t="s">
        <v>3596</v>
      </c>
      <c r="J994" t="s">
        <v>3597</v>
      </c>
      <c r="K994" t="s">
        <v>3598</v>
      </c>
      <c r="L994">
        <f t="shared" si="166"/>
        <v>100300</v>
      </c>
      <c r="M994">
        <f t="shared" si="167"/>
        <v>100299</v>
      </c>
      <c r="N994">
        <f t="shared" si="168"/>
        <v>100299</v>
      </c>
      <c r="O994">
        <f t="shared" si="169"/>
        <v>100299</v>
      </c>
      <c r="P994">
        <f t="shared" si="170"/>
        <v>100298</v>
      </c>
      <c r="Q994">
        <f t="shared" si="171"/>
        <v>100299</v>
      </c>
      <c r="R994">
        <f t="shared" si="172"/>
        <v>100300</v>
      </c>
      <c r="S994">
        <f t="shared" si="173"/>
        <v>100298</v>
      </c>
      <c r="T994">
        <f t="shared" si="174"/>
        <v>100299</v>
      </c>
      <c r="U994">
        <f t="shared" si="175"/>
        <v>200991</v>
      </c>
      <c r="V994" s="7">
        <f>IFERROR(VLOOKUP(VALUE(L994),工作表2!$A:$N,14,1)/50,0)</f>
        <v>144113.47</v>
      </c>
      <c r="W994" s="7">
        <f>IFERROR(VLOOKUP(VALUE(M994),工作表2!$A:$N,14,1)/50,0)</f>
        <v>144113.47</v>
      </c>
      <c r="X994" s="7">
        <f>IFERROR(VLOOKUP(VALUE(N994),工作表2!$A:$N,14,1)/50,0)</f>
        <v>144113.47</v>
      </c>
      <c r="Y994" s="7">
        <f>IFERROR(VLOOKUP(VALUE(O994),工作表2!$A:$N,14,1)/50,0)</f>
        <v>144113.47</v>
      </c>
      <c r="Z994" s="7">
        <f>IFERROR(VLOOKUP(VALUE(P994),工作表2!$A:$N,14,1)/50,0)</f>
        <v>144113.47</v>
      </c>
      <c r="AA994" s="7">
        <f>IFERROR(VLOOKUP(VALUE(Q994),工作表2!$A:$N,14,1)/50,0)</f>
        <v>144113.47</v>
      </c>
      <c r="AB994" s="7">
        <f>IFERROR(VLOOKUP(VALUE(R994),工作表2!$A:$N,14,1)/50,0)</f>
        <v>144113.47</v>
      </c>
      <c r="AC994" s="7">
        <f>IFERROR(VLOOKUP(VALUE(S994),工作表2!$A:$N,14,1)/50,0)</f>
        <v>144113.47</v>
      </c>
      <c r="AD994" s="7">
        <f>IFERROR(VLOOKUP(VALUE(T994),工作表2!$A:$N,14,1)/50,0)</f>
        <v>144113.47</v>
      </c>
      <c r="AE994" s="7">
        <f>IFERROR(VLOOKUP(VALUE(U994),工作表2!$A:$N,14,1),0)</f>
        <v>17681531.5</v>
      </c>
      <c r="AF994" s="7">
        <f t="shared" si="176"/>
        <v>18978552.73</v>
      </c>
    </row>
    <row r="995" spans="1:32" x14ac:dyDescent="0.15">
      <c r="A995" s="8">
        <v>100991</v>
      </c>
      <c r="B995" s="3" t="s">
        <v>3599</v>
      </c>
      <c r="C995" t="s">
        <v>3590</v>
      </c>
      <c r="D995" t="s">
        <v>3600</v>
      </c>
      <c r="E995" t="s">
        <v>3601</v>
      </c>
      <c r="F995" t="s">
        <v>3602</v>
      </c>
      <c r="G995" t="s">
        <v>3603</v>
      </c>
      <c r="H995" t="s">
        <v>3604</v>
      </c>
      <c r="I995" t="s">
        <v>3605</v>
      </c>
      <c r="J995" t="s">
        <v>3606</v>
      </c>
      <c r="K995" t="s">
        <v>3607</v>
      </c>
      <c r="L995">
        <f t="shared" si="166"/>
        <v>100298</v>
      </c>
      <c r="M995">
        <f t="shared" si="167"/>
        <v>100299</v>
      </c>
      <c r="N995">
        <f t="shared" si="168"/>
        <v>100300</v>
      </c>
      <c r="O995">
        <f t="shared" si="169"/>
        <v>100300</v>
      </c>
      <c r="P995">
        <f t="shared" si="170"/>
        <v>100300</v>
      </c>
      <c r="Q995">
        <f t="shared" si="171"/>
        <v>100298</v>
      </c>
      <c r="R995">
        <f t="shared" si="172"/>
        <v>100298</v>
      </c>
      <c r="S995">
        <f t="shared" si="173"/>
        <v>100300</v>
      </c>
      <c r="T995">
        <f t="shared" si="174"/>
        <v>100300</v>
      </c>
      <c r="U995">
        <f t="shared" si="175"/>
        <v>200992</v>
      </c>
      <c r="V995" s="7">
        <f>IFERROR(VLOOKUP(VALUE(L995),工作表2!$A:$N,14,1)/50,0)</f>
        <v>144113.47</v>
      </c>
      <c r="W995" s="7">
        <f>IFERROR(VLOOKUP(VALUE(M995),工作表2!$A:$N,14,1)/50,0)</f>
        <v>144113.47</v>
      </c>
      <c r="X995" s="7">
        <f>IFERROR(VLOOKUP(VALUE(N995),工作表2!$A:$N,14,1)/50,0)</f>
        <v>144113.47</v>
      </c>
      <c r="Y995" s="7">
        <f>IFERROR(VLOOKUP(VALUE(O995),工作表2!$A:$N,14,1)/50,0)</f>
        <v>144113.47</v>
      </c>
      <c r="Z995" s="7">
        <f>IFERROR(VLOOKUP(VALUE(P995),工作表2!$A:$N,14,1)/50,0)</f>
        <v>144113.47</v>
      </c>
      <c r="AA995" s="7">
        <f>IFERROR(VLOOKUP(VALUE(Q995),工作表2!$A:$N,14,1)/50,0)</f>
        <v>144113.47</v>
      </c>
      <c r="AB995" s="7">
        <f>IFERROR(VLOOKUP(VALUE(R995),工作表2!$A:$N,14,1)/50,0)</f>
        <v>144113.47</v>
      </c>
      <c r="AC995" s="7">
        <f>IFERROR(VLOOKUP(VALUE(S995),工作表2!$A:$N,14,1)/50,0)</f>
        <v>144113.47</v>
      </c>
      <c r="AD995" s="7">
        <f>IFERROR(VLOOKUP(VALUE(T995),工作表2!$A:$N,14,1)/50,0)</f>
        <v>144113.47</v>
      </c>
      <c r="AE995" s="7">
        <f>IFERROR(VLOOKUP(VALUE(U995),工作表2!$A:$N,14,1),0)</f>
        <v>17703372</v>
      </c>
      <c r="AF995" s="7">
        <f t="shared" si="176"/>
        <v>19000393.23</v>
      </c>
    </row>
    <row r="996" spans="1:32" x14ac:dyDescent="0.15">
      <c r="A996" s="8">
        <v>100992</v>
      </c>
      <c r="B996" s="3" t="s">
        <v>3589</v>
      </c>
      <c r="C996" t="s">
        <v>3608</v>
      </c>
      <c r="D996" t="s">
        <v>3600</v>
      </c>
      <c r="E996" t="s">
        <v>3609</v>
      </c>
      <c r="F996" t="s">
        <v>3610</v>
      </c>
      <c r="G996" t="s">
        <v>3611</v>
      </c>
      <c r="H996" t="s">
        <v>3604</v>
      </c>
      <c r="I996" t="s">
        <v>3605</v>
      </c>
      <c r="J996" t="s">
        <v>3612</v>
      </c>
      <c r="K996" t="s">
        <v>3613</v>
      </c>
      <c r="L996">
        <f t="shared" si="166"/>
        <v>100300</v>
      </c>
      <c r="M996">
        <f t="shared" si="167"/>
        <v>100298</v>
      </c>
      <c r="N996">
        <f t="shared" si="168"/>
        <v>100300</v>
      </c>
      <c r="O996">
        <f t="shared" si="169"/>
        <v>100298</v>
      </c>
      <c r="P996">
        <f t="shared" si="170"/>
        <v>100299</v>
      </c>
      <c r="Q996">
        <f t="shared" si="171"/>
        <v>100300</v>
      </c>
      <c r="R996">
        <f t="shared" si="172"/>
        <v>100298</v>
      </c>
      <c r="S996">
        <f t="shared" si="173"/>
        <v>100300</v>
      </c>
      <c r="T996">
        <f t="shared" si="174"/>
        <v>100298</v>
      </c>
      <c r="U996">
        <f t="shared" si="175"/>
        <v>200993</v>
      </c>
      <c r="V996" s="7">
        <f>IFERROR(VLOOKUP(VALUE(L996),工作表2!$A:$N,14,1)/50,0)</f>
        <v>144113.47</v>
      </c>
      <c r="W996" s="7">
        <f>IFERROR(VLOOKUP(VALUE(M996),工作表2!$A:$N,14,1)/50,0)</f>
        <v>144113.47</v>
      </c>
      <c r="X996" s="7">
        <f>IFERROR(VLOOKUP(VALUE(N996),工作表2!$A:$N,14,1)/50,0)</f>
        <v>144113.47</v>
      </c>
      <c r="Y996" s="7">
        <f>IFERROR(VLOOKUP(VALUE(O996),工作表2!$A:$N,14,1)/50,0)</f>
        <v>144113.47</v>
      </c>
      <c r="Z996" s="7">
        <f>IFERROR(VLOOKUP(VALUE(P996),工作表2!$A:$N,14,1)/50,0)</f>
        <v>144113.47</v>
      </c>
      <c r="AA996" s="7">
        <f>IFERROR(VLOOKUP(VALUE(Q996),工作表2!$A:$N,14,1)/50,0)</f>
        <v>144113.47</v>
      </c>
      <c r="AB996" s="7">
        <f>IFERROR(VLOOKUP(VALUE(R996),工作表2!$A:$N,14,1)/50,0)</f>
        <v>144113.47</v>
      </c>
      <c r="AC996" s="7">
        <f>IFERROR(VLOOKUP(VALUE(S996),工作表2!$A:$N,14,1)/50,0)</f>
        <v>144113.47</v>
      </c>
      <c r="AD996" s="7">
        <f>IFERROR(VLOOKUP(VALUE(T996),工作表2!$A:$N,14,1)/50,0)</f>
        <v>144113.47</v>
      </c>
      <c r="AE996" s="7">
        <f>IFERROR(VLOOKUP(VALUE(U996),工作表2!$A:$N,14,1),0)</f>
        <v>17725242.5</v>
      </c>
      <c r="AF996" s="7">
        <f t="shared" si="176"/>
        <v>19022263.73</v>
      </c>
    </row>
    <row r="997" spans="1:32" x14ac:dyDescent="0.15">
      <c r="A997" s="8">
        <v>100993</v>
      </c>
      <c r="B997" s="3" t="s">
        <v>3589</v>
      </c>
      <c r="C997" t="s">
        <v>3614</v>
      </c>
      <c r="D997" t="s">
        <v>3591</v>
      </c>
      <c r="E997" t="s">
        <v>3601</v>
      </c>
      <c r="F997" t="s">
        <v>3602</v>
      </c>
      <c r="G997" t="s">
        <v>3594</v>
      </c>
      <c r="H997" t="s">
        <v>3595</v>
      </c>
      <c r="I997" t="s">
        <v>3596</v>
      </c>
      <c r="J997" t="s">
        <v>3597</v>
      </c>
      <c r="K997" t="s">
        <v>3615</v>
      </c>
      <c r="L997">
        <f t="shared" si="166"/>
        <v>100300</v>
      </c>
      <c r="M997">
        <f t="shared" si="167"/>
        <v>100300</v>
      </c>
      <c r="N997">
        <f t="shared" si="168"/>
        <v>100299</v>
      </c>
      <c r="O997">
        <f t="shared" si="169"/>
        <v>100300</v>
      </c>
      <c r="P997">
        <f t="shared" si="170"/>
        <v>100300</v>
      </c>
      <c r="Q997">
        <f t="shared" si="171"/>
        <v>100299</v>
      </c>
      <c r="R997">
        <f t="shared" si="172"/>
        <v>100300</v>
      </c>
      <c r="S997">
        <f t="shared" si="173"/>
        <v>100298</v>
      </c>
      <c r="T997">
        <f t="shared" si="174"/>
        <v>100299</v>
      </c>
      <c r="U997">
        <f t="shared" si="175"/>
        <v>200994</v>
      </c>
      <c r="V997" s="7">
        <f>IFERROR(VLOOKUP(VALUE(L997),工作表2!$A:$N,14,1)/50,0)</f>
        <v>144113.47</v>
      </c>
      <c r="W997" s="7">
        <f>IFERROR(VLOOKUP(VALUE(M997),工作表2!$A:$N,14,1)/50,0)</f>
        <v>144113.47</v>
      </c>
      <c r="X997" s="7">
        <f>IFERROR(VLOOKUP(VALUE(N997),工作表2!$A:$N,14,1)/50,0)</f>
        <v>144113.47</v>
      </c>
      <c r="Y997" s="7">
        <f>IFERROR(VLOOKUP(VALUE(O997),工作表2!$A:$N,14,1)/50,0)</f>
        <v>144113.47</v>
      </c>
      <c r="Z997" s="7">
        <f>IFERROR(VLOOKUP(VALUE(P997),工作表2!$A:$N,14,1)/50,0)</f>
        <v>144113.47</v>
      </c>
      <c r="AA997" s="7">
        <f>IFERROR(VLOOKUP(VALUE(Q997),工作表2!$A:$N,14,1)/50,0)</f>
        <v>144113.47</v>
      </c>
      <c r="AB997" s="7">
        <f>IFERROR(VLOOKUP(VALUE(R997),工作表2!$A:$N,14,1)/50,0)</f>
        <v>144113.47</v>
      </c>
      <c r="AC997" s="7">
        <f>IFERROR(VLOOKUP(VALUE(S997),工作表2!$A:$N,14,1)/50,0)</f>
        <v>144113.47</v>
      </c>
      <c r="AD997" s="7">
        <f>IFERROR(VLOOKUP(VALUE(T997),工作表2!$A:$N,14,1)/50,0)</f>
        <v>144113.47</v>
      </c>
      <c r="AE997" s="7">
        <f>IFERROR(VLOOKUP(VALUE(U997),工作表2!$A:$N,14,1),0)</f>
        <v>18049331</v>
      </c>
      <c r="AF997" s="7">
        <f t="shared" si="176"/>
        <v>19346352.23</v>
      </c>
    </row>
    <row r="998" spans="1:32" x14ac:dyDescent="0.15">
      <c r="A998" s="8">
        <v>100994</v>
      </c>
      <c r="B998" s="3" t="s">
        <v>3599</v>
      </c>
      <c r="C998" t="s">
        <v>3608</v>
      </c>
      <c r="D998" t="s">
        <v>3600</v>
      </c>
      <c r="E998" t="s">
        <v>3601</v>
      </c>
      <c r="F998" t="s">
        <v>3593</v>
      </c>
      <c r="G998" t="s">
        <v>3611</v>
      </c>
      <c r="H998" t="s">
        <v>3604</v>
      </c>
      <c r="I998" t="s">
        <v>3596</v>
      </c>
      <c r="J998" t="s">
        <v>3606</v>
      </c>
      <c r="K998" t="s">
        <v>3616</v>
      </c>
      <c r="L998">
        <f t="shared" si="166"/>
        <v>100298</v>
      </c>
      <c r="M998">
        <f t="shared" si="167"/>
        <v>100298</v>
      </c>
      <c r="N998">
        <f t="shared" si="168"/>
        <v>100300</v>
      </c>
      <c r="O998">
        <f t="shared" si="169"/>
        <v>100300</v>
      </c>
      <c r="P998">
        <f t="shared" si="170"/>
        <v>100298</v>
      </c>
      <c r="Q998">
        <f t="shared" si="171"/>
        <v>100300</v>
      </c>
      <c r="R998">
        <f t="shared" si="172"/>
        <v>100298</v>
      </c>
      <c r="S998">
        <f t="shared" si="173"/>
        <v>100298</v>
      </c>
      <c r="T998">
        <f t="shared" si="174"/>
        <v>100300</v>
      </c>
      <c r="U998">
        <f t="shared" si="175"/>
        <v>200995</v>
      </c>
      <c r="V998" s="7">
        <f>IFERROR(VLOOKUP(VALUE(L998),工作表2!$A:$N,14,1)/50,0)</f>
        <v>144113.47</v>
      </c>
      <c r="W998" s="7">
        <f>IFERROR(VLOOKUP(VALUE(M998),工作表2!$A:$N,14,1)/50,0)</f>
        <v>144113.47</v>
      </c>
      <c r="X998" s="7">
        <f>IFERROR(VLOOKUP(VALUE(N998),工作表2!$A:$N,14,1)/50,0)</f>
        <v>144113.47</v>
      </c>
      <c r="Y998" s="7">
        <f>IFERROR(VLOOKUP(VALUE(O998),工作表2!$A:$N,14,1)/50,0)</f>
        <v>144113.47</v>
      </c>
      <c r="Z998" s="7">
        <f>IFERROR(VLOOKUP(VALUE(P998),工作表2!$A:$N,14,1)/50,0)</f>
        <v>144113.47</v>
      </c>
      <c r="AA998" s="7">
        <f>IFERROR(VLOOKUP(VALUE(Q998),工作表2!$A:$N,14,1)/50,0)</f>
        <v>144113.47</v>
      </c>
      <c r="AB998" s="7">
        <f>IFERROR(VLOOKUP(VALUE(R998),工作表2!$A:$N,14,1)/50,0)</f>
        <v>144113.47</v>
      </c>
      <c r="AC998" s="7">
        <f>IFERROR(VLOOKUP(VALUE(S998),工作表2!$A:$N,14,1)/50,0)</f>
        <v>144113.47</v>
      </c>
      <c r="AD998" s="7">
        <f>IFERROR(VLOOKUP(VALUE(T998),工作表2!$A:$N,14,1)/50,0)</f>
        <v>144113.47</v>
      </c>
      <c r="AE998" s="7">
        <f>IFERROR(VLOOKUP(VALUE(U998),工作表2!$A:$N,14,1),0)</f>
        <v>17769079</v>
      </c>
      <c r="AF998" s="7">
        <f t="shared" si="176"/>
        <v>19066100.23</v>
      </c>
    </row>
    <row r="999" spans="1:32" x14ac:dyDescent="0.15">
      <c r="A999" s="8">
        <v>100995</v>
      </c>
      <c r="B999" s="3" t="s">
        <v>3599</v>
      </c>
      <c r="C999" t="s">
        <v>3608</v>
      </c>
      <c r="D999" t="s">
        <v>3591</v>
      </c>
      <c r="E999" t="s">
        <v>3601</v>
      </c>
      <c r="F999" t="s">
        <v>3593</v>
      </c>
      <c r="G999" t="s">
        <v>3603</v>
      </c>
      <c r="H999" t="s">
        <v>3595</v>
      </c>
      <c r="I999" t="s">
        <v>3596</v>
      </c>
      <c r="J999" t="s">
        <v>3597</v>
      </c>
      <c r="K999" t="s">
        <v>3617</v>
      </c>
      <c r="L999">
        <f t="shared" si="166"/>
        <v>100298</v>
      </c>
      <c r="M999">
        <f t="shared" si="167"/>
        <v>100298</v>
      </c>
      <c r="N999">
        <f t="shared" si="168"/>
        <v>100299</v>
      </c>
      <c r="O999">
        <f t="shared" si="169"/>
        <v>100300</v>
      </c>
      <c r="P999">
        <f t="shared" si="170"/>
        <v>100298</v>
      </c>
      <c r="Q999">
        <f t="shared" si="171"/>
        <v>100298</v>
      </c>
      <c r="R999">
        <f t="shared" si="172"/>
        <v>100300</v>
      </c>
      <c r="S999">
        <f t="shared" si="173"/>
        <v>100298</v>
      </c>
      <c r="T999">
        <f t="shared" si="174"/>
        <v>100299</v>
      </c>
      <c r="U999">
        <f t="shared" si="175"/>
        <v>200996</v>
      </c>
      <c r="V999" s="7">
        <f>IFERROR(VLOOKUP(VALUE(L999),工作表2!$A:$N,14,1)/50,0)</f>
        <v>144113.47</v>
      </c>
      <c r="W999" s="7">
        <f>IFERROR(VLOOKUP(VALUE(M999),工作表2!$A:$N,14,1)/50,0)</f>
        <v>144113.47</v>
      </c>
      <c r="X999" s="7">
        <f>IFERROR(VLOOKUP(VALUE(N999),工作表2!$A:$N,14,1)/50,0)</f>
        <v>144113.47</v>
      </c>
      <c r="Y999" s="7">
        <f>IFERROR(VLOOKUP(VALUE(O999),工作表2!$A:$N,14,1)/50,0)</f>
        <v>144113.47</v>
      </c>
      <c r="Z999" s="7">
        <f>IFERROR(VLOOKUP(VALUE(P999),工作表2!$A:$N,14,1)/50,0)</f>
        <v>144113.47</v>
      </c>
      <c r="AA999" s="7">
        <f>IFERROR(VLOOKUP(VALUE(Q999),工作表2!$A:$N,14,1)/50,0)</f>
        <v>144113.47</v>
      </c>
      <c r="AB999" s="7">
        <f>IFERROR(VLOOKUP(VALUE(R999),工作表2!$A:$N,14,1)/50,0)</f>
        <v>144113.47</v>
      </c>
      <c r="AC999" s="7">
        <f>IFERROR(VLOOKUP(VALUE(S999),工作表2!$A:$N,14,1)/50,0)</f>
        <v>144113.47</v>
      </c>
      <c r="AD999" s="7">
        <f>IFERROR(VLOOKUP(VALUE(T999),工作表2!$A:$N,14,1)/50,0)</f>
        <v>144113.47</v>
      </c>
      <c r="AE999" s="7">
        <f>IFERROR(VLOOKUP(VALUE(U999),工作表2!$A:$N,14,1),0)</f>
        <v>17791044</v>
      </c>
      <c r="AF999" s="7">
        <f t="shared" si="176"/>
        <v>19088065.23</v>
      </c>
    </row>
    <row r="1000" spans="1:32" x14ac:dyDescent="0.15">
      <c r="A1000" s="8">
        <v>100996</v>
      </c>
      <c r="B1000" s="3" t="s">
        <v>3589</v>
      </c>
      <c r="C1000" t="s">
        <v>3614</v>
      </c>
      <c r="D1000" t="s">
        <v>3591</v>
      </c>
      <c r="E1000" t="s">
        <v>3609</v>
      </c>
      <c r="F1000" t="s">
        <v>3593</v>
      </c>
      <c r="G1000" t="s">
        <v>3594</v>
      </c>
      <c r="H1000" t="s">
        <v>3595</v>
      </c>
      <c r="I1000" t="s">
        <v>3618</v>
      </c>
      <c r="J1000" t="s">
        <v>3612</v>
      </c>
      <c r="K1000" t="s">
        <v>3619</v>
      </c>
      <c r="L1000">
        <f t="shared" si="166"/>
        <v>100300</v>
      </c>
      <c r="M1000">
        <f t="shared" si="167"/>
        <v>100300</v>
      </c>
      <c r="N1000">
        <f t="shared" si="168"/>
        <v>100299</v>
      </c>
      <c r="O1000">
        <f t="shared" si="169"/>
        <v>100298</v>
      </c>
      <c r="P1000">
        <f t="shared" si="170"/>
        <v>100298</v>
      </c>
      <c r="Q1000">
        <f t="shared" si="171"/>
        <v>100299</v>
      </c>
      <c r="R1000">
        <f t="shared" si="172"/>
        <v>100300</v>
      </c>
      <c r="S1000">
        <f t="shared" si="173"/>
        <v>100299</v>
      </c>
      <c r="T1000">
        <f t="shared" si="174"/>
        <v>100298</v>
      </c>
      <c r="U1000">
        <f t="shared" si="175"/>
        <v>200997</v>
      </c>
      <c r="V1000" s="7">
        <f>IFERROR(VLOOKUP(VALUE(L1000),工作表2!$A:$N,14,1)/50,0)</f>
        <v>144113.47</v>
      </c>
      <c r="W1000" s="7">
        <f>IFERROR(VLOOKUP(VALUE(M1000),工作表2!$A:$N,14,1)/50,0)</f>
        <v>144113.47</v>
      </c>
      <c r="X1000" s="7">
        <f>IFERROR(VLOOKUP(VALUE(N1000),工作表2!$A:$N,14,1)/50,0)</f>
        <v>144113.47</v>
      </c>
      <c r="Y1000" s="7">
        <f>IFERROR(VLOOKUP(VALUE(O1000),工作表2!$A:$N,14,1)/50,0)</f>
        <v>144113.47</v>
      </c>
      <c r="Z1000" s="7">
        <f>IFERROR(VLOOKUP(VALUE(P1000),工作表2!$A:$N,14,1)/50,0)</f>
        <v>144113.47</v>
      </c>
      <c r="AA1000" s="7">
        <f>IFERROR(VLOOKUP(VALUE(Q1000),工作表2!$A:$N,14,1)/50,0)</f>
        <v>144113.47</v>
      </c>
      <c r="AB1000" s="7">
        <f>IFERROR(VLOOKUP(VALUE(R1000),工作表2!$A:$N,14,1)/50,0)</f>
        <v>144113.47</v>
      </c>
      <c r="AC1000" s="7">
        <f>IFERROR(VLOOKUP(VALUE(S1000),工作表2!$A:$N,14,1)/50,0)</f>
        <v>144113.47</v>
      </c>
      <c r="AD1000" s="7">
        <f>IFERROR(VLOOKUP(VALUE(T1000),工作表2!$A:$N,14,1)/50,0)</f>
        <v>144113.47</v>
      </c>
      <c r="AE1000" s="7">
        <f>IFERROR(VLOOKUP(VALUE(U1000),工作表2!$A:$N,14,1),0)</f>
        <v>18116298</v>
      </c>
      <c r="AF1000" s="7">
        <f t="shared" si="176"/>
        <v>19413319.23</v>
      </c>
    </row>
    <row r="1001" spans="1:32" x14ac:dyDescent="0.15">
      <c r="A1001" s="8">
        <v>100997</v>
      </c>
      <c r="B1001" s="3" t="s">
        <v>3620</v>
      </c>
      <c r="C1001" t="s">
        <v>3590</v>
      </c>
      <c r="D1001" t="s">
        <v>3591</v>
      </c>
      <c r="E1001" t="s">
        <v>3601</v>
      </c>
      <c r="F1001" t="s">
        <v>3593</v>
      </c>
      <c r="G1001" t="s">
        <v>3603</v>
      </c>
      <c r="H1001" t="s">
        <v>3604</v>
      </c>
      <c r="I1001" t="s">
        <v>3596</v>
      </c>
      <c r="J1001" t="s">
        <v>3606</v>
      </c>
      <c r="K1001" t="s">
        <v>3621</v>
      </c>
      <c r="L1001">
        <f t="shared" si="166"/>
        <v>100299</v>
      </c>
      <c r="M1001">
        <f t="shared" si="167"/>
        <v>100299</v>
      </c>
      <c r="N1001">
        <f t="shared" si="168"/>
        <v>100299</v>
      </c>
      <c r="O1001">
        <f t="shared" si="169"/>
        <v>100300</v>
      </c>
      <c r="P1001">
        <f t="shared" si="170"/>
        <v>100298</v>
      </c>
      <c r="Q1001">
        <f t="shared" si="171"/>
        <v>100298</v>
      </c>
      <c r="R1001">
        <f t="shared" si="172"/>
        <v>100298</v>
      </c>
      <c r="S1001">
        <f t="shared" si="173"/>
        <v>100298</v>
      </c>
      <c r="T1001">
        <f t="shared" si="174"/>
        <v>100300</v>
      </c>
      <c r="U1001">
        <f t="shared" si="175"/>
        <v>200998</v>
      </c>
      <c r="V1001" s="7">
        <f>IFERROR(VLOOKUP(VALUE(L1001),工作表2!$A:$N,14,1)/50,0)</f>
        <v>144113.47</v>
      </c>
      <c r="W1001" s="7">
        <f>IFERROR(VLOOKUP(VALUE(M1001),工作表2!$A:$N,14,1)/50,0)</f>
        <v>144113.47</v>
      </c>
      <c r="X1001" s="7">
        <f>IFERROR(VLOOKUP(VALUE(N1001),工作表2!$A:$N,14,1)/50,0)</f>
        <v>144113.47</v>
      </c>
      <c r="Y1001" s="7">
        <f>IFERROR(VLOOKUP(VALUE(O1001),工作表2!$A:$N,14,1)/50,0)</f>
        <v>144113.47</v>
      </c>
      <c r="Z1001" s="7">
        <f>IFERROR(VLOOKUP(VALUE(P1001),工作表2!$A:$N,14,1)/50,0)</f>
        <v>144113.47</v>
      </c>
      <c r="AA1001" s="7">
        <f>IFERROR(VLOOKUP(VALUE(Q1001),工作表2!$A:$N,14,1)/50,0)</f>
        <v>144113.47</v>
      </c>
      <c r="AB1001" s="7">
        <f>IFERROR(VLOOKUP(VALUE(R1001),工作表2!$A:$N,14,1)/50,0)</f>
        <v>144113.47</v>
      </c>
      <c r="AC1001" s="7">
        <f>IFERROR(VLOOKUP(VALUE(S1001),工作表2!$A:$N,14,1)/50,0)</f>
        <v>144113.47</v>
      </c>
      <c r="AD1001" s="7">
        <f>IFERROR(VLOOKUP(VALUE(T1001),工作表2!$A:$N,14,1)/50,0)</f>
        <v>144113.47</v>
      </c>
      <c r="AE1001" s="7">
        <f>IFERROR(VLOOKUP(VALUE(U1001),工作表2!$A:$N,14,1),0)</f>
        <v>17992949</v>
      </c>
      <c r="AF1001" s="7">
        <f t="shared" si="176"/>
        <v>19289970.23</v>
      </c>
    </row>
    <row r="1002" spans="1:32" x14ac:dyDescent="0.15">
      <c r="A1002" s="8">
        <v>100998</v>
      </c>
      <c r="B1002" s="3" t="s">
        <v>3620</v>
      </c>
      <c r="C1002" t="s">
        <v>3590</v>
      </c>
      <c r="D1002" t="s">
        <v>3622</v>
      </c>
      <c r="E1002" t="s">
        <v>3592</v>
      </c>
      <c r="F1002" t="s">
        <v>3593</v>
      </c>
      <c r="G1002" t="s">
        <v>3603</v>
      </c>
      <c r="H1002" t="s">
        <v>3604</v>
      </c>
      <c r="I1002" t="s">
        <v>3596</v>
      </c>
      <c r="J1002" t="s">
        <v>3612</v>
      </c>
      <c r="K1002" t="s">
        <v>3623</v>
      </c>
      <c r="L1002">
        <f t="shared" si="166"/>
        <v>100299</v>
      </c>
      <c r="M1002">
        <f t="shared" si="167"/>
        <v>100299</v>
      </c>
      <c r="N1002">
        <f t="shared" si="168"/>
        <v>100298</v>
      </c>
      <c r="O1002">
        <f t="shared" si="169"/>
        <v>100299</v>
      </c>
      <c r="P1002">
        <f t="shared" si="170"/>
        <v>100298</v>
      </c>
      <c r="Q1002">
        <f t="shared" si="171"/>
        <v>100298</v>
      </c>
      <c r="R1002">
        <f t="shared" si="172"/>
        <v>100298</v>
      </c>
      <c r="S1002">
        <f t="shared" si="173"/>
        <v>100298</v>
      </c>
      <c r="T1002">
        <f t="shared" si="174"/>
        <v>100298</v>
      </c>
      <c r="U1002">
        <f t="shared" si="175"/>
        <v>200999</v>
      </c>
      <c r="V1002" s="7">
        <f>IFERROR(VLOOKUP(VALUE(L1002),工作表2!$A:$N,14,1)/50,0)</f>
        <v>144113.47</v>
      </c>
      <c r="W1002" s="7">
        <f>IFERROR(VLOOKUP(VALUE(M1002),工作表2!$A:$N,14,1)/50,0)</f>
        <v>144113.47</v>
      </c>
      <c r="X1002" s="7">
        <f>IFERROR(VLOOKUP(VALUE(N1002),工作表2!$A:$N,14,1)/50,0)</f>
        <v>144113.47</v>
      </c>
      <c r="Y1002" s="7">
        <f>IFERROR(VLOOKUP(VALUE(O1002),工作表2!$A:$N,14,1)/50,0)</f>
        <v>144113.47</v>
      </c>
      <c r="Z1002" s="7">
        <f>IFERROR(VLOOKUP(VALUE(P1002),工作表2!$A:$N,14,1)/50,0)</f>
        <v>144113.47</v>
      </c>
      <c r="AA1002" s="7">
        <f>IFERROR(VLOOKUP(VALUE(Q1002),工作表2!$A:$N,14,1)/50,0)</f>
        <v>144113.47</v>
      </c>
      <c r="AB1002" s="7">
        <f>IFERROR(VLOOKUP(VALUE(R1002),工作表2!$A:$N,14,1)/50,0)</f>
        <v>144113.47</v>
      </c>
      <c r="AC1002" s="7">
        <f>IFERROR(VLOOKUP(VALUE(S1002),工作表2!$A:$N,14,1)/50,0)</f>
        <v>144113.47</v>
      </c>
      <c r="AD1002" s="7">
        <f>IFERROR(VLOOKUP(VALUE(T1002),工作表2!$A:$N,14,1)/50,0)</f>
        <v>144113.47</v>
      </c>
      <c r="AE1002" s="7">
        <f>IFERROR(VLOOKUP(VALUE(U1002),工作表2!$A:$N,14,1),0)</f>
        <v>18075990.5</v>
      </c>
      <c r="AF1002" s="7">
        <f t="shared" si="176"/>
        <v>19373011.73</v>
      </c>
    </row>
    <row r="1003" spans="1:32" x14ac:dyDescent="0.15">
      <c r="A1003" s="8">
        <v>100999</v>
      </c>
      <c r="B1003" s="3" t="s">
        <v>3620</v>
      </c>
      <c r="C1003" t="s">
        <v>3608</v>
      </c>
      <c r="D1003" t="s">
        <v>3622</v>
      </c>
      <c r="E1003" t="s">
        <v>3601</v>
      </c>
      <c r="F1003" t="s">
        <v>3602</v>
      </c>
      <c r="G1003" t="s">
        <v>3611</v>
      </c>
      <c r="H1003" t="s">
        <v>3595</v>
      </c>
      <c r="I1003" t="s">
        <v>3618</v>
      </c>
      <c r="J1003" t="s">
        <v>3612</v>
      </c>
      <c r="K1003" t="s">
        <v>3624</v>
      </c>
      <c r="L1003">
        <f t="shared" si="166"/>
        <v>100299</v>
      </c>
      <c r="M1003">
        <f t="shared" si="167"/>
        <v>100298</v>
      </c>
      <c r="N1003">
        <f t="shared" si="168"/>
        <v>100298</v>
      </c>
      <c r="O1003">
        <f t="shared" si="169"/>
        <v>100300</v>
      </c>
      <c r="P1003">
        <f t="shared" si="170"/>
        <v>100300</v>
      </c>
      <c r="Q1003">
        <f t="shared" si="171"/>
        <v>100300</v>
      </c>
      <c r="R1003">
        <f t="shared" si="172"/>
        <v>100300</v>
      </c>
      <c r="S1003">
        <f t="shared" si="173"/>
        <v>100299</v>
      </c>
      <c r="T1003">
        <f t="shared" si="174"/>
        <v>100298</v>
      </c>
      <c r="U1003">
        <f t="shared" si="175"/>
        <v>201000</v>
      </c>
      <c r="V1003" s="7">
        <f>IFERROR(VLOOKUP(VALUE(L1003),工作表2!$A:$N,14,1)/50,0)</f>
        <v>144113.47</v>
      </c>
      <c r="W1003" s="7">
        <f>IFERROR(VLOOKUP(VALUE(M1003),工作表2!$A:$N,14,1)/50,0)</f>
        <v>144113.47</v>
      </c>
      <c r="X1003" s="7">
        <f>IFERROR(VLOOKUP(VALUE(N1003),工作表2!$A:$N,14,1)/50,0)</f>
        <v>144113.47</v>
      </c>
      <c r="Y1003" s="7">
        <f>IFERROR(VLOOKUP(VALUE(O1003),工作表2!$A:$N,14,1)/50,0)</f>
        <v>144113.47</v>
      </c>
      <c r="Z1003" s="7">
        <f>IFERROR(VLOOKUP(VALUE(P1003),工作表2!$A:$N,14,1)/50,0)</f>
        <v>144113.47</v>
      </c>
      <c r="AA1003" s="7">
        <f>IFERROR(VLOOKUP(VALUE(Q1003),工作表2!$A:$N,14,1)/50,0)</f>
        <v>144113.47</v>
      </c>
      <c r="AB1003" s="7">
        <f>IFERROR(VLOOKUP(VALUE(R1003),工作表2!$A:$N,14,1)/50,0)</f>
        <v>144113.47</v>
      </c>
      <c r="AC1003" s="7">
        <f>IFERROR(VLOOKUP(VALUE(S1003),工作表2!$A:$N,14,1)/50,0)</f>
        <v>144113.47</v>
      </c>
      <c r="AD1003" s="7">
        <f>IFERROR(VLOOKUP(VALUE(T1003),工作表2!$A:$N,14,1)/50,0)</f>
        <v>144113.47</v>
      </c>
      <c r="AE1003" s="7">
        <f>IFERROR(VLOOKUP(VALUE(U1003),工作表2!$A:$N,14,1),0)</f>
        <v>18183554</v>
      </c>
      <c r="AF1003" s="7">
        <f t="shared" si="176"/>
        <v>19480575.23</v>
      </c>
    </row>
    <row r="1004" spans="1:32" x14ac:dyDescent="0.15">
      <c r="A1004" s="8">
        <v>101000</v>
      </c>
      <c r="B1004" s="3" t="s">
        <v>3625</v>
      </c>
      <c r="C1004" t="s">
        <v>3626</v>
      </c>
      <c r="D1004" t="s">
        <v>3627</v>
      </c>
      <c r="E1004" t="s">
        <v>3628</v>
      </c>
      <c r="F1004" t="s">
        <v>3629</v>
      </c>
      <c r="G1004" t="s">
        <v>3630</v>
      </c>
      <c r="H1004" t="s">
        <v>3631</v>
      </c>
      <c r="I1004" t="s">
        <v>3632</v>
      </c>
      <c r="J1004" t="s">
        <v>3633</v>
      </c>
      <c r="K1004" t="s">
        <v>3634</v>
      </c>
      <c r="L1004">
        <f t="shared" si="166"/>
        <v>100301</v>
      </c>
      <c r="M1004">
        <f t="shared" si="167"/>
        <v>100302</v>
      </c>
      <c r="N1004">
        <f t="shared" si="168"/>
        <v>100302</v>
      </c>
      <c r="O1004">
        <f t="shared" si="169"/>
        <v>100302</v>
      </c>
      <c r="P1004">
        <f t="shared" si="170"/>
        <v>100302</v>
      </c>
      <c r="Q1004">
        <f t="shared" si="171"/>
        <v>100303</v>
      </c>
      <c r="R1004">
        <f t="shared" si="172"/>
        <v>100302</v>
      </c>
      <c r="S1004">
        <f t="shared" si="173"/>
        <v>100302</v>
      </c>
      <c r="T1004">
        <f t="shared" si="174"/>
        <v>100303</v>
      </c>
      <c r="U1004">
        <f t="shared" si="175"/>
        <v>201001</v>
      </c>
      <c r="V1004" s="7">
        <f>IFERROR(VLOOKUP(VALUE(L1004),工作表2!$A:$N,14,1)/50,0)</f>
        <v>146090.63</v>
      </c>
      <c r="W1004" s="7">
        <f>IFERROR(VLOOKUP(VALUE(M1004),工作表2!$A:$N,14,1)/50,0)</f>
        <v>146090.63</v>
      </c>
      <c r="X1004" s="7">
        <f>IFERROR(VLOOKUP(VALUE(N1004),工作表2!$A:$N,14,1)/50,0)</f>
        <v>146090.63</v>
      </c>
      <c r="Y1004" s="7">
        <f>IFERROR(VLOOKUP(VALUE(O1004),工作表2!$A:$N,14,1)/50,0)</f>
        <v>146090.63</v>
      </c>
      <c r="Z1004" s="7">
        <f>IFERROR(VLOOKUP(VALUE(P1004),工作表2!$A:$N,14,1)/50,0)</f>
        <v>146090.63</v>
      </c>
      <c r="AA1004" s="7">
        <f>IFERROR(VLOOKUP(VALUE(Q1004),工作表2!$A:$N,14,1)/50,0)</f>
        <v>146090.63</v>
      </c>
      <c r="AB1004" s="7">
        <f>IFERROR(VLOOKUP(VALUE(R1004),工作表2!$A:$N,14,1)/50,0)</f>
        <v>146090.63</v>
      </c>
      <c r="AC1004" s="7">
        <f>IFERROR(VLOOKUP(VALUE(S1004),工作表2!$A:$N,14,1)/50,0)</f>
        <v>146090.63</v>
      </c>
      <c r="AD1004" s="7">
        <f>IFERROR(VLOOKUP(VALUE(T1004),工作表2!$A:$N,14,1)/50,0)</f>
        <v>146090.63</v>
      </c>
      <c r="AE1004" s="7">
        <f>IFERROR(VLOOKUP(VALUE(U1004),工作表2!$A:$N,14,1),0)</f>
        <v>17995178.5</v>
      </c>
      <c r="AF1004" s="7">
        <f t="shared" si="176"/>
        <v>19309994.170000002</v>
      </c>
    </row>
    <row r="1005" spans="1:32" x14ac:dyDescent="0.15">
      <c r="A1005" s="8">
        <v>101001</v>
      </c>
      <c r="B1005" s="3" t="s">
        <v>3635</v>
      </c>
      <c r="C1005" t="s">
        <v>3626</v>
      </c>
      <c r="D1005" t="s">
        <v>3636</v>
      </c>
      <c r="E1005" t="s">
        <v>3628</v>
      </c>
      <c r="F1005" t="s">
        <v>3637</v>
      </c>
      <c r="G1005" t="s">
        <v>3638</v>
      </c>
      <c r="H1005" t="s">
        <v>3631</v>
      </c>
      <c r="I1005" t="s">
        <v>3639</v>
      </c>
      <c r="J1005" t="s">
        <v>3640</v>
      </c>
      <c r="K1005" t="s">
        <v>3641</v>
      </c>
      <c r="L1005">
        <f t="shared" si="166"/>
        <v>100303</v>
      </c>
      <c r="M1005">
        <f t="shared" si="167"/>
        <v>100302</v>
      </c>
      <c r="N1005">
        <f t="shared" si="168"/>
        <v>100303</v>
      </c>
      <c r="O1005">
        <f t="shared" si="169"/>
        <v>100302</v>
      </c>
      <c r="P1005">
        <f t="shared" si="170"/>
        <v>100303</v>
      </c>
      <c r="Q1005">
        <f t="shared" si="171"/>
        <v>100302</v>
      </c>
      <c r="R1005">
        <f t="shared" si="172"/>
        <v>100302</v>
      </c>
      <c r="S1005">
        <f t="shared" si="173"/>
        <v>100301</v>
      </c>
      <c r="T1005">
        <f t="shared" si="174"/>
        <v>100302</v>
      </c>
      <c r="U1005">
        <f t="shared" si="175"/>
        <v>201002</v>
      </c>
      <c r="V1005" s="7">
        <f>IFERROR(VLOOKUP(VALUE(L1005),工作表2!$A:$N,14,1)/50,0)</f>
        <v>146090.63</v>
      </c>
      <c r="W1005" s="7">
        <f>IFERROR(VLOOKUP(VALUE(M1005),工作表2!$A:$N,14,1)/50,0)</f>
        <v>146090.63</v>
      </c>
      <c r="X1005" s="7">
        <f>IFERROR(VLOOKUP(VALUE(N1005),工作表2!$A:$N,14,1)/50,0)</f>
        <v>146090.63</v>
      </c>
      <c r="Y1005" s="7">
        <f>IFERROR(VLOOKUP(VALUE(O1005),工作表2!$A:$N,14,1)/50,0)</f>
        <v>146090.63</v>
      </c>
      <c r="Z1005" s="7">
        <f>IFERROR(VLOOKUP(VALUE(P1005),工作表2!$A:$N,14,1)/50,0)</f>
        <v>146090.63</v>
      </c>
      <c r="AA1005" s="7">
        <f>IFERROR(VLOOKUP(VALUE(Q1005),工作表2!$A:$N,14,1)/50,0)</f>
        <v>146090.63</v>
      </c>
      <c r="AB1005" s="7">
        <f>IFERROR(VLOOKUP(VALUE(R1005),工作表2!$A:$N,14,1)/50,0)</f>
        <v>146090.63</v>
      </c>
      <c r="AC1005" s="7">
        <f>IFERROR(VLOOKUP(VALUE(S1005),工作表2!$A:$N,14,1)/50,0)</f>
        <v>146090.63</v>
      </c>
      <c r="AD1005" s="7">
        <f>IFERROR(VLOOKUP(VALUE(T1005),工作表2!$A:$N,14,1)/50,0)</f>
        <v>146090.63</v>
      </c>
      <c r="AE1005" s="7">
        <f>IFERROR(VLOOKUP(VALUE(U1005),工作表2!$A:$N,14,1),0)</f>
        <v>18017127</v>
      </c>
      <c r="AF1005" s="7">
        <f t="shared" si="176"/>
        <v>19331942.670000002</v>
      </c>
    </row>
    <row r="1006" spans="1:32" x14ac:dyDescent="0.15">
      <c r="A1006" s="8">
        <v>101002</v>
      </c>
      <c r="B1006" s="3" t="s">
        <v>3625</v>
      </c>
      <c r="C1006" t="s">
        <v>3626</v>
      </c>
      <c r="D1006" t="s">
        <v>3627</v>
      </c>
      <c r="E1006" t="s">
        <v>3628</v>
      </c>
      <c r="F1006" t="s">
        <v>3629</v>
      </c>
      <c r="G1006" t="s">
        <v>3638</v>
      </c>
      <c r="H1006" t="s">
        <v>3631</v>
      </c>
      <c r="I1006" t="s">
        <v>3632</v>
      </c>
      <c r="J1006" t="s">
        <v>3633</v>
      </c>
      <c r="K1006" t="s">
        <v>3642</v>
      </c>
      <c r="L1006">
        <f t="shared" si="166"/>
        <v>100301</v>
      </c>
      <c r="M1006">
        <f t="shared" si="167"/>
        <v>100302</v>
      </c>
      <c r="N1006">
        <f t="shared" si="168"/>
        <v>100302</v>
      </c>
      <c r="O1006">
        <f t="shared" si="169"/>
        <v>100302</v>
      </c>
      <c r="P1006">
        <f t="shared" si="170"/>
        <v>100302</v>
      </c>
      <c r="Q1006">
        <f t="shared" si="171"/>
        <v>100302</v>
      </c>
      <c r="R1006">
        <f t="shared" si="172"/>
        <v>100302</v>
      </c>
      <c r="S1006">
        <f t="shared" si="173"/>
        <v>100302</v>
      </c>
      <c r="T1006">
        <f t="shared" si="174"/>
        <v>100303</v>
      </c>
      <c r="U1006">
        <f t="shared" si="175"/>
        <v>201003</v>
      </c>
      <c r="V1006" s="7">
        <f>IFERROR(VLOOKUP(VALUE(L1006),工作表2!$A:$N,14,1)/50,0)</f>
        <v>146090.63</v>
      </c>
      <c r="W1006" s="7">
        <f>IFERROR(VLOOKUP(VALUE(M1006),工作表2!$A:$N,14,1)/50,0)</f>
        <v>146090.63</v>
      </c>
      <c r="X1006" s="7">
        <f>IFERROR(VLOOKUP(VALUE(N1006),工作表2!$A:$N,14,1)/50,0)</f>
        <v>146090.63</v>
      </c>
      <c r="Y1006" s="7">
        <f>IFERROR(VLOOKUP(VALUE(O1006),工作表2!$A:$N,14,1)/50,0)</f>
        <v>146090.63</v>
      </c>
      <c r="Z1006" s="7">
        <f>IFERROR(VLOOKUP(VALUE(P1006),工作表2!$A:$N,14,1)/50,0)</f>
        <v>146090.63</v>
      </c>
      <c r="AA1006" s="7">
        <f>IFERROR(VLOOKUP(VALUE(Q1006),工作表2!$A:$N,14,1)/50,0)</f>
        <v>146090.63</v>
      </c>
      <c r="AB1006" s="7">
        <f>IFERROR(VLOOKUP(VALUE(R1006),工作表2!$A:$N,14,1)/50,0)</f>
        <v>146090.63</v>
      </c>
      <c r="AC1006" s="7">
        <f>IFERROR(VLOOKUP(VALUE(S1006),工作表2!$A:$N,14,1)/50,0)</f>
        <v>146090.63</v>
      </c>
      <c r="AD1006" s="7">
        <f>IFERROR(VLOOKUP(VALUE(T1006),工作表2!$A:$N,14,1)/50,0)</f>
        <v>146090.63</v>
      </c>
      <c r="AE1006" s="7">
        <f>IFERROR(VLOOKUP(VALUE(U1006),工作表2!$A:$N,14,1),0)</f>
        <v>18039106.5</v>
      </c>
      <c r="AF1006" s="7">
        <f t="shared" si="176"/>
        <v>19353922.170000002</v>
      </c>
    </row>
    <row r="1007" spans="1:32" x14ac:dyDescent="0.15">
      <c r="A1007" s="8">
        <v>101003</v>
      </c>
      <c r="B1007" s="3" t="s">
        <v>3625</v>
      </c>
      <c r="C1007" t="s">
        <v>3643</v>
      </c>
      <c r="D1007" t="s">
        <v>3644</v>
      </c>
      <c r="E1007" t="s">
        <v>3645</v>
      </c>
      <c r="F1007" t="s">
        <v>3646</v>
      </c>
      <c r="G1007" t="s">
        <v>3638</v>
      </c>
      <c r="H1007" t="s">
        <v>3631</v>
      </c>
      <c r="I1007" t="s">
        <v>3647</v>
      </c>
      <c r="J1007" t="s">
        <v>3633</v>
      </c>
      <c r="K1007" t="s">
        <v>3648</v>
      </c>
      <c r="L1007">
        <f t="shared" si="166"/>
        <v>100301</v>
      </c>
      <c r="M1007">
        <f t="shared" si="167"/>
        <v>100303</v>
      </c>
      <c r="N1007">
        <f t="shared" si="168"/>
        <v>100301</v>
      </c>
      <c r="O1007">
        <f t="shared" si="169"/>
        <v>100303</v>
      </c>
      <c r="P1007">
        <f t="shared" si="170"/>
        <v>100301</v>
      </c>
      <c r="Q1007">
        <f t="shared" si="171"/>
        <v>100302</v>
      </c>
      <c r="R1007">
        <f t="shared" si="172"/>
        <v>100302</v>
      </c>
      <c r="S1007">
        <f t="shared" si="173"/>
        <v>100303</v>
      </c>
      <c r="T1007">
        <f t="shared" si="174"/>
        <v>100303</v>
      </c>
      <c r="U1007">
        <f t="shared" si="175"/>
        <v>201004</v>
      </c>
      <c r="V1007" s="7">
        <f>IFERROR(VLOOKUP(VALUE(L1007),工作表2!$A:$N,14,1)/50,0)</f>
        <v>146090.63</v>
      </c>
      <c r="W1007" s="7">
        <f>IFERROR(VLOOKUP(VALUE(M1007),工作表2!$A:$N,14,1)/50,0)</f>
        <v>146090.63</v>
      </c>
      <c r="X1007" s="7">
        <f>IFERROR(VLOOKUP(VALUE(N1007),工作表2!$A:$N,14,1)/50,0)</f>
        <v>146090.63</v>
      </c>
      <c r="Y1007" s="7">
        <f>IFERROR(VLOOKUP(VALUE(O1007),工作表2!$A:$N,14,1)/50,0)</f>
        <v>146090.63</v>
      </c>
      <c r="Z1007" s="7">
        <f>IFERROR(VLOOKUP(VALUE(P1007),工作表2!$A:$N,14,1)/50,0)</f>
        <v>146090.63</v>
      </c>
      <c r="AA1007" s="7">
        <f>IFERROR(VLOOKUP(VALUE(Q1007),工作表2!$A:$N,14,1)/50,0)</f>
        <v>146090.63</v>
      </c>
      <c r="AB1007" s="7">
        <f>IFERROR(VLOOKUP(VALUE(R1007),工作表2!$A:$N,14,1)/50,0)</f>
        <v>146090.63</v>
      </c>
      <c r="AC1007" s="7">
        <f>IFERROR(VLOOKUP(VALUE(S1007),工作表2!$A:$N,14,1)/50,0)</f>
        <v>146090.63</v>
      </c>
      <c r="AD1007" s="7">
        <f>IFERROR(VLOOKUP(VALUE(T1007),工作表2!$A:$N,14,1)/50,0)</f>
        <v>146090.63</v>
      </c>
      <c r="AE1007" s="7">
        <f>IFERROR(VLOOKUP(VALUE(U1007),工作表2!$A:$N,14,1),0)</f>
        <v>18369175.5</v>
      </c>
      <c r="AF1007" s="7">
        <f t="shared" si="176"/>
        <v>19683991.170000002</v>
      </c>
    </row>
    <row r="1008" spans="1:32" x14ac:dyDescent="0.15">
      <c r="A1008" s="8">
        <v>101004</v>
      </c>
      <c r="B1008" s="3" t="s">
        <v>3625</v>
      </c>
      <c r="C1008" t="s">
        <v>3649</v>
      </c>
      <c r="D1008" t="s">
        <v>3636</v>
      </c>
      <c r="E1008" t="s">
        <v>3650</v>
      </c>
      <c r="F1008" t="s">
        <v>3646</v>
      </c>
      <c r="G1008" t="s">
        <v>3651</v>
      </c>
      <c r="H1008" t="s">
        <v>3631</v>
      </c>
      <c r="I1008" t="s">
        <v>3639</v>
      </c>
      <c r="J1008" t="s">
        <v>3633</v>
      </c>
      <c r="K1008" t="s">
        <v>3652</v>
      </c>
      <c r="L1008">
        <f t="shared" si="166"/>
        <v>100301</v>
      </c>
      <c r="M1008">
        <f t="shared" si="167"/>
        <v>100301</v>
      </c>
      <c r="N1008">
        <f t="shared" si="168"/>
        <v>100303</v>
      </c>
      <c r="O1008">
        <f t="shared" si="169"/>
        <v>100301</v>
      </c>
      <c r="P1008">
        <f t="shared" si="170"/>
        <v>100301</v>
      </c>
      <c r="Q1008">
        <f t="shared" si="171"/>
        <v>100301</v>
      </c>
      <c r="R1008">
        <f t="shared" si="172"/>
        <v>100302</v>
      </c>
      <c r="S1008">
        <f t="shared" si="173"/>
        <v>100301</v>
      </c>
      <c r="T1008">
        <f t="shared" si="174"/>
        <v>100303</v>
      </c>
      <c r="U1008">
        <f t="shared" si="175"/>
        <v>201005</v>
      </c>
      <c r="V1008" s="7">
        <f>IFERROR(VLOOKUP(VALUE(L1008),工作表2!$A:$N,14,1)/50,0)</f>
        <v>146090.63</v>
      </c>
      <c r="W1008" s="7">
        <f>IFERROR(VLOOKUP(VALUE(M1008),工作表2!$A:$N,14,1)/50,0)</f>
        <v>146090.63</v>
      </c>
      <c r="X1008" s="7">
        <f>IFERROR(VLOOKUP(VALUE(N1008),工作表2!$A:$N,14,1)/50,0)</f>
        <v>146090.63</v>
      </c>
      <c r="Y1008" s="7">
        <f>IFERROR(VLOOKUP(VALUE(O1008),工作表2!$A:$N,14,1)/50,0)</f>
        <v>146090.63</v>
      </c>
      <c r="Z1008" s="7">
        <f>IFERROR(VLOOKUP(VALUE(P1008),工作表2!$A:$N,14,1)/50,0)</f>
        <v>146090.63</v>
      </c>
      <c r="AA1008" s="7">
        <f>IFERROR(VLOOKUP(VALUE(Q1008),工作表2!$A:$N,14,1)/50,0)</f>
        <v>146090.63</v>
      </c>
      <c r="AB1008" s="7">
        <f>IFERROR(VLOOKUP(VALUE(R1008),工作表2!$A:$N,14,1)/50,0)</f>
        <v>146090.63</v>
      </c>
      <c r="AC1008" s="7">
        <f>IFERROR(VLOOKUP(VALUE(S1008),工作表2!$A:$N,14,1)/50,0)</f>
        <v>146090.63</v>
      </c>
      <c r="AD1008" s="7">
        <f>IFERROR(VLOOKUP(VALUE(T1008),工作表2!$A:$N,14,1)/50,0)</f>
        <v>146090.63</v>
      </c>
      <c r="AE1008" s="7">
        <f>IFERROR(VLOOKUP(VALUE(U1008),工作表2!$A:$N,14,1),0)</f>
        <v>18083159.5</v>
      </c>
      <c r="AF1008" s="7">
        <f t="shared" si="176"/>
        <v>19397975.170000002</v>
      </c>
    </row>
    <row r="1009" spans="1:32" x14ac:dyDescent="0.15">
      <c r="A1009" s="8">
        <v>101005</v>
      </c>
      <c r="B1009" s="3" t="s">
        <v>3653</v>
      </c>
      <c r="C1009" t="s">
        <v>3643</v>
      </c>
      <c r="D1009" t="s">
        <v>3636</v>
      </c>
      <c r="E1009" t="s">
        <v>3650</v>
      </c>
      <c r="F1009" t="s">
        <v>3637</v>
      </c>
      <c r="G1009" t="s">
        <v>3651</v>
      </c>
      <c r="H1009" t="s">
        <v>3631</v>
      </c>
      <c r="I1009" t="s">
        <v>3647</v>
      </c>
      <c r="J1009" t="s">
        <v>3654</v>
      </c>
      <c r="K1009" t="s">
        <v>3655</v>
      </c>
      <c r="L1009">
        <f t="shared" si="166"/>
        <v>100302</v>
      </c>
      <c r="M1009">
        <f t="shared" si="167"/>
        <v>100303</v>
      </c>
      <c r="N1009">
        <f t="shared" si="168"/>
        <v>100303</v>
      </c>
      <c r="O1009">
        <f t="shared" si="169"/>
        <v>100301</v>
      </c>
      <c r="P1009">
        <f t="shared" si="170"/>
        <v>100303</v>
      </c>
      <c r="Q1009">
        <f t="shared" si="171"/>
        <v>100301</v>
      </c>
      <c r="R1009">
        <f t="shared" si="172"/>
        <v>100302</v>
      </c>
      <c r="S1009">
        <f t="shared" si="173"/>
        <v>100303</v>
      </c>
      <c r="T1009">
        <f t="shared" si="174"/>
        <v>100301</v>
      </c>
      <c r="U1009">
        <f t="shared" si="175"/>
        <v>201006</v>
      </c>
      <c r="V1009" s="7">
        <f>IFERROR(VLOOKUP(VALUE(L1009),工作表2!$A:$N,14,1)/50,0)</f>
        <v>146090.63</v>
      </c>
      <c r="W1009" s="7">
        <f>IFERROR(VLOOKUP(VALUE(M1009),工作表2!$A:$N,14,1)/50,0)</f>
        <v>146090.63</v>
      </c>
      <c r="X1009" s="7">
        <f>IFERROR(VLOOKUP(VALUE(N1009),工作表2!$A:$N,14,1)/50,0)</f>
        <v>146090.63</v>
      </c>
      <c r="Y1009" s="7">
        <f>IFERROR(VLOOKUP(VALUE(O1009),工作表2!$A:$N,14,1)/50,0)</f>
        <v>146090.63</v>
      </c>
      <c r="Z1009" s="7">
        <f>IFERROR(VLOOKUP(VALUE(P1009),工作表2!$A:$N,14,1)/50,0)</f>
        <v>146090.63</v>
      </c>
      <c r="AA1009" s="7">
        <f>IFERROR(VLOOKUP(VALUE(Q1009),工作表2!$A:$N,14,1)/50,0)</f>
        <v>146090.63</v>
      </c>
      <c r="AB1009" s="7">
        <f>IFERROR(VLOOKUP(VALUE(R1009),工作表2!$A:$N,14,1)/50,0)</f>
        <v>146090.63</v>
      </c>
      <c r="AC1009" s="7">
        <f>IFERROR(VLOOKUP(VALUE(S1009),工作表2!$A:$N,14,1)/50,0)</f>
        <v>146090.63</v>
      </c>
      <c r="AD1009" s="7">
        <f>IFERROR(VLOOKUP(VALUE(T1009),工作表2!$A:$N,14,1)/50,0)</f>
        <v>146090.63</v>
      </c>
      <c r="AE1009" s="7">
        <f>IFERROR(VLOOKUP(VALUE(U1009),工作表2!$A:$N,14,1),0)</f>
        <v>18105233.5</v>
      </c>
      <c r="AF1009" s="7">
        <f t="shared" si="176"/>
        <v>19420049.170000002</v>
      </c>
    </row>
    <row r="1010" spans="1:32" x14ac:dyDescent="0.15">
      <c r="A1010" s="8">
        <v>101006</v>
      </c>
      <c r="B1010" s="3" t="s">
        <v>3653</v>
      </c>
      <c r="C1010" t="s">
        <v>3626</v>
      </c>
      <c r="D1010" t="s">
        <v>3627</v>
      </c>
      <c r="E1010" t="s">
        <v>3645</v>
      </c>
      <c r="F1010" t="s">
        <v>3629</v>
      </c>
      <c r="G1010" t="s">
        <v>3651</v>
      </c>
      <c r="H1010" t="s">
        <v>3631</v>
      </c>
      <c r="I1010" t="s">
        <v>3647</v>
      </c>
      <c r="J1010" t="s">
        <v>3640</v>
      </c>
      <c r="K1010" t="s">
        <v>3656</v>
      </c>
      <c r="L1010">
        <f t="shared" si="166"/>
        <v>100302</v>
      </c>
      <c r="M1010">
        <f t="shared" si="167"/>
        <v>100302</v>
      </c>
      <c r="N1010">
        <f t="shared" si="168"/>
        <v>100302</v>
      </c>
      <c r="O1010">
        <f t="shared" si="169"/>
        <v>100303</v>
      </c>
      <c r="P1010">
        <f t="shared" si="170"/>
        <v>100302</v>
      </c>
      <c r="Q1010">
        <f t="shared" si="171"/>
        <v>100301</v>
      </c>
      <c r="R1010">
        <f t="shared" si="172"/>
        <v>100302</v>
      </c>
      <c r="S1010">
        <f t="shared" si="173"/>
        <v>100303</v>
      </c>
      <c r="T1010">
        <f t="shared" si="174"/>
        <v>100302</v>
      </c>
      <c r="U1010">
        <f t="shared" si="175"/>
        <v>201007</v>
      </c>
      <c r="V1010" s="7">
        <f>IFERROR(VLOOKUP(VALUE(L1010),工作表2!$A:$N,14,1)/50,0)</f>
        <v>146090.63</v>
      </c>
      <c r="W1010" s="7">
        <f>IFERROR(VLOOKUP(VALUE(M1010),工作表2!$A:$N,14,1)/50,0)</f>
        <v>146090.63</v>
      </c>
      <c r="X1010" s="7">
        <f>IFERROR(VLOOKUP(VALUE(N1010),工作表2!$A:$N,14,1)/50,0)</f>
        <v>146090.63</v>
      </c>
      <c r="Y1010" s="7">
        <f>IFERROR(VLOOKUP(VALUE(O1010),工作表2!$A:$N,14,1)/50,0)</f>
        <v>146090.63</v>
      </c>
      <c r="Z1010" s="7">
        <f>IFERROR(VLOOKUP(VALUE(P1010),工作表2!$A:$N,14,1)/50,0)</f>
        <v>146090.63</v>
      </c>
      <c r="AA1010" s="7">
        <f>IFERROR(VLOOKUP(VALUE(Q1010),工作表2!$A:$N,14,1)/50,0)</f>
        <v>146090.63</v>
      </c>
      <c r="AB1010" s="7">
        <f>IFERROR(VLOOKUP(VALUE(R1010),工作表2!$A:$N,14,1)/50,0)</f>
        <v>146090.63</v>
      </c>
      <c r="AC1010" s="7">
        <f>IFERROR(VLOOKUP(VALUE(S1010),工作表2!$A:$N,14,1)/50,0)</f>
        <v>146090.63</v>
      </c>
      <c r="AD1010" s="7">
        <f>IFERROR(VLOOKUP(VALUE(T1010),工作表2!$A:$N,14,1)/50,0)</f>
        <v>146090.63</v>
      </c>
      <c r="AE1010" s="7">
        <f>IFERROR(VLOOKUP(VALUE(U1010),工作表2!$A:$N,14,1),0)</f>
        <v>18436475.5</v>
      </c>
      <c r="AF1010" s="7">
        <f t="shared" si="176"/>
        <v>19751291.170000002</v>
      </c>
    </row>
    <row r="1011" spans="1:32" x14ac:dyDescent="0.15">
      <c r="A1011" s="8">
        <v>101007</v>
      </c>
      <c r="B1011" s="3" t="s">
        <v>3653</v>
      </c>
      <c r="C1011" t="s">
        <v>3626</v>
      </c>
      <c r="D1011" t="s">
        <v>3636</v>
      </c>
      <c r="E1011" t="s">
        <v>3628</v>
      </c>
      <c r="F1011" t="s">
        <v>3637</v>
      </c>
      <c r="G1011" t="s">
        <v>3638</v>
      </c>
      <c r="H1011" t="s">
        <v>3657</v>
      </c>
      <c r="I1011" t="s">
        <v>3639</v>
      </c>
      <c r="J1011" t="s">
        <v>3640</v>
      </c>
      <c r="K1011" t="s">
        <v>3658</v>
      </c>
      <c r="L1011">
        <f t="shared" si="166"/>
        <v>100302</v>
      </c>
      <c r="M1011">
        <f t="shared" si="167"/>
        <v>100302</v>
      </c>
      <c r="N1011">
        <f t="shared" si="168"/>
        <v>100303</v>
      </c>
      <c r="O1011">
        <f t="shared" si="169"/>
        <v>100302</v>
      </c>
      <c r="P1011">
        <f t="shared" si="170"/>
        <v>100303</v>
      </c>
      <c r="Q1011">
        <f t="shared" si="171"/>
        <v>100302</v>
      </c>
      <c r="R1011">
        <f t="shared" si="172"/>
        <v>100303</v>
      </c>
      <c r="S1011">
        <f t="shared" si="173"/>
        <v>100301</v>
      </c>
      <c r="T1011">
        <f t="shared" si="174"/>
        <v>100302</v>
      </c>
      <c r="U1011">
        <f t="shared" si="175"/>
        <v>201008</v>
      </c>
      <c r="V1011" s="7">
        <f>IFERROR(VLOOKUP(VALUE(L1011),工作表2!$A:$N,14,1)/50,0)</f>
        <v>146090.63</v>
      </c>
      <c r="W1011" s="7">
        <f>IFERROR(VLOOKUP(VALUE(M1011),工作表2!$A:$N,14,1)/50,0)</f>
        <v>146090.63</v>
      </c>
      <c r="X1011" s="7">
        <f>IFERROR(VLOOKUP(VALUE(N1011),工作表2!$A:$N,14,1)/50,0)</f>
        <v>146090.63</v>
      </c>
      <c r="Y1011" s="7">
        <f>IFERROR(VLOOKUP(VALUE(O1011),工作表2!$A:$N,14,1)/50,0)</f>
        <v>146090.63</v>
      </c>
      <c r="Z1011" s="7">
        <f>IFERROR(VLOOKUP(VALUE(P1011),工作表2!$A:$N,14,1)/50,0)</f>
        <v>146090.63</v>
      </c>
      <c r="AA1011" s="7">
        <f>IFERROR(VLOOKUP(VALUE(Q1011),工作表2!$A:$N,14,1)/50,0)</f>
        <v>146090.63</v>
      </c>
      <c r="AB1011" s="7">
        <f>IFERROR(VLOOKUP(VALUE(R1011),工作表2!$A:$N,14,1)/50,0)</f>
        <v>146090.63</v>
      </c>
      <c r="AC1011" s="7">
        <f>IFERROR(VLOOKUP(VALUE(S1011),工作表2!$A:$N,14,1)/50,0)</f>
        <v>146090.63</v>
      </c>
      <c r="AD1011" s="7">
        <f>IFERROR(VLOOKUP(VALUE(T1011),工作表2!$A:$N,14,1)/50,0)</f>
        <v>146090.63</v>
      </c>
      <c r="AE1011" s="7">
        <f>IFERROR(VLOOKUP(VALUE(U1011),工作表2!$A:$N,14,1),0)</f>
        <v>18310413</v>
      </c>
      <c r="AF1011" s="7">
        <f t="shared" si="176"/>
        <v>19625228.670000002</v>
      </c>
    </row>
    <row r="1012" spans="1:32" x14ac:dyDescent="0.15">
      <c r="A1012" s="8">
        <v>101008</v>
      </c>
      <c r="B1012" s="3" t="s">
        <v>3625</v>
      </c>
      <c r="C1012" t="s">
        <v>3643</v>
      </c>
      <c r="D1012" t="s">
        <v>3627</v>
      </c>
      <c r="E1012" t="s">
        <v>3628</v>
      </c>
      <c r="F1012" t="s">
        <v>3646</v>
      </c>
      <c r="G1012" t="s">
        <v>3651</v>
      </c>
      <c r="H1012" t="s">
        <v>3631</v>
      </c>
      <c r="I1012" t="s">
        <v>3639</v>
      </c>
      <c r="J1012" t="s">
        <v>3640</v>
      </c>
      <c r="K1012" t="s">
        <v>3659</v>
      </c>
      <c r="L1012">
        <f t="shared" si="166"/>
        <v>100301</v>
      </c>
      <c r="M1012">
        <f t="shared" si="167"/>
        <v>100303</v>
      </c>
      <c r="N1012">
        <f t="shared" si="168"/>
        <v>100302</v>
      </c>
      <c r="O1012">
        <f t="shared" si="169"/>
        <v>100302</v>
      </c>
      <c r="P1012">
        <f t="shared" si="170"/>
        <v>100301</v>
      </c>
      <c r="Q1012">
        <f t="shared" si="171"/>
        <v>100301</v>
      </c>
      <c r="R1012">
        <f t="shared" si="172"/>
        <v>100302</v>
      </c>
      <c r="S1012">
        <f t="shared" si="173"/>
        <v>100301</v>
      </c>
      <c r="T1012">
        <f t="shared" si="174"/>
        <v>100302</v>
      </c>
      <c r="U1012">
        <f t="shared" si="175"/>
        <v>201009</v>
      </c>
      <c r="V1012" s="7">
        <f>IFERROR(VLOOKUP(VALUE(L1012),工作表2!$A:$N,14,1)/50,0)</f>
        <v>146090.63</v>
      </c>
      <c r="W1012" s="7">
        <f>IFERROR(VLOOKUP(VALUE(M1012),工作表2!$A:$N,14,1)/50,0)</f>
        <v>146090.63</v>
      </c>
      <c r="X1012" s="7">
        <f>IFERROR(VLOOKUP(VALUE(N1012),工作表2!$A:$N,14,1)/50,0)</f>
        <v>146090.63</v>
      </c>
      <c r="Y1012" s="7">
        <f>IFERROR(VLOOKUP(VALUE(O1012),工作表2!$A:$N,14,1)/50,0)</f>
        <v>146090.63</v>
      </c>
      <c r="Z1012" s="7">
        <f>IFERROR(VLOOKUP(VALUE(P1012),工作表2!$A:$N,14,1)/50,0)</f>
        <v>146090.63</v>
      </c>
      <c r="AA1012" s="7">
        <f>IFERROR(VLOOKUP(VALUE(Q1012),工作表2!$A:$N,14,1)/50,0)</f>
        <v>146090.63</v>
      </c>
      <c r="AB1012" s="7">
        <f>IFERROR(VLOOKUP(VALUE(R1012),工作表2!$A:$N,14,1)/50,0)</f>
        <v>146090.63</v>
      </c>
      <c r="AC1012" s="7">
        <f>IFERROR(VLOOKUP(VALUE(S1012),工作表2!$A:$N,14,1)/50,0)</f>
        <v>146090.63</v>
      </c>
      <c r="AD1012" s="7">
        <f>IFERROR(VLOOKUP(VALUE(T1012),工作表2!$A:$N,14,1)/50,0)</f>
        <v>146090.63</v>
      </c>
      <c r="AE1012" s="7">
        <f>IFERROR(VLOOKUP(VALUE(U1012),工作表2!$A:$N,14,1),0)</f>
        <v>18394741</v>
      </c>
      <c r="AF1012" s="7">
        <f t="shared" si="176"/>
        <v>19709556.670000002</v>
      </c>
    </row>
    <row r="1013" spans="1:32" x14ac:dyDescent="0.15">
      <c r="A1013" s="8">
        <v>101009</v>
      </c>
      <c r="B1013" s="3" t="s">
        <v>3635</v>
      </c>
      <c r="C1013" t="s">
        <v>3643</v>
      </c>
      <c r="D1013" t="s">
        <v>3644</v>
      </c>
      <c r="E1013" t="s">
        <v>3645</v>
      </c>
      <c r="F1013" t="s">
        <v>3637</v>
      </c>
      <c r="G1013" t="s">
        <v>3638</v>
      </c>
      <c r="H1013" t="s">
        <v>3660</v>
      </c>
      <c r="I1013" t="s">
        <v>3632</v>
      </c>
      <c r="J1013" t="s">
        <v>3640</v>
      </c>
      <c r="K1013" t="s">
        <v>3661</v>
      </c>
      <c r="L1013">
        <f t="shared" si="166"/>
        <v>100303</v>
      </c>
      <c r="M1013">
        <f t="shared" si="167"/>
        <v>100303</v>
      </c>
      <c r="N1013">
        <f t="shared" si="168"/>
        <v>100301</v>
      </c>
      <c r="O1013">
        <f t="shared" si="169"/>
        <v>100303</v>
      </c>
      <c r="P1013">
        <f t="shared" si="170"/>
        <v>100303</v>
      </c>
      <c r="Q1013">
        <f t="shared" si="171"/>
        <v>100302</v>
      </c>
      <c r="R1013">
        <f t="shared" si="172"/>
        <v>100301</v>
      </c>
      <c r="S1013">
        <f t="shared" si="173"/>
        <v>100302</v>
      </c>
      <c r="T1013">
        <f t="shared" si="174"/>
        <v>100302</v>
      </c>
      <c r="U1013">
        <f t="shared" si="175"/>
        <v>201010</v>
      </c>
      <c r="V1013" s="7">
        <f>IFERROR(VLOOKUP(VALUE(L1013),工作表2!$A:$N,14,1)/50,0)</f>
        <v>146090.63</v>
      </c>
      <c r="W1013" s="7">
        <f>IFERROR(VLOOKUP(VALUE(M1013),工作表2!$A:$N,14,1)/50,0)</f>
        <v>146090.63</v>
      </c>
      <c r="X1013" s="7">
        <f>IFERROR(VLOOKUP(VALUE(N1013),工作表2!$A:$N,14,1)/50,0)</f>
        <v>146090.63</v>
      </c>
      <c r="Y1013" s="7">
        <f>IFERROR(VLOOKUP(VALUE(O1013),工作表2!$A:$N,14,1)/50,0)</f>
        <v>146090.63</v>
      </c>
      <c r="Z1013" s="7">
        <f>IFERROR(VLOOKUP(VALUE(P1013),工作表2!$A:$N,14,1)/50,0)</f>
        <v>146090.63</v>
      </c>
      <c r="AA1013" s="7">
        <f>IFERROR(VLOOKUP(VALUE(Q1013),工作表2!$A:$N,14,1)/50,0)</f>
        <v>146090.63</v>
      </c>
      <c r="AB1013" s="7">
        <f>IFERROR(VLOOKUP(VALUE(R1013),工作表2!$A:$N,14,1)/50,0)</f>
        <v>146090.63</v>
      </c>
      <c r="AC1013" s="7">
        <f>IFERROR(VLOOKUP(VALUE(S1013),工作表2!$A:$N,14,1)/50,0)</f>
        <v>146090.63</v>
      </c>
      <c r="AD1013" s="7">
        <f>IFERROR(VLOOKUP(VALUE(T1013),工作表2!$A:$N,14,1)/50,0)</f>
        <v>146090.63</v>
      </c>
      <c r="AE1013" s="7">
        <f>IFERROR(VLOOKUP(VALUE(U1013),工作表2!$A:$N,14,1),0)</f>
        <v>18504064</v>
      </c>
      <c r="AF1013" s="7">
        <f t="shared" si="176"/>
        <v>19818879.670000002</v>
      </c>
    </row>
    <row r="1014" spans="1:32" x14ac:dyDescent="0.15">
      <c r="A1014" s="8">
        <v>101010</v>
      </c>
      <c r="B1014" s="3" t="s">
        <v>3662</v>
      </c>
      <c r="C1014" t="s">
        <v>3663</v>
      </c>
      <c r="D1014" t="s">
        <v>3664</v>
      </c>
      <c r="E1014" t="s">
        <v>3665</v>
      </c>
      <c r="F1014" t="s">
        <v>3666</v>
      </c>
      <c r="G1014" t="s">
        <v>3667</v>
      </c>
      <c r="H1014" t="s">
        <v>3668</v>
      </c>
      <c r="I1014" t="s">
        <v>3669</v>
      </c>
      <c r="J1014" t="s">
        <v>3670</v>
      </c>
      <c r="K1014" t="s">
        <v>3671</v>
      </c>
      <c r="L1014">
        <f t="shared" si="166"/>
        <v>100306</v>
      </c>
      <c r="M1014">
        <f t="shared" si="167"/>
        <v>100305</v>
      </c>
      <c r="N1014">
        <f t="shared" si="168"/>
        <v>100305</v>
      </c>
      <c r="O1014">
        <f t="shared" si="169"/>
        <v>100305</v>
      </c>
      <c r="P1014">
        <f t="shared" si="170"/>
        <v>100304</v>
      </c>
      <c r="Q1014">
        <f t="shared" si="171"/>
        <v>100305</v>
      </c>
      <c r="R1014">
        <f t="shared" si="172"/>
        <v>100306</v>
      </c>
      <c r="S1014">
        <f t="shared" si="173"/>
        <v>100306</v>
      </c>
      <c r="T1014">
        <f t="shared" si="174"/>
        <v>100305</v>
      </c>
      <c r="U1014">
        <f t="shared" si="175"/>
        <v>201011</v>
      </c>
      <c r="V1014" s="7">
        <f>IFERROR(VLOOKUP(VALUE(L1014),工作表2!$A:$N,14,1)/50,0)</f>
        <v>148067.79999999999</v>
      </c>
      <c r="W1014" s="7">
        <f>IFERROR(VLOOKUP(VALUE(M1014),工作表2!$A:$N,14,1)/50,0)</f>
        <v>148067.79999999999</v>
      </c>
      <c r="X1014" s="7">
        <f>IFERROR(VLOOKUP(VALUE(N1014),工作表2!$A:$N,14,1)/50,0)</f>
        <v>148067.79999999999</v>
      </c>
      <c r="Y1014" s="7">
        <f>IFERROR(VLOOKUP(VALUE(O1014),工作表2!$A:$N,14,1)/50,0)</f>
        <v>148067.79999999999</v>
      </c>
      <c r="Z1014" s="7">
        <f>IFERROR(VLOOKUP(VALUE(P1014),工作表2!$A:$N,14,1)/50,0)</f>
        <v>148067.79999999999</v>
      </c>
      <c r="AA1014" s="7">
        <f>IFERROR(VLOOKUP(VALUE(Q1014),工作表2!$A:$N,14,1)/50,0)</f>
        <v>148067.79999999999</v>
      </c>
      <c r="AB1014" s="7">
        <f>IFERROR(VLOOKUP(VALUE(R1014),工作表2!$A:$N,14,1)/50,0)</f>
        <v>148067.79999999999</v>
      </c>
      <c r="AC1014" s="7">
        <f>IFERROR(VLOOKUP(VALUE(S1014),工作表2!$A:$N,14,1)/50,0)</f>
        <v>148067.79999999999</v>
      </c>
      <c r="AD1014" s="7">
        <f>IFERROR(VLOOKUP(VALUE(T1014),工作表2!$A:$N,14,1)/50,0)</f>
        <v>148067.79999999999</v>
      </c>
      <c r="AE1014" s="7">
        <f>IFERROR(VLOOKUP(VALUE(U1014),工作表2!$A:$N,14,1),0)</f>
        <v>18310933.5</v>
      </c>
      <c r="AF1014" s="7">
        <f t="shared" si="176"/>
        <v>19643543.699999999</v>
      </c>
    </row>
    <row r="1015" spans="1:32" x14ac:dyDescent="0.15">
      <c r="A1015" s="8">
        <v>101011</v>
      </c>
      <c r="B1015" s="3" t="s">
        <v>3672</v>
      </c>
      <c r="C1015" t="s">
        <v>3673</v>
      </c>
      <c r="D1015" t="s">
        <v>3674</v>
      </c>
      <c r="E1015" t="s">
        <v>3675</v>
      </c>
      <c r="F1015" t="s">
        <v>3676</v>
      </c>
      <c r="G1015" t="s">
        <v>3677</v>
      </c>
      <c r="H1015" t="s">
        <v>3678</v>
      </c>
      <c r="I1015" t="s">
        <v>3679</v>
      </c>
      <c r="J1015" t="s">
        <v>3670</v>
      </c>
      <c r="K1015" t="s">
        <v>3680</v>
      </c>
      <c r="L1015">
        <f t="shared" si="166"/>
        <v>100304</v>
      </c>
      <c r="M1015">
        <f t="shared" si="167"/>
        <v>100306</v>
      </c>
      <c r="N1015">
        <f t="shared" si="168"/>
        <v>100304</v>
      </c>
      <c r="O1015">
        <f t="shared" si="169"/>
        <v>100306</v>
      </c>
      <c r="P1015">
        <f t="shared" si="170"/>
        <v>100305</v>
      </c>
      <c r="Q1015">
        <f t="shared" si="171"/>
        <v>100304</v>
      </c>
      <c r="R1015">
        <f t="shared" si="172"/>
        <v>100305</v>
      </c>
      <c r="S1015">
        <f t="shared" si="173"/>
        <v>100305</v>
      </c>
      <c r="T1015">
        <f t="shared" si="174"/>
        <v>100305</v>
      </c>
      <c r="U1015">
        <f t="shared" si="175"/>
        <v>201012</v>
      </c>
      <c r="V1015" s="7">
        <f>IFERROR(VLOOKUP(VALUE(L1015),工作表2!$A:$N,14,1)/50,0)</f>
        <v>148067.79999999999</v>
      </c>
      <c r="W1015" s="7">
        <f>IFERROR(VLOOKUP(VALUE(M1015),工作表2!$A:$N,14,1)/50,0)</f>
        <v>148067.79999999999</v>
      </c>
      <c r="X1015" s="7">
        <f>IFERROR(VLOOKUP(VALUE(N1015),工作表2!$A:$N,14,1)/50,0)</f>
        <v>148067.79999999999</v>
      </c>
      <c r="Y1015" s="7">
        <f>IFERROR(VLOOKUP(VALUE(O1015),工作表2!$A:$N,14,1)/50,0)</f>
        <v>148067.79999999999</v>
      </c>
      <c r="Z1015" s="7">
        <f>IFERROR(VLOOKUP(VALUE(P1015),工作表2!$A:$N,14,1)/50,0)</f>
        <v>148067.79999999999</v>
      </c>
      <c r="AA1015" s="7">
        <f>IFERROR(VLOOKUP(VALUE(Q1015),工作表2!$A:$N,14,1)/50,0)</f>
        <v>148067.79999999999</v>
      </c>
      <c r="AB1015" s="7">
        <f>IFERROR(VLOOKUP(VALUE(R1015),工作表2!$A:$N,14,1)/50,0)</f>
        <v>148067.79999999999</v>
      </c>
      <c r="AC1015" s="7">
        <f>IFERROR(VLOOKUP(VALUE(S1015),工作表2!$A:$N,14,1)/50,0)</f>
        <v>148067.79999999999</v>
      </c>
      <c r="AD1015" s="7">
        <f>IFERROR(VLOOKUP(VALUE(T1015),工作表2!$A:$N,14,1)/50,0)</f>
        <v>148067.79999999999</v>
      </c>
      <c r="AE1015" s="7">
        <f>IFERROR(VLOOKUP(VALUE(U1015),工作表2!$A:$N,14,1),0)</f>
        <v>18332990</v>
      </c>
      <c r="AF1015" s="7">
        <f t="shared" si="176"/>
        <v>19665600.199999999</v>
      </c>
    </row>
    <row r="1016" spans="1:32" x14ac:dyDescent="0.15">
      <c r="A1016" s="8">
        <v>101012</v>
      </c>
      <c r="B1016" s="3" t="s">
        <v>3681</v>
      </c>
      <c r="C1016" t="s">
        <v>3682</v>
      </c>
      <c r="D1016" t="s">
        <v>3683</v>
      </c>
      <c r="E1016" t="s">
        <v>3665</v>
      </c>
      <c r="F1016" t="s">
        <v>3676</v>
      </c>
      <c r="G1016" t="s">
        <v>3667</v>
      </c>
      <c r="H1016" t="s">
        <v>3668</v>
      </c>
      <c r="I1016" t="s">
        <v>3679</v>
      </c>
      <c r="J1016" t="s">
        <v>3670</v>
      </c>
      <c r="K1016" t="s">
        <v>3684</v>
      </c>
      <c r="L1016">
        <f t="shared" si="166"/>
        <v>100305</v>
      </c>
      <c r="M1016">
        <f t="shared" si="167"/>
        <v>100304</v>
      </c>
      <c r="N1016">
        <f t="shared" si="168"/>
        <v>100306</v>
      </c>
      <c r="O1016">
        <f t="shared" si="169"/>
        <v>100305</v>
      </c>
      <c r="P1016">
        <f t="shared" si="170"/>
        <v>100305</v>
      </c>
      <c r="Q1016">
        <f t="shared" si="171"/>
        <v>100305</v>
      </c>
      <c r="R1016">
        <f t="shared" si="172"/>
        <v>100306</v>
      </c>
      <c r="S1016">
        <f t="shared" si="173"/>
        <v>100305</v>
      </c>
      <c r="T1016">
        <f t="shared" si="174"/>
        <v>100305</v>
      </c>
      <c r="U1016">
        <f t="shared" si="175"/>
        <v>201013</v>
      </c>
      <c r="V1016" s="7">
        <f>IFERROR(VLOOKUP(VALUE(L1016),工作表2!$A:$N,14,1)/50,0)</f>
        <v>148067.79999999999</v>
      </c>
      <c r="W1016" s="7">
        <f>IFERROR(VLOOKUP(VALUE(M1016),工作表2!$A:$N,14,1)/50,0)</f>
        <v>148067.79999999999</v>
      </c>
      <c r="X1016" s="7">
        <f>IFERROR(VLOOKUP(VALUE(N1016),工作表2!$A:$N,14,1)/50,0)</f>
        <v>148067.79999999999</v>
      </c>
      <c r="Y1016" s="7">
        <f>IFERROR(VLOOKUP(VALUE(O1016),工作表2!$A:$N,14,1)/50,0)</f>
        <v>148067.79999999999</v>
      </c>
      <c r="Z1016" s="7">
        <f>IFERROR(VLOOKUP(VALUE(P1016),工作表2!$A:$N,14,1)/50,0)</f>
        <v>148067.79999999999</v>
      </c>
      <c r="AA1016" s="7">
        <f>IFERROR(VLOOKUP(VALUE(Q1016),工作表2!$A:$N,14,1)/50,0)</f>
        <v>148067.79999999999</v>
      </c>
      <c r="AB1016" s="7">
        <f>IFERROR(VLOOKUP(VALUE(R1016),工作表2!$A:$N,14,1)/50,0)</f>
        <v>148067.79999999999</v>
      </c>
      <c r="AC1016" s="7">
        <f>IFERROR(VLOOKUP(VALUE(S1016),工作表2!$A:$N,14,1)/50,0)</f>
        <v>148067.79999999999</v>
      </c>
      <c r="AD1016" s="7">
        <f>IFERROR(VLOOKUP(VALUE(T1016),工作表2!$A:$N,14,1)/50,0)</f>
        <v>148067.79999999999</v>
      </c>
      <c r="AE1016" s="7">
        <f>IFERROR(VLOOKUP(VALUE(U1016),工作表2!$A:$N,14,1),0)</f>
        <v>18355078</v>
      </c>
      <c r="AF1016" s="7">
        <f t="shared" si="176"/>
        <v>19687688.199999999</v>
      </c>
    </row>
    <row r="1017" spans="1:32" x14ac:dyDescent="0.15">
      <c r="A1017" s="8">
        <v>101013</v>
      </c>
      <c r="B1017" s="3" t="s">
        <v>3672</v>
      </c>
      <c r="C1017" t="s">
        <v>3682</v>
      </c>
      <c r="D1017" t="s">
        <v>3683</v>
      </c>
      <c r="E1017" t="s">
        <v>3685</v>
      </c>
      <c r="F1017" t="s">
        <v>3686</v>
      </c>
      <c r="G1017" t="s">
        <v>3677</v>
      </c>
      <c r="H1017" t="s">
        <v>3687</v>
      </c>
      <c r="I1017" t="s">
        <v>3679</v>
      </c>
      <c r="J1017" t="s">
        <v>3688</v>
      </c>
      <c r="K1017" t="s">
        <v>3689</v>
      </c>
      <c r="L1017">
        <f t="shared" si="166"/>
        <v>100304</v>
      </c>
      <c r="M1017">
        <f t="shared" si="167"/>
        <v>100304</v>
      </c>
      <c r="N1017">
        <f t="shared" si="168"/>
        <v>100306</v>
      </c>
      <c r="O1017">
        <f t="shared" si="169"/>
        <v>100304</v>
      </c>
      <c r="P1017">
        <f t="shared" si="170"/>
        <v>100306</v>
      </c>
      <c r="Q1017">
        <f t="shared" si="171"/>
        <v>100304</v>
      </c>
      <c r="R1017">
        <f t="shared" si="172"/>
        <v>100304</v>
      </c>
      <c r="S1017">
        <f t="shared" si="173"/>
        <v>100305</v>
      </c>
      <c r="T1017">
        <f t="shared" si="174"/>
        <v>100304</v>
      </c>
      <c r="U1017">
        <f t="shared" si="175"/>
        <v>201014</v>
      </c>
      <c r="V1017" s="7">
        <f>IFERROR(VLOOKUP(VALUE(L1017),工作表2!$A:$N,14,1)/50,0)</f>
        <v>148067.79999999999</v>
      </c>
      <c r="W1017" s="7">
        <f>IFERROR(VLOOKUP(VALUE(M1017),工作表2!$A:$N,14,1)/50,0)</f>
        <v>148067.79999999999</v>
      </c>
      <c r="X1017" s="7">
        <f>IFERROR(VLOOKUP(VALUE(N1017),工作表2!$A:$N,14,1)/50,0)</f>
        <v>148067.79999999999</v>
      </c>
      <c r="Y1017" s="7">
        <f>IFERROR(VLOOKUP(VALUE(O1017),工作表2!$A:$N,14,1)/50,0)</f>
        <v>148067.79999999999</v>
      </c>
      <c r="Z1017" s="7">
        <f>IFERROR(VLOOKUP(VALUE(P1017),工作表2!$A:$N,14,1)/50,0)</f>
        <v>148067.79999999999</v>
      </c>
      <c r="AA1017" s="7">
        <f>IFERROR(VLOOKUP(VALUE(Q1017),工作表2!$A:$N,14,1)/50,0)</f>
        <v>148067.79999999999</v>
      </c>
      <c r="AB1017" s="7">
        <f>IFERROR(VLOOKUP(VALUE(R1017),工作表2!$A:$N,14,1)/50,0)</f>
        <v>148067.79999999999</v>
      </c>
      <c r="AC1017" s="7">
        <f>IFERROR(VLOOKUP(VALUE(S1017),工作表2!$A:$N,14,1)/50,0)</f>
        <v>148067.79999999999</v>
      </c>
      <c r="AD1017" s="7">
        <f>IFERROR(VLOOKUP(VALUE(T1017),工作表2!$A:$N,14,1)/50,0)</f>
        <v>148067.79999999999</v>
      </c>
      <c r="AE1017" s="7">
        <f>IFERROR(VLOOKUP(VALUE(U1017),工作表2!$A:$N,14,1),0)</f>
        <v>18691179</v>
      </c>
      <c r="AF1017" s="7">
        <f t="shared" si="176"/>
        <v>20023789.199999999</v>
      </c>
    </row>
    <row r="1018" spans="1:32" x14ac:dyDescent="0.15">
      <c r="A1018" s="8">
        <v>101014</v>
      </c>
      <c r="B1018" s="3" t="s">
        <v>3672</v>
      </c>
      <c r="C1018" t="s">
        <v>3663</v>
      </c>
      <c r="D1018" t="s">
        <v>3664</v>
      </c>
      <c r="E1018" t="s">
        <v>3685</v>
      </c>
      <c r="F1018" t="s">
        <v>3676</v>
      </c>
      <c r="G1018" t="s">
        <v>3690</v>
      </c>
      <c r="H1018" t="s">
        <v>3678</v>
      </c>
      <c r="I1018" t="s">
        <v>3669</v>
      </c>
      <c r="J1018" t="s">
        <v>3670</v>
      </c>
      <c r="K1018" t="s">
        <v>3691</v>
      </c>
      <c r="L1018">
        <f t="shared" si="166"/>
        <v>100304</v>
      </c>
      <c r="M1018">
        <f t="shared" si="167"/>
        <v>100305</v>
      </c>
      <c r="N1018">
        <f t="shared" si="168"/>
        <v>100305</v>
      </c>
      <c r="O1018">
        <f t="shared" si="169"/>
        <v>100304</v>
      </c>
      <c r="P1018">
        <f t="shared" si="170"/>
        <v>100305</v>
      </c>
      <c r="Q1018">
        <f t="shared" si="171"/>
        <v>100306</v>
      </c>
      <c r="R1018">
        <f t="shared" si="172"/>
        <v>100305</v>
      </c>
      <c r="S1018">
        <f t="shared" si="173"/>
        <v>100306</v>
      </c>
      <c r="T1018">
        <f t="shared" si="174"/>
        <v>100305</v>
      </c>
      <c r="U1018">
        <f t="shared" si="175"/>
        <v>201015</v>
      </c>
      <c r="V1018" s="7">
        <f>IFERROR(VLOOKUP(VALUE(L1018),工作表2!$A:$N,14,1)/50,0)</f>
        <v>148067.79999999999</v>
      </c>
      <c r="W1018" s="7">
        <f>IFERROR(VLOOKUP(VALUE(M1018),工作表2!$A:$N,14,1)/50,0)</f>
        <v>148067.79999999999</v>
      </c>
      <c r="X1018" s="7">
        <f>IFERROR(VLOOKUP(VALUE(N1018),工作表2!$A:$N,14,1)/50,0)</f>
        <v>148067.79999999999</v>
      </c>
      <c r="Y1018" s="7">
        <f>IFERROR(VLOOKUP(VALUE(O1018),工作表2!$A:$N,14,1)/50,0)</f>
        <v>148067.79999999999</v>
      </c>
      <c r="Z1018" s="7">
        <f>IFERROR(VLOOKUP(VALUE(P1018),工作表2!$A:$N,14,1)/50,0)</f>
        <v>148067.79999999999</v>
      </c>
      <c r="AA1018" s="7">
        <f>IFERROR(VLOOKUP(VALUE(Q1018),工作表2!$A:$N,14,1)/50,0)</f>
        <v>148067.79999999999</v>
      </c>
      <c r="AB1018" s="7">
        <f>IFERROR(VLOOKUP(VALUE(R1018),工作表2!$A:$N,14,1)/50,0)</f>
        <v>148067.79999999999</v>
      </c>
      <c r="AC1018" s="7">
        <f>IFERROR(VLOOKUP(VALUE(S1018),工作表2!$A:$N,14,1)/50,0)</f>
        <v>148067.79999999999</v>
      </c>
      <c r="AD1018" s="7">
        <f>IFERROR(VLOOKUP(VALUE(T1018),工作表2!$A:$N,14,1)/50,0)</f>
        <v>148067.79999999999</v>
      </c>
      <c r="AE1018" s="7">
        <f>IFERROR(VLOOKUP(VALUE(U1018),工作表2!$A:$N,14,1),0)</f>
        <v>18399347.5</v>
      </c>
      <c r="AF1018" s="7">
        <f t="shared" si="176"/>
        <v>19731957.699999999</v>
      </c>
    </row>
    <row r="1019" spans="1:32" x14ac:dyDescent="0.15">
      <c r="A1019" s="8">
        <v>101015</v>
      </c>
      <c r="B1019" s="3" t="s">
        <v>3681</v>
      </c>
      <c r="C1019" t="s">
        <v>3682</v>
      </c>
      <c r="D1019" t="s">
        <v>3683</v>
      </c>
      <c r="E1019" t="s">
        <v>3675</v>
      </c>
      <c r="F1019" t="s">
        <v>3676</v>
      </c>
      <c r="G1019" t="s">
        <v>3690</v>
      </c>
      <c r="H1019" t="s">
        <v>3668</v>
      </c>
      <c r="I1019" t="s">
        <v>3692</v>
      </c>
      <c r="J1019" t="s">
        <v>3693</v>
      </c>
      <c r="K1019" t="s">
        <v>3694</v>
      </c>
      <c r="L1019">
        <f t="shared" si="166"/>
        <v>100305</v>
      </c>
      <c r="M1019">
        <f t="shared" si="167"/>
        <v>100304</v>
      </c>
      <c r="N1019">
        <f t="shared" si="168"/>
        <v>100306</v>
      </c>
      <c r="O1019">
        <f t="shared" si="169"/>
        <v>100306</v>
      </c>
      <c r="P1019">
        <f t="shared" si="170"/>
        <v>100305</v>
      </c>
      <c r="Q1019">
        <f t="shared" si="171"/>
        <v>100306</v>
      </c>
      <c r="R1019">
        <f t="shared" si="172"/>
        <v>100306</v>
      </c>
      <c r="S1019">
        <f t="shared" si="173"/>
        <v>100304</v>
      </c>
      <c r="T1019">
        <f t="shared" si="174"/>
        <v>100306</v>
      </c>
      <c r="U1019">
        <f t="shared" si="175"/>
        <v>201016</v>
      </c>
      <c r="V1019" s="7">
        <f>IFERROR(VLOOKUP(VALUE(L1019),工作表2!$A:$N,14,1)/50,0)</f>
        <v>148067.79999999999</v>
      </c>
      <c r="W1019" s="7">
        <f>IFERROR(VLOOKUP(VALUE(M1019),工作表2!$A:$N,14,1)/50,0)</f>
        <v>148067.79999999999</v>
      </c>
      <c r="X1019" s="7">
        <f>IFERROR(VLOOKUP(VALUE(N1019),工作表2!$A:$N,14,1)/50,0)</f>
        <v>148067.79999999999</v>
      </c>
      <c r="Y1019" s="7">
        <f>IFERROR(VLOOKUP(VALUE(O1019),工作表2!$A:$N,14,1)/50,0)</f>
        <v>148067.79999999999</v>
      </c>
      <c r="Z1019" s="7">
        <f>IFERROR(VLOOKUP(VALUE(P1019),工作表2!$A:$N,14,1)/50,0)</f>
        <v>148067.79999999999</v>
      </c>
      <c r="AA1019" s="7">
        <f>IFERROR(VLOOKUP(VALUE(Q1019),工作表2!$A:$N,14,1)/50,0)</f>
        <v>148067.79999999999</v>
      </c>
      <c r="AB1019" s="7">
        <f>IFERROR(VLOOKUP(VALUE(R1019),工作表2!$A:$N,14,1)/50,0)</f>
        <v>148067.79999999999</v>
      </c>
      <c r="AC1019" s="7">
        <f>IFERROR(VLOOKUP(VALUE(S1019),工作表2!$A:$N,14,1)/50,0)</f>
        <v>148067.79999999999</v>
      </c>
      <c r="AD1019" s="7">
        <f>IFERROR(VLOOKUP(VALUE(T1019),工作表2!$A:$N,14,1)/50,0)</f>
        <v>148067.79999999999</v>
      </c>
      <c r="AE1019" s="7">
        <f>IFERROR(VLOOKUP(VALUE(U1019),工作表2!$A:$N,14,1),0)</f>
        <v>18421529.5</v>
      </c>
      <c r="AF1019" s="7">
        <f t="shared" si="176"/>
        <v>19754139.699999999</v>
      </c>
    </row>
    <row r="1020" spans="1:32" x14ac:dyDescent="0.15">
      <c r="A1020" s="8">
        <v>101016</v>
      </c>
      <c r="B1020" s="3" t="s">
        <v>3662</v>
      </c>
      <c r="C1020" t="s">
        <v>3673</v>
      </c>
      <c r="D1020" t="s">
        <v>3674</v>
      </c>
      <c r="E1020" t="s">
        <v>3685</v>
      </c>
      <c r="F1020" t="s">
        <v>3666</v>
      </c>
      <c r="G1020" t="s">
        <v>3690</v>
      </c>
      <c r="H1020" t="s">
        <v>3668</v>
      </c>
      <c r="I1020" t="s">
        <v>3692</v>
      </c>
      <c r="J1020" t="s">
        <v>3670</v>
      </c>
      <c r="K1020" t="s">
        <v>3695</v>
      </c>
      <c r="L1020">
        <f t="shared" si="166"/>
        <v>100306</v>
      </c>
      <c r="M1020">
        <f t="shared" si="167"/>
        <v>100306</v>
      </c>
      <c r="N1020">
        <f t="shared" si="168"/>
        <v>100304</v>
      </c>
      <c r="O1020">
        <f t="shared" si="169"/>
        <v>100304</v>
      </c>
      <c r="P1020">
        <f t="shared" si="170"/>
        <v>100304</v>
      </c>
      <c r="Q1020">
        <f t="shared" si="171"/>
        <v>100306</v>
      </c>
      <c r="R1020">
        <f t="shared" si="172"/>
        <v>100306</v>
      </c>
      <c r="S1020">
        <f t="shared" si="173"/>
        <v>100304</v>
      </c>
      <c r="T1020">
        <f t="shared" si="174"/>
        <v>100305</v>
      </c>
      <c r="U1020">
        <f t="shared" si="175"/>
        <v>201017</v>
      </c>
      <c r="V1020" s="7">
        <f>IFERROR(VLOOKUP(VALUE(L1020),工作表2!$A:$N,14,1)/50,0)</f>
        <v>148067.79999999999</v>
      </c>
      <c r="W1020" s="7">
        <f>IFERROR(VLOOKUP(VALUE(M1020),工作表2!$A:$N,14,1)/50,0)</f>
        <v>148067.79999999999</v>
      </c>
      <c r="X1020" s="7">
        <f>IFERROR(VLOOKUP(VALUE(N1020),工作表2!$A:$N,14,1)/50,0)</f>
        <v>148067.79999999999</v>
      </c>
      <c r="Y1020" s="7">
        <f>IFERROR(VLOOKUP(VALUE(O1020),工作表2!$A:$N,14,1)/50,0)</f>
        <v>148067.79999999999</v>
      </c>
      <c r="Z1020" s="7">
        <f>IFERROR(VLOOKUP(VALUE(P1020),工作表2!$A:$N,14,1)/50,0)</f>
        <v>148067.79999999999</v>
      </c>
      <c r="AA1020" s="7">
        <f>IFERROR(VLOOKUP(VALUE(Q1020),工作表2!$A:$N,14,1)/50,0)</f>
        <v>148067.79999999999</v>
      </c>
      <c r="AB1020" s="7">
        <f>IFERROR(VLOOKUP(VALUE(R1020),工作表2!$A:$N,14,1)/50,0)</f>
        <v>148067.79999999999</v>
      </c>
      <c r="AC1020" s="7">
        <f>IFERROR(VLOOKUP(VALUE(S1020),工作表2!$A:$N,14,1)/50,0)</f>
        <v>148067.79999999999</v>
      </c>
      <c r="AD1020" s="7">
        <f>IFERROR(VLOOKUP(VALUE(T1020),工作表2!$A:$N,14,1)/50,0)</f>
        <v>148067.79999999999</v>
      </c>
      <c r="AE1020" s="7">
        <f>IFERROR(VLOOKUP(VALUE(U1020),工作表2!$A:$N,14,1),0)</f>
        <v>18758811.5</v>
      </c>
      <c r="AF1020" s="7">
        <f t="shared" si="176"/>
        <v>20091421.699999999</v>
      </c>
    </row>
    <row r="1021" spans="1:32" x14ac:dyDescent="0.15">
      <c r="A1021" s="8">
        <v>101017</v>
      </c>
      <c r="B1021" s="3" t="s">
        <v>3672</v>
      </c>
      <c r="C1021" t="s">
        <v>3682</v>
      </c>
      <c r="D1021" t="s">
        <v>3664</v>
      </c>
      <c r="E1021" t="s">
        <v>3665</v>
      </c>
      <c r="F1021" t="s">
        <v>3676</v>
      </c>
      <c r="G1021" t="s">
        <v>3677</v>
      </c>
      <c r="H1021" t="s">
        <v>3678</v>
      </c>
      <c r="I1021" t="s">
        <v>3669</v>
      </c>
      <c r="J1021" t="s">
        <v>3693</v>
      </c>
      <c r="K1021" t="s">
        <v>3696</v>
      </c>
      <c r="L1021">
        <f t="shared" si="166"/>
        <v>100304</v>
      </c>
      <c r="M1021">
        <f t="shared" si="167"/>
        <v>100304</v>
      </c>
      <c r="N1021">
        <f t="shared" si="168"/>
        <v>100305</v>
      </c>
      <c r="O1021">
        <f t="shared" si="169"/>
        <v>100305</v>
      </c>
      <c r="P1021">
        <f t="shared" si="170"/>
        <v>100305</v>
      </c>
      <c r="Q1021">
        <f t="shared" si="171"/>
        <v>100304</v>
      </c>
      <c r="R1021">
        <f t="shared" si="172"/>
        <v>100305</v>
      </c>
      <c r="S1021">
        <f t="shared" si="173"/>
        <v>100306</v>
      </c>
      <c r="T1021">
        <f t="shared" si="174"/>
        <v>100306</v>
      </c>
      <c r="U1021">
        <f t="shared" si="175"/>
        <v>201018</v>
      </c>
      <c r="V1021" s="7">
        <f>IFERROR(VLOOKUP(VALUE(L1021),工作表2!$A:$N,14,1)/50,0)</f>
        <v>148067.79999999999</v>
      </c>
      <c r="W1021" s="7">
        <f>IFERROR(VLOOKUP(VALUE(M1021),工作表2!$A:$N,14,1)/50,0)</f>
        <v>148067.79999999999</v>
      </c>
      <c r="X1021" s="7">
        <f>IFERROR(VLOOKUP(VALUE(N1021),工作表2!$A:$N,14,1)/50,0)</f>
        <v>148067.79999999999</v>
      </c>
      <c r="Y1021" s="7">
        <f>IFERROR(VLOOKUP(VALUE(O1021),工作表2!$A:$N,14,1)/50,0)</f>
        <v>148067.79999999999</v>
      </c>
      <c r="Z1021" s="7">
        <f>IFERROR(VLOOKUP(VALUE(P1021),工作表2!$A:$N,14,1)/50,0)</f>
        <v>148067.79999999999</v>
      </c>
      <c r="AA1021" s="7">
        <f>IFERROR(VLOOKUP(VALUE(Q1021),工作表2!$A:$N,14,1)/50,0)</f>
        <v>148067.79999999999</v>
      </c>
      <c r="AB1021" s="7">
        <f>IFERROR(VLOOKUP(VALUE(R1021),工作表2!$A:$N,14,1)/50,0)</f>
        <v>148067.79999999999</v>
      </c>
      <c r="AC1021" s="7">
        <f>IFERROR(VLOOKUP(VALUE(S1021),工作表2!$A:$N,14,1)/50,0)</f>
        <v>148067.79999999999</v>
      </c>
      <c r="AD1021" s="7">
        <f>IFERROR(VLOOKUP(VALUE(T1021),工作表2!$A:$N,14,1)/50,0)</f>
        <v>148067.79999999999</v>
      </c>
      <c r="AE1021" s="7">
        <f>IFERROR(VLOOKUP(VALUE(U1021),工作表2!$A:$N,14,1),0)</f>
        <v>18630012</v>
      </c>
      <c r="AF1021" s="7">
        <f t="shared" si="176"/>
        <v>19962622.199999999</v>
      </c>
    </row>
    <row r="1022" spans="1:32" x14ac:dyDescent="0.15">
      <c r="A1022" s="8">
        <v>101018</v>
      </c>
      <c r="B1022" s="3" t="s">
        <v>3662</v>
      </c>
      <c r="C1022" t="s">
        <v>3682</v>
      </c>
      <c r="D1022" t="s">
        <v>3683</v>
      </c>
      <c r="E1022" t="s">
        <v>3665</v>
      </c>
      <c r="F1022" t="s">
        <v>3686</v>
      </c>
      <c r="G1022" t="s">
        <v>3667</v>
      </c>
      <c r="H1022" t="s">
        <v>3668</v>
      </c>
      <c r="I1022" t="s">
        <v>3692</v>
      </c>
      <c r="J1022" t="s">
        <v>3688</v>
      </c>
      <c r="K1022" t="s">
        <v>3697</v>
      </c>
      <c r="L1022">
        <f t="shared" si="166"/>
        <v>100306</v>
      </c>
      <c r="M1022">
        <f t="shared" si="167"/>
        <v>100304</v>
      </c>
      <c r="N1022">
        <f t="shared" si="168"/>
        <v>100306</v>
      </c>
      <c r="O1022">
        <f t="shared" si="169"/>
        <v>100305</v>
      </c>
      <c r="P1022">
        <f t="shared" si="170"/>
        <v>100306</v>
      </c>
      <c r="Q1022">
        <f t="shared" si="171"/>
        <v>100305</v>
      </c>
      <c r="R1022">
        <f t="shared" si="172"/>
        <v>100306</v>
      </c>
      <c r="S1022">
        <f t="shared" si="173"/>
        <v>100304</v>
      </c>
      <c r="T1022">
        <f t="shared" si="174"/>
        <v>100304</v>
      </c>
      <c r="U1022">
        <f t="shared" si="175"/>
        <v>201019</v>
      </c>
      <c r="V1022" s="7">
        <f>IFERROR(VLOOKUP(VALUE(L1022),工作表2!$A:$N,14,1)/50,0)</f>
        <v>148067.79999999999</v>
      </c>
      <c r="W1022" s="7">
        <f>IFERROR(VLOOKUP(VALUE(M1022),工作表2!$A:$N,14,1)/50,0)</f>
        <v>148067.79999999999</v>
      </c>
      <c r="X1022" s="7">
        <f>IFERROR(VLOOKUP(VALUE(N1022),工作表2!$A:$N,14,1)/50,0)</f>
        <v>148067.79999999999</v>
      </c>
      <c r="Y1022" s="7">
        <f>IFERROR(VLOOKUP(VALUE(O1022),工作表2!$A:$N,14,1)/50,0)</f>
        <v>148067.79999999999</v>
      </c>
      <c r="Z1022" s="7">
        <f>IFERROR(VLOOKUP(VALUE(P1022),工作表2!$A:$N,14,1)/50,0)</f>
        <v>148067.79999999999</v>
      </c>
      <c r="AA1022" s="7">
        <f>IFERROR(VLOOKUP(VALUE(Q1022),工作表2!$A:$N,14,1)/50,0)</f>
        <v>148067.79999999999</v>
      </c>
      <c r="AB1022" s="7">
        <f>IFERROR(VLOOKUP(VALUE(R1022),工作表2!$A:$N,14,1)/50,0)</f>
        <v>148067.79999999999</v>
      </c>
      <c r="AC1022" s="7">
        <f>IFERROR(VLOOKUP(VALUE(S1022),工作表2!$A:$N,14,1)/50,0)</f>
        <v>148067.79999999999</v>
      </c>
      <c r="AD1022" s="7">
        <f>IFERROR(VLOOKUP(VALUE(T1022),工作表2!$A:$N,14,1)/50,0)</f>
        <v>148067.79999999999</v>
      </c>
      <c r="AE1022" s="7">
        <f>IFERROR(VLOOKUP(VALUE(U1022),工作表2!$A:$N,14,1),0)</f>
        <v>18715636.5</v>
      </c>
      <c r="AF1022" s="7">
        <f t="shared" si="176"/>
        <v>20048246.699999999</v>
      </c>
    </row>
    <row r="1023" spans="1:32" x14ac:dyDescent="0.15">
      <c r="A1023" s="8">
        <v>101019</v>
      </c>
      <c r="B1023" s="3" t="s">
        <v>3681</v>
      </c>
      <c r="C1023" t="s">
        <v>3673</v>
      </c>
      <c r="D1023" t="s">
        <v>3683</v>
      </c>
      <c r="E1023" t="s">
        <v>3685</v>
      </c>
      <c r="F1023" t="s">
        <v>3666</v>
      </c>
      <c r="G1023" t="s">
        <v>3667</v>
      </c>
      <c r="H1023" t="s">
        <v>3668</v>
      </c>
      <c r="I1023" t="s">
        <v>3692</v>
      </c>
      <c r="J1023" t="s">
        <v>3670</v>
      </c>
      <c r="K1023" t="s">
        <v>3698</v>
      </c>
      <c r="L1023">
        <f t="shared" si="166"/>
        <v>100305</v>
      </c>
      <c r="M1023">
        <f t="shared" si="167"/>
        <v>100306</v>
      </c>
      <c r="N1023">
        <f t="shared" si="168"/>
        <v>100306</v>
      </c>
      <c r="O1023">
        <f t="shared" si="169"/>
        <v>100304</v>
      </c>
      <c r="P1023">
        <f t="shared" si="170"/>
        <v>100304</v>
      </c>
      <c r="Q1023">
        <f t="shared" si="171"/>
        <v>100305</v>
      </c>
      <c r="R1023">
        <f t="shared" si="172"/>
        <v>100306</v>
      </c>
      <c r="S1023">
        <f t="shared" si="173"/>
        <v>100304</v>
      </c>
      <c r="T1023">
        <f t="shared" si="174"/>
        <v>100305</v>
      </c>
      <c r="U1023">
        <f t="shared" si="175"/>
        <v>201020</v>
      </c>
      <c r="V1023" s="7">
        <f>IFERROR(VLOOKUP(VALUE(L1023),工作表2!$A:$N,14,1)/50,0)</f>
        <v>148067.79999999999</v>
      </c>
      <c r="W1023" s="7">
        <f>IFERROR(VLOOKUP(VALUE(M1023),工作表2!$A:$N,14,1)/50,0)</f>
        <v>148067.79999999999</v>
      </c>
      <c r="X1023" s="7">
        <f>IFERROR(VLOOKUP(VALUE(N1023),工作表2!$A:$N,14,1)/50,0)</f>
        <v>148067.79999999999</v>
      </c>
      <c r="Y1023" s="7">
        <f>IFERROR(VLOOKUP(VALUE(O1023),工作表2!$A:$N,14,1)/50,0)</f>
        <v>148067.79999999999</v>
      </c>
      <c r="Z1023" s="7">
        <f>IFERROR(VLOOKUP(VALUE(P1023),工作表2!$A:$N,14,1)/50,0)</f>
        <v>148067.79999999999</v>
      </c>
      <c r="AA1023" s="7">
        <f>IFERROR(VLOOKUP(VALUE(Q1023),工作表2!$A:$N,14,1)/50,0)</f>
        <v>148067.79999999999</v>
      </c>
      <c r="AB1023" s="7">
        <f>IFERROR(VLOOKUP(VALUE(R1023),工作表2!$A:$N,14,1)/50,0)</f>
        <v>148067.79999999999</v>
      </c>
      <c r="AC1023" s="7">
        <f>IFERROR(VLOOKUP(VALUE(S1023),工作表2!$A:$N,14,1)/50,0)</f>
        <v>148067.79999999999</v>
      </c>
      <c r="AD1023" s="7">
        <f>IFERROR(VLOOKUP(VALUE(T1023),工作表2!$A:$N,14,1)/50,0)</f>
        <v>148067.79999999999</v>
      </c>
      <c r="AE1023" s="7">
        <f>IFERROR(VLOOKUP(VALUE(U1023),工作表2!$A:$N,14,1),0)</f>
        <v>18826733.5</v>
      </c>
      <c r="AF1023" s="7">
        <f t="shared" si="176"/>
        <v>20159343.699999999</v>
      </c>
    </row>
    <row r="1024" spans="1:32" x14ac:dyDescent="0.15">
      <c r="A1024" s="8">
        <v>101020</v>
      </c>
      <c r="B1024" s="3" t="s">
        <v>3699</v>
      </c>
      <c r="C1024" t="s">
        <v>3700</v>
      </c>
      <c r="D1024" t="s">
        <v>3701</v>
      </c>
      <c r="E1024" t="s">
        <v>3702</v>
      </c>
      <c r="F1024" t="s">
        <v>3703</v>
      </c>
      <c r="G1024" t="s">
        <v>3704</v>
      </c>
      <c r="H1024" t="s">
        <v>3705</v>
      </c>
      <c r="I1024" t="s">
        <v>3706</v>
      </c>
      <c r="J1024" t="s">
        <v>3707</v>
      </c>
      <c r="K1024" t="s">
        <v>3708</v>
      </c>
      <c r="L1024">
        <f t="shared" si="166"/>
        <v>100309</v>
      </c>
      <c r="M1024">
        <f t="shared" si="167"/>
        <v>100307</v>
      </c>
      <c r="N1024">
        <f t="shared" si="168"/>
        <v>100308</v>
      </c>
      <c r="O1024">
        <f t="shared" si="169"/>
        <v>100309</v>
      </c>
      <c r="P1024">
        <f t="shared" si="170"/>
        <v>100309</v>
      </c>
      <c r="Q1024">
        <f t="shared" si="171"/>
        <v>100307</v>
      </c>
      <c r="R1024">
        <f t="shared" si="172"/>
        <v>100309</v>
      </c>
      <c r="S1024">
        <f t="shared" si="173"/>
        <v>100307</v>
      </c>
      <c r="T1024">
        <f t="shared" si="174"/>
        <v>100308</v>
      </c>
      <c r="U1024">
        <f t="shared" si="175"/>
        <v>201021</v>
      </c>
      <c r="V1024" s="7">
        <f>IFERROR(VLOOKUP(VALUE(L1024),工作表2!$A:$N,14,1)/50,0)</f>
        <v>150044.96</v>
      </c>
      <c r="W1024" s="7">
        <f>IFERROR(VLOOKUP(VALUE(M1024),工作表2!$A:$N,14,1)/50,0)</f>
        <v>150044.96</v>
      </c>
      <c r="X1024" s="7">
        <f>IFERROR(VLOOKUP(VALUE(N1024),工作表2!$A:$N,14,1)/50,0)</f>
        <v>150044.96</v>
      </c>
      <c r="Y1024" s="7">
        <f>IFERROR(VLOOKUP(VALUE(O1024),工作表2!$A:$N,14,1)/50,0)</f>
        <v>150044.96</v>
      </c>
      <c r="Z1024" s="7">
        <f>IFERROR(VLOOKUP(VALUE(P1024),工作表2!$A:$N,14,1)/50,0)</f>
        <v>150044.96</v>
      </c>
      <c r="AA1024" s="7">
        <f>IFERROR(VLOOKUP(VALUE(Q1024),工作表2!$A:$N,14,1)/50,0)</f>
        <v>150044.96</v>
      </c>
      <c r="AB1024" s="7">
        <f>IFERROR(VLOOKUP(VALUE(R1024),工作表2!$A:$N,14,1)/50,0)</f>
        <v>150044.96</v>
      </c>
      <c r="AC1024" s="7">
        <f>IFERROR(VLOOKUP(VALUE(S1024),工作表2!$A:$N,14,1)/50,0)</f>
        <v>150044.96</v>
      </c>
      <c r="AD1024" s="7">
        <f>IFERROR(VLOOKUP(VALUE(T1024),工作表2!$A:$N,14,1)/50,0)</f>
        <v>150044.96</v>
      </c>
      <c r="AE1024" s="7">
        <f>IFERROR(VLOOKUP(VALUE(U1024),工作表2!$A:$N,14,1),0)</f>
        <v>18628796</v>
      </c>
      <c r="AF1024" s="7">
        <f t="shared" si="176"/>
        <v>19979200.640000001</v>
      </c>
    </row>
    <row r="1025" spans="1:32" x14ac:dyDescent="0.15">
      <c r="A1025" s="8">
        <v>101021</v>
      </c>
      <c r="B1025" s="3" t="s">
        <v>3709</v>
      </c>
      <c r="C1025" t="s">
        <v>3710</v>
      </c>
      <c r="D1025" t="s">
        <v>3711</v>
      </c>
      <c r="E1025" t="s">
        <v>3712</v>
      </c>
      <c r="F1025" t="s">
        <v>3713</v>
      </c>
      <c r="G1025" t="s">
        <v>3714</v>
      </c>
      <c r="H1025" t="s">
        <v>3715</v>
      </c>
      <c r="I1025" t="s">
        <v>3716</v>
      </c>
      <c r="J1025" t="s">
        <v>3717</v>
      </c>
      <c r="K1025" t="s">
        <v>3718</v>
      </c>
      <c r="L1025">
        <f t="shared" si="166"/>
        <v>100308</v>
      </c>
      <c r="M1025">
        <f t="shared" si="167"/>
        <v>100308</v>
      </c>
      <c r="N1025">
        <f t="shared" si="168"/>
        <v>100307</v>
      </c>
      <c r="O1025">
        <f t="shared" si="169"/>
        <v>100308</v>
      </c>
      <c r="P1025">
        <f t="shared" si="170"/>
        <v>100307</v>
      </c>
      <c r="Q1025">
        <f t="shared" si="171"/>
        <v>100308</v>
      </c>
      <c r="R1025">
        <f t="shared" si="172"/>
        <v>100307</v>
      </c>
      <c r="S1025">
        <f t="shared" si="173"/>
        <v>100308</v>
      </c>
      <c r="T1025">
        <f t="shared" si="174"/>
        <v>100309</v>
      </c>
      <c r="U1025">
        <f t="shared" si="175"/>
        <v>201022</v>
      </c>
      <c r="V1025" s="7">
        <f>IFERROR(VLOOKUP(VALUE(L1025),工作表2!$A:$N,14,1)/50,0)</f>
        <v>150044.96</v>
      </c>
      <c r="W1025" s="7">
        <f>IFERROR(VLOOKUP(VALUE(M1025),工作表2!$A:$N,14,1)/50,0)</f>
        <v>150044.96</v>
      </c>
      <c r="X1025" s="7">
        <f>IFERROR(VLOOKUP(VALUE(N1025),工作表2!$A:$N,14,1)/50,0)</f>
        <v>150044.96</v>
      </c>
      <c r="Y1025" s="7">
        <f>IFERROR(VLOOKUP(VALUE(O1025),工作表2!$A:$N,14,1)/50,0)</f>
        <v>150044.96</v>
      </c>
      <c r="Z1025" s="7">
        <f>IFERROR(VLOOKUP(VALUE(P1025),工作表2!$A:$N,14,1)/50,0)</f>
        <v>150044.96</v>
      </c>
      <c r="AA1025" s="7">
        <f>IFERROR(VLOOKUP(VALUE(Q1025),工作表2!$A:$N,14,1)/50,0)</f>
        <v>150044.96</v>
      </c>
      <c r="AB1025" s="7">
        <f>IFERROR(VLOOKUP(VALUE(R1025),工作表2!$A:$N,14,1)/50,0)</f>
        <v>150044.96</v>
      </c>
      <c r="AC1025" s="7">
        <f>IFERROR(VLOOKUP(VALUE(S1025),工作表2!$A:$N,14,1)/50,0)</f>
        <v>150044.96</v>
      </c>
      <c r="AD1025" s="7">
        <f>IFERROR(VLOOKUP(VALUE(T1025),工作表2!$A:$N,14,1)/50,0)</f>
        <v>150044.96</v>
      </c>
      <c r="AE1025" s="7">
        <f>IFERROR(VLOOKUP(VALUE(U1025),工作表2!$A:$N,14,1),0)</f>
        <v>18650961</v>
      </c>
      <c r="AF1025" s="7">
        <f t="shared" si="176"/>
        <v>20001365.640000001</v>
      </c>
    </row>
    <row r="1026" spans="1:32" x14ac:dyDescent="0.15">
      <c r="A1026" s="8">
        <v>101022</v>
      </c>
      <c r="B1026" s="3" t="s">
        <v>3709</v>
      </c>
      <c r="C1026" t="s">
        <v>3710</v>
      </c>
      <c r="D1026" t="s">
        <v>3719</v>
      </c>
      <c r="E1026" t="s">
        <v>3720</v>
      </c>
      <c r="F1026" t="s">
        <v>3703</v>
      </c>
      <c r="G1026" t="s">
        <v>3704</v>
      </c>
      <c r="H1026" t="s">
        <v>3715</v>
      </c>
      <c r="I1026" t="s">
        <v>3706</v>
      </c>
      <c r="J1026" t="s">
        <v>3717</v>
      </c>
      <c r="K1026" t="s">
        <v>3721</v>
      </c>
      <c r="L1026">
        <f t="shared" si="166"/>
        <v>100308</v>
      </c>
      <c r="M1026">
        <f t="shared" si="167"/>
        <v>100308</v>
      </c>
      <c r="N1026">
        <f t="shared" si="168"/>
        <v>100309</v>
      </c>
      <c r="O1026">
        <f t="shared" si="169"/>
        <v>100307</v>
      </c>
      <c r="P1026">
        <f t="shared" si="170"/>
        <v>100309</v>
      </c>
      <c r="Q1026">
        <f t="shared" si="171"/>
        <v>100307</v>
      </c>
      <c r="R1026">
        <f t="shared" si="172"/>
        <v>100307</v>
      </c>
      <c r="S1026">
        <f t="shared" si="173"/>
        <v>100307</v>
      </c>
      <c r="T1026">
        <f t="shared" si="174"/>
        <v>100309</v>
      </c>
      <c r="U1026">
        <f t="shared" si="175"/>
        <v>201023</v>
      </c>
      <c r="V1026" s="7">
        <f>IFERROR(VLOOKUP(VALUE(L1026),工作表2!$A:$N,14,1)/50,0)</f>
        <v>150044.96</v>
      </c>
      <c r="W1026" s="7">
        <f>IFERROR(VLOOKUP(VALUE(M1026),工作表2!$A:$N,14,1)/50,0)</f>
        <v>150044.96</v>
      </c>
      <c r="X1026" s="7">
        <f>IFERROR(VLOOKUP(VALUE(N1026),工作表2!$A:$N,14,1)/50,0)</f>
        <v>150044.96</v>
      </c>
      <c r="Y1026" s="7">
        <f>IFERROR(VLOOKUP(VALUE(O1026),工作表2!$A:$N,14,1)/50,0)</f>
        <v>150044.96</v>
      </c>
      <c r="Z1026" s="7">
        <f>IFERROR(VLOOKUP(VALUE(P1026),工作表2!$A:$N,14,1)/50,0)</f>
        <v>150044.96</v>
      </c>
      <c r="AA1026" s="7">
        <f>IFERROR(VLOOKUP(VALUE(Q1026),工作表2!$A:$N,14,1)/50,0)</f>
        <v>150044.96</v>
      </c>
      <c r="AB1026" s="7">
        <f>IFERROR(VLOOKUP(VALUE(R1026),工作表2!$A:$N,14,1)/50,0)</f>
        <v>150044.96</v>
      </c>
      <c r="AC1026" s="7">
        <f>IFERROR(VLOOKUP(VALUE(S1026),工作表2!$A:$N,14,1)/50,0)</f>
        <v>150044.96</v>
      </c>
      <c r="AD1026" s="7">
        <f>IFERROR(VLOOKUP(VALUE(T1026),工作表2!$A:$N,14,1)/50,0)</f>
        <v>150044.96</v>
      </c>
      <c r="AE1026" s="7">
        <f>IFERROR(VLOOKUP(VALUE(U1026),工作表2!$A:$N,14,1),0)</f>
        <v>18673157</v>
      </c>
      <c r="AF1026" s="7">
        <f t="shared" si="176"/>
        <v>20023561.640000001</v>
      </c>
    </row>
    <row r="1027" spans="1:32" x14ac:dyDescent="0.15">
      <c r="A1027" s="8">
        <v>101023</v>
      </c>
      <c r="B1027" s="3" t="s">
        <v>3709</v>
      </c>
      <c r="C1027" t="s">
        <v>3710</v>
      </c>
      <c r="D1027" t="s">
        <v>3711</v>
      </c>
      <c r="E1027" t="s">
        <v>3712</v>
      </c>
      <c r="F1027" t="s">
        <v>3713</v>
      </c>
      <c r="G1027" t="s">
        <v>3704</v>
      </c>
      <c r="H1027" t="s">
        <v>3722</v>
      </c>
      <c r="I1027" t="s">
        <v>3716</v>
      </c>
      <c r="J1027" t="s">
        <v>3723</v>
      </c>
      <c r="K1027" t="s">
        <v>3724</v>
      </c>
      <c r="L1027">
        <f t="shared" si="166"/>
        <v>100308</v>
      </c>
      <c r="M1027">
        <f t="shared" si="167"/>
        <v>100308</v>
      </c>
      <c r="N1027">
        <f t="shared" si="168"/>
        <v>100307</v>
      </c>
      <c r="O1027">
        <f t="shared" si="169"/>
        <v>100308</v>
      </c>
      <c r="P1027">
        <f t="shared" si="170"/>
        <v>100307</v>
      </c>
      <c r="Q1027">
        <f t="shared" si="171"/>
        <v>100307</v>
      </c>
      <c r="R1027">
        <f t="shared" si="172"/>
        <v>100308</v>
      </c>
      <c r="S1027">
        <f t="shared" si="173"/>
        <v>100308</v>
      </c>
      <c r="T1027">
        <f t="shared" si="174"/>
        <v>100307</v>
      </c>
      <c r="U1027">
        <f t="shared" si="175"/>
        <v>201024</v>
      </c>
      <c r="V1027" s="7">
        <f>IFERROR(VLOOKUP(VALUE(L1027),工作表2!$A:$N,14,1)/50,0)</f>
        <v>150044.96</v>
      </c>
      <c r="W1027" s="7">
        <f>IFERROR(VLOOKUP(VALUE(M1027),工作表2!$A:$N,14,1)/50,0)</f>
        <v>150044.96</v>
      </c>
      <c r="X1027" s="7">
        <f>IFERROR(VLOOKUP(VALUE(N1027),工作表2!$A:$N,14,1)/50,0)</f>
        <v>150044.96</v>
      </c>
      <c r="Y1027" s="7">
        <f>IFERROR(VLOOKUP(VALUE(O1027),工作表2!$A:$N,14,1)/50,0)</f>
        <v>150044.96</v>
      </c>
      <c r="Z1027" s="7">
        <f>IFERROR(VLOOKUP(VALUE(P1027),工作表2!$A:$N,14,1)/50,0)</f>
        <v>150044.96</v>
      </c>
      <c r="AA1027" s="7">
        <f>IFERROR(VLOOKUP(VALUE(Q1027),工作表2!$A:$N,14,1)/50,0)</f>
        <v>150044.96</v>
      </c>
      <c r="AB1027" s="7">
        <f>IFERROR(VLOOKUP(VALUE(R1027),工作表2!$A:$N,14,1)/50,0)</f>
        <v>150044.96</v>
      </c>
      <c r="AC1027" s="7">
        <f>IFERROR(VLOOKUP(VALUE(S1027),工作表2!$A:$N,14,1)/50,0)</f>
        <v>150044.96</v>
      </c>
      <c r="AD1027" s="7">
        <f>IFERROR(VLOOKUP(VALUE(T1027),工作表2!$A:$N,14,1)/50,0)</f>
        <v>150044.96</v>
      </c>
      <c r="AE1027" s="7">
        <f>IFERROR(VLOOKUP(VALUE(U1027),工作表2!$A:$N,14,1),0)</f>
        <v>19015341.5</v>
      </c>
      <c r="AF1027" s="7">
        <f t="shared" si="176"/>
        <v>20365746.140000001</v>
      </c>
    </row>
    <row r="1028" spans="1:32" x14ac:dyDescent="0.15">
      <c r="A1028" s="8">
        <v>101024</v>
      </c>
      <c r="B1028" s="3" t="s">
        <v>3709</v>
      </c>
      <c r="C1028" t="s">
        <v>3700</v>
      </c>
      <c r="D1028" t="s">
        <v>3701</v>
      </c>
      <c r="E1028" t="s">
        <v>3712</v>
      </c>
      <c r="F1028" t="s">
        <v>3713</v>
      </c>
      <c r="G1028" t="s">
        <v>3725</v>
      </c>
      <c r="H1028" t="s">
        <v>3705</v>
      </c>
      <c r="I1028" t="s">
        <v>3716</v>
      </c>
      <c r="J1028" t="s">
        <v>3723</v>
      </c>
      <c r="K1028" t="s">
        <v>3726</v>
      </c>
      <c r="L1028">
        <f t="shared" si="166"/>
        <v>100308</v>
      </c>
      <c r="M1028">
        <f t="shared" si="167"/>
        <v>100307</v>
      </c>
      <c r="N1028">
        <f t="shared" si="168"/>
        <v>100308</v>
      </c>
      <c r="O1028">
        <f t="shared" si="169"/>
        <v>100308</v>
      </c>
      <c r="P1028">
        <f t="shared" si="170"/>
        <v>100307</v>
      </c>
      <c r="Q1028">
        <f t="shared" si="171"/>
        <v>100309</v>
      </c>
      <c r="R1028">
        <f t="shared" si="172"/>
        <v>100309</v>
      </c>
      <c r="S1028">
        <f t="shared" si="173"/>
        <v>100308</v>
      </c>
      <c r="T1028">
        <f t="shared" si="174"/>
        <v>100307</v>
      </c>
      <c r="U1028">
        <f t="shared" si="175"/>
        <v>201025</v>
      </c>
      <c r="V1028" s="7">
        <f>IFERROR(VLOOKUP(VALUE(L1028),工作表2!$A:$N,14,1)/50,0)</f>
        <v>150044.96</v>
      </c>
      <c r="W1028" s="7">
        <f>IFERROR(VLOOKUP(VALUE(M1028),工作表2!$A:$N,14,1)/50,0)</f>
        <v>150044.96</v>
      </c>
      <c r="X1028" s="7">
        <f>IFERROR(VLOOKUP(VALUE(N1028),工作表2!$A:$N,14,1)/50,0)</f>
        <v>150044.96</v>
      </c>
      <c r="Y1028" s="7">
        <f>IFERROR(VLOOKUP(VALUE(O1028),工作表2!$A:$N,14,1)/50,0)</f>
        <v>150044.96</v>
      </c>
      <c r="Z1028" s="7">
        <f>IFERROR(VLOOKUP(VALUE(P1028),工作表2!$A:$N,14,1)/50,0)</f>
        <v>150044.96</v>
      </c>
      <c r="AA1028" s="7">
        <f>IFERROR(VLOOKUP(VALUE(Q1028),工作表2!$A:$N,14,1)/50,0)</f>
        <v>150044.96</v>
      </c>
      <c r="AB1028" s="7">
        <f>IFERROR(VLOOKUP(VALUE(R1028),工作表2!$A:$N,14,1)/50,0)</f>
        <v>150044.96</v>
      </c>
      <c r="AC1028" s="7">
        <f>IFERROR(VLOOKUP(VALUE(S1028),工作表2!$A:$N,14,1)/50,0)</f>
        <v>150044.96</v>
      </c>
      <c r="AD1028" s="7">
        <f>IFERROR(VLOOKUP(VALUE(T1028),工作表2!$A:$N,14,1)/50,0)</f>
        <v>150044.96</v>
      </c>
      <c r="AE1028" s="7">
        <f>IFERROR(VLOOKUP(VALUE(U1028),工作表2!$A:$N,14,1),0)</f>
        <v>18717643</v>
      </c>
      <c r="AF1028" s="7">
        <f t="shared" si="176"/>
        <v>20068047.640000001</v>
      </c>
    </row>
    <row r="1029" spans="1:32" x14ac:dyDescent="0.15">
      <c r="A1029" s="8">
        <v>101025</v>
      </c>
      <c r="B1029" s="3" t="s">
        <v>3699</v>
      </c>
      <c r="C1029" t="s">
        <v>3700</v>
      </c>
      <c r="D1029" t="s">
        <v>3711</v>
      </c>
      <c r="E1029" t="s">
        <v>3702</v>
      </c>
      <c r="F1029" t="s">
        <v>3713</v>
      </c>
      <c r="G1029" t="s">
        <v>3714</v>
      </c>
      <c r="H1029" t="s">
        <v>3705</v>
      </c>
      <c r="I1029" t="s">
        <v>3716</v>
      </c>
      <c r="J1029" t="s">
        <v>3707</v>
      </c>
      <c r="K1029" t="s">
        <v>3727</v>
      </c>
      <c r="L1029">
        <f t="shared" ref="L1029:L1092" si="177">IFERROR(VALUE(LEFT(B1029,6)),0)</f>
        <v>100309</v>
      </c>
      <c r="M1029">
        <f t="shared" ref="M1029:M1092" si="178">IFERROR(VALUE(LEFT(C1029,6)),0)</f>
        <v>100307</v>
      </c>
      <c r="N1029">
        <f t="shared" ref="N1029:N1092" si="179">IFERROR(VALUE(LEFT(D1029,6)),0)</f>
        <v>100307</v>
      </c>
      <c r="O1029">
        <f t="shared" ref="O1029:O1092" si="180">IFERROR(VALUE(LEFT(E1029,6)),0)</f>
        <v>100309</v>
      </c>
      <c r="P1029">
        <f t="shared" ref="P1029:P1092" si="181">IFERROR(VALUE(LEFT(F1029,6)),0)</f>
        <v>100307</v>
      </c>
      <c r="Q1029">
        <f t="shared" ref="Q1029:Q1092" si="182">IFERROR(VALUE(LEFT(G1029,6)),0)</f>
        <v>100308</v>
      </c>
      <c r="R1029">
        <f t="shared" ref="R1029:R1092" si="183">IFERROR(VALUE(LEFT(H1029,6)),0)</f>
        <v>100309</v>
      </c>
      <c r="S1029">
        <f t="shared" ref="S1029:S1092" si="184">IFERROR(VALUE(LEFT(I1029,6)),0)</f>
        <v>100308</v>
      </c>
      <c r="T1029">
        <f t="shared" ref="T1029:T1092" si="185">IFERROR(VALUE(LEFT(J1029,6)),0)</f>
        <v>100308</v>
      </c>
      <c r="U1029">
        <f t="shared" ref="U1029:U1092" si="186">IFERROR(VALUE(LEFT(K1029,6)),0)</f>
        <v>201026</v>
      </c>
      <c r="V1029" s="7">
        <f>IFERROR(VLOOKUP(VALUE(L1029),工作表2!$A:$N,14,1)/50,0)</f>
        <v>150044.96</v>
      </c>
      <c r="W1029" s="7">
        <f>IFERROR(VLOOKUP(VALUE(M1029),工作表2!$A:$N,14,1)/50,0)</f>
        <v>150044.96</v>
      </c>
      <c r="X1029" s="7">
        <f>IFERROR(VLOOKUP(VALUE(N1029),工作表2!$A:$N,14,1)/50,0)</f>
        <v>150044.96</v>
      </c>
      <c r="Y1029" s="7">
        <f>IFERROR(VLOOKUP(VALUE(O1029),工作表2!$A:$N,14,1)/50,0)</f>
        <v>150044.96</v>
      </c>
      <c r="Z1029" s="7">
        <f>IFERROR(VLOOKUP(VALUE(P1029),工作表2!$A:$N,14,1)/50,0)</f>
        <v>150044.96</v>
      </c>
      <c r="AA1029" s="7">
        <f>IFERROR(VLOOKUP(VALUE(Q1029),工作表2!$A:$N,14,1)/50,0)</f>
        <v>150044.96</v>
      </c>
      <c r="AB1029" s="7">
        <f>IFERROR(VLOOKUP(VALUE(R1029),工作表2!$A:$N,14,1)/50,0)</f>
        <v>150044.96</v>
      </c>
      <c r="AC1029" s="7">
        <f>IFERROR(VLOOKUP(VALUE(S1029),工作表2!$A:$N,14,1)/50,0)</f>
        <v>150044.96</v>
      </c>
      <c r="AD1029" s="7">
        <f>IFERROR(VLOOKUP(VALUE(T1029),工作表2!$A:$N,14,1)/50,0)</f>
        <v>150044.96</v>
      </c>
      <c r="AE1029" s="7">
        <f>IFERROR(VLOOKUP(VALUE(U1029),工作表2!$A:$N,14,1),0)</f>
        <v>18739932.5</v>
      </c>
      <c r="AF1029" s="7">
        <f t="shared" ref="AF1029:AF1092" si="187">SUM(V1029:AE1029)</f>
        <v>20090337.140000001</v>
      </c>
    </row>
    <row r="1030" spans="1:32" x14ac:dyDescent="0.15">
      <c r="A1030" s="8">
        <v>101026</v>
      </c>
      <c r="B1030" s="3" t="s">
        <v>3728</v>
      </c>
      <c r="C1030" t="s">
        <v>3700</v>
      </c>
      <c r="D1030" t="s">
        <v>3701</v>
      </c>
      <c r="E1030" t="s">
        <v>3720</v>
      </c>
      <c r="F1030" t="s">
        <v>3713</v>
      </c>
      <c r="G1030" t="s">
        <v>3704</v>
      </c>
      <c r="H1030" t="s">
        <v>3715</v>
      </c>
      <c r="I1030" t="s">
        <v>3729</v>
      </c>
      <c r="J1030" t="s">
        <v>3717</v>
      </c>
      <c r="K1030" t="s">
        <v>3730</v>
      </c>
      <c r="L1030">
        <f t="shared" si="177"/>
        <v>100307</v>
      </c>
      <c r="M1030">
        <f t="shared" si="178"/>
        <v>100307</v>
      </c>
      <c r="N1030">
        <f t="shared" si="179"/>
        <v>100308</v>
      </c>
      <c r="O1030">
        <f t="shared" si="180"/>
        <v>100307</v>
      </c>
      <c r="P1030">
        <f t="shared" si="181"/>
        <v>100307</v>
      </c>
      <c r="Q1030">
        <f t="shared" si="182"/>
        <v>100307</v>
      </c>
      <c r="R1030">
        <f t="shared" si="183"/>
        <v>100307</v>
      </c>
      <c r="S1030">
        <f t="shared" si="184"/>
        <v>100309</v>
      </c>
      <c r="T1030">
        <f t="shared" si="185"/>
        <v>100309</v>
      </c>
      <c r="U1030">
        <f t="shared" si="186"/>
        <v>201027</v>
      </c>
      <c r="V1030" s="7">
        <f>IFERROR(VLOOKUP(VALUE(L1030),工作表2!$A:$N,14,1)/50,0)</f>
        <v>150044.96</v>
      </c>
      <c r="W1030" s="7">
        <f>IFERROR(VLOOKUP(VALUE(M1030),工作表2!$A:$N,14,1)/50,0)</f>
        <v>150044.96</v>
      </c>
      <c r="X1030" s="7">
        <f>IFERROR(VLOOKUP(VALUE(N1030),工作表2!$A:$N,14,1)/50,0)</f>
        <v>150044.96</v>
      </c>
      <c r="Y1030" s="7">
        <f>IFERROR(VLOOKUP(VALUE(O1030),工作表2!$A:$N,14,1)/50,0)</f>
        <v>150044.96</v>
      </c>
      <c r="Z1030" s="7">
        <f>IFERROR(VLOOKUP(VALUE(P1030),工作表2!$A:$N,14,1)/50,0)</f>
        <v>150044.96</v>
      </c>
      <c r="AA1030" s="7">
        <f>IFERROR(VLOOKUP(VALUE(Q1030),工作表2!$A:$N,14,1)/50,0)</f>
        <v>150044.96</v>
      </c>
      <c r="AB1030" s="7">
        <f>IFERROR(VLOOKUP(VALUE(R1030),工作表2!$A:$N,14,1)/50,0)</f>
        <v>150044.96</v>
      </c>
      <c r="AC1030" s="7">
        <f>IFERROR(VLOOKUP(VALUE(S1030),工作表2!$A:$N,14,1)/50,0)</f>
        <v>150044.96</v>
      </c>
      <c r="AD1030" s="7">
        <f>IFERROR(VLOOKUP(VALUE(T1030),工作表2!$A:$N,14,1)/50,0)</f>
        <v>150044.96</v>
      </c>
      <c r="AE1030" s="7">
        <f>IFERROR(VLOOKUP(VALUE(U1030),工作表2!$A:$N,14,1),0)</f>
        <v>19083306.5</v>
      </c>
      <c r="AF1030" s="7">
        <f t="shared" si="187"/>
        <v>20433711.140000001</v>
      </c>
    </row>
    <row r="1031" spans="1:32" x14ac:dyDescent="0.15">
      <c r="A1031" s="8">
        <v>101027</v>
      </c>
      <c r="B1031" s="3" t="s">
        <v>3709</v>
      </c>
      <c r="C1031" t="s">
        <v>3731</v>
      </c>
      <c r="D1031" t="s">
        <v>3719</v>
      </c>
      <c r="E1031" t="s">
        <v>3720</v>
      </c>
      <c r="F1031" t="s">
        <v>3732</v>
      </c>
      <c r="G1031" t="s">
        <v>3714</v>
      </c>
      <c r="H1031" t="s">
        <v>3705</v>
      </c>
      <c r="I1031" t="s">
        <v>3729</v>
      </c>
      <c r="J1031" t="s">
        <v>3707</v>
      </c>
      <c r="K1031" t="s">
        <v>3733</v>
      </c>
      <c r="L1031">
        <f t="shared" si="177"/>
        <v>100308</v>
      </c>
      <c r="M1031">
        <f t="shared" si="178"/>
        <v>100309</v>
      </c>
      <c r="N1031">
        <f t="shared" si="179"/>
        <v>100309</v>
      </c>
      <c r="O1031">
        <f t="shared" si="180"/>
        <v>100307</v>
      </c>
      <c r="P1031">
        <f t="shared" si="181"/>
        <v>100308</v>
      </c>
      <c r="Q1031">
        <f t="shared" si="182"/>
        <v>100308</v>
      </c>
      <c r="R1031">
        <f t="shared" si="183"/>
        <v>100309</v>
      </c>
      <c r="S1031">
        <f t="shared" si="184"/>
        <v>100309</v>
      </c>
      <c r="T1031">
        <f t="shared" si="185"/>
        <v>100308</v>
      </c>
      <c r="U1031">
        <f t="shared" si="186"/>
        <v>201028</v>
      </c>
      <c r="V1031" s="7">
        <f>IFERROR(VLOOKUP(VALUE(L1031),工作表2!$A:$N,14,1)/50,0)</f>
        <v>150044.96</v>
      </c>
      <c r="W1031" s="7">
        <f>IFERROR(VLOOKUP(VALUE(M1031),工作表2!$A:$N,14,1)/50,0)</f>
        <v>150044.96</v>
      </c>
      <c r="X1031" s="7">
        <f>IFERROR(VLOOKUP(VALUE(N1031),工作表2!$A:$N,14,1)/50,0)</f>
        <v>150044.96</v>
      </c>
      <c r="Y1031" s="7">
        <f>IFERROR(VLOOKUP(VALUE(O1031),工作表2!$A:$N,14,1)/50,0)</f>
        <v>150044.96</v>
      </c>
      <c r="Z1031" s="7">
        <f>IFERROR(VLOOKUP(VALUE(P1031),工作表2!$A:$N,14,1)/50,0)</f>
        <v>150044.96</v>
      </c>
      <c r="AA1031" s="7">
        <f>IFERROR(VLOOKUP(VALUE(Q1031),工作表2!$A:$N,14,1)/50,0)</f>
        <v>150044.96</v>
      </c>
      <c r="AB1031" s="7">
        <f>IFERROR(VLOOKUP(VALUE(R1031),工作表2!$A:$N,14,1)/50,0)</f>
        <v>150044.96</v>
      </c>
      <c r="AC1031" s="7">
        <f>IFERROR(VLOOKUP(VALUE(S1031),工作表2!$A:$N,14,1)/50,0)</f>
        <v>150044.96</v>
      </c>
      <c r="AD1031" s="7">
        <f>IFERROR(VLOOKUP(VALUE(T1031),工作表2!$A:$N,14,1)/50,0)</f>
        <v>150044.96</v>
      </c>
      <c r="AE1031" s="7">
        <f>IFERROR(VLOOKUP(VALUE(U1031),工作表2!$A:$N,14,1),0)</f>
        <v>18951744.5</v>
      </c>
      <c r="AF1031" s="7">
        <f t="shared" si="187"/>
        <v>20302149.140000001</v>
      </c>
    </row>
    <row r="1032" spans="1:32" x14ac:dyDescent="0.15">
      <c r="A1032" s="8">
        <v>101028</v>
      </c>
      <c r="B1032" s="3" t="s">
        <v>3699</v>
      </c>
      <c r="C1032" t="s">
        <v>3731</v>
      </c>
      <c r="D1032" t="s">
        <v>3719</v>
      </c>
      <c r="E1032" t="s">
        <v>3712</v>
      </c>
      <c r="F1032" t="s">
        <v>3732</v>
      </c>
      <c r="G1032" t="s">
        <v>3725</v>
      </c>
      <c r="H1032" t="s">
        <v>3715</v>
      </c>
      <c r="I1032" t="s">
        <v>3706</v>
      </c>
      <c r="J1032" t="s">
        <v>3717</v>
      </c>
      <c r="K1032" t="s">
        <v>3734</v>
      </c>
      <c r="L1032">
        <f t="shared" si="177"/>
        <v>100309</v>
      </c>
      <c r="M1032">
        <f t="shared" si="178"/>
        <v>100309</v>
      </c>
      <c r="N1032">
        <f t="shared" si="179"/>
        <v>100309</v>
      </c>
      <c r="O1032">
        <f t="shared" si="180"/>
        <v>100308</v>
      </c>
      <c r="P1032">
        <f t="shared" si="181"/>
        <v>100308</v>
      </c>
      <c r="Q1032">
        <f t="shared" si="182"/>
        <v>100309</v>
      </c>
      <c r="R1032">
        <f t="shared" si="183"/>
        <v>100307</v>
      </c>
      <c r="S1032">
        <f t="shared" si="184"/>
        <v>100307</v>
      </c>
      <c r="T1032">
        <f t="shared" si="185"/>
        <v>100309</v>
      </c>
      <c r="U1032">
        <f t="shared" si="186"/>
        <v>201029</v>
      </c>
      <c r="V1032" s="7">
        <f>IFERROR(VLOOKUP(VALUE(L1032),工作表2!$A:$N,14,1)/50,0)</f>
        <v>150044.96</v>
      </c>
      <c r="W1032" s="7">
        <f>IFERROR(VLOOKUP(VALUE(M1032),工作表2!$A:$N,14,1)/50,0)</f>
        <v>150044.96</v>
      </c>
      <c r="X1032" s="7">
        <f>IFERROR(VLOOKUP(VALUE(N1032),工作表2!$A:$N,14,1)/50,0)</f>
        <v>150044.96</v>
      </c>
      <c r="Y1032" s="7">
        <f>IFERROR(VLOOKUP(VALUE(O1032),工作表2!$A:$N,14,1)/50,0)</f>
        <v>150044.96</v>
      </c>
      <c r="Z1032" s="7">
        <f>IFERROR(VLOOKUP(VALUE(P1032),工作表2!$A:$N,14,1)/50,0)</f>
        <v>150044.96</v>
      </c>
      <c r="AA1032" s="7">
        <f>IFERROR(VLOOKUP(VALUE(Q1032),工作表2!$A:$N,14,1)/50,0)</f>
        <v>150044.96</v>
      </c>
      <c r="AB1032" s="7">
        <f>IFERROR(VLOOKUP(VALUE(R1032),工作表2!$A:$N,14,1)/50,0)</f>
        <v>150044.96</v>
      </c>
      <c r="AC1032" s="7">
        <f>IFERROR(VLOOKUP(VALUE(S1032),工作表2!$A:$N,14,1)/50,0)</f>
        <v>150044.96</v>
      </c>
      <c r="AD1032" s="7">
        <f>IFERROR(VLOOKUP(VALUE(T1032),工作表2!$A:$N,14,1)/50,0)</f>
        <v>150044.96</v>
      </c>
      <c r="AE1032" s="7">
        <f>IFERROR(VLOOKUP(VALUE(U1032),工作表2!$A:$N,14,1),0)</f>
        <v>19038677</v>
      </c>
      <c r="AF1032" s="7">
        <f t="shared" si="187"/>
        <v>20389081.640000001</v>
      </c>
    </row>
    <row r="1033" spans="1:32" x14ac:dyDescent="0.15">
      <c r="A1033" s="8">
        <v>101029</v>
      </c>
      <c r="B1033" s="3" t="s">
        <v>3728</v>
      </c>
      <c r="C1033" t="s">
        <v>3731</v>
      </c>
      <c r="D1033" t="s">
        <v>3701</v>
      </c>
      <c r="E1033" t="s">
        <v>3702</v>
      </c>
      <c r="F1033" t="s">
        <v>3713</v>
      </c>
      <c r="G1033" t="s">
        <v>3714</v>
      </c>
      <c r="H1033" t="s">
        <v>3705</v>
      </c>
      <c r="I1033" t="s">
        <v>3729</v>
      </c>
      <c r="J1033" t="s">
        <v>3717</v>
      </c>
      <c r="K1033" t="s">
        <v>3735</v>
      </c>
      <c r="L1033">
        <f t="shared" si="177"/>
        <v>100307</v>
      </c>
      <c r="M1033">
        <f t="shared" si="178"/>
        <v>100309</v>
      </c>
      <c r="N1033">
        <f t="shared" si="179"/>
        <v>100308</v>
      </c>
      <c r="O1033">
        <f t="shared" si="180"/>
        <v>100309</v>
      </c>
      <c r="P1033">
        <f t="shared" si="181"/>
        <v>100307</v>
      </c>
      <c r="Q1033">
        <f t="shared" si="182"/>
        <v>100308</v>
      </c>
      <c r="R1033">
        <f t="shared" si="183"/>
        <v>100309</v>
      </c>
      <c r="S1033">
        <f t="shared" si="184"/>
        <v>100309</v>
      </c>
      <c r="T1033">
        <f t="shared" si="185"/>
        <v>100309</v>
      </c>
      <c r="U1033">
        <f t="shared" si="186"/>
        <v>201030</v>
      </c>
      <c r="V1033" s="7">
        <f>IFERROR(VLOOKUP(VALUE(L1033),工作表2!$A:$N,14,1)/50,0)</f>
        <v>150044.96</v>
      </c>
      <c r="W1033" s="7">
        <f>IFERROR(VLOOKUP(VALUE(M1033),工作表2!$A:$N,14,1)/50,0)</f>
        <v>150044.96</v>
      </c>
      <c r="X1033" s="7">
        <f>IFERROR(VLOOKUP(VALUE(N1033),工作表2!$A:$N,14,1)/50,0)</f>
        <v>150044.96</v>
      </c>
      <c r="Y1033" s="7">
        <f>IFERROR(VLOOKUP(VALUE(O1033),工作表2!$A:$N,14,1)/50,0)</f>
        <v>150044.96</v>
      </c>
      <c r="Z1033" s="7">
        <f>IFERROR(VLOOKUP(VALUE(P1033),工作表2!$A:$N,14,1)/50,0)</f>
        <v>150044.96</v>
      </c>
      <c r="AA1033" s="7">
        <f>IFERROR(VLOOKUP(VALUE(Q1033),工作表2!$A:$N,14,1)/50,0)</f>
        <v>150044.96</v>
      </c>
      <c r="AB1033" s="7">
        <f>IFERROR(VLOOKUP(VALUE(R1033),工作表2!$A:$N,14,1)/50,0)</f>
        <v>150044.96</v>
      </c>
      <c r="AC1033" s="7">
        <f>IFERROR(VLOOKUP(VALUE(S1033),工作表2!$A:$N,14,1)/50,0)</f>
        <v>150044.96</v>
      </c>
      <c r="AD1033" s="7">
        <f>IFERROR(VLOOKUP(VALUE(T1033),工作表2!$A:$N,14,1)/50,0)</f>
        <v>150044.96</v>
      </c>
      <c r="AE1033" s="7">
        <f>IFERROR(VLOOKUP(VALUE(U1033),工作表2!$A:$N,14,1),0)</f>
        <v>19151561</v>
      </c>
      <c r="AF1033" s="7">
        <f t="shared" si="187"/>
        <v>20501965.640000001</v>
      </c>
    </row>
    <row r="1034" spans="1:32" x14ac:dyDescent="0.15">
      <c r="A1034" s="8">
        <v>101030</v>
      </c>
      <c r="B1034" s="3" t="s">
        <v>3736</v>
      </c>
      <c r="C1034" t="s">
        <v>3737</v>
      </c>
      <c r="D1034" t="s">
        <v>3738</v>
      </c>
      <c r="E1034" t="s">
        <v>3739</v>
      </c>
      <c r="F1034" t="s">
        <v>3740</v>
      </c>
      <c r="G1034" t="s">
        <v>3741</v>
      </c>
      <c r="H1034" t="s">
        <v>3742</v>
      </c>
      <c r="I1034" t="s">
        <v>3743</v>
      </c>
      <c r="J1034" t="s">
        <v>3744</v>
      </c>
      <c r="K1034" t="s">
        <v>3745</v>
      </c>
      <c r="L1034">
        <f t="shared" si="177"/>
        <v>100311</v>
      </c>
      <c r="M1034">
        <f t="shared" si="178"/>
        <v>100312</v>
      </c>
      <c r="N1034">
        <f t="shared" si="179"/>
        <v>100310</v>
      </c>
      <c r="O1034">
        <f t="shared" si="180"/>
        <v>100311</v>
      </c>
      <c r="P1034">
        <f t="shared" si="181"/>
        <v>100312</v>
      </c>
      <c r="Q1034">
        <f t="shared" si="182"/>
        <v>100311</v>
      </c>
      <c r="R1034">
        <f t="shared" si="183"/>
        <v>100312</v>
      </c>
      <c r="S1034">
        <f t="shared" si="184"/>
        <v>100311</v>
      </c>
      <c r="T1034">
        <f t="shared" si="185"/>
        <v>100312</v>
      </c>
      <c r="U1034">
        <f t="shared" si="186"/>
        <v>201031</v>
      </c>
      <c r="V1034" s="7">
        <f>IFERROR(VLOOKUP(VALUE(L1034),工作表2!$A:$N,14,1)/50,0)</f>
        <v>152022.12</v>
      </c>
      <c r="W1034" s="7">
        <f>IFERROR(VLOOKUP(VALUE(M1034),工作表2!$A:$N,14,1)/50,0)</f>
        <v>152022.12</v>
      </c>
      <c r="X1034" s="7">
        <f>IFERROR(VLOOKUP(VALUE(N1034),工作表2!$A:$N,14,1)/50,0)</f>
        <v>152022.12</v>
      </c>
      <c r="Y1034" s="7">
        <f>IFERROR(VLOOKUP(VALUE(O1034),工作表2!$A:$N,14,1)/50,0)</f>
        <v>152022.12</v>
      </c>
      <c r="Z1034" s="7">
        <f>IFERROR(VLOOKUP(VALUE(P1034),工作表2!$A:$N,14,1)/50,0)</f>
        <v>152022.12</v>
      </c>
      <c r="AA1034" s="7">
        <f>IFERROR(VLOOKUP(VALUE(Q1034),工作表2!$A:$N,14,1)/50,0)</f>
        <v>152022.12</v>
      </c>
      <c r="AB1034" s="7">
        <f>IFERROR(VLOOKUP(VALUE(R1034),工作表2!$A:$N,14,1)/50,0)</f>
        <v>152022.12</v>
      </c>
      <c r="AC1034" s="7">
        <f>IFERROR(VLOOKUP(VALUE(S1034),工作表2!$A:$N,14,1)/50,0)</f>
        <v>152022.12</v>
      </c>
      <c r="AD1034" s="7">
        <f>IFERROR(VLOOKUP(VALUE(T1034),工作表2!$A:$N,14,1)/50,0)</f>
        <v>152022.12</v>
      </c>
      <c r="AE1034" s="7">
        <f>IFERROR(VLOOKUP(VALUE(U1034),工作表2!$A:$N,14,1),0)</f>
        <v>18948766.5</v>
      </c>
      <c r="AF1034" s="7">
        <f t="shared" si="187"/>
        <v>20316965.579999998</v>
      </c>
    </row>
    <row r="1035" spans="1:32" x14ac:dyDescent="0.15">
      <c r="A1035" s="8">
        <v>101031</v>
      </c>
      <c r="B1035" s="3" t="s">
        <v>3746</v>
      </c>
      <c r="C1035" t="s">
        <v>3737</v>
      </c>
      <c r="D1035" t="s">
        <v>3747</v>
      </c>
      <c r="E1035" t="s">
        <v>3739</v>
      </c>
      <c r="F1035" t="s">
        <v>3748</v>
      </c>
      <c r="G1035" t="s">
        <v>3749</v>
      </c>
      <c r="H1035" t="s">
        <v>3750</v>
      </c>
      <c r="I1035" t="s">
        <v>3751</v>
      </c>
      <c r="J1035" t="s">
        <v>3752</v>
      </c>
      <c r="K1035" t="s">
        <v>3753</v>
      </c>
      <c r="L1035">
        <f t="shared" si="177"/>
        <v>100310</v>
      </c>
      <c r="M1035">
        <f t="shared" si="178"/>
        <v>100312</v>
      </c>
      <c r="N1035">
        <f t="shared" si="179"/>
        <v>100311</v>
      </c>
      <c r="O1035">
        <f t="shared" si="180"/>
        <v>100311</v>
      </c>
      <c r="P1035">
        <f t="shared" si="181"/>
        <v>100311</v>
      </c>
      <c r="Q1035">
        <f t="shared" si="182"/>
        <v>100310</v>
      </c>
      <c r="R1035">
        <f t="shared" si="183"/>
        <v>100311</v>
      </c>
      <c r="S1035">
        <f t="shared" si="184"/>
        <v>100310</v>
      </c>
      <c r="T1035">
        <f t="shared" si="185"/>
        <v>100310</v>
      </c>
      <c r="U1035">
        <f t="shared" si="186"/>
        <v>201032</v>
      </c>
      <c r="V1035" s="7">
        <f>IFERROR(VLOOKUP(VALUE(L1035),工作表2!$A:$N,14,1)/50,0)</f>
        <v>152022.12</v>
      </c>
      <c r="W1035" s="7">
        <f>IFERROR(VLOOKUP(VALUE(M1035),工作表2!$A:$N,14,1)/50,0)</f>
        <v>152022.12</v>
      </c>
      <c r="X1035" s="7">
        <f>IFERROR(VLOOKUP(VALUE(N1035),工作表2!$A:$N,14,1)/50,0)</f>
        <v>152022.12</v>
      </c>
      <c r="Y1035" s="7">
        <f>IFERROR(VLOOKUP(VALUE(O1035),工作表2!$A:$N,14,1)/50,0)</f>
        <v>152022.12</v>
      </c>
      <c r="Z1035" s="7">
        <f>IFERROR(VLOOKUP(VALUE(P1035),工作表2!$A:$N,14,1)/50,0)</f>
        <v>152022.12</v>
      </c>
      <c r="AA1035" s="7">
        <f>IFERROR(VLOOKUP(VALUE(Q1035),工作表2!$A:$N,14,1)/50,0)</f>
        <v>152022.12</v>
      </c>
      <c r="AB1035" s="7">
        <f>IFERROR(VLOOKUP(VALUE(R1035),工作表2!$A:$N,14,1)/50,0)</f>
        <v>152022.12</v>
      </c>
      <c r="AC1035" s="7">
        <f>IFERROR(VLOOKUP(VALUE(S1035),工作表2!$A:$N,14,1)/50,0)</f>
        <v>152022.12</v>
      </c>
      <c r="AD1035" s="7">
        <f>IFERROR(VLOOKUP(VALUE(T1035),工作表2!$A:$N,14,1)/50,0)</f>
        <v>152022.12</v>
      </c>
      <c r="AE1035" s="7">
        <f>IFERROR(VLOOKUP(VALUE(U1035),工作表2!$A:$N,14,1),0)</f>
        <v>18971039</v>
      </c>
      <c r="AF1035" s="7">
        <f t="shared" si="187"/>
        <v>20339238.079999998</v>
      </c>
    </row>
    <row r="1036" spans="1:32" x14ac:dyDescent="0.15">
      <c r="A1036" s="8">
        <v>101032</v>
      </c>
      <c r="B1036" s="3" t="s">
        <v>3746</v>
      </c>
      <c r="C1036" t="s">
        <v>3754</v>
      </c>
      <c r="D1036" t="s">
        <v>3747</v>
      </c>
      <c r="E1036" t="s">
        <v>3739</v>
      </c>
      <c r="F1036" t="s">
        <v>3740</v>
      </c>
      <c r="G1036" t="s">
        <v>3755</v>
      </c>
      <c r="H1036" t="s">
        <v>3750</v>
      </c>
      <c r="I1036" t="s">
        <v>3751</v>
      </c>
      <c r="J1036" t="s">
        <v>3752</v>
      </c>
      <c r="K1036" t="s">
        <v>3756</v>
      </c>
      <c r="L1036">
        <f t="shared" si="177"/>
        <v>100310</v>
      </c>
      <c r="M1036">
        <f t="shared" si="178"/>
        <v>100310</v>
      </c>
      <c r="N1036">
        <f t="shared" si="179"/>
        <v>100311</v>
      </c>
      <c r="O1036">
        <f t="shared" si="180"/>
        <v>100311</v>
      </c>
      <c r="P1036">
        <f t="shared" si="181"/>
        <v>100312</v>
      </c>
      <c r="Q1036">
        <f t="shared" si="182"/>
        <v>100312</v>
      </c>
      <c r="R1036">
        <f t="shared" si="183"/>
        <v>100311</v>
      </c>
      <c r="S1036">
        <f t="shared" si="184"/>
        <v>100310</v>
      </c>
      <c r="T1036">
        <f t="shared" si="185"/>
        <v>100310</v>
      </c>
      <c r="U1036">
        <f t="shared" si="186"/>
        <v>201033</v>
      </c>
      <c r="V1036" s="7">
        <f>IFERROR(VLOOKUP(VALUE(L1036),工作表2!$A:$N,14,1)/50,0)</f>
        <v>152022.12</v>
      </c>
      <c r="W1036" s="7">
        <f>IFERROR(VLOOKUP(VALUE(M1036),工作表2!$A:$N,14,1)/50,0)</f>
        <v>152022.12</v>
      </c>
      <c r="X1036" s="7">
        <f>IFERROR(VLOOKUP(VALUE(N1036),工作表2!$A:$N,14,1)/50,0)</f>
        <v>152022.12</v>
      </c>
      <c r="Y1036" s="7">
        <f>IFERROR(VLOOKUP(VALUE(O1036),工作表2!$A:$N,14,1)/50,0)</f>
        <v>152022.12</v>
      </c>
      <c r="Z1036" s="7">
        <f>IFERROR(VLOOKUP(VALUE(P1036),工作表2!$A:$N,14,1)/50,0)</f>
        <v>152022.12</v>
      </c>
      <c r="AA1036" s="7">
        <f>IFERROR(VLOOKUP(VALUE(Q1036),工作表2!$A:$N,14,1)/50,0)</f>
        <v>152022.12</v>
      </c>
      <c r="AB1036" s="7">
        <f>IFERROR(VLOOKUP(VALUE(R1036),工作表2!$A:$N,14,1)/50,0)</f>
        <v>152022.12</v>
      </c>
      <c r="AC1036" s="7">
        <f>IFERROR(VLOOKUP(VALUE(S1036),工作表2!$A:$N,14,1)/50,0)</f>
        <v>152022.12</v>
      </c>
      <c r="AD1036" s="7">
        <f>IFERROR(VLOOKUP(VALUE(T1036),工作表2!$A:$N,14,1)/50,0)</f>
        <v>152022.12</v>
      </c>
      <c r="AE1036" s="7">
        <f>IFERROR(VLOOKUP(VALUE(U1036),工作表2!$A:$N,14,1),0)</f>
        <v>18993343.5</v>
      </c>
      <c r="AF1036" s="7">
        <f t="shared" si="187"/>
        <v>20361542.579999998</v>
      </c>
    </row>
    <row r="1037" spans="1:32" x14ac:dyDescent="0.15">
      <c r="A1037" s="8">
        <v>101033</v>
      </c>
      <c r="B1037" s="3" t="s">
        <v>3736</v>
      </c>
      <c r="C1037" t="s">
        <v>3737</v>
      </c>
      <c r="D1037" t="s">
        <v>3757</v>
      </c>
      <c r="E1037" t="s">
        <v>3739</v>
      </c>
      <c r="F1037" t="s">
        <v>3740</v>
      </c>
      <c r="G1037" t="s">
        <v>3755</v>
      </c>
      <c r="H1037" t="s">
        <v>3758</v>
      </c>
      <c r="I1037" t="s">
        <v>3743</v>
      </c>
      <c r="J1037" t="s">
        <v>3752</v>
      </c>
      <c r="K1037" t="s">
        <v>3759</v>
      </c>
      <c r="L1037">
        <f t="shared" si="177"/>
        <v>100311</v>
      </c>
      <c r="M1037">
        <f t="shared" si="178"/>
        <v>100312</v>
      </c>
      <c r="N1037">
        <f t="shared" si="179"/>
        <v>100312</v>
      </c>
      <c r="O1037">
        <f t="shared" si="180"/>
        <v>100311</v>
      </c>
      <c r="P1037">
        <f t="shared" si="181"/>
        <v>100312</v>
      </c>
      <c r="Q1037">
        <f t="shared" si="182"/>
        <v>100312</v>
      </c>
      <c r="R1037">
        <f t="shared" si="183"/>
        <v>100310</v>
      </c>
      <c r="S1037">
        <f t="shared" si="184"/>
        <v>100311</v>
      </c>
      <c r="T1037">
        <f t="shared" si="185"/>
        <v>100310</v>
      </c>
      <c r="U1037">
        <f t="shared" si="186"/>
        <v>201034</v>
      </c>
      <c r="V1037" s="7">
        <f>IFERROR(VLOOKUP(VALUE(L1037),工作表2!$A:$N,14,1)/50,0)</f>
        <v>152022.12</v>
      </c>
      <c r="W1037" s="7">
        <f>IFERROR(VLOOKUP(VALUE(M1037),工作表2!$A:$N,14,1)/50,0)</f>
        <v>152022.12</v>
      </c>
      <c r="X1037" s="7">
        <f>IFERROR(VLOOKUP(VALUE(N1037),工作表2!$A:$N,14,1)/50,0)</f>
        <v>152022.12</v>
      </c>
      <c r="Y1037" s="7">
        <f>IFERROR(VLOOKUP(VALUE(O1037),工作表2!$A:$N,14,1)/50,0)</f>
        <v>152022.12</v>
      </c>
      <c r="Z1037" s="7">
        <f>IFERROR(VLOOKUP(VALUE(P1037),工作表2!$A:$N,14,1)/50,0)</f>
        <v>152022.12</v>
      </c>
      <c r="AA1037" s="7">
        <f>IFERROR(VLOOKUP(VALUE(Q1037),工作表2!$A:$N,14,1)/50,0)</f>
        <v>152022.12</v>
      </c>
      <c r="AB1037" s="7">
        <f>IFERROR(VLOOKUP(VALUE(R1037),工作表2!$A:$N,14,1)/50,0)</f>
        <v>152022.12</v>
      </c>
      <c r="AC1037" s="7">
        <f>IFERROR(VLOOKUP(VALUE(S1037),工作表2!$A:$N,14,1)/50,0)</f>
        <v>152022.12</v>
      </c>
      <c r="AD1037" s="7">
        <f>IFERROR(VLOOKUP(VALUE(T1037),工作表2!$A:$N,14,1)/50,0)</f>
        <v>152022.12</v>
      </c>
      <c r="AE1037" s="7">
        <f>IFERROR(VLOOKUP(VALUE(U1037),工作表2!$A:$N,14,1),0)</f>
        <v>19341663.5</v>
      </c>
      <c r="AF1037" s="7">
        <f t="shared" si="187"/>
        <v>20709862.579999998</v>
      </c>
    </row>
    <row r="1038" spans="1:32" x14ac:dyDescent="0.15">
      <c r="A1038" s="8">
        <v>101034</v>
      </c>
      <c r="B1038" s="3" t="s">
        <v>3746</v>
      </c>
      <c r="C1038" t="s">
        <v>3737</v>
      </c>
      <c r="D1038" t="s">
        <v>3757</v>
      </c>
      <c r="E1038" t="s">
        <v>3760</v>
      </c>
      <c r="F1038" t="s">
        <v>3748</v>
      </c>
      <c r="G1038" t="s">
        <v>3755</v>
      </c>
      <c r="H1038" t="s">
        <v>3742</v>
      </c>
      <c r="I1038" t="s">
        <v>3751</v>
      </c>
      <c r="J1038" t="s">
        <v>3761</v>
      </c>
      <c r="K1038" t="s">
        <v>3762</v>
      </c>
      <c r="L1038">
        <f t="shared" si="177"/>
        <v>100310</v>
      </c>
      <c r="M1038">
        <f t="shared" si="178"/>
        <v>100312</v>
      </c>
      <c r="N1038">
        <f t="shared" si="179"/>
        <v>100312</v>
      </c>
      <c r="O1038">
        <f t="shared" si="180"/>
        <v>100310</v>
      </c>
      <c r="P1038">
        <f t="shared" si="181"/>
        <v>100311</v>
      </c>
      <c r="Q1038">
        <f t="shared" si="182"/>
        <v>100312</v>
      </c>
      <c r="R1038">
        <f t="shared" si="183"/>
        <v>100312</v>
      </c>
      <c r="S1038">
        <f t="shared" si="184"/>
        <v>100310</v>
      </c>
      <c r="T1038">
        <f t="shared" si="185"/>
        <v>100311</v>
      </c>
      <c r="U1038">
        <f t="shared" si="186"/>
        <v>201035</v>
      </c>
      <c r="V1038" s="7">
        <f>IFERROR(VLOOKUP(VALUE(L1038),工作表2!$A:$N,14,1)/50,0)</f>
        <v>152022.12</v>
      </c>
      <c r="W1038" s="7">
        <f>IFERROR(VLOOKUP(VALUE(M1038),工作表2!$A:$N,14,1)/50,0)</f>
        <v>152022.12</v>
      </c>
      <c r="X1038" s="7">
        <f>IFERROR(VLOOKUP(VALUE(N1038),工作表2!$A:$N,14,1)/50,0)</f>
        <v>152022.12</v>
      </c>
      <c r="Y1038" s="7">
        <f>IFERROR(VLOOKUP(VALUE(O1038),工作表2!$A:$N,14,1)/50,0)</f>
        <v>152022.12</v>
      </c>
      <c r="Z1038" s="7">
        <f>IFERROR(VLOOKUP(VALUE(P1038),工作表2!$A:$N,14,1)/50,0)</f>
        <v>152022.12</v>
      </c>
      <c r="AA1038" s="7">
        <f>IFERROR(VLOOKUP(VALUE(Q1038),工作表2!$A:$N,14,1)/50,0)</f>
        <v>152022.12</v>
      </c>
      <c r="AB1038" s="7">
        <f>IFERROR(VLOOKUP(VALUE(R1038),工作表2!$A:$N,14,1)/50,0)</f>
        <v>152022.12</v>
      </c>
      <c r="AC1038" s="7">
        <f>IFERROR(VLOOKUP(VALUE(S1038),工作表2!$A:$N,14,1)/50,0)</f>
        <v>152022.12</v>
      </c>
      <c r="AD1038" s="7">
        <f>IFERROR(VLOOKUP(VALUE(T1038),工作表2!$A:$N,14,1)/50,0)</f>
        <v>152022.12</v>
      </c>
      <c r="AE1038" s="7">
        <f>IFERROR(VLOOKUP(VALUE(U1038),工作表2!$A:$N,14,1),0)</f>
        <v>19038046</v>
      </c>
      <c r="AF1038" s="7">
        <f t="shared" si="187"/>
        <v>20406245.079999998</v>
      </c>
    </row>
    <row r="1039" spans="1:32" x14ac:dyDescent="0.15">
      <c r="A1039" s="8">
        <v>101035</v>
      </c>
      <c r="B1039" s="3" t="s">
        <v>3763</v>
      </c>
      <c r="C1039" t="s">
        <v>3764</v>
      </c>
      <c r="D1039" t="s">
        <v>3757</v>
      </c>
      <c r="E1039" t="s">
        <v>3739</v>
      </c>
      <c r="F1039" t="s">
        <v>3765</v>
      </c>
      <c r="G1039" t="s">
        <v>3741</v>
      </c>
      <c r="H1039" t="s">
        <v>3750</v>
      </c>
      <c r="I1039" t="s">
        <v>3743</v>
      </c>
      <c r="J1039" t="s">
        <v>3752</v>
      </c>
      <c r="K1039" t="s">
        <v>3766</v>
      </c>
      <c r="L1039">
        <f t="shared" si="177"/>
        <v>100312</v>
      </c>
      <c r="M1039">
        <f t="shared" si="178"/>
        <v>100311</v>
      </c>
      <c r="N1039">
        <f t="shared" si="179"/>
        <v>100312</v>
      </c>
      <c r="O1039">
        <f t="shared" si="180"/>
        <v>100311</v>
      </c>
      <c r="P1039">
        <f t="shared" si="181"/>
        <v>100310</v>
      </c>
      <c r="Q1039">
        <f t="shared" si="182"/>
        <v>100311</v>
      </c>
      <c r="R1039">
        <f t="shared" si="183"/>
        <v>100311</v>
      </c>
      <c r="S1039">
        <f t="shared" si="184"/>
        <v>100311</v>
      </c>
      <c r="T1039">
        <f t="shared" si="185"/>
        <v>100310</v>
      </c>
      <c r="U1039">
        <f t="shared" si="186"/>
        <v>201036</v>
      </c>
      <c r="V1039" s="7">
        <f>IFERROR(VLOOKUP(VALUE(L1039),工作表2!$A:$N,14,1)/50,0)</f>
        <v>152022.12</v>
      </c>
      <c r="W1039" s="7">
        <f>IFERROR(VLOOKUP(VALUE(M1039),工作表2!$A:$N,14,1)/50,0)</f>
        <v>152022.12</v>
      </c>
      <c r="X1039" s="7">
        <f>IFERROR(VLOOKUP(VALUE(N1039),工作表2!$A:$N,14,1)/50,0)</f>
        <v>152022.12</v>
      </c>
      <c r="Y1039" s="7">
        <f>IFERROR(VLOOKUP(VALUE(O1039),工作表2!$A:$N,14,1)/50,0)</f>
        <v>152022.12</v>
      </c>
      <c r="Z1039" s="7">
        <f>IFERROR(VLOOKUP(VALUE(P1039),工作表2!$A:$N,14,1)/50,0)</f>
        <v>152022.12</v>
      </c>
      <c r="AA1039" s="7">
        <f>IFERROR(VLOOKUP(VALUE(Q1039),工作表2!$A:$N,14,1)/50,0)</f>
        <v>152022.12</v>
      </c>
      <c r="AB1039" s="7">
        <f>IFERROR(VLOOKUP(VALUE(R1039),工作表2!$A:$N,14,1)/50,0)</f>
        <v>152022.12</v>
      </c>
      <c r="AC1039" s="7">
        <f>IFERROR(VLOOKUP(VALUE(S1039),工作表2!$A:$N,14,1)/50,0)</f>
        <v>152022.12</v>
      </c>
      <c r="AD1039" s="7">
        <f>IFERROR(VLOOKUP(VALUE(T1039),工作表2!$A:$N,14,1)/50,0)</f>
        <v>152022.12</v>
      </c>
      <c r="AE1039" s="7">
        <f>IFERROR(VLOOKUP(VALUE(U1039),工作表2!$A:$N,14,1),0)</f>
        <v>19060444.5</v>
      </c>
      <c r="AF1039" s="7">
        <f t="shared" si="187"/>
        <v>20428643.579999998</v>
      </c>
    </row>
    <row r="1040" spans="1:32" x14ac:dyDescent="0.15">
      <c r="A1040" s="8">
        <v>101036</v>
      </c>
      <c r="B1040" s="3" t="s">
        <v>3736</v>
      </c>
      <c r="C1040" t="s">
        <v>3737</v>
      </c>
      <c r="D1040" t="s">
        <v>3757</v>
      </c>
      <c r="E1040" t="s">
        <v>3767</v>
      </c>
      <c r="F1040" t="s">
        <v>3740</v>
      </c>
      <c r="G1040" t="s">
        <v>3755</v>
      </c>
      <c r="H1040" t="s">
        <v>3758</v>
      </c>
      <c r="I1040" t="s">
        <v>3751</v>
      </c>
      <c r="J1040" t="s">
        <v>3761</v>
      </c>
      <c r="K1040" t="s">
        <v>3768</v>
      </c>
      <c r="L1040">
        <f t="shared" si="177"/>
        <v>100311</v>
      </c>
      <c r="M1040">
        <f t="shared" si="178"/>
        <v>100312</v>
      </c>
      <c r="N1040">
        <f t="shared" si="179"/>
        <v>100312</v>
      </c>
      <c r="O1040">
        <f t="shared" si="180"/>
        <v>100312</v>
      </c>
      <c r="P1040">
        <f t="shared" si="181"/>
        <v>100312</v>
      </c>
      <c r="Q1040">
        <f t="shared" si="182"/>
        <v>100312</v>
      </c>
      <c r="R1040">
        <f t="shared" si="183"/>
        <v>100310</v>
      </c>
      <c r="S1040">
        <f t="shared" si="184"/>
        <v>100310</v>
      </c>
      <c r="T1040">
        <f t="shared" si="185"/>
        <v>100311</v>
      </c>
      <c r="U1040">
        <f t="shared" si="186"/>
        <v>201037</v>
      </c>
      <c r="V1040" s="7">
        <f>IFERROR(VLOOKUP(VALUE(L1040),工作表2!$A:$N,14,1)/50,0)</f>
        <v>152022.12</v>
      </c>
      <c r="W1040" s="7">
        <f>IFERROR(VLOOKUP(VALUE(M1040),工作表2!$A:$N,14,1)/50,0)</f>
        <v>152022.12</v>
      </c>
      <c r="X1040" s="7">
        <f>IFERROR(VLOOKUP(VALUE(N1040),工作表2!$A:$N,14,1)/50,0)</f>
        <v>152022.12</v>
      </c>
      <c r="Y1040" s="7">
        <f>IFERROR(VLOOKUP(VALUE(O1040),工作表2!$A:$N,14,1)/50,0)</f>
        <v>152022.12</v>
      </c>
      <c r="Z1040" s="7">
        <f>IFERROR(VLOOKUP(VALUE(P1040),工作表2!$A:$N,14,1)/50,0)</f>
        <v>152022.12</v>
      </c>
      <c r="AA1040" s="7">
        <f>IFERROR(VLOOKUP(VALUE(Q1040),工作表2!$A:$N,14,1)/50,0)</f>
        <v>152022.12</v>
      </c>
      <c r="AB1040" s="7">
        <f>IFERROR(VLOOKUP(VALUE(R1040),工作表2!$A:$N,14,1)/50,0)</f>
        <v>152022.12</v>
      </c>
      <c r="AC1040" s="7">
        <f>IFERROR(VLOOKUP(VALUE(S1040),工作表2!$A:$N,14,1)/50,0)</f>
        <v>152022.12</v>
      </c>
      <c r="AD1040" s="7">
        <f>IFERROR(VLOOKUP(VALUE(T1040),工作表2!$A:$N,14,1)/50,0)</f>
        <v>152022.12</v>
      </c>
      <c r="AE1040" s="7">
        <f>IFERROR(VLOOKUP(VALUE(U1040),工作表2!$A:$N,14,1),0)</f>
        <v>19409961.5</v>
      </c>
      <c r="AF1040" s="7">
        <f t="shared" si="187"/>
        <v>20778160.579999998</v>
      </c>
    </row>
    <row r="1041" spans="1:32" x14ac:dyDescent="0.15">
      <c r="A1041" s="8">
        <v>101037</v>
      </c>
      <c r="B1041" s="3" t="s">
        <v>3763</v>
      </c>
      <c r="C1041" t="s">
        <v>3754</v>
      </c>
      <c r="D1041" t="s">
        <v>3747</v>
      </c>
      <c r="E1041" t="s">
        <v>3739</v>
      </c>
      <c r="F1041" t="s">
        <v>3740</v>
      </c>
      <c r="G1041" t="s">
        <v>3749</v>
      </c>
      <c r="H1041" t="s">
        <v>3750</v>
      </c>
      <c r="I1041" t="s">
        <v>3769</v>
      </c>
      <c r="J1041" t="s">
        <v>3752</v>
      </c>
      <c r="K1041" t="s">
        <v>3770</v>
      </c>
      <c r="L1041">
        <f t="shared" si="177"/>
        <v>100312</v>
      </c>
      <c r="M1041">
        <f t="shared" si="178"/>
        <v>100310</v>
      </c>
      <c r="N1041">
        <f t="shared" si="179"/>
        <v>100311</v>
      </c>
      <c r="O1041">
        <f t="shared" si="180"/>
        <v>100311</v>
      </c>
      <c r="P1041">
        <f t="shared" si="181"/>
        <v>100312</v>
      </c>
      <c r="Q1041">
        <f t="shared" si="182"/>
        <v>100310</v>
      </c>
      <c r="R1041">
        <f t="shared" si="183"/>
        <v>100311</v>
      </c>
      <c r="S1041">
        <f t="shared" si="184"/>
        <v>100312</v>
      </c>
      <c r="T1041">
        <f t="shared" si="185"/>
        <v>100310</v>
      </c>
      <c r="U1041">
        <f t="shared" si="186"/>
        <v>201038</v>
      </c>
      <c r="V1041" s="7">
        <f>IFERROR(VLOOKUP(VALUE(L1041),工作表2!$A:$N,14,1)/50,0)</f>
        <v>152022.12</v>
      </c>
      <c r="W1041" s="7">
        <f>IFERROR(VLOOKUP(VALUE(M1041),工作表2!$A:$N,14,1)/50,0)</f>
        <v>152022.12</v>
      </c>
      <c r="X1041" s="7">
        <f>IFERROR(VLOOKUP(VALUE(N1041),工作表2!$A:$N,14,1)/50,0)</f>
        <v>152022.12</v>
      </c>
      <c r="Y1041" s="7">
        <f>IFERROR(VLOOKUP(VALUE(O1041),工作表2!$A:$N,14,1)/50,0)</f>
        <v>152022.12</v>
      </c>
      <c r="Z1041" s="7">
        <f>IFERROR(VLOOKUP(VALUE(P1041),工作表2!$A:$N,14,1)/50,0)</f>
        <v>152022.12</v>
      </c>
      <c r="AA1041" s="7">
        <f>IFERROR(VLOOKUP(VALUE(Q1041),工作表2!$A:$N,14,1)/50,0)</f>
        <v>152022.12</v>
      </c>
      <c r="AB1041" s="7">
        <f>IFERROR(VLOOKUP(VALUE(R1041),工作表2!$A:$N,14,1)/50,0)</f>
        <v>152022.12</v>
      </c>
      <c r="AC1041" s="7">
        <f>IFERROR(VLOOKUP(VALUE(S1041),工作表2!$A:$N,14,1)/50,0)</f>
        <v>152022.12</v>
      </c>
      <c r="AD1041" s="7">
        <f>IFERROR(VLOOKUP(VALUE(T1041),工作表2!$A:$N,14,1)/50,0)</f>
        <v>152022.12</v>
      </c>
      <c r="AE1041" s="7">
        <f>IFERROR(VLOOKUP(VALUE(U1041),工作表2!$A:$N,14,1),0)</f>
        <v>19275611.5</v>
      </c>
      <c r="AF1041" s="7">
        <f t="shared" si="187"/>
        <v>20643810.579999998</v>
      </c>
    </row>
    <row r="1042" spans="1:32" x14ac:dyDescent="0.15">
      <c r="A1042" s="8">
        <v>101038</v>
      </c>
      <c r="B1042" s="3" t="s">
        <v>3746</v>
      </c>
      <c r="C1042" t="s">
        <v>3764</v>
      </c>
      <c r="D1042" t="s">
        <v>3738</v>
      </c>
      <c r="E1042" t="s">
        <v>3767</v>
      </c>
      <c r="F1042" t="s">
        <v>3740</v>
      </c>
      <c r="G1042" t="s">
        <v>3741</v>
      </c>
      <c r="H1042" t="s">
        <v>3758</v>
      </c>
      <c r="I1042" t="s">
        <v>3751</v>
      </c>
      <c r="J1042" t="s">
        <v>3761</v>
      </c>
      <c r="K1042" t="s">
        <v>3771</v>
      </c>
      <c r="L1042">
        <f t="shared" si="177"/>
        <v>100310</v>
      </c>
      <c r="M1042">
        <f t="shared" si="178"/>
        <v>100311</v>
      </c>
      <c r="N1042">
        <f t="shared" si="179"/>
        <v>100310</v>
      </c>
      <c r="O1042">
        <f t="shared" si="180"/>
        <v>100312</v>
      </c>
      <c r="P1042">
        <f t="shared" si="181"/>
        <v>100312</v>
      </c>
      <c r="Q1042">
        <f t="shared" si="182"/>
        <v>100311</v>
      </c>
      <c r="R1042">
        <f t="shared" si="183"/>
        <v>100310</v>
      </c>
      <c r="S1042">
        <f t="shared" si="184"/>
        <v>100310</v>
      </c>
      <c r="T1042">
        <f t="shared" si="185"/>
        <v>100311</v>
      </c>
      <c r="U1042">
        <f t="shared" si="186"/>
        <v>201039</v>
      </c>
      <c r="V1042" s="7">
        <f>IFERROR(VLOOKUP(VALUE(L1042),工作表2!$A:$N,14,1)/50,0)</f>
        <v>152022.12</v>
      </c>
      <c r="W1042" s="7">
        <f>IFERROR(VLOOKUP(VALUE(M1042),工作表2!$A:$N,14,1)/50,0)</f>
        <v>152022.12</v>
      </c>
      <c r="X1042" s="7">
        <f>IFERROR(VLOOKUP(VALUE(N1042),工作表2!$A:$N,14,1)/50,0)</f>
        <v>152022.12</v>
      </c>
      <c r="Y1042" s="7">
        <f>IFERROR(VLOOKUP(VALUE(O1042),工作表2!$A:$N,14,1)/50,0)</f>
        <v>152022.12</v>
      </c>
      <c r="Z1042" s="7">
        <f>IFERROR(VLOOKUP(VALUE(P1042),工作表2!$A:$N,14,1)/50,0)</f>
        <v>152022.12</v>
      </c>
      <c r="AA1042" s="7">
        <f>IFERROR(VLOOKUP(VALUE(Q1042),工作表2!$A:$N,14,1)/50,0)</f>
        <v>152022.12</v>
      </c>
      <c r="AB1042" s="7">
        <f>IFERROR(VLOOKUP(VALUE(R1042),工作表2!$A:$N,14,1)/50,0)</f>
        <v>152022.12</v>
      </c>
      <c r="AC1042" s="7">
        <f>IFERROR(VLOOKUP(VALUE(S1042),工作表2!$A:$N,14,1)/50,0)</f>
        <v>152022.12</v>
      </c>
      <c r="AD1042" s="7">
        <f>IFERROR(VLOOKUP(VALUE(T1042),工作表2!$A:$N,14,1)/50,0)</f>
        <v>152022.12</v>
      </c>
      <c r="AE1042" s="7">
        <f>IFERROR(VLOOKUP(VALUE(U1042),工作表2!$A:$N,14,1),0)</f>
        <v>19363862.5</v>
      </c>
      <c r="AF1042" s="7">
        <f t="shared" si="187"/>
        <v>20732061.579999998</v>
      </c>
    </row>
    <row r="1043" spans="1:32" x14ac:dyDescent="0.15">
      <c r="A1043" s="8">
        <v>101039</v>
      </c>
      <c r="B1043" s="3" t="s">
        <v>3746</v>
      </c>
      <c r="C1043" t="s">
        <v>3737</v>
      </c>
      <c r="D1043" t="s">
        <v>3747</v>
      </c>
      <c r="E1043" t="s">
        <v>3767</v>
      </c>
      <c r="F1043" t="s">
        <v>3740</v>
      </c>
      <c r="G1043" t="s">
        <v>3755</v>
      </c>
      <c r="H1043" t="s">
        <v>3758</v>
      </c>
      <c r="I1043" t="s">
        <v>3769</v>
      </c>
      <c r="J1043" t="s">
        <v>3752</v>
      </c>
      <c r="K1043" t="s">
        <v>3772</v>
      </c>
      <c r="L1043">
        <f t="shared" si="177"/>
        <v>100310</v>
      </c>
      <c r="M1043">
        <f t="shared" si="178"/>
        <v>100312</v>
      </c>
      <c r="N1043">
        <f t="shared" si="179"/>
        <v>100311</v>
      </c>
      <c r="O1043">
        <f t="shared" si="180"/>
        <v>100312</v>
      </c>
      <c r="P1043">
        <f t="shared" si="181"/>
        <v>100312</v>
      </c>
      <c r="Q1043">
        <f t="shared" si="182"/>
        <v>100312</v>
      </c>
      <c r="R1043">
        <f t="shared" si="183"/>
        <v>100310</v>
      </c>
      <c r="S1043">
        <f t="shared" si="184"/>
        <v>100312</v>
      </c>
      <c r="T1043">
        <f t="shared" si="185"/>
        <v>100310</v>
      </c>
      <c r="U1043">
        <f t="shared" si="186"/>
        <v>201040</v>
      </c>
      <c r="V1043" s="7">
        <f>IFERROR(VLOOKUP(VALUE(L1043),工作表2!$A:$N,14,1)/50,0)</f>
        <v>152022.12</v>
      </c>
      <c r="W1043" s="7">
        <f>IFERROR(VLOOKUP(VALUE(M1043),工作表2!$A:$N,14,1)/50,0)</f>
        <v>152022.12</v>
      </c>
      <c r="X1043" s="7">
        <f>IFERROR(VLOOKUP(VALUE(N1043),工作表2!$A:$N,14,1)/50,0)</f>
        <v>152022.12</v>
      </c>
      <c r="Y1043" s="7">
        <f>IFERROR(VLOOKUP(VALUE(O1043),工作表2!$A:$N,14,1)/50,0)</f>
        <v>152022.12</v>
      </c>
      <c r="Z1043" s="7">
        <f>IFERROR(VLOOKUP(VALUE(P1043),工作表2!$A:$N,14,1)/50,0)</f>
        <v>152022.12</v>
      </c>
      <c r="AA1043" s="7">
        <f>IFERROR(VLOOKUP(VALUE(Q1043),工作表2!$A:$N,14,1)/50,0)</f>
        <v>152022.12</v>
      </c>
      <c r="AB1043" s="7">
        <f>IFERROR(VLOOKUP(VALUE(R1043),工作表2!$A:$N,14,1)/50,0)</f>
        <v>152022.12</v>
      </c>
      <c r="AC1043" s="7">
        <f>IFERROR(VLOOKUP(VALUE(S1043),工作表2!$A:$N,14,1)/50,0)</f>
        <v>152022.12</v>
      </c>
      <c r="AD1043" s="7">
        <f>IFERROR(VLOOKUP(VALUE(T1043),工作表2!$A:$N,14,1)/50,0)</f>
        <v>152022.12</v>
      </c>
      <c r="AE1043" s="7">
        <f>IFERROR(VLOOKUP(VALUE(U1043),工作表2!$A:$N,14,1),0)</f>
        <v>19478548</v>
      </c>
      <c r="AF1043" s="7">
        <f t="shared" si="187"/>
        <v>20846747.079999998</v>
      </c>
    </row>
    <row r="1044" spans="1:32" x14ac:dyDescent="0.15">
      <c r="A1044" s="8">
        <v>101040</v>
      </c>
      <c r="B1044" s="3" t="s">
        <v>3773</v>
      </c>
      <c r="C1044" t="s">
        <v>3774</v>
      </c>
      <c r="D1044" t="s">
        <v>3775</v>
      </c>
      <c r="E1044" t="s">
        <v>3776</v>
      </c>
      <c r="F1044" t="s">
        <v>3777</v>
      </c>
      <c r="G1044" t="s">
        <v>3778</v>
      </c>
      <c r="H1044" t="s">
        <v>3779</v>
      </c>
      <c r="I1044" t="s">
        <v>3780</v>
      </c>
      <c r="J1044" t="s">
        <v>3781</v>
      </c>
      <c r="K1044" t="s">
        <v>3782</v>
      </c>
      <c r="L1044">
        <f t="shared" si="177"/>
        <v>100314</v>
      </c>
      <c r="M1044">
        <f t="shared" si="178"/>
        <v>100313</v>
      </c>
      <c r="N1044">
        <f t="shared" si="179"/>
        <v>100314</v>
      </c>
      <c r="O1044">
        <f t="shared" si="180"/>
        <v>100314</v>
      </c>
      <c r="P1044">
        <f t="shared" si="181"/>
        <v>100315</v>
      </c>
      <c r="Q1044">
        <f t="shared" si="182"/>
        <v>100313</v>
      </c>
      <c r="R1044">
        <f t="shared" si="183"/>
        <v>100313</v>
      </c>
      <c r="S1044">
        <f t="shared" si="184"/>
        <v>100315</v>
      </c>
      <c r="T1044">
        <f t="shared" si="185"/>
        <v>100313</v>
      </c>
      <c r="U1044">
        <f t="shared" si="186"/>
        <v>201041</v>
      </c>
      <c r="V1044" s="7">
        <f>IFERROR(VLOOKUP(VALUE(L1044),工作表2!$A:$N,14,1)/50,0)</f>
        <v>153999.28</v>
      </c>
      <c r="W1044" s="7">
        <f>IFERROR(VLOOKUP(VALUE(M1044),工作表2!$A:$N,14,1)/50,0)</f>
        <v>153999.28</v>
      </c>
      <c r="X1044" s="7">
        <f>IFERROR(VLOOKUP(VALUE(N1044),工作表2!$A:$N,14,1)/50,0)</f>
        <v>153999.28</v>
      </c>
      <c r="Y1044" s="7">
        <f>IFERROR(VLOOKUP(VALUE(O1044),工作表2!$A:$N,14,1)/50,0)</f>
        <v>153999.28</v>
      </c>
      <c r="Z1044" s="7">
        <f>IFERROR(VLOOKUP(VALUE(P1044),工作表2!$A:$N,14,1)/50,0)</f>
        <v>153999.28</v>
      </c>
      <c r="AA1044" s="7">
        <f>IFERROR(VLOOKUP(VALUE(Q1044),工作表2!$A:$N,14,1)/50,0)</f>
        <v>153999.28</v>
      </c>
      <c r="AB1044" s="7">
        <f>IFERROR(VLOOKUP(VALUE(R1044),工作表2!$A:$N,14,1)/50,0)</f>
        <v>153999.28</v>
      </c>
      <c r="AC1044" s="7">
        <f>IFERROR(VLOOKUP(VALUE(S1044),工作表2!$A:$N,14,1)/50,0)</f>
        <v>153999.28</v>
      </c>
      <c r="AD1044" s="7">
        <f>IFERROR(VLOOKUP(VALUE(T1044),工作表2!$A:$N,14,1)/50,0)</f>
        <v>153999.28</v>
      </c>
      <c r="AE1044" s="7">
        <f>IFERROR(VLOOKUP(VALUE(U1044),工作表2!$A:$N,14,1),0)</f>
        <v>19270844</v>
      </c>
      <c r="AF1044" s="7">
        <f t="shared" si="187"/>
        <v>20656837.52</v>
      </c>
    </row>
    <row r="1045" spans="1:32" x14ac:dyDescent="0.15">
      <c r="A1045" s="8">
        <v>101041</v>
      </c>
      <c r="B1045" s="3" t="s">
        <v>3783</v>
      </c>
      <c r="C1045" t="s">
        <v>3784</v>
      </c>
      <c r="D1045" t="s">
        <v>3775</v>
      </c>
      <c r="E1045" t="s">
        <v>3785</v>
      </c>
      <c r="F1045" t="s">
        <v>3786</v>
      </c>
      <c r="G1045" t="s">
        <v>3787</v>
      </c>
      <c r="H1045" t="s">
        <v>3788</v>
      </c>
      <c r="I1045" t="s">
        <v>3789</v>
      </c>
      <c r="J1045" t="s">
        <v>3790</v>
      </c>
      <c r="K1045" t="s">
        <v>3791</v>
      </c>
      <c r="L1045">
        <f t="shared" si="177"/>
        <v>100313</v>
      </c>
      <c r="M1045">
        <f t="shared" si="178"/>
        <v>100314</v>
      </c>
      <c r="N1045">
        <f t="shared" si="179"/>
        <v>100314</v>
      </c>
      <c r="O1045">
        <f t="shared" si="180"/>
        <v>100315</v>
      </c>
      <c r="P1045">
        <f t="shared" si="181"/>
        <v>100313</v>
      </c>
      <c r="Q1045">
        <f t="shared" si="182"/>
        <v>100314</v>
      </c>
      <c r="R1045">
        <f t="shared" si="183"/>
        <v>100315</v>
      </c>
      <c r="S1045">
        <f t="shared" si="184"/>
        <v>100314</v>
      </c>
      <c r="T1045">
        <f t="shared" si="185"/>
        <v>100315</v>
      </c>
      <c r="U1045">
        <f t="shared" si="186"/>
        <v>201042</v>
      </c>
      <c r="V1045" s="7">
        <f>IFERROR(VLOOKUP(VALUE(L1045),工作表2!$A:$N,14,1)/50,0)</f>
        <v>153999.28</v>
      </c>
      <c r="W1045" s="7">
        <f>IFERROR(VLOOKUP(VALUE(M1045),工作表2!$A:$N,14,1)/50,0)</f>
        <v>153999.28</v>
      </c>
      <c r="X1045" s="7">
        <f>IFERROR(VLOOKUP(VALUE(N1045),工作表2!$A:$N,14,1)/50,0)</f>
        <v>153999.28</v>
      </c>
      <c r="Y1045" s="7">
        <f>IFERROR(VLOOKUP(VALUE(O1045),工作表2!$A:$N,14,1)/50,0)</f>
        <v>153999.28</v>
      </c>
      <c r="Z1045" s="7">
        <f>IFERROR(VLOOKUP(VALUE(P1045),工作表2!$A:$N,14,1)/50,0)</f>
        <v>153999.28</v>
      </c>
      <c r="AA1045" s="7">
        <f>IFERROR(VLOOKUP(VALUE(Q1045),工作表2!$A:$N,14,1)/50,0)</f>
        <v>153999.28</v>
      </c>
      <c r="AB1045" s="7">
        <f>IFERROR(VLOOKUP(VALUE(R1045),工作表2!$A:$N,14,1)/50,0)</f>
        <v>153999.28</v>
      </c>
      <c r="AC1045" s="7">
        <f>IFERROR(VLOOKUP(VALUE(S1045),工作表2!$A:$N,14,1)/50,0)</f>
        <v>153999.28</v>
      </c>
      <c r="AD1045" s="7">
        <f>IFERROR(VLOOKUP(VALUE(T1045),工作表2!$A:$N,14,1)/50,0)</f>
        <v>153999.28</v>
      </c>
      <c r="AE1045" s="7">
        <f>IFERROR(VLOOKUP(VALUE(U1045),工作表2!$A:$N,14,1),0)</f>
        <v>19293225.5</v>
      </c>
      <c r="AF1045" s="7">
        <f t="shared" si="187"/>
        <v>20679219.02</v>
      </c>
    </row>
    <row r="1046" spans="1:32" x14ac:dyDescent="0.15">
      <c r="A1046" s="8">
        <v>101042</v>
      </c>
      <c r="B1046" s="3" t="s">
        <v>3783</v>
      </c>
      <c r="C1046" t="s">
        <v>3774</v>
      </c>
      <c r="D1046" t="s">
        <v>3775</v>
      </c>
      <c r="E1046" t="s">
        <v>3776</v>
      </c>
      <c r="F1046" t="s">
        <v>3792</v>
      </c>
      <c r="G1046" t="s">
        <v>3778</v>
      </c>
      <c r="H1046" t="s">
        <v>3793</v>
      </c>
      <c r="I1046" t="s">
        <v>3789</v>
      </c>
      <c r="J1046" t="s">
        <v>3781</v>
      </c>
      <c r="K1046" t="s">
        <v>3794</v>
      </c>
      <c r="L1046">
        <f t="shared" si="177"/>
        <v>100313</v>
      </c>
      <c r="M1046">
        <f t="shared" si="178"/>
        <v>100313</v>
      </c>
      <c r="N1046">
        <f t="shared" si="179"/>
        <v>100314</v>
      </c>
      <c r="O1046">
        <f t="shared" si="180"/>
        <v>100314</v>
      </c>
      <c r="P1046">
        <f t="shared" si="181"/>
        <v>100314</v>
      </c>
      <c r="Q1046">
        <f t="shared" si="182"/>
        <v>100313</v>
      </c>
      <c r="R1046">
        <f t="shared" si="183"/>
        <v>100314</v>
      </c>
      <c r="S1046">
        <f t="shared" si="184"/>
        <v>100314</v>
      </c>
      <c r="T1046">
        <f t="shared" si="185"/>
        <v>100313</v>
      </c>
      <c r="U1046">
        <f t="shared" si="186"/>
        <v>201043</v>
      </c>
      <c r="V1046" s="7">
        <f>IFERROR(VLOOKUP(VALUE(L1046),工作表2!$A:$N,14,1)/50,0)</f>
        <v>153999.28</v>
      </c>
      <c r="W1046" s="7">
        <f>IFERROR(VLOOKUP(VALUE(M1046),工作表2!$A:$N,14,1)/50,0)</f>
        <v>153999.28</v>
      </c>
      <c r="X1046" s="7">
        <f>IFERROR(VLOOKUP(VALUE(N1046),工作表2!$A:$N,14,1)/50,0)</f>
        <v>153999.28</v>
      </c>
      <c r="Y1046" s="7">
        <f>IFERROR(VLOOKUP(VALUE(O1046),工作表2!$A:$N,14,1)/50,0)</f>
        <v>153999.28</v>
      </c>
      <c r="Z1046" s="7">
        <f>IFERROR(VLOOKUP(VALUE(P1046),工作表2!$A:$N,14,1)/50,0)</f>
        <v>153999.28</v>
      </c>
      <c r="AA1046" s="7">
        <f>IFERROR(VLOOKUP(VALUE(Q1046),工作表2!$A:$N,14,1)/50,0)</f>
        <v>153999.28</v>
      </c>
      <c r="AB1046" s="7">
        <f>IFERROR(VLOOKUP(VALUE(R1046),工作表2!$A:$N,14,1)/50,0)</f>
        <v>153999.28</v>
      </c>
      <c r="AC1046" s="7">
        <f>IFERROR(VLOOKUP(VALUE(S1046),工作表2!$A:$N,14,1)/50,0)</f>
        <v>153999.28</v>
      </c>
      <c r="AD1046" s="7">
        <f>IFERROR(VLOOKUP(VALUE(T1046),工作表2!$A:$N,14,1)/50,0)</f>
        <v>153999.28</v>
      </c>
      <c r="AE1046" s="7">
        <f>IFERROR(VLOOKUP(VALUE(U1046),工作表2!$A:$N,14,1),0)</f>
        <v>19315638</v>
      </c>
      <c r="AF1046" s="7">
        <f t="shared" si="187"/>
        <v>20701631.52</v>
      </c>
    </row>
    <row r="1047" spans="1:32" x14ac:dyDescent="0.15">
      <c r="A1047" s="8">
        <v>101043</v>
      </c>
      <c r="B1047" s="3" t="s">
        <v>3795</v>
      </c>
      <c r="C1047" t="s">
        <v>3796</v>
      </c>
      <c r="D1047" t="s">
        <v>3775</v>
      </c>
      <c r="E1047" t="s">
        <v>3776</v>
      </c>
      <c r="F1047" t="s">
        <v>3786</v>
      </c>
      <c r="G1047" t="s">
        <v>3787</v>
      </c>
      <c r="H1047" t="s">
        <v>3788</v>
      </c>
      <c r="I1047" t="s">
        <v>3780</v>
      </c>
      <c r="J1047" t="s">
        <v>3797</v>
      </c>
      <c r="K1047" t="s">
        <v>3798</v>
      </c>
      <c r="L1047">
        <f t="shared" si="177"/>
        <v>100315</v>
      </c>
      <c r="M1047">
        <f t="shared" si="178"/>
        <v>100315</v>
      </c>
      <c r="N1047">
        <f t="shared" si="179"/>
        <v>100314</v>
      </c>
      <c r="O1047">
        <f t="shared" si="180"/>
        <v>100314</v>
      </c>
      <c r="P1047">
        <f t="shared" si="181"/>
        <v>100313</v>
      </c>
      <c r="Q1047">
        <f t="shared" si="182"/>
        <v>100314</v>
      </c>
      <c r="R1047">
        <f t="shared" si="183"/>
        <v>100315</v>
      </c>
      <c r="S1047">
        <f t="shared" si="184"/>
        <v>100315</v>
      </c>
      <c r="T1047">
        <f t="shared" si="185"/>
        <v>100314</v>
      </c>
      <c r="U1047">
        <f t="shared" si="186"/>
        <v>201044</v>
      </c>
      <c r="V1047" s="7">
        <f>IFERROR(VLOOKUP(VALUE(L1047),工作表2!$A:$N,14,1)/50,0)</f>
        <v>153999.28</v>
      </c>
      <c r="W1047" s="7">
        <f>IFERROR(VLOOKUP(VALUE(M1047),工作表2!$A:$N,14,1)/50,0)</f>
        <v>153999.28</v>
      </c>
      <c r="X1047" s="7">
        <f>IFERROR(VLOOKUP(VALUE(N1047),工作表2!$A:$N,14,1)/50,0)</f>
        <v>153999.28</v>
      </c>
      <c r="Y1047" s="7">
        <f>IFERROR(VLOOKUP(VALUE(O1047),工作表2!$A:$N,14,1)/50,0)</f>
        <v>153999.28</v>
      </c>
      <c r="Z1047" s="7">
        <f>IFERROR(VLOOKUP(VALUE(P1047),工作表2!$A:$N,14,1)/50,0)</f>
        <v>153999.28</v>
      </c>
      <c r="AA1047" s="7">
        <f>IFERROR(VLOOKUP(VALUE(Q1047),工作表2!$A:$N,14,1)/50,0)</f>
        <v>153999.28</v>
      </c>
      <c r="AB1047" s="7">
        <f>IFERROR(VLOOKUP(VALUE(R1047),工作表2!$A:$N,14,1)/50,0)</f>
        <v>153999.28</v>
      </c>
      <c r="AC1047" s="7">
        <f>IFERROR(VLOOKUP(VALUE(S1047),工作表2!$A:$N,14,1)/50,0)</f>
        <v>153999.28</v>
      </c>
      <c r="AD1047" s="7">
        <f>IFERROR(VLOOKUP(VALUE(T1047),工作表2!$A:$N,14,1)/50,0)</f>
        <v>153999.28</v>
      </c>
      <c r="AE1047" s="7">
        <f>IFERROR(VLOOKUP(VALUE(U1047),工作表2!$A:$N,14,1),0)</f>
        <v>19670144</v>
      </c>
      <c r="AF1047" s="7">
        <f t="shared" si="187"/>
        <v>21056137.52</v>
      </c>
    </row>
    <row r="1048" spans="1:32" x14ac:dyDescent="0.15">
      <c r="A1048" s="8">
        <v>101044</v>
      </c>
      <c r="B1048" s="3" t="s">
        <v>3773</v>
      </c>
      <c r="C1048" t="s">
        <v>3796</v>
      </c>
      <c r="D1048" t="s">
        <v>3799</v>
      </c>
      <c r="E1048" t="s">
        <v>3785</v>
      </c>
      <c r="F1048" t="s">
        <v>3792</v>
      </c>
      <c r="G1048" t="s">
        <v>3778</v>
      </c>
      <c r="H1048" t="s">
        <v>3788</v>
      </c>
      <c r="I1048" t="s">
        <v>3800</v>
      </c>
      <c r="J1048" t="s">
        <v>3790</v>
      </c>
      <c r="K1048" t="s">
        <v>3801</v>
      </c>
      <c r="L1048">
        <f t="shared" si="177"/>
        <v>100314</v>
      </c>
      <c r="M1048">
        <f t="shared" si="178"/>
        <v>100315</v>
      </c>
      <c r="N1048">
        <f t="shared" si="179"/>
        <v>100313</v>
      </c>
      <c r="O1048">
        <f t="shared" si="180"/>
        <v>100315</v>
      </c>
      <c r="P1048">
        <f t="shared" si="181"/>
        <v>100314</v>
      </c>
      <c r="Q1048">
        <f t="shared" si="182"/>
        <v>100313</v>
      </c>
      <c r="R1048">
        <f t="shared" si="183"/>
        <v>100315</v>
      </c>
      <c r="S1048">
        <f t="shared" si="184"/>
        <v>100313</v>
      </c>
      <c r="T1048">
        <f t="shared" si="185"/>
        <v>100315</v>
      </c>
      <c r="U1048">
        <f t="shared" si="186"/>
        <v>201045</v>
      </c>
      <c r="V1048" s="7">
        <f>IFERROR(VLOOKUP(VALUE(L1048),工作表2!$A:$N,14,1)/50,0)</f>
        <v>153999.28</v>
      </c>
      <c r="W1048" s="7">
        <f>IFERROR(VLOOKUP(VALUE(M1048),工作表2!$A:$N,14,1)/50,0)</f>
        <v>153999.28</v>
      </c>
      <c r="X1048" s="7">
        <f>IFERROR(VLOOKUP(VALUE(N1048),工作表2!$A:$N,14,1)/50,0)</f>
        <v>153999.28</v>
      </c>
      <c r="Y1048" s="7">
        <f>IFERROR(VLOOKUP(VALUE(O1048),工作表2!$A:$N,14,1)/50,0)</f>
        <v>153999.28</v>
      </c>
      <c r="Z1048" s="7">
        <f>IFERROR(VLOOKUP(VALUE(P1048),工作表2!$A:$N,14,1)/50,0)</f>
        <v>153999.28</v>
      </c>
      <c r="AA1048" s="7">
        <f>IFERROR(VLOOKUP(VALUE(Q1048),工作表2!$A:$N,14,1)/50,0)</f>
        <v>153999.28</v>
      </c>
      <c r="AB1048" s="7">
        <f>IFERROR(VLOOKUP(VALUE(R1048),工作表2!$A:$N,14,1)/50,0)</f>
        <v>153999.28</v>
      </c>
      <c r="AC1048" s="7">
        <f>IFERROR(VLOOKUP(VALUE(S1048),工作表2!$A:$N,14,1)/50,0)</f>
        <v>153999.28</v>
      </c>
      <c r="AD1048" s="7">
        <f>IFERROR(VLOOKUP(VALUE(T1048),工作表2!$A:$N,14,1)/50,0)</f>
        <v>153999.28</v>
      </c>
      <c r="AE1048" s="7">
        <f>IFERROR(VLOOKUP(VALUE(U1048),工作表2!$A:$N,14,1),0)</f>
        <v>19360557</v>
      </c>
      <c r="AF1048" s="7">
        <f t="shared" si="187"/>
        <v>20746550.52</v>
      </c>
    </row>
    <row r="1049" spans="1:32" x14ac:dyDescent="0.15">
      <c r="A1049" s="8">
        <v>101045</v>
      </c>
      <c r="B1049" s="3" t="s">
        <v>3795</v>
      </c>
      <c r="C1049" t="s">
        <v>3774</v>
      </c>
      <c r="D1049" t="s">
        <v>3775</v>
      </c>
      <c r="E1049" t="s">
        <v>3785</v>
      </c>
      <c r="F1049" t="s">
        <v>3786</v>
      </c>
      <c r="G1049" t="s">
        <v>3802</v>
      </c>
      <c r="H1049" t="s">
        <v>3788</v>
      </c>
      <c r="I1049" t="s">
        <v>3789</v>
      </c>
      <c r="J1049" t="s">
        <v>3781</v>
      </c>
      <c r="K1049" t="s">
        <v>3803</v>
      </c>
      <c r="L1049">
        <f t="shared" si="177"/>
        <v>100315</v>
      </c>
      <c r="M1049">
        <f t="shared" si="178"/>
        <v>100313</v>
      </c>
      <c r="N1049">
        <f t="shared" si="179"/>
        <v>100314</v>
      </c>
      <c r="O1049">
        <f t="shared" si="180"/>
        <v>100315</v>
      </c>
      <c r="P1049">
        <f t="shared" si="181"/>
        <v>100313</v>
      </c>
      <c r="Q1049">
        <f t="shared" si="182"/>
        <v>100315</v>
      </c>
      <c r="R1049">
        <f t="shared" si="183"/>
        <v>100315</v>
      </c>
      <c r="S1049">
        <f t="shared" si="184"/>
        <v>100314</v>
      </c>
      <c r="T1049">
        <f t="shared" si="185"/>
        <v>100313</v>
      </c>
      <c r="U1049">
        <f t="shared" si="186"/>
        <v>201046</v>
      </c>
      <c r="V1049" s="7">
        <f>IFERROR(VLOOKUP(VALUE(L1049),工作表2!$A:$N,14,1)/50,0)</f>
        <v>153999.28</v>
      </c>
      <c r="W1049" s="7">
        <f>IFERROR(VLOOKUP(VALUE(M1049),工作表2!$A:$N,14,1)/50,0)</f>
        <v>153999.28</v>
      </c>
      <c r="X1049" s="7">
        <f>IFERROR(VLOOKUP(VALUE(N1049),工作表2!$A:$N,14,1)/50,0)</f>
        <v>153999.28</v>
      </c>
      <c r="Y1049" s="7">
        <f>IFERROR(VLOOKUP(VALUE(O1049),工作表2!$A:$N,14,1)/50,0)</f>
        <v>153999.28</v>
      </c>
      <c r="Z1049" s="7">
        <f>IFERROR(VLOOKUP(VALUE(P1049),工作表2!$A:$N,14,1)/50,0)</f>
        <v>153999.28</v>
      </c>
      <c r="AA1049" s="7">
        <f>IFERROR(VLOOKUP(VALUE(Q1049),工作表2!$A:$N,14,1)/50,0)</f>
        <v>153999.28</v>
      </c>
      <c r="AB1049" s="7">
        <f>IFERROR(VLOOKUP(VALUE(R1049),工作表2!$A:$N,14,1)/50,0)</f>
        <v>153999.28</v>
      </c>
      <c r="AC1049" s="7">
        <f>IFERROR(VLOOKUP(VALUE(S1049),工作表2!$A:$N,14,1)/50,0)</f>
        <v>153999.28</v>
      </c>
      <c r="AD1049" s="7">
        <f>IFERROR(VLOOKUP(VALUE(T1049),工作表2!$A:$N,14,1)/50,0)</f>
        <v>153999.28</v>
      </c>
      <c r="AE1049" s="7">
        <f>IFERROR(VLOOKUP(VALUE(U1049),工作表2!$A:$N,14,1),0)</f>
        <v>19383063.5</v>
      </c>
      <c r="AF1049" s="7">
        <f t="shared" si="187"/>
        <v>20769057.02</v>
      </c>
    </row>
    <row r="1050" spans="1:32" x14ac:dyDescent="0.15">
      <c r="A1050" s="8">
        <v>101046</v>
      </c>
      <c r="B1050" s="3" t="s">
        <v>3783</v>
      </c>
      <c r="C1050" t="s">
        <v>3774</v>
      </c>
      <c r="D1050" t="s">
        <v>3799</v>
      </c>
      <c r="E1050" t="s">
        <v>3785</v>
      </c>
      <c r="F1050" t="s">
        <v>3786</v>
      </c>
      <c r="G1050" t="s">
        <v>3778</v>
      </c>
      <c r="H1050" t="s">
        <v>3793</v>
      </c>
      <c r="I1050" t="s">
        <v>3800</v>
      </c>
      <c r="J1050" t="s">
        <v>3797</v>
      </c>
      <c r="K1050" t="s">
        <v>3804</v>
      </c>
      <c r="L1050">
        <f t="shared" si="177"/>
        <v>100313</v>
      </c>
      <c r="M1050">
        <f t="shared" si="178"/>
        <v>100313</v>
      </c>
      <c r="N1050">
        <f t="shared" si="179"/>
        <v>100313</v>
      </c>
      <c r="O1050">
        <f t="shared" si="180"/>
        <v>100315</v>
      </c>
      <c r="P1050">
        <f t="shared" si="181"/>
        <v>100313</v>
      </c>
      <c r="Q1050">
        <f t="shared" si="182"/>
        <v>100313</v>
      </c>
      <c r="R1050">
        <f t="shared" si="183"/>
        <v>100314</v>
      </c>
      <c r="S1050">
        <f t="shared" si="184"/>
        <v>100313</v>
      </c>
      <c r="T1050">
        <f t="shared" si="185"/>
        <v>100314</v>
      </c>
      <c r="U1050">
        <f t="shared" si="186"/>
        <v>201047</v>
      </c>
      <c r="V1050" s="7">
        <f>IFERROR(VLOOKUP(VALUE(L1050),工作表2!$A:$N,14,1)/50,0)</f>
        <v>153999.28</v>
      </c>
      <c r="W1050" s="7">
        <f>IFERROR(VLOOKUP(VALUE(M1050),工作表2!$A:$N,14,1)/50,0)</f>
        <v>153999.28</v>
      </c>
      <c r="X1050" s="7">
        <f>IFERROR(VLOOKUP(VALUE(N1050),工作表2!$A:$N,14,1)/50,0)</f>
        <v>153999.28</v>
      </c>
      <c r="Y1050" s="7">
        <f>IFERROR(VLOOKUP(VALUE(O1050),工作表2!$A:$N,14,1)/50,0)</f>
        <v>153999.28</v>
      </c>
      <c r="Z1050" s="7">
        <f>IFERROR(VLOOKUP(VALUE(P1050),工作表2!$A:$N,14,1)/50,0)</f>
        <v>153999.28</v>
      </c>
      <c r="AA1050" s="7">
        <f>IFERROR(VLOOKUP(VALUE(Q1050),工作表2!$A:$N,14,1)/50,0)</f>
        <v>153999.28</v>
      </c>
      <c r="AB1050" s="7">
        <f>IFERROR(VLOOKUP(VALUE(R1050),工作表2!$A:$N,14,1)/50,0)</f>
        <v>153999.28</v>
      </c>
      <c r="AC1050" s="7">
        <f>IFERROR(VLOOKUP(VALUE(S1050),工作表2!$A:$N,14,1)/50,0)</f>
        <v>153999.28</v>
      </c>
      <c r="AD1050" s="7">
        <f>IFERROR(VLOOKUP(VALUE(T1050),工作表2!$A:$N,14,1)/50,0)</f>
        <v>153999.28</v>
      </c>
      <c r="AE1050" s="7">
        <f>IFERROR(VLOOKUP(VALUE(U1050),工作表2!$A:$N,14,1),0)</f>
        <v>19738774.5</v>
      </c>
      <c r="AF1050" s="7">
        <f t="shared" si="187"/>
        <v>21124768.02</v>
      </c>
    </row>
    <row r="1051" spans="1:32" x14ac:dyDescent="0.15">
      <c r="A1051" s="8">
        <v>101047</v>
      </c>
      <c r="B1051" s="3" t="s">
        <v>3783</v>
      </c>
      <c r="C1051" t="s">
        <v>3774</v>
      </c>
      <c r="D1051" t="s">
        <v>3799</v>
      </c>
      <c r="E1051" t="s">
        <v>3805</v>
      </c>
      <c r="F1051" t="s">
        <v>3777</v>
      </c>
      <c r="G1051" t="s">
        <v>3787</v>
      </c>
      <c r="H1051" t="s">
        <v>3779</v>
      </c>
      <c r="I1051" t="s">
        <v>3780</v>
      </c>
      <c r="J1051" t="s">
        <v>3781</v>
      </c>
      <c r="K1051" t="s">
        <v>3806</v>
      </c>
      <c r="L1051">
        <f t="shared" si="177"/>
        <v>100313</v>
      </c>
      <c r="M1051">
        <f t="shared" si="178"/>
        <v>100313</v>
      </c>
      <c r="N1051">
        <f t="shared" si="179"/>
        <v>100313</v>
      </c>
      <c r="O1051">
        <f t="shared" si="180"/>
        <v>100313</v>
      </c>
      <c r="P1051">
        <f t="shared" si="181"/>
        <v>100315</v>
      </c>
      <c r="Q1051">
        <f t="shared" si="182"/>
        <v>100314</v>
      </c>
      <c r="R1051">
        <f t="shared" si="183"/>
        <v>100313</v>
      </c>
      <c r="S1051">
        <f t="shared" si="184"/>
        <v>100315</v>
      </c>
      <c r="T1051">
        <f t="shared" si="185"/>
        <v>100313</v>
      </c>
      <c r="U1051">
        <f t="shared" si="186"/>
        <v>201048</v>
      </c>
      <c r="V1051" s="7">
        <f>IFERROR(VLOOKUP(VALUE(L1051),工作表2!$A:$N,14,1)/50,0)</f>
        <v>153999.28</v>
      </c>
      <c r="W1051" s="7">
        <f>IFERROR(VLOOKUP(VALUE(M1051),工作表2!$A:$N,14,1)/50,0)</f>
        <v>153999.28</v>
      </c>
      <c r="X1051" s="7">
        <f>IFERROR(VLOOKUP(VALUE(N1051),工作表2!$A:$N,14,1)/50,0)</f>
        <v>153999.28</v>
      </c>
      <c r="Y1051" s="7">
        <f>IFERROR(VLOOKUP(VALUE(O1051),工作表2!$A:$N,14,1)/50,0)</f>
        <v>153999.28</v>
      </c>
      <c r="Z1051" s="7">
        <f>IFERROR(VLOOKUP(VALUE(P1051),工作表2!$A:$N,14,1)/50,0)</f>
        <v>153999.28</v>
      </c>
      <c r="AA1051" s="7">
        <f>IFERROR(VLOOKUP(VALUE(Q1051),工作表2!$A:$N,14,1)/50,0)</f>
        <v>153999.28</v>
      </c>
      <c r="AB1051" s="7">
        <f>IFERROR(VLOOKUP(VALUE(R1051),工作表2!$A:$N,14,1)/50,0)</f>
        <v>153999.28</v>
      </c>
      <c r="AC1051" s="7">
        <f>IFERROR(VLOOKUP(VALUE(S1051),工作表2!$A:$N,14,1)/50,0)</f>
        <v>153999.28</v>
      </c>
      <c r="AD1051" s="7">
        <f>IFERROR(VLOOKUP(VALUE(T1051),工作表2!$A:$N,14,1)/50,0)</f>
        <v>153999.28</v>
      </c>
      <c r="AE1051" s="7">
        <f>IFERROR(VLOOKUP(VALUE(U1051),工作表2!$A:$N,14,1),0)</f>
        <v>19601613.5</v>
      </c>
      <c r="AF1051" s="7">
        <f t="shared" si="187"/>
        <v>20987607.02</v>
      </c>
    </row>
    <row r="1052" spans="1:32" x14ac:dyDescent="0.15">
      <c r="A1052" s="8">
        <v>101048</v>
      </c>
      <c r="B1052" s="3" t="s">
        <v>3773</v>
      </c>
      <c r="C1052" t="s">
        <v>3796</v>
      </c>
      <c r="D1052" t="s">
        <v>3775</v>
      </c>
      <c r="E1052" t="s">
        <v>3785</v>
      </c>
      <c r="F1052" t="s">
        <v>3786</v>
      </c>
      <c r="G1052" t="s">
        <v>3778</v>
      </c>
      <c r="H1052" t="s">
        <v>3779</v>
      </c>
      <c r="I1052" t="s">
        <v>3800</v>
      </c>
      <c r="J1052" t="s">
        <v>3781</v>
      </c>
      <c r="K1052" t="s">
        <v>3807</v>
      </c>
      <c r="L1052">
        <f t="shared" si="177"/>
        <v>100314</v>
      </c>
      <c r="M1052">
        <f t="shared" si="178"/>
        <v>100315</v>
      </c>
      <c r="N1052">
        <f t="shared" si="179"/>
        <v>100314</v>
      </c>
      <c r="O1052">
        <f t="shared" si="180"/>
        <v>100315</v>
      </c>
      <c r="P1052">
        <f t="shared" si="181"/>
        <v>100313</v>
      </c>
      <c r="Q1052">
        <f t="shared" si="182"/>
        <v>100313</v>
      </c>
      <c r="R1052">
        <f t="shared" si="183"/>
        <v>100313</v>
      </c>
      <c r="S1052">
        <f t="shared" si="184"/>
        <v>100313</v>
      </c>
      <c r="T1052">
        <f t="shared" si="185"/>
        <v>100313</v>
      </c>
      <c r="U1052">
        <f t="shared" si="186"/>
        <v>201049</v>
      </c>
      <c r="V1052" s="7">
        <f>IFERROR(VLOOKUP(VALUE(L1052),工作表2!$A:$N,14,1)/50,0)</f>
        <v>153999.28</v>
      </c>
      <c r="W1052" s="7">
        <f>IFERROR(VLOOKUP(VALUE(M1052),工作表2!$A:$N,14,1)/50,0)</f>
        <v>153999.28</v>
      </c>
      <c r="X1052" s="7">
        <f>IFERROR(VLOOKUP(VALUE(N1052),工作表2!$A:$N,14,1)/50,0)</f>
        <v>153999.28</v>
      </c>
      <c r="Y1052" s="7">
        <f>IFERROR(VLOOKUP(VALUE(O1052),工作表2!$A:$N,14,1)/50,0)</f>
        <v>153999.28</v>
      </c>
      <c r="Z1052" s="7">
        <f>IFERROR(VLOOKUP(VALUE(P1052),工作表2!$A:$N,14,1)/50,0)</f>
        <v>153999.28</v>
      </c>
      <c r="AA1052" s="7">
        <f>IFERROR(VLOOKUP(VALUE(Q1052),工作表2!$A:$N,14,1)/50,0)</f>
        <v>153999.28</v>
      </c>
      <c r="AB1052" s="7">
        <f>IFERROR(VLOOKUP(VALUE(R1052),工作表2!$A:$N,14,1)/50,0)</f>
        <v>153999.28</v>
      </c>
      <c r="AC1052" s="7">
        <f>IFERROR(VLOOKUP(VALUE(S1052),工作表2!$A:$N,14,1)/50,0)</f>
        <v>153999.28</v>
      </c>
      <c r="AD1052" s="7">
        <f>IFERROR(VLOOKUP(VALUE(T1052),工作表2!$A:$N,14,1)/50,0)</f>
        <v>153999.28</v>
      </c>
      <c r="AE1052" s="7">
        <f>IFERROR(VLOOKUP(VALUE(U1052),工作表2!$A:$N,14,1),0)</f>
        <v>19691191.5</v>
      </c>
      <c r="AF1052" s="7">
        <f t="shared" si="187"/>
        <v>21077185.02</v>
      </c>
    </row>
    <row r="1053" spans="1:32" x14ac:dyDescent="0.15">
      <c r="A1053" s="8">
        <v>101049</v>
      </c>
      <c r="B1053" s="3" t="s">
        <v>3783</v>
      </c>
      <c r="C1053" t="s">
        <v>3784</v>
      </c>
      <c r="D1053" t="s">
        <v>3808</v>
      </c>
      <c r="E1053" t="s">
        <v>3785</v>
      </c>
      <c r="F1053" t="s">
        <v>3792</v>
      </c>
      <c r="G1053" t="s">
        <v>3802</v>
      </c>
      <c r="H1053" t="s">
        <v>3793</v>
      </c>
      <c r="I1053" t="s">
        <v>3780</v>
      </c>
      <c r="J1053" t="s">
        <v>3797</v>
      </c>
      <c r="K1053" t="s">
        <v>3809</v>
      </c>
      <c r="L1053">
        <f t="shared" si="177"/>
        <v>100313</v>
      </c>
      <c r="M1053">
        <f t="shared" si="178"/>
        <v>100314</v>
      </c>
      <c r="N1053">
        <f t="shared" si="179"/>
        <v>100315</v>
      </c>
      <c r="O1053">
        <f t="shared" si="180"/>
        <v>100315</v>
      </c>
      <c r="P1053">
        <f t="shared" si="181"/>
        <v>100314</v>
      </c>
      <c r="Q1053">
        <f t="shared" si="182"/>
        <v>100315</v>
      </c>
      <c r="R1053">
        <f t="shared" si="183"/>
        <v>100314</v>
      </c>
      <c r="S1053">
        <f t="shared" si="184"/>
        <v>100315</v>
      </c>
      <c r="T1053">
        <f t="shared" si="185"/>
        <v>100314</v>
      </c>
      <c r="U1053">
        <f t="shared" si="186"/>
        <v>201050</v>
      </c>
      <c r="V1053" s="7">
        <f>IFERROR(VLOOKUP(VALUE(L1053),工作表2!$A:$N,14,1)/50,0)</f>
        <v>153999.28</v>
      </c>
      <c r="W1053" s="7">
        <f>IFERROR(VLOOKUP(VALUE(M1053),工作表2!$A:$N,14,1)/50,0)</f>
        <v>153999.28</v>
      </c>
      <c r="X1053" s="7">
        <f>IFERROR(VLOOKUP(VALUE(N1053),工作表2!$A:$N,14,1)/50,0)</f>
        <v>153999.28</v>
      </c>
      <c r="Y1053" s="7">
        <f>IFERROR(VLOOKUP(VALUE(O1053),工作表2!$A:$N,14,1)/50,0)</f>
        <v>153999.28</v>
      </c>
      <c r="Z1053" s="7">
        <f>IFERROR(VLOOKUP(VALUE(P1053),工作表2!$A:$N,14,1)/50,0)</f>
        <v>153999.28</v>
      </c>
      <c r="AA1053" s="7">
        <f>IFERROR(VLOOKUP(VALUE(Q1053),工作表2!$A:$N,14,1)/50,0)</f>
        <v>153999.28</v>
      </c>
      <c r="AB1053" s="7">
        <f>IFERROR(VLOOKUP(VALUE(R1053),工作表2!$A:$N,14,1)/50,0)</f>
        <v>153999.28</v>
      </c>
      <c r="AC1053" s="7">
        <f>IFERROR(VLOOKUP(VALUE(S1053),工作表2!$A:$N,14,1)/50,0)</f>
        <v>153999.28</v>
      </c>
      <c r="AD1053" s="7">
        <f>IFERROR(VLOOKUP(VALUE(T1053),工作表2!$A:$N,14,1)/50,0)</f>
        <v>153999.28</v>
      </c>
      <c r="AE1053" s="7">
        <f>IFERROR(VLOOKUP(VALUE(U1053),工作表2!$A:$N,14,1),0)</f>
        <v>19807693.5</v>
      </c>
      <c r="AF1053" s="7">
        <f t="shared" si="187"/>
        <v>21193687.02</v>
      </c>
    </row>
    <row r="1054" spans="1:32" x14ac:dyDescent="0.15">
      <c r="A1054" s="8">
        <v>101050</v>
      </c>
      <c r="B1054" s="3" t="s">
        <v>3810</v>
      </c>
      <c r="C1054" t="s">
        <v>3811</v>
      </c>
      <c r="D1054" t="s">
        <v>3812</v>
      </c>
      <c r="E1054" t="s">
        <v>3813</v>
      </c>
      <c r="F1054" t="s">
        <v>3814</v>
      </c>
      <c r="G1054" t="s">
        <v>3815</v>
      </c>
      <c r="H1054" t="s">
        <v>3816</v>
      </c>
      <c r="I1054" t="s">
        <v>3817</v>
      </c>
      <c r="J1054" t="s">
        <v>3818</v>
      </c>
      <c r="K1054" t="s">
        <v>3819</v>
      </c>
      <c r="L1054">
        <f t="shared" si="177"/>
        <v>100317</v>
      </c>
      <c r="M1054">
        <f t="shared" si="178"/>
        <v>100317</v>
      </c>
      <c r="N1054">
        <f t="shared" si="179"/>
        <v>100316</v>
      </c>
      <c r="O1054">
        <f t="shared" si="180"/>
        <v>100318</v>
      </c>
      <c r="P1054">
        <f t="shared" si="181"/>
        <v>100318</v>
      </c>
      <c r="Q1054">
        <f t="shared" si="182"/>
        <v>100317</v>
      </c>
      <c r="R1054">
        <f t="shared" si="183"/>
        <v>100317</v>
      </c>
      <c r="S1054">
        <f t="shared" si="184"/>
        <v>100316</v>
      </c>
      <c r="T1054">
        <f t="shared" si="185"/>
        <v>100316</v>
      </c>
      <c r="U1054">
        <f t="shared" si="186"/>
        <v>201051</v>
      </c>
      <c r="V1054" s="7">
        <f>IFERROR(VLOOKUP(VALUE(L1054),工作表2!$A:$N,14,1)/50,0)</f>
        <v>155976.45000000001</v>
      </c>
      <c r="W1054" s="7">
        <f>IFERROR(VLOOKUP(VALUE(M1054),工作表2!$A:$N,14,1)/50,0)</f>
        <v>155976.45000000001</v>
      </c>
      <c r="X1054" s="7">
        <f>IFERROR(VLOOKUP(VALUE(N1054),工作表2!$A:$N,14,1)/50,0)</f>
        <v>155976.45000000001</v>
      </c>
      <c r="Y1054" s="7">
        <f>IFERROR(VLOOKUP(VALUE(O1054),工作表2!$A:$N,14,1)/50,0)</f>
        <v>155976.45000000001</v>
      </c>
      <c r="Z1054" s="7">
        <f>IFERROR(VLOOKUP(VALUE(P1054),工作表2!$A:$N,14,1)/50,0)</f>
        <v>155976.45000000001</v>
      </c>
      <c r="AA1054" s="7">
        <f>IFERROR(VLOOKUP(VALUE(Q1054),工作表2!$A:$N,14,1)/50,0)</f>
        <v>155976.45000000001</v>
      </c>
      <c r="AB1054" s="7">
        <f>IFERROR(VLOOKUP(VALUE(R1054),工作表2!$A:$N,14,1)/50,0)</f>
        <v>155976.45000000001</v>
      </c>
      <c r="AC1054" s="7">
        <f>IFERROR(VLOOKUP(VALUE(S1054),工作表2!$A:$N,14,1)/50,0)</f>
        <v>155976.45000000001</v>
      </c>
      <c r="AD1054" s="7">
        <f>IFERROR(VLOOKUP(VALUE(T1054),工作表2!$A:$N,14,1)/50,0)</f>
        <v>155976.45000000001</v>
      </c>
      <c r="AE1054" s="7">
        <f>IFERROR(VLOOKUP(VALUE(U1054),工作表2!$A:$N,14,1),0)</f>
        <v>19595029.5</v>
      </c>
      <c r="AF1054" s="7">
        <f t="shared" si="187"/>
        <v>20998817.550000001</v>
      </c>
    </row>
    <row r="1055" spans="1:32" x14ac:dyDescent="0.15">
      <c r="A1055" s="8">
        <v>101051</v>
      </c>
      <c r="B1055" s="3" t="s">
        <v>3820</v>
      </c>
      <c r="C1055" t="s">
        <v>3821</v>
      </c>
      <c r="D1055" t="s">
        <v>3822</v>
      </c>
      <c r="E1055" t="s">
        <v>3823</v>
      </c>
      <c r="F1055" t="s">
        <v>3824</v>
      </c>
      <c r="G1055" t="s">
        <v>3825</v>
      </c>
      <c r="H1055" t="s">
        <v>3826</v>
      </c>
      <c r="I1055" t="s">
        <v>3817</v>
      </c>
      <c r="J1055" t="s">
        <v>3818</v>
      </c>
      <c r="K1055" t="s">
        <v>3827</v>
      </c>
      <c r="L1055">
        <f t="shared" si="177"/>
        <v>100318</v>
      </c>
      <c r="M1055">
        <f t="shared" si="178"/>
        <v>100316</v>
      </c>
      <c r="N1055">
        <f t="shared" si="179"/>
        <v>100318</v>
      </c>
      <c r="O1055">
        <f t="shared" si="180"/>
        <v>100316</v>
      </c>
      <c r="P1055">
        <f t="shared" si="181"/>
        <v>100316</v>
      </c>
      <c r="Q1055">
        <f t="shared" si="182"/>
        <v>100318</v>
      </c>
      <c r="R1055">
        <f t="shared" si="183"/>
        <v>100316</v>
      </c>
      <c r="S1055">
        <f t="shared" si="184"/>
        <v>100316</v>
      </c>
      <c r="T1055">
        <f t="shared" si="185"/>
        <v>100316</v>
      </c>
      <c r="U1055">
        <f t="shared" si="186"/>
        <v>201052</v>
      </c>
      <c r="V1055" s="7">
        <f>IFERROR(VLOOKUP(VALUE(L1055),工作表2!$A:$N,14,1)/50,0)</f>
        <v>155976.45000000001</v>
      </c>
      <c r="W1055" s="7">
        <f>IFERROR(VLOOKUP(VALUE(M1055),工作表2!$A:$N,14,1)/50,0)</f>
        <v>155976.45000000001</v>
      </c>
      <c r="X1055" s="7">
        <f>IFERROR(VLOOKUP(VALUE(N1055),工作表2!$A:$N,14,1)/50,0)</f>
        <v>155976.45000000001</v>
      </c>
      <c r="Y1055" s="7">
        <f>IFERROR(VLOOKUP(VALUE(O1055),工作表2!$A:$N,14,1)/50,0)</f>
        <v>155976.45000000001</v>
      </c>
      <c r="Z1055" s="7">
        <f>IFERROR(VLOOKUP(VALUE(P1055),工作表2!$A:$N,14,1)/50,0)</f>
        <v>155976.45000000001</v>
      </c>
      <c r="AA1055" s="7">
        <f>IFERROR(VLOOKUP(VALUE(Q1055),工作表2!$A:$N,14,1)/50,0)</f>
        <v>155976.45000000001</v>
      </c>
      <c r="AB1055" s="7">
        <f>IFERROR(VLOOKUP(VALUE(R1055),工作表2!$A:$N,14,1)/50,0)</f>
        <v>155976.45000000001</v>
      </c>
      <c r="AC1055" s="7">
        <f>IFERROR(VLOOKUP(VALUE(S1055),工作表2!$A:$N,14,1)/50,0)</f>
        <v>155976.45000000001</v>
      </c>
      <c r="AD1055" s="7">
        <f>IFERROR(VLOOKUP(VALUE(T1055),工作表2!$A:$N,14,1)/50,0)</f>
        <v>155976.45000000001</v>
      </c>
      <c r="AE1055" s="7">
        <f>IFERROR(VLOOKUP(VALUE(U1055),工作表2!$A:$N,14,1),0)</f>
        <v>19617518.5</v>
      </c>
      <c r="AF1055" s="7">
        <f t="shared" si="187"/>
        <v>21021306.550000001</v>
      </c>
    </row>
    <row r="1056" spans="1:32" x14ac:dyDescent="0.15">
      <c r="A1056" s="8">
        <v>101052</v>
      </c>
      <c r="B1056" s="3" t="s">
        <v>3810</v>
      </c>
      <c r="C1056" t="s">
        <v>3828</v>
      </c>
      <c r="D1056" t="s">
        <v>3829</v>
      </c>
      <c r="E1056" t="s">
        <v>3813</v>
      </c>
      <c r="F1056" t="s">
        <v>3824</v>
      </c>
      <c r="G1056" t="s">
        <v>3825</v>
      </c>
      <c r="H1056" t="s">
        <v>3816</v>
      </c>
      <c r="I1056" t="s">
        <v>3830</v>
      </c>
      <c r="J1056" t="s">
        <v>3831</v>
      </c>
      <c r="K1056" t="s">
        <v>3832</v>
      </c>
      <c r="L1056">
        <f t="shared" si="177"/>
        <v>100317</v>
      </c>
      <c r="M1056">
        <f t="shared" si="178"/>
        <v>100318</v>
      </c>
      <c r="N1056">
        <f t="shared" si="179"/>
        <v>100317</v>
      </c>
      <c r="O1056">
        <f t="shared" si="180"/>
        <v>100318</v>
      </c>
      <c r="P1056">
        <f t="shared" si="181"/>
        <v>100316</v>
      </c>
      <c r="Q1056">
        <f t="shared" si="182"/>
        <v>100318</v>
      </c>
      <c r="R1056">
        <f t="shared" si="183"/>
        <v>100317</v>
      </c>
      <c r="S1056">
        <f t="shared" si="184"/>
        <v>100317</v>
      </c>
      <c r="T1056">
        <f t="shared" si="185"/>
        <v>100318</v>
      </c>
      <c r="U1056">
        <f t="shared" si="186"/>
        <v>201053</v>
      </c>
      <c r="V1056" s="7">
        <f>IFERROR(VLOOKUP(VALUE(L1056),工作表2!$A:$N,14,1)/50,0)</f>
        <v>155976.45000000001</v>
      </c>
      <c r="W1056" s="7">
        <f>IFERROR(VLOOKUP(VALUE(M1056),工作表2!$A:$N,14,1)/50,0)</f>
        <v>155976.45000000001</v>
      </c>
      <c r="X1056" s="7">
        <f>IFERROR(VLOOKUP(VALUE(N1056),工作表2!$A:$N,14,1)/50,0)</f>
        <v>155976.45000000001</v>
      </c>
      <c r="Y1056" s="7">
        <f>IFERROR(VLOOKUP(VALUE(O1056),工作表2!$A:$N,14,1)/50,0)</f>
        <v>155976.45000000001</v>
      </c>
      <c r="Z1056" s="7">
        <f>IFERROR(VLOOKUP(VALUE(P1056),工作表2!$A:$N,14,1)/50,0)</f>
        <v>155976.45000000001</v>
      </c>
      <c r="AA1056" s="7">
        <f>IFERROR(VLOOKUP(VALUE(Q1056),工作表2!$A:$N,14,1)/50,0)</f>
        <v>155976.45000000001</v>
      </c>
      <c r="AB1056" s="7">
        <f>IFERROR(VLOOKUP(VALUE(R1056),工作表2!$A:$N,14,1)/50,0)</f>
        <v>155976.45000000001</v>
      </c>
      <c r="AC1056" s="7">
        <f>IFERROR(VLOOKUP(VALUE(S1056),工作表2!$A:$N,14,1)/50,0)</f>
        <v>155976.45000000001</v>
      </c>
      <c r="AD1056" s="7">
        <f>IFERROR(VLOOKUP(VALUE(T1056),工作表2!$A:$N,14,1)/50,0)</f>
        <v>155976.45000000001</v>
      </c>
      <c r="AE1056" s="7">
        <f>IFERROR(VLOOKUP(VALUE(U1056),工作表2!$A:$N,14,1),0)</f>
        <v>19640040</v>
      </c>
      <c r="AF1056" s="7">
        <f t="shared" si="187"/>
        <v>21043828.050000001</v>
      </c>
    </row>
    <row r="1057" spans="1:32" x14ac:dyDescent="0.15">
      <c r="A1057" s="8">
        <v>101053</v>
      </c>
      <c r="B1057" s="3" t="s">
        <v>3810</v>
      </c>
      <c r="C1057" t="s">
        <v>3828</v>
      </c>
      <c r="D1057" t="s">
        <v>3822</v>
      </c>
      <c r="E1057" t="s">
        <v>3823</v>
      </c>
      <c r="F1057" t="s">
        <v>3833</v>
      </c>
      <c r="G1057" t="s">
        <v>3825</v>
      </c>
      <c r="H1057" t="s">
        <v>3834</v>
      </c>
      <c r="I1057" t="s">
        <v>3830</v>
      </c>
      <c r="J1057" t="s">
        <v>3835</v>
      </c>
      <c r="K1057" t="s">
        <v>3836</v>
      </c>
      <c r="L1057">
        <f t="shared" si="177"/>
        <v>100317</v>
      </c>
      <c r="M1057">
        <f t="shared" si="178"/>
        <v>100318</v>
      </c>
      <c r="N1057">
        <f t="shared" si="179"/>
        <v>100318</v>
      </c>
      <c r="O1057">
        <f t="shared" si="180"/>
        <v>100316</v>
      </c>
      <c r="P1057">
        <f t="shared" si="181"/>
        <v>100317</v>
      </c>
      <c r="Q1057">
        <f t="shared" si="182"/>
        <v>100318</v>
      </c>
      <c r="R1057">
        <f t="shared" si="183"/>
        <v>100318</v>
      </c>
      <c r="S1057">
        <f t="shared" si="184"/>
        <v>100317</v>
      </c>
      <c r="T1057">
        <f t="shared" si="185"/>
        <v>100317</v>
      </c>
      <c r="U1057">
        <f t="shared" si="186"/>
        <v>201054</v>
      </c>
      <c r="V1057" s="7">
        <f>IFERROR(VLOOKUP(VALUE(L1057),工作表2!$A:$N,14,1)/50,0)</f>
        <v>155976.45000000001</v>
      </c>
      <c r="W1057" s="7">
        <f>IFERROR(VLOOKUP(VALUE(M1057),工作表2!$A:$N,14,1)/50,0)</f>
        <v>155976.45000000001</v>
      </c>
      <c r="X1057" s="7">
        <f>IFERROR(VLOOKUP(VALUE(N1057),工作表2!$A:$N,14,1)/50,0)</f>
        <v>155976.45000000001</v>
      </c>
      <c r="Y1057" s="7">
        <f>IFERROR(VLOOKUP(VALUE(O1057),工作表2!$A:$N,14,1)/50,0)</f>
        <v>155976.45000000001</v>
      </c>
      <c r="Z1057" s="7">
        <f>IFERROR(VLOOKUP(VALUE(P1057),工作表2!$A:$N,14,1)/50,0)</f>
        <v>155976.45000000001</v>
      </c>
      <c r="AA1057" s="7">
        <f>IFERROR(VLOOKUP(VALUE(Q1057),工作表2!$A:$N,14,1)/50,0)</f>
        <v>155976.45000000001</v>
      </c>
      <c r="AB1057" s="7">
        <f>IFERROR(VLOOKUP(VALUE(R1057),工作表2!$A:$N,14,1)/50,0)</f>
        <v>155976.45000000001</v>
      </c>
      <c r="AC1057" s="7">
        <f>IFERROR(VLOOKUP(VALUE(S1057),工作表2!$A:$N,14,1)/50,0)</f>
        <v>155976.45000000001</v>
      </c>
      <c r="AD1057" s="7">
        <f>IFERROR(VLOOKUP(VALUE(T1057),工作表2!$A:$N,14,1)/50,0)</f>
        <v>155976.45000000001</v>
      </c>
      <c r="AE1057" s="7">
        <f>IFERROR(VLOOKUP(VALUE(U1057),工作表2!$A:$N,14,1),0)</f>
        <v>20000783.5</v>
      </c>
      <c r="AF1057" s="7">
        <f t="shared" si="187"/>
        <v>21404571.550000001</v>
      </c>
    </row>
    <row r="1058" spans="1:32" x14ac:dyDescent="0.15">
      <c r="A1058" s="8">
        <v>101054</v>
      </c>
      <c r="B1058" s="3" t="s">
        <v>3820</v>
      </c>
      <c r="C1058" t="s">
        <v>3828</v>
      </c>
      <c r="D1058" t="s">
        <v>3812</v>
      </c>
      <c r="E1058" t="s">
        <v>3837</v>
      </c>
      <c r="F1058" t="s">
        <v>3814</v>
      </c>
      <c r="G1058" t="s">
        <v>3815</v>
      </c>
      <c r="H1058" t="s">
        <v>3816</v>
      </c>
      <c r="I1058" t="s">
        <v>3830</v>
      </c>
      <c r="J1058" t="s">
        <v>3835</v>
      </c>
      <c r="K1058" t="s">
        <v>3838</v>
      </c>
      <c r="L1058">
        <f t="shared" si="177"/>
        <v>100318</v>
      </c>
      <c r="M1058">
        <f t="shared" si="178"/>
        <v>100318</v>
      </c>
      <c r="N1058">
        <f t="shared" si="179"/>
        <v>100316</v>
      </c>
      <c r="O1058">
        <f t="shared" si="180"/>
        <v>100317</v>
      </c>
      <c r="P1058">
        <f t="shared" si="181"/>
        <v>100318</v>
      </c>
      <c r="Q1058">
        <f t="shared" si="182"/>
        <v>100317</v>
      </c>
      <c r="R1058">
        <f t="shared" si="183"/>
        <v>100317</v>
      </c>
      <c r="S1058">
        <f t="shared" si="184"/>
        <v>100317</v>
      </c>
      <c r="T1058">
        <f t="shared" si="185"/>
        <v>100317</v>
      </c>
      <c r="U1058">
        <f t="shared" si="186"/>
        <v>201055</v>
      </c>
      <c r="V1058" s="7">
        <f>IFERROR(VLOOKUP(VALUE(L1058),工作表2!$A:$N,14,1)/50,0)</f>
        <v>155976.45000000001</v>
      </c>
      <c r="W1058" s="7">
        <f>IFERROR(VLOOKUP(VALUE(M1058),工作表2!$A:$N,14,1)/50,0)</f>
        <v>155976.45000000001</v>
      </c>
      <c r="X1058" s="7">
        <f>IFERROR(VLOOKUP(VALUE(N1058),工作表2!$A:$N,14,1)/50,0)</f>
        <v>155976.45000000001</v>
      </c>
      <c r="Y1058" s="7">
        <f>IFERROR(VLOOKUP(VALUE(O1058),工作表2!$A:$N,14,1)/50,0)</f>
        <v>155976.45000000001</v>
      </c>
      <c r="Z1058" s="7">
        <f>IFERROR(VLOOKUP(VALUE(P1058),工作表2!$A:$N,14,1)/50,0)</f>
        <v>155976.45000000001</v>
      </c>
      <c r="AA1058" s="7">
        <f>IFERROR(VLOOKUP(VALUE(Q1058),工作表2!$A:$N,14,1)/50,0)</f>
        <v>155976.45000000001</v>
      </c>
      <c r="AB1058" s="7">
        <f>IFERROR(VLOOKUP(VALUE(R1058),工作表2!$A:$N,14,1)/50,0)</f>
        <v>155976.45000000001</v>
      </c>
      <c r="AC1058" s="7">
        <f>IFERROR(VLOOKUP(VALUE(S1058),工作表2!$A:$N,14,1)/50,0)</f>
        <v>155976.45000000001</v>
      </c>
      <c r="AD1058" s="7">
        <f>IFERROR(VLOOKUP(VALUE(T1058),工作表2!$A:$N,14,1)/50,0)</f>
        <v>155976.45000000001</v>
      </c>
      <c r="AE1058" s="7">
        <f>IFERROR(VLOOKUP(VALUE(U1058),工作表2!$A:$N,14,1),0)</f>
        <v>19685175</v>
      </c>
      <c r="AF1058" s="7">
        <f t="shared" si="187"/>
        <v>21088963.050000001</v>
      </c>
    </row>
    <row r="1059" spans="1:32" x14ac:dyDescent="0.15">
      <c r="A1059" s="8">
        <v>101055</v>
      </c>
      <c r="B1059" s="3" t="s">
        <v>3810</v>
      </c>
      <c r="C1059" t="s">
        <v>3828</v>
      </c>
      <c r="D1059" t="s">
        <v>3822</v>
      </c>
      <c r="E1059" t="s">
        <v>3813</v>
      </c>
      <c r="F1059" t="s">
        <v>3824</v>
      </c>
      <c r="G1059" t="s">
        <v>3839</v>
      </c>
      <c r="H1059" t="s">
        <v>3834</v>
      </c>
      <c r="I1059" t="s">
        <v>3830</v>
      </c>
      <c r="J1059" t="s">
        <v>3835</v>
      </c>
      <c r="K1059" t="s">
        <v>3840</v>
      </c>
      <c r="L1059">
        <f t="shared" si="177"/>
        <v>100317</v>
      </c>
      <c r="M1059">
        <f t="shared" si="178"/>
        <v>100318</v>
      </c>
      <c r="N1059">
        <f t="shared" si="179"/>
        <v>100318</v>
      </c>
      <c r="O1059">
        <f t="shared" si="180"/>
        <v>100318</v>
      </c>
      <c r="P1059">
        <f t="shared" si="181"/>
        <v>100316</v>
      </c>
      <c r="Q1059">
        <f t="shared" si="182"/>
        <v>100316</v>
      </c>
      <c r="R1059">
        <f t="shared" si="183"/>
        <v>100318</v>
      </c>
      <c r="S1059">
        <f t="shared" si="184"/>
        <v>100317</v>
      </c>
      <c r="T1059">
        <f t="shared" si="185"/>
        <v>100317</v>
      </c>
      <c r="U1059">
        <f t="shared" si="186"/>
        <v>201056</v>
      </c>
      <c r="V1059" s="7">
        <f>IFERROR(VLOOKUP(VALUE(L1059),工作表2!$A:$N,14,1)/50,0)</f>
        <v>155976.45000000001</v>
      </c>
      <c r="W1059" s="7">
        <f>IFERROR(VLOOKUP(VALUE(M1059),工作表2!$A:$N,14,1)/50,0)</f>
        <v>155976.45000000001</v>
      </c>
      <c r="X1059" s="7">
        <f>IFERROR(VLOOKUP(VALUE(N1059),工作表2!$A:$N,14,1)/50,0)</f>
        <v>155976.45000000001</v>
      </c>
      <c r="Y1059" s="7">
        <f>IFERROR(VLOOKUP(VALUE(O1059),工作表2!$A:$N,14,1)/50,0)</f>
        <v>155976.45000000001</v>
      </c>
      <c r="Z1059" s="7">
        <f>IFERROR(VLOOKUP(VALUE(P1059),工作表2!$A:$N,14,1)/50,0)</f>
        <v>155976.45000000001</v>
      </c>
      <c r="AA1059" s="7">
        <f>IFERROR(VLOOKUP(VALUE(Q1059),工作表2!$A:$N,14,1)/50,0)</f>
        <v>155976.45000000001</v>
      </c>
      <c r="AB1059" s="7">
        <f>IFERROR(VLOOKUP(VALUE(R1059),工作表2!$A:$N,14,1)/50,0)</f>
        <v>155976.45000000001</v>
      </c>
      <c r="AC1059" s="7">
        <f>IFERROR(VLOOKUP(VALUE(S1059),工作表2!$A:$N,14,1)/50,0)</f>
        <v>155976.45000000001</v>
      </c>
      <c r="AD1059" s="7">
        <f>IFERROR(VLOOKUP(VALUE(T1059),工作表2!$A:$N,14,1)/50,0)</f>
        <v>155976.45000000001</v>
      </c>
      <c r="AE1059" s="7">
        <f>IFERROR(VLOOKUP(VALUE(U1059),工作表2!$A:$N,14,1),0)</f>
        <v>19707789.5</v>
      </c>
      <c r="AF1059" s="7">
        <f t="shared" si="187"/>
        <v>21111577.550000001</v>
      </c>
    </row>
    <row r="1060" spans="1:32" x14ac:dyDescent="0.15">
      <c r="A1060" s="8">
        <v>101056</v>
      </c>
      <c r="B1060" s="3" t="s">
        <v>3820</v>
      </c>
      <c r="C1060" t="s">
        <v>3828</v>
      </c>
      <c r="D1060" t="s">
        <v>3829</v>
      </c>
      <c r="E1060" t="s">
        <v>3823</v>
      </c>
      <c r="F1060" t="s">
        <v>3824</v>
      </c>
      <c r="G1060" t="s">
        <v>3839</v>
      </c>
      <c r="H1060" t="s">
        <v>3826</v>
      </c>
      <c r="I1060" t="s">
        <v>3817</v>
      </c>
      <c r="J1060" t="s">
        <v>3831</v>
      </c>
      <c r="K1060" t="s">
        <v>3841</v>
      </c>
      <c r="L1060">
        <f t="shared" si="177"/>
        <v>100318</v>
      </c>
      <c r="M1060">
        <f t="shared" si="178"/>
        <v>100318</v>
      </c>
      <c r="N1060">
        <f t="shared" si="179"/>
        <v>100317</v>
      </c>
      <c r="O1060">
        <f t="shared" si="180"/>
        <v>100316</v>
      </c>
      <c r="P1060">
        <f t="shared" si="181"/>
        <v>100316</v>
      </c>
      <c r="Q1060">
        <f t="shared" si="182"/>
        <v>100316</v>
      </c>
      <c r="R1060">
        <f t="shared" si="183"/>
        <v>100316</v>
      </c>
      <c r="S1060">
        <f t="shared" si="184"/>
        <v>100316</v>
      </c>
      <c r="T1060">
        <f t="shared" si="185"/>
        <v>100318</v>
      </c>
      <c r="U1060">
        <f t="shared" si="186"/>
        <v>201057</v>
      </c>
      <c r="V1060" s="7">
        <f>IFERROR(VLOOKUP(VALUE(L1060),工作表2!$A:$N,14,1)/50,0)</f>
        <v>155976.45000000001</v>
      </c>
      <c r="W1060" s="7">
        <f>IFERROR(VLOOKUP(VALUE(M1060),工作表2!$A:$N,14,1)/50,0)</f>
        <v>155976.45000000001</v>
      </c>
      <c r="X1060" s="7">
        <f>IFERROR(VLOOKUP(VALUE(N1060),工作表2!$A:$N,14,1)/50,0)</f>
        <v>155976.45000000001</v>
      </c>
      <c r="Y1060" s="7">
        <f>IFERROR(VLOOKUP(VALUE(O1060),工作表2!$A:$N,14,1)/50,0)</f>
        <v>155976.45000000001</v>
      </c>
      <c r="Z1060" s="7">
        <f>IFERROR(VLOOKUP(VALUE(P1060),工作表2!$A:$N,14,1)/50,0)</f>
        <v>155976.45000000001</v>
      </c>
      <c r="AA1060" s="7">
        <f>IFERROR(VLOOKUP(VALUE(Q1060),工作表2!$A:$N,14,1)/50,0)</f>
        <v>155976.45000000001</v>
      </c>
      <c r="AB1060" s="7">
        <f>IFERROR(VLOOKUP(VALUE(R1060),工作表2!$A:$N,14,1)/50,0)</f>
        <v>155976.45000000001</v>
      </c>
      <c r="AC1060" s="7">
        <f>IFERROR(VLOOKUP(VALUE(S1060),工作表2!$A:$N,14,1)/50,0)</f>
        <v>155976.45000000001</v>
      </c>
      <c r="AD1060" s="7">
        <f>IFERROR(VLOOKUP(VALUE(T1060),工作表2!$A:$N,14,1)/50,0)</f>
        <v>155976.45000000001</v>
      </c>
      <c r="AE1060" s="7">
        <f>IFERROR(VLOOKUP(VALUE(U1060),工作表2!$A:$N,14,1),0)</f>
        <v>20069747.5</v>
      </c>
      <c r="AF1060" s="7">
        <f t="shared" si="187"/>
        <v>21473535.550000001</v>
      </c>
    </row>
    <row r="1061" spans="1:32" x14ac:dyDescent="0.15">
      <c r="A1061" s="8">
        <v>101057</v>
      </c>
      <c r="B1061" s="3" t="s">
        <v>3820</v>
      </c>
      <c r="C1061" t="s">
        <v>3821</v>
      </c>
      <c r="D1061" t="s">
        <v>3822</v>
      </c>
      <c r="E1061" t="s">
        <v>3837</v>
      </c>
      <c r="F1061" t="s">
        <v>3833</v>
      </c>
      <c r="G1061" t="s">
        <v>3839</v>
      </c>
      <c r="H1061" t="s">
        <v>3834</v>
      </c>
      <c r="I1061" t="s">
        <v>3817</v>
      </c>
      <c r="J1061" t="s">
        <v>3818</v>
      </c>
      <c r="K1061" t="s">
        <v>3842</v>
      </c>
      <c r="L1061">
        <f t="shared" si="177"/>
        <v>100318</v>
      </c>
      <c r="M1061">
        <f t="shared" si="178"/>
        <v>100316</v>
      </c>
      <c r="N1061">
        <f t="shared" si="179"/>
        <v>100318</v>
      </c>
      <c r="O1061">
        <f t="shared" si="180"/>
        <v>100317</v>
      </c>
      <c r="P1061">
        <f t="shared" si="181"/>
        <v>100317</v>
      </c>
      <c r="Q1061">
        <f t="shared" si="182"/>
        <v>100316</v>
      </c>
      <c r="R1061">
        <f t="shared" si="183"/>
        <v>100318</v>
      </c>
      <c r="S1061">
        <f t="shared" si="184"/>
        <v>100316</v>
      </c>
      <c r="T1061">
        <f t="shared" si="185"/>
        <v>100316</v>
      </c>
      <c r="U1061">
        <f t="shared" si="186"/>
        <v>201058</v>
      </c>
      <c r="V1061" s="7">
        <f>IFERROR(VLOOKUP(VALUE(L1061),工作表2!$A:$N,14,1)/50,0)</f>
        <v>155976.45000000001</v>
      </c>
      <c r="W1061" s="7">
        <f>IFERROR(VLOOKUP(VALUE(M1061),工作表2!$A:$N,14,1)/50,0)</f>
        <v>155976.45000000001</v>
      </c>
      <c r="X1061" s="7">
        <f>IFERROR(VLOOKUP(VALUE(N1061),工作表2!$A:$N,14,1)/50,0)</f>
        <v>155976.45000000001</v>
      </c>
      <c r="Y1061" s="7">
        <f>IFERROR(VLOOKUP(VALUE(O1061),工作表2!$A:$N,14,1)/50,0)</f>
        <v>155976.45000000001</v>
      </c>
      <c r="Z1061" s="7">
        <f>IFERROR(VLOOKUP(VALUE(P1061),工作表2!$A:$N,14,1)/50,0)</f>
        <v>155976.45000000001</v>
      </c>
      <c r="AA1061" s="7">
        <f>IFERROR(VLOOKUP(VALUE(Q1061),工作表2!$A:$N,14,1)/50,0)</f>
        <v>155976.45000000001</v>
      </c>
      <c r="AB1061" s="7">
        <f>IFERROR(VLOOKUP(VALUE(R1061),工作表2!$A:$N,14,1)/50,0)</f>
        <v>155976.45000000001</v>
      </c>
      <c r="AC1061" s="7">
        <f>IFERROR(VLOOKUP(VALUE(S1061),工作表2!$A:$N,14,1)/50,0)</f>
        <v>155976.45000000001</v>
      </c>
      <c r="AD1061" s="7">
        <f>IFERROR(VLOOKUP(VALUE(T1061),工作表2!$A:$N,14,1)/50,0)</f>
        <v>155976.45000000001</v>
      </c>
      <c r="AE1061" s="7">
        <f>IFERROR(VLOOKUP(VALUE(U1061),工作表2!$A:$N,14,1),0)</f>
        <v>19929750</v>
      </c>
      <c r="AF1061" s="7">
        <f t="shared" si="187"/>
        <v>21333538.050000001</v>
      </c>
    </row>
    <row r="1062" spans="1:32" x14ac:dyDescent="0.15">
      <c r="A1062" s="8">
        <v>101058</v>
      </c>
      <c r="B1062" s="3" t="s">
        <v>3810</v>
      </c>
      <c r="C1062" t="s">
        <v>3821</v>
      </c>
      <c r="D1062" t="s">
        <v>3812</v>
      </c>
      <c r="E1062" t="s">
        <v>3823</v>
      </c>
      <c r="F1062" t="s">
        <v>3833</v>
      </c>
      <c r="G1062" t="s">
        <v>3839</v>
      </c>
      <c r="H1062" t="s">
        <v>3826</v>
      </c>
      <c r="I1062" t="s">
        <v>3817</v>
      </c>
      <c r="J1062" t="s">
        <v>3835</v>
      </c>
      <c r="K1062" t="s">
        <v>3843</v>
      </c>
      <c r="L1062">
        <f t="shared" si="177"/>
        <v>100317</v>
      </c>
      <c r="M1062">
        <f t="shared" si="178"/>
        <v>100316</v>
      </c>
      <c r="N1062">
        <f t="shared" si="179"/>
        <v>100316</v>
      </c>
      <c r="O1062">
        <f t="shared" si="180"/>
        <v>100316</v>
      </c>
      <c r="P1062">
        <f t="shared" si="181"/>
        <v>100317</v>
      </c>
      <c r="Q1062">
        <f t="shared" si="182"/>
        <v>100316</v>
      </c>
      <c r="R1062">
        <f t="shared" si="183"/>
        <v>100316</v>
      </c>
      <c r="S1062">
        <f t="shared" si="184"/>
        <v>100316</v>
      </c>
      <c r="T1062">
        <f t="shared" si="185"/>
        <v>100317</v>
      </c>
      <c r="U1062">
        <f t="shared" si="186"/>
        <v>201059</v>
      </c>
      <c r="V1062" s="7">
        <f>IFERROR(VLOOKUP(VALUE(L1062),工作表2!$A:$N,14,1)/50,0)</f>
        <v>155976.45000000001</v>
      </c>
      <c r="W1062" s="7">
        <f>IFERROR(VLOOKUP(VALUE(M1062),工作表2!$A:$N,14,1)/50,0)</f>
        <v>155976.45000000001</v>
      </c>
      <c r="X1062" s="7">
        <f>IFERROR(VLOOKUP(VALUE(N1062),工作表2!$A:$N,14,1)/50,0)</f>
        <v>155976.45000000001</v>
      </c>
      <c r="Y1062" s="7">
        <f>IFERROR(VLOOKUP(VALUE(O1062),工作表2!$A:$N,14,1)/50,0)</f>
        <v>155976.45000000001</v>
      </c>
      <c r="Z1062" s="7">
        <f>IFERROR(VLOOKUP(VALUE(P1062),工作表2!$A:$N,14,1)/50,0)</f>
        <v>155976.45000000001</v>
      </c>
      <c r="AA1062" s="7">
        <f>IFERROR(VLOOKUP(VALUE(Q1062),工作表2!$A:$N,14,1)/50,0)</f>
        <v>155976.45000000001</v>
      </c>
      <c r="AB1062" s="7">
        <f>IFERROR(VLOOKUP(VALUE(R1062),工作表2!$A:$N,14,1)/50,0)</f>
        <v>155976.45000000001</v>
      </c>
      <c r="AC1062" s="7">
        <f>IFERROR(VLOOKUP(VALUE(S1062),工作表2!$A:$N,14,1)/50,0)</f>
        <v>155976.45000000001</v>
      </c>
      <c r="AD1062" s="7">
        <f>IFERROR(VLOOKUP(VALUE(T1062),工作表2!$A:$N,14,1)/50,0)</f>
        <v>155976.45000000001</v>
      </c>
      <c r="AE1062" s="7">
        <f>IFERROR(VLOOKUP(VALUE(U1062),工作表2!$A:$N,14,1),0)</f>
        <v>20020666</v>
      </c>
      <c r="AF1062" s="7">
        <f t="shared" si="187"/>
        <v>21424454.050000001</v>
      </c>
    </row>
    <row r="1063" spans="1:32" x14ac:dyDescent="0.15">
      <c r="A1063" s="8">
        <v>101059</v>
      </c>
      <c r="B1063" s="3" t="s">
        <v>3820</v>
      </c>
      <c r="C1063" t="s">
        <v>3811</v>
      </c>
      <c r="D1063" t="s">
        <v>3822</v>
      </c>
      <c r="E1063" t="s">
        <v>3823</v>
      </c>
      <c r="F1063" t="s">
        <v>3833</v>
      </c>
      <c r="G1063" t="s">
        <v>3839</v>
      </c>
      <c r="H1063" t="s">
        <v>3816</v>
      </c>
      <c r="I1063" t="s">
        <v>3844</v>
      </c>
      <c r="J1063" t="s">
        <v>3835</v>
      </c>
      <c r="K1063" t="s">
        <v>3845</v>
      </c>
      <c r="L1063">
        <f t="shared" si="177"/>
        <v>100318</v>
      </c>
      <c r="M1063">
        <f t="shared" si="178"/>
        <v>100317</v>
      </c>
      <c r="N1063">
        <f t="shared" si="179"/>
        <v>100318</v>
      </c>
      <c r="O1063">
        <f t="shared" si="180"/>
        <v>100316</v>
      </c>
      <c r="P1063">
        <f t="shared" si="181"/>
        <v>100317</v>
      </c>
      <c r="Q1063">
        <f t="shared" si="182"/>
        <v>100316</v>
      </c>
      <c r="R1063">
        <f t="shared" si="183"/>
        <v>100317</v>
      </c>
      <c r="S1063">
        <f t="shared" si="184"/>
        <v>100318</v>
      </c>
      <c r="T1063">
        <f t="shared" si="185"/>
        <v>100317</v>
      </c>
      <c r="U1063">
        <f t="shared" si="186"/>
        <v>201060</v>
      </c>
      <c r="V1063" s="7">
        <f>IFERROR(VLOOKUP(VALUE(L1063),工作表2!$A:$N,14,1)/50,0)</f>
        <v>155976.45000000001</v>
      </c>
      <c r="W1063" s="7">
        <f>IFERROR(VLOOKUP(VALUE(M1063),工作表2!$A:$N,14,1)/50,0)</f>
        <v>155976.45000000001</v>
      </c>
      <c r="X1063" s="7">
        <f>IFERROR(VLOOKUP(VALUE(N1063),工作表2!$A:$N,14,1)/50,0)</f>
        <v>155976.45000000001</v>
      </c>
      <c r="Y1063" s="7">
        <f>IFERROR(VLOOKUP(VALUE(O1063),工作表2!$A:$N,14,1)/50,0)</f>
        <v>155976.45000000001</v>
      </c>
      <c r="Z1063" s="7">
        <f>IFERROR(VLOOKUP(VALUE(P1063),工作表2!$A:$N,14,1)/50,0)</f>
        <v>155976.45000000001</v>
      </c>
      <c r="AA1063" s="7">
        <f>IFERROR(VLOOKUP(VALUE(Q1063),工作表2!$A:$N,14,1)/50,0)</f>
        <v>155976.45000000001</v>
      </c>
      <c r="AB1063" s="7">
        <f>IFERROR(VLOOKUP(VALUE(R1063),工作表2!$A:$N,14,1)/50,0)</f>
        <v>155976.45000000001</v>
      </c>
      <c r="AC1063" s="7">
        <f>IFERROR(VLOOKUP(VALUE(S1063),工作表2!$A:$N,14,1)/50,0)</f>
        <v>155976.45000000001</v>
      </c>
      <c r="AD1063" s="7">
        <f>IFERROR(VLOOKUP(VALUE(T1063),工作表2!$A:$N,14,1)/50,0)</f>
        <v>155976.45000000001</v>
      </c>
      <c r="AE1063" s="7">
        <f>IFERROR(VLOOKUP(VALUE(U1063),工作表2!$A:$N,14,1),0)</f>
        <v>20138999.5</v>
      </c>
      <c r="AF1063" s="7">
        <f t="shared" si="187"/>
        <v>21542787.550000001</v>
      </c>
    </row>
    <row r="1064" spans="1:32" x14ac:dyDescent="0.15">
      <c r="A1064" s="8">
        <v>101060</v>
      </c>
      <c r="B1064" s="3" t="s">
        <v>3846</v>
      </c>
      <c r="C1064" t="s">
        <v>3847</v>
      </c>
      <c r="D1064" t="s">
        <v>3848</v>
      </c>
      <c r="E1064" t="s">
        <v>3849</v>
      </c>
      <c r="F1064" t="s">
        <v>3850</v>
      </c>
      <c r="G1064" t="s">
        <v>3851</v>
      </c>
      <c r="H1064" t="s">
        <v>3852</v>
      </c>
      <c r="I1064" t="s">
        <v>3853</v>
      </c>
      <c r="J1064" t="s">
        <v>3854</v>
      </c>
      <c r="K1064" t="s">
        <v>3855</v>
      </c>
      <c r="L1064">
        <f t="shared" si="177"/>
        <v>100319</v>
      </c>
      <c r="M1064">
        <f t="shared" si="178"/>
        <v>100319</v>
      </c>
      <c r="N1064">
        <f t="shared" si="179"/>
        <v>100319</v>
      </c>
      <c r="O1064">
        <f t="shared" si="180"/>
        <v>100319</v>
      </c>
      <c r="P1064">
        <f t="shared" si="181"/>
        <v>100320</v>
      </c>
      <c r="Q1064">
        <f t="shared" si="182"/>
        <v>100320</v>
      </c>
      <c r="R1064">
        <f t="shared" si="183"/>
        <v>100321</v>
      </c>
      <c r="S1064">
        <f t="shared" si="184"/>
        <v>100320</v>
      </c>
      <c r="T1064">
        <f t="shared" si="185"/>
        <v>100321</v>
      </c>
      <c r="U1064">
        <f t="shared" si="186"/>
        <v>201061</v>
      </c>
      <c r="V1064" s="7">
        <f>IFERROR(VLOOKUP(VALUE(L1064),工作表2!$A:$N,14,1)/50,0)</f>
        <v>157953.60999999999</v>
      </c>
      <c r="W1064" s="7">
        <f>IFERROR(VLOOKUP(VALUE(M1064),工作表2!$A:$N,14,1)/50,0)</f>
        <v>157953.60999999999</v>
      </c>
      <c r="X1064" s="7">
        <f>IFERROR(VLOOKUP(VALUE(N1064),工作表2!$A:$N,14,1)/50,0)</f>
        <v>157953.60999999999</v>
      </c>
      <c r="Y1064" s="7">
        <f>IFERROR(VLOOKUP(VALUE(O1064),工作表2!$A:$N,14,1)/50,0)</f>
        <v>157953.60999999999</v>
      </c>
      <c r="Z1064" s="7">
        <f>IFERROR(VLOOKUP(VALUE(P1064),工作表2!$A:$N,14,1)/50,0)</f>
        <v>157953.60999999999</v>
      </c>
      <c r="AA1064" s="7">
        <f>IFERROR(VLOOKUP(VALUE(Q1064),工作表2!$A:$N,14,1)/50,0)</f>
        <v>157953.60999999999</v>
      </c>
      <c r="AB1064" s="7">
        <f>IFERROR(VLOOKUP(VALUE(R1064),工作表2!$A:$N,14,1)/50,0)</f>
        <v>157953.60999999999</v>
      </c>
      <c r="AC1064" s="7">
        <f>IFERROR(VLOOKUP(VALUE(S1064),工作表2!$A:$N,14,1)/50,0)</f>
        <v>157953.60999999999</v>
      </c>
      <c r="AD1064" s="7">
        <f>IFERROR(VLOOKUP(VALUE(T1064),工作表2!$A:$N,14,1)/50,0)</f>
        <v>157953.60999999999</v>
      </c>
      <c r="AE1064" s="7">
        <f>IFERROR(VLOOKUP(VALUE(U1064),工作表2!$A:$N,14,1),0)</f>
        <v>19921322.5</v>
      </c>
      <c r="AF1064" s="7">
        <f t="shared" si="187"/>
        <v>21342904.989999998</v>
      </c>
    </row>
    <row r="1065" spans="1:32" x14ac:dyDescent="0.15">
      <c r="A1065" s="8">
        <v>101061</v>
      </c>
      <c r="B1065" s="3" t="s">
        <v>3856</v>
      </c>
      <c r="C1065" t="s">
        <v>3857</v>
      </c>
      <c r="D1065" t="s">
        <v>3858</v>
      </c>
      <c r="E1065" t="s">
        <v>3859</v>
      </c>
      <c r="F1065" t="s">
        <v>3860</v>
      </c>
      <c r="G1065" t="s">
        <v>3851</v>
      </c>
      <c r="H1065" t="s">
        <v>3861</v>
      </c>
      <c r="I1065" t="s">
        <v>3862</v>
      </c>
      <c r="J1065" t="s">
        <v>3863</v>
      </c>
      <c r="K1065" t="s">
        <v>3864</v>
      </c>
      <c r="L1065">
        <f t="shared" si="177"/>
        <v>100321</v>
      </c>
      <c r="M1065">
        <f t="shared" si="178"/>
        <v>100321</v>
      </c>
      <c r="N1065">
        <f t="shared" si="179"/>
        <v>100320</v>
      </c>
      <c r="O1065">
        <f t="shared" si="180"/>
        <v>100320</v>
      </c>
      <c r="P1065">
        <f t="shared" si="181"/>
        <v>100321</v>
      </c>
      <c r="Q1065">
        <f t="shared" si="182"/>
        <v>100320</v>
      </c>
      <c r="R1065">
        <f t="shared" si="183"/>
        <v>100320</v>
      </c>
      <c r="S1065">
        <f t="shared" si="184"/>
        <v>100319</v>
      </c>
      <c r="T1065">
        <f t="shared" si="185"/>
        <v>100319</v>
      </c>
      <c r="U1065">
        <f t="shared" si="186"/>
        <v>201062</v>
      </c>
      <c r="V1065" s="7">
        <f>IFERROR(VLOOKUP(VALUE(L1065),工作表2!$A:$N,14,1)/50,0)</f>
        <v>157953.60999999999</v>
      </c>
      <c r="W1065" s="7">
        <f>IFERROR(VLOOKUP(VALUE(M1065),工作表2!$A:$N,14,1)/50,0)</f>
        <v>157953.60999999999</v>
      </c>
      <c r="X1065" s="7">
        <f>IFERROR(VLOOKUP(VALUE(N1065),工作表2!$A:$N,14,1)/50,0)</f>
        <v>157953.60999999999</v>
      </c>
      <c r="Y1065" s="7">
        <f>IFERROR(VLOOKUP(VALUE(O1065),工作表2!$A:$N,14,1)/50,0)</f>
        <v>157953.60999999999</v>
      </c>
      <c r="Z1065" s="7">
        <f>IFERROR(VLOOKUP(VALUE(P1065),工作表2!$A:$N,14,1)/50,0)</f>
        <v>157953.60999999999</v>
      </c>
      <c r="AA1065" s="7">
        <f>IFERROR(VLOOKUP(VALUE(Q1065),工作表2!$A:$N,14,1)/50,0)</f>
        <v>157953.60999999999</v>
      </c>
      <c r="AB1065" s="7">
        <f>IFERROR(VLOOKUP(VALUE(R1065),工作表2!$A:$N,14,1)/50,0)</f>
        <v>157953.60999999999</v>
      </c>
      <c r="AC1065" s="7">
        <f>IFERROR(VLOOKUP(VALUE(S1065),工作表2!$A:$N,14,1)/50,0)</f>
        <v>157953.60999999999</v>
      </c>
      <c r="AD1065" s="7">
        <f>IFERROR(VLOOKUP(VALUE(T1065),工作表2!$A:$N,14,1)/50,0)</f>
        <v>157953.60999999999</v>
      </c>
      <c r="AE1065" s="7">
        <f>IFERROR(VLOOKUP(VALUE(U1065),工作表2!$A:$N,14,1),0)</f>
        <v>19943920</v>
      </c>
      <c r="AF1065" s="7">
        <f t="shared" si="187"/>
        <v>21365502.489999998</v>
      </c>
    </row>
    <row r="1066" spans="1:32" x14ac:dyDescent="0.15">
      <c r="A1066" s="8">
        <v>101062</v>
      </c>
      <c r="B1066" s="3" t="s">
        <v>3856</v>
      </c>
      <c r="C1066" t="s">
        <v>3857</v>
      </c>
      <c r="D1066" t="s">
        <v>3858</v>
      </c>
      <c r="E1066" t="s">
        <v>3865</v>
      </c>
      <c r="F1066" t="s">
        <v>3850</v>
      </c>
      <c r="G1066" t="s">
        <v>3866</v>
      </c>
      <c r="H1066" t="s">
        <v>3867</v>
      </c>
      <c r="I1066" t="s">
        <v>3868</v>
      </c>
      <c r="J1066" t="s">
        <v>3863</v>
      </c>
      <c r="K1066" t="s">
        <v>3869</v>
      </c>
      <c r="L1066">
        <f t="shared" si="177"/>
        <v>100321</v>
      </c>
      <c r="M1066">
        <f t="shared" si="178"/>
        <v>100321</v>
      </c>
      <c r="N1066">
        <f t="shared" si="179"/>
        <v>100320</v>
      </c>
      <c r="O1066">
        <f t="shared" si="180"/>
        <v>100321</v>
      </c>
      <c r="P1066">
        <f t="shared" si="181"/>
        <v>100320</v>
      </c>
      <c r="Q1066">
        <f t="shared" si="182"/>
        <v>100321</v>
      </c>
      <c r="R1066">
        <f t="shared" si="183"/>
        <v>100319</v>
      </c>
      <c r="S1066">
        <f t="shared" si="184"/>
        <v>100321</v>
      </c>
      <c r="T1066">
        <f t="shared" si="185"/>
        <v>100319</v>
      </c>
      <c r="U1066">
        <f t="shared" si="186"/>
        <v>201063</v>
      </c>
      <c r="V1066" s="7">
        <f>IFERROR(VLOOKUP(VALUE(L1066),工作表2!$A:$N,14,1)/50,0)</f>
        <v>157953.60999999999</v>
      </c>
      <c r="W1066" s="7">
        <f>IFERROR(VLOOKUP(VALUE(M1066),工作表2!$A:$N,14,1)/50,0)</f>
        <v>157953.60999999999</v>
      </c>
      <c r="X1066" s="7">
        <f>IFERROR(VLOOKUP(VALUE(N1066),工作表2!$A:$N,14,1)/50,0)</f>
        <v>157953.60999999999</v>
      </c>
      <c r="Y1066" s="7">
        <f>IFERROR(VLOOKUP(VALUE(O1066),工作表2!$A:$N,14,1)/50,0)</f>
        <v>157953.60999999999</v>
      </c>
      <c r="Z1066" s="7">
        <f>IFERROR(VLOOKUP(VALUE(P1066),工作表2!$A:$N,14,1)/50,0)</f>
        <v>157953.60999999999</v>
      </c>
      <c r="AA1066" s="7">
        <f>IFERROR(VLOOKUP(VALUE(Q1066),工作表2!$A:$N,14,1)/50,0)</f>
        <v>157953.60999999999</v>
      </c>
      <c r="AB1066" s="7">
        <f>IFERROR(VLOOKUP(VALUE(R1066),工作表2!$A:$N,14,1)/50,0)</f>
        <v>157953.60999999999</v>
      </c>
      <c r="AC1066" s="7">
        <f>IFERROR(VLOOKUP(VALUE(S1066),工作表2!$A:$N,14,1)/50,0)</f>
        <v>157953.60999999999</v>
      </c>
      <c r="AD1066" s="7">
        <f>IFERROR(VLOOKUP(VALUE(T1066),工作表2!$A:$N,14,1)/50,0)</f>
        <v>157953.60999999999</v>
      </c>
      <c r="AE1066" s="7">
        <f>IFERROR(VLOOKUP(VALUE(U1066),工作表2!$A:$N,14,1),0)</f>
        <v>19966549</v>
      </c>
      <c r="AF1066" s="7">
        <f t="shared" si="187"/>
        <v>21388131.489999998</v>
      </c>
    </row>
    <row r="1067" spans="1:32" x14ac:dyDescent="0.15">
      <c r="A1067" s="8">
        <v>101063</v>
      </c>
      <c r="B1067" s="3" t="s">
        <v>3870</v>
      </c>
      <c r="C1067" t="s">
        <v>3847</v>
      </c>
      <c r="D1067" t="s">
        <v>3848</v>
      </c>
      <c r="E1067" t="s">
        <v>3859</v>
      </c>
      <c r="F1067" t="s">
        <v>3860</v>
      </c>
      <c r="G1067" t="s">
        <v>3851</v>
      </c>
      <c r="H1067" t="s">
        <v>3861</v>
      </c>
      <c r="I1067" t="s">
        <v>3853</v>
      </c>
      <c r="J1067" t="s">
        <v>3854</v>
      </c>
      <c r="K1067" t="s">
        <v>3871</v>
      </c>
      <c r="L1067">
        <f t="shared" si="177"/>
        <v>100320</v>
      </c>
      <c r="M1067">
        <f t="shared" si="178"/>
        <v>100319</v>
      </c>
      <c r="N1067">
        <f t="shared" si="179"/>
        <v>100319</v>
      </c>
      <c r="O1067">
        <f t="shared" si="180"/>
        <v>100320</v>
      </c>
      <c r="P1067">
        <f t="shared" si="181"/>
        <v>100321</v>
      </c>
      <c r="Q1067">
        <f t="shared" si="182"/>
        <v>100320</v>
      </c>
      <c r="R1067">
        <f t="shared" si="183"/>
        <v>100320</v>
      </c>
      <c r="S1067">
        <f t="shared" si="184"/>
        <v>100320</v>
      </c>
      <c r="T1067">
        <f t="shared" si="185"/>
        <v>100321</v>
      </c>
      <c r="U1067">
        <f t="shared" si="186"/>
        <v>201064</v>
      </c>
      <c r="V1067" s="7">
        <f>IFERROR(VLOOKUP(VALUE(L1067),工作表2!$A:$N,14,1)/50,0)</f>
        <v>157953.60999999999</v>
      </c>
      <c r="W1067" s="7">
        <f>IFERROR(VLOOKUP(VALUE(M1067),工作表2!$A:$N,14,1)/50,0)</f>
        <v>157953.60999999999</v>
      </c>
      <c r="X1067" s="7">
        <f>IFERROR(VLOOKUP(VALUE(N1067),工作表2!$A:$N,14,1)/50,0)</f>
        <v>157953.60999999999</v>
      </c>
      <c r="Y1067" s="7">
        <f>IFERROR(VLOOKUP(VALUE(O1067),工作表2!$A:$N,14,1)/50,0)</f>
        <v>157953.60999999999</v>
      </c>
      <c r="Z1067" s="7">
        <f>IFERROR(VLOOKUP(VALUE(P1067),工作表2!$A:$N,14,1)/50,0)</f>
        <v>157953.60999999999</v>
      </c>
      <c r="AA1067" s="7">
        <f>IFERROR(VLOOKUP(VALUE(Q1067),工作表2!$A:$N,14,1)/50,0)</f>
        <v>157953.60999999999</v>
      </c>
      <c r="AB1067" s="7">
        <f>IFERROR(VLOOKUP(VALUE(R1067),工作表2!$A:$N,14,1)/50,0)</f>
        <v>157953.60999999999</v>
      </c>
      <c r="AC1067" s="7">
        <f>IFERROR(VLOOKUP(VALUE(S1067),工作表2!$A:$N,14,1)/50,0)</f>
        <v>157953.60999999999</v>
      </c>
      <c r="AD1067" s="7">
        <f>IFERROR(VLOOKUP(VALUE(T1067),工作表2!$A:$N,14,1)/50,0)</f>
        <v>157953.60999999999</v>
      </c>
      <c r="AE1067" s="7">
        <f>IFERROR(VLOOKUP(VALUE(U1067),工作表2!$A:$N,14,1),0)</f>
        <v>20333582.5</v>
      </c>
      <c r="AF1067" s="7">
        <f t="shared" si="187"/>
        <v>21755164.989999998</v>
      </c>
    </row>
    <row r="1068" spans="1:32" x14ac:dyDescent="0.15">
      <c r="A1068" s="8">
        <v>101064</v>
      </c>
      <c r="B1068" s="3" t="s">
        <v>3870</v>
      </c>
      <c r="C1068" t="s">
        <v>3857</v>
      </c>
      <c r="D1068" t="s">
        <v>3848</v>
      </c>
      <c r="E1068" t="s">
        <v>3865</v>
      </c>
      <c r="F1068" t="s">
        <v>3860</v>
      </c>
      <c r="G1068" t="s">
        <v>3872</v>
      </c>
      <c r="H1068" t="s">
        <v>3861</v>
      </c>
      <c r="I1068" t="s">
        <v>3868</v>
      </c>
      <c r="J1068" t="s">
        <v>3863</v>
      </c>
      <c r="K1068" t="s">
        <v>3873</v>
      </c>
      <c r="L1068">
        <f t="shared" si="177"/>
        <v>100320</v>
      </c>
      <c r="M1068">
        <f t="shared" si="178"/>
        <v>100321</v>
      </c>
      <c r="N1068">
        <f t="shared" si="179"/>
        <v>100319</v>
      </c>
      <c r="O1068">
        <f t="shared" si="180"/>
        <v>100321</v>
      </c>
      <c r="P1068">
        <f t="shared" si="181"/>
        <v>100321</v>
      </c>
      <c r="Q1068">
        <f t="shared" si="182"/>
        <v>100319</v>
      </c>
      <c r="R1068">
        <f t="shared" si="183"/>
        <v>100320</v>
      </c>
      <c r="S1068">
        <f t="shared" si="184"/>
        <v>100321</v>
      </c>
      <c r="T1068">
        <f t="shared" si="185"/>
        <v>100319</v>
      </c>
      <c r="U1068">
        <f t="shared" si="186"/>
        <v>201065</v>
      </c>
      <c r="V1068" s="7">
        <f>IFERROR(VLOOKUP(VALUE(L1068),工作表2!$A:$N,14,1)/50,0)</f>
        <v>157953.60999999999</v>
      </c>
      <c r="W1068" s="7">
        <f>IFERROR(VLOOKUP(VALUE(M1068),工作表2!$A:$N,14,1)/50,0)</f>
        <v>157953.60999999999</v>
      </c>
      <c r="X1068" s="7">
        <f>IFERROR(VLOOKUP(VALUE(N1068),工作表2!$A:$N,14,1)/50,0)</f>
        <v>157953.60999999999</v>
      </c>
      <c r="Y1068" s="7">
        <f>IFERROR(VLOOKUP(VALUE(O1068),工作表2!$A:$N,14,1)/50,0)</f>
        <v>157953.60999999999</v>
      </c>
      <c r="Z1068" s="7">
        <f>IFERROR(VLOOKUP(VALUE(P1068),工作表2!$A:$N,14,1)/50,0)</f>
        <v>157953.60999999999</v>
      </c>
      <c r="AA1068" s="7">
        <f>IFERROR(VLOOKUP(VALUE(Q1068),工作表2!$A:$N,14,1)/50,0)</f>
        <v>157953.60999999999</v>
      </c>
      <c r="AB1068" s="7">
        <f>IFERROR(VLOOKUP(VALUE(R1068),工作表2!$A:$N,14,1)/50,0)</f>
        <v>157953.60999999999</v>
      </c>
      <c r="AC1068" s="7">
        <f>IFERROR(VLOOKUP(VALUE(S1068),工作表2!$A:$N,14,1)/50,0)</f>
        <v>157953.60999999999</v>
      </c>
      <c r="AD1068" s="7">
        <f>IFERROR(VLOOKUP(VALUE(T1068),工作表2!$A:$N,14,1)/50,0)</f>
        <v>157953.60999999999</v>
      </c>
      <c r="AE1068" s="7">
        <f>IFERROR(VLOOKUP(VALUE(U1068),工作表2!$A:$N,14,1),0)</f>
        <v>20011901</v>
      </c>
      <c r="AF1068" s="7">
        <f t="shared" si="187"/>
        <v>21433483.489999998</v>
      </c>
    </row>
    <row r="1069" spans="1:32" x14ac:dyDescent="0.15">
      <c r="A1069" s="8">
        <v>101065</v>
      </c>
      <c r="B1069" s="3" t="s">
        <v>3856</v>
      </c>
      <c r="C1069" t="s">
        <v>3847</v>
      </c>
      <c r="D1069" t="s">
        <v>3874</v>
      </c>
      <c r="E1069" t="s">
        <v>3865</v>
      </c>
      <c r="F1069" t="s">
        <v>3860</v>
      </c>
      <c r="G1069" t="s">
        <v>3851</v>
      </c>
      <c r="H1069" t="s">
        <v>3867</v>
      </c>
      <c r="I1069" t="s">
        <v>3862</v>
      </c>
      <c r="J1069" t="s">
        <v>3875</v>
      </c>
      <c r="K1069" t="s">
        <v>3876</v>
      </c>
      <c r="L1069">
        <f t="shared" si="177"/>
        <v>100321</v>
      </c>
      <c r="M1069">
        <f t="shared" si="178"/>
        <v>100319</v>
      </c>
      <c r="N1069">
        <f t="shared" si="179"/>
        <v>100321</v>
      </c>
      <c r="O1069">
        <f t="shared" si="180"/>
        <v>100321</v>
      </c>
      <c r="P1069">
        <f t="shared" si="181"/>
        <v>100321</v>
      </c>
      <c r="Q1069">
        <f t="shared" si="182"/>
        <v>100320</v>
      </c>
      <c r="R1069">
        <f t="shared" si="183"/>
        <v>100319</v>
      </c>
      <c r="S1069">
        <f t="shared" si="184"/>
        <v>100319</v>
      </c>
      <c r="T1069">
        <f t="shared" si="185"/>
        <v>100320</v>
      </c>
      <c r="U1069">
        <f t="shared" si="186"/>
        <v>201066</v>
      </c>
      <c r="V1069" s="7">
        <f>IFERROR(VLOOKUP(VALUE(L1069),工作表2!$A:$N,14,1)/50,0)</f>
        <v>157953.60999999999</v>
      </c>
      <c r="W1069" s="7">
        <f>IFERROR(VLOOKUP(VALUE(M1069),工作表2!$A:$N,14,1)/50,0)</f>
        <v>157953.60999999999</v>
      </c>
      <c r="X1069" s="7">
        <f>IFERROR(VLOOKUP(VALUE(N1069),工作表2!$A:$N,14,1)/50,0)</f>
        <v>157953.60999999999</v>
      </c>
      <c r="Y1069" s="7">
        <f>IFERROR(VLOOKUP(VALUE(O1069),工作表2!$A:$N,14,1)/50,0)</f>
        <v>157953.60999999999</v>
      </c>
      <c r="Z1069" s="7">
        <f>IFERROR(VLOOKUP(VALUE(P1069),工作表2!$A:$N,14,1)/50,0)</f>
        <v>157953.60999999999</v>
      </c>
      <c r="AA1069" s="7">
        <f>IFERROR(VLOOKUP(VALUE(Q1069),工作表2!$A:$N,14,1)/50,0)</f>
        <v>157953.60999999999</v>
      </c>
      <c r="AB1069" s="7">
        <f>IFERROR(VLOOKUP(VALUE(R1069),工作表2!$A:$N,14,1)/50,0)</f>
        <v>157953.60999999999</v>
      </c>
      <c r="AC1069" s="7">
        <f>IFERROR(VLOOKUP(VALUE(S1069),工作表2!$A:$N,14,1)/50,0)</f>
        <v>157953.60999999999</v>
      </c>
      <c r="AD1069" s="7">
        <f>IFERROR(VLOOKUP(VALUE(T1069),工作表2!$A:$N,14,1)/50,0)</f>
        <v>157953.60999999999</v>
      </c>
      <c r="AE1069" s="7">
        <f>IFERROR(VLOOKUP(VALUE(U1069),工作表2!$A:$N,14,1),0)</f>
        <v>20034624.5</v>
      </c>
      <c r="AF1069" s="7">
        <f t="shared" si="187"/>
        <v>21456206.989999998</v>
      </c>
    </row>
    <row r="1070" spans="1:32" x14ac:dyDescent="0.15">
      <c r="A1070" s="8">
        <v>101066</v>
      </c>
      <c r="B1070" s="3" t="s">
        <v>3856</v>
      </c>
      <c r="C1070" t="s">
        <v>3877</v>
      </c>
      <c r="D1070" t="s">
        <v>3858</v>
      </c>
      <c r="E1070" t="s">
        <v>3865</v>
      </c>
      <c r="F1070" t="s">
        <v>3878</v>
      </c>
      <c r="G1070" t="s">
        <v>3866</v>
      </c>
      <c r="H1070" t="s">
        <v>3861</v>
      </c>
      <c r="I1070" t="s">
        <v>3853</v>
      </c>
      <c r="J1070" t="s">
        <v>3854</v>
      </c>
      <c r="K1070" t="s">
        <v>3879</v>
      </c>
      <c r="L1070">
        <f t="shared" si="177"/>
        <v>100321</v>
      </c>
      <c r="M1070">
        <f t="shared" si="178"/>
        <v>100320</v>
      </c>
      <c r="N1070">
        <f t="shared" si="179"/>
        <v>100320</v>
      </c>
      <c r="O1070">
        <f t="shared" si="180"/>
        <v>100321</v>
      </c>
      <c r="P1070">
        <f t="shared" si="181"/>
        <v>100319</v>
      </c>
      <c r="Q1070">
        <f t="shared" si="182"/>
        <v>100321</v>
      </c>
      <c r="R1070">
        <f t="shared" si="183"/>
        <v>100320</v>
      </c>
      <c r="S1070">
        <f t="shared" si="184"/>
        <v>100320</v>
      </c>
      <c r="T1070">
        <f t="shared" si="185"/>
        <v>100321</v>
      </c>
      <c r="U1070">
        <f t="shared" si="186"/>
        <v>201067</v>
      </c>
      <c r="V1070" s="7">
        <f>IFERROR(VLOOKUP(VALUE(L1070),工作表2!$A:$N,14,1)/50,0)</f>
        <v>157953.60999999999</v>
      </c>
      <c r="W1070" s="7">
        <f>IFERROR(VLOOKUP(VALUE(M1070),工作表2!$A:$N,14,1)/50,0)</f>
        <v>157953.60999999999</v>
      </c>
      <c r="X1070" s="7">
        <f>IFERROR(VLOOKUP(VALUE(N1070),工作表2!$A:$N,14,1)/50,0)</f>
        <v>157953.60999999999</v>
      </c>
      <c r="Y1070" s="7">
        <f>IFERROR(VLOOKUP(VALUE(O1070),工作表2!$A:$N,14,1)/50,0)</f>
        <v>157953.60999999999</v>
      </c>
      <c r="Z1070" s="7">
        <f>IFERROR(VLOOKUP(VALUE(P1070),工作表2!$A:$N,14,1)/50,0)</f>
        <v>157953.60999999999</v>
      </c>
      <c r="AA1070" s="7">
        <f>IFERROR(VLOOKUP(VALUE(Q1070),工作表2!$A:$N,14,1)/50,0)</f>
        <v>157953.60999999999</v>
      </c>
      <c r="AB1070" s="7">
        <f>IFERROR(VLOOKUP(VALUE(R1070),工作表2!$A:$N,14,1)/50,0)</f>
        <v>157953.60999999999</v>
      </c>
      <c r="AC1070" s="7">
        <f>IFERROR(VLOOKUP(VALUE(S1070),工作表2!$A:$N,14,1)/50,0)</f>
        <v>157953.60999999999</v>
      </c>
      <c r="AD1070" s="7">
        <f>IFERROR(VLOOKUP(VALUE(T1070),工作表2!$A:$N,14,1)/50,0)</f>
        <v>157953.60999999999</v>
      </c>
      <c r="AE1070" s="7">
        <f>IFERROR(VLOOKUP(VALUE(U1070),工作表2!$A:$N,14,1),0)</f>
        <v>20402878</v>
      </c>
      <c r="AF1070" s="7">
        <f t="shared" si="187"/>
        <v>21824460.489999998</v>
      </c>
    </row>
    <row r="1071" spans="1:32" x14ac:dyDescent="0.15">
      <c r="A1071" s="8">
        <v>101067</v>
      </c>
      <c r="B1071" s="3" t="s">
        <v>3856</v>
      </c>
      <c r="C1071" t="s">
        <v>3877</v>
      </c>
      <c r="D1071" t="s">
        <v>3874</v>
      </c>
      <c r="E1071" t="s">
        <v>3849</v>
      </c>
      <c r="F1071" t="s">
        <v>3878</v>
      </c>
      <c r="G1071" t="s">
        <v>3866</v>
      </c>
      <c r="H1071" t="s">
        <v>3861</v>
      </c>
      <c r="I1071" t="s">
        <v>3862</v>
      </c>
      <c r="J1071" t="s">
        <v>3875</v>
      </c>
      <c r="K1071" t="s">
        <v>3880</v>
      </c>
      <c r="L1071">
        <f t="shared" si="177"/>
        <v>100321</v>
      </c>
      <c r="M1071">
        <f t="shared" si="178"/>
        <v>100320</v>
      </c>
      <c r="N1071">
        <f t="shared" si="179"/>
        <v>100321</v>
      </c>
      <c r="O1071">
        <f t="shared" si="180"/>
        <v>100319</v>
      </c>
      <c r="P1071">
        <f t="shared" si="181"/>
        <v>100319</v>
      </c>
      <c r="Q1071">
        <f t="shared" si="182"/>
        <v>100321</v>
      </c>
      <c r="R1071">
        <f t="shared" si="183"/>
        <v>100320</v>
      </c>
      <c r="S1071">
        <f t="shared" si="184"/>
        <v>100319</v>
      </c>
      <c r="T1071">
        <f t="shared" si="185"/>
        <v>100320</v>
      </c>
      <c r="U1071">
        <f t="shared" si="186"/>
        <v>201068</v>
      </c>
      <c r="V1071" s="7">
        <f>IFERROR(VLOOKUP(VALUE(L1071),工作表2!$A:$N,14,1)/50,0)</f>
        <v>157953.60999999999</v>
      </c>
      <c r="W1071" s="7">
        <f>IFERROR(VLOOKUP(VALUE(M1071),工作表2!$A:$N,14,1)/50,0)</f>
        <v>157953.60999999999</v>
      </c>
      <c r="X1071" s="7">
        <f>IFERROR(VLOOKUP(VALUE(N1071),工作表2!$A:$N,14,1)/50,0)</f>
        <v>157953.60999999999</v>
      </c>
      <c r="Y1071" s="7">
        <f>IFERROR(VLOOKUP(VALUE(O1071),工作表2!$A:$N,14,1)/50,0)</f>
        <v>157953.60999999999</v>
      </c>
      <c r="Z1071" s="7">
        <f>IFERROR(VLOOKUP(VALUE(P1071),工作表2!$A:$N,14,1)/50,0)</f>
        <v>157953.60999999999</v>
      </c>
      <c r="AA1071" s="7">
        <f>IFERROR(VLOOKUP(VALUE(Q1071),工作表2!$A:$N,14,1)/50,0)</f>
        <v>157953.60999999999</v>
      </c>
      <c r="AB1071" s="7">
        <f>IFERROR(VLOOKUP(VALUE(R1071),工作表2!$A:$N,14,1)/50,0)</f>
        <v>157953.60999999999</v>
      </c>
      <c r="AC1071" s="7">
        <f>IFERROR(VLOOKUP(VALUE(S1071),工作表2!$A:$N,14,1)/50,0)</f>
        <v>157953.60999999999</v>
      </c>
      <c r="AD1071" s="7">
        <f>IFERROR(VLOOKUP(VALUE(T1071),工作表2!$A:$N,14,1)/50,0)</f>
        <v>157953.60999999999</v>
      </c>
      <c r="AE1071" s="7">
        <f>IFERROR(VLOOKUP(VALUE(U1071),工作表2!$A:$N,14,1),0)</f>
        <v>20260020.5</v>
      </c>
      <c r="AF1071" s="7">
        <f t="shared" si="187"/>
        <v>21681602.989999998</v>
      </c>
    </row>
    <row r="1072" spans="1:32" x14ac:dyDescent="0.15">
      <c r="A1072" s="8">
        <v>101068</v>
      </c>
      <c r="B1072" s="3" t="s">
        <v>3846</v>
      </c>
      <c r="C1072" t="s">
        <v>3877</v>
      </c>
      <c r="D1072" t="s">
        <v>3848</v>
      </c>
      <c r="E1072" t="s">
        <v>3865</v>
      </c>
      <c r="F1072" t="s">
        <v>3850</v>
      </c>
      <c r="G1072" t="s">
        <v>3851</v>
      </c>
      <c r="H1072" t="s">
        <v>3861</v>
      </c>
      <c r="I1072" t="s">
        <v>3868</v>
      </c>
      <c r="J1072" t="s">
        <v>3863</v>
      </c>
      <c r="K1072" t="s">
        <v>3881</v>
      </c>
      <c r="L1072">
        <f t="shared" si="177"/>
        <v>100319</v>
      </c>
      <c r="M1072">
        <f t="shared" si="178"/>
        <v>100320</v>
      </c>
      <c r="N1072">
        <f t="shared" si="179"/>
        <v>100319</v>
      </c>
      <c r="O1072">
        <f t="shared" si="180"/>
        <v>100321</v>
      </c>
      <c r="P1072">
        <f t="shared" si="181"/>
        <v>100320</v>
      </c>
      <c r="Q1072">
        <f t="shared" si="182"/>
        <v>100320</v>
      </c>
      <c r="R1072">
        <f t="shared" si="183"/>
        <v>100320</v>
      </c>
      <c r="S1072">
        <f t="shared" si="184"/>
        <v>100321</v>
      </c>
      <c r="T1072">
        <f t="shared" si="185"/>
        <v>100319</v>
      </c>
      <c r="U1072">
        <f t="shared" si="186"/>
        <v>201069</v>
      </c>
      <c r="V1072" s="7">
        <f>IFERROR(VLOOKUP(VALUE(L1072),工作表2!$A:$N,14,1)/50,0)</f>
        <v>157953.60999999999</v>
      </c>
      <c r="W1072" s="7">
        <f>IFERROR(VLOOKUP(VALUE(M1072),工作表2!$A:$N,14,1)/50,0)</f>
        <v>157953.60999999999</v>
      </c>
      <c r="X1072" s="7">
        <f>IFERROR(VLOOKUP(VALUE(N1072),工作表2!$A:$N,14,1)/50,0)</f>
        <v>157953.60999999999</v>
      </c>
      <c r="Y1072" s="7">
        <f>IFERROR(VLOOKUP(VALUE(O1072),工作表2!$A:$N,14,1)/50,0)</f>
        <v>157953.60999999999</v>
      </c>
      <c r="Z1072" s="7">
        <f>IFERROR(VLOOKUP(VALUE(P1072),工作表2!$A:$N,14,1)/50,0)</f>
        <v>157953.60999999999</v>
      </c>
      <c r="AA1072" s="7">
        <f>IFERROR(VLOOKUP(VALUE(Q1072),工作表2!$A:$N,14,1)/50,0)</f>
        <v>157953.60999999999</v>
      </c>
      <c r="AB1072" s="7">
        <f>IFERROR(VLOOKUP(VALUE(R1072),工作表2!$A:$N,14,1)/50,0)</f>
        <v>157953.60999999999</v>
      </c>
      <c r="AC1072" s="7">
        <f>IFERROR(VLOOKUP(VALUE(S1072),工作表2!$A:$N,14,1)/50,0)</f>
        <v>157953.60999999999</v>
      </c>
      <c r="AD1072" s="7">
        <f>IFERROR(VLOOKUP(VALUE(T1072),工作表2!$A:$N,14,1)/50,0)</f>
        <v>157953.60999999999</v>
      </c>
      <c r="AE1072" s="7">
        <f>IFERROR(VLOOKUP(VALUE(U1072),工作表2!$A:$N,14,1),0)</f>
        <v>20352284.5</v>
      </c>
      <c r="AF1072" s="7">
        <f t="shared" si="187"/>
        <v>21773866.989999998</v>
      </c>
    </row>
    <row r="1073" spans="1:32" x14ac:dyDescent="0.15">
      <c r="A1073" s="8">
        <v>101069</v>
      </c>
      <c r="B1073" s="3" t="s">
        <v>3856</v>
      </c>
      <c r="C1073" t="s">
        <v>3847</v>
      </c>
      <c r="D1073" t="s">
        <v>3874</v>
      </c>
      <c r="E1073" t="s">
        <v>3865</v>
      </c>
      <c r="F1073" t="s">
        <v>3878</v>
      </c>
      <c r="G1073" t="s">
        <v>3866</v>
      </c>
      <c r="H1073" t="s">
        <v>3852</v>
      </c>
      <c r="I1073" t="s">
        <v>3853</v>
      </c>
      <c r="J1073" t="s">
        <v>3863</v>
      </c>
      <c r="K1073" t="s">
        <v>3882</v>
      </c>
      <c r="L1073">
        <f t="shared" si="177"/>
        <v>100321</v>
      </c>
      <c r="M1073">
        <f t="shared" si="178"/>
        <v>100319</v>
      </c>
      <c r="N1073">
        <f t="shared" si="179"/>
        <v>100321</v>
      </c>
      <c r="O1073">
        <f t="shared" si="180"/>
        <v>100321</v>
      </c>
      <c r="P1073">
        <f t="shared" si="181"/>
        <v>100319</v>
      </c>
      <c r="Q1073">
        <f t="shared" si="182"/>
        <v>100321</v>
      </c>
      <c r="R1073">
        <f t="shared" si="183"/>
        <v>100321</v>
      </c>
      <c r="S1073">
        <f t="shared" si="184"/>
        <v>100320</v>
      </c>
      <c r="T1073">
        <f t="shared" si="185"/>
        <v>100319</v>
      </c>
      <c r="U1073">
        <f t="shared" si="186"/>
        <v>201070</v>
      </c>
      <c r="V1073" s="7">
        <f>IFERROR(VLOOKUP(VALUE(L1073),工作表2!$A:$N,14,1)/50,0)</f>
        <v>157953.60999999999</v>
      </c>
      <c r="W1073" s="7">
        <f>IFERROR(VLOOKUP(VALUE(M1073),工作表2!$A:$N,14,1)/50,0)</f>
        <v>157953.60999999999</v>
      </c>
      <c r="X1073" s="7">
        <f>IFERROR(VLOOKUP(VALUE(N1073),工作表2!$A:$N,14,1)/50,0)</f>
        <v>157953.60999999999</v>
      </c>
      <c r="Y1073" s="7">
        <f>IFERROR(VLOOKUP(VALUE(O1073),工作表2!$A:$N,14,1)/50,0)</f>
        <v>157953.60999999999</v>
      </c>
      <c r="Z1073" s="7">
        <f>IFERROR(VLOOKUP(VALUE(P1073),工作表2!$A:$N,14,1)/50,0)</f>
        <v>157953.60999999999</v>
      </c>
      <c r="AA1073" s="7">
        <f>IFERROR(VLOOKUP(VALUE(Q1073),工作表2!$A:$N,14,1)/50,0)</f>
        <v>157953.60999999999</v>
      </c>
      <c r="AB1073" s="7">
        <f>IFERROR(VLOOKUP(VALUE(R1073),工作表2!$A:$N,14,1)/50,0)</f>
        <v>157953.60999999999</v>
      </c>
      <c r="AC1073" s="7">
        <f>IFERROR(VLOOKUP(VALUE(S1073),工作表2!$A:$N,14,1)/50,0)</f>
        <v>157953.60999999999</v>
      </c>
      <c r="AD1073" s="7">
        <f>IFERROR(VLOOKUP(VALUE(T1073),工作表2!$A:$N,14,1)/50,0)</f>
        <v>157953.60999999999</v>
      </c>
      <c r="AE1073" s="7">
        <f>IFERROR(VLOOKUP(VALUE(U1073),工作表2!$A:$N,14,1),0)</f>
        <v>20472463.5</v>
      </c>
      <c r="AF1073" s="7">
        <f t="shared" si="187"/>
        <v>21894045.989999998</v>
      </c>
    </row>
    <row r="1074" spans="1:32" x14ac:dyDescent="0.15">
      <c r="A1074" s="8">
        <v>101070</v>
      </c>
      <c r="B1074" s="3" t="s">
        <v>3883</v>
      </c>
      <c r="C1074" t="s">
        <v>3884</v>
      </c>
      <c r="D1074" t="s">
        <v>3885</v>
      </c>
      <c r="E1074" t="s">
        <v>3886</v>
      </c>
      <c r="F1074" t="s">
        <v>3887</v>
      </c>
      <c r="G1074" t="s">
        <v>3888</v>
      </c>
      <c r="H1074" t="s">
        <v>3889</v>
      </c>
      <c r="I1074" t="s">
        <v>3890</v>
      </c>
      <c r="J1074" t="s">
        <v>3891</v>
      </c>
      <c r="K1074" t="s">
        <v>3892</v>
      </c>
      <c r="L1074">
        <f t="shared" si="177"/>
        <v>100323</v>
      </c>
      <c r="M1074">
        <f t="shared" si="178"/>
        <v>100322</v>
      </c>
      <c r="N1074">
        <f t="shared" si="179"/>
        <v>100324</v>
      </c>
      <c r="O1074">
        <f t="shared" si="180"/>
        <v>100323</v>
      </c>
      <c r="P1074">
        <f t="shared" si="181"/>
        <v>100322</v>
      </c>
      <c r="Q1074">
        <f t="shared" si="182"/>
        <v>100322</v>
      </c>
      <c r="R1074">
        <f t="shared" si="183"/>
        <v>100324</v>
      </c>
      <c r="S1074">
        <f t="shared" si="184"/>
        <v>100324</v>
      </c>
      <c r="T1074">
        <f t="shared" si="185"/>
        <v>100323</v>
      </c>
      <c r="U1074">
        <f t="shared" si="186"/>
        <v>201071</v>
      </c>
      <c r="V1074" s="7">
        <f>IFERROR(VLOOKUP(VALUE(L1074),工作表2!$A:$N,14,1)/50,0)</f>
        <v>159930.76999999999</v>
      </c>
      <c r="W1074" s="7">
        <f>IFERROR(VLOOKUP(VALUE(M1074),工作表2!$A:$N,14,1)/50,0)</f>
        <v>159930.76999999999</v>
      </c>
      <c r="X1074" s="7">
        <f>IFERROR(VLOOKUP(VALUE(N1074),工作表2!$A:$N,14,1)/50,0)</f>
        <v>159930.76999999999</v>
      </c>
      <c r="Y1074" s="7">
        <f>IFERROR(VLOOKUP(VALUE(O1074),工作表2!$A:$N,14,1)/50,0)</f>
        <v>159930.76999999999</v>
      </c>
      <c r="Z1074" s="7">
        <f>IFERROR(VLOOKUP(VALUE(P1074),工作表2!$A:$N,14,1)/50,0)</f>
        <v>159930.76999999999</v>
      </c>
      <c r="AA1074" s="7">
        <f>IFERROR(VLOOKUP(VALUE(Q1074),工作表2!$A:$N,14,1)/50,0)</f>
        <v>159930.76999999999</v>
      </c>
      <c r="AB1074" s="7">
        <f>IFERROR(VLOOKUP(VALUE(R1074),工作表2!$A:$N,14,1)/50,0)</f>
        <v>159930.76999999999</v>
      </c>
      <c r="AC1074" s="7">
        <f>IFERROR(VLOOKUP(VALUE(S1074),工作表2!$A:$N,14,1)/50,0)</f>
        <v>159930.76999999999</v>
      </c>
      <c r="AD1074" s="7">
        <f>IFERROR(VLOOKUP(VALUE(T1074),工作表2!$A:$N,14,1)/50,0)</f>
        <v>159930.76999999999</v>
      </c>
      <c r="AE1074" s="7">
        <f>IFERROR(VLOOKUP(VALUE(U1074),工作表2!$A:$N,14,1),0)</f>
        <v>20249723</v>
      </c>
      <c r="AF1074" s="7">
        <f t="shared" si="187"/>
        <v>21689099.93</v>
      </c>
    </row>
    <row r="1075" spans="1:32" x14ac:dyDescent="0.15">
      <c r="A1075" s="8">
        <v>101071</v>
      </c>
      <c r="B1075" s="3" t="s">
        <v>3893</v>
      </c>
      <c r="C1075" t="s">
        <v>3894</v>
      </c>
      <c r="D1075" t="s">
        <v>3885</v>
      </c>
      <c r="E1075" t="s">
        <v>3895</v>
      </c>
      <c r="F1075" t="s">
        <v>3887</v>
      </c>
      <c r="G1075" t="s">
        <v>3896</v>
      </c>
      <c r="H1075" t="s">
        <v>3897</v>
      </c>
      <c r="I1075" t="s">
        <v>3898</v>
      </c>
      <c r="J1075" t="s">
        <v>3899</v>
      </c>
      <c r="K1075" t="s">
        <v>3900</v>
      </c>
      <c r="L1075">
        <f t="shared" si="177"/>
        <v>100324</v>
      </c>
      <c r="M1075">
        <f t="shared" si="178"/>
        <v>100324</v>
      </c>
      <c r="N1075">
        <f t="shared" si="179"/>
        <v>100324</v>
      </c>
      <c r="O1075">
        <f t="shared" si="180"/>
        <v>100324</v>
      </c>
      <c r="P1075">
        <f t="shared" si="181"/>
        <v>100322</v>
      </c>
      <c r="Q1075">
        <f t="shared" si="182"/>
        <v>100323</v>
      </c>
      <c r="R1075">
        <f t="shared" si="183"/>
        <v>100323</v>
      </c>
      <c r="S1075">
        <f t="shared" si="184"/>
        <v>100323</v>
      </c>
      <c r="T1075">
        <f t="shared" si="185"/>
        <v>100324</v>
      </c>
      <c r="U1075">
        <f t="shared" si="186"/>
        <v>201072</v>
      </c>
      <c r="V1075" s="7">
        <f>IFERROR(VLOOKUP(VALUE(L1075),工作表2!$A:$N,14,1)/50,0)</f>
        <v>159930.76999999999</v>
      </c>
      <c r="W1075" s="7">
        <f>IFERROR(VLOOKUP(VALUE(M1075),工作表2!$A:$N,14,1)/50,0)</f>
        <v>159930.76999999999</v>
      </c>
      <c r="X1075" s="7">
        <f>IFERROR(VLOOKUP(VALUE(N1075),工作表2!$A:$N,14,1)/50,0)</f>
        <v>159930.76999999999</v>
      </c>
      <c r="Y1075" s="7">
        <f>IFERROR(VLOOKUP(VALUE(O1075),工作表2!$A:$N,14,1)/50,0)</f>
        <v>159930.76999999999</v>
      </c>
      <c r="Z1075" s="7">
        <f>IFERROR(VLOOKUP(VALUE(P1075),工作表2!$A:$N,14,1)/50,0)</f>
        <v>159930.76999999999</v>
      </c>
      <c r="AA1075" s="7">
        <f>IFERROR(VLOOKUP(VALUE(Q1075),工作表2!$A:$N,14,1)/50,0)</f>
        <v>159930.76999999999</v>
      </c>
      <c r="AB1075" s="7">
        <f>IFERROR(VLOOKUP(VALUE(R1075),工作表2!$A:$N,14,1)/50,0)</f>
        <v>159930.76999999999</v>
      </c>
      <c r="AC1075" s="7">
        <f>IFERROR(VLOOKUP(VALUE(S1075),工作表2!$A:$N,14,1)/50,0)</f>
        <v>159930.76999999999</v>
      </c>
      <c r="AD1075" s="7">
        <f>IFERROR(VLOOKUP(VALUE(T1075),工作表2!$A:$N,14,1)/50,0)</f>
        <v>159930.76999999999</v>
      </c>
      <c r="AE1075" s="7">
        <f>IFERROR(VLOOKUP(VALUE(U1075),工作表2!$A:$N,14,1),0)</f>
        <v>20272429</v>
      </c>
      <c r="AF1075" s="7">
        <f t="shared" si="187"/>
        <v>21711805.93</v>
      </c>
    </row>
    <row r="1076" spans="1:32" x14ac:dyDescent="0.15">
      <c r="A1076" s="8">
        <v>101072</v>
      </c>
      <c r="B1076" s="3" t="s">
        <v>3901</v>
      </c>
      <c r="C1076" t="s">
        <v>3884</v>
      </c>
      <c r="D1076" t="s">
        <v>3885</v>
      </c>
      <c r="E1076" t="s">
        <v>3895</v>
      </c>
      <c r="F1076" t="s">
        <v>3902</v>
      </c>
      <c r="G1076" t="s">
        <v>3888</v>
      </c>
      <c r="H1076" t="s">
        <v>3897</v>
      </c>
      <c r="I1076" t="s">
        <v>3903</v>
      </c>
      <c r="J1076" t="s">
        <v>3899</v>
      </c>
      <c r="K1076" t="s">
        <v>3904</v>
      </c>
      <c r="L1076">
        <f t="shared" si="177"/>
        <v>100322</v>
      </c>
      <c r="M1076">
        <f t="shared" si="178"/>
        <v>100322</v>
      </c>
      <c r="N1076">
        <f t="shared" si="179"/>
        <v>100324</v>
      </c>
      <c r="O1076">
        <f t="shared" si="180"/>
        <v>100324</v>
      </c>
      <c r="P1076">
        <f t="shared" si="181"/>
        <v>100323</v>
      </c>
      <c r="Q1076">
        <f t="shared" si="182"/>
        <v>100322</v>
      </c>
      <c r="R1076">
        <f t="shared" si="183"/>
        <v>100323</v>
      </c>
      <c r="S1076">
        <f t="shared" si="184"/>
        <v>100322</v>
      </c>
      <c r="T1076">
        <f t="shared" si="185"/>
        <v>100324</v>
      </c>
      <c r="U1076">
        <f t="shared" si="186"/>
        <v>201073</v>
      </c>
      <c r="V1076" s="7">
        <f>IFERROR(VLOOKUP(VALUE(L1076),工作表2!$A:$N,14,1)/50,0)</f>
        <v>159930.76999999999</v>
      </c>
      <c r="W1076" s="7">
        <f>IFERROR(VLOOKUP(VALUE(M1076),工作表2!$A:$N,14,1)/50,0)</f>
        <v>159930.76999999999</v>
      </c>
      <c r="X1076" s="7">
        <f>IFERROR(VLOOKUP(VALUE(N1076),工作表2!$A:$N,14,1)/50,0)</f>
        <v>159930.76999999999</v>
      </c>
      <c r="Y1076" s="7">
        <f>IFERROR(VLOOKUP(VALUE(O1076),工作表2!$A:$N,14,1)/50,0)</f>
        <v>159930.76999999999</v>
      </c>
      <c r="Z1076" s="7">
        <f>IFERROR(VLOOKUP(VALUE(P1076),工作表2!$A:$N,14,1)/50,0)</f>
        <v>159930.76999999999</v>
      </c>
      <c r="AA1076" s="7">
        <f>IFERROR(VLOOKUP(VALUE(Q1076),工作表2!$A:$N,14,1)/50,0)</f>
        <v>159930.76999999999</v>
      </c>
      <c r="AB1076" s="7">
        <f>IFERROR(VLOOKUP(VALUE(R1076),工作表2!$A:$N,14,1)/50,0)</f>
        <v>159930.76999999999</v>
      </c>
      <c r="AC1076" s="7">
        <f>IFERROR(VLOOKUP(VALUE(S1076),工作表2!$A:$N,14,1)/50,0)</f>
        <v>159930.76999999999</v>
      </c>
      <c r="AD1076" s="7">
        <f>IFERROR(VLOOKUP(VALUE(T1076),工作表2!$A:$N,14,1)/50,0)</f>
        <v>159930.76999999999</v>
      </c>
      <c r="AE1076" s="7">
        <f>IFERROR(VLOOKUP(VALUE(U1076),工作表2!$A:$N,14,1),0)</f>
        <v>20295166.5</v>
      </c>
      <c r="AF1076" s="7">
        <f t="shared" si="187"/>
        <v>21734543.43</v>
      </c>
    </row>
    <row r="1077" spans="1:32" x14ac:dyDescent="0.15">
      <c r="A1077" s="8">
        <v>101073</v>
      </c>
      <c r="B1077" s="3" t="s">
        <v>3901</v>
      </c>
      <c r="C1077" t="s">
        <v>3905</v>
      </c>
      <c r="D1077" t="s">
        <v>3906</v>
      </c>
      <c r="E1077" t="s">
        <v>3886</v>
      </c>
      <c r="F1077" t="s">
        <v>3907</v>
      </c>
      <c r="G1077" t="s">
        <v>3908</v>
      </c>
      <c r="H1077" t="s">
        <v>3909</v>
      </c>
      <c r="I1077" t="s">
        <v>3898</v>
      </c>
      <c r="J1077" t="s">
        <v>3899</v>
      </c>
      <c r="K1077" t="s">
        <v>3910</v>
      </c>
      <c r="L1077">
        <f t="shared" si="177"/>
        <v>100322</v>
      </c>
      <c r="M1077">
        <f t="shared" si="178"/>
        <v>100323</v>
      </c>
      <c r="N1077">
        <f t="shared" si="179"/>
        <v>100322</v>
      </c>
      <c r="O1077">
        <f t="shared" si="180"/>
        <v>100323</v>
      </c>
      <c r="P1077">
        <f t="shared" si="181"/>
        <v>100324</v>
      </c>
      <c r="Q1077">
        <f t="shared" si="182"/>
        <v>100324</v>
      </c>
      <c r="R1077">
        <f t="shared" si="183"/>
        <v>100322</v>
      </c>
      <c r="S1077">
        <f t="shared" si="184"/>
        <v>100323</v>
      </c>
      <c r="T1077">
        <f t="shared" si="185"/>
        <v>100324</v>
      </c>
      <c r="U1077">
        <f t="shared" si="186"/>
        <v>201074</v>
      </c>
      <c r="V1077" s="7">
        <f>IFERROR(VLOOKUP(VALUE(L1077),工作表2!$A:$N,14,1)/50,0)</f>
        <v>159930.76999999999</v>
      </c>
      <c r="W1077" s="7">
        <f>IFERROR(VLOOKUP(VALUE(M1077),工作表2!$A:$N,14,1)/50,0)</f>
        <v>159930.76999999999</v>
      </c>
      <c r="X1077" s="7">
        <f>IFERROR(VLOOKUP(VALUE(N1077),工作表2!$A:$N,14,1)/50,0)</f>
        <v>159930.76999999999</v>
      </c>
      <c r="Y1077" s="7">
        <f>IFERROR(VLOOKUP(VALUE(O1077),工作表2!$A:$N,14,1)/50,0)</f>
        <v>159930.76999999999</v>
      </c>
      <c r="Z1077" s="7">
        <f>IFERROR(VLOOKUP(VALUE(P1077),工作表2!$A:$N,14,1)/50,0)</f>
        <v>159930.76999999999</v>
      </c>
      <c r="AA1077" s="7">
        <f>IFERROR(VLOOKUP(VALUE(Q1077),工作表2!$A:$N,14,1)/50,0)</f>
        <v>159930.76999999999</v>
      </c>
      <c r="AB1077" s="7">
        <f>IFERROR(VLOOKUP(VALUE(R1077),工作表2!$A:$N,14,1)/50,0)</f>
        <v>159930.76999999999</v>
      </c>
      <c r="AC1077" s="7">
        <f>IFERROR(VLOOKUP(VALUE(S1077),工作表2!$A:$N,14,1)/50,0)</f>
        <v>159930.76999999999</v>
      </c>
      <c r="AD1077" s="7">
        <f>IFERROR(VLOOKUP(VALUE(T1077),工作表2!$A:$N,14,1)/50,0)</f>
        <v>159930.76999999999</v>
      </c>
      <c r="AE1077" s="7">
        <f>IFERROR(VLOOKUP(VALUE(U1077),工作表2!$A:$N,14,1),0)</f>
        <v>20668539.5</v>
      </c>
      <c r="AF1077" s="7">
        <f t="shared" si="187"/>
        <v>22107916.43</v>
      </c>
    </row>
    <row r="1078" spans="1:32" x14ac:dyDescent="0.15">
      <c r="A1078" s="8">
        <v>101074</v>
      </c>
      <c r="B1078" s="3" t="s">
        <v>3901</v>
      </c>
      <c r="C1078" t="s">
        <v>3884</v>
      </c>
      <c r="D1078" t="s">
        <v>3885</v>
      </c>
      <c r="E1078" t="s">
        <v>3886</v>
      </c>
      <c r="F1078" t="s">
        <v>3907</v>
      </c>
      <c r="G1078" t="s">
        <v>3908</v>
      </c>
      <c r="H1078" t="s">
        <v>3897</v>
      </c>
      <c r="I1078" t="s">
        <v>3890</v>
      </c>
      <c r="J1078" t="s">
        <v>3911</v>
      </c>
      <c r="K1078" t="s">
        <v>3912</v>
      </c>
      <c r="L1078">
        <f t="shared" si="177"/>
        <v>100322</v>
      </c>
      <c r="M1078">
        <f t="shared" si="178"/>
        <v>100322</v>
      </c>
      <c r="N1078">
        <f t="shared" si="179"/>
        <v>100324</v>
      </c>
      <c r="O1078">
        <f t="shared" si="180"/>
        <v>100323</v>
      </c>
      <c r="P1078">
        <f t="shared" si="181"/>
        <v>100324</v>
      </c>
      <c r="Q1078">
        <f t="shared" si="182"/>
        <v>100324</v>
      </c>
      <c r="R1078">
        <f t="shared" si="183"/>
        <v>100323</v>
      </c>
      <c r="S1078">
        <f t="shared" si="184"/>
        <v>100324</v>
      </c>
      <c r="T1078">
        <f t="shared" si="185"/>
        <v>100322</v>
      </c>
      <c r="U1078">
        <f t="shared" si="186"/>
        <v>201075</v>
      </c>
      <c r="V1078" s="7">
        <f>IFERROR(VLOOKUP(VALUE(L1078),工作表2!$A:$N,14,1)/50,0)</f>
        <v>159930.76999999999</v>
      </c>
      <c r="W1078" s="7">
        <f>IFERROR(VLOOKUP(VALUE(M1078),工作表2!$A:$N,14,1)/50,0)</f>
        <v>159930.76999999999</v>
      </c>
      <c r="X1078" s="7">
        <f>IFERROR(VLOOKUP(VALUE(N1078),工作表2!$A:$N,14,1)/50,0)</f>
        <v>159930.76999999999</v>
      </c>
      <c r="Y1078" s="7">
        <f>IFERROR(VLOOKUP(VALUE(O1078),工作表2!$A:$N,14,1)/50,0)</f>
        <v>159930.76999999999</v>
      </c>
      <c r="Z1078" s="7">
        <f>IFERROR(VLOOKUP(VALUE(P1078),工作表2!$A:$N,14,1)/50,0)</f>
        <v>159930.76999999999</v>
      </c>
      <c r="AA1078" s="7">
        <f>IFERROR(VLOOKUP(VALUE(Q1078),工作表2!$A:$N,14,1)/50,0)</f>
        <v>159930.76999999999</v>
      </c>
      <c r="AB1078" s="7">
        <f>IFERROR(VLOOKUP(VALUE(R1078),工作表2!$A:$N,14,1)/50,0)</f>
        <v>159930.76999999999</v>
      </c>
      <c r="AC1078" s="7">
        <f>IFERROR(VLOOKUP(VALUE(S1078),工作表2!$A:$N,14,1)/50,0)</f>
        <v>159930.76999999999</v>
      </c>
      <c r="AD1078" s="7">
        <f>IFERROR(VLOOKUP(VALUE(T1078),工作表2!$A:$N,14,1)/50,0)</f>
        <v>159930.76999999999</v>
      </c>
      <c r="AE1078" s="7">
        <f>IFERROR(VLOOKUP(VALUE(U1078),工作表2!$A:$N,14,1),0)</f>
        <v>20340734.5</v>
      </c>
      <c r="AF1078" s="7">
        <f t="shared" si="187"/>
        <v>21780111.43</v>
      </c>
    </row>
    <row r="1079" spans="1:32" x14ac:dyDescent="0.15">
      <c r="A1079" s="8">
        <v>101075</v>
      </c>
      <c r="B1079" s="3" t="s">
        <v>3893</v>
      </c>
      <c r="C1079" t="s">
        <v>3894</v>
      </c>
      <c r="D1079" t="s">
        <v>3913</v>
      </c>
      <c r="E1079" t="s">
        <v>3895</v>
      </c>
      <c r="F1079" t="s">
        <v>3887</v>
      </c>
      <c r="G1079" t="s">
        <v>3908</v>
      </c>
      <c r="H1079" t="s">
        <v>3897</v>
      </c>
      <c r="I1079" t="s">
        <v>3903</v>
      </c>
      <c r="J1079" t="s">
        <v>3899</v>
      </c>
      <c r="K1079" t="s">
        <v>3914</v>
      </c>
      <c r="L1079">
        <f t="shared" si="177"/>
        <v>100324</v>
      </c>
      <c r="M1079">
        <f t="shared" si="178"/>
        <v>100324</v>
      </c>
      <c r="N1079">
        <f t="shared" si="179"/>
        <v>100323</v>
      </c>
      <c r="O1079">
        <f t="shared" si="180"/>
        <v>100324</v>
      </c>
      <c r="P1079">
        <f t="shared" si="181"/>
        <v>100322</v>
      </c>
      <c r="Q1079">
        <f t="shared" si="182"/>
        <v>100324</v>
      </c>
      <c r="R1079">
        <f t="shared" si="183"/>
        <v>100323</v>
      </c>
      <c r="S1079">
        <f t="shared" si="184"/>
        <v>100322</v>
      </c>
      <c r="T1079">
        <f t="shared" si="185"/>
        <v>100324</v>
      </c>
      <c r="U1079">
        <f t="shared" si="186"/>
        <v>201076</v>
      </c>
      <c r="V1079" s="7">
        <f>IFERROR(VLOOKUP(VALUE(L1079),工作表2!$A:$N,14,1)/50,0)</f>
        <v>159930.76999999999</v>
      </c>
      <c r="W1079" s="7">
        <f>IFERROR(VLOOKUP(VALUE(M1079),工作表2!$A:$N,14,1)/50,0)</f>
        <v>159930.76999999999</v>
      </c>
      <c r="X1079" s="7">
        <f>IFERROR(VLOOKUP(VALUE(N1079),工作表2!$A:$N,14,1)/50,0)</f>
        <v>159930.76999999999</v>
      </c>
      <c r="Y1079" s="7">
        <f>IFERROR(VLOOKUP(VALUE(O1079),工作表2!$A:$N,14,1)/50,0)</f>
        <v>159930.76999999999</v>
      </c>
      <c r="Z1079" s="7">
        <f>IFERROR(VLOOKUP(VALUE(P1079),工作表2!$A:$N,14,1)/50,0)</f>
        <v>159930.76999999999</v>
      </c>
      <c r="AA1079" s="7">
        <f>IFERROR(VLOOKUP(VALUE(Q1079),工作表2!$A:$N,14,1)/50,0)</f>
        <v>159930.76999999999</v>
      </c>
      <c r="AB1079" s="7">
        <f>IFERROR(VLOOKUP(VALUE(R1079),工作表2!$A:$N,14,1)/50,0)</f>
        <v>159930.76999999999</v>
      </c>
      <c r="AC1079" s="7">
        <f>IFERROR(VLOOKUP(VALUE(S1079),工作表2!$A:$N,14,1)/50,0)</f>
        <v>159930.76999999999</v>
      </c>
      <c r="AD1079" s="7">
        <f>IFERROR(VLOOKUP(VALUE(T1079),工作表2!$A:$N,14,1)/50,0)</f>
        <v>159930.76999999999</v>
      </c>
      <c r="AE1079" s="7">
        <f>IFERROR(VLOOKUP(VALUE(U1079),工作表2!$A:$N,14,1),0)</f>
        <v>20363566</v>
      </c>
      <c r="AF1079" s="7">
        <f t="shared" si="187"/>
        <v>21802942.93</v>
      </c>
    </row>
    <row r="1080" spans="1:32" x14ac:dyDescent="0.15">
      <c r="A1080" s="8">
        <v>101076</v>
      </c>
      <c r="B1080" s="3" t="s">
        <v>3901</v>
      </c>
      <c r="C1080" t="s">
        <v>3884</v>
      </c>
      <c r="D1080" t="s">
        <v>3885</v>
      </c>
      <c r="E1080" t="s">
        <v>3886</v>
      </c>
      <c r="F1080" t="s">
        <v>3902</v>
      </c>
      <c r="G1080" t="s">
        <v>3896</v>
      </c>
      <c r="H1080" t="s">
        <v>3909</v>
      </c>
      <c r="I1080" t="s">
        <v>3890</v>
      </c>
      <c r="J1080" t="s">
        <v>3911</v>
      </c>
      <c r="K1080" t="s">
        <v>3915</v>
      </c>
      <c r="L1080">
        <f t="shared" si="177"/>
        <v>100322</v>
      </c>
      <c r="M1080">
        <f t="shared" si="178"/>
        <v>100322</v>
      </c>
      <c r="N1080">
        <f t="shared" si="179"/>
        <v>100324</v>
      </c>
      <c r="O1080">
        <f t="shared" si="180"/>
        <v>100323</v>
      </c>
      <c r="P1080">
        <f t="shared" si="181"/>
        <v>100323</v>
      </c>
      <c r="Q1080">
        <f t="shared" si="182"/>
        <v>100323</v>
      </c>
      <c r="R1080">
        <f t="shared" si="183"/>
        <v>100322</v>
      </c>
      <c r="S1080">
        <f t="shared" si="184"/>
        <v>100324</v>
      </c>
      <c r="T1080">
        <f t="shared" si="185"/>
        <v>100322</v>
      </c>
      <c r="U1080">
        <f t="shared" si="186"/>
        <v>201077</v>
      </c>
      <c r="V1080" s="7">
        <f>IFERROR(VLOOKUP(VALUE(L1080),工作表2!$A:$N,14,1)/50,0)</f>
        <v>159930.76999999999</v>
      </c>
      <c r="W1080" s="7">
        <f>IFERROR(VLOOKUP(VALUE(M1080),工作表2!$A:$N,14,1)/50,0)</f>
        <v>159930.76999999999</v>
      </c>
      <c r="X1080" s="7">
        <f>IFERROR(VLOOKUP(VALUE(N1080),工作表2!$A:$N,14,1)/50,0)</f>
        <v>159930.76999999999</v>
      </c>
      <c r="Y1080" s="7">
        <f>IFERROR(VLOOKUP(VALUE(O1080),工作表2!$A:$N,14,1)/50,0)</f>
        <v>159930.76999999999</v>
      </c>
      <c r="Z1080" s="7">
        <f>IFERROR(VLOOKUP(VALUE(P1080),工作表2!$A:$N,14,1)/50,0)</f>
        <v>159930.76999999999</v>
      </c>
      <c r="AA1080" s="7">
        <f>IFERROR(VLOOKUP(VALUE(Q1080),工作表2!$A:$N,14,1)/50,0)</f>
        <v>159930.76999999999</v>
      </c>
      <c r="AB1080" s="7">
        <f>IFERROR(VLOOKUP(VALUE(R1080),工作表2!$A:$N,14,1)/50,0)</f>
        <v>159930.76999999999</v>
      </c>
      <c r="AC1080" s="7">
        <f>IFERROR(VLOOKUP(VALUE(S1080),工作表2!$A:$N,14,1)/50,0)</f>
        <v>159930.76999999999</v>
      </c>
      <c r="AD1080" s="7">
        <f>IFERROR(VLOOKUP(VALUE(T1080),工作表2!$A:$N,14,1)/50,0)</f>
        <v>159930.76999999999</v>
      </c>
      <c r="AE1080" s="7">
        <f>IFERROR(VLOOKUP(VALUE(U1080),工作表2!$A:$N,14,1),0)</f>
        <v>20738168.5</v>
      </c>
      <c r="AF1080" s="7">
        <f t="shared" si="187"/>
        <v>22177545.43</v>
      </c>
    </row>
    <row r="1081" spans="1:32" x14ac:dyDescent="0.15">
      <c r="A1081" s="8">
        <v>101077</v>
      </c>
      <c r="B1081" s="3" t="s">
        <v>3893</v>
      </c>
      <c r="C1081" t="s">
        <v>3884</v>
      </c>
      <c r="D1081" t="s">
        <v>3885</v>
      </c>
      <c r="E1081" t="s">
        <v>3886</v>
      </c>
      <c r="F1081" t="s">
        <v>3887</v>
      </c>
      <c r="G1081" t="s">
        <v>3908</v>
      </c>
      <c r="H1081" t="s">
        <v>3897</v>
      </c>
      <c r="I1081" t="s">
        <v>3898</v>
      </c>
      <c r="J1081" t="s">
        <v>3899</v>
      </c>
      <c r="K1081" t="s">
        <v>3916</v>
      </c>
      <c r="L1081">
        <f t="shared" si="177"/>
        <v>100324</v>
      </c>
      <c r="M1081">
        <f t="shared" si="178"/>
        <v>100322</v>
      </c>
      <c r="N1081">
        <f t="shared" si="179"/>
        <v>100324</v>
      </c>
      <c r="O1081">
        <f t="shared" si="180"/>
        <v>100323</v>
      </c>
      <c r="P1081">
        <f t="shared" si="181"/>
        <v>100322</v>
      </c>
      <c r="Q1081">
        <f t="shared" si="182"/>
        <v>100324</v>
      </c>
      <c r="R1081">
        <f t="shared" si="183"/>
        <v>100323</v>
      </c>
      <c r="S1081">
        <f t="shared" si="184"/>
        <v>100323</v>
      </c>
      <c r="T1081">
        <f t="shared" si="185"/>
        <v>100324</v>
      </c>
      <c r="U1081">
        <f t="shared" si="186"/>
        <v>201078</v>
      </c>
      <c r="V1081" s="7">
        <f>IFERROR(VLOOKUP(VALUE(L1081),工作表2!$A:$N,14,1)/50,0)</f>
        <v>159930.76999999999</v>
      </c>
      <c r="W1081" s="7">
        <f>IFERROR(VLOOKUP(VALUE(M1081),工作表2!$A:$N,14,1)/50,0)</f>
        <v>159930.76999999999</v>
      </c>
      <c r="X1081" s="7">
        <f>IFERROR(VLOOKUP(VALUE(N1081),工作表2!$A:$N,14,1)/50,0)</f>
        <v>159930.76999999999</v>
      </c>
      <c r="Y1081" s="7">
        <f>IFERROR(VLOOKUP(VALUE(O1081),工作表2!$A:$N,14,1)/50,0)</f>
        <v>159930.76999999999</v>
      </c>
      <c r="Z1081" s="7">
        <f>IFERROR(VLOOKUP(VALUE(P1081),工作表2!$A:$N,14,1)/50,0)</f>
        <v>159930.76999999999</v>
      </c>
      <c r="AA1081" s="7">
        <f>IFERROR(VLOOKUP(VALUE(Q1081),工作表2!$A:$N,14,1)/50,0)</f>
        <v>159930.76999999999</v>
      </c>
      <c r="AB1081" s="7">
        <f>IFERROR(VLOOKUP(VALUE(R1081),工作表2!$A:$N,14,1)/50,0)</f>
        <v>159930.76999999999</v>
      </c>
      <c r="AC1081" s="7">
        <f>IFERROR(VLOOKUP(VALUE(S1081),工作表2!$A:$N,14,1)/50,0)</f>
        <v>159930.76999999999</v>
      </c>
      <c r="AD1081" s="7">
        <f>IFERROR(VLOOKUP(VALUE(T1081),工作表2!$A:$N,14,1)/50,0)</f>
        <v>159930.76999999999</v>
      </c>
      <c r="AE1081" s="7">
        <f>IFERROR(VLOOKUP(VALUE(U1081),工作表2!$A:$N,14,1),0)</f>
        <v>20592425</v>
      </c>
      <c r="AF1081" s="7">
        <f t="shared" si="187"/>
        <v>22031801.93</v>
      </c>
    </row>
    <row r="1082" spans="1:32" x14ac:dyDescent="0.15">
      <c r="A1082" s="8">
        <v>101078</v>
      </c>
      <c r="B1082" s="3" t="s">
        <v>3901</v>
      </c>
      <c r="C1082" t="s">
        <v>3894</v>
      </c>
      <c r="D1082" t="s">
        <v>3906</v>
      </c>
      <c r="E1082" t="s">
        <v>3895</v>
      </c>
      <c r="F1082" t="s">
        <v>3887</v>
      </c>
      <c r="G1082" t="s">
        <v>3908</v>
      </c>
      <c r="H1082" t="s">
        <v>3897</v>
      </c>
      <c r="I1082" t="s">
        <v>3898</v>
      </c>
      <c r="J1082" t="s">
        <v>3891</v>
      </c>
      <c r="K1082" t="s">
        <v>3917</v>
      </c>
      <c r="L1082">
        <f t="shared" si="177"/>
        <v>100322</v>
      </c>
      <c r="M1082">
        <f t="shared" si="178"/>
        <v>100324</v>
      </c>
      <c r="N1082">
        <f t="shared" si="179"/>
        <v>100322</v>
      </c>
      <c r="O1082">
        <f t="shared" si="180"/>
        <v>100324</v>
      </c>
      <c r="P1082">
        <f t="shared" si="181"/>
        <v>100322</v>
      </c>
      <c r="Q1082">
        <f t="shared" si="182"/>
        <v>100324</v>
      </c>
      <c r="R1082">
        <f t="shared" si="183"/>
        <v>100323</v>
      </c>
      <c r="S1082">
        <f t="shared" si="184"/>
        <v>100323</v>
      </c>
      <c r="T1082">
        <f t="shared" si="185"/>
        <v>100323</v>
      </c>
      <c r="U1082">
        <f t="shared" si="186"/>
        <v>201079</v>
      </c>
      <c r="V1082" s="7">
        <f>IFERROR(VLOOKUP(VALUE(L1082),工作表2!$A:$N,14,1)/50,0)</f>
        <v>159930.76999999999</v>
      </c>
      <c r="W1082" s="7">
        <f>IFERROR(VLOOKUP(VALUE(M1082),工作表2!$A:$N,14,1)/50,0)</f>
        <v>159930.76999999999</v>
      </c>
      <c r="X1082" s="7">
        <f>IFERROR(VLOOKUP(VALUE(N1082),工作表2!$A:$N,14,1)/50,0)</f>
        <v>159930.76999999999</v>
      </c>
      <c r="Y1082" s="7">
        <f>IFERROR(VLOOKUP(VALUE(O1082),工作表2!$A:$N,14,1)/50,0)</f>
        <v>159930.76999999999</v>
      </c>
      <c r="Z1082" s="7">
        <f>IFERROR(VLOOKUP(VALUE(P1082),工作表2!$A:$N,14,1)/50,0)</f>
        <v>159930.76999999999</v>
      </c>
      <c r="AA1082" s="7">
        <f>IFERROR(VLOOKUP(VALUE(Q1082),工作表2!$A:$N,14,1)/50,0)</f>
        <v>159930.76999999999</v>
      </c>
      <c r="AB1082" s="7">
        <f>IFERROR(VLOOKUP(VALUE(R1082),工作表2!$A:$N,14,1)/50,0)</f>
        <v>159930.76999999999</v>
      </c>
      <c r="AC1082" s="7">
        <f>IFERROR(VLOOKUP(VALUE(S1082),工作表2!$A:$N,14,1)/50,0)</f>
        <v>159930.76999999999</v>
      </c>
      <c r="AD1082" s="7">
        <f>IFERROR(VLOOKUP(VALUE(T1082),工作表2!$A:$N,14,1)/50,0)</f>
        <v>159930.76999999999</v>
      </c>
      <c r="AE1082" s="7">
        <f>IFERROR(VLOOKUP(VALUE(U1082),工作表2!$A:$N,14,1),0)</f>
        <v>20686048.5</v>
      </c>
      <c r="AF1082" s="7">
        <f t="shared" si="187"/>
        <v>22125425.43</v>
      </c>
    </row>
    <row r="1083" spans="1:32" x14ac:dyDescent="0.15">
      <c r="A1083" s="8">
        <v>101079</v>
      </c>
      <c r="B1083" s="3" t="s">
        <v>3901</v>
      </c>
      <c r="C1083" t="s">
        <v>3894</v>
      </c>
      <c r="D1083" t="s">
        <v>3913</v>
      </c>
      <c r="E1083" t="s">
        <v>3918</v>
      </c>
      <c r="F1083" t="s">
        <v>3907</v>
      </c>
      <c r="G1083" t="s">
        <v>3896</v>
      </c>
      <c r="H1083" t="s">
        <v>3889</v>
      </c>
      <c r="I1083" t="s">
        <v>3898</v>
      </c>
      <c r="J1083" t="s">
        <v>3891</v>
      </c>
      <c r="K1083" t="s">
        <v>3919</v>
      </c>
      <c r="L1083">
        <f t="shared" si="177"/>
        <v>100322</v>
      </c>
      <c r="M1083">
        <f t="shared" si="178"/>
        <v>100324</v>
      </c>
      <c r="N1083">
        <f t="shared" si="179"/>
        <v>100323</v>
      </c>
      <c r="O1083">
        <f t="shared" si="180"/>
        <v>100322</v>
      </c>
      <c r="P1083">
        <f t="shared" si="181"/>
        <v>100324</v>
      </c>
      <c r="Q1083">
        <f t="shared" si="182"/>
        <v>100323</v>
      </c>
      <c r="R1083">
        <f t="shared" si="183"/>
        <v>100324</v>
      </c>
      <c r="S1083">
        <f t="shared" si="184"/>
        <v>100323</v>
      </c>
      <c r="T1083">
        <f t="shared" si="185"/>
        <v>100323</v>
      </c>
      <c r="U1083">
        <f t="shared" si="186"/>
        <v>201080</v>
      </c>
      <c r="V1083" s="7">
        <f>IFERROR(VLOOKUP(VALUE(L1083),工作表2!$A:$N,14,1)/50,0)</f>
        <v>159930.76999999999</v>
      </c>
      <c r="W1083" s="7">
        <f>IFERROR(VLOOKUP(VALUE(M1083),工作表2!$A:$N,14,1)/50,0)</f>
        <v>159930.76999999999</v>
      </c>
      <c r="X1083" s="7">
        <f>IFERROR(VLOOKUP(VALUE(N1083),工作表2!$A:$N,14,1)/50,0)</f>
        <v>159930.76999999999</v>
      </c>
      <c r="Y1083" s="7">
        <f>IFERROR(VLOOKUP(VALUE(O1083),工作表2!$A:$N,14,1)/50,0)</f>
        <v>159930.76999999999</v>
      </c>
      <c r="Z1083" s="7">
        <f>IFERROR(VLOOKUP(VALUE(P1083),工作表2!$A:$N,14,1)/50,0)</f>
        <v>159930.76999999999</v>
      </c>
      <c r="AA1083" s="7">
        <f>IFERROR(VLOOKUP(VALUE(Q1083),工作表2!$A:$N,14,1)/50,0)</f>
        <v>159930.76999999999</v>
      </c>
      <c r="AB1083" s="7">
        <f>IFERROR(VLOOKUP(VALUE(R1083),工作表2!$A:$N,14,1)/50,0)</f>
        <v>159930.76999999999</v>
      </c>
      <c r="AC1083" s="7">
        <f>IFERROR(VLOOKUP(VALUE(S1083),工作表2!$A:$N,14,1)/50,0)</f>
        <v>159930.76999999999</v>
      </c>
      <c r="AD1083" s="7">
        <f>IFERROR(VLOOKUP(VALUE(T1083),工作表2!$A:$N,14,1)/50,0)</f>
        <v>159930.76999999999</v>
      </c>
      <c r="AE1083" s="7">
        <f>IFERROR(VLOOKUP(VALUE(U1083),工作表2!$A:$N,14,1),0)</f>
        <v>20808086</v>
      </c>
      <c r="AF1083" s="7">
        <f t="shared" si="187"/>
        <v>22247462.93</v>
      </c>
    </row>
    <row r="1084" spans="1:32" x14ac:dyDescent="0.15">
      <c r="A1084" s="8">
        <v>101080</v>
      </c>
      <c r="B1084" s="3" t="s">
        <v>3920</v>
      </c>
      <c r="C1084" t="s">
        <v>3921</v>
      </c>
      <c r="D1084" t="s">
        <v>3922</v>
      </c>
      <c r="E1084" t="s">
        <v>3923</v>
      </c>
      <c r="F1084" t="s">
        <v>3924</v>
      </c>
      <c r="G1084" t="s">
        <v>3925</v>
      </c>
      <c r="H1084" t="s">
        <v>3926</v>
      </c>
      <c r="I1084" t="s">
        <v>3927</v>
      </c>
      <c r="J1084" t="s">
        <v>3928</v>
      </c>
      <c r="K1084" t="s">
        <v>3929</v>
      </c>
      <c r="L1084">
        <f t="shared" si="177"/>
        <v>100327</v>
      </c>
      <c r="M1084">
        <f t="shared" si="178"/>
        <v>100325</v>
      </c>
      <c r="N1084">
        <f t="shared" si="179"/>
        <v>100327</v>
      </c>
      <c r="O1084">
        <f t="shared" si="180"/>
        <v>100327</v>
      </c>
      <c r="P1084">
        <f t="shared" si="181"/>
        <v>100326</v>
      </c>
      <c r="Q1084">
        <f t="shared" si="182"/>
        <v>100325</v>
      </c>
      <c r="R1084">
        <f t="shared" si="183"/>
        <v>100327</v>
      </c>
      <c r="S1084">
        <f t="shared" si="184"/>
        <v>100325</v>
      </c>
      <c r="T1084">
        <f t="shared" si="185"/>
        <v>100326</v>
      </c>
      <c r="U1084">
        <f t="shared" si="186"/>
        <v>201081</v>
      </c>
      <c r="V1084" s="7">
        <f>IFERROR(VLOOKUP(VALUE(L1084),工作表2!$A:$N,14,1)/50,0)</f>
        <v>161907.93</v>
      </c>
      <c r="W1084" s="7">
        <f>IFERROR(VLOOKUP(VALUE(M1084),工作表2!$A:$N,14,1)/50,0)</f>
        <v>161907.93</v>
      </c>
      <c r="X1084" s="7">
        <f>IFERROR(VLOOKUP(VALUE(N1084),工作表2!$A:$N,14,1)/50,0)</f>
        <v>161907.93</v>
      </c>
      <c r="Y1084" s="7">
        <f>IFERROR(VLOOKUP(VALUE(O1084),工作表2!$A:$N,14,1)/50,0)</f>
        <v>161907.93</v>
      </c>
      <c r="Z1084" s="7">
        <f>IFERROR(VLOOKUP(VALUE(P1084),工作表2!$A:$N,14,1)/50,0)</f>
        <v>161907.93</v>
      </c>
      <c r="AA1084" s="7">
        <f>IFERROR(VLOOKUP(VALUE(Q1084),工作表2!$A:$N,14,1)/50,0)</f>
        <v>161907.93</v>
      </c>
      <c r="AB1084" s="7">
        <f>IFERROR(VLOOKUP(VALUE(R1084),工作表2!$A:$N,14,1)/50,0)</f>
        <v>161907.93</v>
      </c>
      <c r="AC1084" s="7">
        <f>IFERROR(VLOOKUP(VALUE(S1084),工作表2!$A:$N,14,1)/50,0)</f>
        <v>161907.93</v>
      </c>
      <c r="AD1084" s="7">
        <f>IFERROR(VLOOKUP(VALUE(T1084),工作表2!$A:$N,14,1)/50,0)</f>
        <v>161907.93</v>
      </c>
      <c r="AE1084" s="7">
        <f>IFERROR(VLOOKUP(VALUE(U1084),工作表2!$A:$N,14,1),0)</f>
        <v>20580231.5</v>
      </c>
      <c r="AF1084" s="7">
        <f t="shared" si="187"/>
        <v>22037402.870000001</v>
      </c>
    </row>
    <row r="1085" spans="1:32" x14ac:dyDescent="0.15">
      <c r="A1085" s="8">
        <v>101081</v>
      </c>
      <c r="B1085" s="3" t="s">
        <v>3920</v>
      </c>
      <c r="C1085" t="s">
        <v>3921</v>
      </c>
      <c r="D1085" t="s">
        <v>3922</v>
      </c>
      <c r="E1085" t="s">
        <v>3923</v>
      </c>
      <c r="F1085" t="s">
        <v>3930</v>
      </c>
      <c r="G1085" t="s">
        <v>3931</v>
      </c>
      <c r="H1085" t="s">
        <v>3926</v>
      </c>
      <c r="I1085" t="s">
        <v>3932</v>
      </c>
      <c r="J1085" t="s">
        <v>3933</v>
      </c>
      <c r="K1085" t="s">
        <v>3934</v>
      </c>
      <c r="L1085">
        <f t="shared" si="177"/>
        <v>100327</v>
      </c>
      <c r="M1085">
        <f t="shared" si="178"/>
        <v>100325</v>
      </c>
      <c r="N1085">
        <f t="shared" si="179"/>
        <v>100327</v>
      </c>
      <c r="O1085">
        <f t="shared" si="180"/>
        <v>100327</v>
      </c>
      <c r="P1085">
        <f t="shared" si="181"/>
        <v>100325</v>
      </c>
      <c r="Q1085">
        <f t="shared" si="182"/>
        <v>100326</v>
      </c>
      <c r="R1085">
        <f t="shared" si="183"/>
        <v>100327</v>
      </c>
      <c r="S1085">
        <f t="shared" si="184"/>
        <v>100326</v>
      </c>
      <c r="T1085">
        <f t="shared" si="185"/>
        <v>100325</v>
      </c>
      <c r="U1085">
        <f t="shared" si="186"/>
        <v>201082</v>
      </c>
      <c r="V1085" s="7">
        <f>IFERROR(VLOOKUP(VALUE(L1085),工作表2!$A:$N,14,1)/50,0)</f>
        <v>161907.93</v>
      </c>
      <c r="W1085" s="7">
        <f>IFERROR(VLOOKUP(VALUE(M1085),工作表2!$A:$N,14,1)/50,0)</f>
        <v>161907.93</v>
      </c>
      <c r="X1085" s="7">
        <f>IFERROR(VLOOKUP(VALUE(N1085),工作表2!$A:$N,14,1)/50,0)</f>
        <v>161907.93</v>
      </c>
      <c r="Y1085" s="7">
        <f>IFERROR(VLOOKUP(VALUE(O1085),工作表2!$A:$N,14,1)/50,0)</f>
        <v>161907.93</v>
      </c>
      <c r="Z1085" s="7">
        <f>IFERROR(VLOOKUP(VALUE(P1085),工作表2!$A:$N,14,1)/50,0)</f>
        <v>161907.93</v>
      </c>
      <c r="AA1085" s="7">
        <f>IFERROR(VLOOKUP(VALUE(Q1085),工作表2!$A:$N,14,1)/50,0)</f>
        <v>161907.93</v>
      </c>
      <c r="AB1085" s="7">
        <f>IFERROR(VLOOKUP(VALUE(R1085),工作表2!$A:$N,14,1)/50,0)</f>
        <v>161907.93</v>
      </c>
      <c r="AC1085" s="7">
        <f>IFERROR(VLOOKUP(VALUE(S1085),工作表2!$A:$N,14,1)/50,0)</f>
        <v>161907.93</v>
      </c>
      <c r="AD1085" s="7">
        <f>IFERROR(VLOOKUP(VALUE(T1085),工作表2!$A:$N,14,1)/50,0)</f>
        <v>161907.93</v>
      </c>
      <c r="AE1085" s="7">
        <f>IFERROR(VLOOKUP(VALUE(U1085),工作表2!$A:$N,14,1),0)</f>
        <v>20603045.5</v>
      </c>
      <c r="AF1085" s="7">
        <f t="shared" si="187"/>
        <v>22060216.870000001</v>
      </c>
    </row>
    <row r="1086" spans="1:32" x14ac:dyDescent="0.15">
      <c r="A1086" s="8">
        <v>101082</v>
      </c>
      <c r="B1086" s="3" t="s">
        <v>3920</v>
      </c>
      <c r="C1086" t="s">
        <v>3935</v>
      </c>
      <c r="D1086" t="s">
        <v>3936</v>
      </c>
      <c r="E1086" t="s">
        <v>3923</v>
      </c>
      <c r="F1086" t="s">
        <v>3930</v>
      </c>
      <c r="G1086" t="s">
        <v>3925</v>
      </c>
      <c r="H1086" t="s">
        <v>3937</v>
      </c>
      <c r="I1086" t="s">
        <v>3932</v>
      </c>
      <c r="J1086" t="s">
        <v>3928</v>
      </c>
      <c r="K1086" t="s">
        <v>3938</v>
      </c>
      <c r="L1086">
        <f t="shared" si="177"/>
        <v>100327</v>
      </c>
      <c r="M1086">
        <f t="shared" si="178"/>
        <v>100326</v>
      </c>
      <c r="N1086">
        <f t="shared" si="179"/>
        <v>100326</v>
      </c>
      <c r="O1086">
        <f t="shared" si="180"/>
        <v>100327</v>
      </c>
      <c r="P1086">
        <f t="shared" si="181"/>
        <v>100325</v>
      </c>
      <c r="Q1086">
        <f t="shared" si="182"/>
        <v>100325</v>
      </c>
      <c r="R1086">
        <f t="shared" si="183"/>
        <v>100326</v>
      </c>
      <c r="S1086">
        <f t="shared" si="184"/>
        <v>100326</v>
      </c>
      <c r="T1086">
        <f t="shared" si="185"/>
        <v>100326</v>
      </c>
      <c r="U1086">
        <f t="shared" si="186"/>
        <v>201083</v>
      </c>
      <c r="V1086" s="7">
        <f>IFERROR(VLOOKUP(VALUE(L1086),工作表2!$A:$N,14,1)/50,0)</f>
        <v>161907.93</v>
      </c>
      <c r="W1086" s="7">
        <f>IFERROR(VLOOKUP(VALUE(M1086),工作表2!$A:$N,14,1)/50,0)</f>
        <v>161907.93</v>
      </c>
      <c r="X1086" s="7">
        <f>IFERROR(VLOOKUP(VALUE(N1086),工作表2!$A:$N,14,1)/50,0)</f>
        <v>161907.93</v>
      </c>
      <c r="Y1086" s="7">
        <f>IFERROR(VLOOKUP(VALUE(O1086),工作表2!$A:$N,14,1)/50,0)</f>
        <v>161907.93</v>
      </c>
      <c r="Z1086" s="7">
        <f>IFERROR(VLOOKUP(VALUE(P1086),工作表2!$A:$N,14,1)/50,0)</f>
        <v>161907.93</v>
      </c>
      <c r="AA1086" s="7">
        <f>IFERROR(VLOOKUP(VALUE(Q1086),工作表2!$A:$N,14,1)/50,0)</f>
        <v>161907.93</v>
      </c>
      <c r="AB1086" s="7">
        <f>IFERROR(VLOOKUP(VALUE(R1086),工作表2!$A:$N,14,1)/50,0)</f>
        <v>161907.93</v>
      </c>
      <c r="AC1086" s="7">
        <f>IFERROR(VLOOKUP(VALUE(S1086),工作表2!$A:$N,14,1)/50,0)</f>
        <v>161907.93</v>
      </c>
      <c r="AD1086" s="7">
        <f>IFERROR(VLOOKUP(VALUE(T1086),工作表2!$A:$N,14,1)/50,0)</f>
        <v>161907.93</v>
      </c>
      <c r="AE1086" s="7">
        <f>IFERROR(VLOOKUP(VALUE(U1086),工作表2!$A:$N,14,1),0)</f>
        <v>20625891</v>
      </c>
      <c r="AF1086" s="7">
        <f t="shared" si="187"/>
        <v>22083062.370000001</v>
      </c>
    </row>
    <row r="1087" spans="1:32" x14ac:dyDescent="0.15">
      <c r="A1087" s="8">
        <v>101083</v>
      </c>
      <c r="B1087" s="3" t="s">
        <v>3939</v>
      </c>
      <c r="C1087" t="s">
        <v>3935</v>
      </c>
      <c r="D1087" t="s">
        <v>3922</v>
      </c>
      <c r="E1087" t="s">
        <v>3940</v>
      </c>
      <c r="F1087" t="s">
        <v>3941</v>
      </c>
      <c r="G1087" t="s">
        <v>3925</v>
      </c>
      <c r="H1087" t="s">
        <v>3926</v>
      </c>
      <c r="I1087" t="s">
        <v>3932</v>
      </c>
      <c r="J1087" t="s">
        <v>3942</v>
      </c>
      <c r="K1087" t="s">
        <v>3943</v>
      </c>
      <c r="L1087">
        <f t="shared" si="177"/>
        <v>100326</v>
      </c>
      <c r="M1087">
        <f t="shared" si="178"/>
        <v>100326</v>
      </c>
      <c r="N1087">
        <f t="shared" si="179"/>
        <v>100327</v>
      </c>
      <c r="O1087">
        <f t="shared" si="180"/>
        <v>100326</v>
      </c>
      <c r="P1087">
        <f t="shared" si="181"/>
        <v>100327</v>
      </c>
      <c r="Q1087">
        <f t="shared" si="182"/>
        <v>100325</v>
      </c>
      <c r="R1087">
        <f t="shared" si="183"/>
        <v>100327</v>
      </c>
      <c r="S1087">
        <f t="shared" si="184"/>
        <v>100326</v>
      </c>
      <c r="T1087">
        <f t="shared" si="185"/>
        <v>100327</v>
      </c>
      <c r="U1087">
        <f t="shared" si="186"/>
        <v>201084</v>
      </c>
      <c r="V1087" s="7">
        <f>IFERROR(VLOOKUP(VALUE(L1087),工作表2!$A:$N,14,1)/50,0)</f>
        <v>161907.93</v>
      </c>
      <c r="W1087" s="7">
        <f>IFERROR(VLOOKUP(VALUE(M1087),工作表2!$A:$N,14,1)/50,0)</f>
        <v>161907.93</v>
      </c>
      <c r="X1087" s="7">
        <f>IFERROR(VLOOKUP(VALUE(N1087),工作表2!$A:$N,14,1)/50,0)</f>
        <v>161907.93</v>
      </c>
      <c r="Y1087" s="7">
        <f>IFERROR(VLOOKUP(VALUE(O1087),工作表2!$A:$N,14,1)/50,0)</f>
        <v>161907.93</v>
      </c>
      <c r="Z1087" s="7">
        <f>IFERROR(VLOOKUP(VALUE(P1087),工作表2!$A:$N,14,1)/50,0)</f>
        <v>161907.93</v>
      </c>
      <c r="AA1087" s="7">
        <f>IFERROR(VLOOKUP(VALUE(Q1087),工作表2!$A:$N,14,1)/50,0)</f>
        <v>161907.93</v>
      </c>
      <c r="AB1087" s="7">
        <f>IFERROR(VLOOKUP(VALUE(R1087),工作表2!$A:$N,14,1)/50,0)</f>
        <v>161907.93</v>
      </c>
      <c r="AC1087" s="7">
        <f>IFERROR(VLOOKUP(VALUE(S1087),工作表2!$A:$N,14,1)/50,0)</f>
        <v>161907.93</v>
      </c>
      <c r="AD1087" s="7">
        <f>IFERROR(VLOOKUP(VALUE(T1087),工作表2!$A:$N,14,1)/50,0)</f>
        <v>161907.93</v>
      </c>
      <c r="AE1087" s="7">
        <f>IFERROR(VLOOKUP(VALUE(U1087),工作表2!$A:$N,14,1),0)</f>
        <v>21005656.5</v>
      </c>
      <c r="AF1087" s="7">
        <f t="shared" si="187"/>
        <v>22462827.870000001</v>
      </c>
    </row>
    <row r="1088" spans="1:32" x14ac:dyDescent="0.15">
      <c r="A1088" s="8">
        <v>101084</v>
      </c>
      <c r="B1088" s="3" t="s">
        <v>3939</v>
      </c>
      <c r="C1088" t="s">
        <v>3921</v>
      </c>
      <c r="D1088" t="s">
        <v>3936</v>
      </c>
      <c r="E1088" t="s">
        <v>3940</v>
      </c>
      <c r="F1088" t="s">
        <v>3930</v>
      </c>
      <c r="G1088" t="s">
        <v>3931</v>
      </c>
      <c r="H1088" t="s">
        <v>3944</v>
      </c>
      <c r="I1088" t="s">
        <v>3927</v>
      </c>
      <c r="J1088" t="s">
        <v>3933</v>
      </c>
      <c r="K1088" t="s">
        <v>3945</v>
      </c>
      <c r="L1088">
        <f t="shared" si="177"/>
        <v>100326</v>
      </c>
      <c r="M1088">
        <f t="shared" si="178"/>
        <v>100325</v>
      </c>
      <c r="N1088">
        <f t="shared" si="179"/>
        <v>100326</v>
      </c>
      <c r="O1088">
        <f t="shared" si="180"/>
        <v>100326</v>
      </c>
      <c r="P1088">
        <f t="shared" si="181"/>
        <v>100325</v>
      </c>
      <c r="Q1088">
        <f t="shared" si="182"/>
        <v>100326</v>
      </c>
      <c r="R1088">
        <f t="shared" si="183"/>
        <v>100325</v>
      </c>
      <c r="S1088">
        <f t="shared" si="184"/>
        <v>100325</v>
      </c>
      <c r="T1088">
        <f t="shared" si="185"/>
        <v>100325</v>
      </c>
      <c r="U1088">
        <f t="shared" si="186"/>
        <v>201085</v>
      </c>
      <c r="V1088" s="7">
        <f>IFERROR(VLOOKUP(VALUE(L1088),工作表2!$A:$N,14,1)/50,0)</f>
        <v>161907.93</v>
      </c>
      <c r="W1088" s="7">
        <f>IFERROR(VLOOKUP(VALUE(M1088),工作表2!$A:$N,14,1)/50,0)</f>
        <v>161907.93</v>
      </c>
      <c r="X1088" s="7">
        <f>IFERROR(VLOOKUP(VALUE(N1088),工作表2!$A:$N,14,1)/50,0)</f>
        <v>161907.93</v>
      </c>
      <c r="Y1088" s="7">
        <f>IFERROR(VLOOKUP(VALUE(O1088),工作表2!$A:$N,14,1)/50,0)</f>
        <v>161907.93</v>
      </c>
      <c r="Z1088" s="7">
        <f>IFERROR(VLOOKUP(VALUE(P1088),工作表2!$A:$N,14,1)/50,0)</f>
        <v>161907.93</v>
      </c>
      <c r="AA1088" s="7">
        <f>IFERROR(VLOOKUP(VALUE(Q1088),工作表2!$A:$N,14,1)/50,0)</f>
        <v>161907.93</v>
      </c>
      <c r="AB1088" s="7">
        <f>IFERROR(VLOOKUP(VALUE(R1088),工作表2!$A:$N,14,1)/50,0)</f>
        <v>161907.93</v>
      </c>
      <c r="AC1088" s="7">
        <f>IFERROR(VLOOKUP(VALUE(S1088),工作表2!$A:$N,14,1)/50,0)</f>
        <v>161907.93</v>
      </c>
      <c r="AD1088" s="7">
        <f>IFERROR(VLOOKUP(VALUE(T1088),工作表2!$A:$N,14,1)/50,0)</f>
        <v>161907.93</v>
      </c>
      <c r="AE1088" s="7">
        <f>IFERROR(VLOOKUP(VALUE(U1088),工作表2!$A:$N,14,1),0)</f>
        <v>20671676.5</v>
      </c>
      <c r="AF1088" s="7">
        <f t="shared" si="187"/>
        <v>22128847.870000001</v>
      </c>
    </row>
    <row r="1089" spans="1:32" x14ac:dyDescent="0.15">
      <c r="A1089" s="8">
        <v>101085</v>
      </c>
      <c r="B1089" s="3" t="s">
        <v>3946</v>
      </c>
      <c r="C1089" t="s">
        <v>3935</v>
      </c>
      <c r="D1089" t="s">
        <v>3947</v>
      </c>
      <c r="E1089" t="s">
        <v>3948</v>
      </c>
      <c r="F1089" t="s">
        <v>3941</v>
      </c>
      <c r="G1089" t="s">
        <v>3925</v>
      </c>
      <c r="H1089" t="s">
        <v>3926</v>
      </c>
      <c r="I1089" t="s">
        <v>3932</v>
      </c>
      <c r="J1089" t="s">
        <v>3933</v>
      </c>
      <c r="K1089" t="s">
        <v>3949</v>
      </c>
      <c r="L1089">
        <f t="shared" si="177"/>
        <v>100325</v>
      </c>
      <c r="M1089">
        <f t="shared" si="178"/>
        <v>100326</v>
      </c>
      <c r="N1089">
        <f t="shared" si="179"/>
        <v>100325</v>
      </c>
      <c r="O1089">
        <f t="shared" si="180"/>
        <v>100325</v>
      </c>
      <c r="P1089">
        <f t="shared" si="181"/>
        <v>100327</v>
      </c>
      <c r="Q1089">
        <f t="shared" si="182"/>
        <v>100325</v>
      </c>
      <c r="R1089">
        <f t="shared" si="183"/>
        <v>100327</v>
      </c>
      <c r="S1089">
        <f t="shared" si="184"/>
        <v>100326</v>
      </c>
      <c r="T1089">
        <f t="shared" si="185"/>
        <v>100325</v>
      </c>
      <c r="U1089">
        <f t="shared" si="186"/>
        <v>201086</v>
      </c>
      <c r="V1089" s="7">
        <f>IFERROR(VLOOKUP(VALUE(L1089),工作表2!$A:$N,14,1)/50,0)</f>
        <v>161907.93</v>
      </c>
      <c r="W1089" s="7">
        <f>IFERROR(VLOOKUP(VALUE(M1089),工作表2!$A:$N,14,1)/50,0)</f>
        <v>161907.93</v>
      </c>
      <c r="X1089" s="7">
        <f>IFERROR(VLOOKUP(VALUE(N1089),工作表2!$A:$N,14,1)/50,0)</f>
        <v>161907.93</v>
      </c>
      <c r="Y1089" s="7">
        <f>IFERROR(VLOOKUP(VALUE(O1089),工作表2!$A:$N,14,1)/50,0)</f>
        <v>161907.93</v>
      </c>
      <c r="Z1089" s="7">
        <f>IFERROR(VLOOKUP(VALUE(P1089),工作表2!$A:$N,14,1)/50,0)</f>
        <v>161907.93</v>
      </c>
      <c r="AA1089" s="7">
        <f>IFERROR(VLOOKUP(VALUE(Q1089),工作表2!$A:$N,14,1)/50,0)</f>
        <v>161907.93</v>
      </c>
      <c r="AB1089" s="7">
        <f>IFERROR(VLOOKUP(VALUE(R1089),工作表2!$A:$N,14,1)/50,0)</f>
        <v>161907.93</v>
      </c>
      <c r="AC1089" s="7">
        <f>IFERROR(VLOOKUP(VALUE(S1089),工作表2!$A:$N,14,1)/50,0)</f>
        <v>161907.93</v>
      </c>
      <c r="AD1089" s="7">
        <f>IFERROR(VLOOKUP(VALUE(T1089),工作表2!$A:$N,14,1)/50,0)</f>
        <v>161907.93</v>
      </c>
      <c r="AE1089" s="7">
        <f>IFERROR(VLOOKUP(VALUE(U1089),工作表2!$A:$N,14,1),0)</f>
        <v>20694615.5</v>
      </c>
      <c r="AF1089" s="7">
        <f t="shared" si="187"/>
        <v>22151786.870000001</v>
      </c>
    </row>
    <row r="1090" spans="1:32" x14ac:dyDescent="0.15">
      <c r="A1090" s="8">
        <v>101086</v>
      </c>
      <c r="B1090" s="3" t="s">
        <v>3939</v>
      </c>
      <c r="C1090" t="s">
        <v>3935</v>
      </c>
      <c r="D1090" t="s">
        <v>3922</v>
      </c>
      <c r="E1090" t="s">
        <v>3923</v>
      </c>
      <c r="F1090" t="s">
        <v>3930</v>
      </c>
      <c r="G1090" t="s">
        <v>3931</v>
      </c>
      <c r="H1090" t="s">
        <v>3944</v>
      </c>
      <c r="I1090" t="s">
        <v>3950</v>
      </c>
      <c r="J1090" t="s">
        <v>3933</v>
      </c>
      <c r="K1090" t="s">
        <v>3951</v>
      </c>
      <c r="L1090">
        <f t="shared" si="177"/>
        <v>100326</v>
      </c>
      <c r="M1090">
        <f t="shared" si="178"/>
        <v>100326</v>
      </c>
      <c r="N1090">
        <f t="shared" si="179"/>
        <v>100327</v>
      </c>
      <c r="O1090">
        <f t="shared" si="180"/>
        <v>100327</v>
      </c>
      <c r="P1090">
        <f t="shared" si="181"/>
        <v>100325</v>
      </c>
      <c r="Q1090">
        <f t="shared" si="182"/>
        <v>100326</v>
      </c>
      <c r="R1090">
        <f t="shared" si="183"/>
        <v>100325</v>
      </c>
      <c r="S1090">
        <f t="shared" si="184"/>
        <v>100327</v>
      </c>
      <c r="T1090">
        <f t="shared" si="185"/>
        <v>100325</v>
      </c>
      <c r="U1090">
        <f t="shared" si="186"/>
        <v>201087</v>
      </c>
      <c r="V1090" s="7">
        <f>IFERROR(VLOOKUP(VALUE(L1090),工作表2!$A:$N,14,1)/50,0)</f>
        <v>161907.93</v>
      </c>
      <c r="W1090" s="7">
        <f>IFERROR(VLOOKUP(VALUE(M1090),工作表2!$A:$N,14,1)/50,0)</f>
        <v>161907.93</v>
      </c>
      <c r="X1090" s="7">
        <f>IFERROR(VLOOKUP(VALUE(N1090),工作表2!$A:$N,14,1)/50,0)</f>
        <v>161907.93</v>
      </c>
      <c r="Y1090" s="7">
        <f>IFERROR(VLOOKUP(VALUE(O1090),工作表2!$A:$N,14,1)/50,0)</f>
        <v>161907.93</v>
      </c>
      <c r="Z1090" s="7">
        <f>IFERROR(VLOOKUP(VALUE(P1090),工作表2!$A:$N,14,1)/50,0)</f>
        <v>161907.93</v>
      </c>
      <c r="AA1090" s="7">
        <f>IFERROR(VLOOKUP(VALUE(Q1090),工作表2!$A:$N,14,1)/50,0)</f>
        <v>161907.93</v>
      </c>
      <c r="AB1090" s="7">
        <f>IFERROR(VLOOKUP(VALUE(R1090),工作表2!$A:$N,14,1)/50,0)</f>
        <v>161907.93</v>
      </c>
      <c r="AC1090" s="7">
        <f>IFERROR(VLOOKUP(VALUE(S1090),工作表2!$A:$N,14,1)/50,0)</f>
        <v>161907.93</v>
      </c>
      <c r="AD1090" s="7">
        <f>IFERROR(VLOOKUP(VALUE(T1090),工作表2!$A:$N,14,1)/50,0)</f>
        <v>161907.93</v>
      </c>
      <c r="AE1090" s="7">
        <f>IFERROR(VLOOKUP(VALUE(U1090),工作表2!$A:$N,14,1),0)</f>
        <v>21075618</v>
      </c>
      <c r="AF1090" s="7">
        <f t="shared" si="187"/>
        <v>22532789.370000001</v>
      </c>
    </row>
    <row r="1091" spans="1:32" x14ac:dyDescent="0.15">
      <c r="A1091" s="8">
        <v>101087</v>
      </c>
      <c r="B1091" s="3" t="s">
        <v>3946</v>
      </c>
      <c r="C1091" t="s">
        <v>3935</v>
      </c>
      <c r="D1091" t="s">
        <v>3947</v>
      </c>
      <c r="E1091" t="s">
        <v>3923</v>
      </c>
      <c r="F1091" t="s">
        <v>3930</v>
      </c>
      <c r="G1091" t="s">
        <v>3952</v>
      </c>
      <c r="H1091" t="s">
        <v>3926</v>
      </c>
      <c r="I1091" t="s">
        <v>3932</v>
      </c>
      <c r="J1091" t="s">
        <v>3933</v>
      </c>
      <c r="K1091" t="s">
        <v>3953</v>
      </c>
      <c r="L1091">
        <f t="shared" si="177"/>
        <v>100325</v>
      </c>
      <c r="M1091">
        <f t="shared" si="178"/>
        <v>100326</v>
      </c>
      <c r="N1091">
        <f t="shared" si="179"/>
        <v>100325</v>
      </c>
      <c r="O1091">
        <f t="shared" si="180"/>
        <v>100327</v>
      </c>
      <c r="P1091">
        <f t="shared" si="181"/>
        <v>100325</v>
      </c>
      <c r="Q1091">
        <f t="shared" si="182"/>
        <v>100327</v>
      </c>
      <c r="R1091">
        <f t="shared" si="183"/>
        <v>100327</v>
      </c>
      <c r="S1091">
        <f t="shared" si="184"/>
        <v>100326</v>
      </c>
      <c r="T1091">
        <f t="shared" si="185"/>
        <v>100325</v>
      </c>
      <c r="U1091">
        <f t="shared" si="186"/>
        <v>201088</v>
      </c>
      <c r="V1091" s="7">
        <f>IFERROR(VLOOKUP(VALUE(L1091),工作表2!$A:$N,14,1)/50,0)</f>
        <v>161907.93</v>
      </c>
      <c r="W1091" s="7">
        <f>IFERROR(VLOOKUP(VALUE(M1091),工作表2!$A:$N,14,1)/50,0)</f>
        <v>161907.93</v>
      </c>
      <c r="X1091" s="7">
        <f>IFERROR(VLOOKUP(VALUE(N1091),工作表2!$A:$N,14,1)/50,0)</f>
        <v>161907.93</v>
      </c>
      <c r="Y1091" s="7">
        <f>IFERROR(VLOOKUP(VALUE(O1091),工作表2!$A:$N,14,1)/50,0)</f>
        <v>161907.93</v>
      </c>
      <c r="Z1091" s="7">
        <f>IFERROR(VLOOKUP(VALUE(P1091),工作表2!$A:$N,14,1)/50,0)</f>
        <v>161907.93</v>
      </c>
      <c r="AA1091" s="7">
        <f>IFERROR(VLOOKUP(VALUE(Q1091),工作表2!$A:$N,14,1)/50,0)</f>
        <v>161907.93</v>
      </c>
      <c r="AB1091" s="7">
        <f>IFERROR(VLOOKUP(VALUE(R1091),工作表2!$A:$N,14,1)/50,0)</f>
        <v>161907.93</v>
      </c>
      <c r="AC1091" s="7">
        <f>IFERROR(VLOOKUP(VALUE(S1091),工作表2!$A:$N,14,1)/50,0)</f>
        <v>161907.93</v>
      </c>
      <c r="AD1091" s="7">
        <f>IFERROR(VLOOKUP(VALUE(T1091),工作表2!$A:$N,14,1)/50,0)</f>
        <v>161907.93</v>
      </c>
      <c r="AE1091" s="7">
        <f>IFERROR(VLOOKUP(VALUE(U1091),工作表2!$A:$N,14,1),0)</f>
        <v>20926964</v>
      </c>
      <c r="AF1091" s="7">
        <f t="shared" si="187"/>
        <v>22384135.370000001</v>
      </c>
    </row>
    <row r="1092" spans="1:32" x14ac:dyDescent="0.15">
      <c r="A1092" s="8">
        <v>101088</v>
      </c>
      <c r="B1092" s="3" t="s">
        <v>3939</v>
      </c>
      <c r="C1092" t="s">
        <v>3921</v>
      </c>
      <c r="D1092" t="s">
        <v>3947</v>
      </c>
      <c r="E1092" t="s">
        <v>3940</v>
      </c>
      <c r="F1092" t="s">
        <v>3941</v>
      </c>
      <c r="G1092" t="s">
        <v>3925</v>
      </c>
      <c r="H1092" t="s">
        <v>3926</v>
      </c>
      <c r="I1092" t="s">
        <v>3932</v>
      </c>
      <c r="J1092" t="s">
        <v>3933</v>
      </c>
      <c r="K1092" t="s">
        <v>3954</v>
      </c>
      <c r="L1092">
        <f t="shared" si="177"/>
        <v>100326</v>
      </c>
      <c r="M1092">
        <f t="shared" si="178"/>
        <v>100325</v>
      </c>
      <c r="N1092">
        <f t="shared" si="179"/>
        <v>100325</v>
      </c>
      <c r="O1092">
        <f t="shared" si="180"/>
        <v>100326</v>
      </c>
      <c r="P1092">
        <f t="shared" si="181"/>
        <v>100327</v>
      </c>
      <c r="Q1092">
        <f t="shared" si="182"/>
        <v>100325</v>
      </c>
      <c r="R1092">
        <f t="shared" si="183"/>
        <v>100327</v>
      </c>
      <c r="S1092">
        <f t="shared" si="184"/>
        <v>100326</v>
      </c>
      <c r="T1092">
        <f t="shared" si="185"/>
        <v>100325</v>
      </c>
      <c r="U1092">
        <f t="shared" si="186"/>
        <v>201089</v>
      </c>
      <c r="V1092" s="7">
        <f>IFERROR(VLOOKUP(VALUE(L1092),工作表2!$A:$N,14,1)/50,0)</f>
        <v>161907.93</v>
      </c>
      <c r="W1092" s="7">
        <f>IFERROR(VLOOKUP(VALUE(M1092),工作表2!$A:$N,14,1)/50,0)</f>
        <v>161907.93</v>
      </c>
      <c r="X1092" s="7">
        <f>IFERROR(VLOOKUP(VALUE(N1092),工作表2!$A:$N,14,1)/50,0)</f>
        <v>161907.93</v>
      </c>
      <c r="Y1092" s="7">
        <f>IFERROR(VLOOKUP(VALUE(O1092),工作表2!$A:$N,14,1)/50,0)</f>
        <v>161907.93</v>
      </c>
      <c r="Z1092" s="7">
        <f>IFERROR(VLOOKUP(VALUE(P1092),工作表2!$A:$N,14,1)/50,0)</f>
        <v>161907.93</v>
      </c>
      <c r="AA1092" s="7">
        <f>IFERROR(VLOOKUP(VALUE(Q1092),工作表2!$A:$N,14,1)/50,0)</f>
        <v>161907.93</v>
      </c>
      <c r="AB1092" s="7">
        <f>IFERROR(VLOOKUP(VALUE(R1092),工作表2!$A:$N,14,1)/50,0)</f>
        <v>161907.93</v>
      </c>
      <c r="AC1092" s="7">
        <f>IFERROR(VLOOKUP(VALUE(S1092),工作表2!$A:$N,14,1)/50,0)</f>
        <v>161907.93</v>
      </c>
      <c r="AD1092" s="7">
        <f>IFERROR(VLOOKUP(VALUE(T1092),工作表2!$A:$N,14,1)/50,0)</f>
        <v>161907.93</v>
      </c>
      <c r="AE1092" s="7">
        <f>IFERROR(VLOOKUP(VALUE(U1092),工作表2!$A:$N,14,1),0)</f>
        <v>21021956.5</v>
      </c>
      <c r="AF1092" s="7">
        <f t="shared" si="187"/>
        <v>22479127.870000001</v>
      </c>
    </row>
    <row r="1093" spans="1:32" x14ac:dyDescent="0.15">
      <c r="A1093" s="8">
        <v>101089</v>
      </c>
      <c r="B1093" s="3" t="s">
        <v>3920</v>
      </c>
      <c r="C1093" t="s">
        <v>3921</v>
      </c>
      <c r="D1093" t="s">
        <v>3947</v>
      </c>
      <c r="E1093" t="s">
        <v>3940</v>
      </c>
      <c r="F1093" t="s">
        <v>3924</v>
      </c>
      <c r="G1093" t="s">
        <v>3952</v>
      </c>
      <c r="H1093" t="s">
        <v>3944</v>
      </c>
      <c r="I1093" t="s">
        <v>3950</v>
      </c>
      <c r="J1093" t="s">
        <v>3928</v>
      </c>
      <c r="K1093" t="s">
        <v>3955</v>
      </c>
      <c r="L1093">
        <f t="shared" ref="L1093:L1156" si="188">IFERROR(VALUE(LEFT(B1093,6)),0)</f>
        <v>100327</v>
      </c>
      <c r="M1093">
        <f t="shared" ref="M1093:M1156" si="189">IFERROR(VALUE(LEFT(C1093,6)),0)</f>
        <v>100325</v>
      </c>
      <c r="N1093">
        <f t="shared" ref="N1093:N1156" si="190">IFERROR(VALUE(LEFT(D1093,6)),0)</f>
        <v>100325</v>
      </c>
      <c r="O1093">
        <f t="shared" ref="O1093:O1156" si="191">IFERROR(VALUE(LEFT(E1093,6)),0)</f>
        <v>100326</v>
      </c>
      <c r="P1093">
        <f t="shared" ref="P1093:P1156" si="192">IFERROR(VALUE(LEFT(F1093,6)),0)</f>
        <v>100326</v>
      </c>
      <c r="Q1093">
        <f t="shared" ref="Q1093:Q1156" si="193">IFERROR(VALUE(LEFT(G1093,6)),0)</f>
        <v>100327</v>
      </c>
      <c r="R1093">
        <f t="shared" ref="R1093:R1156" si="194">IFERROR(VALUE(LEFT(H1093,6)),0)</f>
        <v>100325</v>
      </c>
      <c r="S1093">
        <f t="shared" ref="S1093:S1156" si="195">IFERROR(VALUE(LEFT(I1093,6)),0)</f>
        <v>100327</v>
      </c>
      <c r="T1093">
        <f t="shared" ref="T1093:T1156" si="196">IFERROR(VALUE(LEFT(J1093,6)),0)</f>
        <v>100326</v>
      </c>
      <c r="U1093">
        <f t="shared" ref="U1093:U1156" si="197">IFERROR(VALUE(LEFT(K1093,6)),0)</f>
        <v>201090</v>
      </c>
      <c r="V1093" s="7">
        <f>IFERROR(VLOOKUP(VALUE(L1093),工作表2!$A:$N,14,1)/50,0)</f>
        <v>161907.93</v>
      </c>
      <c r="W1093" s="7">
        <f>IFERROR(VLOOKUP(VALUE(M1093),工作表2!$A:$N,14,1)/50,0)</f>
        <v>161907.93</v>
      </c>
      <c r="X1093" s="7">
        <f>IFERROR(VLOOKUP(VALUE(N1093),工作表2!$A:$N,14,1)/50,0)</f>
        <v>161907.93</v>
      </c>
      <c r="Y1093" s="7">
        <f>IFERROR(VLOOKUP(VALUE(O1093),工作表2!$A:$N,14,1)/50,0)</f>
        <v>161907.93</v>
      </c>
      <c r="Z1093" s="7">
        <f>IFERROR(VLOOKUP(VALUE(P1093),工作表2!$A:$N,14,1)/50,0)</f>
        <v>161907.93</v>
      </c>
      <c r="AA1093" s="7">
        <f>IFERROR(VLOOKUP(VALUE(Q1093),工作表2!$A:$N,14,1)/50,0)</f>
        <v>161907.93</v>
      </c>
      <c r="AB1093" s="7">
        <f>IFERROR(VLOOKUP(VALUE(R1093),工作表2!$A:$N,14,1)/50,0)</f>
        <v>161907.93</v>
      </c>
      <c r="AC1093" s="7">
        <f>IFERROR(VLOOKUP(VALUE(S1093),工作表2!$A:$N,14,1)/50,0)</f>
        <v>161907.93</v>
      </c>
      <c r="AD1093" s="7">
        <f>IFERROR(VLOOKUP(VALUE(T1093),工作表2!$A:$N,14,1)/50,0)</f>
        <v>161907.93</v>
      </c>
      <c r="AE1093" s="7">
        <f>IFERROR(VLOOKUP(VALUE(U1093),工作表2!$A:$N,14,1),0)</f>
        <v>21145869</v>
      </c>
      <c r="AF1093" s="7">
        <f t="shared" ref="AF1093:AF1156" si="198">SUM(V1093:AE1093)</f>
        <v>22603040.370000001</v>
      </c>
    </row>
    <row r="1094" spans="1:32" x14ac:dyDescent="0.15">
      <c r="A1094" s="8">
        <v>101090</v>
      </c>
      <c r="B1094" s="3" t="s">
        <v>3956</v>
      </c>
      <c r="C1094" t="s">
        <v>3957</v>
      </c>
      <c r="D1094" t="s">
        <v>3958</v>
      </c>
      <c r="E1094" t="s">
        <v>3959</v>
      </c>
      <c r="F1094" t="s">
        <v>3960</v>
      </c>
      <c r="G1094" t="s">
        <v>3961</v>
      </c>
      <c r="H1094" t="s">
        <v>3962</v>
      </c>
      <c r="I1094" t="s">
        <v>3963</v>
      </c>
      <c r="J1094" t="s">
        <v>3964</v>
      </c>
      <c r="K1094" t="s">
        <v>3965</v>
      </c>
      <c r="L1094">
        <f t="shared" si="188"/>
        <v>100330</v>
      </c>
      <c r="M1094">
        <f t="shared" si="189"/>
        <v>100330</v>
      </c>
      <c r="N1094">
        <f t="shared" si="190"/>
        <v>100328</v>
      </c>
      <c r="O1094">
        <f t="shared" si="191"/>
        <v>100329</v>
      </c>
      <c r="P1094">
        <f t="shared" si="192"/>
        <v>100329</v>
      </c>
      <c r="Q1094">
        <f t="shared" si="193"/>
        <v>100329</v>
      </c>
      <c r="R1094">
        <f t="shared" si="194"/>
        <v>100330</v>
      </c>
      <c r="S1094">
        <f t="shared" si="195"/>
        <v>100329</v>
      </c>
      <c r="T1094">
        <f t="shared" si="196"/>
        <v>100330</v>
      </c>
      <c r="U1094">
        <f t="shared" si="197"/>
        <v>201091</v>
      </c>
      <c r="V1094" s="7">
        <f>IFERROR(VLOOKUP(VALUE(L1094),工作表2!$A:$N,14,1)/50,0)</f>
        <v>163885.1</v>
      </c>
      <c r="W1094" s="7">
        <f>IFERROR(VLOOKUP(VALUE(M1094),工作表2!$A:$N,14,1)/50,0)</f>
        <v>163885.1</v>
      </c>
      <c r="X1094" s="7">
        <f>IFERROR(VLOOKUP(VALUE(N1094),工作表2!$A:$N,14,1)/50,0)</f>
        <v>163885.1</v>
      </c>
      <c r="Y1094" s="7">
        <f>IFERROR(VLOOKUP(VALUE(O1094),工作表2!$A:$N,14,1)/50,0)</f>
        <v>163885.1</v>
      </c>
      <c r="Z1094" s="7">
        <f>IFERROR(VLOOKUP(VALUE(P1094),工作表2!$A:$N,14,1)/50,0)</f>
        <v>163885.1</v>
      </c>
      <c r="AA1094" s="7">
        <f>IFERROR(VLOOKUP(VALUE(Q1094),工作表2!$A:$N,14,1)/50,0)</f>
        <v>163885.1</v>
      </c>
      <c r="AB1094" s="7">
        <f>IFERROR(VLOOKUP(VALUE(R1094),工作表2!$A:$N,14,1)/50,0)</f>
        <v>163885.1</v>
      </c>
      <c r="AC1094" s="7">
        <f>IFERROR(VLOOKUP(VALUE(S1094),工作表2!$A:$N,14,1)/50,0)</f>
        <v>163885.1</v>
      </c>
      <c r="AD1094" s="7">
        <f>IFERROR(VLOOKUP(VALUE(T1094),工作表2!$A:$N,14,1)/50,0)</f>
        <v>163885.1</v>
      </c>
      <c r="AE1094" s="7">
        <f>IFERROR(VLOOKUP(VALUE(U1094),工作表2!$A:$N,14,1),0)</f>
        <v>20912847.5</v>
      </c>
      <c r="AF1094" s="7">
        <f t="shared" si="198"/>
        <v>22387813.399999999</v>
      </c>
    </row>
    <row r="1095" spans="1:32" x14ac:dyDescent="0.15">
      <c r="A1095" s="8">
        <v>101091</v>
      </c>
      <c r="B1095" s="3" t="s">
        <v>3966</v>
      </c>
      <c r="C1095" t="s">
        <v>3967</v>
      </c>
      <c r="D1095" t="s">
        <v>3968</v>
      </c>
      <c r="E1095" t="s">
        <v>3969</v>
      </c>
      <c r="F1095" t="s">
        <v>3960</v>
      </c>
      <c r="G1095" t="s">
        <v>3961</v>
      </c>
      <c r="H1095" t="s">
        <v>3962</v>
      </c>
      <c r="I1095" t="s">
        <v>3970</v>
      </c>
      <c r="J1095" t="s">
        <v>3971</v>
      </c>
      <c r="K1095" t="s">
        <v>3972</v>
      </c>
      <c r="L1095">
        <f t="shared" si="188"/>
        <v>100328</v>
      </c>
      <c r="M1095">
        <f t="shared" si="189"/>
        <v>100328</v>
      </c>
      <c r="N1095">
        <f t="shared" si="190"/>
        <v>100330</v>
      </c>
      <c r="O1095">
        <f t="shared" si="191"/>
        <v>100328</v>
      </c>
      <c r="P1095">
        <f t="shared" si="192"/>
        <v>100329</v>
      </c>
      <c r="Q1095">
        <f t="shared" si="193"/>
        <v>100329</v>
      </c>
      <c r="R1095">
        <f t="shared" si="194"/>
        <v>100330</v>
      </c>
      <c r="S1095">
        <f t="shared" si="195"/>
        <v>100330</v>
      </c>
      <c r="T1095">
        <f t="shared" si="196"/>
        <v>100328</v>
      </c>
      <c r="U1095">
        <f t="shared" si="197"/>
        <v>201092</v>
      </c>
      <c r="V1095" s="7">
        <f>IFERROR(VLOOKUP(VALUE(L1095),工作表2!$A:$N,14,1)/50,0)</f>
        <v>163885.1</v>
      </c>
      <c r="W1095" s="7">
        <f>IFERROR(VLOOKUP(VALUE(M1095),工作表2!$A:$N,14,1)/50,0)</f>
        <v>163885.1</v>
      </c>
      <c r="X1095" s="7">
        <f>IFERROR(VLOOKUP(VALUE(N1095),工作表2!$A:$N,14,1)/50,0)</f>
        <v>163885.1</v>
      </c>
      <c r="Y1095" s="7">
        <f>IFERROR(VLOOKUP(VALUE(O1095),工作表2!$A:$N,14,1)/50,0)</f>
        <v>163885.1</v>
      </c>
      <c r="Z1095" s="7">
        <f>IFERROR(VLOOKUP(VALUE(P1095),工作表2!$A:$N,14,1)/50,0)</f>
        <v>163885.1</v>
      </c>
      <c r="AA1095" s="7">
        <f>IFERROR(VLOOKUP(VALUE(Q1095),工作表2!$A:$N,14,1)/50,0)</f>
        <v>163885.1</v>
      </c>
      <c r="AB1095" s="7">
        <f>IFERROR(VLOOKUP(VALUE(R1095),工作表2!$A:$N,14,1)/50,0)</f>
        <v>163885.1</v>
      </c>
      <c r="AC1095" s="7">
        <f>IFERROR(VLOOKUP(VALUE(S1095),工作表2!$A:$N,14,1)/50,0)</f>
        <v>163885.1</v>
      </c>
      <c r="AD1095" s="7">
        <f>IFERROR(VLOOKUP(VALUE(T1095),工作表2!$A:$N,14,1)/50,0)</f>
        <v>163885.1</v>
      </c>
      <c r="AE1095" s="7">
        <f>IFERROR(VLOOKUP(VALUE(U1095),工作表2!$A:$N,14,1),0)</f>
        <v>20935769</v>
      </c>
      <c r="AF1095" s="7">
        <f t="shared" si="198"/>
        <v>22410734.899999999</v>
      </c>
    </row>
    <row r="1096" spans="1:32" x14ac:dyDescent="0.15">
      <c r="A1096" s="8">
        <v>101092</v>
      </c>
      <c r="B1096" s="3" t="s">
        <v>3966</v>
      </c>
      <c r="C1096" t="s">
        <v>3973</v>
      </c>
      <c r="D1096" t="s">
        <v>3968</v>
      </c>
      <c r="E1096" t="s">
        <v>3974</v>
      </c>
      <c r="F1096" t="s">
        <v>3975</v>
      </c>
      <c r="G1096" t="s">
        <v>3976</v>
      </c>
      <c r="H1096" t="s">
        <v>3977</v>
      </c>
      <c r="I1096" t="s">
        <v>3963</v>
      </c>
      <c r="J1096" t="s">
        <v>3978</v>
      </c>
      <c r="K1096" t="s">
        <v>3979</v>
      </c>
      <c r="L1096">
        <f t="shared" si="188"/>
        <v>100328</v>
      </c>
      <c r="M1096">
        <f t="shared" si="189"/>
        <v>100329</v>
      </c>
      <c r="N1096">
        <f t="shared" si="190"/>
        <v>100330</v>
      </c>
      <c r="O1096">
        <f t="shared" si="191"/>
        <v>100330</v>
      </c>
      <c r="P1096">
        <f t="shared" si="192"/>
        <v>100330</v>
      </c>
      <c r="Q1096">
        <f t="shared" si="193"/>
        <v>100328</v>
      </c>
      <c r="R1096">
        <f t="shared" si="194"/>
        <v>100329</v>
      </c>
      <c r="S1096">
        <f t="shared" si="195"/>
        <v>100329</v>
      </c>
      <c r="T1096">
        <f t="shared" si="196"/>
        <v>100329</v>
      </c>
      <c r="U1096">
        <f t="shared" si="197"/>
        <v>201093</v>
      </c>
      <c r="V1096" s="7">
        <f>IFERROR(VLOOKUP(VALUE(L1096),工作表2!$A:$N,14,1)/50,0)</f>
        <v>163885.1</v>
      </c>
      <c r="W1096" s="7">
        <f>IFERROR(VLOOKUP(VALUE(M1096),工作表2!$A:$N,14,1)/50,0)</f>
        <v>163885.1</v>
      </c>
      <c r="X1096" s="7">
        <f>IFERROR(VLOOKUP(VALUE(N1096),工作表2!$A:$N,14,1)/50,0)</f>
        <v>163885.1</v>
      </c>
      <c r="Y1096" s="7">
        <f>IFERROR(VLOOKUP(VALUE(O1096),工作表2!$A:$N,14,1)/50,0)</f>
        <v>163885.1</v>
      </c>
      <c r="Z1096" s="7">
        <f>IFERROR(VLOOKUP(VALUE(P1096),工作表2!$A:$N,14,1)/50,0)</f>
        <v>163885.1</v>
      </c>
      <c r="AA1096" s="7">
        <f>IFERROR(VLOOKUP(VALUE(Q1096),工作表2!$A:$N,14,1)/50,0)</f>
        <v>163885.1</v>
      </c>
      <c r="AB1096" s="7">
        <f>IFERROR(VLOOKUP(VALUE(R1096),工作表2!$A:$N,14,1)/50,0)</f>
        <v>163885.1</v>
      </c>
      <c r="AC1096" s="7">
        <f>IFERROR(VLOOKUP(VALUE(S1096),工作表2!$A:$N,14,1)/50,0)</f>
        <v>163885.1</v>
      </c>
      <c r="AD1096" s="7">
        <f>IFERROR(VLOOKUP(VALUE(T1096),工作表2!$A:$N,14,1)/50,0)</f>
        <v>163885.1</v>
      </c>
      <c r="AE1096" s="7">
        <f>IFERROR(VLOOKUP(VALUE(U1096),工作表2!$A:$N,14,1),0)</f>
        <v>20958723.5</v>
      </c>
      <c r="AF1096" s="7">
        <f t="shared" si="198"/>
        <v>22433689.399999999</v>
      </c>
    </row>
    <row r="1097" spans="1:32" x14ac:dyDescent="0.15">
      <c r="A1097" s="8">
        <v>101093</v>
      </c>
      <c r="B1097" s="3" t="s">
        <v>3966</v>
      </c>
      <c r="C1097" t="s">
        <v>3973</v>
      </c>
      <c r="D1097" t="s">
        <v>3958</v>
      </c>
      <c r="E1097" t="s">
        <v>3959</v>
      </c>
      <c r="F1097" t="s">
        <v>3975</v>
      </c>
      <c r="G1097" t="s">
        <v>3980</v>
      </c>
      <c r="H1097" t="s">
        <v>3977</v>
      </c>
      <c r="I1097" t="s">
        <v>3963</v>
      </c>
      <c r="J1097" t="s">
        <v>3964</v>
      </c>
      <c r="K1097" t="s">
        <v>3981</v>
      </c>
      <c r="L1097">
        <f t="shared" si="188"/>
        <v>100328</v>
      </c>
      <c r="M1097">
        <f t="shared" si="189"/>
        <v>100329</v>
      </c>
      <c r="N1097">
        <f t="shared" si="190"/>
        <v>100328</v>
      </c>
      <c r="O1097">
        <f t="shared" si="191"/>
        <v>100329</v>
      </c>
      <c r="P1097">
        <f t="shared" si="192"/>
        <v>100330</v>
      </c>
      <c r="Q1097">
        <f t="shared" si="193"/>
        <v>100330</v>
      </c>
      <c r="R1097">
        <f t="shared" si="194"/>
        <v>100329</v>
      </c>
      <c r="S1097">
        <f t="shared" si="195"/>
        <v>100329</v>
      </c>
      <c r="T1097">
        <f t="shared" si="196"/>
        <v>100330</v>
      </c>
      <c r="U1097">
        <f t="shared" si="197"/>
        <v>201094</v>
      </c>
      <c r="V1097" s="7">
        <f>IFERROR(VLOOKUP(VALUE(L1097),工作表2!$A:$N,14,1)/50,0)</f>
        <v>163885.1</v>
      </c>
      <c r="W1097" s="7">
        <f>IFERROR(VLOOKUP(VALUE(M1097),工作表2!$A:$N,14,1)/50,0)</f>
        <v>163885.1</v>
      </c>
      <c r="X1097" s="7">
        <f>IFERROR(VLOOKUP(VALUE(N1097),工作表2!$A:$N,14,1)/50,0)</f>
        <v>163885.1</v>
      </c>
      <c r="Y1097" s="7">
        <f>IFERROR(VLOOKUP(VALUE(O1097),工作表2!$A:$N,14,1)/50,0)</f>
        <v>163885.1</v>
      </c>
      <c r="Z1097" s="7">
        <f>IFERROR(VLOOKUP(VALUE(P1097),工作表2!$A:$N,14,1)/50,0)</f>
        <v>163885.1</v>
      </c>
      <c r="AA1097" s="7">
        <f>IFERROR(VLOOKUP(VALUE(Q1097),工作表2!$A:$N,14,1)/50,0)</f>
        <v>163885.1</v>
      </c>
      <c r="AB1097" s="7">
        <f>IFERROR(VLOOKUP(VALUE(R1097),工作表2!$A:$N,14,1)/50,0)</f>
        <v>163885.1</v>
      </c>
      <c r="AC1097" s="7">
        <f>IFERROR(VLOOKUP(VALUE(S1097),工作表2!$A:$N,14,1)/50,0)</f>
        <v>163885.1</v>
      </c>
      <c r="AD1097" s="7">
        <f>IFERROR(VLOOKUP(VALUE(T1097),工作表2!$A:$N,14,1)/50,0)</f>
        <v>163885.1</v>
      </c>
      <c r="AE1097" s="7">
        <f>IFERROR(VLOOKUP(VALUE(U1097),工作表2!$A:$N,14,1),0)</f>
        <v>21344932.5</v>
      </c>
      <c r="AF1097" s="7">
        <f t="shared" si="198"/>
        <v>22819898.399999999</v>
      </c>
    </row>
    <row r="1098" spans="1:32" x14ac:dyDescent="0.15">
      <c r="A1098" s="8">
        <v>101094</v>
      </c>
      <c r="B1098" s="3" t="s">
        <v>3966</v>
      </c>
      <c r="C1098" t="s">
        <v>3967</v>
      </c>
      <c r="D1098" t="s">
        <v>3958</v>
      </c>
      <c r="E1098" t="s">
        <v>3959</v>
      </c>
      <c r="F1098" t="s">
        <v>3960</v>
      </c>
      <c r="G1098" t="s">
        <v>3980</v>
      </c>
      <c r="H1098" t="s">
        <v>3962</v>
      </c>
      <c r="I1098" t="s">
        <v>3963</v>
      </c>
      <c r="J1098" t="s">
        <v>3978</v>
      </c>
      <c r="K1098" t="s">
        <v>3982</v>
      </c>
      <c r="L1098">
        <f t="shared" si="188"/>
        <v>100328</v>
      </c>
      <c r="M1098">
        <f t="shared" si="189"/>
        <v>100328</v>
      </c>
      <c r="N1098">
        <f t="shared" si="190"/>
        <v>100328</v>
      </c>
      <c r="O1098">
        <f t="shared" si="191"/>
        <v>100329</v>
      </c>
      <c r="P1098">
        <f t="shared" si="192"/>
        <v>100329</v>
      </c>
      <c r="Q1098">
        <f t="shared" si="193"/>
        <v>100330</v>
      </c>
      <c r="R1098">
        <f t="shared" si="194"/>
        <v>100330</v>
      </c>
      <c r="S1098">
        <f t="shared" si="195"/>
        <v>100329</v>
      </c>
      <c r="T1098">
        <f t="shared" si="196"/>
        <v>100329</v>
      </c>
      <c r="U1098">
        <f t="shared" si="197"/>
        <v>201095</v>
      </c>
      <c r="V1098" s="7">
        <f>IFERROR(VLOOKUP(VALUE(L1098),工作表2!$A:$N,14,1)/50,0)</f>
        <v>163885.1</v>
      </c>
      <c r="W1098" s="7">
        <f>IFERROR(VLOOKUP(VALUE(M1098),工作表2!$A:$N,14,1)/50,0)</f>
        <v>163885.1</v>
      </c>
      <c r="X1098" s="7">
        <f>IFERROR(VLOOKUP(VALUE(N1098),工作表2!$A:$N,14,1)/50,0)</f>
        <v>163885.1</v>
      </c>
      <c r="Y1098" s="7">
        <f>IFERROR(VLOOKUP(VALUE(O1098),工作表2!$A:$N,14,1)/50,0)</f>
        <v>163885.1</v>
      </c>
      <c r="Z1098" s="7">
        <f>IFERROR(VLOOKUP(VALUE(P1098),工作表2!$A:$N,14,1)/50,0)</f>
        <v>163885.1</v>
      </c>
      <c r="AA1098" s="7">
        <f>IFERROR(VLOOKUP(VALUE(Q1098),工作表2!$A:$N,14,1)/50,0)</f>
        <v>163885.1</v>
      </c>
      <c r="AB1098" s="7">
        <f>IFERROR(VLOOKUP(VALUE(R1098),工作表2!$A:$N,14,1)/50,0)</f>
        <v>163885.1</v>
      </c>
      <c r="AC1098" s="7">
        <f>IFERROR(VLOOKUP(VALUE(S1098),工作表2!$A:$N,14,1)/50,0)</f>
        <v>163885.1</v>
      </c>
      <c r="AD1098" s="7">
        <f>IFERROR(VLOOKUP(VALUE(T1098),工作表2!$A:$N,14,1)/50,0)</f>
        <v>163885.1</v>
      </c>
      <c r="AE1098" s="7">
        <f>IFERROR(VLOOKUP(VALUE(U1098),工作表2!$A:$N,14,1),0)</f>
        <v>21004725.5</v>
      </c>
      <c r="AF1098" s="7">
        <f t="shared" si="198"/>
        <v>22479691.399999999</v>
      </c>
    </row>
    <row r="1099" spans="1:32" x14ac:dyDescent="0.15">
      <c r="A1099" s="8">
        <v>101095</v>
      </c>
      <c r="B1099" s="3" t="s">
        <v>3983</v>
      </c>
      <c r="C1099" t="s">
        <v>3973</v>
      </c>
      <c r="D1099" t="s">
        <v>3984</v>
      </c>
      <c r="E1099" t="s">
        <v>3969</v>
      </c>
      <c r="F1099" t="s">
        <v>3975</v>
      </c>
      <c r="G1099" t="s">
        <v>3976</v>
      </c>
      <c r="H1099" t="s">
        <v>3962</v>
      </c>
      <c r="I1099" t="s">
        <v>3970</v>
      </c>
      <c r="J1099" t="s">
        <v>3978</v>
      </c>
      <c r="K1099" t="s">
        <v>3985</v>
      </c>
      <c r="L1099">
        <f t="shared" si="188"/>
        <v>100329</v>
      </c>
      <c r="M1099">
        <f t="shared" si="189"/>
        <v>100329</v>
      </c>
      <c r="N1099">
        <f t="shared" si="190"/>
        <v>100329</v>
      </c>
      <c r="O1099">
        <f t="shared" si="191"/>
        <v>100328</v>
      </c>
      <c r="P1099">
        <f t="shared" si="192"/>
        <v>100330</v>
      </c>
      <c r="Q1099">
        <f t="shared" si="193"/>
        <v>100328</v>
      </c>
      <c r="R1099">
        <f t="shared" si="194"/>
        <v>100330</v>
      </c>
      <c r="S1099">
        <f t="shared" si="195"/>
        <v>100330</v>
      </c>
      <c r="T1099">
        <f t="shared" si="196"/>
        <v>100329</v>
      </c>
      <c r="U1099">
        <f t="shared" si="197"/>
        <v>201096</v>
      </c>
      <c r="V1099" s="7">
        <f>IFERROR(VLOOKUP(VALUE(L1099),工作表2!$A:$N,14,1)/50,0)</f>
        <v>163885.1</v>
      </c>
      <c r="W1099" s="7">
        <f>IFERROR(VLOOKUP(VALUE(M1099),工作表2!$A:$N,14,1)/50,0)</f>
        <v>163885.1</v>
      </c>
      <c r="X1099" s="7">
        <f>IFERROR(VLOOKUP(VALUE(N1099),工作表2!$A:$N,14,1)/50,0)</f>
        <v>163885.1</v>
      </c>
      <c r="Y1099" s="7">
        <f>IFERROR(VLOOKUP(VALUE(O1099),工作表2!$A:$N,14,1)/50,0)</f>
        <v>163885.1</v>
      </c>
      <c r="Z1099" s="7">
        <f>IFERROR(VLOOKUP(VALUE(P1099),工作表2!$A:$N,14,1)/50,0)</f>
        <v>163885.1</v>
      </c>
      <c r="AA1099" s="7">
        <f>IFERROR(VLOOKUP(VALUE(Q1099),工作表2!$A:$N,14,1)/50,0)</f>
        <v>163885.1</v>
      </c>
      <c r="AB1099" s="7">
        <f>IFERROR(VLOOKUP(VALUE(R1099),工作表2!$A:$N,14,1)/50,0)</f>
        <v>163885.1</v>
      </c>
      <c r="AC1099" s="7">
        <f>IFERROR(VLOOKUP(VALUE(S1099),工作表2!$A:$N,14,1)/50,0)</f>
        <v>163885.1</v>
      </c>
      <c r="AD1099" s="7">
        <f>IFERROR(VLOOKUP(VALUE(T1099),工作表2!$A:$N,14,1)/50,0)</f>
        <v>163885.1</v>
      </c>
      <c r="AE1099" s="7">
        <f>IFERROR(VLOOKUP(VALUE(U1099),工作表2!$A:$N,14,1),0)</f>
        <v>21027773</v>
      </c>
      <c r="AF1099" s="7">
        <f t="shared" si="198"/>
        <v>22502738.899999999</v>
      </c>
    </row>
    <row r="1100" spans="1:32" x14ac:dyDescent="0.15">
      <c r="A1100" s="8">
        <v>101096</v>
      </c>
      <c r="B1100" s="3" t="s">
        <v>3983</v>
      </c>
      <c r="C1100" t="s">
        <v>3973</v>
      </c>
      <c r="D1100" t="s">
        <v>3958</v>
      </c>
      <c r="E1100" t="s">
        <v>3974</v>
      </c>
      <c r="F1100" t="s">
        <v>3975</v>
      </c>
      <c r="G1100" t="s">
        <v>3980</v>
      </c>
      <c r="H1100" t="s">
        <v>3962</v>
      </c>
      <c r="I1100" t="s">
        <v>3963</v>
      </c>
      <c r="J1100" t="s">
        <v>3964</v>
      </c>
      <c r="K1100" t="s">
        <v>3986</v>
      </c>
      <c r="L1100">
        <f t="shared" si="188"/>
        <v>100329</v>
      </c>
      <c r="M1100">
        <f t="shared" si="189"/>
        <v>100329</v>
      </c>
      <c r="N1100">
        <f t="shared" si="190"/>
        <v>100328</v>
      </c>
      <c r="O1100">
        <f t="shared" si="191"/>
        <v>100330</v>
      </c>
      <c r="P1100">
        <f t="shared" si="192"/>
        <v>100330</v>
      </c>
      <c r="Q1100">
        <f t="shared" si="193"/>
        <v>100330</v>
      </c>
      <c r="R1100">
        <f t="shared" si="194"/>
        <v>100330</v>
      </c>
      <c r="S1100">
        <f t="shared" si="195"/>
        <v>100329</v>
      </c>
      <c r="T1100">
        <f t="shared" si="196"/>
        <v>100330</v>
      </c>
      <c r="U1100">
        <f t="shared" si="197"/>
        <v>201097</v>
      </c>
      <c r="V1100" s="7">
        <f>IFERROR(VLOOKUP(VALUE(L1100),工作表2!$A:$N,14,1)/50,0)</f>
        <v>163885.1</v>
      </c>
      <c r="W1100" s="7">
        <f>IFERROR(VLOOKUP(VALUE(M1100),工作表2!$A:$N,14,1)/50,0)</f>
        <v>163885.1</v>
      </c>
      <c r="X1100" s="7">
        <f>IFERROR(VLOOKUP(VALUE(N1100),工作表2!$A:$N,14,1)/50,0)</f>
        <v>163885.1</v>
      </c>
      <c r="Y1100" s="7">
        <f>IFERROR(VLOOKUP(VALUE(O1100),工作表2!$A:$N,14,1)/50,0)</f>
        <v>163885.1</v>
      </c>
      <c r="Z1100" s="7">
        <f>IFERROR(VLOOKUP(VALUE(P1100),工作表2!$A:$N,14,1)/50,0)</f>
        <v>163885.1</v>
      </c>
      <c r="AA1100" s="7">
        <f>IFERROR(VLOOKUP(VALUE(Q1100),工作表2!$A:$N,14,1)/50,0)</f>
        <v>163885.1</v>
      </c>
      <c r="AB1100" s="7">
        <f>IFERROR(VLOOKUP(VALUE(R1100),工作表2!$A:$N,14,1)/50,0)</f>
        <v>163885.1</v>
      </c>
      <c r="AC1100" s="7">
        <f>IFERROR(VLOOKUP(VALUE(S1100),工作表2!$A:$N,14,1)/50,0)</f>
        <v>163885.1</v>
      </c>
      <c r="AD1100" s="7">
        <f>IFERROR(VLOOKUP(VALUE(T1100),工作表2!$A:$N,14,1)/50,0)</f>
        <v>163885.1</v>
      </c>
      <c r="AE1100" s="7">
        <f>IFERROR(VLOOKUP(VALUE(U1100),工作表2!$A:$N,14,1),0)</f>
        <v>21415226.5</v>
      </c>
      <c r="AF1100" s="7">
        <f t="shared" si="198"/>
        <v>22890192.399999999</v>
      </c>
    </row>
    <row r="1101" spans="1:32" x14ac:dyDescent="0.15">
      <c r="A1101" s="8">
        <v>101097</v>
      </c>
      <c r="B1101" s="3" t="s">
        <v>3983</v>
      </c>
      <c r="C1101" t="s">
        <v>3957</v>
      </c>
      <c r="D1101" t="s">
        <v>3968</v>
      </c>
      <c r="E1101" t="s">
        <v>3959</v>
      </c>
      <c r="F1101" t="s">
        <v>3960</v>
      </c>
      <c r="G1101" t="s">
        <v>3980</v>
      </c>
      <c r="H1101" t="s">
        <v>3987</v>
      </c>
      <c r="I1101" t="s">
        <v>3970</v>
      </c>
      <c r="J1101" t="s">
        <v>3978</v>
      </c>
      <c r="K1101" t="s">
        <v>3988</v>
      </c>
      <c r="L1101">
        <f t="shared" si="188"/>
        <v>100329</v>
      </c>
      <c r="M1101">
        <f t="shared" si="189"/>
        <v>100330</v>
      </c>
      <c r="N1101">
        <f t="shared" si="190"/>
        <v>100330</v>
      </c>
      <c r="O1101">
        <f t="shared" si="191"/>
        <v>100329</v>
      </c>
      <c r="P1101">
        <f t="shared" si="192"/>
        <v>100329</v>
      </c>
      <c r="Q1101">
        <f t="shared" si="193"/>
        <v>100330</v>
      </c>
      <c r="R1101">
        <f t="shared" si="194"/>
        <v>100328</v>
      </c>
      <c r="S1101">
        <f t="shared" si="195"/>
        <v>100330</v>
      </c>
      <c r="T1101">
        <f t="shared" si="196"/>
        <v>100329</v>
      </c>
      <c r="U1101">
        <f t="shared" si="197"/>
        <v>201098</v>
      </c>
      <c r="V1101" s="7">
        <f>IFERROR(VLOOKUP(VALUE(L1101),工作表2!$A:$N,14,1)/50,0)</f>
        <v>163885.1</v>
      </c>
      <c r="W1101" s="7">
        <f>IFERROR(VLOOKUP(VALUE(M1101),工作表2!$A:$N,14,1)/50,0)</f>
        <v>163885.1</v>
      </c>
      <c r="X1101" s="7">
        <f>IFERROR(VLOOKUP(VALUE(N1101),工作表2!$A:$N,14,1)/50,0)</f>
        <v>163885.1</v>
      </c>
      <c r="Y1101" s="7">
        <f>IFERROR(VLOOKUP(VALUE(O1101),工作表2!$A:$N,14,1)/50,0)</f>
        <v>163885.1</v>
      </c>
      <c r="Z1101" s="7">
        <f>IFERROR(VLOOKUP(VALUE(P1101),工作表2!$A:$N,14,1)/50,0)</f>
        <v>163885.1</v>
      </c>
      <c r="AA1101" s="7">
        <f>IFERROR(VLOOKUP(VALUE(Q1101),工作表2!$A:$N,14,1)/50,0)</f>
        <v>163885.1</v>
      </c>
      <c r="AB1101" s="7">
        <f>IFERROR(VLOOKUP(VALUE(R1101),工作表2!$A:$N,14,1)/50,0)</f>
        <v>163885.1</v>
      </c>
      <c r="AC1101" s="7">
        <f>IFERROR(VLOOKUP(VALUE(S1101),工作表2!$A:$N,14,1)/50,0)</f>
        <v>163885.1</v>
      </c>
      <c r="AD1101" s="7">
        <f>IFERROR(VLOOKUP(VALUE(T1101),工作表2!$A:$N,14,1)/50,0)</f>
        <v>163885.1</v>
      </c>
      <c r="AE1101" s="7">
        <f>IFERROR(VLOOKUP(VALUE(U1101),工作表2!$A:$N,14,1),0)</f>
        <v>21263637.5</v>
      </c>
      <c r="AF1101" s="7">
        <f t="shared" si="198"/>
        <v>22738603.399999999</v>
      </c>
    </row>
    <row r="1102" spans="1:32" x14ac:dyDescent="0.15">
      <c r="A1102" s="8">
        <v>101098</v>
      </c>
      <c r="B1102" s="3" t="s">
        <v>3983</v>
      </c>
      <c r="C1102" t="s">
        <v>3957</v>
      </c>
      <c r="D1102" t="s">
        <v>3958</v>
      </c>
      <c r="E1102" t="s">
        <v>3959</v>
      </c>
      <c r="F1102" t="s">
        <v>3975</v>
      </c>
      <c r="G1102" t="s">
        <v>3976</v>
      </c>
      <c r="H1102" t="s">
        <v>3987</v>
      </c>
      <c r="I1102" t="s">
        <v>3963</v>
      </c>
      <c r="J1102" t="s">
        <v>3971</v>
      </c>
      <c r="K1102" t="s">
        <v>3989</v>
      </c>
      <c r="L1102">
        <f t="shared" si="188"/>
        <v>100329</v>
      </c>
      <c r="M1102">
        <f t="shared" si="189"/>
        <v>100330</v>
      </c>
      <c r="N1102">
        <f t="shared" si="190"/>
        <v>100328</v>
      </c>
      <c r="O1102">
        <f t="shared" si="191"/>
        <v>100329</v>
      </c>
      <c r="P1102">
        <f t="shared" si="192"/>
        <v>100330</v>
      </c>
      <c r="Q1102">
        <f t="shared" si="193"/>
        <v>100328</v>
      </c>
      <c r="R1102">
        <f t="shared" si="194"/>
        <v>100328</v>
      </c>
      <c r="S1102">
        <f t="shared" si="195"/>
        <v>100329</v>
      </c>
      <c r="T1102">
        <f t="shared" si="196"/>
        <v>100328</v>
      </c>
      <c r="U1102">
        <f t="shared" si="197"/>
        <v>201099</v>
      </c>
      <c r="V1102" s="7">
        <f>IFERROR(VLOOKUP(VALUE(L1102),工作表2!$A:$N,14,1)/50,0)</f>
        <v>163885.1</v>
      </c>
      <c r="W1102" s="7">
        <f>IFERROR(VLOOKUP(VALUE(M1102),工作表2!$A:$N,14,1)/50,0)</f>
        <v>163885.1</v>
      </c>
      <c r="X1102" s="7">
        <f>IFERROR(VLOOKUP(VALUE(N1102),工作表2!$A:$N,14,1)/50,0)</f>
        <v>163885.1</v>
      </c>
      <c r="Y1102" s="7">
        <f>IFERROR(VLOOKUP(VALUE(O1102),工作表2!$A:$N,14,1)/50,0)</f>
        <v>163885.1</v>
      </c>
      <c r="Z1102" s="7">
        <f>IFERROR(VLOOKUP(VALUE(P1102),工作表2!$A:$N,14,1)/50,0)</f>
        <v>163885.1</v>
      </c>
      <c r="AA1102" s="7">
        <f>IFERROR(VLOOKUP(VALUE(Q1102),工作表2!$A:$N,14,1)/50,0)</f>
        <v>163885.1</v>
      </c>
      <c r="AB1102" s="7">
        <f>IFERROR(VLOOKUP(VALUE(R1102),工作表2!$A:$N,14,1)/50,0)</f>
        <v>163885.1</v>
      </c>
      <c r="AC1102" s="7">
        <f>IFERROR(VLOOKUP(VALUE(S1102),工作表2!$A:$N,14,1)/50,0)</f>
        <v>163885.1</v>
      </c>
      <c r="AD1102" s="7">
        <f>IFERROR(VLOOKUP(VALUE(T1102),工作表2!$A:$N,14,1)/50,0)</f>
        <v>163885.1</v>
      </c>
      <c r="AE1102" s="7">
        <f>IFERROR(VLOOKUP(VALUE(U1102),工作表2!$A:$N,14,1),0)</f>
        <v>21360009</v>
      </c>
      <c r="AF1102" s="7">
        <f t="shared" si="198"/>
        <v>22834974.899999999</v>
      </c>
    </row>
    <row r="1103" spans="1:32" x14ac:dyDescent="0.15">
      <c r="A1103" s="8">
        <v>101099</v>
      </c>
      <c r="B1103" s="3" t="s">
        <v>3956</v>
      </c>
      <c r="C1103" t="s">
        <v>3973</v>
      </c>
      <c r="D1103" t="s">
        <v>3984</v>
      </c>
      <c r="E1103" t="s">
        <v>3969</v>
      </c>
      <c r="F1103" t="s">
        <v>3960</v>
      </c>
      <c r="G1103" t="s">
        <v>3980</v>
      </c>
      <c r="H1103" t="s">
        <v>3962</v>
      </c>
      <c r="I1103" t="s">
        <v>3963</v>
      </c>
      <c r="J1103" t="s">
        <v>3971</v>
      </c>
      <c r="K1103" t="s">
        <v>3990</v>
      </c>
      <c r="L1103">
        <f t="shared" si="188"/>
        <v>100330</v>
      </c>
      <c r="M1103">
        <f t="shared" si="189"/>
        <v>100329</v>
      </c>
      <c r="N1103">
        <f t="shared" si="190"/>
        <v>100329</v>
      </c>
      <c r="O1103">
        <f t="shared" si="191"/>
        <v>100328</v>
      </c>
      <c r="P1103">
        <f t="shared" si="192"/>
        <v>100329</v>
      </c>
      <c r="Q1103">
        <f t="shared" si="193"/>
        <v>100330</v>
      </c>
      <c r="R1103">
        <f t="shared" si="194"/>
        <v>100330</v>
      </c>
      <c r="S1103">
        <f t="shared" si="195"/>
        <v>100329</v>
      </c>
      <c r="T1103">
        <f t="shared" si="196"/>
        <v>100328</v>
      </c>
      <c r="U1103">
        <f t="shared" si="197"/>
        <v>201100</v>
      </c>
      <c r="V1103" s="7">
        <f>IFERROR(VLOOKUP(VALUE(L1103),工作表2!$A:$N,14,1)/50,0)</f>
        <v>163885.1</v>
      </c>
      <c r="W1103" s="7">
        <f>IFERROR(VLOOKUP(VALUE(M1103),工作表2!$A:$N,14,1)/50,0)</f>
        <v>163885.1</v>
      </c>
      <c r="X1103" s="7">
        <f>IFERROR(VLOOKUP(VALUE(N1103),工作表2!$A:$N,14,1)/50,0)</f>
        <v>163885.1</v>
      </c>
      <c r="Y1103" s="7">
        <f>IFERROR(VLOOKUP(VALUE(O1103),工作表2!$A:$N,14,1)/50,0)</f>
        <v>163885.1</v>
      </c>
      <c r="Z1103" s="7">
        <f>IFERROR(VLOOKUP(VALUE(P1103),工作表2!$A:$N,14,1)/50,0)</f>
        <v>163885.1</v>
      </c>
      <c r="AA1103" s="7">
        <f>IFERROR(VLOOKUP(VALUE(Q1103),工作表2!$A:$N,14,1)/50,0)</f>
        <v>163885.1</v>
      </c>
      <c r="AB1103" s="7">
        <f>IFERROR(VLOOKUP(VALUE(R1103),工作表2!$A:$N,14,1)/50,0)</f>
        <v>163885.1</v>
      </c>
      <c r="AC1103" s="7">
        <f>IFERROR(VLOOKUP(VALUE(S1103),工作表2!$A:$N,14,1)/50,0)</f>
        <v>163885.1</v>
      </c>
      <c r="AD1103" s="7">
        <f>IFERROR(VLOOKUP(VALUE(T1103),工作表2!$A:$N,14,1)/50,0)</f>
        <v>163885.1</v>
      </c>
      <c r="AE1103" s="7">
        <f>IFERROR(VLOOKUP(VALUE(U1103),工作表2!$A:$N,14,1),0)</f>
        <v>21485810</v>
      </c>
      <c r="AF1103" s="7">
        <f t="shared" si="198"/>
        <v>22960775.899999999</v>
      </c>
    </row>
    <row r="1104" spans="1:32" x14ac:dyDescent="0.15">
      <c r="A1104" s="8">
        <v>101100</v>
      </c>
      <c r="B1104" s="3" t="s">
        <v>3991</v>
      </c>
      <c r="C1104" t="s">
        <v>3992</v>
      </c>
      <c r="D1104" t="s">
        <v>3993</v>
      </c>
      <c r="E1104" t="s">
        <v>3994</v>
      </c>
      <c r="F1104" t="s">
        <v>3995</v>
      </c>
      <c r="G1104" t="s">
        <v>3996</v>
      </c>
      <c r="H1104" t="s">
        <v>3997</v>
      </c>
      <c r="I1104" t="s">
        <v>3998</v>
      </c>
      <c r="J1104" t="s">
        <v>3999</v>
      </c>
      <c r="K1104" t="s">
        <v>4000</v>
      </c>
      <c r="L1104">
        <f t="shared" si="188"/>
        <v>100333</v>
      </c>
      <c r="M1104">
        <f t="shared" si="189"/>
        <v>100333</v>
      </c>
      <c r="N1104">
        <f t="shared" si="190"/>
        <v>100332</v>
      </c>
      <c r="O1104">
        <f t="shared" si="191"/>
        <v>100332</v>
      </c>
      <c r="P1104">
        <f t="shared" si="192"/>
        <v>100331</v>
      </c>
      <c r="Q1104">
        <f t="shared" si="193"/>
        <v>100333</v>
      </c>
      <c r="R1104">
        <f t="shared" si="194"/>
        <v>100332</v>
      </c>
      <c r="S1104">
        <f t="shared" si="195"/>
        <v>100332</v>
      </c>
      <c r="T1104">
        <f t="shared" si="196"/>
        <v>100332</v>
      </c>
      <c r="U1104">
        <f t="shared" si="197"/>
        <v>201101</v>
      </c>
      <c r="V1104" s="7">
        <f>IFERROR(VLOOKUP(VALUE(L1104),工作表2!$A:$N,14,1)/50,0)</f>
        <v>165862.26</v>
      </c>
      <c r="W1104" s="7">
        <f>IFERROR(VLOOKUP(VALUE(M1104),工作表2!$A:$N,14,1)/50,0)</f>
        <v>165862.26</v>
      </c>
      <c r="X1104" s="7">
        <f>IFERROR(VLOOKUP(VALUE(N1104),工作表2!$A:$N,14,1)/50,0)</f>
        <v>165862.26</v>
      </c>
      <c r="Y1104" s="7">
        <f>IFERROR(VLOOKUP(VALUE(O1104),工作表2!$A:$N,14,1)/50,0)</f>
        <v>165862.26</v>
      </c>
      <c r="Z1104" s="7">
        <f>IFERROR(VLOOKUP(VALUE(P1104),工作表2!$A:$N,14,1)/50,0)</f>
        <v>165862.26</v>
      </c>
      <c r="AA1104" s="7">
        <f>IFERROR(VLOOKUP(VALUE(Q1104),工作表2!$A:$N,14,1)/50,0)</f>
        <v>165862.26</v>
      </c>
      <c r="AB1104" s="7">
        <f>IFERROR(VLOOKUP(VALUE(R1104),工作表2!$A:$N,14,1)/50,0)</f>
        <v>165862.26</v>
      </c>
      <c r="AC1104" s="7">
        <f>IFERROR(VLOOKUP(VALUE(S1104),工作表2!$A:$N,14,1)/50,0)</f>
        <v>165862.26</v>
      </c>
      <c r="AD1104" s="7">
        <f>IFERROR(VLOOKUP(VALUE(T1104),工作表2!$A:$N,14,1)/50,0)</f>
        <v>165862.26</v>
      </c>
      <c r="AE1104" s="7">
        <f>IFERROR(VLOOKUP(VALUE(U1104),工作表2!$A:$N,14,1),0)</f>
        <v>21247570.5</v>
      </c>
      <c r="AF1104" s="7">
        <f t="shared" si="198"/>
        <v>22740330.84</v>
      </c>
    </row>
    <row r="1105" spans="1:32" x14ac:dyDescent="0.15">
      <c r="A1105" s="8">
        <v>101101</v>
      </c>
      <c r="B1105" s="3" t="s">
        <v>4001</v>
      </c>
      <c r="C1105" t="s">
        <v>3992</v>
      </c>
      <c r="D1105" t="s">
        <v>4002</v>
      </c>
      <c r="E1105" t="s">
        <v>3994</v>
      </c>
      <c r="F1105" t="s">
        <v>4003</v>
      </c>
      <c r="G1105" t="s">
        <v>3996</v>
      </c>
      <c r="H1105" t="s">
        <v>4004</v>
      </c>
      <c r="I1105" t="s">
        <v>4005</v>
      </c>
      <c r="J1105" t="s">
        <v>4006</v>
      </c>
      <c r="K1105" t="s">
        <v>4007</v>
      </c>
      <c r="L1105">
        <f t="shared" si="188"/>
        <v>100331</v>
      </c>
      <c r="M1105">
        <f t="shared" si="189"/>
        <v>100333</v>
      </c>
      <c r="N1105">
        <f t="shared" si="190"/>
        <v>100333</v>
      </c>
      <c r="O1105">
        <f t="shared" si="191"/>
        <v>100332</v>
      </c>
      <c r="P1105">
        <f t="shared" si="192"/>
        <v>100333</v>
      </c>
      <c r="Q1105">
        <f t="shared" si="193"/>
        <v>100333</v>
      </c>
      <c r="R1105">
        <f t="shared" si="194"/>
        <v>100331</v>
      </c>
      <c r="S1105">
        <f t="shared" si="195"/>
        <v>100333</v>
      </c>
      <c r="T1105">
        <f t="shared" si="196"/>
        <v>100331</v>
      </c>
      <c r="U1105">
        <f t="shared" si="197"/>
        <v>201102</v>
      </c>
      <c r="V1105" s="7">
        <f>IFERROR(VLOOKUP(VALUE(L1105),工作表2!$A:$N,14,1)/50,0)</f>
        <v>165862.26</v>
      </c>
      <c r="W1105" s="7">
        <f>IFERROR(VLOOKUP(VALUE(M1105),工作表2!$A:$N,14,1)/50,0)</f>
        <v>165862.26</v>
      </c>
      <c r="X1105" s="7">
        <f>IFERROR(VLOOKUP(VALUE(N1105),工作表2!$A:$N,14,1)/50,0)</f>
        <v>165862.26</v>
      </c>
      <c r="Y1105" s="7">
        <f>IFERROR(VLOOKUP(VALUE(O1105),工作表2!$A:$N,14,1)/50,0)</f>
        <v>165862.26</v>
      </c>
      <c r="Z1105" s="7">
        <f>IFERROR(VLOOKUP(VALUE(P1105),工作表2!$A:$N,14,1)/50,0)</f>
        <v>165862.26</v>
      </c>
      <c r="AA1105" s="7">
        <f>IFERROR(VLOOKUP(VALUE(Q1105),工作表2!$A:$N,14,1)/50,0)</f>
        <v>165862.26</v>
      </c>
      <c r="AB1105" s="7">
        <f>IFERROR(VLOOKUP(VALUE(R1105),工作表2!$A:$N,14,1)/50,0)</f>
        <v>165862.26</v>
      </c>
      <c r="AC1105" s="7">
        <f>IFERROR(VLOOKUP(VALUE(S1105),工作表2!$A:$N,14,1)/50,0)</f>
        <v>165862.26</v>
      </c>
      <c r="AD1105" s="7">
        <f>IFERROR(VLOOKUP(VALUE(T1105),工作表2!$A:$N,14,1)/50,0)</f>
        <v>165862.26</v>
      </c>
      <c r="AE1105" s="7">
        <f>IFERROR(VLOOKUP(VALUE(U1105),工作表2!$A:$N,14,1),0)</f>
        <v>21270601.5</v>
      </c>
      <c r="AF1105" s="7">
        <f t="shared" si="198"/>
        <v>22763361.84</v>
      </c>
    </row>
    <row r="1106" spans="1:32" x14ac:dyDescent="0.15">
      <c r="A1106" s="8">
        <v>101102</v>
      </c>
      <c r="B1106" s="3" t="s">
        <v>3991</v>
      </c>
      <c r="C1106" t="s">
        <v>4008</v>
      </c>
      <c r="D1106" t="s">
        <v>3993</v>
      </c>
      <c r="E1106" t="s">
        <v>4009</v>
      </c>
      <c r="F1106" t="s">
        <v>4010</v>
      </c>
      <c r="G1106" t="s">
        <v>4011</v>
      </c>
      <c r="H1106" t="s">
        <v>4012</v>
      </c>
      <c r="I1106" t="s">
        <v>4013</v>
      </c>
      <c r="J1106" t="s">
        <v>3999</v>
      </c>
      <c r="K1106" t="s">
        <v>4014</v>
      </c>
      <c r="L1106">
        <f t="shared" si="188"/>
        <v>100333</v>
      </c>
      <c r="M1106">
        <f t="shared" si="189"/>
        <v>100332</v>
      </c>
      <c r="N1106">
        <f t="shared" si="190"/>
        <v>100332</v>
      </c>
      <c r="O1106">
        <f t="shared" si="191"/>
        <v>100333</v>
      </c>
      <c r="P1106">
        <f t="shared" si="192"/>
        <v>100332</v>
      </c>
      <c r="Q1106">
        <f t="shared" si="193"/>
        <v>100331</v>
      </c>
      <c r="R1106">
        <f t="shared" si="194"/>
        <v>100333</v>
      </c>
      <c r="S1106">
        <f t="shared" si="195"/>
        <v>100331</v>
      </c>
      <c r="T1106">
        <f t="shared" si="196"/>
        <v>100332</v>
      </c>
      <c r="U1106">
        <f t="shared" si="197"/>
        <v>201103</v>
      </c>
      <c r="V1106" s="7">
        <f>IFERROR(VLOOKUP(VALUE(L1106),工作表2!$A:$N,14,1)/50,0)</f>
        <v>165862.26</v>
      </c>
      <c r="W1106" s="7">
        <f>IFERROR(VLOOKUP(VALUE(M1106),工作表2!$A:$N,14,1)/50,0)</f>
        <v>165862.26</v>
      </c>
      <c r="X1106" s="7">
        <f>IFERROR(VLOOKUP(VALUE(N1106),工作表2!$A:$N,14,1)/50,0)</f>
        <v>165862.26</v>
      </c>
      <c r="Y1106" s="7">
        <f>IFERROR(VLOOKUP(VALUE(O1106),工作表2!$A:$N,14,1)/50,0)</f>
        <v>165862.26</v>
      </c>
      <c r="Z1106" s="7">
        <f>IFERROR(VLOOKUP(VALUE(P1106),工作表2!$A:$N,14,1)/50,0)</f>
        <v>165862.26</v>
      </c>
      <c r="AA1106" s="7">
        <f>IFERROR(VLOOKUP(VALUE(Q1106),工作表2!$A:$N,14,1)/50,0)</f>
        <v>165862.26</v>
      </c>
      <c r="AB1106" s="7">
        <f>IFERROR(VLOOKUP(VALUE(R1106),工作表2!$A:$N,14,1)/50,0)</f>
        <v>165862.26</v>
      </c>
      <c r="AC1106" s="7">
        <f>IFERROR(VLOOKUP(VALUE(S1106),工作表2!$A:$N,14,1)/50,0)</f>
        <v>165862.26</v>
      </c>
      <c r="AD1106" s="7">
        <f>IFERROR(VLOOKUP(VALUE(T1106),工作表2!$A:$N,14,1)/50,0)</f>
        <v>165862.26</v>
      </c>
      <c r="AE1106" s="7">
        <f>IFERROR(VLOOKUP(VALUE(U1106),工作表2!$A:$N,14,1),0)</f>
        <v>21293663.5</v>
      </c>
      <c r="AF1106" s="7">
        <f t="shared" si="198"/>
        <v>22786423.84</v>
      </c>
    </row>
    <row r="1107" spans="1:32" x14ac:dyDescent="0.15">
      <c r="A1107" s="8">
        <v>101103</v>
      </c>
      <c r="B1107" s="3" t="s">
        <v>3991</v>
      </c>
      <c r="C1107" t="s">
        <v>3992</v>
      </c>
      <c r="D1107" t="s">
        <v>3993</v>
      </c>
      <c r="E1107" t="s">
        <v>4009</v>
      </c>
      <c r="F1107" t="s">
        <v>3995</v>
      </c>
      <c r="G1107" t="s">
        <v>3996</v>
      </c>
      <c r="H1107" t="s">
        <v>3997</v>
      </c>
      <c r="I1107" t="s">
        <v>4013</v>
      </c>
      <c r="J1107" t="s">
        <v>3999</v>
      </c>
      <c r="K1107" t="s">
        <v>4015</v>
      </c>
      <c r="L1107">
        <f t="shared" si="188"/>
        <v>100333</v>
      </c>
      <c r="M1107">
        <f t="shared" si="189"/>
        <v>100333</v>
      </c>
      <c r="N1107">
        <f t="shared" si="190"/>
        <v>100332</v>
      </c>
      <c r="O1107">
        <f t="shared" si="191"/>
        <v>100333</v>
      </c>
      <c r="P1107">
        <f t="shared" si="192"/>
        <v>100331</v>
      </c>
      <c r="Q1107">
        <f t="shared" si="193"/>
        <v>100333</v>
      </c>
      <c r="R1107">
        <f t="shared" si="194"/>
        <v>100332</v>
      </c>
      <c r="S1107">
        <f t="shared" si="195"/>
        <v>100331</v>
      </c>
      <c r="T1107">
        <f t="shared" si="196"/>
        <v>100332</v>
      </c>
      <c r="U1107">
        <f t="shared" si="197"/>
        <v>201104</v>
      </c>
      <c r="V1107" s="7">
        <f>IFERROR(VLOOKUP(VALUE(L1107),工作表2!$A:$N,14,1)/50,0)</f>
        <v>165862.26</v>
      </c>
      <c r="W1107" s="7">
        <f>IFERROR(VLOOKUP(VALUE(M1107),工作表2!$A:$N,14,1)/50,0)</f>
        <v>165862.26</v>
      </c>
      <c r="X1107" s="7">
        <f>IFERROR(VLOOKUP(VALUE(N1107),工作表2!$A:$N,14,1)/50,0)</f>
        <v>165862.26</v>
      </c>
      <c r="Y1107" s="7">
        <f>IFERROR(VLOOKUP(VALUE(O1107),工作表2!$A:$N,14,1)/50,0)</f>
        <v>165862.26</v>
      </c>
      <c r="Z1107" s="7">
        <f>IFERROR(VLOOKUP(VALUE(P1107),工作表2!$A:$N,14,1)/50,0)</f>
        <v>165862.26</v>
      </c>
      <c r="AA1107" s="7">
        <f>IFERROR(VLOOKUP(VALUE(Q1107),工作表2!$A:$N,14,1)/50,0)</f>
        <v>165862.26</v>
      </c>
      <c r="AB1107" s="7">
        <f>IFERROR(VLOOKUP(VALUE(R1107),工作表2!$A:$N,14,1)/50,0)</f>
        <v>165862.26</v>
      </c>
      <c r="AC1107" s="7">
        <f>IFERROR(VLOOKUP(VALUE(S1107),工作表2!$A:$N,14,1)/50,0)</f>
        <v>165862.26</v>
      </c>
      <c r="AD1107" s="7">
        <f>IFERROR(VLOOKUP(VALUE(T1107),工作表2!$A:$N,14,1)/50,0)</f>
        <v>165862.26</v>
      </c>
      <c r="AE1107" s="7">
        <f>IFERROR(VLOOKUP(VALUE(U1107),工作表2!$A:$N,14,1),0)</f>
        <v>21686367.5</v>
      </c>
      <c r="AF1107" s="7">
        <f t="shared" si="198"/>
        <v>23179127.84</v>
      </c>
    </row>
    <row r="1108" spans="1:32" x14ac:dyDescent="0.15">
      <c r="A1108" s="8">
        <v>101104</v>
      </c>
      <c r="B1108" s="3" t="s">
        <v>4001</v>
      </c>
      <c r="C1108" t="s">
        <v>4008</v>
      </c>
      <c r="D1108" t="s">
        <v>4002</v>
      </c>
      <c r="E1108" t="s">
        <v>4009</v>
      </c>
      <c r="F1108" t="s">
        <v>4010</v>
      </c>
      <c r="G1108" t="s">
        <v>3996</v>
      </c>
      <c r="H1108" t="s">
        <v>4004</v>
      </c>
      <c r="I1108" t="s">
        <v>4013</v>
      </c>
      <c r="J1108" t="s">
        <v>4006</v>
      </c>
      <c r="K1108" t="s">
        <v>4016</v>
      </c>
      <c r="L1108">
        <f t="shared" si="188"/>
        <v>100331</v>
      </c>
      <c r="M1108">
        <f t="shared" si="189"/>
        <v>100332</v>
      </c>
      <c r="N1108">
        <f t="shared" si="190"/>
        <v>100333</v>
      </c>
      <c r="O1108">
        <f t="shared" si="191"/>
        <v>100333</v>
      </c>
      <c r="P1108">
        <f t="shared" si="192"/>
        <v>100332</v>
      </c>
      <c r="Q1108">
        <f t="shared" si="193"/>
        <v>100333</v>
      </c>
      <c r="R1108">
        <f t="shared" si="194"/>
        <v>100331</v>
      </c>
      <c r="S1108">
        <f t="shared" si="195"/>
        <v>100331</v>
      </c>
      <c r="T1108">
        <f t="shared" si="196"/>
        <v>100331</v>
      </c>
      <c r="U1108">
        <f t="shared" si="197"/>
        <v>201105</v>
      </c>
      <c r="V1108" s="7">
        <f>IFERROR(VLOOKUP(VALUE(L1108),工作表2!$A:$N,14,1)/50,0)</f>
        <v>165862.26</v>
      </c>
      <c r="W1108" s="7">
        <f>IFERROR(VLOOKUP(VALUE(M1108),工作表2!$A:$N,14,1)/50,0)</f>
        <v>165862.26</v>
      </c>
      <c r="X1108" s="7">
        <f>IFERROR(VLOOKUP(VALUE(N1108),工作表2!$A:$N,14,1)/50,0)</f>
        <v>165862.26</v>
      </c>
      <c r="Y1108" s="7">
        <f>IFERROR(VLOOKUP(VALUE(O1108),工作表2!$A:$N,14,1)/50,0)</f>
        <v>165862.26</v>
      </c>
      <c r="Z1108" s="7">
        <f>IFERROR(VLOOKUP(VALUE(P1108),工作表2!$A:$N,14,1)/50,0)</f>
        <v>165862.26</v>
      </c>
      <c r="AA1108" s="7">
        <f>IFERROR(VLOOKUP(VALUE(Q1108),工作表2!$A:$N,14,1)/50,0)</f>
        <v>165862.26</v>
      </c>
      <c r="AB1108" s="7">
        <f>IFERROR(VLOOKUP(VALUE(R1108),工作表2!$A:$N,14,1)/50,0)</f>
        <v>165862.26</v>
      </c>
      <c r="AC1108" s="7">
        <f>IFERROR(VLOOKUP(VALUE(S1108),工作表2!$A:$N,14,1)/50,0)</f>
        <v>165862.26</v>
      </c>
      <c r="AD1108" s="7">
        <f>IFERROR(VLOOKUP(VALUE(T1108),工作表2!$A:$N,14,1)/50,0)</f>
        <v>165862.26</v>
      </c>
      <c r="AE1108" s="7">
        <f>IFERROR(VLOOKUP(VALUE(U1108),工作表2!$A:$N,14,1),0)</f>
        <v>21339881.5</v>
      </c>
      <c r="AF1108" s="7">
        <f t="shared" si="198"/>
        <v>22832641.84</v>
      </c>
    </row>
    <row r="1109" spans="1:32" x14ac:dyDescent="0.15">
      <c r="A1109" s="8">
        <v>101105</v>
      </c>
      <c r="B1109" s="3" t="s">
        <v>4017</v>
      </c>
      <c r="C1109" t="s">
        <v>4008</v>
      </c>
      <c r="D1109" t="s">
        <v>4002</v>
      </c>
      <c r="E1109" t="s">
        <v>4018</v>
      </c>
      <c r="F1109" t="s">
        <v>4003</v>
      </c>
      <c r="G1109" t="s">
        <v>3996</v>
      </c>
      <c r="H1109" t="s">
        <v>3997</v>
      </c>
      <c r="I1109" t="s">
        <v>3998</v>
      </c>
      <c r="J1109" t="s">
        <v>4019</v>
      </c>
      <c r="K1109" t="s">
        <v>4020</v>
      </c>
      <c r="L1109">
        <f t="shared" si="188"/>
        <v>100332</v>
      </c>
      <c r="M1109">
        <f t="shared" si="189"/>
        <v>100332</v>
      </c>
      <c r="N1109">
        <f t="shared" si="190"/>
        <v>100333</v>
      </c>
      <c r="O1109">
        <f t="shared" si="191"/>
        <v>100331</v>
      </c>
      <c r="P1109">
        <f t="shared" si="192"/>
        <v>100333</v>
      </c>
      <c r="Q1109">
        <f t="shared" si="193"/>
        <v>100333</v>
      </c>
      <c r="R1109">
        <f t="shared" si="194"/>
        <v>100332</v>
      </c>
      <c r="S1109">
        <f t="shared" si="195"/>
        <v>100332</v>
      </c>
      <c r="T1109">
        <f t="shared" si="196"/>
        <v>100333</v>
      </c>
      <c r="U1109">
        <f t="shared" si="197"/>
        <v>201106</v>
      </c>
      <c r="V1109" s="7">
        <f>IFERROR(VLOOKUP(VALUE(L1109),工作表2!$A:$N,14,1)/50,0)</f>
        <v>165862.26</v>
      </c>
      <c r="W1109" s="7">
        <f>IFERROR(VLOOKUP(VALUE(M1109),工作表2!$A:$N,14,1)/50,0)</f>
        <v>165862.26</v>
      </c>
      <c r="X1109" s="7">
        <f>IFERROR(VLOOKUP(VALUE(N1109),工作表2!$A:$N,14,1)/50,0)</f>
        <v>165862.26</v>
      </c>
      <c r="Y1109" s="7">
        <f>IFERROR(VLOOKUP(VALUE(O1109),工作表2!$A:$N,14,1)/50,0)</f>
        <v>165862.26</v>
      </c>
      <c r="Z1109" s="7">
        <f>IFERROR(VLOOKUP(VALUE(P1109),工作表2!$A:$N,14,1)/50,0)</f>
        <v>165862.26</v>
      </c>
      <c r="AA1109" s="7">
        <f>IFERROR(VLOOKUP(VALUE(Q1109),工作表2!$A:$N,14,1)/50,0)</f>
        <v>165862.26</v>
      </c>
      <c r="AB1109" s="7">
        <f>IFERROR(VLOOKUP(VALUE(R1109),工作表2!$A:$N,14,1)/50,0)</f>
        <v>165862.26</v>
      </c>
      <c r="AC1109" s="7">
        <f>IFERROR(VLOOKUP(VALUE(S1109),工作表2!$A:$N,14,1)/50,0)</f>
        <v>165862.26</v>
      </c>
      <c r="AD1109" s="7">
        <f>IFERROR(VLOOKUP(VALUE(T1109),工作表2!$A:$N,14,1)/50,0)</f>
        <v>165862.26</v>
      </c>
      <c r="AE1109" s="7">
        <f>IFERROR(VLOOKUP(VALUE(U1109),工作表2!$A:$N,14,1),0)</f>
        <v>21363038</v>
      </c>
      <c r="AF1109" s="7">
        <f t="shared" si="198"/>
        <v>22855798.34</v>
      </c>
    </row>
    <row r="1110" spans="1:32" x14ac:dyDescent="0.15">
      <c r="A1110" s="8">
        <v>101106</v>
      </c>
      <c r="B1110" s="3" t="s">
        <v>3991</v>
      </c>
      <c r="C1110" t="s">
        <v>3992</v>
      </c>
      <c r="D1110" t="s">
        <v>4021</v>
      </c>
      <c r="E1110" t="s">
        <v>4009</v>
      </c>
      <c r="F1110" t="s">
        <v>4003</v>
      </c>
      <c r="G1110" t="s">
        <v>4022</v>
      </c>
      <c r="H1110" t="s">
        <v>3997</v>
      </c>
      <c r="I1110" t="s">
        <v>4005</v>
      </c>
      <c r="J1110" t="s">
        <v>3999</v>
      </c>
      <c r="K1110" t="s">
        <v>4023</v>
      </c>
      <c r="L1110">
        <f t="shared" si="188"/>
        <v>100333</v>
      </c>
      <c r="M1110">
        <f t="shared" si="189"/>
        <v>100333</v>
      </c>
      <c r="N1110">
        <f t="shared" si="190"/>
        <v>100331</v>
      </c>
      <c r="O1110">
        <f t="shared" si="191"/>
        <v>100333</v>
      </c>
      <c r="P1110">
        <f t="shared" si="192"/>
        <v>100333</v>
      </c>
      <c r="Q1110">
        <f t="shared" si="193"/>
        <v>100332</v>
      </c>
      <c r="R1110">
        <f t="shared" si="194"/>
        <v>100332</v>
      </c>
      <c r="S1110">
        <f t="shared" si="195"/>
        <v>100333</v>
      </c>
      <c r="T1110">
        <f t="shared" si="196"/>
        <v>100332</v>
      </c>
      <c r="U1110">
        <f t="shared" si="197"/>
        <v>201107</v>
      </c>
      <c r="V1110" s="7">
        <f>IFERROR(VLOOKUP(VALUE(L1110),工作表2!$A:$N,14,1)/50,0)</f>
        <v>165862.26</v>
      </c>
      <c r="W1110" s="7">
        <f>IFERROR(VLOOKUP(VALUE(M1110),工作表2!$A:$N,14,1)/50,0)</f>
        <v>165862.26</v>
      </c>
      <c r="X1110" s="7">
        <f>IFERROR(VLOOKUP(VALUE(N1110),工作表2!$A:$N,14,1)/50,0)</f>
        <v>165862.26</v>
      </c>
      <c r="Y1110" s="7">
        <f>IFERROR(VLOOKUP(VALUE(O1110),工作表2!$A:$N,14,1)/50,0)</f>
        <v>165862.26</v>
      </c>
      <c r="Z1110" s="7">
        <f>IFERROR(VLOOKUP(VALUE(P1110),工作表2!$A:$N,14,1)/50,0)</f>
        <v>165862.26</v>
      </c>
      <c r="AA1110" s="7">
        <f>IFERROR(VLOOKUP(VALUE(Q1110),工作表2!$A:$N,14,1)/50,0)</f>
        <v>165862.26</v>
      </c>
      <c r="AB1110" s="7">
        <f>IFERROR(VLOOKUP(VALUE(R1110),工作表2!$A:$N,14,1)/50,0)</f>
        <v>165862.26</v>
      </c>
      <c r="AC1110" s="7">
        <f>IFERROR(VLOOKUP(VALUE(S1110),工作表2!$A:$N,14,1)/50,0)</f>
        <v>165862.26</v>
      </c>
      <c r="AD1110" s="7">
        <f>IFERROR(VLOOKUP(VALUE(T1110),工作表2!$A:$N,14,1)/50,0)</f>
        <v>165862.26</v>
      </c>
      <c r="AE1110" s="7">
        <f>IFERROR(VLOOKUP(VALUE(U1110),工作表2!$A:$N,14,1),0)</f>
        <v>21756994.5</v>
      </c>
      <c r="AF1110" s="7">
        <f t="shared" si="198"/>
        <v>23249754.84</v>
      </c>
    </row>
    <row r="1111" spans="1:32" x14ac:dyDescent="0.15">
      <c r="A1111" s="8">
        <v>101107</v>
      </c>
      <c r="B1111" s="3" t="s">
        <v>4001</v>
      </c>
      <c r="C1111" t="s">
        <v>4024</v>
      </c>
      <c r="D1111" t="s">
        <v>4002</v>
      </c>
      <c r="E1111" t="s">
        <v>4018</v>
      </c>
      <c r="F1111" t="s">
        <v>4003</v>
      </c>
      <c r="G1111" t="s">
        <v>4011</v>
      </c>
      <c r="H1111" t="s">
        <v>4012</v>
      </c>
      <c r="I1111" t="s">
        <v>4005</v>
      </c>
      <c r="J1111" t="s">
        <v>3999</v>
      </c>
      <c r="K1111" t="s">
        <v>4025</v>
      </c>
      <c r="L1111">
        <f t="shared" si="188"/>
        <v>100331</v>
      </c>
      <c r="M1111">
        <f t="shared" si="189"/>
        <v>100331</v>
      </c>
      <c r="N1111">
        <f t="shared" si="190"/>
        <v>100333</v>
      </c>
      <c r="O1111">
        <f t="shared" si="191"/>
        <v>100331</v>
      </c>
      <c r="P1111">
        <f t="shared" si="192"/>
        <v>100333</v>
      </c>
      <c r="Q1111">
        <f t="shared" si="193"/>
        <v>100331</v>
      </c>
      <c r="R1111">
        <f t="shared" si="194"/>
        <v>100333</v>
      </c>
      <c r="S1111">
        <f t="shared" si="195"/>
        <v>100333</v>
      </c>
      <c r="T1111">
        <f t="shared" si="196"/>
        <v>100332</v>
      </c>
      <c r="U1111">
        <f t="shared" si="197"/>
        <v>201108</v>
      </c>
      <c r="V1111" s="7">
        <f>IFERROR(VLOOKUP(VALUE(L1111),工作表2!$A:$N,14,1)/50,0)</f>
        <v>165862.26</v>
      </c>
      <c r="W1111" s="7">
        <f>IFERROR(VLOOKUP(VALUE(M1111),工作表2!$A:$N,14,1)/50,0)</f>
        <v>165862.26</v>
      </c>
      <c r="X1111" s="7">
        <f>IFERROR(VLOOKUP(VALUE(N1111),工作表2!$A:$N,14,1)/50,0)</f>
        <v>165862.26</v>
      </c>
      <c r="Y1111" s="7">
        <f>IFERROR(VLOOKUP(VALUE(O1111),工作表2!$A:$N,14,1)/50,0)</f>
        <v>165862.26</v>
      </c>
      <c r="Z1111" s="7">
        <f>IFERROR(VLOOKUP(VALUE(P1111),工作表2!$A:$N,14,1)/50,0)</f>
        <v>165862.26</v>
      </c>
      <c r="AA1111" s="7">
        <f>IFERROR(VLOOKUP(VALUE(Q1111),工作表2!$A:$N,14,1)/50,0)</f>
        <v>165862.26</v>
      </c>
      <c r="AB1111" s="7">
        <f>IFERROR(VLOOKUP(VALUE(R1111),工作表2!$A:$N,14,1)/50,0)</f>
        <v>165862.26</v>
      </c>
      <c r="AC1111" s="7">
        <f>IFERROR(VLOOKUP(VALUE(S1111),工作表2!$A:$N,14,1)/50,0)</f>
        <v>165862.26</v>
      </c>
      <c r="AD1111" s="7">
        <f>IFERROR(VLOOKUP(VALUE(T1111),工作表2!$A:$N,14,1)/50,0)</f>
        <v>165862.26</v>
      </c>
      <c r="AE1111" s="7">
        <f>IFERROR(VLOOKUP(VALUE(U1111),工作表2!$A:$N,14,1),0)</f>
        <v>21602445.5</v>
      </c>
      <c r="AF1111" s="7">
        <f t="shared" si="198"/>
        <v>23095205.84</v>
      </c>
    </row>
    <row r="1112" spans="1:32" x14ac:dyDescent="0.15">
      <c r="A1112" s="8">
        <v>101108</v>
      </c>
      <c r="B1112" s="3" t="s">
        <v>3991</v>
      </c>
      <c r="C1112" t="s">
        <v>3992</v>
      </c>
      <c r="D1112" t="s">
        <v>4002</v>
      </c>
      <c r="E1112" t="s">
        <v>3994</v>
      </c>
      <c r="F1112" t="s">
        <v>4010</v>
      </c>
      <c r="G1112" t="s">
        <v>4011</v>
      </c>
      <c r="H1112" t="s">
        <v>4004</v>
      </c>
      <c r="I1112" t="s">
        <v>4005</v>
      </c>
      <c r="J1112" t="s">
        <v>4006</v>
      </c>
      <c r="K1112" t="s">
        <v>4026</v>
      </c>
      <c r="L1112">
        <f t="shared" si="188"/>
        <v>100333</v>
      </c>
      <c r="M1112">
        <f t="shared" si="189"/>
        <v>100333</v>
      </c>
      <c r="N1112">
        <f t="shared" si="190"/>
        <v>100333</v>
      </c>
      <c r="O1112">
        <f t="shared" si="191"/>
        <v>100332</v>
      </c>
      <c r="P1112">
        <f t="shared" si="192"/>
        <v>100332</v>
      </c>
      <c r="Q1112">
        <f t="shared" si="193"/>
        <v>100331</v>
      </c>
      <c r="R1112">
        <f t="shared" si="194"/>
        <v>100331</v>
      </c>
      <c r="S1112">
        <f t="shared" si="195"/>
        <v>100333</v>
      </c>
      <c r="T1112">
        <f t="shared" si="196"/>
        <v>100331</v>
      </c>
      <c r="U1112">
        <f t="shared" si="197"/>
        <v>201109</v>
      </c>
      <c r="V1112" s="7">
        <f>IFERROR(VLOOKUP(VALUE(L1112),工作表2!$A:$N,14,1)/50,0)</f>
        <v>165862.26</v>
      </c>
      <c r="W1112" s="7">
        <f>IFERROR(VLOOKUP(VALUE(M1112),工作表2!$A:$N,14,1)/50,0)</f>
        <v>165862.26</v>
      </c>
      <c r="X1112" s="7">
        <f>IFERROR(VLOOKUP(VALUE(N1112),工作表2!$A:$N,14,1)/50,0)</f>
        <v>165862.26</v>
      </c>
      <c r="Y1112" s="7">
        <f>IFERROR(VLOOKUP(VALUE(O1112),工作表2!$A:$N,14,1)/50,0)</f>
        <v>165862.26</v>
      </c>
      <c r="Z1112" s="7">
        <f>IFERROR(VLOOKUP(VALUE(P1112),工作表2!$A:$N,14,1)/50,0)</f>
        <v>165862.26</v>
      </c>
      <c r="AA1112" s="7">
        <f>IFERROR(VLOOKUP(VALUE(Q1112),工作表2!$A:$N,14,1)/50,0)</f>
        <v>165862.26</v>
      </c>
      <c r="AB1112" s="7">
        <f>IFERROR(VLOOKUP(VALUE(R1112),工作表2!$A:$N,14,1)/50,0)</f>
        <v>165862.26</v>
      </c>
      <c r="AC1112" s="7">
        <f>IFERROR(VLOOKUP(VALUE(S1112),工作表2!$A:$N,14,1)/50,0)</f>
        <v>165862.26</v>
      </c>
      <c r="AD1112" s="7">
        <f>IFERROR(VLOOKUP(VALUE(T1112),工作表2!$A:$N,14,1)/50,0)</f>
        <v>165862.26</v>
      </c>
      <c r="AE1112" s="7">
        <f>IFERROR(VLOOKUP(VALUE(U1112),工作表2!$A:$N,14,1),0)</f>
        <v>21700207</v>
      </c>
      <c r="AF1112" s="7">
        <f t="shared" si="198"/>
        <v>23192967.34</v>
      </c>
    </row>
    <row r="1113" spans="1:32" x14ac:dyDescent="0.15">
      <c r="A1113" s="8">
        <v>101109</v>
      </c>
      <c r="B1113" s="3" t="s">
        <v>4001</v>
      </c>
      <c r="C1113" t="s">
        <v>4008</v>
      </c>
      <c r="D1113" t="s">
        <v>4021</v>
      </c>
      <c r="E1113" t="s">
        <v>4018</v>
      </c>
      <c r="F1113" t="s">
        <v>4003</v>
      </c>
      <c r="G1113" t="s">
        <v>3996</v>
      </c>
      <c r="H1113" t="s">
        <v>3997</v>
      </c>
      <c r="I1113" t="s">
        <v>3998</v>
      </c>
      <c r="J1113" t="s">
        <v>4019</v>
      </c>
      <c r="K1113" t="s">
        <v>4027</v>
      </c>
      <c r="L1113">
        <f t="shared" si="188"/>
        <v>100331</v>
      </c>
      <c r="M1113">
        <f t="shared" si="189"/>
        <v>100332</v>
      </c>
      <c r="N1113">
        <f t="shared" si="190"/>
        <v>100331</v>
      </c>
      <c r="O1113">
        <f t="shared" si="191"/>
        <v>100331</v>
      </c>
      <c r="P1113">
        <f t="shared" si="192"/>
        <v>100333</v>
      </c>
      <c r="Q1113">
        <f t="shared" si="193"/>
        <v>100333</v>
      </c>
      <c r="R1113">
        <f t="shared" si="194"/>
        <v>100332</v>
      </c>
      <c r="S1113">
        <f t="shared" si="195"/>
        <v>100332</v>
      </c>
      <c r="T1113">
        <f t="shared" si="196"/>
        <v>100333</v>
      </c>
      <c r="U1113">
        <f t="shared" si="197"/>
        <v>201110</v>
      </c>
      <c r="V1113" s="7">
        <f>IFERROR(VLOOKUP(VALUE(L1113),工作表2!$A:$N,14,1)/50,0)</f>
        <v>165862.26</v>
      </c>
      <c r="W1113" s="7">
        <f>IFERROR(VLOOKUP(VALUE(M1113),工作表2!$A:$N,14,1)/50,0)</f>
        <v>165862.26</v>
      </c>
      <c r="X1113" s="7">
        <f>IFERROR(VLOOKUP(VALUE(N1113),工作表2!$A:$N,14,1)/50,0)</f>
        <v>165862.26</v>
      </c>
      <c r="Y1113" s="7">
        <f>IFERROR(VLOOKUP(VALUE(O1113),工作表2!$A:$N,14,1)/50,0)</f>
        <v>165862.26</v>
      </c>
      <c r="Z1113" s="7">
        <f>IFERROR(VLOOKUP(VALUE(P1113),工作表2!$A:$N,14,1)/50,0)</f>
        <v>165862.26</v>
      </c>
      <c r="AA1113" s="7">
        <f>IFERROR(VLOOKUP(VALUE(Q1113),工作表2!$A:$N,14,1)/50,0)</f>
        <v>165862.26</v>
      </c>
      <c r="AB1113" s="7">
        <f>IFERROR(VLOOKUP(VALUE(R1113),工作表2!$A:$N,14,1)/50,0)</f>
        <v>165862.26</v>
      </c>
      <c r="AC1113" s="7">
        <f>IFERROR(VLOOKUP(VALUE(S1113),工作表2!$A:$N,14,1)/50,0)</f>
        <v>165862.26</v>
      </c>
      <c r="AD1113" s="7">
        <f>IFERROR(VLOOKUP(VALUE(T1113),工作表2!$A:$N,14,1)/50,0)</f>
        <v>165862.26</v>
      </c>
      <c r="AE1113" s="7">
        <f>IFERROR(VLOOKUP(VALUE(U1113),工作表2!$A:$N,14,1),0)</f>
        <v>21827909.5</v>
      </c>
      <c r="AF1113" s="7">
        <f t="shared" si="198"/>
        <v>23320669.84</v>
      </c>
    </row>
    <row r="1114" spans="1:32" x14ac:dyDescent="0.15">
      <c r="A1114" s="8">
        <v>101110</v>
      </c>
      <c r="B1114" s="3" t="s">
        <v>4028</v>
      </c>
      <c r="C1114" t="s">
        <v>4029</v>
      </c>
      <c r="D1114" t="s">
        <v>4030</v>
      </c>
      <c r="E1114" t="s">
        <v>4031</v>
      </c>
      <c r="F1114" t="s">
        <v>4032</v>
      </c>
      <c r="G1114" t="s">
        <v>4033</v>
      </c>
      <c r="H1114" t="s">
        <v>4034</v>
      </c>
      <c r="I1114" t="s">
        <v>4035</v>
      </c>
      <c r="J1114" t="s">
        <v>4036</v>
      </c>
      <c r="K1114" t="s">
        <v>4037</v>
      </c>
      <c r="L1114">
        <f t="shared" si="188"/>
        <v>100334</v>
      </c>
      <c r="M1114">
        <f t="shared" si="189"/>
        <v>100336</v>
      </c>
      <c r="N1114">
        <f t="shared" si="190"/>
        <v>100336</v>
      </c>
      <c r="O1114">
        <f t="shared" si="191"/>
        <v>100336</v>
      </c>
      <c r="P1114">
        <f t="shared" si="192"/>
        <v>100336</v>
      </c>
      <c r="Q1114">
        <f t="shared" si="193"/>
        <v>100334</v>
      </c>
      <c r="R1114">
        <f t="shared" si="194"/>
        <v>100334</v>
      </c>
      <c r="S1114">
        <f t="shared" si="195"/>
        <v>100335</v>
      </c>
      <c r="T1114">
        <f t="shared" si="196"/>
        <v>100335</v>
      </c>
      <c r="U1114">
        <f t="shared" si="197"/>
        <v>201111</v>
      </c>
      <c r="V1114" s="7">
        <f>IFERROR(VLOOKUP(VALUE(L1114),工作表2!$A:$N,14,1)/50,0)</f>
        <v>167839.42</v>
      </c>
      <c r="W1114" s="7">
        <f>IFERROR(VLOOKUP(VALUE(M1114),工作表2!$A:$N,14,1)/50,0)</f>
        <v>167839.42</v>
      </c>
      <c r="X1114" s="7">
        <f>IFERROR(VLOOKUP(VALUE(N1114),工作表2!$A:$N,14,1)/50,0)</f>
        <v>167839.42</v>
      </c>
      <c r="Y1114" s="7">
        <f>IFERROR(VLOOKUP(VALUE(O1114),工作表2!$A:$N,14,1)/50,0)</f>
        <v>167839.42</v>
      </c>
      <c r="Z1114" s="7">
        <f>IFERROR(VLOOKUP(VALUE(P1114),工作表2!$A:$N,14,1)/50,0)</f>
        <v>167839.42</v>
      </c>
      <c r="AA1114" s="7">
        <f>IFERROR(VLOOKUP(VALUE(Q1114),工作表2!$A:$N,14,1)/50,0)</f>
        <v>167839.42</v>
      </c>
      <c r="AB1114" s="7">
        <f>IFERROR(VLOOKUP(VALUE(R1114),工作表2!$A:$N,14,1)/50,0)</f>
        <v>167839.42</v>
      </c>
      <c r="AC1114" s="7">
        <f>IFERROR(VLOOKUP(VALUE(S1114),工作表2!$A:$N,14,1)/50,0)</f>
        <v>167839.42</v>
      </c>
      <c r="AD1114" s="7">
        <f>IFERROR(VLOOKUP(VALUE(T1114),工作表2!$A:$N,14,1)/50,0)</f>
        <v>167839.42</v>
      </c>
      <c r="AE1114" s="7">
        <f>IFERROR(VLOOKUP(VALUE(U1114),工作表2!$A:$N,14,1),0)</f>
        <v>21584401.5</v>
      </c>
      <c r="AF1114" s="7">
        <f t="shared" si="198"/>
        <v>23094956.280000001</v>
      </c>
    </row>
    <row r="1115" spans="1:32" x14ac:dyDescent="0.15">
      <c r="A1115" s="8">
        <v>101111</v>
      </c>
      <c r="B1115" s="3" t="s">
        <v>4038</v>
      </c>
      <c r="C1115" t="s">
        <v>4039</v>
      </c>
      <c r="D1115" t="s">
        <v>4030</v>
      </c>
      <c r="E1115" t="s">
        <v>4040</v>
      </c>
      <c r="F1115" t="s">
        <v>4032</v>
      </c>
      <c r="G1115" t="s">
        <v>4033</v>
      </c>
      <c r="H1115" t="s">
        <v>4041</v>
      </c>
      <c r="I1115" t="s">
        <v>4042</v>
      </c>
      <c r="J1115" t="s">
        <v>4043</v>
      </c>
      <c r="K1115" t="s">
        <v>4044</v>
      </c>
      <c r="L1115">
        <f t="shared" si="188"/>
        <v>100336</v>
      </c>
      <c r="M1115">
        <f t="shared" si="189"/>
        <v>100335</v>
      </c>
      <c r="N1115">
        <f t="shared" si="190"/>
        <v>100336</v>
      </c>
      <c r="O1115">
        <f t="shared" si="191"/>
        <v>100334</v>
      </c>
      <c r="P1115">
        <f t="shared" si="192"/>
        <v>100336</v>
      </c>
      <c r="Q1115">
        <f t="shared" si="193"/>
        <v>100334</v>
      </c>
      <c r="R1115">
        <f t="shared" si="194"/>
        <v>100336</v>
      </c>
      <c r="S1115">
        <f t="shared" si="195"/>
        <v>100336</v>
      </c>
      <c r="T1115">
        <f t="shared" si="196"/>
        <v>100334</v>
      </c>
      <c r="U1115">
        <f t="shared" si="197"/>
        <v>201112</v>
      </c>
      <c r="V1115" s="7">
        <f>IFERROR(VLOOKUP(VALUE(L1115),工作表2!$A:$N,14,1)/50,0)</f>
        <v>167839.42</v>
      </c>
      <c r="W1115" s="7">
        <f>IFERROR(VLOOKUP(VALUE(M1115),工作表2!$A:$N,14,1)/50,0)</f>
        <v>167839.42</v>
      </c>
      <c r="X1115" s="7">
        <f>IFERROR(VLOOKUP(VALUE(N1115),工作表2!$A:$N,14,1)/50,0)</f>
        <v>167839.42</v>
      </c>
      <c r="Y1115" s="7">
        <f>IFERROR(VLOOKUP(VALUE(O1115),工作表2!$A:$N,14,1)/50,0)</f>
        <v>167839.42</v>
      </c>
      <c r="Z1115" s="7">
        <f>IFERROR(VLOOKUP(VALUE(P1115),工作表2!$A:$N,14,1)/50,0)</f>
        <v>167839.42</v>
      </c>
      <c r="AA1115" s="7">
        <f>IFERROR(VLOOKUP(VALUE(Q1115),工作表2!$A:$N,14,1)/50,0)</f>
        <v>167839.42</v>
      </c>
      <c r="AB1115" s="7">
        <f>IFERROR(VLOOKUP(VALUE(R1115),工作表2!$A:$N,14,1)/50,0)</f>
        <v>167839.42</v>
      </c>
      <c r="AC1115" s="7">
        <f>IFERROR(VLOOKUP(VALUE(S1115),工作表2!$A:$N,14,1)/50,0)</f>
        <v>167839.42</v>
      </c>
      <c r="AD1115" s="7">
        <f>IFERROR(VLOOKUP(VALUE(T1115),工作表2!$A:$N,14,1)/50,0)</f>
        <v>167839.42</v>
      </c>
      <c r="AE1115" s="7">
        <f>IFERROR(VLOOKUP(VALUE(U1115),工作表2!$A:$N,14,1),0)</f>
        <v>21608680.5</v>
      </c>
      <c r="AF1115" s="7">
        <f t="shared" si="198"/>
        <v>23119235.280000001</v>
      </c>
    </row>
    <row r="1116" spans="1:32" x14ac:dyDescent="0.15">
      <c r="A1116" s="8">
        <v>101112</v>
      </c>
      <c r="B1116" s="3" t="s">
        <v>4038</v>
      </c>
      <c r="C1116" t="s">
        <v>4029</v>
      </c>
      <c r="D1116" t="s">
        <v>4030</v>
      </c>
      <c r="E1116" t="s">
        <v>4031</v>
      </c>
      <c r="F1116" t="s">
        <v>4032</v>
      </c>
      <c r="G1116" t="s">
        <v>4045</v>
      </c>
      <c r="H1116" t="s">
        <v>4041</v>
      </c>
      <c r="I1116" t="s">
        <v>4035</v>
      </c>
      <c r="J1116" t="s">
        <v>4043</v>
      </c>
      <c r="K1116" t="s">
        <v>4046</v>
      </c>
      <c r="L1116">
        <f t="shared" si="188"/>
        <v>100336</v>
      </c>
      <c r="M1116">
        <f t="shared" si="189"/>
        <v>100336</v>
      </c>
      <c r="N1116">
        <f t="shared" si="190"/>
        <v>100336</v>
      </c>
      <c r="O1116">
        <f t="shared" si="191"/>
        <v>100336</v>
      </c>
      <c r="P1116">
        <f t="shared" si="192"/>
        <v>100336</v>
      </c>
      <c r="Q1116">
        <f t="shared" si="193"/>
        <v>100335</v>
      </c>
      <c r="R1116">
        <f t="shared" si="194"/>
        <v>100336</v>
      </c>
      <c r="S1116">
        <f t="shared" si="195"/>
        <v>100335</v>
      </c>
      <c r="T1116">
        <f t="shared" si="196"/>
        <v>100334</v>
      </c>
      <c r="U1116">
        <f t="shared" si="197"/>
        <v>201113</v>
      </c>
      <c r="V1116" s="7">
        <f>IFERROR(VLOOKUP(VALUE(L1116),工作表2!$A:$N,14,1)/50,0)</f>
        <v>167839.42</v>
      </c>
      <c r="W1116" s="7">
        <f>IFERROR(VLOOKUP(VALUE(M1116),工作表2!$A:$N,14,1)/50,0)</f>
        <v>167839.42</v>
      </c>
      <c r="X1116" s="7">
        <f>IFERROR(VLOOKUP(VALUE(N1116),工作表2!$A:$N,14,1)/50,0)</f>
        <v>167839.42</v>
      </c>
      <c r="Y1116" s="7">
        <f>IFERROR(VLOOKUP(VALUE(O1116),工作表2!$A:$N,14,1)/50,0)</f>
        <v>167839.42</v>
      </c>
      <c r="Z1116" s="7">
        <f>IFERROR(VLOOKUP(VALUE(P1116),工作表2!$A:$N,14,1)/50,0)</f>
        <v>167839.42</v>
      </c>
      <c r="AA1116" s="7">
        <f>IFERROR(VLOOKUP(VALUE(Q1116),工作表2!$A:$N,14,1)/50,0)</f>
        <v>167839.42</v>
      </c>
      <c r="AB1116" s="7">
        <f>IFERROR(VLOOKUP(VALUE(R1116),工作表2!$A:$N,14,1)/50,0)</f>
        <v>167839.42</v>
      </c>
      <c r="AC1116" s="7">
        <f>IFERROR(VLOOKUP(VALUE(S1116),工作表2!$A:$N,14,1)/50,0)</f>
        <v>167839.42</v>
      </c>
      <c r="AD1116" s="7">
        <f>IFERROR(VLOOKUP(VALUE(T1116),工作表2!$A:$N,14,1)/50,0)</f>
        <v>167839.42</v>
      </c>
      <c r="AE1116" s="7">
        <f>IFERROR(VLOOKUP(VALUE(U1116),工作表2!$A:$N,14,1),0)</f>
        <v>21632991</v>
      </c>
      <c r="AF1116" s="7">
        <f t="shared" si="198"/>
        <v>23143545.780000001</v>
      </c>
    </row>
    <row r="1117" spans="1:32" x14ac:dyDescent="0.15">
      <c r="A1117" s="8">
        <v>101113</v>
      </c>
      <c r="B1117" s="3" t="s">
        <v>4028</v>
      </c>
      <c r="C1117" t="s">
        <v>4029</v>
      </c>
      <c r="D1117" t="s">
        <v>4047</v>
      </c>
      <c r="E1117" t="s">
        <v>4031</v>
      </c>
      <c r="F1117" t="s">
        <v>4032</v>
      </c>
      <c r="G1117" t="s">
        <v>4033</v>
      </c>
      <c r="H1117" t="s">
        <v>4048</v>
      </c>
      <c r="I1117" t="s">
        <v>4042</v>
      </c>
      <c r="J1117" t="s">
        <v>4043</v>
      </c>
      <c r="K1117" t="s">
        <v>4049</v>
      </c>
      <c r="L1117">
        <f t="shared" si="188"/>
        <v>100334</v>
      </c>
      <c r="M1117">
        <f t="shared" si="189"/>
        <v>100336</v>
      </c>
      <c r="N1117">
        <f t="shared" si="190"/>
        <v>100334</v>
      </c>
      <c r="O1117">
        <f t="shared" si="191"/>
        <v>100336</v>
      </c>
      <c r="P1117">
        <f t="shared" si="192"/>
        <v>100336</v>
      </c>
      <c r="Q1117">
        <f t="shared" si="193"/>
        <v>100334</v>
      </c>
      <c r="R1117">
        <f t="shared" si="194"/>
        <v>100335</v>
      </c>
      <c r="S1117">
        <f t="shared" si="195"/>
        <v>100336</v>
      </c>
      <c r="T1117">
        <f t="shared" si="196"/>
        <v>100334</v>
      </c>
      <c r="U1117">
        <f t="shared" si="197"/>
        <v>201114</v>
      </c>
      <c r="V1117" s="7">
        <f>IFERROR(VLOOKUP(VALUE(L1117),工作表2!$A:$N,14,1)/50,0)</f>
        <v>167839.42</v>
      </c>
      <c r="W1117" s="7">
        <f>IFERROR(VLOOKUP(VALUE(M1117),工作表2!$A:$N,14,1)/50,0)</f>
        <v>167839.42</v>
      </c>
      <c r="X1117" s="7">
        <f>IFERROR(VLOOKUP(VALUE(N1117),工作表2!$A:$N,14,1)/50,0)</f>
        <v>167839.42</v>
      </c>
      <c r="Y1117" s="7">
        <f>IFERROR(VLOOKUP(VALUE(O1117),工作表2!$A:$N,14,1)/50,0)</f>
        <v>167839.42</v>
      </c>
      <c r="Z1117" s="7">
        <f>IFERROR(VLOOKUP(VALUE(P1117),工作表2!$A:$N,14,1)/50,0)</f>
        <v>167839.42</v>
      </c>
      <c r="AA1117" s="7">
        <f>IFERROR(VLOOKUP(VALUE(Q1117),工作表2!$A:$N,14,1)/50,0)</f>
        <v>167839.42</v>
      </c>
      <c r="AB1117" s="7">
        <f>IFERROR(VLOOKUP(VALUE(R1117),工作表2!$A:$N,14,1)/50,0)</f>
        <v>167839.42</v>
      </c>
      <c r="AC1117" s="7">
        <f>IFERROR(VLOOKUP(VALUE(S1117),工作表2!$A:$N,14,1)/50,0)</f>
        <v>167839.42</v>
      </c>
      <c r="AD1117" s="7">
        <f>IFERROR(VLOOKUP(VALUE(T1117),工作表2!$A:$N,14,1)/50,0)</f>
        <v>167839.42</v>
      </c>
      <c r="AE1117" s="7">
        <f>IFERROR(VLOOKUP(VALUE(U1117),工作表2!$A:$N,14,1),0)</f>
        <v>22033411</v>
      </c>
      <c r="AF1117" s="7">
        <f t="shared" si="198"/>
        <v>23543965.780000001</v>
      </c>
    </row>
    <row r="1118" spans="1:32" x14ac:dyDescent="0.15">
      <c r="A1118" s="8">
        <v>101114</v>
      </c>
      <c r="B1118" s="3" t="s">
        <v>4038</v>
      </c>
      <c r="C1118" t="s">
        <v>4029</v>
      </c>
      <c r="D1118" t="s">
        <v>4047</v>
      </c>
      <c r="E1118" t="s">
        <v>4040</v>
      </c>
      <c r="F1118" t="s">
        <v>4032</v>
      </c>
      <c r="G1118" t="s">
        <v>4045</v>
      </c>
      <c r="H1118" t="s">
        <v>4041</v>
      </c>
      <c r="I1118" t="s">
        <v>4042</v>
      </c>
      <c r="J1118" t="s">
        <v>4043</v>
      </c>
      <c r="K1118" t="s">
        <v>4050</v>
      </c>
      <c r="L1118">
        <f t="shared" si="188"/>
        <v>100336</v>
      </c>
      <c r="M1118">
        <f t="shared" si="189"/>
        <v>100336</v>
      </c>
      <c r="N1118">
        <f t="shared" si="190"/>
        <v>100334</v>
      </c>
      <c r="O1118">
        <f t="shared" si="191"/>
        <v>100334</v>
      </c>
      <c r="P1118">
        <f t="shared" si="192"/>
        <v>100336</v>
      </c>
      <c r="Q1118">
        <f t="shared" si="193"/>
        <v>100335</v>
      </c>
      <c r="R1118">
        <f t="shared" si="194"/>
        <v>100336</v>
      </c>
      <c r="S1118">
        <f t="shared" si="195"/>
        <v>100336</v>
      </c>
      <c r="T1118">
        <f t="shared" si="196"/>
        <v>100334</v>
      </c>
      <c r="U1118">
        <f t="shared" si="197"/>
        <v>201115</v>
      </c>
      <c r="V1118" s="7">
        <f>IFERROR(VLOOKUP(VALUE(L1118),工作表2!$A:$N,14,1)/50,0)</f>
        <v>167839.42</v>
      </c>
      <c r="W1118" s="7">
        <f>IFERROR(VLOOKUP(VALUE(M1118),工作表2!$A:$N,14,1)/50,0)</f>
        <v>167839.42</v>
      </c>
      <c r="X1118" s="7">
        <f>IFERROR(VLOOKUP(VALUE(N1118),工作表2!$A:$N,14,1)/50,0)</f>
        <v>167839.42</v>
      </c>
      <c r="Y1118" s="7">
        <f>IFERROR(VLOOKUP(VALUE(O1118),工作表2!$A:$N,14,1)/50,0)</f>
        <v>167839.42</v>
      </c>
      <c r="Z1118" s="7">
        <f>IFERROR(VLOOKUP(VALUE(P1118),工作表2!$A:$N,14,1)/50,0)</f>
        <v>167839.42</v>
      </c>
      <c r="AA1118" s="7">
        <f>IFERROR(VLOOKUP(VALUE(Q1118),工作表2!$A:$N,14,1)/50,0)</f>
        <v>167839.42</v>
      </c>
      <c r="AB1118" s="7">
        <f>IFERROR(VLOOKUP(VALUE(R1118),工作表2!$A:$N,14,1)/50,0)</f>
        <v>167839.42</v>
      </c>
      <c r="AC1118" s="7">
        <f>IFERROR(VLOOKUP(VALUE(S1118),工作表2!$A:$N,14,1)/50,0)</f>
        <v>167839.42</v>
      </c>
      <c r="AD1118" s="7">
        <f>IFERROR(VLOOKUP(VALUE(T1118),工作表2!$A:$N,14,1)/50,0)</f>
        <v>167839.42</v>
      </c>
      <c r="AE1118" s="7">
        <f>IFERROR(VLOOKUP(VALUE(U1118),工作表2!$A:$N,14,1),0)</f>
        <v>21681705.5</v>
      </c>
      <c r="AF1118" s="7">
        <f t="shared" si="198"/>
        <v>23192260.280000001</v>
      </c>
    </row>
    <row r="1119" spans="1:32" x14ac:dyDescent="0.15">
      <c r="A1119" s="8">
        <v>101115</v>
      </c>
      <c r="B1119" s="3" t="s">
        <v>4051</v>
      </c>
      <c r="C1119" t="s">
        <v>4052</v>
      </c>
      <c r="D1119" t="s">
        <v>4030</v>
      </c>
      <c r="E1119" t="s">
        <v>4031</v>
      </c>
      <c r="F1119" t="s">
        <v>4053</v>
      </c>
      <c r="G1119" t="s">
        <v>4033</v>
      </c>
      <c r="H1119" t="s">
        <v>4041</v>
      </c>
      <c r="I1119" t="s">
        <v>4035</v>
      </c>
      <c r="J1119" t="s">
        <v>4043</v>
      </c>
      <c r="K1119" t="s">
        <v>4054</v>
      </c>
      <c r="L1119">
        <f t="shared" si="188"/>
        <v>100335</v>
      </c>
      <c r="M1119">
        <f t="shared" si="189"/>
        <v>100334</v>
      </c>
      <c r="N1119">
        <f t="shared" si="190"/>
        <v>100336</v>
      </c>
      <c r="O1119">
        <f t="shared" si="191"/>
        <v>100336</v>
      </c>
      <c r="P1119">
        <f t="shared" si="192"/>
        <v>100334</v>
      </c>
      <c r="Q1119">
        <f t="shared" si="193"/>
        <v>100334</v>
      </c>
      <c r="R1119">
        <f t="shared" si="194"/>
        <v>100336</v>
      </c>
      <c r="S1119">
        <f t="shared" si="195"/>
        <v>100335</v>
      </c>
      <c r="T1119">
        <f t="shared" si="196"/>
        <v>100334</v>
      </c>
      <c r="U1119">
        <f t="shared" si="197"/>
        <v>201116</v>
      </c>
      <c r="V1119" s="7">
        <f>IFERROR(VLOOKUP(VALUE(L1119),工作表2!$A:$N,14,1)/50,0)</f>
        <v>167839.42</v>
      </c>
      <c r="W1119" s="7">
        <f>IFERROR(VLOOKUP(VALUE(M1119),工作表2!$A:$N,14,1)/50,0)</f>
        <v>167839.42</v>
      </c>
      <c r="X1119" s="7">
        <f>IFERROR(VLOOKUP(VALUE(N1119),工作表2!$A:$N,14,1)/50,0)</f>
        <v>167839.42</v>
      </c>
      <c r="Y1119" s="7">
        <f>IFERROR(VLOOKUP(VALUE(O1119),工作表2!$A:$N,14,1)/50,0)</f>
        <v>167839.42</v>
      </c>
      <c r="Z1119" s="7">
        <f>IFERROR(VLOOKUP(VALUE(P1119),工作表2!$A:$N,14,1)/50,0)</f>
        <v>167839.42</v>
      </c>
      <c r="AA1119" s="7">
        <f>IFERROR(VLOOKUP(VALUE(Q1119),工作表2!$A:$N,14,1)/50,0)</f>
        <v>167839.42</v>
      </c>
      <c r="AB1119" s="7">
        <f>IFERROR(VLOOKUP(VALUE(R1119),工作表2!$A:$N,14,1)/50,0)</f>
        <v>167839.42</v>
      </c>
      <c r="AC1119" s="7">
        <f>IFERROR(VLOOKUP(VALUE(S1119),工作表2!$A:$N,14,1)/50,0)</f>
        <v>167839.42</v>
      </c>
      <c r="AD1119" s="7">
        <f>IFERROR(VLOOKUP(VALUE(T1119),工作表2!$A:$N,14,1)/50,0)</f>
        <v>167839.42</v>
      </c>
      <c r="AE1119" s="7">
        <f>IFERROR(VLOOKUP(VALUE(U1119),工作表2!$A:$N,14,1),0)</f>
        <v>21706109.5</v>
      </c>
      <c r="AF1119" s="7">
        <f t="shared" si="198"/>
        <v>23216664.280000001</v>
      </c>
    </row>
    <row r="1120" spans="1:32" x14ac:dyDescent="0.15">
      <c r="A1120" s="8">
        <v>101116</v>
      </c>
      <c r="B1120" s="3" t="s">
        <v>4038</v>
      </c>
      <c r="C1120" t="s">
        <v>4052</v>
      </c>
      <c r="D1120" t="s">
        <v>4030</v>
      </c>
      <c r="E1120" t="s">
        <v>4031</v>
      </c>
      <c r="F1120" t="s">
        <v>4053</v>
      </c>
      <c r="G1120" t="s">
        <v>4055</v>
      </c>
      <c r="H1120" t="s">
        <v>4048</v>
      </c>
      <c r="I1120" t="s">
        <v>4056</v>
      </c>
      <c r="J1120" t="s">
        <v>4036</v>
      </c>
      <c r="K1120" t="s">
        <v>4057</v>
      </c>
      <c r="L1120">
        <f t="shared" si="188"/>
        <v>100336</v>
      </c>
      <c r="M1120">
        <f t="shared" si="189"/>
        <v>100334</v>
      </c>
      <c r="N1120">
        <f t="shared" si="190"/>
        <v>100336</v>
      </c>
      <c r="O1120">
        <f t="shared" si="191"/>
        <v>100336</v>
      </c>
      <c r="P1120">
        <f t="shared" si="192"/>
        <v>100334</v>
      </c>
      <c r="Q1120">
        <f t="shared" si="193"/>
        <v>100336</v>
      </c>
      <c r="R1120">
        <f t="shared" si="194"/>
        <v>100335</v>
      </c>
      <c r="S1120">
        <f t="shared" si="195"/>
        <v>100334</v>
      </c>
      <c r="T1120">
        <f t="shared" si="196"/>
        <v>100335</v>
      </c>
      <c r="U1120">
        <f t="shared" si="197"/>
        <v>201117</v>
      </c>
      <c r="V1120" s="7">
        <f>IFERROR(VLOOKUP(VALUE(L1120),工作表2!$A:$N,14,1)/50,0)</f>
        <v>167839.42</v>
      </c>
      <c r="W1120" s="7">
        <f>IFERROR(VLOOKUP(VALUE(M1120),工作表2!$A:$N,14,1)/50,0)</f>
        <v>167839.42</v>
      </c>
      <c r="X1120" s="7">
        <f>IFERROR(VLOOKUP(VALUE(N1120),工作表2!$A:$N,14,1)/50,0)</f>
        <v>167839.42</v>
      </c>
      <c r="Y1120" s="7">
        <f>IFERROR(VLOOKUP(VALUE(O1120),工作表2!$A:$N,14,1)/50,0)</f>
        <v>167839.42</v>
      </c>
      <c r="Z1120" s="7">
        <f>IFERROR(VLOOKUP(VALUE(P1120),工作表2!$A:$N,14,1)/50,0)</f>
        <v>167839.42</v>
      </c>
      <c r="AA1120" s="7">
        <f>IFERROR(VLOOKUP(VALUE(Q1120),工作表2!$A:$N,14,1)/50,0)</f>
        <v>167839.42</v>
      </c>
      <c r="AB1120" s="7">
        <f>IFERROR(VLOOKUP(VALUE(R1120),工作表2!$A:$N,14,1)/50,0)</f>
        <v>167839.42</v>
      </c>
      <c r="AC1120" s="7">
        <f>IFERROR(VLOOKUP(VALUE(S1120),工作表2!$A:$N,14,1)/50,0)</f>
        <v>167839.42</v>
      </c>
      <c r="AD1120" s="7">
        <f>IFERROR(VLOOKUP(VALUE(T1120),工作表2!$A:$N,14,1)/50,0)</f>
        <v>167839.42</v>
      </c>
      <c r="AE1120" s="7">
        <f>IFERROR(VLOOKUP(VALUE(U1120),工作表2!$A:$N,14,1),0)</f>
        <v>22107822.5</v>
      </c>
      <c r="AF1120" s="7">
        <f t="shared" si="198"/>
        <v>23618377.280000001</v>
      </c>
    </row>
    <row r="1121" spans="1:32" x14ac:dyDescent="0.15">
      <c r="A1121" s="8">
        <v>101117</v>
      </c>
      <c r="B1121" s="3" t="s">
        <v>4051</v>
      </c>
      <c r="C1121" t="s">
        <v>4029</v>
      </c>
      <c r="D1121" t="s">
        <v>4047</v>
      </c>
      <c r="E1121" t="s">
        <v>4040</v>
      </c>
      <c r="F1121" t="s">
        <v>4053</v>
      </c>
      <c r="G1121" t="s">
        <v>4055</v>
      </c>
      <c r="H1121" t="s">
        <v>4034</v>
      </c>
      <c r="I1121" t="s">
        <v>4035</v>
      </c>
      <c r="J1121" t="s">
        <v>4058</v>
      </c>
      <c r="K1121" t="s">
        <v>4059</v>
      </c>
      <c r="L1121">
        <f t="shared" si="188"/>
        <v>100335</v>
      </c>
      <c r="M1121">
        <f t="shared" si="189"/>
        <v>100336</v>
      </c>
      <c r="N1121">
        <f t="shared" si="190"/>
        <v>100334</v>
      </c>
      <c r="O1121">
        <f t="shared" si="191"/>
        <v>100334</v>
      </c>
      <c r="P1121">
        <f t="shared" si="192"/>
        <v>100334</v>
      </c>
      <c r="Q1121">
        <f t="shared" si="193"/>
        <v>100336</v>
      </c>
      <c r="R1121">
        <f t="shared" si="194"/>
        <v>100334</v>
      </c>
      <c r="S1121">
        <f t="shared" si="195"/>
        <v>100335</v>
      </c>
      <c r="T1121">
        <f t="shared" si="196"/>
        <v>100336</v>
      </c>
      <c r="U1121">
        <f t="shared" si="197"/>
        <v>201118</v>
      </c>
      <c r="V1121" s="7">
        <f>IFERROR(VLOOKUP(VALUE(L1121),工作表2!$A:$N,14,1)/50,0)</f>
        <v>167839.42</v>
      </c>
      <c r="W1121" s="7">
        <f>IFERROR(VLOOKUP(VALUE(M1121),工作表2!$A:$N,14,1)/50,0)</f>
        <v>167839.42</v>
      </c>
      <c r="X1121" s="7">
        <f>IFERROR(VLOOKUP(VALUE(N1121),工作表2!$A:$N,14,1)/50,0)</f>
        <v>167839.42</v>
      </c>
      <c r="Y1121" s="7">
        <f>IFERROR(VLOOKUP(VALUE(O1121),工作表2!$A:$N,14,1)/50,0)</f>
        <v>167839.42</v>
      </c>
      <c r="Z1121" s="7">
        <f>IFERROR(VLOOKUP(VALUE(P1121),工作表2!$A:$N,14,1)/50,0)</f>
        <v>167839.42</v>
      </c>
      <c r="AA1121" s="7">
        <f>IFERROR(VLOOKUP(VALUE(Q1121),工作表2!$A:$N,14,1)/50,0)</f>
        <v>167839.42</v>
      </c>
      <c r="AB1121" s="7">
        <f>IFERROR(VLOOKUP(VALUE(R1121),工作表2!$A:$N,14,1)/50,0)</f>
        <v>167839.42</v>
      </c>
      <c r="AC1121" s="7">
        <f>IFERROR(VLOOKUP(VALUE(S1121),工作表2!$A:$N,14,1)/50,0)</f>
        <v>167839.42</v>
      </c>
      <c r="AD1121" s="7">
        <f>IFERROR(VLOOKUP(VALUE(T1121),工作表2!$A:$N,14,1)/50,0)</f>
        <v>167839.42</v>
      </c>
      <c r="AE1121" s="7">
        <f>IFERROR(VLOOKUP(VALUE(U1121),工作表2!$A:$N,14,1),0)</f>
        <v>21951405</v>
      </c>
      <c r="AF1121" s="7">
        <f t="shared" si="198"/>
        <v>23461959.780000001</v>
      </c>
    </row>
    <row r="1122" spans="1:32" x14ac:dyDescent="0.15">
      <c r="A1122" s="8">
        <v>101118</v>
      </c>
      <c r="B1122" s="3" t="s">
        <v>4038</v>
      </c>
      <c r="C1122" t="s">
        <v>4029</v>
      </c>
      <c r="D1122" t="s">
        <v>4060</v>
      </c>
      <c r="E1122" t="s">
        <v>4031</v>
      </c>
      <c r="F1122" t="s">
        <v>4053</v>
      </c>
      <c r="G1122" t="s">
        <v>4055</v>
      </c>
      <c r="H1122" t="s">
        <v>4034</v>
      </c>
      <c r="I1122" t="s">
        <v>4035</v>
      </c>
      <c r="J1122" t="s">
        <v>4036</v>
      </c>
      <c r="K1122" t="s">
        <v>4061</v>
      </c>
      <c r="L1122">
        <f t="shared" si="188"/>
        <v>100336</v>
      </c>
      <c r="M1122">
        <f t="shared" si="189"/>
        <v>100336</v>
      </c>
      <c r="N1122">
        <f t="shared" si="190"/>
        <v>100335</v>
      </c>
      <c r="O1122">
        <f t="shared" si="191"/>
        <v>100336</v>
      </c>
      <c r="P1122">
        <f t="shared" si="192"/>
        <v>100334</v>
      </c>
      <c r="Q1122">
        <f t="shared" si="193"/>
        <v>100336</v>
      </c>
      <c r="R1122">
        <f t="shared" si="194"/>
        <v>100334</v>
      </c>
      <c r="S1122">
        <f t="shared" si="195"/>
        <v>100335</v>
      </c>
      <c r="T1122">
        <f t="shared" si="196"/>
        <v>100335</v>
      </c>
      <c r="U1122">
        <f t="shared" si="197"/>
        <v>201119</v>
      </c>
      <c r="V1122" s="7">
        <f>IFERROR(VLOOKUP(VALUE(L1122),工作表2!$A:$N,14,1)/50,0)</f>
        <v>167839.42</v>
      </c>
      <c r="W1122" s="7">
        <f>IFERROR(VLOOKUP(VALUE(M1122),工作表2!$A:$N,14,1)/50,0)</f>
        <v>167839.42</v>
      </c>
      <c r="X1122" s="7">
        <f>IFERROR(VLOOKUP(VALUE(N1122),工作表2!$A:$N,14,1)/50,0)</f>
        <v>167839.42</v>
      </c>
      <c r="Y1122" s="7">
        <f>IFERROR(VLOOKUP(VALUE(O1122),工作表2!$A:$N,14,1)/50,0)</f>
        <v>167839.42</v>
      </c>
      <c r="Z1122" s="7">
        <f>IFERROR(VLOOKUP(VALUE(P1122),工作表2!$A:$N,14,1)/50,0)</f>
        <v>167839.42</v>
      </c>
      <c r="AA1122" s="7">
        <f>IFERROR(VLOOKUP(VALUE(Q1122),工作表2!$A:$N,14,1)/50,0)</f>
        <v>167839.42</v>
      </c>
      <c r="AB1122" s="7">
        <f>IFERROR(VLOOKUP(VALUE(R1122),工作表2!$A:$N,14,1)/50,0)</f>
        <v>167839.42</v>
      </c>
      <c r="AC1122" s="7">
        <f>IFERROR(VLOOKUP(VALUE(S1122),工作表2!$A:$N,14,1)/50,0)</f>
        <v>167839.42</v>
      </c>
      <c r="AD1122" s="7">
        <f>IFERROR(VLOOKUP(VALUE(T1122),工作表2!$A:$N,14,1)/50,0)</f>
        <v>167839.42</v>
      </c>
      <c r="AE1122" s="7">
        <f>IFERROR(VLOOKUP(VALUE(U1122),工作表2!$A:$N,14,1),0)</f>
        <v>22051728</v>
      </c>
      <c r="AF1122" s="7">
        <f t="shared" si="198"/>
        <v>23562282.780000001</v>
      </c>
    </row>
    <row r="1123" spans="1:32" x14ac:dyDescent="0.15">
      <c r="A1123" s="8">
        <v>101119</v>
      </c>
      <c r="B1123" s="3" t="s">
        <v>4028</v>
      </c>
      <c r="C1123" t="s">
        <v>4052</v>
      </c>
      <c r="D1123" t="s">
        <v>4030</v>
      </c>
      <c r="E1123" t="s">
        <v>4040</v>
      </c>
      <c r="F1123" t="s">
        <v>4062</v>
      </c>
      <c r="G1123" t="s">
        <v>4045</v>
      </c>
      <c r="H1123" t="s">
        <v>4041</v>
      </c>
      <c r="I1123" t="s">
        <v>4042</v>
      </c>
      <c r="J1123" t="s">
        <v>4036</v>
      </c>
      <c r="K1123" t="s">
        <v>4063</v>
      </c>
      <c r="L1123">
        <f t="shared" si="188"/>
        <v>100334</v>
      </c>
      <c r="M1123">
        <f t="shared" si="189"/>
        <v>100334</v>
      </c>
      <c r="N1123">
        <f t="shared" si="190"/>
        <v>100336</v>
      </c>
      <c r="O1123">
        <f t="shared" si="191"/>
        <v>100334</v>
      </c>
      <c r="P1123">
        <f t="shared" si="192"/>
        <v>100335</v>
      </c>
      <c r="Q1123">
        <f t="shared" si="193"/>
        <v>100335</v>
      </c>
      <c r="R1123">
        <f t="shared" si="194"/>
        <v>100336</v>
      </c>
      <c r="S1123">
        <f t="shared" si="195"/>
        <v>100336</v>
      </c>
      <c r="T1123">
        <f t="shared" si="196"/>
        <v>100335</v>
      </c>
      <c r="U1123">
        <f t="shared" si="197"/>
        <v>201120</v>
      </c>
      <c r="V1123" s="7">
        <f>IFERROR(VLOOKUP(VALUE(L1123),工作表2!$A:$N,14,1)/50,0)</f>
        <v>167839.42</v>
      </c>
      <c r="W1123" s="7">
        <f>IFERROR(VLOOKUP(VALUE(M1123),工作表2!$A:$N,14,1)/50,0)</f>
        <v>167839.42</v>
      </c>
      <c r="X1123" s="7">
        <f>IFERROR(VLOOKUP(VALUE(N1123),工作表2!$A:$N,14,1)/50,0)</f>
        <v>167839.42</v>
      </c>
      <c r="Y1123" s="7">
        <f>IFERROR(VLOOKUP(VALUE(O1123),工作表2!$A:$N,14,1)/50,0)</f>
        <v>167839.42</v>
      </c>
      <c r="Z1123" s="7">
        <f>IFERROR(VLOOKUP(VALUE(P1123),工作表2!$A:$N,14,1)/50,0)</f>
        <v>167839.42</v>
      </c>
      <c r="AA1123" s="7">
        <f>IFERROR(VLOOKUP(VALUE(Q1123),工作表2!$A:$N,14,1)/50,0)</f>
        <v>167839.42</v>
      </c>
      <c r="AB1123" s="7">
        <f>IFERROR(VLOOKUP(VALUE(R1123),工作表2!$A:$N,14,1)/50,0)</f>
        <v>167839.42</v>
      </c>
      <c r="AC1123" s="7">
        <f>IFERROR(VLOOKUP(VALUE(S1123),工作表2!$A:$N,14,1)/50,0)</f>
        <v>167839.42</v>
      </c>
      <c r="AD1123" s="7">
        <f>IFERROR(VLOOKUP(VALUE(T1123),工作表2!$A:$N,14,1)/50,0)</f>
        <v>167839.42</v>
      </c>
      <c r="AE1123" s="7">
        <f>IFERROR(VLOOKUP(VALUE(U1123),工作表2!$A:$N,14,1),0)</f>
        <v>22182522.5</v>
      </c>
      <c r="AF1123" s="7">
        <f t="shared" si="198"/>
        <v>23693077.280000001</v>
      </c>
    </row>
    <row r="1124" spans="1:32" x14ac:dyDescent="0.15">
      <c r="A1124" s="8">
        <v>101120</v>
      </c>
      <c r="B1124" s="3" t="s">
        <v>4064</v>
      </c>
      <c r="C1124" t="s">
        <v>4065</v>
      </c>
      <c r="D1124" t="s">
        <v>4066</v>
      </c>
      <c r="E1124" t="s">
        <v>4067</v>
      </c>
      <c r="F1124" t="s">
        <v>4068</v>
      </c>
      <c r="G1124" t="s">
        <v>4069</v>
      </c>
      <c r="H1124" t="s">
        <v>4070</v>
      </c>
      <c r="I1124" t="s">
        <v>4071</v>
      </c>
      <c r="J1124" t="s">
        <v>4072</v>
      </c>
      <c r="K1124" t="s">
        <v>4073</v>
      </c>
      <c r="L1124">
        <f t="shared" si="188"/>
        <v>100338</v>
      </c>
      <c r="M1124">
        <f t="shared" si="189"/>
        <v>100339</v>
      </c>
      <c r="N1124">
        <f t="shared" si="190"/>
        <v>100337</v>
      </c>
      <c r="O1124">
        <f t="shared" si="191"/>
        <v>100339</v>
      </c>
      <c r="P1124">
        <f t="shared" si="192"/>
        <v>100337</v>
      </c>
      <c r="Q1124">
        <f t="shared" si="193"/>
        <v>100337</v>
      </c>
      <c r="R1124">
        <f t="shared" si="194"/>
        <v>100337</v>
      </c>
      <c r="S1124">
        <f t="shared" si="195"/>
        <v>100339</v>
      </c>
      <c r="T1124">
        <f t="shared" si="196"/>
        <v>100339</v>
      </c>
      <c r="U1124">
        <f t="shared" si="197"/>
        <v>201121</v>
      </c>
      <c r="V1124" s="7">
        <f>IFERROR(VLOOKUP(VALUE(L1124),工作表2!$A:$N,14,1)/50,0)</f>
        <v>170011.06</v>
      </c>
      <c r="W1124" s="7">
        <f>IFERROR(VLOOKUP(VALUE(M1124),工作表2!$A:$N,14,1)/50,0)</f>
        <v>170011.06</v>
      </c>
      <c r="X1124" s="7">
        <f>IFERROR(VLOOKUP(VALUE(N1124),工作表2!$A:$N,14,1)/50,0)</f>
        <v>170011.06</v>
      </c>
      <c r="Y1124" s="7">
        <f>IFERROR(VLOOKUP(VALUE(O1124),工作表2!$A:$N,14,1)/50,0)</f>
        <v>170011.06</v>
      </c>
      <c r="Z1124" s="7">
        <f>IFERROR(VLOOKUP(VALUE(P1124),工作表2!$A:$N,14,1)/50,0)</f>
        <v>170011.06</v>
      </c>
      <c r="AA1124" s="7">
        <f>IFERROR(VLOOKUP(VALUE(Q1124),工作表2!$A:$N,14,1)/50,0)</f>
        <v>170011.06</v>
      </c>
      <c r="AB1124" s="7">
        <f>IFERROR(VLOOKUP(VALUE(R1124),工作表2!$A:$N,14,1)/50,0)</f>
        <v>170011.06</v>
      </c>
      <c r="AC1124" s="7">
        <f>IFERROR(VLOOKUP(VALUE(S1124),工作表2!$A:$N,14,1)/50,0)</f>
        <v>170011.06</v>
      </c>
      <c r="AD1124" s="7">
        <f>IFERROR(VLOOKUP(VALUE(T1124),工作表2!$A:$N,14,1)/50,0)</f>
        <v>170011.06</v>
      </c>
      <c r="AE1124" s="7">
        <f>IFERROR(VLOOKUP(VALUE(U1124),工作表2!$A:$N,14,1),0)</f>
        <v>21934741.5</v>
      </c>
      <c r="AF1124" s="7">
        <f t="shared" si="198"/>
        <v>23464841.039999999</v>
      </c>
    </row>
    <row r="1125" spans="1:32" x14ac:dyDescent="0.15">
      <c r="A1125" s="8">
        <v>101121</v>
      </c>
      <c r="B1125" s="3" t="s">
        <v>4074</v>
      </c>
      <c r="C1125" t="s">
        <v>4075</v>
      </c>
      <c r="D1125" t="s">
        <v>4076</v>
      </c>
      <c r="E1125" t="s">
        <v>4077</v>
      </c>
      <c r="F1125" t="s">
        <v>4078</v>
      </c>
      <c r="G1125" t="s">
        <v>4079</v>
      </c>
      <c r="H1125" t="s">
        <v>4080</v>
      </c>
      <c r="I1125" t="s">
        <v>4081</v>
      </c>
      <c r="J1125" t="s">
        <v>4082</v>
      </c>
      <c r="K1125" t="s">
        <v>4083</v>
      </c>
      <c r="L1125">
        <f t="shared" si="188"/>
        <v>100337</v>
      </c>
      <c r="M1125">
        <f t="shared" si="189"/>
        <v>100338</v>
      </c>
      <c r="N1125">
        <f t="shared" si="190"/>
        <v>100338</v>
      </c>
      <c r="O1125">
        <f t="shared" si="191"/>
        <v>100337</v>
      </c>
      <c r="P1125">
        <f t="shared" si="192"/>
        <v>100338</v>
      </c>
      <c r="Q1125">
        <f t="shared" si="193"/>
        <v>100338</v>
      </c>
      <c r="R1125">
        <f t="shared" si="194"/>
        <v>100338</v>
      </c>
      <c r="S1125">
        <f t="shared" si="195"/>
        <v>100337</v>
      </c>
      <c r="T1125">
        <f t="shared" si="196"/>
        <v>100337</v>
      </c>
      <c r="U1125">
        <f t="shared" si="197"/>
        <v>201122</v>
      </c>
      <c r="V1125" s="7">
        <f>IFERROR(VLOOKUP(VALUE(L1125),工作表2!$A:$N,14,1)/50,0)</f>
        <v>170011.06</v>
      </c>
      <c r="W1125" s="7">
        <f>IFERROR(VLOOKUP(VALUE(M1125),工作表2!$A:$N,14,1)/50,0)</f>
        <v>170011.06</v>
      </c>
      <c r="X1125" s="7">
        <f>IFERROR(VLOOKUP(VALUE(N1125),工作表2!$A:$N,14,1)/50,0)</f>
        <v>170011.06</v>
      </c>
      <c r="Y1125" s="7">
        <f>IFERROR(VLOOKUP(VALUE(O1125),工作表2!$A:$N,14,1)/50,0)</f>
        <v>170011.06</v>
      </c>
      <c r="Z1125" s="7">
        <f>IFERROR(VLOOKUP(VALUE(P1125),工作表2!$A:$N,14,1)/50,0)</f>
        <v>170011.06</v>
      </c>
      <c r="AA1125" s="7">
        <f>IFERROR(VLOOKUP(VALUE(Q1125),工作表2!$A:$N,14,1)/50,0)</f>
        <v>170011.06</v>
      </c>
      <c r="AB1125" s="7">
        <f>IFERROR(VLOOKUP(VALUE(R1125),工作表2!$A:$N,14,1)/50,0)</f>
        <v>170011.06</v>
      </c>
      <c r="AC1125" s="7">
        <f>IFERROR(VLOOKUP(VALUE(S1125),工作表2!$A:$N,14,1)/50,0)</f>
        <v>170011.06</v>
      </c>
      <c r="AD1125" s="7">
        <f>IFERROR(VLOOKUP(VALUE(T1125),工作表2!$A:$N,14,1)/50,0)</f>
        <v>170011.06</v>
      </c>
      <c r="AE1125" s="7">
        <f>IFERROR(VLOOKUP(VALUE(U1125),工作表2!$A:$N,14,1),0)</f>
        <v>21961029.5</v>
      </c>
      <c r="AF1125" s="7">
        <f t="shared" si="198"/>
        <v>23491129.039999999</v>
      </c>
    </row>
    <row r="1126" spans="1:32" x14ac:dyDescent="0.15">
      <c r="A1126" s="8">
        <v>101122</v>
      </c>
      <c r="B1126" s="3" t="s">
        <v>4074</v>
      </c>
      <c r="C1126" t="s">
        <v>4084</v>
      </c>
      <c r="D1126" t="s">
        <v>4076</v>
      </c>
      <c r="E1126" t="s">
        <v>4067</v>
      </c>
      <c r="F1126" t="s">
        <v>4068</v>
      </c>
      <c r="G1126" t="s">
        <v>4085</v>
      </c>
      <c r="H1126" t="s">
        <v>4086</v>
      </c>
      <c r="I1126" t="s">
        <v>4071</v>
      </c>
      <c r="J1126" t="s">
        <v>4082</v>
      </c>
      <c r="K1126" t="s">
        <v>4087</v>
      </c>
      <c r="L1126">
        <f t="shared" si="188"/>
        <v>100337</v>
      </c>
      <c r="M1126">
        <f t="shared" si="189"/>
        <v>100337</v>
      </c>
      <c r="N1126">
        <f t="shared" si="190"/>
        <v>100338</v>
      </c>
      <c r="O1126">
        <f t="shared" si="191"/>
        <v>100339</v>
      </c>
      <c r="P1126">
        <f t="shared" si="192"/>
        <v>100337</v>
      </c>
      <c r="Q1126">
        <f t="shared" si="193"/>
        <v>100339</v>
      </c>
      <c r="R1126">
        <f t="shared" si="194"/>
        <v>100339</v>
      </c>
      <c r="S1126">
        <f t="shared" si="195"/>
        <v>100339</v>
      </c>
      <c r="T1126">
        <f t="shared" si="196"/>
        <v>100337</v>
      </c>
      <c r="U1126">
        <f t="shared" si="197"/>
        <v>201123</v>
      </c>
      <c r="V1126" s="7">
        <f>IFERROR(VLOOKUP(VALUE(L1126),工作表2!$A:$N,14,1)/50,0)</f>
        <v>170011.06</v>
      </c>
      <c r="W1126" s="7">
        <f>IFERROR(VLOOKUP(VALUE(M1126),工作表2!$A:$N,14,1)/50,0)</f>
        <v>170011.06</v>
      </c>
      <c r="X1126" s="7">
        <f>IFERROR(VLOOKUP(VALUE(N1126),工作表2!$A:$N,14,1)/50,0)</f>
        <v>170011.06</v>
      </c>
      <c r="Y1126" s="7">
        <f>IFERROR(VLOOKUP(VALUE(O1126),工作表2!$A:$N,14,1)/50,0)</f>
        <v>170011.06</v>
      </c>
      <c r="Z1126" s="7">
        <f>IFERROR(VLOOKUP(VALUE(P1126),工作表2!$A:$N,14,1)/50,0)</f>
        <v>170011.06</v>
      </c>
      <c r="AA1126" s="7">
        <f>IFERROR(VLOOKUP(VALUE(Q1126),工作表2!$A:$N,14,1)/50,0)</f>
        <v>170011.06</v>
      </c>
      <c r="AB1126" s="7">
        <f>IFERROR(VLOOKUP(VALUE(R1126),工作表2!$A:$N,14,1)/50,0)</f>
        <v>170011.06</v>
      </c>
      <c r="AC1126" s="7">
        <f>IFERROR(VLOOKUP(VALUE(S1126),工作表2!$A:$N,14,1)/50,0)</f>
        <v>170011.06</v>
      </c>
      <c r="AD1126" s="7">
        <f>IFERROR(VLOOKUP(VALUE(T1126),工作表2!$A:$N,14,1)/50,0)</f>
        <v>170011.06</v>
      </c>
      <c r="AE1126" s="7">
        <f>IFERROR(VLOOKUP(VALUE(U1126),工作表2!$A:$N,14,1),0)</f>
        <v>21987349</v>
      </c>
      <c r="AF1126" s="7">
        <f t="shared" si="198"/>
        <v>23517448.539999999</v>
      </c>
    </row>
    <row r="1127" spans="1:32" x14ac:dyDescent="0.15">
      <c r="A1127" s="8">
        <v>101123</v>
      </c>
      <c r="B1127" s="3" t="s">
        <v>4064</v>
      </c>
      <c r="C1127" t="s">
        <v>4075</v>
      </c>
      <c r="D1127" t="s">
        <v>4088</v>
      </c>
      <c r="E1127" t="s">
        <v>4089</v>
      </c>
      <c r="F1127" t="s">
        <v>4090</v>
      </c>
      <c r="G1127" t="s">
        <v>4079</v>
      </c>
      <c r="H1127" t="s">
        <v>4070</v>
      </c>
      <c r="I1127" t="s">
        <v>4091</v>
      </c>
      <c r="J1127" t="s">
        <v>4072</v>
      </c>
      <c r="K1127" t="s">
        <v>4092</v>
      </c>
      <c r="L1127">
        <f t="shared" si="188"/>
        <v>100338</v>
      </c>
      <c r="M1127">
        <f t="shared" si="189"/>
        <v>100338</v>
      </c>
      <c r="N1127">
        <f t="shared" si="190"/>
        <v>100339</v>
      </c>
      <c r="O1127">
        <f t="shared" si="191"/>
        <v>100338</v>
      </c>
      <c r="P1127">
        <f t="shared" si="192"/>
        <v>100339</v>
      </c>
      <c r="Q1127">
        <f t="shared" si="193"/>
        <v>100338</v>
      </c>
      <c r="R1127">
        <f t="shared" si="194"/>
        <v>100337</v>
      </c>
      <c r="S1127">
        <f t="shared" si="195"/>
        <v>100338</v>
      </c>
      <c r="T1127">
        <f t="shared" si="196"/>
        <v>100339</v>
      </c>
      <c r="U1127">
        <f t="shared" si="197"/>
        <v>201124</v>
      </c>
      <c r="V1127" s="7">
        <f>IFERROR(VLOOKUP(VALUE(L1127),工作表2!$A:$N,14,1)/50,0)</f>
        <v>170011.06</v>
      </c>
      <c r="W1127" s="7">
        <f>IFERROR(VLOOKUP(VALUE(M1127),工作表2!$A:$N,14,1)/50,0)</f>
        <v>170011.06</v>
      </c>
      <c r="X1127" s="7">
        <f>IFERROR(VLOOKUP(VALUE(N1127),工作表2!$A:$N,14,1)/50,0)</f>
        <v>170011.06</v>
      </c>
      <c r="Y1127" s="7">
        <f>IFERROR(VLOOKUP(VALUE(O1127),工作表2!$A:$N,14,1)/50,0)</f>
        <v>170011.06</v>
      </c>
      <c r="Z1127" s="7">
        <f>IFERROR(VLOOKUP(VALUE(P1127),工作表2!$A:$N,14,1)/50,0)</f>
        <v>170011.06</v>
      </c>
      <c r="AA1127" s="7">
        <f>IFERROR(VLOOKUP(VALUE(Q1127),工作表2!$A:$N,14,1)/50,0)</f>
        <v>170011.06</v>
      </c>
      <c r="AB1127" s="7">
        <f>IFERROR(VLOOKUP(VALUE(R1127),工作表2!$A:$N,14,1)/50,0)</f>
        <v>170011.06</v>
      </c>
      <c r="AC1127" s="7">
        <f>IFERROR(VLOOKUP(VALUE(S1127),工作表2!$A:$N,14,1)/50,0)</f>
        <v>170011.06</v>
      </c>
      <c r="AD1127" s="7">
        <f>IFERROR(VLOOKUP(VALUE(T1127),工作表2!$A:$N,14,1)/50,0)</f>
        <v>170011.06</v>
      </c>
      <c r="AE1127" s="7">
        <f>IFERROR(VLOOKUP(VALUE(U1127),工作表2!$A:$N,14,1),0)</f>
        <v>22396891.5</v>
      </c>
      <c r="AF1127" s="7">
        <f t="shared" si="198"/>
        <v>23926991.039999999</v>
      </c>
    </row>
    <row r="1128" spans="1:32" x14ac:dyDescent="0.15">
      <c r="A1128" s="8">
        <v>101124</v>
      </c>
      <c r="B1128" s="3" t="s">
        <v>4093</v>
      </c>
      <c r="C1128" t="s">
        <v>4075</v>
      </c>
      <c r="D1128" t="s">
        <v>4076</v>
      </c>
      <c r="E1128" t="s">
        <v>4077</v>
      </c>
      <c r="F1128" t="s">
        <v>4090</v>
      </c>
      <c r="G1128" t="s">
        <v>4085</v>
      </c>
      <c r="H1128" t="s">
        <v>4086</v>
      </c>
      <c r="I1128" t="s">
        <v>4081</v>
      </c>
      <c r="J1128" t="s">
        <v>4094</v>
      </c>
      <c r="K1128" t="s">
        <v>4095</v>
      </c>
      <c r="L1128">
        <f t="shared" si="188"/>
        <v>100339</v>
      </c>
      <c r="M1128">
        <f t="shared" si="189"/>
        <v>100338</v>
      </c>
      <c r="N1128">
        <f t="shared" si="190"/>
        <v>100338</v>
      </c>
      <c r="O1128">
        <f t="shared" si="191"/>
        <v>100337</v>
      </c>
      <c r="P1128">
        <f t="shared" si="192"/>
        <v>100339</v>
      </c>
      <c r="Q1128">
        <f t="shared" si="193"/>
        <v>100339</v>
      </c>
      <c r="R1128">
        <f t="shared" si="194"/>
        <v>100339</v>
      </c>
      <c r="S1128">
        <f t="shared" si="195"/>
        <v>100337</v>
      </c>
      <c r="T1128">
        <f t="shared" si="196"/>
        <v>100338</v>
      </c>
      <c r="U1128">
        <f t="shared" si="197"/>
        <v>201125</v>
      </c>
      <c r="V1128" s="7">
        <f>IFERROR(VLOOKUP(VALUE(L1128),工作表2!$A:$N,14,1)/50,0)</f>
        <v>170011.06</v>
      </c>
      <c r="W1128" s="7">
        <f>IFERROR(VLOOKUP(VALUE(M1128),工作表2!$A:$N,14,1)/50,0)</f>
        <v>170011.06</v>
      </c>
      <c r="X1128" s="7">
        <f>IFERROR(VLOOKUP(VALUE(N1128),工作表2!$A:$N,14,1)/50,0)</f>
        <v>170011.06</v>
      </c>
      <c r="Y1128" s="7">
        <f>IFERROR(VLOOKUP(VALUE(O1128),工作表2!$A:$N,14,1)/50,0)</f>
        <v>170011.06</v>
      </c>
      <c r="Z1128" s="7">
        <f>IFERROR(VLOOKUP(VALUE(P1128),工作表2!$A:$N,14,1)/50,0)</f>
        <v>170011.06</v>
      </c>
      <c r="AA1128" s="7">
        <f>IFERROR(VLOOKUP(VALUE(Q1128),工作表2!$A:$N,14,1)/50,0)</f>
        <v>170011.06</v>
      </c>
      <c r="AB1128" s="7">
        <f>IFERROR(VLOOKUP(VALUE(R1128),工作表2!$A:$N,14,1)/50,0)</f>
        <v>170011.06</v>
      </c>
      <c r="AC1128" s="7">
        <f>IFERROR(VLOOKUP(VALUE(S1128),工作表2!$A:$N,14,1)/50,0)</f>
        <v>170011.06</v>
      </c>
      <c r="AD1128" s="7">
        <f>IFERROR(VLOOKUP(VALUE(T1128),工作表2!$A:$N,14,1)/50,0)</f>
        <v>170011.06</v>
      </c>
      <c r="AE1128" s="7">
        <f>IFERROR(VLOOKUP(VALUE(U1128),工作表2!$A:$N,14,1),0)</f>
        <v>22040541</v>
      </c>
      <c r="AF1128" s="7">
        <f t="shared" si="198"/>
        <v>23570640.539999999</v>
      </c>
    </row>
    <row r="1129" spans="1:32" x14ac:dyDescent="0.15">
      <c r="A1129" s="8">
        <v>101125</v>
      </c>
      <c r="B1129" s="3" t="s">
        <v>4064</v>
      </c>
      <c r="C1129" t="s">
        <v>4065</v>
      </c>
      <c r="D1129" t="s">
        <v>4076</v>
      </c>
      <c r="E1129" t="s">
        <v>4089</v>
      </c>
      <c r="F1129" t="s">
        <v>4068</v>
      </c>
      <c r="G1129" t="s">
        <v>4079</v>
      </c>
      <c r="H1129" t="s">
        <v>4086</v>
      </c>
      <c r="I1129" t="s">
        <v>4071</v>
      </c>
      <c r="J1129" t="s">
        <v>4072</v>
      </c>
      <c r="K1129" t="s">
        <v>4096</v>
      </c>
      <c r="L1129">
        <f t="shared" si="188"/>
        <v>100338</v>
      </c>
      <c r="M1129">
        <f t="shared" si="189"/>
        <v>100339</v>
      </c>
      <c r="N1129">
        <f t="shared" si="190"/>
        <v>100338</v>
      </c>
      <c r="O1129">
        <f t="shared" si="191"/>
        <v>100338</v>
      </c>
      <c r="P1129">
        <f t="shared" si="192"/>
        <v>100337</v>
      </c>
      <c r="Q1129">
        <f t="shared" si="193"/>
        <v>100338</v>
      </c>
      <c r="R1129">
        <f t="shared" si="194"/>
        <v>100339</v>
      </c>
      <c r="S1129">
        <f t="shared" si="195"/>
        <v>100339</v>
      </c>
      <c r="T1129">
        <f t="shared" si="196"/>
        <v>100339</v>
      </c>
      <c r="U1129">
        <f t="shared" si="197"/>
        <v>201126</v>
      </c>
      <c r="V1129" s="7">
        <f>IFERROR(VLOOKUP(VALUE(L1129),工作表2!$A:$N,14,1)/50,0)</f>
        <v>170011.06</v>
      </c>
      <c r="W1129" s="7">
        <f>IFERROR(VLOOKUP(VALUE(M1129),工作表2!$A:$N,14,1)/50,0)</f>
        <v>170011.06</v>
      </c>
      <c r="X1129" s="7">
        <f>IFERROR(VLOOKUP(VALUE(N1129),工作表2!$A:$N,14,1)/50,0)</f>
        <v>170011.06</v>
      </c>
      <c r="Y1129" s="7">
        <f>IFERROR(VLOOKUP(VALUE(O1129),工作表2!$A:$N,14,1)/50,0)</f>
        <v>170011.06</v>
      </c>
      <c r="Z1129" s="7">
        <f>IFERROR(VLOOKUP(VALUE(P1129),工作表2!$A:$N,14,1)/50,0)</f>
        <v>170011.06</v>
      </c>
      <c r="AA1129" s="7">
        <f>IFERROR(VLOOKUP(VALUE(Q1129),工作表2!$A:$N,14,1)/50,0)</f>
        <v>170011.06</v>
      </c>
      <c r="AB1129" s="7">
        <f>IFERROR(VLOOKUP(VALUE(R1129),工作表2!$A:$N,14,1)/50,0)</f>
        <v>170011.06</v>
      </c>
      <c r="AC1129" s="7">
        <f>IFERROR(VLOOKUP(VALUE(S1129),工作表2!$A:$N,14,1)/50,0)</f>
        <v>170011.06</v>
      </c>
      <c r="AD1129" s="7">
        <f>IFERROR(VLOOKUP(VALUE(T1129),工作表2!$A:$N,14,1)/50,0)</f>
        <v>170011.06</v>
      </c>
      <c r="AE1129" s="7">
        <f>IFERROR(VLOOKUP(VALUE(U1129),工作表2!$A:$N,14,1),0)</f>
        <v>22066955.5</v>
      </c>
      <c r="AF1129" s="7">
        <f t="shared" si="198"/>
        <v>23597055.039999999</v>
      </c>
    </row>
    <row r="1130" spans="1:32" x14ac:dyDescent="0.15">
      <c r="A1130" s="8">
        <v>101126</v>
      </c>
      <c r="B1130" s="3" t="s">
        <v>4093</v>
      </c>
      <c r="C1130" t="s">
        <v>4084</v>
      </c>
      <c r="D1130" t="s">
        <v>4088</v>
      </c>
      <c r="E1130" t="s">
        <v>4067</v>
      </c>
      <c r="F1130" t="s">
        <v>4090</v>
      </c>
      <c r="G1130" t="s">
        <v>4079</v>
      </c>
      <c r="H1130" t="s">
        <v>4070</v>
      </c>
      <c r="I1130" t="s">
        <v>4071</v>
      </c>
      <c r="J1130" t="s">
        <v>4094</v>
      </c>
      <c r="K1130" t="s">
        <v>4097</v>
      </c>
      <c r="L1130">
        <f t="shared" si="188"/>
        <v>100339</v>
      </c>
      <c r="M1130">
        <f t="shared" si="189"/>
        <v>100337</v>
      </c>
      <c r="N1130">
        <f t="shared" si="190"/>
        <v>100339</v>
      </c>
      <c r="O1130">
        <f t="shared" si="191"/>
        <v>100339</v>
      </c>
      <c r="P1130">
        <f t="shared" si="192"/>
        <v>100339</v>
      </c>
      <c r="Q1130">
        <f t="shared" si="193"/>
        <v>100338</v>
      </c>
      <c r="R1130">
        <f t="shared" si="194"/>
        <v>100337</v>
      </c>
      <c r="S1130">
        <f t="shared" si="195"/>
        <v>100339</v>
      </c>
      <c r="T1130">
        <f t="shared" si="196"/>
        <v>100338</v>
      </c>
      <c r="U1130">
        <f t="shared" si="197"/>
        <v>201127</v>
      </c>
      <c r="V1130" s="7">
        <f>IFERROR(VLOOKUP(VALUE(L1130),工作表2!$A:$N,14,1)/50,0)</f>
        <v>170011.06</v>
      </c>
      <c r="W1130" s="7">
        <f>IFERROR(VLOOKUP(VALUE(M1130),工作表2!$A:$N,14,1)/50,0)</f>
        <v>170011.06</v>
      </c>
      <c r="X1130" s="7">
        <f>IFERROR(VLOOKUP(VALUE(N1130),工作表2!$A:$N,14,1)/50,0)</f>
        <v>170011.06</v>
      </c>
      <c r="Y1130" s="7">
        <f>IFERROR(VLOOKUP(VALUE(O1130),工作表2!$A:$N,14,1)/50,0)</f>
        <v>170011.06</v>
      </c>
      <c r="Z1130" s="7">
        <f>IFERROR(VLOOKUP(VALUE(P1130),工作表2!$A:$N,14,1)/50,0)</f>
        <v>170011.06</v>
      </c>
      <c r="AA1130" s="7">
        <f>IFERROR(VLOOKUP(VALUE(Q1130),工作表2!$A:$N,14,1)/50,0)</f>
        <v>170011.06</v>
      </c>
      <c r="AB1130" s="7">
        <f>IFERROR(VLOOKUP(VALUE(R1130),工作表2!$A:$N,14,1)/50,0)</f>
        <v>170011.06</v>
      </c>
      <c r="AC1130" s="7">
        <f>IFERROR(VLOOKUP(VALUE(S1130),工作表2!$A:$N,14,1)/50,0)</f>
        <v>170011.06</v>
      </c>
      <c r="AD1130" s="7">
        <f>IFERROR(VLOOKUP(VALUE(T1130),工作表2!$A:$N,14,1)/50,0)</f>
        <v>170011.06</v>
      </c>
      <c r="AE1130" s="7">
        <f>IFERROR(VLOOKUP(VALUE(U1130),工作表2!$A:$N,14,1),0)</f>
        <v>22477391</v>
      </c>
      <c r="AF1130" s="7">
        <f t="shared" si="198"/>
        <v>24007490.539999999</v>
      </c>
    </row>
    <row r="1131" spans="1:32" x14ac:dyDescent="0.15">
      <c r="A1131" s="8">
        <v>101127</v>
      </c>
      <c r="B1131" s="3" t="s">
        <v>4074</v>
      </c>
      <c r="C1131" t="s">
        <v>4084</v>
      </c>
      <c r="D1131" t="s">
        <v>4076</v>
      </c>
      <c r="E1131" t="s">
        <v>4089</v>
      </c>
      <c r="F1131" t="s">
        <v>4068</v>
      </c>
      <c r="G1131" t="s">
        <v>4079</v>
      </c>
      <c r="H1131" t="s">
        <v>4086</v>
      </c>
      <c r="I1131" t="s">
        <v>4091</v>
      </c>
      <c r="J1131" t="s">
        <v>4082</v>
      </c>
      <c r="K1131" t="s">
        <v>4098</v>
      </c>
      <c r="L1131">
        <f t="shared" si="188"/>
        <v>100337</v>
      </c>
      <c r="M1131">
        <f t="shared" si="189"/>
        <v>100337</v>
      </c>
      <c r="N1131">
        <f t="shared" si="190"/>
        <v>100338</v>
      </c>
      <c r="O1131">
        <f t="shared" si="191"/>
        <v>100338</v>
      </c>
      <c r="P1131">
        <f t="shared" si="192"/>
        <v>100337</v>
      </c>
      <c r="Q1131">
        <f t="shared" si="193"/>
        <v>100338</v>
      </c>
      <c r="R1131">
        <f t="shared" si="194"/>
        <v>100339</v>
      </c>
      <c r="S1131">
        <f t="shared" si="195"/>
        <v>100338</v>
      </c>
      <c r="T1131">
        <f t="shared" si="196"/>
        <v>100337</v>
      </c>
      <c r="U1131">
        <f t="shared" si="197"/>
        <v>201128</v>
      </c>
      <c r="V1131" s="7">
        <f>IFERROR(VLOOKUP(VALUE(L1131),工作表2!$A:$N,14,1)/50,0)</f>
        <v>170011.06</v>
      </c>
      <c r="W1131" s="7">
        <f>IFERROR(VLOOKUP(VALUE(M1131),工作表2!$A:$N,14,1)/50,0)</f>
        <v>170011.06</v>
      </c>
      <c r="X1131" s="7">
        <f>IFERROR(VLOOKUP(VALUE(N1131),工作表2!$A:$N,14,1)/50,0)</f>
        <v>170011.06</v>
      </c>
      <c r="Y1131" s="7">
        <f>IFERROR(VLOOKUP(VALUE(O1131),工作表2!$A:$N,14,1)/50,0)</f>
        <v>170011.06</v>
      </c>
      <c r="Z1131" s="7">
        <f>IFERROR(VLOOKUP(VALUE(P1131),工作表2!$A:$N,14,1)/50,0)</f>
        <v>170011.06</v>
      </c>
      <c r="AA1131" s="7">
        <f>IFERROR(VLOOKUP(VALUE(Q1131),工作表2!$A:$N,14,1)/50,0)</f>
        <v>170011.06</v>
      </c>
      <c r="AB1131" s="7">
        <f>IFERROR(VLOOKUP(VALUE(R1131),工作表2!$A:$N,14,1)/50,0)</f>
        <v>170011.06</v>
      </c>
      <c r="AC1131" s="7">
        <f>IFERROR(VLOOKUP(VALUE(S1131),工作表2!$A:$N,14,1)/50,0)</f>
        <v>170011.06</v>
      </c>
      <c r="AD1131" s="7">
        <f>IFERROR(VLOOKUP(VALUE(T1131),工作表2!$A:$N,14,1)/50,0)</f>
        <v>170011.06</v>
      </c>
      <c r="AE1131" s="7">
        <f>IFERROR(VLOOKUP(VALUE(U1131),工作表2!$A:$N,14,1),0)</f>
        <v>22319772.5</v>
      </c>
      <c r="AF1131" s="7">
        <f t="shared" si="198"/>
        <v>23849872.039999999</v>
      </c>
    </row>
    <row r="1132" spans="1:32" x14ac:dyDescent="0.15">
      <c r="A1132" s="8">
        <v>101128</v>
      </c>
      <c r="B1132" s="3" t="s">
        <v>4074</v>
      </c>
      <c r="C1132" t="s">
        <v>4084</v>
      </c>
      <c r="D1132" t="s">
        <v>4066</v>
      </c>
      <c r="E1132" t="s">
        <v>4067</v>
      </c>
      <c r="F1132" t="s">
        <v>4068</v>
      </c>
      <c r="G1132" t="s">
        <v>4085</v>
      </c>
      <c r="H1132" t="s">
        <v>4080</v>
      </c>
      <c r="I1132" t="s">
        <v>4081</v>
      </c>
      <c r="J1132" t="s">
        <v>4072</v>
      </c>
      <c r="K1132" t="s">
        <v>4099</v>
      </c>
      <c r="L1132">
        <f t="shared" si="188"/>
        <v>100337</v>
      </c>
      <c r="M1132">
        <f t="shared" si="189"/>
        <v>100337</v>
      </c>
      <c r="N1132">
        <f t="shared" si="190"/>
        <v>100337</v>
      </c>
      <c r="O1132">
        <f t="shared" si="191"/>
        <v>100339</v>
      </c>
      <c r="P1132">
        <f t="shared" si="192"/>
        <v>100337</v>
      </c>
      <c r="Q1132">
        <f t="shared" si="193"/>
        <v>100339</v>
      </c>
      <c r="R1132">
        <f t="shared" si="194"/>
        <v>100338</v>
      </c>
      <c r="S1132">
        <f t="shared" si="195"/>
        <v>100337</v>
      </c>
      <c r="T1132">
        <f t="shared" si="196"/>
        <v>100339</v>
      </c>
      <c r="U1132">
        <f t="shared" si="197"/>
        <v>201129</v>
      </c>
      <c r="V1132" s="7">
        <f>IFERROR(VLOOKUP(VALUE(L1132),工作表2!$A:$N,14,1)/50,0)</f>
        <v>170011.06</v>
      </c>
      <c r="W1132" s="7">
        <f>IFERROR(VLOOKUP(VALUE(M1132),工作表2!$A:$N,14,1)/50,0)</f>
        <v>170011.06</v>
      </c>
      <c r="X1132" s="7">
        <f>IFERROR(VLOOKUP(VALUE(N1132),工作表2!$A:$N,14,1)/50,0)</f>
        <v>170011.06</v>
      </c>
      <c r="Y1132" s="7">
        <f>IFERROR(VLOOKUP(VALUE(O1132),工作表2!$A:$N,14,1)/50,0)</f>
        <v>170011.06</v>
      </c>
      <c r="Z1132" s="7">
        <f>IFERROR(VLOOKUP(VALUE(P1132),工作表2!$A:$N,14,1)/50,0)</f>
        <v>170011.06</v>
      </c>
      <c r="AA1132" s="7">
        <f>IFERROR(VLOOKUP(VALUE(Q1132),工作表2!$A:$N,14,1)/50,0)</f>
        <v>170011.06</v>
      </c>
      <c r="AB1132" s="7">
        <f>IFERROR(VLOOKUP(VALUE(R1132),工作表2!$A:$N,14,1)/50,0)</f>
        <v>170011.06</v>
      </c>
      <c r="AC1132" s="7">
        <f>IFERROR(VLOOKUP(VALUE(S1132),工作表2!$A:$N,14,1)/50,0)</f>
        <v>170011.06</v>
      </c>
      <c r="AD1132" s="7">
        <f>IFERROR(VLOOKUP(VALUE(T1132),工作表2!$A:$N,14,1)/50,0)</f>
        <v>170011.06</v>
      </c>
      <c r="AE1132" s="7">
        <f>IFERROR(VLOOKUP(VALUE(U1132),工作表2!$A:$N,14,1),0)</f>
        <v>22423467</v>
      </c>
      <c r="AF1132" s="7">
        <f t="shared" si="198"/>
        <v>23953566.539999999</v>
      </c>
    </row>
    <row r="1133" spans="1:32" x14ac:dyDescent="0.15">
      <c r="A1133" s="8">
        <v>101129</v>
      </c>
      <c r="B1133" s="3" t="s">
        <v>4093</v>
      </c>
      <c r="C1133" t="s">
        <v>4075</v>
      </c>
      <c r="D1133" t="s">
        <v>4076</v>
      </c>
      <c r="E1133" t="s">
        <v>4067</v>
      </c>
      <c r="F1133" t="s">
        <v>4090</v>
      </c>
      <c r="G1133" t="s">
        <v>4085</v>
      </c>
      <c r="H1133" t="s">
        <v>4086</v>
      </c>
      <c r="I1133" t="s">
        <v>4091</v>
      </c>
      <c r="J1133" t="s">
        <v>4082</v>
      </c>
      <c r="K1133" t="s">
        <v>4100</v>
      </c>
      <c r="L1133">
        <f t="shared" si="188"/>
        <v>100339</v>
      </c>
      <c r="M1133">
        <f t="shared" si="189"/>
        <v>100338</v>
      </c>
      <c r="N1133">
        <f t="shared" si="190"/>
        <v>100338</v>
      </c>
      <c r="O1133">
        <f t="shared" si="191"/>
        <v>100339</v>
      </c>
      <c r="P1133">
        <f t="shared" si="192"/>
        <v>100339</v>
      </c>
      <c r="Q1133">
        <f t="shared" si="193"/>
        <v>100339</v>
      </c>
      <c r="R1133">
        <f t="shared" si="194"/>
        <v>100339</v>
      </c>
      <c r="S1133">
        <f t="shared" si="195"/>
        <v>100338</v>
      </c>
      <c r="T1133">
        <f t="shared" si="196"/>
        <v>100337</v>
      </c>
      <c r="U1133">
        <f t="shared" si="197"/>
        <v>201130</v>
      </c>
      <c r="V1133" s="7">
        <f>IFERROR(VLOOKUP(VALUE(L1133),工作表2!$A:$N,14,1)/50,0)</f>
        <v>170011.06</v>
      </c>
      <c r="W1133" s="7">
        <f>IFERROR(VLOOKUP(VALUE(M1133),工作表2!$A:$N,14,1)/50,0)</f>
        <v>170011.06</v>
      </c>
      <c r="X1133" s="7">
        <f>IFERROR(VLOOKUP(VALUE(N1133),工作表2!$A:$N,14,1)/50,0)</f>
        <v>170011.06</v>
      </c>
      <c r="Y1133" s="7">
        <f>IFERROR(VLOOKUP(VALUE(O1133),工作表2!$A:$N,14,1)/50,0)</f>
        <v>170011.06</v>
      </c>
      <c r="Z1133" s="7">
        <f>IFERROR(VLOOKUP(VALUE(P1133),工作表2!$A:$N,14,1)/50,0)</f>
        <v>170011.06</v>
      </c>
      <c r="AA1133" s="7">
        <f>IFERROR(VLOOKUP(VALUE(Q1133),工作表2!$A:$N,14,1)/50,0)</f>
        <v>170011.06</v>
      </c>
      <c r="AB1133" s="7">
        <f>IFERROR(VLOOKUP(VALUE(R1133),工作表2!$A:$N,14,1)/50,0)</f>
        <v>170011.06</v>
      </c>
      <c r="AC1133" s="7">
        <f>IFERROR(VLOOKUP(VALUE(S1133),工作表2!$A:$N,14,1)/50,0)</f>
        <v>170011.06</v>
      </c>
      <c r="AD1133" s="7">
        <f>IFERROR(VLOOKUP(VALUE(T1133),工作表2!$A:$N,14,1)/50,0)</f>
        <v>170011.06</v>
      </c>
      <c r="AE1133" s="7">
        <f>IFERROR(VLOOKUP(VALUE(U1133),工作表2!$A:$N,14,1),0)</f>
        <v>22558182</v>
      </c>
      <c r="AF1133" s="7">
        <f t="shared" si="198"/>
        <v>24088281.539999999</v>
      </c>
    </row>
    <row r="1134" spans="1:32" x14ac:dyDescent="0.15">
      <c r="A1134" s="8">
        <v>101130</v>
      </c>
      <c r="B1134" s="3" t="s">
        <v>4101</v>
      </c>
      <c r="C1134" t="s">
        <v>4102</v>
      </c>
      <c r="D1134" t="s">
        <v>4103</v>
      </c>
      <c r="E1134" t="s">
        <v>4104</v>
      </c>
      <c r="F1134" t="s">
        <v>4105</v>
      </c>
      <c r="G1134" t="s">
        <v>4106</v>
      </c>
      <c r="H1134" t="s">
        <v>4107</v>
      </c>
      <c r="I1134" t="s">
        <v>4108</v>
      </c>
      <c r="J1134" t="s">
        <v>4109</v>
      </c>
      <c r="K1134" t="s">
        <v>4110</v>
      </c>
      <c r="L1134">
        <f t="shared" si="188"/>
        <v>100341</v>
      </c>
      <c r="M1134">
        <f t="shared" si="189"/>
        <v>100341</v>
      </c>
      <c r="N1134">
        <f t="shared" si="190"/>
        <v>100342</v>
      </c>
      <c r="O1134">
        <f t="shared" si="191"/>
        <v>100341</v>
      </c>
      <c r="P1134">
        <f t="shared" si="192"/>
        <v>100340</v>
      </c>
      <c r="Q1134">
        <f t="shared" si="193"/>
        <v>100341</v>
      </c>
      <c r="R1134">
        <f t="shared" si="194"/>
        <v>100342</v>
      </c>
      <c r="S1134">
        <f t="shared" si="195"/>
        <v>100341</v>
      </c>
      <c r="T1134">
        <f t="shared" si="196"/>
        <v>100340</v>
      </c>
      <c r="U1134">
        <f t="shared" si="197"/>
        <v>201131</v>
      </c>
      <c r="V1134" s="7">
        <f>IFERROR(VLOOKUP(VALUE(L1134),工作表2!$A:$N,14,1)/50,0)</f>
        <v>172507.32</v>
      </c>
      <c r="W1134" s="7">
        <f>IFERROR(VLOOKUP(VALUE(M1134),工作表2!$A:$N,14,1)/50,0)</f>
        <v>172507.32</v>
      </c>
      <c r="X1134" s="7">
        <f>IFERROR(VLOOKUP(VALUE(N1134),工作表2!$A:$N,14,1)/50,0)</f>
        <v>172507.32</v>
      </c>
      <c r="Y1134" s="7">
        <f>IFERROR(VLOOKUP(VALUE(O1134),工作表2!$A:$N,14,1)/50,0)</f>
        <v>172507.32</v>
      </c>
      <c r="Z1134" s="7">
        <f>IFERROR(VLOOKUP(VALUE(P1134),工作表2!$A:$N,14,1)/50,0)</f>
        <v>172507.32</v>
      </c>
      <c r="AA1134" s="7">
        <f>IFERROR(VLOOKUP(VALUE(Q1134),工作表2!$A:$N,14,1)/50,0)</f>
        <v>172507.32</v>
      </c>
      <c r="AB1134" s="7">
        <f>IFERROR(VLOOKUP(VALUE(R1134),工作表2!$A:$N,14,1)/50,0)</f>
        <v>172507.32</v>
      </c>
      <c r="AC1134" s="7">
        <f>IFERROR(VLOOKUP(VALUE(S1134),工作表2!$A:$N,14,1)/50,0)</f>
        <v>172507.32</v>
      </c>
      <c r="AD1134" s="7">
        <f>IFERROR(VLOOKUP(VALUE(T1134),工作表2!$A:$N,14,1)/50,0)</f>
        <v>172507.32</v>
      </c>
      <c r="AE1134" s="7">
        <f>IFERROR(VLOOKUP(VALUE(U1134),工作表2!$A:$N,14,1),0)</f>
        <v>22306688.5</v>
      </c>
      <c r="AF1134" s="7">
        <f t="shared" si="198"/>
        <v>23859254.379999999</v>
      </c>
    </row>
    <row r="1135" spans="1:32" x14ac:dyDescent="0.15">
      <c r="A1135" s="8">
        <v>101131</v>
      </c>
      <c r="B1135" s="3" t="s">
        <v>4111</v>
      </c>
      <c r="C1135" t="s">
        <v>4102</v>
      </c>
      <c r="D1135" t="s">
        <v>4103</v>
      </c>
      <c r="E1135" t="s">
        <v>4112</v>
      </c>
      <c r="F1135" t="s">
        <v>4113</v>
      </c>
      <c r="G1135" t="s">
        <v>4114</v>
      </c>
      <c r="H1135" t="s">
        <v>4115</v>
      </c>
      <c r="I1135" t="s">
        <v>4116</v>
      </c>
      <c r="J1135" t="s">
        <v>4117</v>
      </c>
      <c r="K1135" t="s">
        <v>4118</v>
      </c>
      <c r="L1135">
        <f t="shared" si="188"/>
        <v>100340</v>
      </c>
      <c r="M1135">
        <f t="shared" si="189"/>
        <v>100341</v>
      </c>
      <c r="N1135">
        <f t="shared" si="190"/>
        <v>100342</v>
      </c>
      <c r="O1135">
        <f t="shared" si="191"/>
        <v>100340</v>
      </c>
      <c r="P1135">
        <f t="shared" si="192"/>
        <v>100342</v>
      </c>
      <c r="Q1135">
        <f t="shared" si="193"/>
        <v>100340</v>
      </c>
      <c r="R1135">
        <f t="shared" si="194"/>
        <v>100340</v>
      </c>
      <c r="S1135">
        <f t="shared" si="195"/>
        <v>100342</v>
      </c>
      <c r="T1135">
        <f t="shared" si="196"/>
        <v>100342</v>
      </c>
      <c r="U1135">
        <f t="shared" si="197"/>
        <v>201132</v>
      </c>
      <c r="V1135" s="7">
        <f>IFERROR(VLOOKUP(VALUE(L1135),工作表2!$A:$N,14,1)/50,0)</f>
        <v>172507.32</v>
      </c>
      <c r="W1135" s="7">
        <f>IFERROR(VLOOKUP(VALUE(M1135),工作表2!$A:$N,14,1)/50,0)</f>
        <v>172507.32</v>
      </c>
      <c r="X1135" s="7">
        <f>IFERROR(VLOOKUP(VALUE(N1135),工作表2!$A:$N,14,1)/50,0)</f>
        <v>172507.32</v>
      </c>
      <c r="Y1135" s="7">
        <f>IFERROR(VLOOKUP(VALUE(O1135),工作表2!$A:$N,14,1)/50,0)</f>
        <v>172507.32</v>
      </c>
      <c r="Z1135" s="7">
        <f>IFERROR(VLOOKUP(VALUE(P1135),工作表2!$A:$N,14,1)/50,0)</f>
        <v>172507.32</v>
      </c>
      <c r="AA1135" s="7">
        <f>IFERROR(VLOOKUP(VALUE(Q1135),工作表2!$A:$N,14,1)/50,0)</f>
        <v>172507.32</v>
      </c>
      <c r="AB1135" s="7">
        <f>IFERROR(VLOOKUP(VALUE(R1135),工作表2!$A:$N,14,1)/50,0)</f>
        <v>172507.32</v>
      </c>
      <c r="AC1135" s="7">
        <f>IFERROR(VLOOKUP(VALUE(S1135),工作表2!$A:$N,14,1)/50,0)</f>
        <v>172507.32</v>
      </c>
      <c r="AD1135" s="7">
        <f>IFERROR(VLOOKUP(VALUE(T1135),工作表2!$A:$N,14,1)/50,0)</f>
        <v>172507.32</v>
      </c>
      <c r="AE1135" s="7">
        <f>IFERROR(VLOOKUP(VALUE(U1135),工作表2!$A:$N,14,1),0)</f>
        <v>22333087.5</v>
      </c>
      <c r="AF1135" s="7">
        <f t="shared" si="198"/>
        <v>23885653.379999999</v>
      </c>
    </row>
    <row r="1136" spans="1:32" x14ac:dyDescent="0.15">
      <c r="A1136" s="8">
        <v>101132</v>
      </c>
      <c r="B1136" s="3" t="s">
        <v>4101</v>
      </c>
      <c r="C1136" t="s">
        <v>4119</v>
      </c>
      <c r="D1136" t="s">
        <v>4120</v>
      </c>
      <c r="E1136" t="s">
        <v>4104</v>
      </c>
      <c r="F1136" t="s">
        <v>4105</v>
      </c>
      <c r="G1136" t="s">
        <v>4121</v>
      </c>
      <c r="H1136" t="s">
        <v>4107</v>
      </c>
      <c r="I1136" t="s">
        <v>4108</v>
      </c>
      <c r="J1136" t="s">
        <v>4109</v>
      </c>
      <c r="K1136" t="s">
        <v>4122</v>
      </c>
      <c r="L1136">
        <f t="shared" si="188"/>
        <v>100341</v>
      </c>
      <c r="M1136">
        <f t="shared" si="189"/>
        <v>100342</v>
      </c>
      <c r="N1136">
        <f t="shared" si="190"/>
        <v>100340</v>
      </c>
      <c r="O1136">
        <f t="shared" si="191"/>
        <v>100341</v>
      </c>
      <c r="P1136">
        <f t="shared" si="192"/>
        <v>100340</v>
      </c>
      <c r="Q1136">
        <f t="shared" si="193"/>
        <v>100342</v>
      </c>
      <c r="R1136">
        <f t="shared" si="194"/>
        <v>100342</v>
      </c>
      <c r="S1136">
        <f t="shared" si="195"/>
        <v>100341</v>
      </c>
      <c r="T1136">
        <f t="shared" si="196"/>
        <v>100340</v>
      </c>
      <c r="U1136">
        <f t="shared" si="197"/>
        <v>201133</v>
      </c>
      <c r="V1136" s="7">
        <f>IFERROR(VLOOKUP(VALUE(L1136),工作表2!$A:$N,14,1)/50,0)</f>
        <v>172507.32</v>
      </c>
      <c r="W1136" s="7">
        <f>IFERROR(VLOOKUP(VALUE(M1136),工作表2!$A:$N,14,1)/50,0)</f>
        <v>172507.32</v>
      </c>
      <c r="X1136" s="7">
        <f>IFERROR(VLOOKUP(VALUE(N1136),工作表2!$A:$N,14,1)/50,0)</f>
        <v>172507.32</v>
      </c>
      <c r="Y1136" s="7">
        <f>IFERROR(VLOOKUP(VALUE(O1136),工作表2!$A:$N,14,1)/50,0)</f>
        <v>172507.32</v>
      </c>
      <c r="Z1136" s="7">
        <f>IFERROR(VLOOKUP(VALUE(P1136),工作表2!$A:$N,14,1)/50,0)</f>
        <v>172507.32</v>
      </c>
      <c r="AA1136" s="7">
        <f>IFERROR(VLOOKUP(VALUE(Q1136),工作表2!$A:$N,14,1)/50,0)</f>
        <v>172507.32</v>
      </c>
      <c r="AB1136" s="7">
        <f>IFERROR(VLOOKUP(VALUE(R1136),工作表2!$A:$N,14,1)/50,0)</f>
        <v>172507.32</v>
      </c>
      <c r="AC1136" s="7">
        <f>IFERROR(VLOOKUP(VALUE(S1136),工作表2!$A:$N,14,1)/50,0)</f>
        <v>172507.32</v>
      </c>
      <c r="AD1136" s="7">
        <f>IFERROR(VLOOKUP(VALUE(T1136),工作表2!$A:$N,14,1)/50,0)</f>
        <v>172507.32</v>
      </c>
      <c r="AE1136" s="7">
        <f>IFERROR(VLOOKUP(VALUE(U1136),工作表2!$A:$N,14,1),0)</f>
        <v>22359517.5</v>
      </c>
      <c r="AF1136" s="7">
        <f t="shared" si="198"/>
        <v>23912083.379999999</v>
      </c>
    </row>
    <row r="1137" spans="1:32" x14ac:dyDescent="0.15">
      <c r="A1137" s="8">
        <v>101133</v>
      </c>
      <c r="B1137" s="3" t="s">
        <v>4123</v>
      </c>
      <c r="C1137" t="s">
        <v>4124</v>
      </c>
      <c r="D1137" t="s">
        <v>4120</v>
      </c>
      <c r="E1137" t="s">
        <v>4112</v>
      </c>
      <c r="F1137" t="s">
        <v>4113</v>
      </c>
      <c r="G1137" t="s">
        <v>4121</v>
      </c>
      <c r="H1137" t="s">
        <v>4107</v>
      </c>
      <c r="I1137" t="s">
        <v>4125</v>
      </c>
      <c r="J1137" t="s">
        <v>4126</v>
      </c>
      <c r="K1137" t="s">
        <v>4127</v>
      </c>
      <c r="L1137">
        <f t="shared" si="188"/>
        <v>100342</v>
      </c>
      <c r="M1137">
        <f t="shared" si="189"/>
        <v>100340</v>
      </c>
      <c r="N1137">
        <f t="shared" si="190"/>
        <v>100340</v>
      </c>
      <c r="O1137">
        <f t="shared" si="191"/>
        <v>100340</v>
      </c>
      <c r="P1137">
        <f t="shared" si="192"/>
        <v>100342</v>
      </c>
      <c r="Q1137">
        <f t="shared" si="193"/>
        <v>100342</v>
      </c>
      <c r="R1137">
        <f t="shared" si="194"/>
        <v>100342</v>
      </c>
      <c r="S1137">
        <f t="shared" si="195"/>
        <v>100340</v>
      </c>
      <c r="T1137">
        <f t="shared" si="196"/>
        <v>100341</v>
      </c>
      <c r="U1137">
        <f t="shared" si="197"/>
        <v>201134</v>
      </c>
      <c r="V1137" s="7">
        <f>IFERROR(VLOOKUP(VALUE(L1137),工作表2!$A:$N,14,1)/50,0)</f>
        <v>172507.32</v>
      </c>
      <c r="W1137" s="7">
        <f>IFERROR(VLOOKUP(VALUE(M1137),工作表2!$A:$N,14,1)/50,0)</f>
        <v>172507.32</v>
      </c>
      <c r="X1137" s="7">
        <f>IFERROR(VLOOKUP(VALUE(N1137),工作表2!$A:$N,14,1)/50,0)</f>
        <v>172507.32</v>
      </c>
      <c r="Y1137" s="7">
        <f>IFERROR(VLOOKUP(VALUE(O1137),工作表2!$A:$N,14,1)/50,0)</f>
        <v>172507.32</v>
      </c>
      <c r="Z1137" s="7">
        <f>IFERROR(VLOOKUP(VALUE(P1137),工作表2!$A:$N,14,1)/50,0)</f>
        <v>172507.32</v>
      </c>
      <c r="AA1137" s="7">
        <f>IFERROR(VLOOKUP(VALUE(Q1137),工作表2!$A:$N,14,1)/50,0)</f>
        <v>172507.32</v>
      </c>
      <c r="AB1137" s="7">
        <f>IFERROR(VLOOKUP(VALUE(R1137),工作表2!$A:$N,14,1)/50,0)</f>
        <v>172507.32</v>
      </c>
      <c r="AC1137" s="7">
        <f>IFERROR(VLOOKUP(VALUE(S1137),工作表2!$A:$N,14,1)/50,0)</f>
        <v>172507.32</v>
      </c>
      <c r="AD1137" s="7">
        <f>IFERROR(VLOOKUP(VALUE(T1137),工作表2!$A:$N,14,1)/50,0)</f>
        <v>172507.32</v>
      </c>
      <c r="AE1137" s="7">
        <f>IFERROR(VLOOKUP(VALUE(U1137),工作表2!$A:$N,14,1),0)</f>
        <v>22775527</v>
      </c>
      <c r="AF1137" s="7">
        <f t="shared" si="198"/>
        <v>24328092.879999999</v>
      </c>
    </row>
    <row r="1138" spans="1:32" x14ac:dyDescent="0.15">
      <c r="A1138" s="8">
        <v>101134</v>
      </c>
      <c r="B1138" s="3" t="s">
        <v>4101</v>
      </c>
      <c r="C1138" t="s">
        <v>4102</v>
      </c>
      <c r="D1138" t="s">
        <v>4103</v>
      </c>
      <c r="E1138" t="s">
        <v>4128</v>
      </c>
      <c r="F1138" t="s">
        <v>4129</v>
      </c>
      <c r="G1138" t="s">
        <v>4106</v>
      </c>
      <c r="H1138" t="s">
        <v>4130</v>
      </c>
      <c r="I1138" t="s">
        <v>4125</v>
      </c>
      <c r="J1138" t="s">
        <v>4126</v>
      </c>
      <c r="K1138" t="s">
        <v>4131</v>
      </c>
      <c r="L1138">
        <f t="shared" si="188"/>
        <v>100341</v>
      </c>
      <c r="M1138">
        <f t="shared" si="189"/>
        <v>100341</v>
      </c>
      <c r="N1138">
        <f t="shared" si="190"/>
        <v>100342</v>
      </c>
      <c r="O1138">
        <f t="shared" si="191"/>
        <v>100342</v>
      </c>
      <c r="P1138">
        <f t="shared" si="192"/>
        <v>100341</v>
      </c>
      <c r="Q1138">
        <f t="shared" si="193"/>
        <v>100341</v>
      </c>
      <c r="R1138">
        <f t="shared" si="194"/>
        <v>100341</v>
      </c>
      <c r="S1138">
        <f t="shared" si="195"/>
        <v>100340</v>
      </c>
      <c r="T1138">
        <f t="shared" si="196"/>
        <v>100341</v>
      </c>
      <c r="U1138">
        <f t="shared" si="197"/>
        <v>201135</v>
      </c>
      <c r="V1138" s="7">
        <f>IFERROR(VLOOKUP(VALUE(L1138),工作表2!$A:$N,14,1)/50,0)</f>
        <v>172507.32</v>
      </c>
      <c r="W1138" s="7">
        <f>IFERROR(VLOOKUP(VALUE(M1138),工作表2!$A:$N,14,1)/50,0)</f>
        <v>172507.32</v>
      </c>
      <c r="X1138" s="7">
        <f>IFERROR(VLOOKUP(VALUE(N1138),工作表2!$A:$N,14,1)/50,0)</f>
        <v>172507.32</v>
      </c>
      <c r="Y1138" s="7">
        <f>IFERROR(VLOOKUP(VALUE(O1138),工作表2!$A:$N,14,1)/50,0)</f>
        <v>172507.32</v>
      </c>
      <c r="Z1138" s="7">
        <f>IFERROR(VLOOKUP(VALUE(P1138),工作表2!$A:$N,14,1)/50,0)</f>
        <v>172507.32</v>
      </c>
      <c r="AA1138" s="7">
        <f>IFERROR(VLOOKUP(VALUE(Q1138),工作表2!$A:$N,14,1)/50,0)</f>
        <v>172507.32</v>
      </c>
      <c r="AB1138" s="7">
        <f>IFERROR(VLOOKUP(VALUE(R1138),工作表2!$A:$N,14,1)/50,0)</f>
        <v>172507.32</v>
      </c>
      <c r="AC1138" s="7">
        <f>IFERROR(VLOOKUP(VALUE(S1138),工作表2!$A:$N,14,1)/50,0)</f>
        <v>172507.32</v>
      </c>
      <c r="AD1138" s="7">
        <f>IFERROR(VLOOKUP(VALUE(T1138),工作表2!$A:$N,14,1)/50,0)</f>
        <v>172507.32</v>
      </c>
      <c r="AE1138" s="7">
        <f>IFERROR(VLOOKUP(VALUE(U1138),工作表2!$A:$N,14,1),0)</f>
        <v>22412471.5</v>
      </c>
      <c r="AF1138" s="7">
        <f t="shared" si="198"/>
        <v>23965037.379999999</v>
      </c>
    </row>
    <row r="1139" spans="1:32" x14ac:dyDescent="0.15">
      <c r="A1139" s="8">
        <v>101135</v>
      </c>
      <c r="B1139" s="3" t="s">
        <v>4111</v>
      </c>
      <c r="C1139" t="s">
        <v>4119</v>
      </c>
      <c r="D1139" t="s">
        <v>4132</v>
      </c>
      <c r="E1139" t="s">
        <v>4112</v>
      </c>
      <c r="F1139" t="s">
        <v>4105</v>
      </c>
      <c r="G1139" t="s">
        <v>4121</v>
      </c>
      <c r="H1139" t="s">
        <v>4130</v>
      </c>
      <c r="I1139" t="s">
        <v>4116</v>
      </c>
      <c r="J1139" t="s">
        <v>4126</v>
      </c>
      <c r="K1139" t="s">
        <v>4133</v>
      </c>
      <c r="L1139">
        <f t="shared" si="188"/>
        <v>100340</v>
      </c>
      <c r="M1139">
        <f t="shared" si="189"/>
        <v>100342</v>
      </c>
      <c r="N1139">
        <f t="shared" si="190"/>
        <v>100341</v>
      </c>
      <c r="O1139">
        <f t="shared" si="191"/>
        <v>100340</v>
      </c>
      <c r="P1139">
        <f t="shared" si="192"/>
        <v>100340</v>
      </c>
      <c r="Q1139">
        <f t="shared" si="193"/>
        <v>100342</v>
      </c>
      <c r="R1139">
        <f t="shared" si="194"/>
        <v>100341</v>
      </c>
      <c r="S1139">
        <f t="shared" si="195"/>
        <v>100342</v>
      </c>
      <c r="T1139">
        <f t="shared" si="196"/>
        <v>100341</v>
      </c>
      <c r="U1139">
        <f t="shared" si="197"/>
        <v>201136</v>
      </c>
      <c r="V1139" s="7">
        <f>IFERROR(VLOOKUP(VALUE(L1139),工作表2!$A:$N,14,1)/50,0)</f>
        <v>172507.32</v>
      </c>
      <c r="W1139" s="7">
        <f>IFERROR(VLOOKUP(VALUE(M1139),工作表2!$A:$N,14,1)/50,0)</f>
        <v>172507.32</v>
      </c>
      <c r="X1139" s="7">
        <f>IFERROR(VLOOKUP(VALUE(N1139),工作表2!$A:$N,14,1)/50,0)</f>
        <v>172507.32</v>
      </c>
      <c r="Y1139" s="7">
        <f>IFERROR(VLOOKUP(VALUE(O1139),工作表2!$A:$N,14,1)/50,0)</f>
        <v>172507.32</v>
      </c>
      <c r="Z1139" s="7">
        <f>IFERROR(VLOOKUP(VALUE(P1139),工作表2!$A:$N,14,1)/50,0)</f>
        <v>172507.32</v>
      </c>
      <c r="AA1139" s="7">
        <f>IFERROR(VLOOKUP(VALUE(Q1139),工作表2!$A:$N,14,1)/50,0)</f>
        <v>172507.32</v>
      </c>
      <c r="AB1139" s="7">
        <f>IFERROR(VLOOKUP(VALUE(R1139),工作表2!$A:$N,14,1)/50,0)</f>
        <v>172507.32</v>
      </c>
      <c r="AC1139" s="7">
        <f>IFERROR(VLOOKUP(VALUE(S1139),工作表2!$A:$N,14,1)/50,0)</f>
        <v>172507.32</v>
      </c>
      <c r="AD1139" s="7">
        <f>IFERROR(VLOOKUP(VALUE(T1139),工作表2!$A:$N,14,1)/50,0)</f>
        <v>172507.32</v>
      </c>
      <c r="AE1139" s="7">
        <f>IFERROR(VLOOKUP(VALUE(U1139),工作表2!$A:$N,14,1),0)</f>
        <v>22438996</v>
      </c>
      <c r="AF1139" s="7">
        <f t="shared" si="198"/>
        <v>23991561.879999999</v>
      </c>
    </row>
    <row r="1140" spans="1:32" x14ac:dyDescent="0.15">
      <c r="A1140" s="8">
        <v>101136</v>
      </c>
      <c r="B1140" s="3" t="s">
        <v>4123</v>
      </c>
      <c r="C1140" t="s">
        <v>4124</v>
      </c>
      <c r="D1140" t="s">
        <v>4132</v>
      </c>
      <c r="E1140" t="s">
        <v>4104</v>
      </c>
      <c r="F1140" t="s">
        <v>4113</v>
      </c>
      <c r="G1140" t="s">
        <v>4121</v>
      </c>
      <c r="H1140" t="s">
        <v>4115</v>
      </c>
      <c r="I1140" t="s">
        <v>4125</v>
      </c>
      <c r="J1140" t="s">
        <v>4126</v>
      </c>
      <c r="K1140" t="s">
        <v>4134</v>
      </c>
      <c r="L1140">
        <f t="shared" si="188"/>
        <v>100342</v>
      </c>
      <c r="M1140">
        <f t="shared" si="189"/>
        <v>100340</v>
      </c>
      <c r="N1140">
        <f t="shared" si="190"/>
        <v>100341</v>
      </c>
      <c r="O1140">
        <f t="shared" si="191"/>
        <v>100341</v>
      </c>
      <c r="P1140">
        <f t="shared" si="192"/>
        <v>100342</v>
      </c>
      <c r="Q1140">
        <f t="shared" si="193"/>
        <v>100342</v>
      </c>
      <c r="R1140">
        <f t="shared" si="194"/>
        <v>100340</v>
      </c>
      <c r="S1140">
        <f t="shared" si="195"/>
        <v>100340</v>
      </c>
      <c r="T1140">
        <f t="shared" si="196"/>
        <v>100341</v>
      </c>
      <c r="U1140">
        <f t="shared" si="197"/>
        <v>201137</v>
      </c>
      <c r="V1140" s="7">
        <f>IFERROR(VLOOKUP(VALUE(L1140),工作表2!$A:$N,14,1)/50,0)</f>
        <v>172507.32</v>
      </c>
      <c r="W1140" s="7">
        <f>IFERROR(VLOOKUP(VALUE(M1140),工作表2!$A:$N,14,1)/50,0)</f>
        <v>172507.32</v>
      </c>
      <c r="X1140" s="7">
        <f>IFERROR(VLOOKUP(VALUE(N1140),工作表2!$A:$N,14,1)/50,0)</f>
        <v>172507.32</v>
      </c>
      <c r="Y1140" s="7">
        <f>IFERROR(VLOOKUP(VALUE(O1140),工作表2!$A:$N,14,1)/50,0)</f>
        <v>172507.32</v>
      </c>
      <c r="Z1140" s="7">
        <f>IFERROR(VLOOKUP(VALUE(P1140),工作表2!$A:$N,14,1)/50,0)</f>
        <v>172507.32</v>
      </c>
      <c r="AA1140" s="7">
        <f>IFERROR(VLOOKUP(VALUE(Q1140),工作表2!$A:$N,14,1)/50,0)</f>
        <v>172507.32</v>
      </c>
      <c r="AB1140" s="7">
        <f>IFERROR(VLOOKUP(VALUE(R1140),工作表2!$A:$N,14,1)/50,0)</f>
        <v>172507.32</v>
      </c>
      <c r="AC1140" s="7">
        <f>IFERROR(VLOOKUP(VALUE(S1140),工作表2!$A:$N,14,1)/50,0)</f>
        <v>172507.32</v>
      </c>
      <c r="AD1140" s="7">
        <f>IFERROR(VLOOKUP(VALUE(T1140),工作表2!$A:$N,14,1)/50,0)</f>
        <v>172507.32</v>
      </c>
      <c r="AE1140" s="7">
        <f>IFERROR(VLOOKUP(VALUE(U1140),工作表2!$A:$N,14,1),0)</f>
        <v>22856365</v>
      </c>
      <c r="AF1140" s="7">
        <f t="shared" si="198"/>
        <v>24408930.879999999</v>
      </c>
    </row>
    <row r="1141" spans="1:32" x14ac:dyDescent="0.15">
      <c r="A1141" s="8">
        <v>101137</v>
      </c>
      <c r="B1141" s="3" t="s">
        <v>4123</v>
      </c>
      <c r="C1141" t="s">
        <v>4102</v>
      </c>
      <c r="D1141" t="s">
        <v>4132</v>
      </c>
      <c r="E1141" t="s">
        <v>4128</v>
      </c>
      <c r="F1141" t="s">
        <v>4113</v>
      </c>
      <c r="G1141" t="s">
        <v>4121</v>
      </c>
      <c r="H1141" t="s">
        <v>4130</v>
      </c>
      <c r="I1141" t="s">
        <v>4108</v>
      </c>
      <c r="J1141" t="s">
        <v>4109</v>
      </c>
      <c r="K1141" t="s">
        <v>4135</v>
      </c>
      <c r="L1141">
        <f t="shared" si="188"/>
        <v>100342</v>
      </c>
      <c r="M1141">
        <f t="shared" si="189"/>
        <v>100341</v>
      </c>
      <c r="N1141">
        <f t="shared" si="190"/>
        <v>100341</v>
      </c>
      <c r="O1141">
        <f t="shared" si="191"/>
        <v>100342</v>
      </c>
      <c r="P1141">
        <f t="shared" si="192"/>
        <v>100342</v>
      </c>
      <c r="Q1141">
        <f t="shared" si="193"/>
        <v>100342</v>
      </c>
      <c r="R1141">
        <f t="shared" si="194"/>
        <v>100341</v>
      </c>
      <c r="S1141">
        <f t="shared" si="195"/>
        <v>100341</v>
      </c>
      <c r="T1141">
        <f t="shared" si="196"/>
        <v>100340</v>
      </c>
      <c r="U1141">
        <f t="shared" si="197"/>
        <v>201138</v>
      </c>
      <c r="V1141" s="7">
        <f>IFERROR(VLOOKUP(VALUE(L1141),工作表2!$A:$N,14,1)/50,0)</f>
        <v>172507.32</v>
      </c>
      <c r="W1141" s="7">
        <f>IFERROR(VLOOKUP(VALUE(M1141),工作表2!$A:$N,14,1)/50,0)</f>
        <v>172507.32</v>
      </c>
      <c r="X1141" s="7">
        <f>IFERROR(VLOOKUP(VALUE(N1141),工作表2!$A:$N,14,1)/50,0)</f>
        <v>172507.32</v>
      </c>
      <c r="Y1141" s="7">
        <f>IFERROR(VLOOKUP(VALUE(O1141),工作表2!$A:$N,14,1)/50,0)</f>
        <v>172507.32</v>
      </c>
      <c r="Z1141" s="7">
        <f>IFERROR(VLOOKUP(VALUE(P1141),工作表2!$A:$N,14,1)/50,0)</f>
        <v>172507.32</v>
      </c>
      <c r="AA1141" s="7">
        <f>IFERROR(VLOOKUP(VALUE(Q1141),工作表2!$A:$N,14,1)/50,0)</f>
        <v>172507.32</v>
      </c>
      <c r="AB1141" s="7">
        <f>IFERROR(VLOOKUP(VALUE(R1141),工作表2!$A:$N,14,1)/50,0)</f>
        <v>172507.32</v>
      </c>
      <c r="AC1141" s="7">
        <f>IFERROR(VLOOKUP(VALUE(S1141),工作表2!$A:$N,14,1)/50,0)</f>
        <v>172507.32</v>
      </c>
      <c r="AD1141" s="7">
        <f>IFERROR(VLOOKUP(VALUE(T1141),工作表2!$A:$N,14,1)/50,0)</f>
        <v>172507.32</v>
      </c>
      <c r="AE1141" s="7">
        <f>IFERROR(VLOOKUP(VALUE(U1141),工作表2!$A:$N,14,1),0)</f>
        <v>22695582</v>
      </c>
      <c r="AF1141" s="7">
        <f t="shared" si="198"/>
        <v>24248147.879999999</v>
      </c>
    </row>
    <row r="1142" spans="1:32" x14ac:dyDescent="0.15">
      <c r="A1142" s="8">
        <v>101138</v>
      </c>
      <c r="B1142" s="3" t="s">
        <v>4101</v>
      </c>
      <c r="C1142" t="s">
        <v>4124</v>
      </c>
      <c r="D1142" t="s">
        <v>4132</v>
      </c>
      <c r="E1142" t="s">
        <v>4104</v>
      </c>
      <c r="F1142" t="s">
        <v>4113</v>
      </c>
      <c r="G1142" t="s">
        <v>4106</v>
      </c>
      <c r="H1142" t="s">
        <v>4130</v>
      </c>
      <c r="I1142" t="s">
        <v>4108</v>
      </c>
      <c r="J1142" t="s">
        <v>4109</v>
      </c>
      <c r="K1142" t="s">
        <v>4136</v>
      </c>
      <c r="L1142">
        <f t="shared" si="188"/>
        <v>100341</v>
      </c>
      <c r="M1142">
        <f t="shared" si="189"/>
        <v>100340</v>
      </c>
      <c r="N1142">
        <f t="shared" si="190"/>
        <v>100341</v>
      </c>
      <c r="O1142">
        <f t="shared" si="191"/>
        <v>100341</v>
      </c>
      <c r="P1142">
        <f t="shared" si="192"/>
        <v>100342</v>
      </c>
      <c r="Q1142">
        <f t="shared" si="193"/>
        <v>100341</v>
      </c>
      <c r="R1142">
        <f t="shared" si="194"/>
        <v>100341</v>
      </c>
      <c r="S1142">
        <f t="shared" si="195"/>
        <v>100341</v>
      </c>
      <c r="T1142">
        <f t="shared" si="196"/>
        <v>100340</v>
      </c>
      <c r="U1142">
        <f t="shared" si="197"/>
        <v>201139</v>
      </c>
      <c r="V1142" s="7">
        <f>IFERROR(VLOOKUP(VALUE(L1142),工作表2!$A:$N,14,1)/50,0)</f>
        <v>172507.32</v>
      </c>
      <c r="W1142" s="7">
        <f>IFERROR(VLOOKUP(VALUE(M1142),工作表2!$A:$N,14,1)/50,0)</f>
        <v>172507.32</v>
      </c>
      <c r="X1142" s="7">
        <f>IFERROR(VLOOKUP(VALUE(N1142),工作表2!$A:$N,14,1)/50,0)</f>
        <v>172507.32</v>
      </c>
      <c r="Y1142" s="7">
        <f>IFERROR(VLOOKUP(VALUE(O1142),工作表2!$A:$N,14,1)/50,0)</f>
        <v>172507.32</v>
      </c>
      <c r="Z1142" s="7">
        <f>IFERROR(VLOOKUP(VALUE(P1142),工作表2!$A:$N,14,1)/50,0)</f>
        <v>172507.32</v>
      </c>
      <c r="AA1142" s="7">
        <f>IFERROR(VLOOKUP(VALUE(Q1142),工作表2!$A:$N,14,1)/50,0)</f>
        <v>172507.32</v>
      </c>
      <c r="AB1142" s="7">
        <f>IFERROR(VLOOKUP(VALUE(R1142),工作表2!$A:$N,14,1)/50,0)</f>
        <v>172507.32</v>
      </c>
      <c r="AC1142" s="7">
        <f>IFERROR(VLOOKUP(VALUE(S1142),工作表2!$A:$N,14,1)/50,0)</f>
        <v>172507.32</v>
      </c>
      <c r="AD1142" s="7">
        <f>IFERROR(VLOOKUP(VALUE(T1142),工作表2!$A:$N,14,1)/50,0)</f>
        <v>172507.32</v>
      </c>
      <c r="AE1142" s="7">
        <f>IFERROR(VLOOKUP(VALUE(U1142),工作表2!$A:$N,14,1),0)</f>
        <v>22800752.5</v>
      </c>
      <c r="AF1142" s="7">
        <f t="shared" si="198"/>
        <v>24353318.379999999</v>
      </c>
    </row>
    <row r="1143" spans="1:32" x14ac:dyDescent="0.15">
      <c r="A1143" s="8">
        <v>101139</v>
      </c>
      <c r="B1143" s="3" t="s">
        <v>4101</v>
      </c>
      <c r="C1143" t="s">
        <v>4102</v>
      </c>
      <c r="D1143" t="s">
        <v>4103</v>
      </c>
      <c r="E1143" t="s">
        <v>4112</v>
      </c>
      <c r="F1143" t="s">
        <v>4129</v>
      </c>
      <c r="G1143" t="s">
        <v>4106</v>
      </c>
      <c r="H1143" t="s">
        <v>4115</v>
      </c>
      <c r="I1143" t="s">
        <v>4116</v>
      </c>
      <c r="J1143" t="s">
        <v>4117</v>
      </c>
      <c r="K1143" t="s">
        <v>4137</v>
      </c>
      <c r="L1143">
        <f t="shared" si="188"/>
        <v>100341</v>
      </c>
      <c r="M1143">
        <f t="shared" si="189"/>
        <v>100341</v>
      </c>
      <c r="N1143">
        <f t="shared" si="190"/>
        <v>100342</v>
      </c>
      <c r="O1143">
        <f t="shared" si="191"/>
        <v>100340</v>
      </c>
      <c r="P1143">
        <f t="shared" si="192"/>
        <v>100341</v>
      </c>
      <c r="Q1143">
        <f t="shared" si="193"/>
        <v>100341</v>
      </c>
      <c r="R1143">
        <f t="shared" si="194"/>
        <v>100340</v>
      </c>
      <c r="S1143">
        <f t="shared" si="195"/>
        <v>100342</v>
      </c>
      <c r="T1143">
        <f t="shared" si="196"/>
        <v>100342</v>
      </c>
      <c r="U1143">
        <f t="shared" si="197"/>
        <v>201140</v>
      </c>
      <c r="V1143" s="7">
        <f>IFERROR(VLOOKUP(VALUE(L1143),工作表2!$A:$N,14,1)/50,0)</f>
        <v>172507.32</v>
      </c>
      <c r="W1143" s="7">
        <f>IFERROR(VLOOKUP(VALUE(M1143),工作表2!$A:$N,14,1)/50,0)</f>
        <v>172507.32</v>
      </c>
      <c r="X1143" s="7">
        <f>IFERROR(VLOOKUP(VALUE(N1143),工作表2!$A:$N,14,1)/50,0)</f>
        <v>172507.32</v>
      </c>
      <c r="Y1143" s="7">
        <f>IFERROR(VLOOKUP(VALUE(O1143),工作表2!$A:$N,14,1)/50,0)</f>
        <v>172507.32</v>
      </c>
      <c r="Z1143" s="7">
        <f>IFERROR(VLOOKUP(VALUE(P1143),工作表2!$A:$N,14,1)/50,0)</f>
        <v>172507.32</v>
      </c>
      <c r="AA1143" s="7">
        <f>IFERROR(VLOOKUP(VALUE(Q1143),工作表2!$A:$N,14,1)/50,0)</f>
        <v>172507.32</v>
      </c>
      <c r="AB1143" s="7">
        <f>IFERROR(VLOOKUP(VALUE(R1143),工作表2!$A:$N,14,1)/50,0)</f>
        <v>172507.32</v>
      </c>
      <c r="AC1143" s="7">
        <f>IFERROR(VLOOKUP(VALUE(S1143),工作表2!$A:$N,14,1)/50,0)</f>
        <v>172507.32</v>
      </c>
      <c r="AD1143" s="7">
        <f>IFERROR(VLOOKUP(VALUE(T1143),工作表2!$A:$N,14,1)/50,0)</f>
        <v>172507.32</v>
      </c>
      <c r="AE1143" s="7">
        <f>IFERROR(VLOOKUP(VALUE(U1143),工作表2!$A:$N,14,1),0)</f>
        <v>22937492.5</v>
      </c>
      <c r="AF1143" s="7">
        <f t="shared" si="198"/>
        <v>24490058.379999999</v>
      </c>
    </row>
    <row r="1144" spans="1:32" x14ac:dyDescent="0.15">
      <c r="A1144" s="8">
        <v>101140</v>
      </c>
      <c r="B1144" s="3" t="s">
        <v>4138</v>
      </c>
      <c r="C1144" t="s">
        <v>4139</v>
      </c>
      <c r="D1144" t="s">
        <v>4140</v>
      </c>
      <c r="E1144" t="s">
        <v>4141</v>
      </c>
      <c r="F1144" t="s">
        <v>4142</v>
      </c>
      <c r="G1144" t="s">
        <v>4143</v>
      </c>
      <c r="H1144" t="s">
        <v>4144</v>
      </c>
      <c r="I1144" t="s">
        <v>4145</v>
      </c>
      <c r="J1144" t="s">
        <v>4146</v>
      </c>
      <c r="K1144" t="s">
        <v>4147</v>
      </c>
      <c r="L1144">
        <f t="shared" si="188"/>
        <v>100344</v>
      </c>
      <c r="M1144">
        <f t="shared" si="189"/>
        <v>100345</v>
      </c>
      <c r="N1144">
        <f t="shared" si="190"/>
        <v>100344</v>
      </c>
      <c r="O1144">
        <f t="shared" si="191"/>
        <v>100344</v>
      </c>
      <c r="P1144">
        <f t="shared" si="192"/>
        <v>100344</v>
      </c>
      <c r="Q1144">
        <f t="shared" si="193"/>
        <v>100344</v>
      </c>
      <c r="R1144">
        <f t="shared" si="194"/>
        <v>100345</v>
      </c>
      <c r="S1144">
        <f t="shared" si="195"/>
        <v>100344</v>
      </c>
      <c r="T1144">
        <f t="shared" si="196"/>
        <v>100343</v>
      </c>
      <c r="U1144">
        <f t="shared" si="197"/>
        <v>201141</v>
      </c>
      <c r="V1144" s="7">
        <f>IFERROR(VLOOKUP(VALUE(L1144),工作表2!$A:$N,14,1)/50,0)</f>
        <v>175003.08</v>
      </c>
      <c r="W1144" s="7">
        <f>IFERROR(VLOOKUP(VALUE(M1144),工作表2!$A:$N,14,1)/50,0)</f>
        <v>175003.08</v>
      </c>
      <c r="X1144" s="7">
        <f>IFERROR(VLOOKUP(VALUE(N1144),工作表2!$A:$N,14,1)/50,0)</f>
        <v>175003.08</v>
      </c>
      <c r="Y1144" s="7">
        <f>IFERROR(VLOOKUP(VALUE(O1144),工作表2!$A:$N,14,1)/50,0)</f>
        <v>175003.08</v>
      </c>
      <c r="Z1144" s="7">
        <f>IFERROR(VLOOKUP(VALUE(P1144),工作表2!$A:$N,14,1)/50,0)</f>
        <v>175003.08</v>
      </c>
      <c r="AA1144" s="7">
        <f>IFERROR(VLOOKUP(VALUE(Q1144),工作表2!$A:$N,14,1)/50,0)</f>
        <v>175003.08</v>
      </c>
      <c r="AB1144" s="7">
        <f>IFERROR(VLOOKUP(VALUE(R1144),工作表2!$A:$N,14,1)/50,0)</f>
        <v>175003.08</v>
      </c>
      <c r="AC1144" s="7">
        <f>IFERROR(VLOOKUP(VALUE(S1144),工作表2!$A:$N,14,1)/50,0)</f>
        <v>175003.08</v>
      </c>
      <c r="AD1144" s="7">
        <f>IFERROR(VLOOKUP(VALUE(T1144),工作表2!$A:$N,14,1)/50,0)</f>
        <v>175003.08</v>
      </c>
      <c r="AE1144" s="7">
        <f>IFERROR(VLOOKUP(VALUE(U1144),工作表2!$A:$N,14,1),0)</f>
        <v>22680279</v>
      </c>
      <c r="AF1144" s="7">
        <f t="shared" si="198"/>
        <v>24255306.719999999</v>
      </c>
    </row>
    <row r="1145" spans="1:32" x14ac:dyDescent="0.15">
      <c r="A1145" s="8">
        <v>101141</v>
      </c>
      <c r="B1145" s="3" t="s">
        <v>4148</v>
      </c>
      <c r="C1145" t="s">
        <v>4139</v>
      </c>
      <c r="D1145" t="s">
        <v>4149</v>
      </c>
      <c r="E1145" t="s">
        <v>4150</v>
      </c>
      <c r="F1145" t="s">
        <v>4151</v>
      </c>
      <c r="G1145" t="s">
        <v>4152</v>
      </c>
      <c r="H1145" t="s">
        <v>4153</v>
      </c>
      <c r="I1145" t="s">
        <v>4145</v>
      </c>
      <c r="J1145" t="s">
        <v>4154</v>
      </c>
      <c r="K1145" t="s">
        <v>4155</v>
      </c>
      <c r="L1145">
        <f t="shared" si="188"/>
        <v>100345</v>
      </c>
      <c r="M1145">
        <f t="shared" si="189"/>
        <v>100345</v>
      </c>
      <c r="N1145">
        <f t="shared" si="190"/>
        <v>100345</v>
      </c>
      <c r="O1145">
        <f t="shared" si="191"/>
        <v>100345</v>
      </c>
      <c r="P1145">
        <f t="shared" si="192"/>
        <v>100345</v>
      </c>
      <c r="Q1145">
        <f t="shared" si="193"/>
        <v>100343</v>
      </c>
      <c r="R1145">
        <f t="shared" si="194"/>
        <v>100344</v>
      </c>
      <c r="S1145">
        <f t="shared" si="195"/>
        <v>100344</v>
      </c>
      <c r="T1145">
        <f t="shared" si="196"/>
        <v>100344</v>
      </c>
      <c r="U1145">
        <f t="shared" si="197"/>
        <v>201142</v>
      </c>
      <c r="V1145" s="7">
        <f>IFERROR(VLOOKUP(VALUE(L1145),工作表2!$A:$N,14,1)/50,0)</f>
        <v>175003.08</v>
      </c>
      <c r="W1145" s="7">
        <f>IFERROR(VLOOKUP(VALUE(M1145),工作表2!$A:$N,14,1)/50,0)</f>
        <v>175003.08</v>
      </c>
      <c r="X1145" s="7">
        <f>IFERROR(VLOOKUP(VALUE(N1145),工作表2!$A:$N,14,1)/50,0)</f>
        <v>175003.08</v>
      </c>
      <c r="Y1145" s="7">
        <f>IFERROR(VLOOKUP(VALUE(O1145),工作表2!$A:$N,14,1)/50,0)</f>
        <v>175003.08</v>
      </c>
      <c r="Z1145" s="7">
        <f>IFERROR(VLOOKUP(VALUE(P1145),工作表2!$A:$N,14,1)/50,0)</f>
        <v>175003.08</v>
      </c>
      <c r="AA1145" s="7">
        <f>IFERROR(VLOOKUP(VALUE(Q1145),工作表2!$A:$N,14,1)/50,0)</f>
        <v>175003.08</v>
      </c>
      <c r="AB1145" s="7">
        <f>IFERROR(VLOOKUP(VALUE(R1145),工作表2!$A:$N,14,1)/50,0)</f>
        <v>175003.08</v>
      </c>
      <c r="AC1145" s="7">
        <f>IFERROR(VLOOKUP(VALUE(S1145),工作表2!$A:$N,14,1)/50,0)</f>
        <v>175003.08</v>
      </c>
      <c r="AD1145" s="7">
        <f>IFERROR(VLOOKUP(VALUE(T1145),工作表2!$A:$N,14,1)/50,0)</f>
        <v>175003.08</v>
      </c>
      <c r="AE1145" s="7">
        <f>IFERROR(VLOOKUP(VALUE(U1145),工作表2!$A:$N,14,1),0)</f>
        <v>22706787</v>
      </c>
      <c r="AF1145" s="7">
        <f t="shared" si="198"/>
        <v>24281814.719999999</v>
      </c>
    </row>
    <row r="1146" spans="1:32" x14ac:dyDescent="0.15">
      <c r="A1146" s="8">
        <v>101142</v>
      </c>
      <c r="B1146" s="3" t="s">
        <v>4156</v>
      </c>
      <c r="C1146" t="s">
        <v>4157</v>
      </c>
      <c r="D1146" t="s">
        <v>4158</v>
      </c>
      <c r="E1146" t="s">
        <v>4150</v>
      </c>
      <c r="F1146" t="s">
        <v>4159</v>
      </c>
      <c r="G1146" t="s">
        <v>4152</v>
      </c>
      <c r="H1146" t="s">
        <v>4144</v>
      </c>
      <c r="I1146" t="s">
        <v>4160</v>
      </c>
      <c r="J1146" t="s">
        <v>4146</v>
      </c>
      <c r="K1146" t="s">
        <v>4161</v>
      </c>
      <c r="L1146">
        <f t="shared" si="188"/>
        <v>100343</v>
      </c>
      <c r="M1146">
        <f t="shared" si="189"/>
        <v>100343</v>
      </c>
      <c r="N1146">
        <f t="shared" si="190"/>
        <v>100343</v>
      </c>
      <c r="O1146">
        <f t="shared" si="191"/>
        <v>100345</v>
      </c>
      <c r="P1146">
        <f t="shared" si="192"/>
        <v>100343</v>
      </c>
      <c r="Q1146">
        <f t="shared" si="193"/>
        <v>100343</v>
      </c>
      <c r="R1146">
        <f t="shared" si="194"/>
        <v>100345</v>
      </c>
      <c r="S1146">
        <f t="shared" si="195"/>
        <v>100343</v>
      </c>
      <c r="T1146">
        <f t="shared" si="196"/>
        <v>100343</v>
      </c>
      <c r="U1146">
        <f t="shared" si="197"/>
        <v>201143</v>
      </c>
      <c r="V1146" s="7">
        <f>IFERROR(VLOOKUP(VALUE(L1146),工作表2!$A:$N,14,1)/50,0)</f>
        <v>175003.08</v>
      </c>
      <c r="W1146" s="7">
        <f>IFERROR(VLOOKUP(VALUE(M1146),工作表2!$A:$N,14,1)/50,0)</f>
        <v>175003.08</v>
      </c>
      <c r="X1146" s="7">
        <f>IFERROR(VLOOKUP(VALUE(N1146),工作表2!$A:$N,14,1)/50,0)</f>
        <v>175003.08</v>
      </c>
      <c r="Y1146" s="7">
        <f>IFERROR(VLOOKUP(VALUE(O1146),工作表2!$A:$N,14,1)/50,0)</f>
        <v>175003.08</v>
      </c>
      <c r="Z1146" s="7">
        <f>IFERROR(VLOOKUP(VALUE(P1146),工作表2!$A:$N,14,1)/50,0)</f>
        <v>175003.08</v>
      </c>
      <c r="AA1146" s="7">
        <f>IFERROR(VLOOKUP(VALUE(Q1146),工作表2!$A:$N,14,1)/50,0)</f>
        <v>175003.08</v>
      </c>
      <c r="AB1146" s="7">
        <f>IFERROR(VLOOKUP(VALUE(R1146),工作表2!$A:$N,14,1)/50,0)</f>
        <v>175003.08</v>
      </c>
      <c r="AC1146" s="7">
        <f>IFERROR(VLOOKUP(VALUE(S1146),工作表2!$A:$N,14,1)/50,0)</f>
        <v>175003.08</v>
      </c>
      <c r="AD1146" s="7">
        <f>IFERROR(VLOOKUP(VALUE(T1146),工作表2!$A:$N,14,1)/50,0)</f>
        <v>175003.08</v>
      </c>
      <c r="AE1146" s="7">
        <f>IFERROR(VLOOKUP(VALUE(U1146),工作表2!$A:$N,14,1),0)</f>
        <v>22733326.5</v>
      </c>
      <c r="AF1146" s="7">
        <f t="shared" si="198"/>
        <v>24308354.219999999</v>
      </c>
    </row>
    <row r="1147" spans="1:32" x14ac:dyDescent="0.15">
      <c r="A1147" s="8">
        <v>101143</v>
      </c>
      <c r="B1147" s="3" t="s">
        <v>4148</v>
      </c>
      <c r="C1147" t="s">
        <v>4139</v>
      </c>
      <c r="D1147" t="s">
        <v>4149</v>
      </c>
      <c r="E1147" t="s">
        <v>4141</v>
      </c>
      <c r="F1147" t="s">
        <v>4142</v>
      </c>
      <c r="G1147" t="s">
        <v>4162</v>
      </c>
      <c r="H1147" t="s">
        <v>4153</v>
      </c>
      <c r="I1147" t="s">
        <v>4145</v>
      </c>
      <c r="J1147" t="s">
        <v>4163</v>
      </c>
      <c r="K1147" t="s">
        <v>4164</v>
      </c>
      <c r="L1147">
        <f t="shared" si="188"/>
        <v>100345</v>
      </c>
      <c r="M1147">
        <f t="shared" si="189"/>
        <v>100345</v>
      </c>
      <c r="N1147">
        <f t="shared" si="190"/>
        <v>100345</v>
      </c>
      <c r="O1147">
        <f t="shared" si="191"/>
        <v>100344</v>
      </c>
      <c r="P1147">
        <f t="shared" si="192"/>
        <v>100344</v>
      </c>
      <c r="Q1147">
        <f t="shared" si="193"/>
        <v>100345</v>
      </c>
      <c r="R1147">
        <f t="shared" si="194"/>
        <v>100344</v>
      </c>
      <c r="S1147">
        <f t="shared" si="195"/>
        <v>100344</v>
      </c>
      <c r="T1147">
        <f t="shared" si="196"/>
        <v>100345</v>
      </c>
      <c r="U1147">
        <f t="shared" si="197"/>
        <v>201144</v>
      </c>
      <c r="V1147" s="7">
        <f>IFERROR(VLOOKUP(VALUE(L1147),工作表2!$A:$N,14,1)/50,0)</f>
        <v>175003.08</v>
      </c>
      <c r="W1147" s="7">
        <f>IFERROR(VLOOKUP(VALUE(M1147),工作表2!$A:$N,14,1)/50,0)</f>
        <v>175003.08</v>
      </c>
      <c r="X1147" s="7">
        <f>IFERROR(VLOOKUP(VALUE(N1147),工作表2!$A:$N,14,1)/50,0)</f>
        <v>175003.08</v>
      </c>
      <c r="Y1147" s="7">
        <f>IFERROR(VLOOKUP(VALUE(O1147),工作表2!$A:$N,14,1)/50,0)</f>
        <v>175003.08</v>
      </c>
      <c r="Z1147" s="7">
        <f>IFERROR(VLOOKUP(VALUE(P1147),工作表2!$A:$N,14,1)/50,0)</f>
        <v>175003.08</v>
      </c>
      <c r="AA1147" s="7">
        <f>IFERROR(VLOOKUP(VALUE(Q1147),工作表2!$A:$N,14,1)/50,0)</f>
        <v>175003.08</v>
      </c>
      <c r="AB1147" s="7">
        <f>IFERROR(VLOOKUP(VALUE(R1147),工作表2!$A:$N,14,1)/50,0)</f>
        <v>175003.08</v>
      </c>
      <c r="AC1147" s="7">
        <f>IFERROR(VLOOKUP(VALUE(S1147),工作表2!$A:$N,14,1)/50,0)</f>
        <v>175003.08</v>
      </c>
      <c r="AD1147" s="7">
        <f>IFERROR(VLOOKUP(VALUE(T1147),工作表2!$A:$N,14,1)/50,0)</f>
        <v>175003.08</v>
      </c>
      <c r="AE1147" s="7">
        <f>IFERROR(VLOOKUP(VALUE(U1147),工作表2!$A:$N,14,1),0)</f>
        <v>23156312</v>
      </c>
      <c r="AF1147" s="7">
        <f t="shared" si="198"/>
        <v>24731339.719999999</v>
      </c>
    </row>
    <row r="1148" spans="1:32" x14ac:dyDescent="0.15">
      <c r="A1148" s="8">
        <v>101144</v>
      </c>
      <c r="B1148" s="3" t="s">
        <v>4148</v>
      </c>
      <c r="C1148" t="s">
        <v>4165</v>
      </c>
      <c r="D1148" t="s">
        <v>4149</v>
      </c>
      <c r="E1148" t="s">
        <v>4166</v>
      </c>
      <c r="F1148" t="s">
        <v>4142</v>
      </c>
      <c r="G1148" t="s">
        <v>4162</v>
      </c>
      <c r="H1148" t="s">
        <v>4153</v>
      </c>
      <c r="I1148" t="s">
        <v>4160</v>
      </c>
      <c r="J1148" t="s">
        <v>4154</v>
      </c>
      <c r="K1148" t="s">
        <v>4167</v>
      </c>
      <c r="L1148">
        <f t="shared" si="188"/>
        <v>100345</v>
      </c>
      <c r="M1148">
        <f t="shared" si="189"/>
        <v>100344</v>
      </c>
      <c r="N1148">
        <f t="shared" si="190"/>
        <v>100345</v>
      </c>
      <c r="O1148">
        <f t="shared" si="191"/>
        <v>100343</v>
      </c>
      <c r="P1148">
        <f t="shared" si="192"/>
        <v>100344</v>
      </c>
      <c r="Q1148">
        <f t="shared" si="193"/>
        <v>100345</v>
      </c>
      <c r="R1148">
        <f t="shared" si="194"/>
        <v>100344</v>
      </c>
      <c r="S1148">
        <f t="shared" si="195"/>
        <v>100343</v>
      </c>
      <c r="T1148">
        <f t="shared" si="196"/>
        <v>100344</v>
      </c>
      <c r="U1148">
        <f t="shared" si="197"/>
        <v>201145</v>
      </c>
      <c r="V1148" s="7">
        <f>IFERROR(VLOOKUP(VALUE(L1148),工作表2!$A:$N,14,1)/50,0)</f>
        <v>175003.08</v>
      </c>
      <c r="W1148" s="7">
        <f>IFERROR(VLOOKUP(VALUE(M1148),工作表2!$A:$N,14,1)/50,0)</f>
        <v>175003.08</v>
      </c>
      <c r="X1148" s="7">
        <f>IFERROR(VLOOKUP(VALUE(N1148),工作表2!$A:$N,14,1)/50,0)</f>
        <v>175003.08</v>
      </c>
      <c r="Y1148" s="7">
        <f>IFERROR(VLOOKUP(VALUE(O1148),工作表2!$A:$N,14,1)/50,0)</f>
        <v>175003.08</v>
      </c>
      <c r="Z1148" s="7">
        <f>IFERROR(VLOOKUP(VALUE(P1148),工作表2!$A:$N,14,1)/50,0)</f>
        <v>175003.08</v>
      </c>
      <c r="AA1148" s="7">
        <f>IFERROR(VLOOKUP(VALUE(Q1148),工作表2!$A:$N,14,1)/50,0)</f>
        <v>175003.08</v>
      </c>
      <c r="AB1148" s="7">
        <f>IFERROR(VLOOKUP(VALUE(R1148),工作表2!$A:$N,14,1)/50,0)</f>
        <v>175003.08</v>
      </c>
      <c r="AC1148" s="7">
        <f>IFERROR(VLOOKUP(VALUE(S1148),工作表2!$A:$N,14,1)/50,0)</f>
        <v>175003.08</v>
      </c>
      <c r="AD1148" s="7">
        <f>IFERROR(VLOOKUP(VALUE(T1148),工作表2!$A:$N,14,1)/50,0)</f>
        <v>175003.08</v>
      </c>
      <c r="AE1148" s="7">
        <f>IFERROR(VLOOKUP(VALUE(U1148),工作表2!$A:$N,14,1),0)</f>
        <v>22786500.5</v>
      </c>
      <c r="AF1148" s="7">
        <f t="shared" si="198"/>
        <v>24361528.219999999</v>
      </c>
    </row>
    <row r="1149" spans="1:32" x14ac:dyDescent="0.15">
      <c r="A1149" s="8">
        <v>101145</v>
      </c>
      <c r="B1149" s="3" t="s">
        <v>4156</v>
      </c>
      <c r="C1149" t="s">
        <v>4165</v>
      </c>
      <c r="D1149" t="s">
        <v>4158</v>
      </c>
      <c r="E1149" t="s">
        <v>4166</v>
      </c>
      <c r="F1149" t="s">
        <v>4151</v>
      </c>
      <c r="G1149" t="s">
        <v>4143</v>
      </c>
      <c r="H1149" t="s">
        <v>4168</v>
      </c>
      <c r="I1149" t="s">
        <v>4169</v>
      </c>
      <c r="J1149" t="s">
        <v>4163</v>
      </c>
      <c r="K1149" t="s">
        <v>4170</v>
      </c>
      <c r="L1149">
        <f t="shared" si="188"/>
        <v>100343</v>
      </c>
      <c r="M1149">
        <f t="shared" si="189"/>
        <v>100344</v>
      </c>
      <c r="N1149">
        <f t="shared" si="190"/>
        <v>100343</v>
      </c>
      <c r="O1149">
        <f t="shared" si="191"/>
        <v>100343</v>
      </c>
      <c r="P1149">
        <f t="shared" si="192"/>
        <v>100345</v>
      </c>
      <c r="Q1149">
        <f t="shared" si="193"/>
        <v>100344</v>
      </c>
      <c r="R1149">
        <f t="shared" si="194"/>
        <v>100343</v>
      </c>
      <c r="S1149">
        <f t="shared" si="195"/>
        <v>100345</v>
      </c>
      <c r="T1149">
        <f t="shared" si="196"/>
        <v>100345</v>
      </c>
      <c r="U1149">
        <f t="shared" si="197"/>
        <v>201146</v>
      </c>
      <c r="V1149" s="7">
        <f>IFERROR(VLOOKUP(VALUE(L1149),工作表2!$A:$N,14,1)/50,0)</f>
        <v>175003.08</v>
      </c>
      <c r="W1149" s="7">
        <f>IFERROR(VLOOKUP(VALUE(M1149),工作表2!$A:$N,14,1)/50,0)</f>
        <v>175003.08</v>
      </c>
      <c r="X1149" s="7">
        <f>IFERROR(VLOOKUP(VALUE(N1149),工作表2!$A:$N,14,1)/50,0)</f>
        <v>175003.08</v>
      </c>
      <c r="Y1149" s="7">
        <f>IFERROR(VLOOKUP(VALUE(O1149),工作表2!$A:$N,14,1)/50,0)</f>
        <v>175003.08</v>
      </c>
      <c r="Z1149" s="7">
        <f>IFERROR(VLOOKUP(VALUE(P1149),工作表2!$A:$N,14,1)/50,0)</f>
        <v>175003.08</v>
      </c>
      <c r="AA1149" s="7">
        <f>IFERROR(VLOOKUP(VALUE(Q1149),工作表2!$A:$N,14,1)/50,0)</f>
        <v>175003.08</v>
      </c>
      <c r="AB1149" s="7">
        <f>IFERROR(VLOOKUP(VALUE(R1149),工作表2!$A:$N,14,1)/50,0)</f>
        <v>175003.08</v>
      </c>
      <c r="AC1149" s="7">
        <f>IFERROR(VLOOKUP(VALUE(S1149),工作表2!$A:$N,14,1)/50,0)</f>
        <v>175003.08</v>
      </c>
      <c r="AD1149" s="7">
        <f>IFERROR(VLOOKUP(VALUE(T1149),工作表2!$A:$N,14,1)/50,0)</f>
        <v>175003.08</v>
      </c>
      <c r="AE1149" s="7">
        <f>IFERROR(VLOOKUP(VALUE(U1149),工作表2!$A:$N,14,1),0)</f>
        <v>22813134.5</v>
      </c>
      <c r="AF1149" s="7">
        <f t="shared" si="198"/>
        <v>24388162.219999999</v>
      </c>
    </row>
    <row r="1150" spans="1:32" x14ac:dyDescent="0.15">
      <c r="A1150" s="8">
        <v>101146</v>
      </c>
      <c r="B1150" s="3" t="s">
        <v>4148</v>
      </c>
      <c r="C1150" t="s">
        <v>4165</v>
      </c>
      <c r="D1150" t="s">
        <v>4158</v>
      </c>
      <c r="E1150" t="s">
        <v>4150</v>
      </c>
      <c r="F1150" t="s">
        <v>4142</v>
      </c>
      <c r="G1150" t="s">
        <v>4143</v>
      </c>
      <c r="H1150" t="s">
        <v>4153</v>
      </c>
      <c r="I1150" t="s">
        <v>4145</v>
      </c>
      <c r="J1150" t="s">
        <v>4154</v>
      </c>
      <c r="K1150" t="s">
        <v>4171</v>
      </c>
      <c r="L1150">
        <f t="shared" si="188"/>
        <v>100345</v>
      </c>
      <c r="M1150">
        <f t="shared" si="189"/>
        <v>100344</v>
      </c>
      <c r="N1150">
        <f t="shared" si="190"/>
        <v>100343</v>
      </c>
      <c r="O1150">
        <f t="shared" si="191"/>
        <v>100345</v>
      </c>
      <c r="P1150">
        <f t="shared" si="192"/>
        <v>100344</v>
      </c>
      <c r="Q1150">
        <f t="shared" si="193"/>
        <v>100344</v>
      </c>
      <c r="R1150">
        <f t="shared" si="194"/>
        <v>100344</v>
      </c>
      <c r="S1150">
        <f t="shared" si="195"/>
        <v>100344</v>
      </c>
      <c r="T1150">
        <f t="shared" si="196"/>
        <v>100344</v>
      </c>
      <c r="U1150">
        <f t="shared" si="197"/>
        <v>201147</v>
      </c>
      <c r="V1150" s="7">
        <f>IFERROR(VLOOKUP(VALUE(L1150),工作表2!$A:$N,14,1)/50,0)</f>
        <v>175003.08</v>
      </c>
      <c r="W1150" s="7">
        <f>IFERROR(VLOOKUP(VALUE(M1150),工作表2!$A:$N,14,1)/50,0)</f>
        <v>175003.08</v>
      </c>
      <c r="X1150" s="7">
        <f>IFERROR(VLOOKUP(VALUE(N1150),工作表2!$A:$N,14,1)/50,0)</f>
        <v>175003.08</v>
      </c>
      <c r="Y1150" s="7">
        <f>IFERROR(VLOOKUP(VALUE(O1150),工作表2!$A:$N,14,1)/50,0)</f>
        <v>175003.08</v>
      </c>
      <c r="Z1150" s="7">
        <f>IFERROR(VLOOKUP(VALUE(P1150),工作表2!$A:$N,14,1)/50,0)</f>
        <v>175003.08</v>
      </c>
      <c r="AA1150" s="7">
        <f>IFERROR(VLOOKUP(VALUE(Q1150),工作表2!$A:$N,14,1)/50,0)</f>
        <v>175003.08</v>
      </c>
      <c r="AB1150" s="7">
        <f>IFERROR(VLOOKUP(VALUE(R1150),工作表2!$A:$N,14,1)/50,0)</f>
        <v>175003.08</v>
      </c>
      <c r="AC1150" s="7">
        <f>IFERROR(VLOOKUP(VALUE(S1150),工作表2!$A:$N,14,1)/50,0)</f>
        <v>175003.08</v>
      </c>
      <c r="AD1150" s="7">
        <f>IFERROR(VLOOKUP(VALUE(T1150),工作表2!$A:$N,14,1)/50,0)</f>
        <v>175003.08</v>
      </c>
      <c r="AE1150" s="7">
        <f>IFERROR(VLOOKUP(VALUE(U1150),工作表2!$A:$N,14,1),0)</f>
        <v>23237487</v>
      </c>
      <c r="AF1150" s="7">
        <f t="shared" si="198"/>
        <v>24812514.719999999</v>
      </c>
    </row>
    <row r="1151" spans="1:32" x14ac:dyDescent="0.15">
      <c r="A1151" s="8">
        <v>101147</v>
      </c>
      <c r="B1151" s="3" t="s">
        <v>4138</v>
      </c>
      <c r="C1151" t="s">
        <v>4157</v>
      </c>
      <c r="D1151" t="s">
        <v>4140</v>
      </c>
      <c r="E1151" t="s">
        <v>4150</v>
      </c>
      <c r="F1151" t="s">
        <v>4159</v>
      </c>
      <c r="G1151" t="s">
        <v>4162</v>
      </c>
      <c r="H1151" t="s">
        <v>4144</v>
      </c>
      <c r="I1151" t="s">
        <v>4160</v>
      </c>
      <c r="J1151" t="s">
        <v>4163</v>
      </c>
      <c r="K1151" t="s">
        <v>4172</v>
      </c>
      <c r="L1151">
        <f t="shared" si="188"/>
        <v>100344</v>
      </c>
      <c r="M1151">
        <f t="shared" si="189"/>
        <v>100343</v>
      </c>
      <c r="N1151">
        <f t="shared" si="190"/>
        <v>100344</v>
      </c>
      <c r="O1151">
        <f t="shared" si="191"/>
        <v>100345</v>
      </c>
      <c r="P1151">
        <f t="shared" si="192"/>
        <v>100343</v>
      </c>
      <c r="Q1151">
        <f t="shared" si="193"/>
        <v>100345</v>
      </c>
      <c r="R1151">
        <f t="shared" si="194"/>
        <v>100345</v>
      </c>
      <c r="S1151">
        <f t="shared" si="195"/>
        <v>100343</v>
      </c>
      <c r="T1151">
        <f t="shared" si="196"/>
        <v>100345</v>
      </c>
      <c r="U1151">
        <f t="shared" si="197"/>
        <v>201148</v>
      </c>
      <c r="V1151" s="7">
        <f>IFERROR(VLOOKUP(VALUE(L1151),工作表2!$A:$N,14,1)/50,0)</f>
        <v>175003.08</v>
      </c>
      <c r="W1151" s="7">
        <f>IFERROR(VLOOKUP(VALUE(M1151),工作表2!$A:$N,14,1)/50,0)</f>
        <v>175003.08</v>
      </c>
      <c r="X1151" s="7">
        <f>IFERROR(VLOOKUP(VALUE(N1151),工作表2!$A:$N,14,1)/50,0)</f>
        <v>175003.08</v>
      </c>
      <c r="Y1151" s="7">
        <f>IFERROR(VLOOKUP(VALUE(O1151),工作表2!$A:$N,14,1)/50,0)</f>
        <v>175003.08</v>
      </c>
      <c r="Z1151" s="7">
        <f>IFERROR(VLOOKUP(VALUE(P1151),工作表2!$A:$N,14,1)/50,0)</f>
        <v>175003.08</v>
      </c>
      <c r="AA1151" s="7">
        <f>IFERROR(VLOOKUP(VALUE(Q1151),工作表2!$A:$N,14,1)/50,0)</f>
        <v>175003.08</v>
      </c>
      <c r="AB1151" s="7">
        <f>IFERROR(VLOOKUP(VALUE(R1151),工作表2!$A:$N,14,1)/50,0)</f>
        <v>175003.08</v>
      </c>
      <c r="AC1151" s="7">
        <f>IFERROR(VLOOKUP(VALUE(S1151),工作表2!$A:$N,14,1)/50,0)</f>
        <v>175003.08</v>
      </c>
      <c r="AD1151" s="7">
        <f>IFERROR(VLOOKUP(VALUE(T1151),工作表2!$A:$N,14,1)/50,0)</f>
        <v>175003.08</v>
      </c>
      <c r="AE1151" s="7">
        <f>IFERROR(VLOOKUP(VALUE(U1151),工作表2!$A:$N,14,1),0)</f>
        <v>23073516</v>
      </c>
      <c r="AF1151" s="7">
        <f t="shared" si="198"/>
        <v>24648543.719999999</v>
      </c>
    </row>
    <row r="1152" spans="1:32" x14ac:dyDescent="0.15">
      <c r="A1152" s="8">
        <v>101148</v>
      </c>
      <c r="B1152" s="3" t="s">
        <v>4148</v>
      </c>
      <c r="C1152" t="s">
        <v>4157</v>
      </c>
      <c r="D1152" t="s">
        <v>4149</v>
      </c>
      <c r="E1152" t="s">
        <v>4141</v>
      </c>
      <c r="F1152" t="s">
        <v>4151</v>
      </c>
      <c r="G1152" t="s">
        <v>4162</v>
      </c>
      <c r="H1152" t="s">
        <v>4144</v>
      </c>
      <c r="I1152" t="s">
        <v>4169</v>
      </c>
      <c r="J1152" t="s">
        <v>4154</v>
      </c>
      <c r="K1152" t="s">
        <v>4173</v>
      </c>
      <c r="L1152">
        <f t="shared" si="188"/>
        <v>100345</v>
      </c>
      <c r="M1152">
        <f t="shared" si="189"/>
        <v>100343</v>
      </c>
      <c r="N1152">
        <f t="shared" si="190"/>
        <v>100345</v>
      </c>
      <c r="O1152">
        <f t="shared" si="191"/>
        <v>100344</v>
      </c>
      <c r="P1152">
        <f t="shared" si="192"/>
        <v>100345</v>
      </c>
      <c r="Q1152">
        <f t="shared" si="193"/>
        <v>100345</v>
      </c>
      <c r="R1152">
        <f t="shared" si="194"/>
        <v>100345</v>
      </c>
      <c r="S1152">
        <f t="shared" si="195"/>
        <v>100345</v>
      </c>
      <c r="T1152">
        <f t="shared" si="196"/>
        <v>100344</v>
      </c>
      <c r="U1152">
        <f t="shared" si="197"/>
        <v>201149</v>
      </c>
      <c r="V1152" s="7">
        <f>IFERROR(VLOOKUP(VALUE(L1152),工作表2!$A:$N,14,1)/50,0)</f>
        <v>175003.08</v>
      </c>
      <c r="W1152" s="7">
        <f>IFERROR(VLOOKUP(VALUE(M1152),工作表2!$A:$N,14,1)/50,0)</f>
        <v>175003.08</v>
      </c>
      <c r="X1152" s="7">
        <f>IFERROR(VLOOKUP(VALUE(N1152),工作表2!$A:$N,14,1)/50,0)</f>
        <v>175003.08</v>
      </c>
      <c r="Y1152" s="7">
        <f>IFERROR(VLOOKUP(VALUE(O1152),工作表2!$A:$N,14,1)/50,0)</f>
        <v>175003.08</v>
      </c>
      <c r="Z1152" s="7">
        <f>IFERROR(VLOOKUP(VALUE(P1152),工作表2!$A:$N,14,1)/50,0)</f>
        <v>175003.08</v>
      </c>
      <c r="AA1152" s="7">
        <f>IFERROR(VLOOKUP(VALUE(Q1152),工作表2!$A:$N,14,1)/50,0)</f>
        <v>175003.08</v>
      </c>
      <c r="AB1152" s="7">
        <f>IFERROR(VLOOKUP(VALUE(R1152),工作表2!$A:$N,14,1)/50,0)</f>
        <v>175003.08</v>
      </c>
      <c r="AC1152" s="7">
        <f>IFERROR(VLOOKUP(VALUE(S1152),工作表2!$A:$N,14,1)/50,0)</f>
        <v>175003.08</v>
      </c>
      <c r="AD1152" s="7">
        <f>IFERROR(VLOOKUP(VALUE(T1152),工作表2!$A:$N,14,1)/50,0)</f>
        <v>175003.08</v>
      </c>
      <c r="AE1152" s="7">
        <f>IFERROR(VLOOKUP(VALUE(U1152),工作表2!$A:$N,14,1),0)</f>
        <v>23180173.5</v>
      </c>
      <c r="AF1152" s="7">
        <f t="shared" si="198"/>
        <v>24755201.219999999</v>
      </c>
    </row>
    <row r="1153" spans="1:32" x14ac:dyDescent="0.15">
      <c r="A1153" s="8">
        <v>101149</v>
      </c>
      <c r="B1153" s="3" t="s">
        <v>4156</v>
      </c>
      <c r="C1153" t="s">
        <v>4165</v>
      </c>
      <c r="D1153" t="s">
        <v>4140</v>
      </c>
      <c r="E1153" t="s">
        <v>4141</v>
      </c>
      <c r="F1153" t="s">
        <v>4142</v>
      </c>
      <c r="G1153" t="s">
        <v>4152</v>
      </c>
      <c r="H1153" t="s">
        <v>4168</v>
      </c>
      <c r="I1153" t="s">
        <v>4160</v>
      </c>
      <c r="J1153" t="s">
        <v>4146</v>
      </c>
      <c r="K1153" t="s">
        <v>4174</v>
      </c>
      <c r="L1153">
        <f t="shared" si="188"/>
        <v>100343</v>
      </c>
      <c r="M1153">
        <f t="shared" si="189"/>
        <v>100344</v>
      </c>
      <c r="N1153">
        <f t="shared" si="190"/>
        <v>100344</v>
      </c>
      <c r="O1153">
        <f t="shared" si="191"/>
        <v>100344</v>
      </c>
      <c r="P1153">
        <f t="shared" si="192"/>
        <v>100344</v>
      </c>
      <c r="Q1153">
        <f t="shared" si="193"/>
        <v>100343</v>
      </c>
      <c r="R1153">
        <f t="shared" si="194"/>
        <v>100343</v>
      </c>
      <c r="S1153">
        <f t="shared" si="195"/>
        <v>100343</v>
      </c>
      <c r="T1153">
        <f t="shared" si="196"/>
        <v>100343</v>
      </c>
      <c r="U1153">
        <f t="shared" si="197"/>
        <v>201150</v>
      </c>
      <c r="V1153" s="7">
        <f>IFERROR(VLOOKUP(VALUE(L1153),工作表2!$A:$N,14,1)/50,0)</f>
        <v>175003.08</v>
      </c>
      <c r="W1153" s="7">
        <f>IFERROR(VLOOKUP(VALUE(M1153),工作表2!$A:$N,14,1)/50,0)</f>
        <v>175003.08</v>
      </c>
      <c r="X1153" s="7">
        <f>IFERROR(VLOOKUP(VALUE(N1153),工作表2!$A:$N,14,1)/50,0)</f>
        <v>175003.08</v>
      </c>
      <c r="Y1153" s="7">
        <f>IFERROR(VLOOKUP(VALUE(O1153),工作表2!$A:$N,14,1)/50,0)</f>
        <v>175003.08</v>
      </c>
      <c r="Z1153" s="7">
        <f>IFERROR(VLOOKUP(VALUE(P1153),工作表2!$A:$N,14,1)/50,0)</f>
        <v>175003.08</v>
      </c>
      <c r="AA1153" s="7">
        <f>IFERROR(VLOOKUP(VALUE(Q1153),工作表2!$A:$N,14,1)/50,0)</f>
        <v>175003.08</v>
      </c>
      <c r="AB1153" s="7">
        <f>IFERROR(VLOOKUP(VALUE(R1153),工作表2!$A:$N,14,1)/50,0)</f>
        <v>175003.08</v>
      </c>
      <c r="AC1153" s="7">
        <f>IFERROR(VLOOKUP(VALUE(S1153),工作表2!$A:$N,14,1)/50,0)</f>
        <v>175003.08</v>
      </c>
      <c r="AD1153" s="7">
        <f>IFERROR(VLOOKUP(VALUE(T1153),工作表2!$A:$N,14,1)/50,0)</f>
        <v>175003.08</v>
      </c>
      <c r="AE1153" s="7">
        <f>IFERROR(VLOOKUP(VALUE(U1153),工作表2!$A:$N,14,1),0)</f>
        <v>23318952</v>
      </c>
      <c r="AF1153" s="7">
        <f t="shared" si="198"/>
        <v>24893979.719999999</v>
      </c>
    </row>
    <row r="1154" spans="1:32" x14ac:dyDescent="0.15">
      <c r="A1154" s="8">
        <v>101150</v>
      </c>
      <c r="B1154" s="3" t="s">
        <v>4175</v>
      </c>
      <c r="C1154" t="s">
        <v>4176</v>
      </c>
      <c r="D1154" t="s">
        <v>4177</v>
      </c>
      <c r="E1154" t="s">
        <v>4178</v>
      </c>
      <c r="F1154" t="s">
        <v>4179</v>
      </c>
      <c r="G1154" t="s">
        <v>4180</v>
      </c>
      <c r="H1154" t="s">
        <v>4181</v>
      </c>
      <c r="I1154" t="s">
        <v>4182</v>
      </c>
      <c r="J1154" t="s">
        <v>4183</v>
      </c>
      <c r="K1154" t="s">
        <v>4184</v>
      </c>
      <c r="L1154">
        <f t="shared" si="188"/>
        <v>100346</v>
      </c>
      <c r="M1154">
        <f t="shared" si="189"/>
        <v>100346</v>
      </c>
      <c r="N1154">
        <f t="shared" si="190"/>
        <v>100346</v>
      </c>
      <c r="O1154">
        <f t="shared" si="191"/>
        <v>100348</v>
      </c>
      <c r="P1154">
        <f t="shared" si="192"/>
        <v>100348</v>
      </c>
      <c r="Q1154">
        <f t="shared" si="193"/>
        <v>100347</v>
      </c>
      <c r="R1154">
        <f t="shared" si="194"/>
        <v>100347</v>
      </c>
      <c r="S1154">
        <f t="shared" si="195"/>
        <v>100348</v>
      </c>
      <c r="T1154">
        <f t="shared" si="196"/>
        <v>100346</v>
      </c>
      <c r="U1154">
        <f t="shared" si="197"/>
        <v>201151</v>
      </c>
      <c r="V1154" s="7">
        <f>IFERROR(VLOOKUP(VALUE(L1154),工作表2!$A:$N,14,1)/50,0)</f>
        <v>177498.85</v>
      </c>
      <c r="W1154" s="7">
        <f>IFERROR(VLOOKUP(VALUE(M1154),工作表2!$A:$N,14,1)/50,0)</f>
        <v>177498.85</v>
      </c>
      <c r="X1154" s="7">
        <f>IFERROR(VLOOKUP(VALUE(N1154),工作表2!$A:$N,14,1)/50,0)</f>
        <v>177498.85</v>
      </c>
      <c r="Y1154" s="7">
        <f>IFERROR(VLOOKUP(VALUE(O1154),工作表2!$A:$N,14,1)/50,0)</f>
        <v>177498.85</v>
      </c>
      <c r="Z1154" s="7">
        <f>IFERROR(VLOOKUP(VALUE(P1154),工作表2!$A:$N,14,1)/50,0)</f>
        <v>177498.85</v>
      </c>
      <c r="AA1154" s="7">
        <f>IFERROR(VLOOKUP(VALUE(Q1154),工作表2!$A:$N,14,1)/50,0)</f>
        <v>177498.85</v>
      </c>
      <c r="AB1154" s="7">
        <f>IFERROR(VLOOKUP(VALUE(R1154),工作表2!$A:$N,14,1)/50,0)</f>
        <v>177498.85</v>
      </c>
      <c r="AC1154" s="7">
        <f>IFERROR(VLOOKUP(VALUE(S1154),工作表2!$A:$N,14,1)/50,0)</f>
        <v>177498.85</v>
      </c>
      <c r="AD1154" s="7">
        <f>IFERROR(VLOOKUP(VALUE(T1154),工作表2!$A:$N,14,1)/50,0)</f>
        <v>177498.85</v>
      </c>
      <c r="AE1154" s="7">
        <f>IFERROR(VLOOKUP(VALUE(U1154),工作表2!$A:$N,14,1),0)</f>
        <v>23055991</v>
      </c>
      <c r="AF1154" s="7">
        <f t="shared" si="198"/>
        <v>24653480.649999999</v>
      </c>
    </row>
    <row r="1155" spans="1:32" x14ac:dyDescent="0.15">
      <c r="A1155" s="8">
        <v>101151</v>
      </c>
      <c r="B1155" s="3" t="s">
        <v>4175</v>
      </c>
      <c r="C1155" t="s">
        <v>4185</v>
      </c>
      <c r="D1155" t="s">
        <v>4186</v>
      </c>
      <c r="E1155" t="s">
        <v>4178</v>
      </c>
      <c r="F1155" t="s">
        <v>4187</v>
      </c>
      <c r="G1155" t="s">
        <v>4188</v>
      </c>
      <c r="H1155" t="s">
        <v>4181</v>
      </c>
      <c r="I1155" t="s">
        <v>4189</v>
      </c>
      <c r="J1155" t="s">
        <v>4190</v>
      </c>
      <c r="K1155" t="s">
        <v>4191</v>
      </c>
      <c r="L1155">
        <f t="shared" si="188"/>
        <v>100346</v>
      </c>
      <c r="M1155">
        <f t="shared" si="189"/>
        <v>100348</v>
      </c>
      <c r="N1155">
        <f t="shared" si="190"/>
        <v>100347</v>
      </c>
      <c r="O1155">
        <f t="shared" si="191"/>
        <v>100348</v>
      </c>
      <c r="P1155">
        <f t="shared" si="192"/>
        <v>100346</v>
      </c>
      <c r="Q1155">
        <f t="shared" si="193"/>
        <v>100346</v>
      </c>
      <c r="R1155">
        <f t="shared" si="194"/>
        <v>100347</v>
      </c>
      <c r="S1155">
        <f t="shared" si="195"/>
        <v>100346</v>
      </c>
      <c r="T1155">
        <f t="shared" si="196"/>
        <v>100347</v>
      </c>
      <c r="U1155">
        <f t="shared" si="197"/>
        <v>201152</v>
      </c>
      <c r="V1155" s="7">
        <f>IFERROR(VLOOKUP(VALUE(L1155),工作表2!$A:$N,14,1)/50,0)</f>
        <v>177498.85</v>
      </c>
      <c r="W1155" s="7">
        <f>IFERROR(VLOOKUP(VALUE(M1155),工作表2!$A:$N,14,1)/50,0)</f>
        <v>177498.85</v>
      </c>
      <c r="X1155" s="7">
        <f>IFERROR(VLOOKUP(VALUE(N1155),工作表2!$A:$N,14,1)/50,0)</f>
        <v>177498.85</v>
      </c>
      <c r="Y1155" s="7">
        <f>IFERROR(VLOOKUP(VALUE(O1155),工作表2!$A:$N,14,1)/50,0)</f>
        <v>177498.85</v>
      </c>
      <c r="Z1155" s="7">
        <f>IFERROR(VLOOKUP(VALUE(P1155),工作表2!$A:$N,14,1)/50,0)</f>
        <v>177498.85</v>
      </c>
      <c r="AA1155" s="7">
        <f>IFERROR(VLOOKUP(VALUE(Q1155),工作表2!$A:$N,14,1)/50,0)</f>
        <v>177498.85</v>
      </c>
      <c r="AB1155" s="7">
        <f>IFERROR(VLOOKUP(VALUE(R1155),工作表2!$A:$N,14,1)/50,0)</f>
        <v>177498.85</v>
      </c>
      <c r="AC1155" s="7">
        <f>IFERROR(VLOOKUP(VALUE(S1155),工作表2!$A:$N,14,1)/50,0)</f>
        <v>177498.85</v>
      </c>
      <c r="AD1155" s="7">
        <f>IFERROR(VLOOKUP(VALUE(T1155),工作表2!$A:$N,14,1)/50,0)</f>
        <v>177498.85</v>
      </c>
      <c r="AE1155" s="7">
        <f>IFERROR(VLOOKUP(VALUE(U1155),工作表2!$A:$N,14,1),0)</f>
        <v>23082609.5</v>
      </c>
      <c r="AF1155" s="7">
        <f t="shared" si="198"/>
        <v>24680099.149999999</v>
      </c>
    </row>
    <row r="1156" spans="1:32" x14ac:dyDescent="0.15">
      <c r="A1156" s="8">
        <v>101152</v>
      </c>
      <c r="B1156" s="3" t="s">
        <v>4192</v>
      </c>
      <c r="C1156" t="s">
        <v>4185</v>
      </c>
      <c r="D1156" t="s">
        <v>4193</v>
      </c>
      <c r="E1156" t="s">
        <v>4194</v>
      </c>
      <c r="F1156" t="s">
        <v>4179</v>
      </c>
      <c r="G1156" t="s">
        <v>4195</v>
      </c>
      <c r="H1156" t="s">
        <v>4196</v>
      </c>
      <c r="I1156" t="s">
        <v>4182</v>
      </c>
      <c r="J1156" t="s">
        <v>4183</v>
      </c>
      <c r="K1156" t="s">
        <v>4197</v>
      </c>
      <c r="L1156">
        <f t="shared" si="188"/>
        <v>100347</v>
      </c>
      <c r="M1156">
        <f t="shared" si="189"/>
        <v>100348</v>
      </c>
      <c r="N1156">
        <f t="shared" si="190"/>
        <v>100348</v>
      </c>
      <c r="O1156">
        <f t="shared" si="191"/>
        <v>100347</v>
      </c>
      <c r="P1156">
        <f t="shared" si="192"/>
        <v>100348</v>
      </c>
      <c r="Q1156">
        <f t="shared" si="193"/>
        <v>100348</v>
      </c>
      <c r="R1156">
        <f t="shared" si="194"/>
        <v>100348</v>
      </c>
      <c r="S1156">
        <f t="shared" si="195"/>
        <v>100348</v>
      </c>
      <c r="T1156">
        <f t="shared" si="196"/>
        <v>100346</v>
      </c>
      <c r="U1156">
        <f t="shared" si="197"/>
        <v>201153</v>
      </c>
      <c r="V1156" s="7">
        <f>IFERROR(VLOOKUP(VALUE(L1156),工作表2!$A:$N,14,1)/50,0)</f>
        <v>177498.85</v>
      </c>
      <c r="W1156" s="7">
        <f>IFERROR(VLOOKUP(VALUE(M1156),工作表2!$A:$N,14,1)/50,0)</f>
        <v>177498.85</v>
      </c>
      <c r="X1156" s="7">
        <f>IFERROR(VLOOKUP(VALUE(N1156),工作表2!$A:$N,14,1)/50,0)</f>
        <v>177498.85</v>
      </c>
      <c r="Y1156" s="7">
        <f>IFERROR(VLOOKUP(VALUE(O1156),工作表2!$A:$N,14,1)/50,0)</f>
        <v>177498.85</v>
      </c>
      <c r="Z1156" s="7">
        <f>IFERROR(VLOOKUP(VALUE(P1156),工作表2!$A:$N,14,1)/50,0)</f>
        <v>177498.85</v>
      </c>
      <c r="AA1156" s="7">
        <f>IFERROR(VLOOKUP(VALUE(Q1156),工作表2!$A:$N,14,1)/50,0)</f>
        <v>177498.85</v>
      </c>
      <c r="AB1156" s="7">
        <f>IFERROR(VLOOKUP(VALUE(R1156),工作表2!$A:$N,14,1)/50,0)</f>
        <v>177498.85</v>
      </c>
      <c r="AC1156" s="7">
        <f>IFERROR(VLOOKUP(VALUE(S1156),工作表2!$A:$N,14,1)/50,0)</f>
        <v>177498.85</v>
      </c>
      <c r="AD1156" s="7">
        <f>IFERROR(VLOOKUP(VALUE(T1156),工作表2!$A:$N,14,1)/50,0)</f>
        <v>177498.85</v>
      </c>
      <c r="AE1156" s="7">
        <f>IFERROR(VLOOKUP(VALUE(U1156),工作表2!$A:$N,14,1),0)</f>
        <v>23109258.5</v>
      </c>
      <c r="AF1156" s="7">
        <f t="shared" si="198"/>
        <v>24706748.149999999</v>
      </c>
    </row>
    <row r="1157" spans="1:32" x14ac:dyDescent="0.15">
      <c r="A1157" s="8">
        <v>101153</v>
      </c>
      <c r="B1157" s="3" t="s">
        <v>4175</v>
      </c>
      <c r="C1157" t="s">
        <v>4185</v>
      </c>
      <c r="D1157" t="s">
        <v>4186</v>
      </c>
      <c r="E1157" t="s">
        <v>4198</v>
      </c>
      <c r="F1157" t="s">
        <v>4179</v>
      </c>
      <c r="G1157" t="s">
        <v>4180</v>
      </c>
      <c r="H1157" t="s">
        <v>4181</v>
      </c>
      <c r="I1157" t="s">
        <v>4199</v>
      </c>
      <c r="J1157" t="s">
        <v>4190</v>
      </c>
      <c r="K1157" t="s">
        <v>4200</v>
      </c>
      <c r="L1157">
        <f t="shared" ref="L1157:L1220" si="199">IFERROR(VALUE(LEFT(B1157,6)),0)</f>
        <v>100346</v>
      </c>
      <c r="M1157">
        <f t="shared" ref="M1157:M1220" si="200">IFERROR(VALUE(LEFT(C1157,6)),0)</f>
        <v>100348</v>
      </c>
      <c r="N1157">
        <f t="shared" ref="N1157:N1220" si="201">IFERROR(VALUE(LEFT(D1157,6)),0)</f>
        <v>100347</v>
      </c>
      <c r="O1157">
        <f t="shared" ref="O1157:O1220" si="202">IFERROR(VALUE(LEFT(E1157,6)),0)</f>
        <v>100346</v>
      </c>
      <c r="P1157">
        <f t="shared" ref="P1157:P1220" si="203">IFERROR(VALUE(LEFT(F1157,6)),0)</f>
        <v>100348</v>
      </c>
      <c r="Q1157">
        <f t="shared" ref="Q1157:Q1220" si="204">IFERROR(VALUE(LEFT(G1157,6)),0)</f>
        <v>100347</v>
      </c>
      <c r="R1157">
        <f t="shared" ref="R1157:R1220" si="205">IFERROR(VALUE(LEFT(H1157,6)),0)</f>
        <v>100347</v>
      </c>
      <c r="S1157">
        <f t="shared" ref="S1157:S1220" si="206">IFERROR(VALUE(LEFT(I1157,6)),0)</f>
        <v>100347</v>
      </c>
      <c r="T1157">
        <f t="shared" ref="T1157:T1220" si="207">IFERROR(VALUE(LEFT(J1157,6)),0)</f>
        <v>100347</v>
      </c>
      <c r="U1157">
        <f t="shared" ref="U1157:U1220" si="208">IFERROR(VALUE(LEFT(K1157,6)),0)</f>
        <v>201154</v>
      </c>
      <c r="V1157" s="7">
        <f>IFERROR(VLOOKUP(VALUE(L1157),工作表2!$A:$N,14,1)/50,0)</f>
        <v>177498.85</v>
      </c>
      <c r="W1157" s="7">
        <f>IFERROR(VLOOKUP(VALUE(M1157),工作表2!$A:$N,14,1)/50,0)</f>
        <v>177498.85</v>
      </c>
      <c r="X1157" s="7">
        <f>IFERROR(VLOOKUP(VALUE(N1157),工作表2!$A:$N,14,1)/50,0)</f>
        <v>177498.85</v>
      </c>
      <c r="Y1157" s="7">
        <f>IFERROR(VLOOKUP(VALUE(O1157),工作表2!$A:$N,14,1)/50,0)</f>
        <v>177498.85</v>
      </c>
      <c r="Z1157" s="7">
        <f>IFERROR(VLOOKUP(VALUE(P1157),工作表2!$A:$N,14,1)/50,0)</f>
        <v>177498.85</v>
      </c>
      <c r="AA1157" s="7">
        <f>IFERROR(VLOOKUP(VALUE(Q1157),工作表2!$A:$N,14,1)/50,0)</f>
        <v>177498.85</v>
      </c>
      <c r="AB1157" s="7">
        <f>IFERROR(VLOOKUP(VALUE(R1157),工作表2!$A:$N,14,1)/50,0)</f>
        <v>177498.85</v>
      </c>
      <c r="AC1157" s="7">
        <f>IFERROR(VLOOKUP(VALUE(S1157),工作表2!$A:$N,14,1)/50,0)</f>
        <v>177498.85</v>
      </c>
      <c r="AD1157" s="7">
        <f>IFERROR(VLOOKUP(VALUE(T1157),工作表2!$A:$N,14,1)/50,0)</f>
        <v>177498.85</v>
      </c>
      <c r="AE1157" s="7">
        <f>IFERROR(VLOOKUP(VALUE(U1157),工作表2!$A:$N,14,1),0)</f>
        <v>23539271.5</v>
      </c>
      <c r="AF1157" s="7">
        <f t="shared" ref="AF1157:AF1220" si="209">SUM(V1157:AE1157)</f>
        <v>25136761.149999999</v>
      </c>
    </row>
    <row r="1158" spans="1:32" x14ac:dyDescent="0.15">
      <c r="A1158" s="8">
        <v>101154</v>
      </c>
      <c r="B1158" s="3" t="s">
        <v>4175</v>
      </c>
      <c r="C1158" t="s">
        <v>4185</v>
      </c>
      <c r="D1158" t="s">
        <v>4177</v>
      </c>
      <c r="E1158" t="s">
        <v>4194</v>
      </c>
      <c r="F1158" t="s">
        <v>4201</v>
      </c>
      <c r="G1158" t="s">
        <v>4195</v>
      </c>
      <c r="H1158" t="s">
        <v>4202</v>
      </c>
      <c r="I1158" t="s">
        <v>4189</v>
      </c>
      <c r="J1158" t="s">
        <v>4203</v>
      </c>
      <c r="K1158" t="s">
        <v>4204</v>
      </c>
      <c r="L1158">
        <f t="shared" si="199"/>
        <v>100346</v>
      </c>
      <c r="M1158">
        <f t="shared" si="200"/>
        <v>100348</v>
      </c>
      <c r="N1158">
        <f t="shared" si="201"/>
        <v>100346</v>
      </c>
      <c r="O1158">
        <f t="shared" si="202"/>
        <v>100347</v>
      </c>
      <c r="P1158">
        <f t="shared" si="203"/>
        <v>100347</v>
      </c>
      <c r="Q1158">
        <f t="shared" si="204"/>
        <v>100348</v>
      </c>
      <c r="R1158">
        <f t="shared" si="205"/>
        <v>100346</v>
      </c>
      <c r="S1158">
        <f t="shared" si="206"/>
        <v>100346</v>
      </c>
      <c r="T1158">
        <f t="shared" si="207"/>
        <v>100348</v>
      </c>
      <c r="U1158">
        <f t="shared" si="208"/>
        <v>201155</v>
      </c>
      <c r="V1158" s="7">
        <f>IFERROR(VLOOKUP(VALUE(L1158),工作表2!$A:$N,14,1)/50,0)</f>
        <v>177498.85</v>
      </c>
      <c r="W1158" s="7">
        <f>IFERROR(VLOOKUP(VALUE(M1158),工作表2!$A:$N,14,1)/50,0)</f>
        <v>177498.85</v>
      </c>
      <c r="X1158" s="7">
        <f>IFERROR(VLOOKUP(VALUE(N1158),工作表2!$A:$N,14,1)/50,0)</f>
        <v>177498.85</v>
      </c>
      <c r="Y1158" s="7">
        <f>IFERROR(VLOOKUP(VALUE(O1158),工作表2!$A:$N,14,1)/50,0)</f>
        <v>177498.85</v>
      </c>
      <c r="Z1158" s="7">
        <f>IFERROR(VLOOKUP(VALUE(P1158),工作表2!$A:$N,14,1)/50,0)</f>
        <v>177498.85</v>
      </c>
      <c r="AA1158" s="7">
        <f>IFERROR(VLOOKUP(VALUE(Q1158),工作表2!$A:$N,14,1)/50,0)</f>
        <v>177498.85</v>
      </c>
      <c r="AB1158" s="7">
        <f>IFERROR(VLOOKUP(VALUE(R1158),工作表2!$A:$N,14,1)/50,0)</f>
        <v>177498.85</v>
      </c>
      <c r="AC1158" s="7">
        <f>IFERROR(VLOOKUP(VALUE(S1158),工作表2!$A:$N,14,1)/50,0)</f>
        <v>177498.85</v>
      </c>
      <c r="AD1158" s="7">
        <f>IFERROR(VLOOKUP(VALUE(T1158),工作表2!$A:$N,14,1)/50,0)</f>
        <v>177498.85</v>
      </c>
      <c r="AE1158" s="7">
        <f>IFERROR(VLOOKUP(VALUE(U1158),工作表2!$A:$N,14,1),0)</f>
        <v>23162651.5</v>
      </c>
      <c r="AF1158" s="7">
        <f t="shared" si="209"/>
        <v>24760141.149999999</v>
      </c>
    </row>
    <row r="1159" spans="1:32" x14ac:dyDescent="0.15">
      <c r="A1159" s="8">
        <v>101155</v>
      </c>
      <c r="B1159" s="3" t="s">
        <v>4192</v>
      </c>
      <c r="C1159" t="s">
        <v>4176</v>
      </c>
      <c r="D1159" t="s">
        <v>4186</v>
      </c>
      <c r="E1159" t="s">
        <v>4198</v>
      </c>
      <c r="F1159" t="s">
        <v>4201</v>
      </c>
      <c r="G1159" t="s">
        <v>4195</v>
      </c>
      <c r="H1159" t="s">
        <v>4202</v>
      </c>
      <c r="I1159" t="s">
        <v>4189</v>
      </c>
      <c r="J1159" t="s">
        <v>4203</v>
      </c>
      <c r="K1159" t="s">
        <v>4205</v>
      </c>
      <c r="L1159">
        <f t="shared" si="199"/>
        <v>100347</v>
      </c>
      <c r="M1159">
        <f t="shared" si="200"/>
        <v>100346</v>
      </c>
      <c r="N1159">
        <f t="shared" si="201"/>
        <v>100347</v>
      </c>
      <c r="O1159">
        <f t="shared" si="202"/>
        <v>100346</v>
      </c>
      <c r="P1159">
        <f t="shared" si="203"/>
        <v>100347</v>
      </c>
      <c r="Q1159">
        <f t="shared" si="204"/>
        <v>100348</v>
      </c>
      <c r="R1159">
        <f t="shared" si="205"/>
        <v>100346</v>
      </c>
      <c r="S1159">
        <f t="shared" si="206"/>
        <v>100346</v>
      </c>
      <c r="T1159">
        <f t="shared" si="207"/>
        <v>100348</v>
      </c>
      <c r="U1159">
        <f t="shared" si="208"/>
        <v>201156</v>
      </c>
      <c r="V1159" s="7">
        <f>IFERROR(VLOOKUP(VALUE(L1159),工作表2!$A:$N,14,1)/50,0)</f>
        <v>177498.85</v>
      </c>
      <c r="W1159" s="7">
        <f>IFERROR(VLOOKUP(VALUE(M1159),工作表2!$A:$N,14,1)/50,0)</f>
        <v>177498.85</v>
      </c>
      <c r="X1159" s="7">
        <f>IFERROR(VLOOKUP(VALUE(N1159),工作表2!$A:$N,14,1)/50,0)</f>
        <v>177498.85</v>
      </c>
      <c r="Y1159" s="7">
        <f>IFERROR(VLOOKUP(VALUE(O1159),工作表2!$A:$N,14,1)/50,0)</f>
        <v>177498.85</v>
      </c>
      <c r="Z1159" s="7">
        <f>IFERROR(VLOOKUP(VALUE(P1159),工作表2!$A:$N,14,1)/50,0)</f>
        <v>177498.85</v>
      </c>
      <c r="AA1159" s="7">
        <f>IFERROR(VLOOKUP(VALUE(Q1159),工作表2!$A:$N,14,1)/50,0)</f>
        <v>177498.85</v>
      </c>
      <c r="AB1159" s="7">
        <f>IFERROR(VLOOKUP(VALUE(R1159),工作表2!$A:$N,14,1)/50,0)</f>
        <v>177498.85</v>
      </c>
      <c r="AC1159" s="7">
        <f>IFERROR(VLOOKUP(VALUE(S1159),工作表2!$A:$N,14,1)/50,0)</f>
        <v>177498.85</v>
      </c>
      <c r="AD1159" s="7">
        <f>IFERROR(VLOOKUP(VALUE(T1159),工作表2!$A:$N,14,1)/50,0)</f>
        <v>177498.85</v>
      </c>
      <c r="AE1159" s="7">
        <f>IFERROR(VLOOKUP(VALUE(U1159),工作表2!$A:$N,14,1),0)</f>
        <v>23189396</v>
      </c>
      <c r="AF1159" s="7">
        <f t="shared" si="209"/>
        <v>24786885.649999999</v>
      </c>
    </row>
    <row r="1160" spans="1:32" x14ac:dyDescent="0.15">
      <c r="A1160" s="8">
        <v>101156</v>
      </c>
      <c r="B1160" s="3" t="s">
        <v>4192</v>
      </c>
      <c r="C1160" t="s">
        <v>4206</v>
      </c>
      <c r="D1160" t="s">
        <v>4186</v>
      </c>
      <c r="E1160" t="s">
        <v>4178</v>
      </c>
      <c r="F1160" t="s">
        <v>4201</v>
      </c>
      <c r="G1160" t="s">
        <v>4195</v>
      </c>
      <c r="H1160" t="s">
        <v>4202</v>
      </c>
      <c r="I1160" t="s">
        <v>4199</v>
      </c>
      <c r="J1160" t="s">
        <v>4183</v>
      </c>
      <c r="K1160" t="s">
        <v>4207</v>
      </c>
      <c r="L1160">
        <f t="shared" si="199"/>
        <v>100347</v>
      </c>
      <c r="M1160">
        <f t="shared" si="200"/>
        <v>100347</v>
      </c>
      <c r="N1160">
        <f t="shared" si="201"/>
        <v>100347</v>
      </c>
      <c r="O1160">
        <f t="shared" si="202"/>
        <v>100348</v>
      </c>
      <c r="P1160">
        <f t="shared" si="203"/>
        <v>100347</v>
      </c>
      <c r="Q1160">
        <f t="shared" si="204"/>
        <v>100348</v>
      </c>
      <c r="R1160">
        <f t="shared" si="205"/>
        <v>100346</v>
      </c>
      <c r="S1160">
        <f t="shared" si="206"/>
        <v>100347</v>
      </c>
      <c r="T1160">
        <f t="shared" si="207"/>
        <v>100346</v>
      </c>
      <c r="U1160">
        <f t="shared" si="208"/>
        <v>201157</v>
      </c>
      <c r="V1160" s="7">
        <f>IFERROR(VLOOKUP(VALUE(L1160),工作表2!$A:$N,14,1)/50,0)</f>
        <v>177498.85</v>
      </c>
      <c r="W1160" s="7">
        <f>IFERROR(VLOOKUP(VALUE(M1160),工作表2!$A:$N,14,1)/50,0)</f>
        <v>177498.85</v>
      </c>
      <c r="X1160" s="7">
        <f>IFERROR(VLOOKUP(VALUE(N1160),工作表2!$A:$N,14,1)/50,0)</f>
        <v>177498.85</v>
      </c>
      <c r="Y1160" s="7">
        <f>IFERROR(VLOOKUP(VALUE(O1160),工作表2!$A:$N,14,1)/50,0)</f>
        <v>177498.85</v>
      </c>
      <c r="Z1160" s="7">
        <f>IFERROR(VLOOKUP(VALUE(P1160),工作表2!$A:$N,14,1)/50,0)</f>
        <v>177498.85</v>
      </c>
      <c r="AA1160" s="7">
        <f>IFERROR(VLOOKUP(VALUE(Q1160),工作表2!$A:$N,14,1)/50,0)</f>
        <v>177498.85</v>
      </c>
      <c r="AB1160" s="7">
        <f>IFERROR(VLOOKUP(VALUE(R1160),工作表2!$A:$N,14,1)/50,0)</f>
        <v>177498.85</v>
      </c>
      <c r="AC1160" s="7">
        <f>IFERROR(VLOOKUP(VALUE(S1160),工作表2!$A:$N,14,1)/50,0)</f>
        <v>177498.85</v>
      </c>
      <c r="AD1160" s="7">
        <f>IFERROR(VLOOKUP(VALUE(T1160),工作表2!$A:$N,14,1)/50,0)</f>
        <v>177498.85</v>
      </c>
      <c r="AE1160" s="7">
        <f>IFERROR(VLOOKUP(VALUE(U1160),工作表2!$A:$N,14,1),0)</f>
        <v>23620784</v>
      </c>
      <c r="AF1160" s="7">
        <f t="shared" si="209"/>
        <v>25218273.649999999</v>
      </c>
    </row>
    <row r="1161" spans="1:32" x14ac:dyDescent="0.15">
      <c r="A1161" s="8">
        <v>101157</v>
      </c>
      <c r="B1161" s="3" t="s">
        <v>4175</v>
      </c>
      <c r="C1161" t="s">
        <v>4176</v>
      </c>
      <c r="D1161" t="s">
        <v>4177</v>
      </c>
      <c r="E1161" t="s">
        <v>4194</v>
      </c>
      <c r="F1161" t="s">
        <v>4201</v>
      </c>
      <c r="G1161" t="s">
        <v>4180</v>
      </c>
      <c r="H1161" t="s">
        <v>4202</v>
      </c>
      <c r="I1161" t="s">
        <v>4199</v>
      </c>
      <c r="J1161" t="s">
        <v>4203</v>
      </c>
      <c r="K1161" t="s">
        <v>4208</v>
      </c>
      <c r="L1161">
        <f t="shared" si="199"/>
        <v>100346</v>
      </c>
      <c r="M1161">
        <f t="shared" si="200"/>
        <v>100346</v>
      </c>
      <c r="N1161">
        <f t="shared" si="201"/>
        <v>100346</v>
      </c>
      <c r="O1161">
        <f t="shared" si="202"/>
        <v>100347</v>
      </c>
      <c r="P1161">
        <f t="shared" si="203"/>
        <v>100347</v>
      </c>
      <c r="Q1161">
        <f t="shared" si="204"/>
        <v>100347</v>
      </c>
      <c r="R1161">
        <f t="shared" si="205"/>
        <v>100346</v>
      </c>
      <c r="S1161">
        <f t="shared" si="206"/>
        <v>100347</v>
      </c>
      <c r="T1161">
        <f t="shared" si="207"/>
        <v>100348</v>
      </c>
      <c r="U1161">
        <f t="shared" si="208"/>
        <v>201158</v>
      </c>
      <c r="V1161" s="7">
        <f>IFERROR(VLOOKUP(VALUE(L1161),工作表2!$A:$N,14,1)/50,0)</f>
        <v>177498.85</v>
      </c>
      <c r="W1161" s="7">
        <f>IFERROR(VLOOKUP(VALUE(M1161),工作表2!$A:$N,14,1)/50,0)</f>
        <v>177498.85</v>
      </c>
      <c r="X1161" s="7">
        <f>IFERROR(VLOOKUP(VALUE(N1161),工作表2!$A:$N,14,1)/50,0)</f>
        <v>177498.85</v>
      </c>
      <c r="Y1161" s="7">
        <f>IFERROR(VLOOKUP(VALUE(O1161),工作表2!$A:$N,14,1)/50,0)</f>
        <v>177498.85</v>
      </c>
      <c r="Z1161" s="7">
        <f>IFERROR(VLOOKUP(VALUE(P1161),工作表2!$A:$N,14,1)/50,0)</f>
        <v>177498.85</v>
      </c>
      <c r="AA1161" s="7">
        <f>IFERROR(VLOOKUP(VALUE(Q1161),工作表2!$A:$N,14,1)/50,0)</f>
        <v>177498.85</v>
      </c>
      <c r="AB1161" s="7">
        <f>IFERROR(VLOOKUP(VALUE(R1161),工作表2!$A:$N,14,1)/50,0)</f>
        <v>177498.85</v>
      </c>
      <c r="AC1161" s="7">
        <f>IFERROR(VLOOKUP(VALUE(S1161),工作表2!$A:$N,14,1)/50,0)</f>
        <v>177498.85</v>
      </c>
      <c r="AD1161" s="7">
        <f>IFERROR(VLOOKUP(VALUE(T1161),工作表2!$A:$N,14,1)/50,0)</f>
        <v>177498.85</v>
      </c>
      <c r="AE1161" s="7">
        <f>IFERROR(VLOOKUP(VALUE(U1161),工作表2!$A:$N,14,1),0)</f>
        <v>23453599.5</v>
      </c>
      <c r="AF1161" s="7">
        <f t="shared" si="209"/>
        <v>25051089.149999999</v>
      </c>
    </row>
    <row r="1162" spans="1:32" x14ac:dyDescent="0.15">
      <c r="A1162" s="8">
        <v>101158</v>
      </c>
      <c r="B1162" s="3" t="s">
        <v>4175</v>
      </c>
      <c r="C1162" t="s">
        <v>4176</v>
      </c>
      <c r="D1162" t="s">
        <v>4193</v>
      </c>
      <c r="E1162" t="s">
        <v>4198</v>
      </c>
      <c r="F1162" t="s">
        <v>4187</v>
      </c>
      <c r="G1162" t="s">
        <v>4188</v>
      </c>
      <c r="H1162" t="s">
        <v>4181</v>
      </c>
      <c r="I1162" t="s">
        <v>4182</v>
      </c>
      <c r="J1162" t="s">
        <v>4183</v>
      </c>
      <c r="K1162" t="s">
        <v>4209</v>
      </c>
      <c r="L1162">
        <f t="shared" si="199"/>
        <v>100346</v>
      </c>
      <c r="M1162">
        <f t="shared" si="200"/>
        <v>100346</v>
      </c>
      <c r="N1162">
        <f t="shared" si="201"/>
        <v>100348</v>
      </c>
      <c r="O1162">
        <f t="shared" si="202"/>
        <v>100346</v>
      </c>
      <c r="P1162">
        <f t="shared" si="203"/>
        <v>100346</v>
      </c>
      <c r="Q1162">
        <f t="shared" si="204"/>
        <v>100346</v>
      </c>
      <c r="R1162">
        <f t="shared" si="205"/>
        <v>100347</v>
      </c>
      <c r="S1162">
        <f t="shared" si="206"/>
        <v>100348</v>
      </c>
      <c r="T1162">
        <f t="shared" si="207"/>
        <v>100346</v>
      </c>
      <c r="U1162">
        <f t="shared" si="208"/>
        <v>201159</v>
      </c>
      <c r="V1162" s="7">
        <f>IFERROR(VLOOKUP(VALUE(L1162),工作表2!$A:$N,14,1)/50,0)</f>
        <v>177498.85</v>
      </c>
      <c r="W1162" s="7">
        <f>IFERROR(VLOOKUP(VALUE(M1162),工作表2!$A:$N,14,1)/50,0)</f>
        <v>177498.85</v>
      </c>
      <c r="X1162" s="7">
        <f>IFERROR(VLOOKUP(VALUE(N1162),工作表2!$A:$N,14,1)/50,0)</f>
        <v>177498.85</v>
      </c>
      <c r="Y1162" s="7">
        <f>IFERROR(VLOOKUP(VALUE(O1162),工作表2!$A:$N,14,1)/50,0)</f>
        <v>177498.85</v>
      </c>
      <c r="Z1162" s="7">
        <f>IFERROR(VLOOKUP(VALUE(P1162),工作表2!$A:$N,14,1)/50,0)</f>
        <v>177498.85</v>
      </c>
      <c r="AA1162" s="7">
        <f>IFERROR(VLOOKUP(VALUE(Q1162),工作表2!$A:$N,14,1)/50,0)</f>
        <v>177498.85</v>
      </c>
      <c r="AB1162" s="7">
        <f>IFERROR(VLOOKUP(VALUE(R1162),工作表2!$A:$N,14,1)/50,0)</f>
        <v>177498.85</v>
      </c>
      <c r="AC1162" s="7">
        <f>IFERROR(VLOOKUP(VALUE(S1162),工作表2!$A:$N,14,1)/50,0)</f>
        <v>177498.85</v>
      </c>
      <c r="AD1162" s="7">
        <f>IFERROR(VLOOKUP(VALUE(T1162),工作表2!$A:$N,14,1)/50,0)</f>
        <v>177498.85</v>
      </c>
      <c r="AE1162" s="7">
        <f>IFERROR(VLOOKUP(VALUE(U1162),工作表2!$A:$N,14,1),0)</f>
        <v>23561755.5</v>
      </c>
      <c r="AF1162" s="7">
        <f t="shared" si="209"/>
        <v>25159245.149999999</v>
      </c>
    </row>
    <row r="1163" spans="1:32" x14ac:dyDescent="0.15">
      <c r="A1163" s="8">
        <v>101159</v>
      </c>
      <c r="B1163" s="3" t="s">
        <v>4192</v>
      </c>
      <c r="C1163" t="s">
        <v>4185</v>
      </c>
      <c r="D1163" t="s">
        <v>4193</v>
      </c>
      <c r="E1163" t="s">
        <v>4178</v>
      </c>
      <c r="F1163" t="s">
        <v>4179</v>
      </c>
      <c r="G1163" t="s">
        <v>4180</v>
      </c>
      <c r="H1163" t="s">
        <v>4202</v>
      </c>
      <c r="I1163" t="s">
        <v>4189</v>
      </c>
      <c r="J1163" t="s">
        <v>4190</v>
      </c>
      <c r="K1163" t="s">
        <v>4210</v>
      </c>
      <c r="L1163">
        <f t="shared" si="199"/>
        <v>100347</v>
      </c>
      <c r="M1163">
        <f t="shared" si="200"/>
        <v>100348</v>
      </c>
      <c r="N1163">
        <f t="shared" si="201"/>
        <v>100348</v>
      </c>
      <c r="O1163">
        <f t="shared" si="202"/>
        <v>100348</v>
      </c>
      <c r="P1163">
        <f t="shared" si="203"/>
        <v>100348</v>
      </c>
      <c r="Q1163">
        <f t="shared" si="204"/>
        <v>100347</v>
      </c>
      <c r="R1163">
        <f t="shared" si="205"/>
        <v>100346</v>
      </c>
      <c r="S1163">
        <f t="shared" si="206"/>
        <v>100346</v>
      </c>
      <c r="T1163">
        <f t="shared" si="207"/>
        <v>100347</v>
      </c>
      <c r="U1163">
        <f t="shared" si="208"/>
        <v>201160</v>
      </c>
      <c r="V1163" s="7">
        <f>IFERROR(VLOOKUP(VALUE(L1163),工作表2!$A:$N,14,1)/50,0)</f>
        <v>177498.85</v>
      </c>
      <c r="W1163" s="7">
        <f>IFERROR(VLOOKUP(VALUE(M1163),工作表2!$A:$N,14,1)/50,0)</f>
        <v>177498.85</v>
      </c>
      <c r="X1163" s="7">
        <f>IFERROR(VLOOKUP(VALUE(N1163),工作表2!$A:$N,14,1)/50,0)</f>
        <v>177498.85</v>
      </c>
      <c r="Y1163" s="7">
        <f>IFERROR(VLOOKUP(VALUE(O1163),工作表2!$A:$N,14,1)/50,0)</f>
        <v>177498.85</v>
      </c>
      <c r="Z1163" s="7">
        <f>IFERROR(VLOOKUP(VALUE(P1163),工作表2!$A:$N,14,1)/50,0)</f>
        <v>177498.85</v>
      </c>
      <c r="AA1163" s="7">
        <f>IFERROR(VLOOKUP(VALUE(Q1163),工作表2!$A:$N,14,1)/50,0)</f>
        <v>177498.85</v>
      </c>
      <c r="AB1163" s="7">
        <f>IFERROR(VLOOKUP(VALUE(R1163),工作表2!$A:$N,14,1)/50,0)</f>
        <v>177498.85</v>
      </c>
      <c r="AC1163" s="7">
        <f>IFERROR(VLOOKUP(VALUE(S1163),工作表2!$A:$N,14,1)/50,0)</f>
        <v>177498.85</v>
      </c>
      <c r="AD1163" s="7">
        <f>IFERROR(VLOOKUP(VALUE(T1163),工作表2!$A:$N,14,1)/50,0)</f>
        <v>177498.85</v>
      </c>
      <c r="AE1163" s="7">
        <f>IFERROR(VLOOKUP(VALUE(U1163),工作表2!$A:$N,14,1),0)</f>
        <v>23702586.5</v>
      </c>
      <c r="AF1163" s="7">
        <f t="shared" si="209"/>
        <v>25300076.149999999</v>
      </c>
    </row>
    <row r="1164" spans="1:32" x14ac:dyDescent="0.15">
      <c r="A1164" s="8">
        <v>101160</v>
      </c>
      <c r="B1164" s="3" t="s">
        <v>4211</v>
      </c>
      <c r="C1164" t="s">
        <v>4212</v>
      </c>
      <c r="D1164" t="s">
        <v>4213</v>
      </c>
      <c r="E1164" t="s">
        <v>4214</v>
      </c>
      <c r="F1164" t="s">
        <v>4215</v>
      </c>
      <c r="G1164" t="s">
        <v>4216</v>
      </c>
      <c r="H1164" t="s">
        <v>4217</v>
      </c>
      <c r="I1164" t="s">
        <v>4218</v>
      </c>
      <c r="J1164" t="s">
        <v>4219</v>
      </c>
      <c r="K1164" t="s">
        <v>4220</v>
      </c>
      <c r="L1164">
        <f t="shared" si="199"/>
        <v>100350</v>
      </c>
      <c r="M1164">
        <f t="shared" si="200"/>
        <v>100351</v>
      </c>
      <c r="N1164">
        <f t="shared" si="201"/>
        <v>100350</v>
      </c>
      <c r="O1164">
        <f t="shared" si="202"/>
        <v>100349</v>
      </c>
      <c r="P1164">
        <f t="shared" si="203"/>
        <v>100349</v>
      </c>
      <c r="Q1164">
        <f t="shared" si="204"/>
        <v>100351</v>
      </c>
      <c r="R1164">
        <f t="shared" si="205"/>
        <v>100350</v>
      </c>
      <c r="S1164">
        <f t="shared" si="206"/>
        <v>100351</v>
      </c>
      <c r="T1164">
        <f t="shared" si="207"/>
        <v>100349</v>
      </c>
      <c r="U1164">
        <f t="shared" si="208"/>
        <v>201161</v>
      </c>
      <c r="V1164" s="7">
        <f>IFERROR(VLOOKUP(VALUE(L1164),工作表2!$A:$N,14,1)/50,0)</f>
        <v>179994.61</v>
      </c>
      <c r="W1164" s="7">
        <f>IFERROR(VLOOKUP(VALUE(M1164),工作表2!$A:$N,14,1)/50,0)</f>
        <v>179994.61</v>
      </c>
      <c r="X1164" s="7">
        <f>IFERROR(VLOOKUP(VALUE(N1164),工作表2!$A:$N,14,1)/50,0)</f>
        <v>179994.61</v>
      </c>
      <c r="Y1164" s="7">
        <f>IFERROR(VLOOKUP(VALUE(O1164),工作表2!$A:$N,14,1)/50,0)</f>
        <v>179994.61</v>
      </c>
      <c r="Z1164" s="7">
        <f>IFERROR(VLOOKUP(VALUE(P1164),工作表2!$A:$N,14,1)/50,0)</f>
        <v>179994.61</v>
      </c>
      <c r="AA1164" s="7">
        <f>IFERROR(VLOOKUP(VALUE(Q1164),工作表2!$A:$N,14,1)/50,0)</f>
        <v>179994.61</v>
      </c>
      <c r="AB1164" s="7">
        <f>IFERROR(VLOOKUP(VALUE(R1164),工作表2!$A:$N,14,1)/50,0)</f>
        <v>179994.61</v>
      </c>
      <c r="AC1164" s="7">
        <f>IFERROR(VLOOKUP(VALUE(S1164),工作表2!$A:$N,14,1)/50,0)</f>
        <v>179994.61</v>
      </c>
      <c r="AD1164" s="7">
        <f>IFERROR(VLOOKUP(VALUE(T1164),工作表2!$A:$N,14,1)/50,0)</f>
        <v>179994.61</v>
      </c>
      <c r="AE1164" s="7">
        <f>IFERROR(VLOOKUP(VALUE(U1164),工作表2!$A:$N,14,1),0)</f>
        <v>23433826.5</v>
      </c>
      <c r="AF1164" s="7">
        <f t="shared" si="209"/>
        <v>25053777.989999998</v>
      </c>
    </row>
    <row r="1165" spans="1:32" x14ac:dyDescent="0.15">
      <c r="A1165" s="8">
        <v>101161</v>
      </c>
      <c r="B1165" s="3" t="s">
        <v>4211</v>
      </c>
      <c r="C1165" t="s">
        <v>4221</v>
      </c>
      <c r="D1165" t="s">
        <v>4222</v>
      </c>
      <c r="E1165" t="s">
        <v>4223</v>
      </c>
      <c r="F1165" t="s">
        <v>4215</v>
      </c>
      <c r="G1165" t="s">
        <v>4224</v>
      </c>
      <c r="H1165" t="s">
        <v>4225</v>
      </c>
      <c r="I1165" t="s">
        <v>4226</v>
      </c>
      <c r="J1165" t="s">
        <v>4227</v>
      </c>
      <c r="K1165" t="s">
        <v>4228</v>
      </c>
      <c r="L1165">
        <f t="shared" si="199"/>
        <v>100350</v>
      </c>
      <c r="M1165">
        <f t="shared" si="200"/>
        <v>100349</v>
      </c>
      <c r="N1165">
        <f t="shared" si="201"/>
        <v>100351</v>
      </c>
      <c r="O1165">
        <f t="shared" si="202"/>
        <v>100351</v>
      </c>
      <c r="P1165">
        <f t="shared" si="203"/>
        <v>100349</v>
      </c>
      <c r="Q1165">
        <f t="shared" si="204"/>
        <v>100349</v>
      </c>
      <c r="R1165">
        <f t="shared" si="205"/>
        <v>100351</v>
      </c>
      <c r="S1165">
        <f t="shared" si="206"/>
        <v>100349</v>
      </c>
      <c r="T1165">
        <f t="shared" si="207"/>
        <v>100350</v>
      </c>
      <c r="U1165">
        <f t="shared" si="208"/>
        <v>201162</v>
      </c>
      <c r="V1165" s="7">
        <f>IFERROR(VLOOKUP(VALUE(L1165),工作表2!$A:$N,14,1)/50,0)</f>
        <v>179994.61</v>
      </c>
      <c r="W1165" s="7">
        <f>IFERROR(VLOOKUP(VALUE(M1165),工作表2!$A:$N,14,1)/50,0)</f>
        <v>179994.61</v>
      </c>
      <c r="X1165" s="7">
        <f>IFERROR(VLOOKUP(VALUE(N1165),工作表2!$A:$N,14,1)/50,0)</f>
        <v>179994.61</v>
      </c>
      <c r="Y1165" s="7">
        <f>IFERROR(VLOOKUP(VALUE(O1165),工作表2!$A:$N,14,1)/50,0)</f>
        <v>179994.61</v>
      </c>
      <c r="Z1165" s="7">
        <f>IFERROR(VLOOKUP(VALUE(P1165),工作表2!$A:$N,14,1)/50,0)</f>
        <v>179994.61</v>
      </c>
      <c r="AA1165" s="7">
        <f>IFERROR(VLOOKUP(VALUE(Q1165),工作表2!$A:$N,14,1)/50,0)</f>
        <v>179994.61</v>
      </c>
      <c r="AB1165" s="7">
        <f>IFERROR(VLOOKUP(VALUE(R1165),工作表2!$A:$N,14,1)/50,0)</f>
        <v>179994.61</v>
      </c>
      <c r="AC1165" s="7">
        <f>IFERROR(VLOOKUP(VALUE(S1165),工作表2!$A:$N,14,1)/50,0)</f>
        <v>179994.61</v>
      </c>
      <c r="AD1165" s="7">
        <f>IFERROR(VLOOKUP(VALUE(T1165),工作表2!$A:$N,14,1)/50,0)</f>
        <v>179994.61</v>
      </c>
      <c r="AE1165" s="7">
        <f>IFERROR(VLOOKUP(VALUE(U1165),工作表2!$A:$N,14,1),0)</f>
        <v>23460553.5</v>
      </c>
      <c r="AF1165" s="7">
        <f t="shared" si="209"/>
        <v>25080504.989999998</v>
      </c>
    </row>
    <row r="1166" spans="1:32" x14ac:dyDescent="0.15">
      <c r="A1166" s="8">
        <v>101162</v>
      </c>
      <c r="B1166" s="3" t="s">
        <v>4211</v>
      </c>
      <c r="C1166" t="s">
        <v>4212</v>
      </c>
      <c r="D1166" t="s">
        <v>4222</v>
      </c>
      <c r="E1166" t="s">
        <v>4214</v>
      </c>
      <c r="F1166" t="s">
        <v>4215</v>
      </c>
      <c r="G1166" t="s">
        <v>4216</v>
      </c>
      <c r="H1166" t="s">
        <v>4229</v>
      </c>
      <c r="I1166" t="s">
        <v>4230</v>
      </c>
      <c r="J1166" t="s">
        <v>4227</v>
      </c>
      <c r="K1166" t="s">
        <v>4231</v>
      </c>
      <c r="L1166">
        <f t="shared" si="199"/>
        <v>100350</v>
      </c>
      <c r="M1166">
        <f t="shared" si="200"/>
        <v>100351</v>
      </c>
      <c r="N1166">
        <f t="shared" si="201"/>
        <v>100351</v>
      </c>
      <c r="O1166">
        <f t="shared" si="202"/>
        <v>100349</v>
      </c>
      <c r="P1166">
        <f t="shared" si="203"/>
        <v>100349</v>
      </c>
      <c r="Q1166">
        <f t="shared" si="204"/>
        <v>100351</v>
      </c>
      <c r="R1166">
        <f t="shared" si="205"/>
        <v>100349</v>
      </c>
      <c r="S1166">
        <f t="shared" si="206"/>
        <v>100350</v>
      </c>
      <c r="T1166">
        <f t="shared" si="207"/>
        <v>100350</v>
      </c>
      <c r="U1166">
        <f t="shared" si="208"/>
        <v>201163</v>
      </c>
      <c r="V1166" s="7">
        <f>IFERROR(VLOOKUP(VALUE(L1166),工作表2!$A:$N,14,1)/50,0)</f>
        <v>179994.61</v>
      </c>
      <c r="W1166" s="7">
        <f>IFERROR(VLOOKUP(VALUE(M1166),工作表2!$A:$N,14,1)/50,0)</f>
        <v>179994.61</v>
      </c>
      <c r="X1166" s="7">
        <f>IFERROR(VLOOKUP(VALUE(N1166),工作表2!$A:$N,14,1)/50,0)</f>
        <v>179994.61</v>
      </c>
      <c r="Y1166" s="7">
        <f>IFERROR(VLOOKUP(VALUE(O1166),工作表2!$A:$N,14,1)/50,0)</f>
        <v>179994.61</v>
      </c>
      <c r="Z1166" s="7">
        <f>IFERROR(VLOOKUP(VALUE(P1166),工作表2!$A:$N,14,1)/50,0)</f>
        <v>179994.61</v>
      </c>
      <c r="AA1166" s="7">
        <f>IFERROR(VLOOKUP(VALUE(Q1166),工作表2!$A:$N,14,1)/50,0)</f>
        <v>179994.61</v>
      </c>
      <c r="AB1166" s="7">
        <f>IFERROR(VLOOKUP(VALUE(R1166),工作表2!$A:$N,14,1)/50,0)</f>
        <v>179994.61</v>
      </c>
      <c r="AC1166" s="7">
        <f>IFERROR(VLOOKUP(VALUE(S1166),工作表2!$A:$N,14,1)/50,0)</f>
        <v>179994.61</v>
      </c>
      <c r="AD1166" s="7">
        <f>IFERROR(VLOOKUP(VALUE(T1166),工作表2!$A:$N,14,1)/50,0)</f>
        <v>179994.61</v>
      </c>
      <c r="AE1166" s="7">
        <f>IFERROR(VLOOKUP(VALUE(U1166),工作表2!$A:$N,14,1),0)</f>
        <v>23487312.5</v>
      </c>
      <c r="AF1166" s="7">
        <f t="shared" si="209"/>
        <v>25107263.989999998</v>
      </c>
    </row>
    <row r="1167" spans="1:32" x14ac:dyDescent="0.15">
      <c r="A1167" s="8">
        <v>101163</v>
      </c>
      <c r="B1167" s="3" t="s">
        <v>4211</v>
      </c>
      <c r="C1167" t="s">
        <v>4221</v>
      </c>
      <c r="D1167" t="s">
        <v>4222</v>
      </c>
      <c r="E1167" t="s">
        <v>4214</v>
      </c>
      <c r="F1167" t="s">
        <v>4232</v>
      </c>
      <c r="G1167" t="s">
        <v>4216</v>
      </c>
      <c r="H1167" t="s">
        <v>4217</v>
      </c>
      <c r="I1167" t="s">
        <v>4230</v>
      </c>
      <c r="J1167" t="s">
        <v>4227</v>
      </c>
      <c r="K1167" t="s">
        <v>4233</v>
      </c>
      <c r="L1167">
        <f t="shared" si="199"/>
        <v>100350</v>
      </c>
      <c r="M1167">
        <f t="shared" si="200"/>
        <v>100349</v>
      </c>
      <c r="N1167">
        <f t="shared" si="201"/>
        <v>100351</v>
      </c>
      <c r="O1167">
        <f t="shared" si="202"/>
        <v>100349</v>
      </c>
      <c r="P1167">
        <f t="shared" si="203"/>
        <v>100351</v>
      </c>
      <c r="Q1167">
        <f t="shared" si="204"/>
        <v>100351</v>
      </c>
      <c r="R1167">
        <f t="shared" si="205"/>
        <v>100350</v>
      </c>
      <c r="S1167">
        <f t="shared" si="206"/>
        <v>100350</v>
      </c>
      <c r="T1167">
        <f t="shared" si="207"/>
        <v>100350</v>
      </c>
      <c r="U1167">
        <f t="shared" si="208"/>
        <v>201164</v>
      </c>
      <c r="V1167" s="7">
        <f>IFERROR(VLOOKUP(VALUE(L1167),工作表2!$A:$N,14,1)/50,0)</f>
        <v>179994.61</v>
      </c>
      <c r="W1167" s="7">
        <f>IFERROR(VLOOKUP(VALUE(M1167),工作表2!$A:$N,14,1)/50,0)</f>
        <v>179994.61</v>
      </c>
      <c r="X1167" s="7">
        <f>IFERROR(VLOOKUP(VALUE(N1167),工作表2!$A:$N,14,1)/50,0)</f>
        <v>179994.61</v>
      </c>
      <c r="Y1167" s="7">
        <f>IFERROR(VLOOKUP(VALUE(O1167),工作表2!$A:$N,14,1)/50,0)</f>
        <v>179994.61</v>
      </c>
      <c r="Z1167" s="7">
        <f>IFERROR(VLOOKUP(VALUE(P1167),工作表2!$A:$N,14,1)/50,0)</f>
        <v>179994.61</v>
      </c>
      <c r="AA1167" s="7">
        <f>IFERROR(VLOOKUP(VALUE(Q1167),工作表2!$A:$N,14,1)/50,0)</f>
        <v>179994.61</v>
      </c>
      <c r="AB1167" s="7">
        <f>IFERROR(VLOOKUP(VALUE(R1167),工作表2!$A:$N,14,1)/50,0)</f>
        <v>179994.61</v>
      </c>
      <c r="AC1167" s="7">
        <f>IFERROR(VLOOKUP(VALUE(S1167),工作表2!$A:$N,14,1)/50,0)</f>
        <v>179994.61</v>
      </c>
      <c r="AD1167" s="7">
        <f>IFERROR(VLOOKUP(VALUE(T1167),工作表2!$A:$N,14,1)/50,0)</f>
        <v>179994.61</v>
      </c>
      <c r="AE1167" s="7">
        <f>IFERROR(VLOOKUP(VALUE(U1167),工作表2!$A:$N,14,1),0)</f>
        <v>23924406</v>
      </c>
      <c r="AF1167" s="7">
        <f t="shared" si="209"/>
        <v>25544357.489999998</v>
      </c>
    </row>
    <row r="1168" spans="1:32" x14ac:dyDescent="0.15">
      <c r="A1168" s="8">
        <v>101164</v>
      </c>
      <c r="B1168" s="3" t="s">
        <v>4211</v>
      </c>
      <c r="C1168" t="s">
        <v>4212</v>
      </c>
      <c r="D1168" t="s">
        <v>4213</v>
      </c>
      <c r="E1168" t="s">
        <v>4214</v>
      </c>
      <c r="F1168" t="s">
        <v>4234</v>
      </c>
      <c r="G1168" t="s">
        <v>4235</v>
      </c>
      <c r="H1168" t="s">
        <v>4225</v>
      </c>
      <c r="I1168" t="s">
        <v>4226</v>
      </c>
      <c r="J1168" t="s">
        <v>4227</v>
      </c>
      <c r="K1168" t="s">
        <v>4236</v>
      </c>
      <c r="L1168">
        <f t="shared" si="199"/>
        <v>100350</v>
      </c>
      <c r="M1168">
        <f t="shared" si="200"/>
        <v>100351</v>
      </c>
      <c r="N1168">
        <f t="shared" si="201"/>
        <v>100350</v>
      </c>
      <c r="O1168">
        <f t="shared" si="202"/>
        <v>100349</v>
      </c>
      <c r="P1168">
        <f t="shared" si="203"/>
        <v>100350</v>
      </c>
      <c r="Q1168">
        <f t="shared" si="204"/>
        <v>100350</v>
      </c>
      <c r="R1168">
        <f t="shared" si="205"/>
        <v>100351</v>
      </c>
      <c r="S1168">
        <f t="shared" si="206"/>
        <v>100349</v>
      </c>
      <c r="T1168">
        <f t="shared" si="207"/>
        <v>100350</v>
      </c>
      <c r="U1168">
        <f t="shared" si="208"/>
        <v>201165</v>
      </c>
      <c r="V1168" s="7">
        <f>IFERROR(VLOOKUP(VALUE(L1168),工作表2!$A:$N,14,1)/50,0)</f>
        <v>179994.61</v>
      </c>
      <c r="W1168" s="7">
        <f>IFERROR(VLOOKUP(VALUE(M1168),工作表2!$A:$N,14,1)/50,0)</f>
        <v>179994.61</v>
      </c>
      <c r="X1168" s="7">
        <f>IFERROR(VLOOKUP(VALUE(N1168),工作表2!$A:$N,14,1)/50,0)</f>
        <v>179994.61</v>
      </c>
      <c r="Y1168" s="7">
        <f>IFERROR(VLOOKUP(VALUE(O1168),工作表2!$A:$N,14,1)/50,0)</f>
        <v>179994.61</v>
      </c>
      <c r="Z1168" s="7">
        <f>IFERROR(VLOOKUP(VALUE(P1168),工作表2!$A:$N,14,1)/50,0)</f>
        <v>179994.61</v>
      </c>
      <c r="AA1168" s="7">
        <f>IFERROR(VLOOKUP(VALUE(Q1168),工作表2!$A:$N,14,1)/50,0)</f>
        <v>179994.61</v>
      </c>
      <c r="AB1168" s="7">
        <f>IFERROR(VLOOKUP(VALUE(R1168),工作表2!$A:$N,14,1)/50,0)</f>
        <v>179994.61</v>
      </c>
      <c r="AC1168" s="7">
        <f>IFERROR(VLOOKUP(VALUE(S1168),工作表2!$A:$N,14,1)/50,0)</f>
        <v>179994.61</v>
      </c>
      <c r="AD1168" s="7">
        <f>IFERROR(VLOOKUP(VALUE(T1168),工作表2!$A:$N,14,1)/50,0)</f>
        <v>179994.61</v>
      </c>
      <c r="AE1168" s="7">
        <f>IFERROR(VLOOKUP(VALUE(U1168),工作表2!$A:$N,14,1),0)</f>
        <v>23540926</v>
      </c>
      <c r="AF1168" s="7">
        <f t="shared" si="209"/>
        <v>25160877.489999998</v>
      </c>
    </row>
    <row r="1169" spans="1:32" x14ac:dyDescent="0.15">
      <c r="A1169" s="8">
        <v>101165</v>
      </c>
      <c r="B1169" s="3" t="s">
        <v>4237</v>
      </c>
      <c r="C1169" t="s">
        <v>4212</v>
      </c>
      <c r="D1169" t="s">
        <v>4238</v>
      </c>
      <c r="E1169" t="s">
        <v>4214</v>
      </c>
      <c r="F1169" t="s">
        <v>4234</v>
      </c>
      <c r="G1169" t="s">
        <v>4224</v>
      </c>
      <c r="H1169" t="s">
        <v>4217</v>
      </c>
      <c r="I1169" t="s">
        <v>4226</v>
      </c>
      <c r="J1169" t="s">
        <v>4227</v>
      </c>
      <c r="K1169" t="s">
        <v>4239</v>
      </c>
      <c r="L1169">
        <f t="shared" si="199"/>
        <v>100349</v>
      </c>
      <c r="M1169">
        <f t="shared" si="200"/>
        <v>100351</v>
      </c>
      <c r="N1169">
        <f t="shared" si="201"/>
        <v>100349</v>
      </c>
      <c r="O1169">
        <f t="shared" si="202"/>
        <v>100349</v>
      </c>
      <c r="P1169">
        <f t="shared" si="203"/>
        <v>100350</v>
      </c>
      <c r="Q1169">
        <f t="shared" si="204"/>
        <v>100349</v>
      </c>
      <c r="R1169">
        <f t="shared" si="205"/>
        <v>100350</v>
      </c>
      <c r="S1169">
        <f t="shared" si="206"/>
        <v>100349</v>
      </c>
      <c r="T1169">
        <f t="shared" si="207"/>
        <v>100350</v>
      </c>
      <c r="U1169">
        <f t="shared" si="208"/>
        <v>201166</v>
      </c>
      <c r="V1169" s="7">
        <f>IFERROR(VLOOKUP(VALUE(L1169),工作表2!$A:$N,14,1)/50,0)</f>
        <v>179994.61</v>
      </c>
      <c r="W1169" s="7">
        <f>IFERROR(VLOOKUP(VALUE(M1169),工作表2!$A:$N,14,1)/50,0)</f>
        <v>179994.61</v>
      </c>
      <c r="X1169" s="7">
        <f>IFERROR(VLOOKUP(VALUE(N1169),工作表2!$A:$N,14,1)/50,0)</f>
        <v>179994.61</v>
      </c>
      <c r="Y1169" s="7">
        <f>IFERROR(VLOOKUP(VALUE(O1169),工作表2!$A:$N,14,1)/50,0)</f>
        <v>179994.61</v>
      </c>
      <c r="Z1169" s="7">
        <f>IFERROR(VLOOKUP(VALUE(P1169),工作表2!$A:$N,14,1)/50,0)</f>
        <v>179994.61</v>
      </c>
      <c r="AA1169" s="7">
        <f>IFERROR(VLOOKUP(VALUE(Q1169),工作表2!$A:$N,14,1)/50,0)</f>
        <v>179994.61</v>
      </c>
      <c r="AB1169" s="7">
        <f>IFERROR(VLOOKUP(VALUE(R1169),工作表2!$A:$N,14,1)/50,0)</f>
        <v>179994.61</v>
      </c>
      <c r="AC1169" s="7">
        <f>IFERROR(VLOOKUP(VALUE(S1169),工作表2!$A:$N,14,1)/50,0)</f>
        <v>179994.61</v>
      </c>
      <c r="AD1169" s="7">
        <f>IFERROR(VLOOKUP(VALUE(T1169),工作表2!$A:$N,14,1)/50,0)</f>
        <v>179994.61</v>
      </c>
      <c r="AE1169" s="7">
        <f>IFERROR(VLOOKUP(VALUE(U1169),工作表2!$A:$N,14,1),0)</f>
        <v>23567779.5</v>
      </c>
      <c r="AF1169" s="7">
        <f t="shared" si="209"/>
        <v>25187730.989999998</v>
      </c>
    </row>
    <row r="1170" spans="1:32" x14ac:dyDescent="0.15">
      <c r="A1170" s="8">
        <v>101166</v>
      </c>
      <c r="B1170" s="3" t="s">
        <v>4237</v>
      </c>
      <c r="C1170" t="s">
        <v>4212</v>
      </c>
      <c r="D1170" t="s">
        <v>4222</v>
      </c>
      <c r="E1170" t="s">
        <v>4240</v>
      </c>
      <c r="F1170" t="s">
        <v>4232</v>
      </c>
      <c r="G1170" t="s">
        <v>4216</v>
      </c>
      <c r="H1170" t="s">
        <v>4229</v>
      </c>
      <c r="I1170" t="s">
        <v>4230</v>
      </c>
      <c r="J1170" t="s">
        <v>4219</v>
      </c>
      <c r="K1170" t="s">
        <v>4241</v>
      </c>
      <c r="L1170">
        <f t="shared" si="199"/>
        <v>100349</v>
      </c>
      <c r="M1170">
        <f t="shared" si="200"/>
        <v>100351</v>
      </c>
      <c r="N1170">
        <f t="shared" si="201"/>
        <v>100351</v>
      </c>
      <c r="O1170">
        <f t="shared" si="202"/>
        <v>100350</v>
      </c>
      <c r="P1170">
        <f t="shared" si="203"/>
        <v>100351</v>
      </c>
      <c r="Q1170">
        <f t="shared" si="204"/>
        <v>100351</v>
      </c>
      <c r="R1170">
        <f t="shared" si="205"/>
        <v>100349</v>
      </c>
      <c r="S1170">
        <f t="shared" si="206"/>
        <v>100350</v>
      </c>
      <c r="T1170">
        <f t="shared" si="207"/>
        <v>100349</v>
      </c>
      <c r="U1170">
        <f t="shared" si="208"/>
        <v>201167</v>
      </c>
      <c r="V1170" s="7">
        <f>IFERROR(VLOOKUP(VALUE(L1170),工作表2!$A:$N,14,1)/50,0)</f>
        <v>179994.61</v>
      </c>
      <c r="W1170" s="7">
        <f>IFERROR(VLOOKUP(VALUE(M1170),工作表2!$A:$N,14,1)/50,0)</f>
        <v>179994.61</v>
      </c>
      <c r="X1170" s="7">
        <f>IFERROR(VLOOKUP(VALUE(N1170),工作表2!$A:$N,14,1)/50,0)</f>
        <v>179994.61</v>
      </c>
      <c r="Y1170" s="7">
        <f>IFERROR(VLOOKUP(VALUE(O1170),工作表2!$A:$N,14,1)/50,0)</f>
        <v>179994.61</v>
      </c>
      <c r="Z1170" s="7">
        <f>IFERROR(VLOOKUP(VALUE(P1170),工作表2!$A:$N,14,1)/50,0)</f>
        <v>179994.61</v>
      </c>
      <c r="AA1170" s="7">
        <f>IFERROR(VLOOKUP(VALUE(Q1170),工作表2!$A:$N,14,1)/50,0)</f>
        <v>179994.61</v>
      </c>
      <c r="AB1170" s="7">
        <f>IFERROR(VLOOKUP(VALUE(R1170),工作表2!$A:$N,14,1)/50,0)</f>
        <v>179994.61</v>
      </c>
      <c r="AC1170" s="7">
        <f>IFERROR(VLOOKUP(VALUE(S1170),工作表2!$A:$N,14,1)/50,0)</f>
        <v>179994.61</v>
      </c>
      <c r="AD1170" s="7">
        <f>IFERROR(VLOOKUP(VALUE(T1170),工作表2!$A:$N,14,1)/50,0)</f>
        <v>179994.61</v>
      </c>
      <c r="AE1170" s="7">
        <f>IFERROR(VLOOKUP(VALUE(U1170),工作表2!$A:$N,14,1),0)</f>
        <v>24006256</v>
      </c>
      <c r="AF1170" s="7">
        <f t="shared" si="209"/>
        <v>25626207.489999998</v>
      </c>
    </row>
    <row r="1171" spans="1:32" x14ac:dyDescent="0.15">
      <c r="A1171" s="8">
        <v>101167</v>
      </c>
      <c r="B1171" s="3" t="s">
        <v>4211</v>
      </c>
      <c r="C1171" t="s">
        <v>4221</v>
      </c>
      <c r="D1171" t="s">
        <v>4238</v>
      </c>
      <c r="E1171" t="s">
        <v>4223</v>
      </c>
      <c r="F1171" t="s">
        <v>4215</v>
      </c>
      <c r="G1171" t="s">
        <v>4235</v>
      </c>
      <c r="H1171" t="s">
        <v>4217</v>
      </c>
      <c r="I1171" t="s">
        <v>4230</v>
      </c>
      <c r="J1171" t="s">
        <v>4227</v>
      </c>
      <c r="K1171" t="s">
        <v>4242</v>
      </c>
      <c r="L1171">
        <f t="shared" si="199"/>
        <v>100350</v>
      </c>
      <c r="M1171">
        <f t="shared" si="200"/>
        <v>100349</v>
      </c>
      <c r="N1171">
        <f t="shared" si="201"/>
        <v>100349</v>
      </c>
      <c r="O1171">
        <f t="shared" si="202"/>
        <v>100351</v>
      </c>
      <c r="P1171">
        <f t="shared" si="203"/>
        <v>100349</v>
      </c>
      <c r="Q1171">
        <f t="shared" si="204"/>
        <v>100350</v>
      </c>
      <c r="R1171">
        <f t="shared" si="205"/>
        <v>100350</v>
      </c>
      <c r="S1171">
        <f t="shared" si="206"/>
        <v>100350</v>
      </c>
      <c r="T1171">
        <f t="shared" si="207"/>
        <v>100350</v>
      </c>
      <c r="U1171">
        <f t="shared" si="208"/>
        <v>201168</v>
      </c>
      <c r="V1171" s="7">
        <f>IFERROR(VLOOKUP(VALUE(L1171),工作表2!$A:$N,14,1)/50,0)</f>
        <v>179994.61</v>
      </c>
      <c r="W1171" s="7">
        <f>IFERROR(VLOOKUP(VALUE(M1171),工作表2!$A:$N,14,1)/50,0)</f>
        <v>179994.61</v>
      </c>
      <c r="X1171" s="7">
        <f>IFERROR(VLOOKUP(VALUE(N1171),工作表2!$A:$N,14,1)/50,0)</f>
        <v>179994.61</v>
      </c>
      <c r="Y1171" s="7">
        <f>IFERROR(VLOOKUP(VALUE(O1171),工作表2!$A:$N,14,1)/50,0)</f>
        <v>179994.61</v>
      </c>
      <c r="Z1171" s="7">
        <f>IFERROR(VLOOKUP(VALUE(P1171),工作表2!$A:$N,14,1)/50,0)</f>
        <v>179994.61</v>
      </c>
      <c r="AA1171" s="7">
        <f>IFERROR(VLOOKUP(VALUE(Q1171),工作表2!$A:$N,14,1)/50,0)</f>
        <v>179994.61</v>
      </c>
      <c r="AB1171" s="7">
        <f>IFERROR(VLOOKUP(VALUE(R1171),工作表2!$A:$N,14,1)/50,0)</f>
        <v>179994.61</v>
      </c>
      <c r="AC1171" s="7">
        <f>IFERROR(VLOOKUP(VALUE(S1171),工作表2!$A:$N,14,1)/50,0)</f>
        <v>179994.61</v>
      </c>
      <c r="AD1171" s="7">
        <f>IFERROR(VLOOKUP(VALUE(T1171),工作表2!$A:$N,14,1)/50,0)</f>
        <v>179994.61</v>
      </c>
      <c r="AE1171" s="7">
        <f>IFERROR(VLOOKUP(VALUE(U1171),工作表2!$A:$N,14,1),0)</f>
        <v>23835833</v>
      </c>
      <c r="AF1171" s="7">
        <f t="shared" si="209"/>
        <v>25455784.489999998</v>
      </c>
    </row>
    <row r="1172" spans="1:32" x14ac:dyDescent="0.15">
      <c r="A1172" s="8">
        <v>101168</v>
      </c>
      <c r="B1172" s="3" t="s">
        <v>4211</v>
      </c>
      <c r="C1172" t="s">
        <v>4243</v>
      </c>
      <c r="D1172" t="s">
        <v>4213</v>
      </c>
      <c r="E1172" t="s">
        <v>4214</v>
      </c>
      <c r="F1172" t="s">
        <v>4234</v>
      </c>
      <c r="G1172" t="s">
        <v>4235</v>
      </c>
      <c r="H1172" t="s">
        <v>4225</v>
      </c>
      <c r="I1172" t="s">
        <v>4230</v>
      </c>
      <c r="J1172" t="s">
        <v>4227</v>
      </c>
      <c r="K1172" t="s">
        <v>4244</v>
      </c>
      <c r="L1172">
        <f t="shared" si="199"/>
        <v>100350</v>
      </c>
      <c r="M1172">
        <f t="shared" si="200"/>
        <v>100350</v>
      </c>
      <c r="N1172">
        <f t="shared" si="201"/>
        <v>100350</v>
      </c>
      <c r="O1172">
        <f t="shared" si="202"/>
        <v>100349</v>
      </c>
      <c r="P1172">
        <f t="shared" si="203"/>
        <v>100350</v>
      </c>
      <c r="Q1172">
        <f t="shared" si="204"/>
        <v>100350</v>
      </c>
      <c r="R1172">
        <f t="shared" si="205"/>
        <v>100351</v>
      </c>
      <c r="S1172">
        <f t="shared" si="206"/>
        <v>100350</v>
      </c>
      <c r="T1172">
        <f t="shared" si="207"/>
        <v>100350</v>
      </c>
      <c r="U1172">
        <f t="shared" si="208"/>
        <v>201169</v>
      </c>
      <c r="V1172" s="7">
        <f>IFERROR(VLOOKUP(VALUE(L1172),工作表2!$A:$N,14,1)/50,0)</f>
        <v>179994.61</v>
      </c>
      <c r="W1172" s="7">
        <f>IFERROR(VLOOKUP(VALUE(M1172),工作表2!$A:$N,14,1)/50,0)</f>
        <v>179994.61</v>
      </c>
      <c r="X1172" s="7">
        <f>IFERROR(VLOOKUP(VALUE(N1172),工作表2!$A:$N,14,1)/50,0)</f>
        <v>179994.61</v>
      </c>
      <c r="Y1172" s="7">
        <f>IFERROR(VLOOKUP(VALUE(O1172),工作表2!$A:$N,14,1)/50,0)</f>
        <v>179994.61</v>
      </c>
      <c r="Z1172" s="7">
        <f>IFERROR(VLOOKUP(VALUE(P1172),工作表2!$A:$N,14,1)/50,0)</f>
        <v>179994.61</v>
      </c>
      <c r="AA1172" s="7">
        <f>IFERROR(VLOOKUP(VALUE(Q1172),工作表2!$A:$N,14,1)/50,0)</f>
        <v>179994.61</v>
      </c>
      <c r="AB1172" s="7">
        <f>IFERROR(VLOOKUP(VALUE(R1172),工作表2!$A:$N,14,1)/50,0)</f>
        <v>179994.61</v>
      </c>
      <c r="AC1172" s="7">
        <f>IFERROR(VLOOKUP(VALUE(S1172),工作表2!$A:$N,14,1)/50,0)</f>
        <v>179994.61</v>
      </c>
      <c r="AD1172" s="7">
        <f>IFERROR(VLOOKUP(VALUE(T1172),工作表2!$A:$N,14,1)/50,0)</f>
        <v>179994.61</v>
      </c>
      <c r="AE1172" s="7">
        <f>IFERROR(VLOOKUP(VALUE(U1172),工作表2!$A:$N,14,1),0)</f>
        <v>23945496</v>
      </c>
      <c r="AF1172" s="7">
        <f t="shared" si="209"/>
        <v>25565447.489999998</v>
      </c>
    </row>
    <row r="1173" spans="1:32" x14ac:dyDescent="0.15">
      <c r="A1173" s="8">
        <v>101169</v>
      </c>
      <c r="B1173" s="3" t="s">
        <v>4245</v>
      </c>
      <c r="C1173" t="s">
        <v>4243</v>
      </c>
      <c r="D1173" t="s">
        <v>4238</v>
      </c>
      <c r="E1173" t="s">
        <v>4214</v>
      </c>
      <c r="F1173" t="s">
        <v>4234</v>
      </c>
      <c r="G1173" t="s">
        <v>4235</v>
      </c>
      <c r="H1173" t="s">
        <v>4229</v>
      </c>
      <c r="I1173" t="s">
        <v>4226</v>
      </c>
      <c r="J1173" t="s">
        <v>4227</v>
      </c>
      <c r="K1173" t="s">
        <v>4246</v>
      </c>
      <c r="L1173">
        <f t="shared" si="199"/>
        <v>100351</v>
      </c>
      <c r="M1173">
        <f t="shared" si="200"/>
        <v>100350</v>
      </c>
      <c r="N1173">
        <f t="shared" si="201"/>
        <v>100349</v>
      </c>
      <c r="O1173">
        <f t="shared" si="202"/>
        <v>100349</v>
      </c>
      <c r="P1173">
        <f t="shared" si="203"/>
        <v>100350</v>
      </c>
      <c r="Q1173">
        <f t="shared" si="204"/>
        <v>100350</v>
      </c>
      <c r="R1173">
        <f t="shared" si="205"/>
        <v>100349</v>
      </c>
      <c r="S1173">
        <f t="shared" si="206"/>
        <v>100349</v>
      </c>
      <c r="T1173">
        <f t="shared" si="207"/>
        <v>100350</v>
      </c>
      <c r="U1173">
        <f t="shared" si="208"/>
        <v>201170</v>
      </c>
      <c r="V1173" s="7">
        <f>IFERROR(VLOOKUP(VALUE(L1173),工作表2!$A:$N,14,1)/50,0)</f>
        <v>179994.61</v>
      </c>
      <c r="W1173" s="7">
        <f>IFERROR(VLOOKUP(VALUE(M1173),工作表2!$A:$N,14,1)/50,0)</f>
        <v>179994.61</v>
      </c>
      <c r="X1173" s="7">
        <f>IFERROR(VLOOKUP(VALUE(N1173),工作表2!$A:$N,14,1)/50,0)</f>
        <v>179994.61</v>
      </c>
      <c r="Y1173" s="7">
        <f>IFERROR(VLOOKUP(VALUE(O1173),工作表2!$A:$N,14,1)/50,0)</f>
        <v>179994.61</v>
      </c>
      <c r="Z1173" s="7">
        <f>IFERROR(VLOOKUP(VALUE(P1173),工作表2!$A:$N,14,1)/50,0)</f>
        <v>179994.61</v>
      </c>
      <c r="AA1173" s="7">
        <f>IFERROR(VLOOKUP(VALUE(Q1173),工作表2!$A:$N,14,1)/50,0)</f>
        <v>179994.61</v>
      </c>
      <c r="AB1173" s="7">
        <f>IFERROR(VLOOKUP(VALUE(R1173),工作表2!$A:$N,14,1)/50,0)</f>
        <v>179994.61</v>
      </c>
      <c r="AC1173" s="7">
        <f>IFERROR(VLOOKUP(VALUE(S1173),工作表2!$A:$N,14,1)/50,0)</f>
        <v>179994.61</v>
      </c>
      <c r="AD1173" s="7">
        <f>IFERROR(VLOOKUP(VALUE(T1173),工作表2!$A:$N,14,1)/50,0)</f>
        <v>179994.61</v>
      </c>
      <c r="AE1173" s="7">
        <f>IFERROR(VLOOKUP(VALUE(U1173),工作表2!$A:$N,14,1),0)</f>
        <v>24088396</v>
      </c>
      <c r="AF1173" s="7">
        <f t="shared" si="209"/>
        <v>25708347.489999998</v>
      </c>
    </row>
    <row r="1174" spans="1:32" x14ac:dyDescent="0.15">
      <c r="A1174" s="8">
        <v>101170</v>
      </c>
      <c r="B1174" s="3" t="s">
        <v>4247</v>
      </c>
      <c r="C1174" t="s">
        <v>4248</v>
      </c>
      <c r="D1174" t="s">
        <v>4249</v>
      </c>
      <c r="E1174" t="s">
        <v>4250</v>
      </c>
      <c r="F1174" t="s">
        <v>4251</v>
      </c>
      <c r="G1174" t="s">
        <v>4252</v>
      </c>
      <c r="H1174" t="s">
        <v>4253</v>
      </c>
      <c r="I1174" t="s">
        <v>4254</v>
      </c>
      <c r="J1174" t="s">
        <v>4255</v>
      </c>
      <c r="K1174" t="s">
        <v>4256</v>
      </c>
      <c r="L1174">
        <f t="shared" si="199"/>
        <v>100353</v>
      </c>
      <c r="M1174">
        <f t="shared" si="200"/>
        <v>100353</v>
      </c>
      <c r="N1174">
        <f t="shared" si="201"/>
        <v>100354</v>
      </c>
      <c r="O1174">
        <f t="shared" si="202"/>
        <v>100354</v>
      </c>
      <c r="P1174">
        <f t="shared" si="203"/>
        <v>100354</v>
      </c>
      <c r="Q1174">
        <f t="shared" si="204"/>
        <v>100354</v>
      </c>
      <c r="R1174">
        <f t="shared" si="205"/>
        <v>100352</v>
      </c>
      <c r="S1174">
        <f t="shared" si="206"/>
        <v>100354</v>
      </c>
      <c r="T1174">
        <f t="shared" si="207"/>
        <v>100353</v>
      </c>
      <c r="U1174">
        <f t="shared" si="208"/>
        <v>201171</v>
      </c>
      <c r="V1174" s="7">
        <f>IFERROR(VLOOKUP(VALUE(L1174),工作表2!$A:$N,14,1)/50,0)</f>
        <v>182490.37</v>
      </c>
      <c r="W1174" s="7">
        <f>IFERROR(VLOOKUP(VALUE(M1174),工作表2!$A:$N,14,1)/50,0)</f>
        <v>182490.37</v>
      </c>
      <c r="X1174" s="7">
        <f>IFERROR(VLOOKUP(VALUE(N1174),工作表2!$A:$N,14,1)/50,0)</f>
        <v>182490.37</v>
      </c>
      <c r="Y1174" s="7">
        <f>IFERROR(VLOOKUP(VALUE(O1174),工作表2!$A:$N,14,1)/50,0)</f>
        <v>182490.37</v>
      </c>
      <c r="Z1174" s="7">
        <f>IFERROR(VLOOKUP(VALUE(P1174),工作表2!$A:$N,14,1)/50,0)</f>
        <v>182490.37</v>
      </c>
      <c r="AA1174" s="7">
        <f>IFERROR(VLOOKUP(VALUE(Q1174),工作表2!$A:$N,14,1)/50,0)</f>
        <v>182490.37</v>
      </c>
      <c r="AB1174" s="7">
        <f>IFERROR(VLOOKUP(VALUE(R1174),工作表2!$A:$N,14,1)/50,0)</f>
        <v>182490.37</v>
      </c>
      <c r="AC1174" s="7">
        <f>IFERROR(VLOOKUP(VALUE(S1174),工作表2!$A:$N,14,1)/50,0)</f>
        <v>182490.37</v>
      </c>
      <c r="AD1174" s="7">
        <f>IFERROR(VLOOKUP(VALUE(T1174),工作表2!$A:$N,14,1)/50,0)</f>
        <v>182490.37</v>
      </c>
      <c r="AE1174" s="7">
        <f>IFERROR(VLOOKUP(VALUE(U1174),工作表2!$A:$N,14,1),0)</f>
        <v>23813784</v>
      </c>
      <c r="AF1174" s="7">
        <f t="shared" si="209"/>
        <v>25456197.329999998</v>
      </c>
    </row>
    <row r="1175" spans="1:32" x14ac:dyDescent="0.15">
      <c r="A1175" s="8">
        <v>101171</v>
      </c>
      <c r="B1175" s="3" t="s">
        <v>4247</v>
      </c>
      <c r="C1175" t="s">
        <v>4257</v>
      </c>
      <c r="D1175" t="s">
        <v>4258</v>
      </c>
      <c r="E1175" t="s">
        <v>4250</v>
      </c>
      <c r="F1175" t="s">
        <v>4259</v>
      </c>
      <c r="G1175" t="s">
        <v>4260</v>
      </c>
      <c r="H1175" t="s">
        <v>4261</v>
      </c>
      <c r="I1175" t="s">
        <v>4254</v>
      </c>
      <c r="J1175" t="s">
        <v>4262</v>
      </c>
      <c r="K1175" t="s">
        <v>4263</v>
      </c>
      <c r="L1175">
        <f t="shared" si="199"/>
        <v>100353</v>
      </c>
      <c r="M1175">
        <f t="shared" si="200"/>
        <v>100352</v>
      </c>
      <c r="N1175">
        <f t="shared" si="201"/>
        <v>100352</v>
      </c>
      <c r="O1175">
        <f t="shared" si="202"/>
        <v>100354</v>
      </c>
      <c r="P1175">
        <f t="shared" si="203"/>
        <v>100352</v>
      </c>
      <c r="Q1175">
        <f t="shared" si="204"/>
        <v>100352</v>
      </c>
      <c r="R1175">
        <f t="shared" si="205"/>
        <v>100353</v>
      </c>
      <c r="S1175">
        <f t="shared" si="206"/>
        <v>100354</v>
      </c>
      <c r="T1175">
        <f t="shared" si="207"/>
        <v>100352</v>
      </c>
      <c r="U1175">
        <f t="shared" si="208"/>
        <v>201172</v>
      </c>
      <c r="V1175" s="7">
        <f>IFERROR(VLOOKUP(VALUE(L1175),工作表2!$A:$N,14,1)/50,0)</f>
        <v>182490.37</v>
      </c>
      <c r="W1175" s="7">
        <f>IFERROR(VLOOKUP(VALUE(M1175),工作表2!$A:$N,14,1)/50,0)</f>
        <v>182490.37</v>
      </c>
      <c r="X1175" s="7">
        <f>IFERROR(VLOOKUP(VALUE(N1175),工作表2!$A:$N,14,1)/50,0)</f>
        <v>182490.37</v>
      </c>
      <c r="Y1175" s="7">
        <f>IFERROR(VLOOKUP(VALUE(O1175),工作表2!$A:$N,14,1)/50,0)</f>
        <v>182490.37</v>
      </c>
      <c r="Z1175" s="7">
        <f>IFERROR(VLOOKUP(VALUE(P1175),工作表2!$A:$N,14,1)/50,0)</f>
        <v>182490.37</v>
      </c>
      <c r="AA1175" s="7">
        <f>IFERROR(VLOOKUP(VALUE(Q1175),工作表2!$A:$N,14,1)/50,0)</f>
        <v>182490.37</v>
      </c>
      <c r="AB1175" s="7">
        <f>IFERROR(VLOOKUP(VALUE(R1175),工作表2!$A:$N,14,1)/50,0)</f>
        <v>182490.37</v>
      </c>
      <c r="AC1175" s="7">
        <f>IFERROR(VLOOKUP(VALUE(S1175),工作表2!$A:$N,14,1)/50,0)</f>
        <v>182490.37</v>
      </c>
      <c r="AD1175" s="7">
        <f>IFERROR(VLOOKUP(VALUE(T1175),工作表2!$A:$N,14,1)/50,0)</f>
        <v>182490.37</v>
      </c>
      <c r="AE1175" s="7">
        <f>IFERROR(VLOOKUP(VALUE(U1175),工作表2!$A:$N,14,1),0)</f>
        <v>23840621.5</v>
      </c>
      <c r="AF1175" s="7">
        <f t="shared" si="209"/>
        <v>25483034.829999998</v>
      </c>
    </row>
    <row r="1176" spans="1:32" x14ac:dyDescent="0.15">
      <c r="A1176" s="8">
        <v>101172</v>
      </c>
      <c r="B1176" s="3" t="s">
        <v>4264</v>
      </c>
      <c r="C1176" t="s">
        <v>4257</v>
      </c>
      <c r="D1176" t="s">
        <v>4249</v>
      </c>
      <c r="E1176" t="s">
        <v>4265</v>
      </c>
      <c r="F1176" t="s">
        <v>4259</v>
      </c>
      <c r="G1176" t="s">
        <v>4260</v>
      </c>
      <c r="H1176" t="s">
        <v>4261</v>
      </c>
      <c r="I1176" t="s">
        <v>4266</v>
      </c>
      <c r="J1176" t="s">
        <v>4255</v>
      </c>
      <c r="K1176" t="s">
        <v>4267</v>
      </c>
      <c r="L1176">
        <f t="shared" si="199"/>
        <v>100352</v>
      </c>
      <c r="M1176">
        <f t="shared" si="200"/>
        <v>100352</v>
      </c>
      <c r="N1176">
        <f t="shared" si="201"/>
        <v>100354</v>
      </c>
      <c r="O1176">
        <f t="shared" si="202"/>
        <v>100352</v>
      </c>
      <c r="P1176">
        <f t="shared" si="203"/>
        <v>100352</v>
      </c>
      <c r="Q1176">
        <f t="shared" si="204"/>
        <v>100352</v>
      </c>
      <c r="R1176">
        <f t="shared" si="205"/>
        <v>100353</v>
      </c>
      <c r="S1176">
        <f t="shared" si="206"/>
        <v>100352</v>
      </c>
      <c r="T1176">
        <f t="shared" si="207"/>
        <v>100353</v>
      </c>
      <c r="U1176">
        <f t="shared" si="208"/>
        <v>201173</v>
      </c>
      <c r="V1176" s="7">
        <f>IFERROR(VLOOKUP(VALUE(L1176),工作表2!$A:$N,14,1)/50,0)</f>
        <v>182490.37</v>
      </c>
      <c r="W1176" s="7">
        <f>IFERROR(VLOOKUP(VALUE(M1176),工作表2!$A:$N,14,1)/50,0)</f>
        <v>182490.37</v>
      </c>
      <c r="X1176" s="7">
        <f>IFERROR(VLOOKUP(VALUE(N1176),工作表2!$A:$N,14,1)/50,0)</f>
        <v>182490.37</v>
      </c>
      <c r="Y1176" s="7">
        <f>IFERROR(VLOOKUP(VALUE(O1176),工作表2!$A:$N,14,1)/50,0)</f>
        <v>182490.37</v>
      </c>
      <c r="Z1176" s="7">
        <f>IFERROR(VLOOKUP(VALUE(P1176),工作表2!$A:$N,14,1)/50,0)</f>
        <v>182490.37</v>
      </c>
      <c r="AA1176" s="7">
        <f>IFERROR(VLOOKUP(VALUE(Q1176),工作表2!$A:$N,14,1)/50,0)</f>
        <v>182490.37</v>
      </c>
      <c r="AB1176" s="7">
        <f>IFERROR(VLOOKUP(VALUE(R1176),工作表2!$A:$N,14,1)/50,0)</f>
        <v>182490.37</v>
      </c>
      <c r="AC1176" s="7">
        <f>IFERROR(VLOOKUP(VALUE(S1176),工作表2!$A:$N,14,1)/50,0)</f>
        <v>182490.37</v>
      </c>
      <c r="AD1176" s="7">
        <f>IFERROR(VLOOKUP(VALUE(T1176),工作表2!$A:$N,14,1)/50,0)</f>
        <v>182490.37</v>
      </c>
      <c r="AE1176" s="7">
        <f>IFERROR(VLOOKUP(VALUE(U1176),工作表2!$A:$N,14,1),0)</f>
        <v>23867490</v>
      </c>
      <c r="AF1176" s="7">
        <f t="shared" si="209"/>
        <v>25509903.329999998</v>
      </c>
    </row>
    <row r="1177" spans="1:32" x14ac:dyDescent="0.15">
      <c r="A1177" s="8">
        <v>101173</v>
      </c>
      <c r="B1177" s="3" t="s">
        <v>4264</v>
      </c>
      <c r="C1177" t="s">
        <v>4268</v>
      </c>
      <c r="D1177" t="s">
        <v>4269</v>
      </c>
      <c r="E1177" t="s">
        <v>4265</v>
      </c>
      <c r="F1177" t="s">
        <v>4251</v>
      </c>
      <c r="G1177" t="s">
        <v>4252</v>
      </c>
      <c r="H1177" t="s">
        <v>4253</v>
      </c>
      <c r="I1177" t="s">
        <v>4266</v>
      </c>
      <c r="J1177" t="s">
        <v>4270</v>
      </c>
      <c r="K1177" t="s">
        <v>4271</v>
      </c>
      <c r="L1177">
        <f t="shared" si="199"/>
        <v>100352</v>
      </c>
      <c r="M1177">
        <f t="shared" si="200"/>
        <v>100354</v>
      </c>
      <c r="N1177">
        <f t="shared" si="201"/>
        <v>100353</v>
      </c>
      <c r="O1177">
        <f t="shared" si="202"/>
        <v>100352</v>
      </c>
      <c r="P1177">
        <f t="shared" si="203"/>
        <v>100354</v>
      </c>
      <c r="Q1177">
        <f t="shared" si="204"/>
        <v>100354</v>
      </c>
      <c r="R1177">
        <f t="shared" si="205"/>
        <v>100352</v>
      </c>
      <c r="S1177">
        <f t="shared" si="206"/>
        <v>100352</v>
      </c>
      <c r="T1177">
        <f t="shared" si="207"/>
        <v>100354</v>
      </c>
      <c r="U1177">
        <f t="shared" si="208"/>
        <v>201174</v>
      </c>
      <c r="V1177" s="7">
        <f>IFERROR(VLOOKUP(VALUE(L1177),工作表2!$A:$N,14,1)/50,0)</f>
        <v>182490.37</v>
      </c>
      <c r="W1177" s="7">
        <f>IFERROR(VLOOKUP(VALUE(M1177),工作表2!$A:$N,14,1)/50,0)</f>
        <v>182490.37</v>
      </c>
      <c r="X1177" s="7">
        <f>IFERROR(VLOOKUP(VALUE(N1177),工作表2!$A:$N,14,1)/50,0)</f>
        <v>182490.37</v>
      </c>
      <c r="Y1177" s="7">
        <f>IFERROR(VLOOKUP(VALUE(O1177),工作表2!$A:$N,14,1)/50,0)</f>
        <v>182490.37</v>
      </c>
      <c r="Z1177" s="7">
        <f>IFERROR(VLOOKUP(VALUE(P1177),工作表2!$A:$N,14,1)/50,0)</f>
        <v>182490.37</v>
      </c>
      <c r="AA1177" s="7">
        <f>IFERROR(VLOOKUP(VALUE(Q1177),工作表2!$A:$N,14,1)/50,0)</f>
        <v>182490.37</v>
      </c>
      <c r="AB1177" s="7">
        <f>IFERROR(VLOOKUP(VALUE(R1177),工作表2!$A:$N,14,1)/50,0)</f>
        <v>182490.37</v>
      </c>
      <c r="AC1177" s="7">
        <f>IFERROR(VLOOKUP(VALUE(S1177),工作表2!$A:$N,14,1)/50,0)</f>
        <v>182490.37</v>
      </c>
      <c r="AD1177" s="7">
        <f>IFERROR(VLOOKUP(VALUE(T1177),工作表2!$A:$N,14,1)/50,0)</f>
        <v>182490.37</v>
      </c>
      <c r="AE1177" s="7">
        <f>IFERROR(VLOOKUP(VALUE(U1177),工作表2!$A:$N,14,1),0)</f>
        <v>24311714.5</v>
      </c>
      <c r="AF1177" s="7">
        <f t="shared" si="209"/>
        <v>25954127.829999998</v>
      </c>
    </row>
    <row r="1178" spans="1:32" x14ac:dyDescent="0.15">
      <c r="A1178" s="8">
        <v>101174</v>
      </c>
      <c r="B1178" s="3" t="s">
        <v>4264</v>
      </c>
      <c r="C1178" t="s">
        <v>4248</v>
      </c>
      <c r="D1178" t="s">
        <v>4249</v>
      </c>
      <c r="E1178" t="s">
        <v>4272</v>
      </c>
      <c r="F1178" t="s">
        <v>4251</v>
      </c>
      <c r="G1178" t="s">
        <v>4252</v>
      </c>
      <c r="H1178" t="s">
        <v>4253</v>
      </c>
      <c r="I1178" t="s">
        <v>4266</v>
      </c>
      <c r="J1178" t="s">
        <v>4270</v>
      </c>
      <c r="K1178" t="s">
        <v>4273</v>
      </c>
      <c r="L1178">
        <f t="shared" si="199"/>
        <v>100352</v>
      </c>
      <c r="M1178">
        <f t="shared" si="200"/>
        <v>100353</v>
      </c>
      <c r="N1178">
        <f t="shared" si="201"/>
        <v>100354</v>
      </c>
      <c r="O1178">
        <f t="shared" si="202"/>
        <v>100353</v>
      </c>
      <c r="P1178">
        <f t="shared" si="203"/>
        <v>100354</v>
      </c>
      <c r="Q1178">
        <f t="shared" si="204"/>
        <v>100354</v>
      </c>
      <c r="R1178">
        <f t="shared" si="205"/>
        <v>100352</v>
      </c>
      <c r="S1178">
        <f t="shared" si="206"/>
        <v>100352</v>
      </c>
      <c r="T1178">
        <f t="shared" si="207"/>
        <v>100354</v>
      </c>
      <c r="U1178">
        <f t="shared" si="208"/>
        <v>201175</v>
      </c>
      <c r="V1178" s="7">
        <f>IFERROR(VLOOKUP(VALUE(L1178),工作表2!$A:$N,14,1)/50,0)</f>
        <v>182490.37</v>
      </c>
      <c r="W1178" s="7">
        <f>IFERROR(VLOOKUP(VALUE(M1178),工作表2!$A:$N,14,1)/50,0)</f>
        <v>182490.37</v>
      </c>
      <c r="X1178" s="7">
        <f>IFERROR(VLOOKUP(VALUE(N1178),工作表2!$A:$N,14,1)/50,0)</f>
        <v>182490.37</v>
      </c>
      <c r="Y1178" s="7">
        <f>IFERROR(VLOOKUP(VALUE(O1178),工作表2!$A:$N,14,1)/50,0)</f>
        <v>182490.37</v>
      </c>
      <c r="Z1178" s="7">
        <f>IFERROR(VLOOKUP(VALUE(P1178),工作表2!$A:$N,14,1)/50,0)</f>
        <v>182490.37</v>
      </c>
      <c r="AA1178" s="7">
        <f>IFERROR(VLOOKUP(VALUE(Q1178),工作表2!$A:$N,14,1)/50,0)</f>
        <v>182490.37</v>
      </c>
      <c r="AB1178" s="7">
        <f>IFERROR(VLOOKUP(VALUE(R1178),工作表2!$A:$N,14,1)/50,0)</f>
        <v>182490.37</v>
      </c>
      <c r="AC1178" s="7">
        <f>IFERROR(VLOOKUP(VALUE(S1178),工作表2!$A:$N,14,1)/50,0)</f>
        <v>182490.37</v>
      </c>
      <c r="AD1178" s="7">
        <f>IFERROR(VLOOKUP(VALUE(T1178),工作表2!$A:$N,14,1)/50,0)</f>
        <v>182490.37</v>
      </c>
      <c r="AE1178" s="7">
        <f>IFERROR(VLOOKUP(VALUE(U1178),工作表2!$A:$N,14,1),0)</f>
        <v>23921323</v>
      </c>
      <c r="AF1178" s="7">
        <f t="shared" si="209"/>
        <v>25563736.329999998</v>
      </c>
    </row>
    <row r="1179" spans="1:32" x14ac:dyDescent="0.15">
      <c r="A1179" s="8">
        <v>101175</v>
      </c>
      <c r="B1179" s="3" t="s">
        <v>4247</v>
      </c>
      <c r="C1179" t="s">
        <v>4248</v>
      </c>
      <c r="D1179" t="s">
        <v>4258</v>
      </c>
      <c r="E1179" t="s">
        <v>4250</v>
      </c>
      <c r="F1179" t="s">
        <v>4251</v>
      </c>
      <c r="G1179" t="s">
        <v>4260</v>
      </c>
      <c r="H1179" t="s">
        <v>4274</v>
      </c>
      <c r="I1179" t="s">
        <v>4254</v>
      </c>
      <c r="J1179" t="s">
        <v>4270</v>
      </c>
      <c r="K1179" t="s">
        <v>4275</v>
      </c>
      <c r="L1179">
        <f t="shared" si="199"/>
        <v>100353</v>
      </c>
      <c r="M1179">
        <f t="shared" si="200"/>
        <v>100353</v>
      </c>
      <c r="N1179">
        <f t="shared" si="201"/>
        <v>100352</v>
      </c>
      <c r="O1179">
        <f t="shared" si="202"/>
        <v>100354</v>
      </c>
      <c r="P1179">
        <f t="shared" si="203"/>
        <v>100354</v>
      </c>
      <c r="Q1179">
        <f t="shared" si="204"/>
        <v>100352</v>
      </c>
      <c r="R1179">
        <f t="shared" si="205"/>
        <v>100354</v>
      </c>
      <c r="S1179">
        <f t="shared" si="206"/>
        <v>100354</v>
      </c>
      <c r="T1179">
        <f t="shared" si="207"/>
        <v>100354</v>
      </c>
      <c r="U1179">
        <f t="shared" si="208"/>
        <v>201176</v>
      </c>
      <c r="V1179" s="7">
        <f>IFERROR(VLOOKUP(VALUE(L1179),工作表2!$A:$N,14,1)/50,0)</f>
        <v>182490.37</v>
      </c>
      <c r="W1179" s="7">
        <f>IFERROR(VLOOKUP(VALUE(M1179),工作表2!$A:$N,14,1)/50,0)</f>
        <v>182490.37</v>
      </c>
      <c r="X1179" s="7">
        <f>IFERROR(VLOOKUP(VALUE(N1179),工作表2!$A:$N,14,1)/50,0)</f>
        <v>182490.37</v>
      </c>
      <c r="Y1179" s="7">
        <f>IFERROR(VLOOKUP(VALUE(O1179),工作表2!$A:$N,14,1)/50,0)</f>
        <v>182490.37</v>
      </c>
      <c r="Z1179" s="7">
        <f>IFERROR(VLOOKUP(VALUE(P1179),工作表2!$A:$N,14,1)/50,0)</f>
        <v>182490.37</v>
      </c>
      <c r="AA1179" s="7">
        <f>IFERROR(VLOOKUP(VALUE(Q1179),工作表2!$A:$N,14,1)/50,0)</f>
        <v>182490.37</v>
      </c>
      <c r="AB1179" s="7">
        <f>IFERROR(VLOOKUP(VALUE(R1179),工作表2!$A:$N,14,1)/50,0)</f>
        <v>182490.37</v>
      </c>
      <c r="AC1179" s="7">
        <f>IFERROR(VLOOKUP(VALUE(S1179),工作表2!$A:$N,14,1)/50,0)</f>
        <v>182490.37</v>
      </c>
      <c r="AD1179" s="7">
        <f>IFERROR(VLOOKUP(VALUE(T1179),工作表2!$A:$N,14,1)/50,0)</f>
        <v>182490.37</v>
      </c>
      <c r="AE1179" s="7">
        <f>IFERROR(VLOOKUP(VALUE(U1179),工作表2!$A:$N,14,1),0)</f>
        <v>23948286.5</v>
      </c>
      <c r="AF1179" s="7">
        <f t="shared" si="209"/>
        <v>25590699.829999998</v>
      </c>
    </row>
    <row r="1180" spans="1:32" x14ac:dyDescent="0.15">
      <c r="A1180" s="8">
        <v>101176</v>
      </c>
      <c r="B1180" s="3" t="s">
        <v>4264</v>
      </c>
      <c r="C1180" t="s">
        <v>4248</v>
      </c>
      <c r="D1180" t="s">
        <v>4249</v>
      </c>
      <c r="E1180" t="s">
        <v>4272</v>
      </c>
      <c r="F1180" t="s">
        <v>4259</v>
      </c>
      <c r="G1180" t="s">
        <v>4252</v>
      </c>
      <c r="H1180" t="s">
        <v>4253</v>
      </c>
      <c r="I1180" t="s">
        <v>4276</v>
      </c>
      <c r="J1180" t="s">
        <v>4270</v>
      </c>
      <c r="K1180" t="s">
        <v>4277</v>
      </c>
      <c r="L1180">
        <f t="shared" si="199"/>
        <v>100352</v>
      </c>
      <c r="M1180">
        <f t="shared" si="200"/>
        <v>100353</v>
      </c>
      <c r="N1180">
        <f t="shared" si="201"/>
        <v>100354</v>
      </c>
      <c r="O1180">
        <f t="shared" si="202"/>
        <v>100353</v>
      </c>
      <c r="P1180">
        <f t="shared" si="203"/>
        <v>100352</v>
      </c>
      <c r="Q1180">
        <f t="shared" si="204"/>
        <v>100354</v>
      </c>
      <c r="R1180">
        <f t="shared" si="205"/>
        <v>100352</v>
      </c>
      <c r="S1180">
        <f t="shared" si="206"/>
        <v>100353</v>
      </c>
      <c r="T1180">
        <f t="shared" si="207"/>
        <v>100354</v>
      </c>
      <c r="U1180">
        <f t="shared" si="208"/>
        <v>201177</v>
      </c>
      <c r="V1180" s="7">
        <f>IFERROR(VLOOKUP(VALUE(L1180),工作表2!$A:$N,14,1)/50,0)</f>
        <v>182490.37</v>
      </c>
      <c r="W1180" s="7">
        <f>IFERROR(VLOOKUP(VALUE(M1180),工作表2!$A:$N,14,1)/50,0)</f>
        <v>182490.37</v>
      </c>
      <c r="X1180" s="7">
        <f>IFERROR(VLOOKUP(VALUE(N1180),工作表2!$A:$N,14,1)/50,0)</f>
        <v>182490.37</v>
      </c>
      <c r="Y1180" s="7">
        <f>IFERROR(VLOOKUP(VALUE(O1180),工作表2!$A:$N,14,1)/50,0)</f>
        <v>182490.37</v>
      </c>
      <c r="Z1180" s="7">
        <f>IFERROR(VLOOKUP(VALUE(P1180),工作表2!$A:$N,14,1)/50,0)</f>
        <v>182490.37</v>
      </c>
      <c r="AA1180" s="7">
        <f>IFERROR(VLOOKUP(VALUE(Q1180),工作表2!$A:$N,14,1)/50,0)</f>
        <v>182490.37</v>
      </c>
      <c r="AB1180" s="7">
        <f>IFERROR(VLOOKUP(VALUE(R1180),工作表2!$A:$N,14,1)/50,0)</f>
        <v>182490.37</v>
      </c>
      <c r="AC1180" s="7">
        <f>IFERROR(VLOOKUP(VALUE(S1180),工作表2!$A:$N,14,1)/50,0)</f>
        <v>182490.37</v>
      </c>
      <c r="AD1180" s="7">
        <f>IFERROR(VLOOKUP(VALUE(T1180),工作表2!$A:$N,14,1)/50,0)</f>
        <v>182490.37</v>
      </c>
      <c r="AE1180" s="7">
        <f>IFERROR(VLOOKUP(VALUE(U1180),工作表2!$A:$N,14,1),0)</f>
        <v>24393902</v>
      </c>
      <c r="AF1180" s="7">
        <f t="shared" si="209"/>
        <v>26036315.329999998</v>
      </c>
    </row>
    <row r="1181" spans="1:32" x14ac:dyDescent="0.15">
      <c r="A1181" s="8">
        <v>101177</v>
      </c>
      <c r="B1181" s="3" t="s">
        <v>4264</v>
      </c>
      <c r="C1181" t="s">
        <v>4248</v>
      </c>
      <c r="D1181" t="s">
        <v>4258</v>
      </c>
      <c r="E1181" t="s">
        <v>4265</v>
      </c>
      <c r="F1181" t="s">
        <v>4278</v>
      </c>
      <c r="G1181" t="s">
        <v>4252</v>
      </c>
      <c r="H1181" t="s">
        <v>4261</v>
      </c>
      <c r="I1181" t="s">
        <v>4276</v>
      </c>
      <c r="J1181" t="s">
        <v>4270</v>
      </c>
      <c r="K1181" t="s">
        <v>4279</v>
      </c>
      <c r="L1181">
        <f t="shared" si="199"/>
        <v>100352</v>
      </c>
      <c r="M1181">
        <f t="shared" si="200"/>
        <v>100353</v>
      </c>
      <c r="N1181">
        <f t="shared" si="201"/>
        <v>100352</v>
      </c>
      <c r="O1181">
        <f t="shared" si="202"/>
        <v>100352</v>
      </c>
      <c r="P1181">
        <f t="shared" si="203"/>
        <v>100353</v>
      </c>
      <c r="Q1181">
        <f t="shared" si="204"/>
        <v>100354</v>
      </c>
      <c r="R1181">
        <f t="shared" si="205"/>
        <v>100353</v>
      </c>
      <c r="S1181">
        <f t="shared" si="206"/>
        <v>100353</v>
      </c>
      <c r="T1181">
        <f t="shared" si="207"/>
        <v>100354</v>
      </c>
      <c r="U1181">
        <f t="shared" si="208"/>
        <v>201178</v>
      </c>
      <c r="V1181" s="7">
        <f>IFERROR(VLOOKUP(VALUE(L1181),工作表2!$A:$N,14,1)/50,0)</f>
        <v>182490.37</v>
      </c>
      <c r="W1181" s="7">
        <f>IFERROR(VLOOKUP(VALUE(M1181),工作表2!$A:$N,14,1)/50,0)</f>
        <v>182490.37</v>
      </c>
      <c r="X1181" s="7">
        <f>IFERROR(VLOOKUP(VALUE(N1181),工作表2!$A:$N,14,1)/50,0)</f>
        <v>182490.37</v>
      </c>
      <c r="Y1181" s="7">
        <f>IFERROR(VLOOKUP(VALUE(O1181),工作表2!$A:$N,14,1)/50,0)</f>
        <v>182490.37</v>
      </c>
      <c r="Z1181" s="7">
        <f>IFERROR(VLOOKUP(VALUE(P1181),工作表2!$A:$N,14,1)/50,0)</f>
        <v>182490.37</v>
      </c>
      <c r="AA1181" s="7">
        <f>IFERROR(VLOOKUP(VALUE(Q1181),工作表2!$A:$N,14,1)/50,0)</f>
        <v>182490.37</v>
      </c>
      <c r="AB1181" s="7">
        <f>IFERROR(VLOOKUP(VALUE(R1181),工作表2!$A:$N,14,1)/50,0)</f>
        <v>182490.37</v>
      </c>
      <c r="AC1181" s="7">
        <f>IFERROR(VLOOKUP(VALUE(S1181),工作表2!$A:$N,14,1)/50,0)</f>
        <v>182490.37</v>
      </c>
      <c r="AD1181" s="7">
        <f>IFERROR(VLOOKUP(VALUE(T1181),工作表2!$A:$N,14,1)/50,0)</f>
        <v>182490.37</v>
      </c>
      <c r="AE1181" s="7">
        <f>IFERROR(VLOOKUP(VALUE(U1181),工作表2!$A:$N,14,1),0)</f>
        <v>24220216.5</v>
      </c>
      <c r="AF1181" s="7">
        <f t="shared" si="209"/>
        <v>25862629.829999998</v>
      </c>
    </row>
    <row r="1182" spans="1:32" x14ac:dyDescent="0.15">
      <c r="A1182" s="8">
        <v>101178</v>
      </c>
      <c r="B1182" s="3" t="s">
        <v>4247</v>
      </c>
      <c r="C1182" t="s">
        <v>4248</v>
      </c>
      <c r="D1182" t="s">
        <v>4249</v>
      </c>
      <c r="E1182" t="s">
        <v>4272</v>
      </c>
      <c r="F1182" t="s">
        <v>4251</v>
      </c>
      <c r="G1182" t="s">
        <v>4252</v>
      </c>
      <c r="H1182" t="s">
        <v>4274</v>
      </c>
      <c r="I1182" t="s">
        <v>4254</v>
      </c>
      <c r="J1182" t="s">
        <v>4255</v>
      </c>
      <c r="K1182" t="s">
        <v>4280</v>
      </c>
      <c r="L1182">
        <f t="shared" si="199"/>
        <v>100353</v>
      </c>
      <c r="M1182">
        <f t="shared" si="200"/>
        <v>100353</v>
      </c>
      <c r="N1182">
        <f t="shared" si="201"/>
        <v>100354</v>
      </c>
      <c r="O1182">
        <f t="shared" si="202"/>
        <v>100353</v>
      </c>
      <c r="P1182">
        <f t="shared" si="203"/>
        <v>100354</v>
      </c>
      <c r="Q1182">
        <f t="shared" si="204"/>
        <v>100354</v>
      </c>
      <c r="R1182">
        <f t="shared" si="205"/>
        <v>100354</v>
      </c>
      <c r="S1182">
        <f t="shared" si="206"/>
        <v>100354</v>
      </c>
      <c r="T1182">
        <f t="shared" si="207"/>
        <v>100353</v>
      </c>
      <c r="U1182">
        <f t="shared" si="208"/>
        <v>201179</v>
      </c>
      <c r="V1182" s="7">
        <f>IFERROR(VLOOKUP(VALUE(L1182),工作表2!$A:$N,14,1)/50,0)</f>
        <v>182490.37</v>
      </c>
      <c r="W1182" s="7">
        <f>IFERROR(VLOOKUP(VALUE(M1182),工作表2!$A:$N,14,1)/50,0)</f>
        <v>182490.37</v>
      </c>
      <c r="X1182" s="7">
        <f>IFERROR(VLOOKUP(VALUE(N1182),工作表2!$A:$N,14,1)/50,0)</f>
        <v>182490.37</v>
      </c>
      <c r="Y1182" s="7">
        <f>IFERROR(VLOOKUP(VALUE(O1182),工作表2!$A:$N,14,1)/50,0)</f>
        <v>182490.37</v>
      </c>
      <c r="Z1182" s="7">
        <f>IFERROR(VLOOKUP(VALUE(P1182),工作表2!$A:$N,14,1)/50,0)</f>
        <v>182490.37</v>
      </c>
      <c r="AA1182" s="7">
        <f>IFERROR(VLOOKUP(VALUE(Q1182),工作表2!$A:$N,14,1)/50,0)</f>
        <v>182490.37</v>
      </c>
      <c r="AB1182" s="7">
        <f>IFERROR(VLOOKUP(VALUE(R1182),工作表2!$A:$N,14,1)/50,0)</f>
        <v>182490.37</v>
      </c>
      <c r="AC1182" s="7">
        <f>IFERROR(VLOOKUP(VALUE(S1182),工作表2!$A:$N,14,1)/50,0)</f>
        <v>182490.37</v>
      </c>
      <c r="AD1182" s="7">
        <f>IFERROR(VLOOKUP(VALUE(T1182),工作表2!$A:$N,14,1)/50,0)</f>
        <v>182490.37</v>
      </c>
      <c r="AE1182" s="7">
        <f>IFERROR(VLOOKUP(VALUE(U1182),工作表2!$A:$N,14,1),0)</f>
        <v>24331397</v>
      </c>
      <c r="AF1182" s="7">
        <f t="shared" si="209"/>
        <v>25973810.329999998</v>
      </c>
    </row>
    <row r="1183" spans="1:32" x14ac:dyDescent="0.15">
      <c r="A1183" s="8">
        <v>101179</v>
      </c>
      <c r="B1183" s="3" t="s">
        <v>4247</v>
      </c>
      <c r="C1183" t="s">
        <v>4257</v>
      </c>
      <c r="D1183" t="s">
        <v>4269</v>
      </c>
      <c r="E1183" t="s">
        <v>4265</v>
      </c>
      <c r="F1183" t="s">
        <v>4251</v>
      </c>
      <c r="G1183" t="s">
        <v>4260</v>
      </c>
      <c r="H1183" t="s">
        <v>4253</v>
      </c>
      <c r="I1183" t="s">
        <v>4254</v>
      </c>
      <c r="J1183" t="s">
        <v>4262</v>
      </c>
      <c r="K1183" t="s">
        <v>4281</v>
      </c>
      <c r="L1183">
        <f t="shared" si="199"/>
        <v>100353</v>
      </c>
      <c r="M1183">
        <f t="shared" si="200"/>
        <v>100352</v>
      </c>
      <c r="N1183">
        <f t="shared" si="201"/>
        <v>100353</v>
      </c>
      <c r="O1183">
        <f t="shared" si="202"/>
        <v>100352</v>
      </c>
      <c r="P1183">
        <f t="shared" si="203"/>
        <v>100354</v>
      </c>
      <c r="Q1183">
        <f t="shared" si="204"/>
        <v>100352</v>
      </c>
      <c r="R1183">
        <f t="shared" si="205"/>
        <v>100352</v>
      </c>
      <c r="S1183">
        <f t="shared" si="206"/>
        <v>100354</v>
      </c>
      <c r="T1183">
        <f t="shared" si="207"/>
        <v>100352</v>
      </c>
      <c r="U1183">
        <f t="shared" si="208"/>
        <v>201180</v>
      </c>
      <c r="V1183" s="7">
        <f>IFERROR(VLOOKUP(VALUE(L1183),工作表2!$A:$N,14,1)/50,0)</f>
        <v>182490.37</v>
      </c>
      <c r="W1183" s="7">
        <f>IFERROR(VLOOKUP(VALUE(M1183),工作表2!$A:$N,14,1)/50,0)</f>
        <v>182490.37</v>
      </c>
      <c r="X1183" s="7">
        <f>IFERROR(VLOOKUP(VALUE(N1183),工作表2!$A:$N,14,1)/50,0)</f>
        <v>182490.37</v>
      </c>
      <c r="Y1183" s="7">
        <f>IFERROR(VLOOKUP(VALUE(O1183),工作表2!$A:$N,14,1)/50,0)</f>
        <v>182490.37</v>
      </c>
      <c r="Z1183" s="7">
        <f>IFERROR(VLOOKUP(VALUE(P1183),工作表2!$A:$N,14,1)/50,0)</f>
        <v>182490.37</v>
      </c>
      <c r="AA1183" s="7">
        <f>IFERROR(VLOOKUP(VALUE(Q1183),工作表2!$A:$N,14,1)/50,0)</f>
        <v>182490.37</v>
      </c>
      <c r="AB1183" s="7">
        <f>IFERROR(VLOOKUP(VALUE(R1183),工作表2!$A:$N,14,1)/50,0)</f>
        <v>182490.37</v>
      </c>
      <c r="AC1183" s="7">
        <f>IFERROR(VLOOKUP(VALUE(S1183),工作表2!$A:$N,14,1)/50,0)</f>
        <v>182490.37</v>
      </c>
      <c r="AD1183" s="7">
        <f>IFERROR(VLOOKUP(VALUE(T1183),工作表2!$A:$N,14,1)/50,0)</f>
        <v>182490.37</v>
      </c>
      <c r="AE1183" s="7">
        <f>IFERROR(VLOOKUP(VALUE(U1183),工作表2!$A:$N,14,1),0)</f>
        <v>24476379</v>
      </c>
      <c r="AF1183" s="7">
        <f t="shared" si="209"/>
        <v>26118792.329999998</v>
      </c>
    </row>
    <row r="1184" spans="1:32" x14ac:dyDescent="0.15">
      <c r="A1184" s="8">
        <v>101180</v>
      </c>
      <c r="B1184" s="3" t="s">
        <v>4282</v>
      </c>
      <c r="C1184" t="s">
        <v>4283</v>
      </c>
      <c r="D1184" t="s">
        <v>4284</v>
      </c>
      <c r="E1184" t="s">
        <v>4285</v>
      </c>
      <c r="F1184" t="s">
        <v>4286</v>
      </c>
      <c r="G1184" t="s">
        <v>4287</v>
      </c>
      <c r="H1184" t="s">
        <v>4288</v>
      </c>
      <c r="I1184" t="s">
        <v>4289</v>
      </c>
      <c r="J1184" t="s">
        <v>4290</v>
      </c>
      <c r="K1184" t="s">
        <v>4291</v>
      </c>
      <c r="L1184">
        <f t="shared" si="199"/>
        <v>100355</v>
      </c>
      <c r="M1184">
        <f t="shared" si="200"/>
        <v>100356</v>
      </c>
      <c r="N1184">
        <f t="shared" si="201"/>
        <v>100356</v>
      </c>
      <c r="O1184">
        <f t="shared" si="202"/>
        <v>100357</v>
      </c>
      <c r="P1184">
        <f t="shared" si="203"/>
        <v>100357</v>
      </c>
      <c r="Q1184">
        <f t="shared" si="204"/>
        <v>100357</v>
      </c>
      <c r="R1184">
        <f t="shared" si="205"/>
        <v>100356</v>
      </c>
      <c r="S1184">
        <f t="shared" si="206"/>
        <v>100356</v>
      </c>
      <c r="T1184">
        <f t="shared" si="207"/>
        <v>100357</v>
      </c>
      <c r="U1184">
        <f t="shared" si="208"/>
        <v>201181</v>
      </c>
      <c r="V1184" s="7">
        <f>IFERROR(VLOOKUP(VALUE(L1184),工作表2!$A:$N,14,1)/50,0)</f>
        <v>184986.13</v>
      </c>
      <c r="W1184" s="7">
        <f>IFERROR(VLOOKUP(VALUE(M1184),工作表2!$A:$N,14,1)/50,0)</f>
        <v>184986.13</v>
      </c>
      <c r="X1184" s="7">
        <f>IFERROR(VLOOKUP(VALUE(N1184),工作表2!$A:$N,14,1)/50,0)</f>
        <v>184986.13</v>
      </c>
      <c r="Y1184" s="7">
        <f>IFERROR(VLOOKUP(VALUE(O1184),工作表2!$A:$N,14,1)/50,0)</f>
        <v>184986.13</v>
      </c>
      <c r="Z1184" s="7">
        <f>IFERROR(VLOOKUP(VALUE(P1184),工作表2!$A:$N,14,1)/50,0)</f>
        <v>184986.13</v>
      </c>
      <c r="AA1184" s="7">
        <f>IFERROR(VLOOKUP(VALUE(Q1184),工作表2!$A:$N,14,1)/50,0)</f>
        <v>184986.13</v>
      </c>
      <c r="AB1184" s="7">
        <f>IFERROR(VLOOKUP(VALUE(R1184),工作表2!$A:$N,14,1)/50,0)</f>
        <v>184986.13</v>
      </c>
      <c r="AC1184" s="7">
        <f>IFERROR(VLOOKUP(VALUE(S1184),工作表2!$A:$N,14,1)/50,0)</f>
        <v>184986.13</v>
      </c>
      <c r="AD1184" s="7">
        <f>IFERROR(VLOOKUP(VALUE(T1184),工作表2!$A:$N,14,1)/50,0)</f>
        <v>184986.13</v>
      </c>
      <c r="AE1184" s="7">
        <f>IFERROR(VLOOKUP(VALUE(U1184),工作表2!$A:$N,14,1),0)</f>
        <v>24195865</v>
      </c>
      <c r="AF1184" s="7">
        <f t="shared" si="209"/>
        <v>25860740.170000002</v>
      </c>
    </row>
    <row r="1185" spans="1:32" x14ac:dyDescent="0.15">
      <c r="A1185" s="8">
        <v>101181</v>
      </c>
      <c r="B1185" s="3" t="s">
        <v>4292</v>
      </c>
      <c r="C1185" t="s">
        <v>4293</v>
      </c>
      <c r="D1185" t="s">
        <v>4284</v>
      </c>
      <c r="E1185" t="s">
        <v>4285</v>
      </c>
      <c r="F1185" t="s">
        <v>4294</v>
      </c>
      <c r="G1185" t="s">
        <v>4287</v>
      </c>
      <c r="H1185" t="s">
        <v>4288</v>
      </c>
      <c r="I1185" t="s">
        <v>4295</v>
      </c>
      <c r="J1185" t="s">
        <v>4290</v>
      </c>
      <c r="K1185" t="s">
        <v>4296</v>
      </c>
      <c r="L1185">
        <f t="shared" si="199"/>
        <v>100356</v>
      </c>
      <c r="M1185">
        <f t="shared" si="200"/>
        <v>100355</v>
      </c>
      <c r="N1185">
        <f t="shared" si="201"/>
        <v>100356</v>
      </c>
      <c r="O1185">
        <f t="shared" si="202"/>
        <v>100357</v>
      </c>
      <c r="P1185">
        <f t="shared" si="203"/>
        <v>100355</v>
      </c>
      <c r="Q1185">
        <f t="shared" si="204"/>
        <v>100357</v>
      </c>
      <c r="R1185">
        <f t="shared" si="205"/>
        <v>100356</v>
      </c>
      <c r="S1185">
        <f t="shared" si="206"/>
        <v>100357</v>
      </c>
      <c r="T1185">
        <f t="shared" si="207"/>
        <v>100357</v>
      </c>
      <c r="U1185">
        <f t="shared" si="208"/>
        <v>201182</v>
      </c>
      <c r="V1185" s="7">
        <f>IFERROR(VLOOKUP(VALUE(L1185),工作表2!$A:$N,14,1)/50,0)</f>
        <v>184986.13</v>
      </c>
      <c r="W1185" s="7">
        <f>IFERROR(VLOOKUP(VALUE(M1185),工作表2!$A:$N,14,1)/50,0)</f>
        <v>184986.13</v>
      </c>
      <c r="X1185" s="7">
        <f>IFERROR(VLOOKUP(VALUE(N1185),工作表2!$A:$N,14,1)/50,0)</f>
        <v>184986.13</v>
      </c>
      <c r="Y1185" s="7">
        <f>IFERROR(VLOOKUP(VALUE(O1185),工作表2!$A:$N,14,1)/50,0)</f>
        <v>184986.13</v>
      </c>
      <c r="Z1185" s="7">
        <f>IFERROR(VLOOKUP(VALUE(P1185),工作表2!$A:$N,14,1)/50,0)</f>
        <v>184986.13</v>
      </c>
      <c r="AA1185" s="7">
        <f>IFERROR(VLOOKUP(VALUE(Q1185),工作表2!$A:$N,14,1)/50,0)</f>
        <v>184986.13</v>
      </c>
      <c r="AB1185" s="7">
        <f>IFERROR(VLOOKUP(VALUE(R1185),工作表2!$A:$N,14,1)/50,0)</f>
        <v>184986.13</v>
      </c>
      <c r="AC1185" s="7">
        <f>IFERROR(VLOOKUP(VALUE(S1185),工作表2!$A:$N,14,1)/50,0)</f>
        <v>184986.13</v>
      </c>
      <c r="AD1185" s="7">
        <f>IFERROR(VLOOKUP(VALUE(T1185),工作表2!$A:$N,14,1)/50,0)</f>
        <v>184986.13</v>
      </c>
      <c r="AE1185" s="7">
        <f>IFERROR(VLOOKUP(VALUE(U1185),工作表2!$A:$N,14,1),0)</f>
        <v>24222812</v>
      </c>
      <c r="AF1185" s="7">
        <f t="shared" si="209"/>
        <v>25887687.170000002</v>
      </c>
    </row>
    <row r="1186" spans="1:32" x14ac:dyDescent="0.15">
      <c r="A1186" s="8">
        <v>101182</v>
      </c>
      <c r="B1186" s="3" t="s">
        <v>4282</v>
      </c>
      <c r="C1186" t="s">
        <v>4293</v>
      </c>
      <c r="D1186" t="s">
        <v>4297</v>
      </c>
      <c r="E1186" t="s">
        <v>4298</v>
      </c>
      <c r="F1186" t="s">
        <v>4294</v>
      </c>
      <c r="G1186" t="s">
        <v>4299</v>
      </c>
      <c r="H1186" t="s">
        <v>4288</v>
      </c>
      <c r="I1186" t="s">
        <v>4295</v>
      </c>
      <c r="J1186" t="s">
        <v>4290</v>
      </c>
      <c r="K1186" t="s">
        <v>4300</v>
      </c>
      <c r="L1186">
        <f t="shared" si="199"/>
        <v>100355</v>
      </c>
      <c r="M1186">
        <f t="shared" si="200"/>
        <v>100355</v>
      </c>
      <c r="N1186">
        <f t="shared" si="201"/>
        <v>100355</v>
      </c>
      <c r="O1186">
        <f t="shared" si="202"/>
        <v>100356</v>
      </c>
      <c r="P1186">
        <f t="shared" si="203"/>
        <v>100355</v>
      </c>
      <c r="Q1186">
        <f t="shared" si="204"/>
        <v>100355</v>
      </c>
      <c r="R1186">
        <f t="shared" si="205"/>
        <v>100356</v>
      </c>
      <c r="S1186">
        <f t="shared" si="206"/>
        <v>100357</v>
      </c>
      <c r="T1186">
        <f t="shared" si="207"/>
        <v>100357</v>
      </c>
      <c r="U1186">
        <f t="shared" si="208"/>
        <v>201183</v>
      </c>
      <c r="V1186" s="7">
        <f>IFERROR(VLOOKUP(VALUE(L1186),工作表2!$A:$N,14,1)/50,0)</f>
        <v>184986.13</v>
      </c>
      <c r="W1186" s="7">
        <f>IFERROR(VLOOKUP(VALUE(M1186),工作表2!$A:$N,14,1)/50,0)</f>
        <v>184986.13</v>
      </c>
      <c r="X1186" s="7">
        <f>IFERROR(VLOOKUP(VALUE(N1186),工作表2!$A:$N,14,1)/50,0)</f>
        <v>184986.13</v>
      </c>
      <c r="Y1186" s="7">
        <f>IFERROR(VLOOKUP(VALUE(O1186),工作表2!$A:$N,14,1)/50,0)</f>
        <v>184986.13</v>
      </c>
      <c r="Z1186" s="7">
        <f>IFERROR(VLOOKUP(VALUE(P1186),工作表2!$A:$N,14,1)/50,0)</f>
        <v>184986.13</v>
      </c>
      <c r="AA1186" s="7">
        <f>IFERROR(VLOOKUP(VALUE(Q1186),工作表2!$A:$N,14,1)/50,0)</f>
        <v>184986.13</v>
      </c>
      <c r="AB1186" s="7">
        <f>IFERROR(VLOOKUP(VALUE(R1186),工作表2!$A:$N,14,1)/50,0)</f>
        <v>184986.13</v>
      </c>
      <c r="AC1186" s="7">
        <f>IFERROR(VLOOKUP(VALUE(S1186),工作表2!$A:$N,14,1)/50,0)</f>
        <v>184986.13</v>
      </c>
      <c r="AD1186" s="7">
        <f>IFERROR(VLOOKUP(VALUE(T1186),工作表2!$A:$N,14,1)/50,0)</f>
        <v>184986.13</v>
      </c>
      <c r="AE1186" s="7">
        <f>IFERROR(VLOOKUP(VALUE(U1186),工作表2!$A:$N,14,1),0)</f>
        <v>24249790.5</v>
      </c>
      <c r="AF1186" s="7">
        <f t="shared" si="209"/>
        <v>25914665.670000002</v>
      </c>
    </row>
    <row r="1187" spans="1:32" x14ac:dyDescent="0.15">
      <c r="A1187" s="8">
        <v>101183</v>
      </c>
      <c r="B1187" s="3" t="s">
        <v>4301</v>
      </c>
      <c r="C1187" t="s">
        <v>4302</v>
      </c>
      <c r="D1187" t="s">
        <v>4284</v>
      </c>
      <c r="E1187" t="s">
        <v>4303</v>
      </c>
      <c r="F1187" t="s">
        <v>4286</v>
      </c>
      <c r="G1187" t="s">
        <v>4287</v>
      </c>
      <c r="H1187" t="s">
        <v>4288</v>
      </c>
      <c r="I1187" t="s">
        <v>4304</v>
      </c>
      <c r="J1187" t="s">
        <v>4290</v>
      </c>
      <c r="K1187" t="s">
        <v>4305</v>
      </c>
      <c r="L1187">
        <f t="shared" si="199"/>
        <v>100357</v>
      </c>
      <c r="M1187">
        <f t="shared" si="200"/>
        <v>100357</v>
      </c>
      <c r="N1187">
        <f t="shared" si="201"/>
        <v>100356</v>
      </c>
      <c r="O1187">
        <f t="shared" si="202"/>
        <v>100355</v>
      </c>
      <c r="P1187">
        <f t="shared" si="203"/>
        <v>100357</v>
      </c>
      <c r="Q1187">
        <f t="shared" si="204"/>
        <v>100357</v>
      </c>
      <c r="R1187">
        <f t="shared" si="205"/>
        <v>100356</v>
      </c>
      <c r="S1187">
        <f t="shared" si="206"/>
        <v>100355</v>
      </c>
      <c r="T1187">
        <f t="shared" si="207"/>
        <v>100357</v>
      </c>
      <c r="U1187">
        <f t="shared" si="208"/>
        <v>201184</v>
      </c>
      <c r="V1187" s="7">
        <f>IFERROR(VLOOKUP(VALUE(L1187),工作表2!$A:$N,14,1)/50,0)</f>
        <v>184986.13</v>
      </c>
      <c r="W1187" s="7">
        <f>IFERROR(VLOOKUP(VALUE(M1187),工作表2!$A:$N,14,1)/50,0)</f>
        <v>184986.13</v>
      </c>
      <c r="X1187" s="7">
        <f>IFERROR(VLOOKUP(VALUE(N1187),工作表2!$A:$N,14,1)/50,0)</f>
        <v>184986.13</v>
      </c>
      <c r="Y1187" s="7">
        <f>IFERROR(VLOOKUP(VALUE(O1187),工作表2!$A:$N,14,1)/50,0)</f>
        <v>184986.13</v>
      </c>
      <c r="Z1187" s="7">
        <f>IFERROR(VLOOKUP(VALUE(P1187),工作表2!$A:$N,14,1)/50,0)</f>
        <v>184986.13</v>
      </c>
      <c r="AA1187" s="7">
        <f>IFERROR(VLOOKUP(VALUE(Q1187),工作表2!$A:$N,14,1)/50,0)</f>
        <v>184986.13</v>
      </c>
      <c r="AB1187" s="7">
        <f>IFERROR(VLOOKUP(VALUE(R1187),工作表2!$A:$N,14,1)/50,0)</f>
        <v>184986.13</v>
      </c>
      <c r="AC1187" s="7">
        <f>IFERROR(VLOOKUP(VALUE(S1187),工作表2!$A:$N,14,1)/50,0)</f>
        <v>184986.13</v>
      </c>
      <c r="AD1187" s="7">
        <f>IFERROR(VLOOKUP(VALUE(T1187),工作表2!$A:$N,14,1)/50,0)</f>
        <v>184986.13</v>
      </c>
      <c r="AE1187" s="7">
        <f>IFERROR(VLOOKUP(VALUE(U1187),工作表2!$A:$N,14,1),0)</f>
        <v>24701198</v>
      </c>
      <c r="AF1187" s="7">
        <f t="shared" si="209"/>
        <v>26366073.170000002</v>
      </c>
    </row>
    <row r="1188" spans="1:32" x14ac:dyDescent="0.15">
      <c r="A1188" s="8">
        <v>101184</v>
      </c>
      <c r="B1188" s="3" t="s">
        <v>4301</v>
      </c>
      <c r="C1188" t="s">
        <v>4283</v>
      </c>
      <c r="D1188" t="s">
        <v>4297</v>
      </c>
      <c r="E1188" t="s">
        <v>4303</v>
      </c>
      <c r="F1188" t="s">
        <v>4286</v>
      </c>
      <c r="G1188" t="s">
        <v>4299</v>
      </c>
      <c r="H1188" t="s">
        <v>4306</v>
      </c>
      <c r="I1188" t="s">
        <v>4289</v>
      </c>
      <c r="J1188" t="s">
        <v>4290</v>
      </c>
      <c r="K1188" t="s">
        <v>4307</v>
      </c>
      <c r="L1188">
        <f t="shared" si="199"/>
        <v>100357</v>
      </c>
      <c r="M1188">
        <f t="shared" si="200"/>
        <v>100356</v>
      </c>
      <c r="N1188">
        <f t="shared" si="201"/>
        <v>100355</v>
      </c>
      <c r="O1188">
        <f t="shared" si="202"/>
        <v>100355</v>
      </c>
      <c r="P1188">
        <f t="shared" si="203"/>
        <v>100357</v>
      </c>
      <c r="Q1188">
        <f t="shared" si="204"/>
        <v>100355</v>
      </c>
      <c r="R1188">
        <f t="shared" si="205"/>
        <v>100357</v>
      </c>
      <c r="S1188">
        <f t="shared" si="206"/>
        <v>100356</v>
      </c>
      <c r="T1188">
        <f t="shared" si="207"/>
        <v>100357</v>
      </c>
      <c r="U1188">
        <f t="shared" si="208"/>
        <v>201185</v>
      </c>
      <c r="V1188" s="7">
        <f>IFERROR(VLOOKUP(VALUE(L1188),工作表2!$A:$N,14,1)/50,0)</f>
        <v>184986.13</v>
      </c>
      <c r="W1188" s="7">
        <f>IFERROR(VLOOKUP(VALUE(M1188),工作表2!$A:$N,14,1)/50,0)</f>
        <v>184986.13</v>
      </c>
      <c r="X1188" s="7">
        <f>IFERROR(VLOOKUP(VALUE(N1188),工作表2!$A:$N,14,1)/50,0)</f>
        <v>184986.13</v>
      </c>
      <c r="Y1188" s="7">
        <f>IFERROR(VLOOKUP(VALUE(O1188),工作表2!$A:$N,14,1)/50,0)</f>
        <v>184986.13</v>
      </c>
      <c r="Z1188" s="7">
        <f>IFERROR(VLOOKUP(VALUE(P1188),工作表2!$A:$N,14,1)/50,0)</f>
        <v>184986.13</v>
      </c>
      <c r="AA1188" s="7">
        <f>IFERROR(VLOOKUP(VALUE(Q1188),工作表2!$A:$N,14,1)/50,0)</f>
        <v>184986.13</v>
      </c>
      <c r="AB1188" s="7">
        <f>IFERROR(VLOOKUP(VALUE(R1188),工作表2!$A:$N,14,1)/50,0)</f>
        <v>184986.13</v>
      </c>
      <c r="AC1188" s="7">
        <f>IFERROR(VLOOKUP(VALUE(S1188),工作表2!$A:$N,14,1)/50,0)</f>
        <v>184986.13</v>
      </c>
      <c r="AD1188" s="7">
        <f>IFERROR(VLOOKUP(VALUE(T1188),工作表2!$A:$N,14,1)/50,0)</f>
        <v>184986.13</v>
      </c>
      <c r="AE1188" s="7">
        <f>IFERROR(VLOOKUP(VALUE(U1188),工作表2!$A:$N,14,1),0)</f>
        <v>24303842.5</v>
      </c>
      <c r="AF1188" s="7">
        <f t="shared" si="209"/>
        <v>25968717.670000002</v>
      </c>
    </row>
    <row r="1189" spans="1:32" x14ac:dyDescent="0.15">
      <c r="A1189" s="8">
        <v>101185</v>
      </c>
      <c r="B1189" s="3" t="s">
        <v>4292</v>
      </c>
      <c r="C1189" t="s">
        <v>4293</v>
      </c>
      <c r="D1189" t="s">
        <v>4284</v>
      </c>
      <c r="E1189" t="s">
        <v>4303</v>
      </c>
      <c r="F1189" t="s">
        <v>4308</v>
      </c>
      <c r="G1189" t="s">
        <v>4309</v>
      </c>
      <c r="H1189" t="s">
        <v>4310</v>
      </c>
      <c r="I1189" t="s">
        <v>4289</v>
      </c>
      <c r="J1189" t="s">
        <v>4311</v>
      </c>
      <c r="K1189" t="s">
        <v>4312</v>
      </c>
      <c r="L1189">
        <f t="shared" si="199"/>
        <v>100356</v>
      </c>
      <c r="M1189">
        <f t="shared" si="200"/>
        <v>100355</v>
      </c>
      <c r="N1189">
        <f t="shared" si="201"/>
        <v>100356</v>
      </c>
      <c r="O1189">
        <f t="shared" si="202"/>
        <v>100355</v>
      </c>
      <c r="P1189">
        <f t="shared" si="203"/>
        <v>100356</v>
      </c>
      <c r="Q1189">
        <f t="shared" si="204"/>
        <v>100356</v>
      </c>
      <c r="R1189">
        <f t="shared" si="205"/>
        <v>100355</v>
      </c>
      <c r="S1189">
        <f t="shared" si="206"/>
        <v>100356</v>
      </c>
      <c r="T1189">
        <f t="shared" si="207"/>
        <v>100356</v>
      </c>
      <c r="U1189">
        <f t="shared" si="208"/>
        <v>201186</v>
      </c>
      <c r="V1189" s="7">
        <f>IFERROR(VLOOKUP(VALUE(L1189),工作表2!$A:$N,14,1)/50,0)</f>
        <v>184986.13</v>
      </c>
      <c r="W1189" s="7">
        <f>IFERROR(VLOOKUP(VALUE(M1189),工作表2!$A:$N,14,1)/50,0)</f>
        <v>184986.13</v>
      </c>
      <c r="X1189" s="7">
        <f>IFERROR(VLOOKUP(VALUE(N1189),工作表2!$A:$N,14,1)/50,0)</f>
        <v>184986.13</v>
      </c>
      <c r="Y1189" s="7">
        <f>IFERROR(VLOOKUP(VALUE(O1189),工作表2!$A:$N,14,1)/50,0)</f>
        <v>184986.13</v>
      </c>
      <c r="Z1189" s="7">
        <f>IFERROR(VLOOKUP(VALUE(P1189),工作表2!$A:$N,14,1)/50,0)</f>
        <v>184986.13</v>
      </c>
      <c r="AA1189" s="7">
        <f>IFERROR(VLOOKUP(VALUE(Q1189),工作表2!$A:$N,14,1)/50,0)</f>
        <v>184986.13</v>
      </c>
      <c r="AB1189" s="7">
        <f>IFERROR(VLOOKUP(VALUE(R1189),工作表2!$A:$N,14,1)/50,0)</f>
        <v>184986.13</v>
      </c>
      <c r="AC1189" s="7">
        <f>IFERROR(VLOOKUP(VALUE(S1189),工作表2!$A:$N,14,1)/50,0)</f>
        <v>184986.13</v>
      </c>
      <c r="AD1189" s="7">
        <f>IFERROR(VLOOKUP(VALUE(T1189),工作表2!$A:$N,14,1)/50,0)</f>
        <v>184986.13</v>
      </c>
      <c r="AE1189" s="7">
        <f>IFERROR(VLOOKUP(VALUE(U1189),工作表2!$A:$N,14,1),0)</f>
        <v>24330915.5</v>
      </c>
      <c r="AF1189" s="7">
        <f t="shared" si="209"/>
        <v>25995790.670000002</v>
      </c>
    </row>
    <row r="1190" spans="1:32" x14ac:dyDescent="0.15">
      <c r="A1190" s="8">
        <v>101186</v>
      </c>
      <c r="B1190" s="3" t="s">
        <v>4292</v>
      </c>
      <c r="C1190" t="s">
        <v>4283</v>
      </c>
      <c r="D1190" t="s">
        <v>4313</v>
      </c>
      <c r="E1190" t="s">
        <v>4303</v>
      </c>
      <c r="F1190" t="s">
        <v>4294</v>
      </c>
      <c r="G1190" t="s">
        <v>4287</v>
      </c>
      <c r="H1190" t="s">
        <v>4310</v>
      </c>
      <c r="I1190" t="s">
        <v>4289</v>
      </c>
      <c r="J1190" t="s">
        <v>4314</v>
      </c>
      <c r="K1190" t="s">
        <v>4315</v>
      </c>
      <c r="L1190">
        <f t="shared" si="199"/>
        <v>100356</v>
      </c>
      <c r="M1190">
        <f t="shared" si="200"/>
        <v>100356</v>
      </c>
      <c r="N1190">
        <f t="shared" si="201"/>
        <v>100357</v>
      </c>
      <c r="O1190">
        <f t="shared" si="202"/>
        <v>100355</v>
      </c>
      <c r="P1190">
        <f t="shared" si="203"/>
        <v>100355</v>
      </c>
      <c r="Q1190">
        <f t="shared" si="204"/>
        <v>100357</v>
      </c>
      <c r="R1190">
        <f t="shared" si="205"/>
        <v>100355</v>
      </c>
      <c r="S1190">
        <f t="shared" si="206"/>
        <v>100356</v>
      </c>
      <c r="T1190">
        <f t="shared" si="207"/>
        <v>100355</v>
      </c>
      <c r="U1190">
        <f t="shared" si="208"/>
        <v>201187</v>
      </c>
      <c r="V1190" s="7">
        <f>IFERROR(VLOOKUP(VALUE(L1190),工作表2!$A:$N,14,1)/50,0)</f>
        <v>184986.13</v>
      </c>
      <c r="W1190" s="7">
        <f>IFERROR(VLOOKUP(VALUE(M1190),工作表2!$A:$N,14,1)/50,0)</f>
        <v>184986.13</v>
      </c>
      <c r="X1190" s="7">
        <f>IFERROR(VLOOKUP(VALUE(N1190),工作表2!$A:$N,14,1)/50,0)</f>
        <v>184986.13</v>
      </c>
      <c r="Y1190" s="7">
        <f>IFERROR(VLOOKUP(VALUE(O1190),工作表2!$A:$N,14,1)/50,0)</f>
        <v>184986.13</v>
      </c>
      <c r="Z1190" s="7">
        <f>IFERROR(VLOOKUP(VALUE(P1190),工作表2!$A:$N,14,1)/50,0)</f>
        <v>184986.13</v>
      </c>
      <c r="AA1190" s="7">
        <f>IFERROR(VLOOKUP(VALUE(Q1190),工作表2!$A:$N,14,1)/50,0)</f>
        <v>184986.13</v>
      </c>
      <c r="AB1190" s="7">
        <f>IFERROR(VLOOKUP(VALUE(R1190),工作表2!$A:$N,14,1)/50,0)</f>
        <v>184986.13</v>
      </c>
      <c r="AC1190" s="7">
        <f>IFERROR(VLOOKUP(VALUE(S1190),工作表2!$A:$N,14,1)/50,0)</f>
        <v>184986.13</v>
      </c>
      <c r="AD1190" s="7">
        <f>IFERROR(VLOOKUP(VALUE(T1190),工作表2!$A:$N,14,1)/50,0)</f>
        <v>184986.13</v>
      </c>
      <c r="AE1190" s="7">
        <f>IFERROR(VLOOKUP(VALUE(U1190),工作表2!$A:$N,14,1),0)</f>
        <v>24783722</v>
      </c>
      <c r="AF1190" s="7">
        <f t="shared" si="209"/>
        <v>26448597.170000002</v>
      </c>
    </row>
    <row r="1191" spans="1:32" x14ac:dyDescent="0.15">
      <c r="A1191" s="8">
        <v>101187</v>
      </c>
      <c r="B1191" s="3" t="s">
        <v>4282</v>
      </c>
      <c r="C1191" t="s">
        <v>4302</v>
      </c>
      <c r="D1191" t="s">
        <v>4313</v>
      </c>
      <c r="E1191" t="s">
        <v>4303</v>
      </c>
      <c r="F1191" t="s">
        <v>4294</v>
      </c>
      <c r="G1191" t="s">
        <v>4287</v>
      </c>
      <c r="H1191" t="s">
        <v>4310</v>
      </c>
      <c r="I1191" t="s">
        <v>4289</v>
      </c>
      <c r="J1191" t="s">
        <v>4290</v>
      </c>
      <c r="K1191" t="s">
        <v>4316</v>
      </c>
      <c r="L1191">
        <f t="shared" si="199"/>
        <v>100355</v>
      </c>
      <c r="M1191">
        <f t="shared" si="200"/>
        <v>100357</v>
      </c>
      <c r="N1191">
        <f t="shared" si="201"/>
        <v>100357</v>
      </c>
      <c r="O1191">
        <f t="shared" si="202"/>
        <v>100355</v>
      </c>
      <c r="P1191">
        <f t="shared" si="203"/>
        <v>100355</v>
      </c>
      <c r="Q1191">
        <f t="shared" si="204"/>
        <v>100357</v>
      </c>
      <c r="R1191">
        <f t="shared" si="205"/>
        <v>100355</v>
      </c>
      <c r="S1191">
        <f t="shared" si="206"/>
        <v>100356</v>
      </c>
      <c r="T1191">
        <f t="shared" si="207"/>
        <v>100357</v>
      </c>
      <c r="U1191">
        <f t="shared" si="208"/>
        <v>201188</v>
      </c>
      <c r="V1191" s="7">
        <f>IFERROR(VLOOKUP(VALUE(L1191),工作表2!$A:$N,14,1)/50,0)</f>
        <v>184986.13</v>
      </c>
      <c r="W1191" s="7">
        <f>IFERROR(VLOOKUP(VALUE(M1191),工作表2!$A:$N,14,1)/50,0)</f>
        <v>184986.13</v>
      </c>
      <c r="X1191" s="7">
        <f>IFERROR(VLOOKUP(VALUE(N1191),工作表2!$A:$N,14,1)/50,0)</f>
        <v>184986.13</v>
      </c>
      <c r="Y1191" s="7">
        <f>IFERROR(VLOOKUP(VALUE(O1191),工作表2!$A:$N,14,1)/50,0)</f>
        <v>184986.13</v>
      </c>
      <c r="Z1191" s="7">
        <f>IFERROR(VLOOKUP(VALUE(P1191),工作表2!$A:$N,14,1)/50,0)</f>
        <v>184986.13</v>
      </c>
      <c r="AA1191" s="7">
        <f>IFERROR(VLOOKUP(VALUE(Q1191),工作表2!$A:$N,14,1)/50,0)</f>
        <v>184986.13</v>
      </c>
      <c r="AB1191" s="7">
        <f>IFERROR(VLOOKUP(VALUE(R1191),工作表2!$A:$N,14,1)/50,0)</f>
        <v>184986.13</v>
      </c>
      <c r="AC1191" s="7">
        <f>IFERROR(VLOOKUP(VALUE(S1191),工作表2!$A:$N,14,1)/50,0)</f>
        <v>184986.13</v>
      </c>
      <c r="AD1191" s="7">
        <f>IFERROR(VLOOKUP(VALUE(T1191),工作表2!$A:$N,14,1)/50,0)</f>
        <v>184986.13</v>
      </c>
      <c r="AE1191" s="7">
        <f>IFERROR(VLOOKUP(VALUE(U1191),工作表2!$A:$N,14,1),0)</f>
        <v>24606748.5</v>
      </c>
      <c r="AF1191" s="7">
        <f t="shared" si="209"/>
        <v>26271623.670000002</v>
      </c>
    </row>
    <row r="1192" spans="1:32" x14ac:dyDescent="0.15">
      <c r="A1192" s="8">
        <v>101188</v>
      </c>
      <c r="B1192" s="3" t="s">
        <v>4301</v>
      </c>
      <c r="C1192" t="s">
        <v>4283</v>
      </c>
      <c r="D1192" t="s">
        <v>4297</v>
      </c>
      <c r="E1192" t="s">
        <v>4303</v>
      </c>
      <c r="F1192" t="s">
        <v>4286</v>
      </c>
      <c r="G1192" t="s">
        <v>4287</v>
      </c>
      <c r="H1192" t="s">
        <v>4310</v>
      </c>
      <c r="I1192" t="s">
        <v>4289</v>
      </c>
      <c r="J1192" t="s">
        <v>4311</v>
      </c>
      <c r="K1192" t="s">
        <v>4317</v>
      </c>
      <c r="L1192">
        <f t="shared" si="199"/>
        <v>100357</v>
      </c>
      <c r="M1192">
        <f t="shared" si="200"/>
        <v>100356</v>
      </c>
      <c r="N1192">
        <f t="shared" si="201"/>
        <v>100355</v>
      </c>
      <c r="O1192">
        <f t="shared" si="202"/>
        <v>100355</v>
      </c>
      <c r="P1192">
        <f t="shared" si="203"/>
        <v>100357</v>
      </c>
      <c r="Q1192">
        <f t="shared" si="204"/>
        <v>100357</v>
      </c>
      <c r="R1192">
        <f t="shared" si="205"/>
        <v>100355</v>
      </c>
      <c r="S1192">
        <f t="shared" si="206"/>
        <v>100356</v>
      </c>
      <c r="T1192">
        <f t="shared" si="207"/>
        <v>100356</v>
      </c>
      <c r="U1192">
        <f t="shared" si="208"/>
        <v>201189</v>
      </c>
      <c r="V1192" s="7">
        <f>IFERROR(VLOOKUP(VALUE(L1192),工作表2!$A:$N,14,1)/50,0)</f>
        <v>184986.13</v>
      </c>
      <c r="W1192" s="7">
        <f>IFERROR(VLOOKUP(VALUE(M1192),工作表2!$A:$N,14,1)/50,0)</f>
        <v>184986.13</v>
      </c>
      <c r="X1192" s="7">
        <f>IFERROR(VLOOKUP(VALUE(N1192),工作表2!$A:$N,14,1)/50,0)</f>
        <v>184986.13</v>
      </c>
      <c r="Y1192" s="7">
        <f>IFERROR(VLOOKUP(VALUE(O1192),工作表2!$A:$N,14,1)/50,0)</f>
        <v>184986.13</v>
      </c>
      <c r="Z1192" s="7">
        <f>IFERROR(VLOOKUP(VALUE(P1192),工作表2!$A:$N,14,1)/50,0)</f>
        <v>184986.13</v>
      </c>
      <c r="AA1192" s="7">
        <f>IFERROR(VLOOKUP(VALUE(Q1192),工作表2!$A:$N,14,1)/50,0)</f>
        <v>184986.13</v>
      </c>
      <c r="AB1192" s="7">
        <f>IFERROR(VLOOKUP(VALUE(R1192),工作表2!$A:$N,14,1)/50,0)</f>
        <v>184986.13</v>
      </c>
      <c r="AC1192" s="7">
        <f>IFERROR(VLOOKUP(VALUE(S1192),工作表2!$A:$N,14,1)/50,0)</f>
        <v>184986.13</v>
      </c>
      <c r="AD1192" s="7">
        <f>IFERROR(VLOOKUP(VALUE(T1192),工作表2!$A:$N,14,1)/50,0)</f>
        <v>184986.13</v>
      </c>
      <c r="AE1192" s="7">
        <f>IFERROR(VLOOKUP(VALUE(U1192),工作表2!$A:$N,14,1),0)</f>
        <v>24719459</v>
      </c>
      <c r="AF1192" s="7">
        <f t="shared" si="209"/>
        <v>26384334.170000002</v>
      </c>
    </row>
    <row r="1193" spans="1:32" x14ac:dyDescent="0.15">
      <c r="A1193" s="8">
        <v>101189</v>
      </c>
      <c r="B1193" s="3" t="s">
        <v>4282</v>
      </c>
      <c r="C1193" t="s">
        <v>4293</v>
      </c>
      <c r="D1193" t="s">
        <v>4284</v>
      </c>
      <c r="E1193" t="s">
        <v>4285</v>
      </c>
      <c r="F1193" t="s">
        <v>4286</v>
      </c>
      <c r="G1193" t="s">
        <v>4309</v>
      </c>
      <c r="H1193" t="s">
        <v>4310</v>
      </c>
      <c r="I1193" t="s">
        <v>4295</v>
      </c>
      <c r="J1193" t="s">
        <v>4311</v>
      </c>
      <c r="K1193" t="s">
        <v>4318</v>
      </c>
      <c r="L1193">
        <f t="shared" si="199"/>
        <v>100355</v>
      </c>
      <c r="M1193">
        <f t="shared" si="200"/>
        <v>100355</v>
      </c>
      <c r="N1193">
        <f t="shared" si="201"/>
        <v>100356</v>
      </c>
      <c r="O1193">
        <f t="shared" si="202"/>
        <v>100357</v>
      </c>
      <c r="P1193">
        <f t="shared" si="203"/>
        <v>100357</v>
      </c>
      <c r="Q1193">
        <f t="shared" si="204"/>
        <v>100356</v>
      </c>
      <c r="R1193">
        <f t="shared" si="205"/>
        <v>100355</v>
      </c>
      <c r="S1193">
        <f t="shared" si="206"/>
        <v>100357</v>
      </c>
      <c r="T1193">
        <f t="shared" si="207"/>
        <v>100356</v>
      </c>
      <c r="U1193">
        <f t="shared" si="208"/>
        <v>201190</v>
      </c>
      <c r="V1193" s="7">
        <f>IFERROR(VLOOKUP(VALUE(L1193),工作表2!$A:$N,14,1)/50,0)</f>
        <v>184986.13</v>
      </c>
      <c r="W1193" s="7">
        <f>IFERROR(VLOOKUP(VALUE(M1193),工作表2!$A:$N,14,1)/50,0)</f>
        <v>184986.13</v>
      </c>
      <c r="X1193" s="7">
        <f>IFERROR(VLOOKUP(VALUE(N1193),工作表2!$A:$N,14,1)/50,0)</f>
        <v>184986.13</v>
      </c>
      <c r="Y1193" s="7">
        <f>IFERROR(VLOOKUP(VALUE(O1193),工作表2!$A:$N,14,1)/50,0)</f>
        <v>184986.13</v>
      </c>
      <c r="Z1193" s="7">
        <f>IFERROR(VLOOKUP(VALUE(P1193),工作表2!$A:$N,14,1)/50,0)</f>
        <v>184986.13</v>
      </c>
      <c r="AA1193" s="7">
        <f>IFERROR(VLOOKUP(VALUE(Q1193),工作表2!$A:$N,14,1)/50,0)</f>
        <v>184986.13</v>
      </c>
      <c r="AB1193" s="7">
        <f>IFERROR(VLOOKUP(VALUE(R1193),工作表2!$A:$N,14,1)/50,0)</f>
        <v>184986.13</v>
      </c>
      <c r="AC1193" s="7">
        <f>IFERROR(VLOOKUP(VALUE(S1193),工作表2!$A:$N,14,1)/50,0)</f>
        <v>184986.13</v>
      </c>
      <c r="AD1193" s="7">
        <f>IFERROR(VLOOKUP(VALUE(T1193),工作表2!$A:$N,14,1)/50,0)</f>
        <v>184986.13</v>
      </c>
      <c r="AE1193" s="7">
        <f>IFERROR(VLOOKUP(VALUE(U1193),工作表2!$A:$N,14,1),0)</f>
        <v>24866536.5</v>
      </c>
      <c r="AF1193" s="7">
        <f t="shared" si="209"/>
        <v>26531411.670000002</v>
      </c>
    </row>
    <row r="1194" spans="1:32" x14ac:dyDescent="0.15">
      <c r="A1194" s="8">
        <v>101190</v>
      </c>
      <c r="B1194" s="3" t="s">
        <v>4319</v>
      </c>
      <c r="C1194" t="s">
        <v>4320</v>
      </c>
      <c r="D1194" t="s">
        <v>4321</v>
      </c>
      <c r="E1194" t="s">
        <v>4322</v>
      </c>
      <c r="F1194" t="s">
        <v>4323</v>
      </c>
      <c r="G1194" t="s">
        <v>4324</v>
      </c>
      <c r="H1194" t="s">
        <v>4325</v>
      </c>
      <c r="I1194" t="s">
        <v>4326</v>
      </c>
      <c r="J1194" t="s">
        <v>4327</v>
      </c>
      <c r="K1194" t="s">
        <v>4328</v>
      </c>
      <c r="L1194">
        <f t="shared" si="199"/>
        <v>100360</v>
      </c>
      <c r="M1194">
        <f t="shared" si="200"/>
        <v>100358</v>
      </c>
      <c r="N1194">
        <f t="shared" si="201"/>
        <v>100358</v>
      </c>
      <c r="O1194">
        <f t="shared" si="202"/>
        <v>100358</v>
      </c>
      <c r="P1194">
        <f t="shared" si="203"/>
        <v>100360</v>
      </c>
      <c r="Q1194">
        <f t="shared" si="204"/>
        <v>100358</v>
      </c>
      <c r="R1194">
        <f t="shared" si="205"/>
        <v>100359</v>
      </c>
      <c r="S1194">
        <f t="shared" si="206"/>
        <v>100360</v>
      </c>
      <c r="T1194">
        <f t="shared" si="207"/>
        <v>100358</v>
      </c>
      <c r="U1194">
        <f t="shared" si="208"/>
        <v>201191</v>
      </c>
      <c r="V1194" s="7">
        <f>IFERROR(VLOOKUP(VALUE(L1194),工作表2!$A:$N,14,1)/50,0)</f>
        <v>187481.9</v>
      </c>
      <c r="W1194" s="7">
        <f>IFERROR(VLOOKUP(VALUE(M1194),工作表2!$A:$N,14,1)/50,0)</f>
        <v>187481.9</v>
      </c>
      <c r="X1194" s="7">
        <f>IFERROR(VLOOKUP(VALUE(N1194),工作表2!$A:$N,14,1)/50,0)</f>
        <v>187481.9</v>
      </c>
      <c r="Y1194" s="7">
        <f>IFERROR(VLOOKUP(VALUE(O1194),工作表2!$A:$N,14,1)/50,0)</f>
        <v>187481.9</v>
      </c>
      <c r="Z1194" s="7">
        <f>IFERROR(VLOOKUP(VALUE(P1194),工作表2!$A:$N,14,1)/50,0)</f>
        <v>187481.9</v>
      </c>
      <c r="AA1194" s="7">
        <f>IFERROR(VLOOKUP(VALUE(Q1194),工作表2!$A:$N,14,1)/50,0)</f>
        <v>187481.9</v>
      </c>
      <c r="AB1194" s="7">
        <f>IFERROR(VLOOKUP(VALUE(R1194),工作表2!$A:$N,14,1)/50,0)</f>
        <v>187481.9</v>
      </c>
      <c r="AC1194" s="7">
        <f>IFERROR(VLOOKUP(VALUE(S1194),工作表2!$A:$N,14,1)/50,0)</f>
        <v>187481.9</v>
      </c>
      <c r="AD1194" s="7">
        <f>IFERROR(VLOOKUP(VALUE(T1194),工作表2!$A:$N,14,1)/50,0)</f>
        <v>187481.9</v>
      </c>
      <c r="AE1194" s="7">
        <f>IFERROR(VLOOKUP(VALUE(U1194),工作表2!$A:$N,14,1),0)</f>
        <v>24580067.5</v>
      </c>
      <c r="AF1194" s="7">
        <f t="shared" si="209"/>
        <v>26267404.600000001</v>
      </c>
    </row>
    <row r="1195" spans="1:32" x14ac:dyDescent="0.15">
      <c r="A1195" s="8">
        <v>101191</v>
      </c>
      <c r="B1195" s="3" t="s">
        <v>4329</v>
      </c>
      <c r="C1195" t="s">
        <v>4330</v>
      </c>
      <c r="D1195" t="s">
        <v>4321</v>
      </c>
      <c r="E1195" t="s">
        <v>4331</v>
      </c>
      <c r="F1195" t="s">
        <v>4323</v>
      </c>
      <c r="G1195" t="s">
        <v>4332</v>
      </c>
      <c r="H1195" t="s">
        <v>4333</v>
      </c>
      <c r="I1195" t="s">
        <v>4334</v>
      </c>
      <c r="J1195" t="s">
        <v>4327</v>
      </c>
      <c r="K1195" t="s">
        <v>4335</v>
      </c>
      <c r="L1195">
        <f t="shared" si="199"/>
        <v>100358</v>
      </c>
      <c r="M1195">
        <f t="shared" si="200"/>
        <v>100359</v>
      </c>
      <c r="N1195">
        <f t="shared" si="201"/>
        <v>100358</v>
      </c>
      <c r="O1195">
        <f t="shared" si="202"/>
        <v>100360</v>
      </c>
      <c r="P1195">
        <f t="shared" si="203"/>
        <v>100360</v>
      </c>
      <c r="Q1195">
        <f t="shared" si="204"/>
        <v>100359</v>
      </c>
      <c r="R1195">
        <f t="shared" si="205"/>
        <v>100358</v>
      </c>
      <c r="S1195">
        <f t="shared" si="206"/>
        <v>100359</v>
      </c>
      <c r="T1195">
        <f t="shared" si="207"/>
        <v>100358</v>
      </c>
      <c r="U1195">
        <f t="shared" si="208"/>
        <v>201192</v>
      </c>
      <c r="V1195" s="7">
        <f>IFERROR(VLOOKUP(VALUE(L1195),工作表2!$A:$N,14,1)/50,0)</f>
        <v>187481.9</v>
      </c>
      <c r="W1195" s="7">
        <f>IFERROR(VLOOKUP(VALUE(M1195),工作表2!$A:$N,14,1)/50,0)</f>
        <v>187481.9</v>
      </c>
      <c r="X1195" s="7">
        <f>IFERROR(VLOOKUP(VALUE(N1195),工作表2!$A:$N,14,1)/50,0)</f>
        <v>187481.9</v>
      </c>
      <c r="Y1195" s="7">
        <f>IFERROR(VLOOKUP(VALUE(O1195),工作表2!$A:$N,14,1)/50,0)</f>
        <v>187481.9</v>
      </c>
      <c r="Z1195" s="7">
        <f>IFERROR(VLOOKUP(VALUE(P1195),工作表2!$A:$N,14,1)/50,0)</f>
        <v>187481.9</v>
      </c>
      <c r="AA1195" s="7">
        <f>IFERROR(VLOOKUP(VALUE(Q1195),工作表2!$A:$N,14,1)/50,0)</f>
        <v>187481.9</v>
      </c>
      <c r="AB1195" s="7">
        <f>IFERROR(VLOOKUP(VALUE(R1195),工作表2!$A:$N,14,1)/50,0)</f>
        <v>187481.9</v>
      </c>
      <c r="AC1195" s="7">
        <f>IFERROR(VLOOKUP(VALUE(S1195),工作表2!$A:$N,14,1)/50,0)</f>
        <v>187481.9</v>
      </c>
      <c r="AD1195" s="7">
        <f>IFERROR(VLOOKUP(VALUE(T1195),工作表2!$A:$N,14,1)/50,0)</f>
        <v>187481.9</v>
      </c>
      <c r="AE1195" s="7">
        <f>IFERROR(VLOOKUP(VALUE(U1195),工作表2!$A:$N,14,1),0)</f>
        <v>24607125</v>
      </c>
      <c r="AF1195" s="7">
        <f t="shared" si="209"/>
        <v>26294462.100000001</v>
      </c>
    </row>
    <row r="1196" spans="1:32" x14ac:dyDescent="0.15">
      <c r="A1196" s="8">
        <v>101192</v>
      </c>
      <c r="B1196" s="3" t="s">
        <v>4329</v>
      </c>
      <c r="C1196" t="s">
        <v>4330</v>
      </c>
      <c r="D1196" t="s">
        <v>4321</v>
      </c>
      <c r="E1196" t="s">
        <v>4331</v>
      </c>
      <c r="F1196" t="s">
        <v>4323</v>
      </c>
      <c r="G1196" t="s">
        <v>4332</v>
      </c>
      <c r="H1196" t="s">
        <v>4336</v>
      </c>
      <c r="I1196" t="s">
        <v>4326</v>
      </c>
      <c r="J1196" t="s">
        <v>4327</v>
      </c>
      <c r="K1196" t="s">
        <v>4337</v>
      </c>
      <c r="L1196">
        <f t="shared" si="199"/>
        <v>100358</v>
      </c>
      <c r="M1196">
        <f t="shared" si="200"/>
        <v>100359</v>
      </c>
      <c r="N1196">
        <f t="shared" si="201"/>
        <v>100358</v>
      </c>
      <c r="O1196">
        <f t="shared" si="202"/>
        <v>100360</v>
      </c>
      <c r="P1196">
        <f t="shared" si="203"/>
        <v>100360</v>
      </c>
      <c r="Q1196">
        <f t="shared" si="204"/>
        <v>100359</v>
      </c>
      <c r="R1196">
        <f t="shared" si="205"/>
        <v>100360</v>
      </c>
      <c r="S1196">
        <f t="shared" si="206"/>
        <v>100360</v>
      </c>
      <c r="T1196">
        <f t="shared" si="207"/>
        <v>100358</v>
      </c>
      <c r="U1196">
        <f t="shared" si="208"/>
        <v>201193</v>
      </c>
      <c r="V1196" s="7">
        <f>IFERROR(VLOOKUP(VALUE(L1196),工作表2!$A:$N,14,1)/50,0)</f>
        <v>187481.9</v>
      </c>
      <c r="W1196" s="7">
        <f>IFERROR(VLOOKUP(VALUE(M1196),工作表2!$A:$N,14,1)/50,0)</f>
        <v>187481.9</v>
      </c>
      <c r="X1196" s="7">
        <f>IFERROR(VLOOKUP(VALUE(N1196),工作表2!$A:$N,14,1)/50,0)</f>
        <v>187481.9</v>
      </c>
      <c r="Y1196" s="7">
        <f>IFERROR(VLOOKUP(VALUE(O1196),工作表2!$A:$N,14,1)/50,0)</f>
        <v>187481.9</v>
      </c>
      <c r="Z1196" s="7">
        <f>IFERROR(VLOOKUP(VALUE(P1196),工作表2!$A:$N,14,1)/50,0)</f>
        <v>187481.9</v>
      </c>
      <c r="AA1196" s="7">
        <f>IFERROR(VLOOKUP(VALUE(Q1196),工作表2!$A:$N,14,1)/50,0)</f>
        <v>187481.9</v>
      </c>
      <c r="AB1196" s="7">
        <f>IFERROR(VLOOKUP(VALUE(R1196),工作表2!$A:$N,14,1)/50,0)</f>
        <v>187481.9</v>
      </c>
      <c r="AC1196" s="7">
        <f>IFERROR(VLOOKUP(VALUE(S1196),工作表2!$A:$N,14,1)/50,0)</f>
        <v>187481.9</v>
      </c>
      <c r="AD1196" s="7">
        <f>IFERROR(VLOOKUP(VALUE(T1196),工作表2!$A:$N,14,1)/50,0)</f>
        <v>187481.9</v>
      </c>
      <c r="AE1196" s="7">
        <f>IFERROR(VLOOKUP(VALUE(U1196),工作表2!$A:$N,14,1),0)</f>
        <v>24634213.5</v>
      </c>
      <c r="AF1196" s="7">
        <f t="shared" si="209"/>
        <v>26321550.600000001</v>
      </c>
    </row>
    <row r="1197" spans="1:32" x14ac:dyDescent="0.15">
      <c r="A1197" s="8">
        <v>101193</v>
      </c>
      <c r="B1197" s="3" t="s">
        <v>4319</v>
      </c>
      <c r="C1197" t="s">
        <v>4338</v>
      </c>
      <c r="D1197" t="s">
        <v>4321</v>
      </c>
      <c r="E1197" t="s">
        <v>4339</v>
      </c>
      <c r="F1197" t="s">
        <v>4340</v>
      </c>
      <c r="G1197" t="s">
        <v>4324</v>
      </c>
      <c r="H1197" t="s">
        <v>4325</v>
      </c>
      <c r="I1197" t="s">
        <v>4326</v>
      </c>
      <c r="J1197" t="s">
        <v>4327</v>
      </c>
      <c r="K1197" t="s">
        <v>4341</v>
      </c>
      <c r="L1197">
        <f t="shared" si="199"/>
        <v>100360</v>
      </c>
      <c r="M1197">
        <f t="shared" si="200"/>
        <v>100360</v>
      </c>
      <c r="N1197">
        <f t="shared" si="201"/>
        <v>100358</v>
      </c>
      <c r="O1197">
        <f t="shared" si="202"/>
        <v>100359</v>
      </c>
      <c r="P1197">
        <f t="shared" si="203"/>
        <v>100358</v>
      </c>
      <c r="Q1197">
        <f t="shared" si="204"/>
        <v>100358</v>
      </c>
      <c r="R1197">
        <f t="shared" si="205"/>
        <v>100359</v>
      </c>
      <c r="S1197">
        <f t="shared" si="206"/>
        <v>100360</v>
      </c>
      <c r="T1197">
        <f t="shared" si="207"/>
        <v>100358</v>
      </c>
      <c r="U1197">
        <f t="shared" si="208"/>
        <v>201194</v>
      </c>
      <c r="V1197" s="7">
        <f>IFERROR(VLOOKUP(VALUE(L1197),工作表2!$A:$N,14,1)/50,0)</f>
        <v>187481.9</v>
      </c>
      <c r="W1197" s="7">
        <f>IFERROR(VLOOKUP(VALUE(M1197),工作表2!$A:$N,14,1)/50,0)</f>
        <v>187481.9</v>
      </c>
      <c r="X1197" s="7">
        <f>IFERROR(VLOOKUP(VALUE(N1197),工作表2!$A:$N,14,1)/50,0)</f>
        <v>187481.9</v>
      </c>
      <c r="Y1197" s="7">
        <f>IFERROR(VLOOKUP(VALUE(O1197),工作表2!$A:$N,14,1)/50,0)</f>
        <v>187481.9</v>
      </c>
      <c r="Z1197" s="7">
        <f>IFERROR(VLOOKUP(VALUE(P1197),工作表2!$A:$N,14,1)/50,0)</f>
        <v>187481.9</v>
      </c>
      <c r="AA1197" s="7">
        <f>IFERROR(VLOOKUP(VALUE(Q1197),工作表2!$A:$N,14,1)/50,0)</f>
        <v>187481.9</v>
      </c>
      <c r="AB1197" s="7">
        <f>IFERROR(VLOOKUP(VALUE(R1197),工作表2!$A:$N,14,1)/50,0)</f>
        <v>187481.9</v>
      </c>
      <c r="AC1197" s="7">
        <f>IFERROR(VLOOKUP(VALUE(S1197),工作表2!$A:$N,14,1)/50,0)</f>
        <v>187481.9</v>
      </c>
      <c r="AD1197" s="7">
        <f>IFERROR(VLOOKUP(VALUE(T1197),工作表2!$A:$N,14,1)/50,0)</f>
        <v>187481.9</v>
      </c>
      <c r="AE1197" s="7">
        <f>IFERROR(VLOOKUP(VALUE(U1197),工作表2!$A:$N,14,1),0)</f>
        <v>25092856</v>
      </c>
      <c r="AF1197" s="7">
        <f t="shared" si="209"/>
        <v>26780193.100000001</v>
      </c>
    </row>
    <row r="1198" spans="1:32" x14ac:dyDescent="0.15">
      <c r="A1198" s="8">
        <v>101194</v>
      </c>
      <c r="B1198" s="3" t="s">
        <v>4342</v>
      </c>
      <c r="C1198" t="s">
        <v>4338</v>
      </c>
      <c r="D1198" t="s">
        <v>4321</v>
      </c>
      <c r="E1198" t="s">
        <v>4339</v>
      </c>
      <c r="F1198" t="s">
        <v>4343</v>
      </c>
      <c r="G1198" t="s">
        <v>4332</v>
      </c>
      <c r="H1198" t="s">
        <v>4325</v>
      </c>
      <c r="I1198" t="s">
        <v>4344</v>
      </c>
      <c r="J1198" t="s">
        <v>4345</v>
      </c>
      <c r="K1198" t="s">
        <v>4346</v>
      </c>
      <c r="L1198">
        <f t="shared" si="199"/>
        <v>100359</v>
      </c>
      <c r="M1198">
        <f t="shared" si="200"/>
        <v>100360</v>
      </c>
      <c r="N1198">
        <f t="shared" si="201"/>
        <v>100358</v>
      </c>
      <c r="O1198">
        <f t="shared" si="202"/>
        <v>100359</v>
      </c>
      <c r="P1198">
        <f t="shared" si="203"/>
        <v>100359</v>
      </c>
      <c r="Q1198">
        <f t="shared" si="204"/>
        <v>100359</v>
      </c>
      <c r="R1198">
        <f t="shared" si="205"/>
        <v>100359</v>
      </c>
      <c r="S1198">
        <f t="shared" si="206"/>
        <v>100358</v>
      </c>
      <c r="T1198">
        <f t="shared" si="207"/>
        <v>100360</v>
      </c>
      <c r="U1198">
        <f t="shared" si="208"/>
        <v>201195</v>
      </c>
      <c r="V1198" s="7">
        <f>IFERROR(VLOOKUP(VALUE(L1198),工作表2!$A:$N,14,1)/50,0)</f>
        <v>187481.9</v>
      </c>
      <c r="W1198" s="7">
        <f>IFERROR(VLOOKUP(VALUE(M1198),工作表2!$A:$N,14,1)/50,0)</f>
        <v>187481.9</v>
      </c>
      <c r="X1198" s="7">
        <f>IFERROR(VLOOKUP(VALUE(N1198),工作表2!$A:$N,14,1)/50,0)</f>
        <v>187481.9</v>
      </c>
      <c r="Y1198" s="7">
        <f>IFERROR(VLOOKUP(VALUE(O1198),工作表2!$A:$N,14,1)/50,0)</f>
        <v>187481.9</v>
      </c>
      <c r="Z1198" s="7">
        <f>IFERROR(VLOOKUP(VALUE(P1198),工作表2!$A:$N,14,1)/50,0)</f>
        <v>187481.9</v>
      </c>
      <c r="AA1198" s="7">
        <f>IFERROR(VLOOKUP(VALUE(Q1198),工作表2!$A:$N,14,1)/50,0)</f>
        <v>187481.9</v>
      </c>
      <c r="AB1198" s="7">
        <f>IFERROR(VLOOKUP(VALUE(R1198),工作表2!$A:$N,14,1)/50,0)</f>
        <v>187481.9</v>
      </c>
      <c r="AC1198" s="7">
        <f>IFERROR(VLOOKUP(VALUE(S1198),工作表2!$A:$N,14,1)/50,0)</f>
        <v>187481.9</v>
      </c>
      <c r="AD1198" s="7">
        <f>IFERROR(VLOOKUP(VALUE(T1198),工作表2!$A:$N,14,1)/50,0)</f>
        <v>187481.9</v>
      </c>
      <c r="AE1198" s="7">
        <f>IFERROR(VLOOKUP(VALUE(U1198),工作表2!$A:$N,14,1),0)</f>
        <v>24688485</v>
      </c>
      <c r="AF1198" s="7">
        <f t="shared" si="209"/>
        <v>26375822.100000001</v>
      </c>
    </row>
    <row r="1199" spans="1:32" x14ac:dyDescent="0.15">
      <c r="A1199" s="8">
        <v>101195</v>
      </c>
      <c r="B1199" s="3" t="s">
        <v>4342</v>
      </c>
      <c r="C1199" t="s">
        <v>4338</v>
      </c>
      <c r="D1199" t="s">
        <v>4347</v>
      </c>
      <c r="E1199" t="s">
        <v>4339</v>
      </c>
      <c r="F1199" t="s">
        <v>4340</v>
      </c>
      <c r="G1199" t="s">
        <v>4324</v>
      </c>
      <c r="H1199" t="s">
        <v>4336</v>
      </c>
      <c r="I1199" t="s">
        <v>4326</v>
      </c>
      <c r="J1199" t="s">
        <v>4345</v>
      </c>
      <c r="K1199" t="s">
        <v>4348</v>
      </c>
      <c r="L1199">
        <f t="shared" si="199"/>
        <v>100359</v>
      </c>
      <c r="M1199">
        <f t="shared" si="200"/>
        <v>100360</v>
      </c>
      <c r="N1199">
        <f t="shared" si="201"/>
        <v>100360</v>
      </c>
      <c r="O1199">
        <f t="shared" si="202"/>
        <v>100359</v>
      </c>
      <c r="P1199">
        <f t="shared" si="203"/>
        <v>100358</v>
      </c>
      <c r="Q1199">
        <f t="shared" si="204"/>
        <v>100358</v>
      </c>
      <c r="R1199">
        <f t="shared" si="205"/>
        <v>100360</v>
      </c>
      <c r="S1199">
        <f t="shared" si="206"/>
        <v>100360</v>
      </c>
      <c r="T1199">
        <f t="shared" si="207"/>
        <v>100360</v>
      </c>
      <c r="U1199">
        <f t="shared" si="208"/>
        <v>201196</v>
      </c>
      <c r="V1199" s="7">
        <f>IFERROR(VLOOKUP(VALUE(L1199),工作表2!$A:$N,14,1)/50,0)</f>
        <v>187481.9</v>
      </c>
      <c r="W1199" s="7">
        <f>IFERROR(VLOOKUP(VALUE(M1199),工作表2!$A:$N,14,1)/50,0)</f>
        <v>187481.9</v>
      </c>
      <c r="X1199" s="7">
        <f>IFERROR(VLOOKUP(VALUE(N1199),工作表2!$A:$N,14,1)/50,0)</f>
        <v>187481.9</v>
      </c>
      <c r="Y1199" s="7">
        <f>IFERROR(VLOOKUP(VALUE(O1199),工作表2!$A:$N,14,1)/50,0)</f>
        <v>187481.9</v>
      </c>
      <c r="Z1199" s="7">
        <f>IFERROR(VLOOKUP(VALUE(P1199),工作表2!$A:$N,14,1)/50,0)</f>
        <v>187481.9</v>
      </c>
      <c r="AA1199" s="7">
        <f>IFERROR(VLOOKUP(VALUE(Q1199),工作表2!$A:$N,14,1)/50,0)</f>
        <v>187481.9</v>
      </c>
      <c r="AB1199" s="7">
        <f>IFERROR(VLOOKUP(VALUE(R1199),工作表2!$A:$N,14,1)/50,0)</f>
        <v>187481.9</v>
      </c>
      <c r="AC1199" s="7">
        <f>IFERROR(VLOOKUP(VALUE(S1199),工作表2!$A:$N,14,1)/50,0)</f>
        <v>187481.9</v>
      </c>
      <c r="AD1199" s="7">
        <f>IFERROR(VLOOKUP(VALUE(T1199),工作表2!$A:$N,14,1)/50,0)</f>
        <v>187481.9</v>
      </c>
      <c r="AE1199" s="7">
        <f>IFERROR(VLOOKUP(VALUE(U1199),工作表2!$A:$N,14,1),0)</f>
        <v>24715667.5</v>
      </c>
      <c r="AF1199" s="7">
        <f t="shared" si="209"/>
        <v>26403004.600000001</v>
      </c>
    </row>
    <row r="1200" spans="1:32" x14ac:dyDescent="0.15">
      <c r="A1200" s="8">
        <v>101196</v>
      </c>
      <c r="B1200" s="3" t="s">
        <v>4319</v>
      </c>
      <c r="C1200" t="s">
        <v>4338</v>
      </c>
      <c r="D1200" t="s">
        <v>4321</v>
      </c>
      <c r="E1200" t="s">
        <v>4339</v>
      </c>
      <c r="F1200" t="s">
        <v>4323</v>
      </c>
      <c r="G1200" t="s">
        <v>4332</v>
      </c>
      <c r="H1200" t="s">
        <v>4333</v>
      </c>
      <c r="I1200" t="s">
        <v>4326</v>
      </c>
      <c r="J1200" t="s">
        <v>4349</v>
      </c>
      <c r="K1200" t="s">
        <v>4350</v>
      </c>
      <c r="L1200">
        <f t="shared" si="199"/>
        <v>100360</v>
      </c>
      <c r="M1200">
        <f t="shared" si="200"/>
        <v>100360</v>
      </c>
      <c r="N1200">
        <f t="shared" si="201"/>
        <v>100358</v>
      </c>
      <c r="O1200">
        <f t="shared" si="202"/>
        <v>100359</v>
      </c>
      <c r="P1200">
        <f t="shared" si="203"/>
        <v>100360</v>
      </c>
      <c r="Q1200">
        <f t="shared" si="204"/>
        <v>100359</v>
      </c>
      <c r="R1200">
        <f t="shared" si="205"/>
        <v>100358</v>
      </c>
      <c r="S1200">
        <f t="shared" si="206"/>
        <v>100360</v>
      </c>
      <c r="T1200">
        <f t="shared" si="207"/>
        <v>100359</v>
      </c>
      <c r="U1200">
        <f t="shared" si="208"/>
        <v>201197</v>
      </c>
      <c r="V1200" s="7">
        <f>IFERROR(VLOOKUP(VALUE(L1200),工作表2!$A:$N,14,1)/50,0)</f>
        <v>187481.9</v>
      </c>
      <c r="W1200" s="7">
        <f>IFERROR(VLOOKUP(VALUE(M1200),工作表2!$A:$N,14,1)/50,0)</f>
        <v>187481.9</v>
      </c>
      <c r="X1200" s="7">
        <f>IFERROR(VLOOKUP(VALUE(N1200),工作表2!$A:$N,14,1)/50,0)</f>
        <v>187481.9</v>
      </c>
      <c r="Y1200" s="7">
        <f>IFERROR(VLOOKUP(VALUE(O1200),工作表2!$A:$N,14,1)/50,0)</f>
        <v>187481.9</v>
      </c>
      <c r="Z1200" s="7">
        <f>IFERROR(VLOOKUP(VALUE(P1200),工作表2!$A:$N,14,1)/50,0)</f>
        <v>187481.9</v>
      </c>
      <c r="AA1200" s="7">
        <f>IFERROR(VLOOKUP(VALUE(Q1200),工作表2!$A:$N,14,1)/50,0)</f>
        <v>187481.9</v>
      </c>
      <c r="AB1200" s="7">
        <f>IFERROR(VLOOKUP(VALUE(R1200),工作表2!$A:$N,14,1)/50,0)</f>
        <v>187481.9</v>
      </c>
      <c r="AC1200" s="7">
        <f>IFERROR(VLOOKUP(VALUE(S1200),工作表2!$A:$N,14,1)/50,0)</f>
        <v>187481.9</v>
      </c>
      <c r="AD1200" s="7">
        <f>IFERROR(VLOOKUP(VALUE(T1200),工作表2!$A:$N,14,1)/50,0)</f>
        <v>187481.9</v>
      </c>
      <c r="AE1200" s="7">
        <f>IFERROR(VLOOKUP(VALUE(U1200),工作表2!$A:$N,14,1),0)</f>
        <v>25175717</v>
      </c>
      <c r="AF1200" s="7">
        <f t="shared" si="209"/>
        <v>26863054.100000001</v>
      </c>
    </row>
    <row r="1201" spans="1:32" x14ac:dyDescent="0.15">
      <c r="A1201" s="8">
        <v>101197</v>
      </c>
      <c r="B1201" s="3" t="s">
        <v>4342</v>
      </c>
      <c r="C1201" t="s">
        <v>4320</v>
      </c>
      <c r="D1201" t="s">
        <v>4321</v>
      </c>
      <c r="E1201" t="s">
        <v>4331</v>
      </c>
      <c r="F1201" t="s">
        <v>4343</v>
      </c>
      <c r="G1201" t="s">
        <v>4332</v>
      </c>
      <c r="H1201" t="s">
        <v>4336</v>
      </c>
      <c r="I1201" t="s">
        <v>4326</v>
      </c>
      <c r="J1201" t="s">
        <v>4345</v>
      </c>
      <c r="K1201" t="s">
        <v>4351</v>
      </c>
      <c r="L1201">
        <f t="shared" si="199"/>
        <v>100359</v>
      </c>
      <c r="M1201">
        <f t="shared" si="200"/>
        <v>100358</v>
      </c>
      <c r="N1201">
        <f t="shared" si="201"/>
        <v>100358</v>
      </c>
      <c r="O1201">
        <f t="shared" si="202"/>
        <v>100360</v>
      </c>
      <c r="P1201">
        <f t="shared" si="203"/>
        <v>100359</v>
      </c>
      <c r="Q1201">
        <f t="shared" si="204"/>
        <v>100359</v>
      </c>
      <c r="R1201">
        <f t="shared" si="205"/>
        <v>100360</v>
      </c>
      <c r="S1201">
        <f t="shared" si="206"/>
        <v>100360</v>
      </c>
      <c r="T1201">
        <f t="shared" si="207"/>
        <v>100360</v>
      </c>
      <c r="U1201">
        <f t="shared" si="208"/>
        <v>201198</v>
      </c>
      <c r="V1201" s="7">
        <f>IFERROR(VLOOKUP(VALUE(L1201),工作表2!$A:$N,14,1)/50,0)</f>
        <v>187481.9</v>
      </c>
      <c r="W1201" s="7">
        <f>IFERROR(VLOOKUP(VALUE(M1201),工作表2!$A:$N,14,1)/50,0)</f>
        <v>187481.9</v>
      </c>
      <c r="X1201" s="7">
        <f>IFERROR(VLOOKUP(VALUE(N1201),工作表2!$A:$N,14,1)/50,0)</f>
        <v>187481.9</v>
      </c>
      <c r="Y1201" s="7">
        <f>IFERROR(VLOOKUP(VALUE(O1201),工作表2!$A:$N,14,1)/50,0)</f>
        <v>187481.9</v>
      </c>
      <c r="Z1201" s="7">
        <f>IFERROR(VLOOKUP(VALUE(P1201),工作表2!$A:$N,14,1)/50,0)</f>
        <v>187481.9</v>
      </c>
      <c r="AA1201" s="7">
        <f>IFERROR(VLOOKUP(VALUE(Q1201),工作表2!$A:$N,14,1)/50,0)</f>
        <v>187481.9</v>
      </c>
      <c r="AB1201" s="7">
        <f>IFERROR(VLOOKUP(VALUE(R1201),工作表2!$A:$N,14,1)/50,0)</f>
        <v>187481.9</v>
      </c>
      <c r="AC1201" s="7">
        <f>IFERROR(VLOOKUP(VALUE(S1201),工作表2!$A:$N,14,1)/50,0)</f>
        <v>187481.9</v>
      </c>
      <c r="AD1201" s="7">
        <f>IFERROR(VLOOKUP(VALUE(T1201),工作表2!$A:$N,14,1)/50,0)</f>
        <v>187481.9</v>
      </c>
      <c r="AE1201" s="7">
        <f>IFERROR(VLOOKUP(VALUE(U1201),工作表2!$A:$N,14,1),0)</f>
        <v>24995431.5</v>
      </c>
      <c r="AF1201" s="7">
        <f t="shared" si="209"/>
        <v>26682768.600000001</v>
      </c>
    </row>
    <row r="1202" spans="1:32" x14ac:dyDescent="0.15">
      <c r="A1202" s="8">
        <v>101198</v>
      </c>
      <c r="B1202" s="3" t="s">
        <v>4329</v>
      </c>
      <c r="C1202" t="s">
        <v>4320</v>
      </c>
      <c r="D1202" t="s">
        <v>4352</v>
      </c>
      <c r="E1202" t="s">
        <v>4331</v>
      </c>
      <c r="F1202" t="s">
        <v>4323</v>
      </c>
      <c r="G1202" t="s">
        <v>4353</v>
      </c>
      <c r="H1202" t="s">
        <v>4333</v>
      </c>
      <c r="I1202" t="s">
        <v>4326</v>
      </c>
      <c r="J1202" t="s">
        <v>4327</v>
      </c>
      <c r="K1202" t="s">
        <v>4354</v>
      </c>
      <c r="L1202">
        <f t="shared" si="199"/>
        <v>100358</v>
      </c>
      <c r="M1202">
        <f t="shared" si="200"/>
        <v>100358</v>
      </c>
      <c r="N1202">
        <f t="shared" si="201"/>
        <v>100359</v>
      </c>
      <c r="O1202">
        <f t="shared" si="202"/>
        <v>100360</v>
      </c>
      <c r="P1202">
        <f t="shared" si="203"/>
        <v>100360</v>
      </c>
      <c r="Q1202">
        <f t="shared" si="204"/>
        <v>100360</v>
      </c>
      <c r="R1202">
        <f t="shared" si="205"/>
        <v>100358</v>
      </c>
      <c r="S1202">
        <f t="shared" si="206"/>
        <v>100360</v>
      </c>
      <c r="T1202">
        <f t="shared" si="207"/>
        <v>100358</v>
      </c>
      <c r="U1202">
        <f t="shared" si="208"/>
        <v>201199</v>
      </c>
      <c r="V1202" s="7">
        <f>IFERROR(VLOOKUP(VALUE(L1202),工作表2!$A:$N,14,1)/50,0)</f>
        <v>187481.9</v>
      </c>
      <c r="W1202" s="7">
        <f>IFERROR(VLOOKUP(VALUE(M1202),工作表2!$A:$N,14,1)/50,0)</f>
        <v>187481.9</v>
      </c>
      <c r="X1202" s="7">
        <f>IFERROR(VLOOKUP(VALUE(N1202),工作表2!$A:$N,14,1)/50,0)</f>
        <v>187481.9</v>
      </c>
      <c r="Y1202" s="7">
        <f>IFERROR(VLOOKUP(VALUE(O1202),工作表2!$A:$N,14,1)/50,0)</f>
        <v>187481.9</v>
      </c>
      <c r="Z1202" s="7">
        <f>IFERROR(VLOOKUP(VALUE(P1202),工作表2!$A:$N,14,1)/50,0)</f>
        <v>187481.9</v>
      </c>
      <c r="AA1202" s="7">
        <f>IFERROR(VLOOKUP(VALUE(Q1202),工作表2!$A:$N,14,1)/50,0)</f>
        <v>187481.9</v>
      </c>
      <c r="AB1202" s="7">
        <f>IFERROR(VLOOKUP(VALUE(R1202),工作表2!$A:$N,14,1)/50,0)</f>
        <v>187481.9</v>
      </c>
      <c r="AC1202" s="7">
        <f>IFERROR(VLOOKUP(VALUE(S1202),工作表2!$A:$N,14,1)/50,0)</f>
        <v>187481.9</v>
      </c>
      <c r="AD1202" s="7">
        <f>IFERROR(VLOOKUP(VALUE(T1202),工作表2!$A:$N,14,1)/50,0)</f>
        <v>187481.9</v>
      </c>
      <c r="AE1202" s="7">
        <f>IFERROR(VLOOKUP(VALUE(U1202),工作表2!$A:$N,14,1),0)</f>
        <v>25109680</v>
      </c>
      <c r="AF1202" s="7">
        <f t="shared" si="209"/>
        <v>26797017.100000001</v>
      </c>
    </row>
    <row r="1203" spans="1:32" x14ac:dyDescent="0.15">
      <c r="A1203" s="8">
        <v>101199</v>
      </c>
      <c r="B1203" s="3" t="s">
        <v>4319</v>
      </c>
      <c r="C1203" t="s">
        <v>4320</v>
      </c>
      <c r="D1203" t="s">
        <v>4321</v>
      </c>
      <c r="E1203" t="s">
        <v>4322</v>
      </c>
      <c r="F1203" t="s">
        <v>4323</v>
      </c>
      <c r="G1203" t="s">
        <v>4353</v>
      </c>
      <c r="H1203" t="s">
        <v>4325</v>
      </c>
      <c r="I1203" t="s">
        <v>4344</v>
      </c>
      <c r="J1203" t="s">
        <v>4349</v>
      </c>
      <c r="K1203" t="s">
        <v>4355</v>
      </c>
      <c r="L1203">
        <f t="shared" si="199"/>
        <v>100360</v>
      </c>
      <c r="M1203">
        <f t="shared" si="200"/>
        <v>100358</v>
      </c>
      <c r="N1203">
        <f t="shared" si="201"/>
        <v>100358</v>
      </c>
      <c r="O1203">
        <f t="shared" si="202"/>
        <v>100358</v>
      </c>
      <c r="P1203">
        <f t="shared" si="203"/>
        <v>100360</v>
      </c>
      <c r="Q1203">
        <f t="shared" si="204"/>
        <v>100360</v>
      </c>
      <c r="R1203">
        <f t="shared" si="205"/>
        <v>100359</v>
      </c>
      <c r="S1203">
        <f t="shared" si="206"/>
        <v>100358</v>
      </c>
      <c r="T1203">
        <f t="shared" si="207"/>
        <v>100359</v>
      </c>
      <c r="U1203">
        <f t="shared" si="208"/>
        <v>201200</v>
      </c>
      <c r="V1203" s="7">
        <f>IFERROR(VLOOKUP(VALUE(L1203),工作表2!$A:$N,14,1)/50,0)</f>
        <v>187481.9</v>
      </c>
      <c r="W1203" s="7">
        <f>IFERROR(VLOOKUP(VALUE(M1203),工作表2!$A:$N,14,1)/50,0)</f>
        <v>187481.9</v>
      </c>
      <c r="X1203" s="7">
        <f>IFERROR(VLOOKUP(VALUE(N1203),工作表2!$A:$N,14,1)/50,0)</f>
        <v>187481.9</v>
      </c>
      <c r="Y1203" s="7">
        <f>IFERROR(VLOOKUP(VALUE(O1203),工作表2!$A:$N,14,1)/50,0)</f>
        <v>187481.9</v>
      </c>
      <c r="Z1203" s="7">
        <f>IFERROR(VLOOKUP(VALUE(P1203),工作表2!$A:$N,14,1)/50,0)</f>
        <v>187481.9</v>
      </c>
      <c r="AA1203" s="7">
        <f>IFERROR(VLOOKUP(VALUE(Q1203),工作表2!$A:$N,14,1)/50,0)</f>
        <v>187481.9</v>
      </c>
      <c r="AB1203" s="7">
        <f>IFERROR(VLOOKUP(VALUE(R1203),工作表2!$A:$N,14,1)/50,0)</f>
        <v>187481.9</v>
      </c>
      <c r="AC1203" s="7">
        <f>IFERROR(VLOOKUP(VALUE(S1203),工作表2!$A:$N,14,1)/50,0)</f>
        <v>187481.9</v>
      </c>
      <c r="AD1203" s="7">
        <f>IFERROR(VLOOKUP(VALUE(T1203),工作表2!$A:$N,14,1)/50,0)</f>
        <v>187481.9</v>
      </c>
      <c r="AE1203" s="7">
        <f>IFERROR(VLOOKUP(VALUE(U1203),工作表2!$A:$N,14,1),0)</f>
        <v>25258870</v>
      </c>
      <c r="AF1203" s="7">
        <f t="shared" si="209"/>
        <v>26946207.100000001</v>
      </c>
    </row>
    <row r="1204" spans="1:32" x14ac:dyDescent="0.15">
      <c r="A1204" s="8">
        <v>101200</v>
      </c>
      <c r="B1204" s="3" t="s">
        <v>4356</v>
      </c>
      <c r="C1204" t="s">
        <v>4357</v>
      </c>
      <c r="D1204" t="s">
        <v>4358</v>
      </c>
      <c r="E1204" t="s">
        <v>4359</v>
      </c>
      <c r="F1204" t="s">
        <v>4360</v>
      </c>
      <c r="G1204" t="s">
        <v>4361</v>
      </c>
      <c r="H1204" t="s">
        <v>4362</v>
      </c>
      <c r="I1204" t="s">
        <v>4363</v>
      </c>
      <c r="J1204" t="s">
        <v>4364</v>
      </c>
      <c r="K1204" t="s">
        <v>4365</v>
      </c>
      <c r="L1204">
        <f t="shared" si="199"/>
        <v>100361</v>
      </c>
      <c r="M1204">
        <f t="shared" si="200"/>
        <v>100362</v>
      </c>
      <c r="N1204">
        <f t="shared" si="201"/>
        <v>100361</v>
      </c>
      <c r="O1204">
        <f t="shared" si="202"/>
        <v>100361</v>
      </c>
      <c r="P1204">
        <f t="shared" si="203"/>
        <v>100361</v>
      </c>
      <c r="Q1204">
        <f t="shared" si="204"/>
        <v>100361</v>
      </c>
      <c r="R1204">
        <f t="shared" si="205"/>
        <v>100363</v>
      </c>
      <c r="S1204">
        <f t="shared" si="206"/>
        <v>100363</v>
      </c>
      <c r="T1204">
        <f t="shared" si="207"/>
        <v>100361</v>
      </c>
      <c r="U1204">
        <f t="shared" si="208"/>
        <v>201201</v>
      </c>
      <c r="V1204" s="7">
        <f>IFERROR(VLOOKUP(VALUE(L1204),工作表2!$A:$N,14,1)/50,0)</f>
        <v>189977.66</v>
      </c>
      <c r="W1204" s="7">
        <f>IFERROR(VLOOKUP(VALUE(M1204),工作表2!$A:$N,14,1)/50,0)</f>
        <v>189977.66</v>
      </c>
      <c r="X1204" s="7">
        <f>IFERROR(VLOOKUP(VALUE(N1204),工作表2!$A:$N,14,1)/50,0)</f>
        <v>189977.66</v>
      </c>
      <c r="Y1204" s="7">
        <f>IFERROR(VLOOKUP(VALUE(O1204),工作表2!$A:$N,14,1)/50,0)</f>
        <v>189977.66</v>
      </c>
      <c r="Z1204" s="7">
        <f>IFERROR(VLOOKUP(VALUE(P1204),工作表2!$A:$N,14,1)/50,0)</f>
        <v>189977.66</v>
      </c>
      <c r="AA1204" s="7">
        <f>IFERROR(VLOOKUP(VALUE(Q1204),工作表2!$A:$N,14,1)/50,0)</f>
        <v>189977.66</v>
      </c>
      <c r="AB1204" s="7">
        <f>IFERROR(VLOOKUP(VALUE(R1204),工作表2!$A:$N,14,1)/50,0)</f>
        <v>189977.66</v>
      </c>
      <c r="AC1204" s="7">
        <f>IFERROR(VLOOKUP(VALUE(S1204),工作表2!$A:$N,14,1)/50,0)</f>
        <v>189977.66</v>
      </c>
      <c r="AD1204" s="7">
        <f>IFERROR(VLOOKUP(VALUE(T1204),工作表2!$A:$N,14,1)/50,0)</f>
        <v>189977.66</v>
      </c>
      <c r="AE1204" s="7">
        <f>IFERROR(VLOOKUP(VALUE(U1204),工作表2!$A:$N,14,1),0)</f>
        <v>24966394</v>
      </c>
      <c r="AF1204" s="7">
        <f t="shared" si="209"/>
        <v>26676192.940000001</v>
      </c>
    </row>
    <row r="1205" spans="1:32" x14ac:dyDescent="0.15">
      <c r="A1205" s="8">
        <v>101201</v>
      </c>
      <c r="B1205" s="3" t="s">
        <v>4356</v>
      </c>
      <c r="C1205" t="s">
        <v>4366</v>
      </c>
      <c r="D1205" t="s">
        <v>4367</v>
      </c>
      <c r="E1205" t="s">
        <v>4368</v>
      </c>
      <c r="F1205" t="s">
        <v>4369</v>
      </c>
      <c r="G1205" t="s">
        <v>4361</v>
      </c>
      <c r="H1205" t="s">
        <v>4370</v>
      </c>
      <c r="I1205" t="s">
        <v>4363</v>
      </c>
      <c r="J1205" t="s">
        <v>4371</v>
      </c>
      <c r="K1205" t="s">
        <v>4372</v>
      </c>
      <c r="L1205">
        <f t="shared" si="199"/>
        <v>100361</v>
      </c>
      <c r="M1205">
        <f t="shared" si="200"/>
        <v>100361</v>
      </c>
      <c r="N1205">
        <f t="shared" si="201"/>
        <v>100363</v>
      </c>
      <c r="O1205">
        <f t="shared" si="202"/>
        <v>100363</v>
      </c>
      <c r="P1205">
        <f t="shared" si="203"/>
        <v>100363</v>
      </c>
      <c r="Q1205">
        <f t="shared" si="204"/>
        <v>100361</v>
      </c>
      <c r="R1205">
        <f t="shared" si="205"/>
        <v>100361</v>
      </c>
      <c r="S1205">
        <f t="shared" si="206"/>
        <v>100363</v>
      </c>
      <c r="T1205">
        <f t="shared" si="207"/>
        <v>100362</v>
      </c>
      <c r="U1205">
        <f t="shared" si="208"/>
        <v>201202</v>
      </c>
      <c r="V1205" s="7">
        <f>IFERROR(VLOOKUP(VALUE(L1205),工作表2!$A:$N,14,1)/50,0)</f>
        <v>189977.66</v>
      </c>
      <c r="W1205" s="7">
        <f>IFERROR(VLOOKUP(VALUE(M1205),工作表2!$A:$N,14,1)/50,0)</f>
        <v>189977.66</v>
      </c>
      <c r="X1205" s="7">
        <f>IFERROR(VLOOKUP(VALUE(N1205),工作表2!$A:$N,14,1)/50,0)</f>
        <v>189977.66</v>
      </c>
      <c r="Y1205" s="7">
        <f>IFERROR(VLOOKUP(VALUE(O1205),工作表2!$A:$N,14,1)/50,0)</f>
        <v>189977.66</v>
      </c>
      <c r="Z1205" s="7">
        <f>IFERROR(VLOOKUP(VALUE(P1205),工作表2!$A:$N,14,1)/50,0)</f>
        <v>189977.66</v>
      </c>
      <c r="AA1205" s="7">
        <f>IFERROR(VLOOKUP(VALUE(Q1205),工作表2!$A:$N,14,1)/50,0)</f>
        <v>189977.66</v>
      </c>
      <c r="AB1205" s="7">
        <f>IFERROR(VLOOKUP(VALUE(R1205),工作表2!$A:$N,14,1)/50,0)</f>
        <v>189977.66</v>
      </c>
      <c r="AC1205" s="7">
        <f>IFERROR(VLOOKUP(VALUE(S1205),工作表2!$A:$N,14,1)/50,0)</f>
        <v>189977.66</v>
      </c>
      <c r="AD1205" s="7">
        <f>IFERROR(VLOOKUP(VALUE(T1205),工作表2!$A:$N,14,1)/50,0)</f>
        <v>189977.66</v>
      </c>
      <c r="AE1205" s="7">
        <f>IFERROR(VLOOKUP(VALUE(U1205),工作表2!$A:$N,14,1),0)</f>
        <v>24993560.5</v>
      </c>
      <c r="AF1205" s="7">
        <f t="shared" si="209"/>
        <v>26703359.440000001</v>
      </c>
    </row>
    <row r="1206" spans="1:32" x14ac:dyDescent="0.15">
      <c r="A1206" s="8">
        <v>101202</v>
      </c>
      <c r="B1206" s="3" t="s">
        <v>4373</v>
      </c>
      <c r="C1206" t="s">
        <v>4366</v>
      </c>
      <c r="D1206" t="s">
        <v>4374</v>
      </c>
      <c r="E1206" t="s">
        <v>4359</v>
      </c>
      <c r="F1206" t="s">
        <v>4375</v>
      </c>
      <c r="G1206" t="s">
        <v>4361</v>
      </c>
      <c r="H1206" t="s">
        <v>4370</v>
      </c>
      <c r="I1206" t="s">
        <v>4376</v>
      </c>
      <c r="J1206" t="s">
        <v>4364</v>
      </c>
      <c r="K1206" t="s">
        <v>4377</v>
      </c>
      <c r="L1206">
        <f t="shared" si="199"/>
        <v>100362</v>
      </c>
      <c r="M1206">
        <f t="shared" si="200"/>
        <v>100361</v>
      </c>
      <c r="N1206">
        <f t="shared" si="201"/>
        <v>100362</v>
      </c>
      <c r="O1206">
        <f t="shared" si="202"/>
        <v>100361</v>
      </c>
      <c r="P1206">
        <f t="shared" si="203"/>
        <v>100362</v>
      </c>
      <c r="Q1206">
        <f t="shared" si="204"/>
        <v>100361</v>
      </c>
      <c r="R1206">
        <f t="shared" si="205"/>
        <v>100361</v>
      </c>
      <c r="S1206">
        <f t="shared" si="206"/>
        <v>100361</v>
      </c>
      <c r="T1206">
        <f t="shared" si="207"/>
        <v>100361</v>
      </c>
      <c r="U1206">
        <f t="shared" si="208"/>
        <v>201203</v>
      </c>
      <c r="V1206" s="7">
        <f>IFERROR(VLOOKUP(VALUE(L1206),工作表2!$A:$N,14,1)/50,0)</f>
        <v>189977.66</v>
      </c>
      <c r="W1206" s="7">
        <f>IFERROR(VLOOKUP(VALUE(M1206),工作表2!$A:$N,14,1)/50,0)</f>
        <v>189977.66</v>
      </c>
      <c r="X1206" s="7">
        <f>IFERROR(VLOOKUP(VALUE(N1206),工作表2!$A:$N,14,1)/50,0)</f>
        <v>189977.66</v>
      </c>
      <c r="Y1206" s="7">
        <f>IFERROR(VLOOKUP(VALUE(O1206),工作表2!$A:$N,14,1)/50,0)</f>
        <v>189977.66</v>
      </c>
      <c r="Z1206" s="7">
        <f>IFERROR(VLOOKUP(VALUE(P1206),工作表2!$A:$N,14,1)/50,0)</f>
        <v>189977.66</v>
      </c>
      <c r="AA1206" s="7">
        <f>IFERROR(VLOOKUP(VALUE(Q1206),工作表2!$A:$N,14,1)/50,0)</f>
        <v>189977.66</v>
      </c>
      <c r="AB1206" s="7">
        <f>IFERROR(VLOOKUP(VALUE(R1206),工作表2!$A:$N,14,1)/50,0)</f>
        <v>189977.66</v>
      </c>
      <c r="AC1206" s="7">
        <f>IFERROR(VLOOKUP(VALUE(S1206),工作表2!$A:$N,14,1)/50,0)</f>
        <v>189977.66</v>
      </c>
      <c r="AD1206" s="7">
        <f>IFERROR(VLOOKUP(VALUE(T1206),工作表2!$A:$N,14,1)/50,0)</f>
        <v>189977.66</v>
      </c>
      <c r="AE1206" s="7">
        <f>IFERROR(VLOOKUP(VALUE(U1206),工作表2!$A:$N,14,1),0)</f>
        <v>25020759</v>
      </c>
      <c r="AF1206" s="7">
        <f t="shared" si="209"/>
        <v>26730557.940000001</v>
      </c>
    </row>
    <row r="1207" spans="1:32" x14ac:dyDescent="0.15">
      <c r="A1207" s="8">
        <v>101203</v>
      </c>
      <c r="B1207" s="3" t="s">
        <v>4373</v>
      </c>
      <c r="C1207" t="s">
        <v>4366</v>
      </c>
      <c r="D1207" t="s">
        <v>4367</v>
      </c>
      <c r="E1207" t="s">
        <v>4359</v>
      </c>
      <c r="F1207" t="s">
        <v>4360</v>
      </c>
      <c r="G1207" t="s">
        <v>4378</v>
      </c>
      <c r="H1207" t="s">
        <v>4370</v>
      </c>
      <c r="I1207" t="s">
        <v>4379</v>
      </c>
      <c r="J1207" t="s">
        <v>4371</v>
      </c>
      <c r="K1207" t="s">
        <v>4380</v>
      </c>
      <c r="L1207">
        <f t="shared" si="199"/>
        <v>100362</v>
      </c>
      <c r="M1207">
        <f t="shared" si="200"/>
        <v>100361</v>
      </c>
      <c r="N1207">
        <f t="shared" si="201"/>
        <v>100363</v>
      </c>
      <c r="O1207">
        <f t="shared" si="202"/>
        <v>100361</v>
      </c>
      <c r="P1207">
        <f t="shared" si="203"/>
        <v>100361</v>
      </c>
      <c r="Q1207">
        <f t="shared" si="204"/>
        <v>100363</v>
      </c>
      <c r="R1207">
        <f t="shared" si="205"/>
        <v>100361</v>
      </c>
      <c r="S1207">
        <f t="shared" si="206"/>
        <v>100362</v>
      </c>
      <c r="T1207">
        <f t="shared" si="207"/>
        <v>100362</v>
      </c>
      <c r="U1207">
        <f t="shared" si="208"/>
        <v>201204</v>
      </c>
      <c r="V1207" s="7">
        <f>IFERROR(VLOOKUP(VALUE(L1207),工作表2!$A:$N,14,1)/50,0)</f>
        <v>189977.66</v>
      </c>
      <c r="W1207" s="7">
        <f>IFERROR(VLOOKUP(VALUE(M1207),工作表2!$A:$N,14,1)/50,0)</f>
        <v>189977.66</v>
      </c>
      <c r="X1207" s="7">
        <f>IFERROR(VLOOKUP(VALUE(N1207),工作表2!$A:$N,14,1)/50,0)</f>
        <v>189977.66</v>
      </c>
      <c r="Y1207" s="7">
        <f>IFERROR(VLOOKUP(VALUE(O1207),工作表2!$A:$N,14,1)/50,0)</f>
        <v>189977.66</v>
      </c>
      <c r="Z1207" s="7">
        <f>IFERROR(VLOOKUP(VALUE(P1207),工作表2!$A:$N,14,1)/50,0)</f>
        <v>189977.66</v>
      </c>
      <c r="AA1207" s="7">
        <f>IFERROR(VLOOKUP(VALUE(Q1207),工作表2!$A:$N,14,1)/50,0)</f>
        <v>189977.66</v>
      </c>
      <c r="AB1207" s="7">
        <f>IFERROR(VLOOKUP(VALUE(R1207),工作表2!$A:$N,14,1)/50,0)</f>
        <v>189977.66</v>
      </c>
      <c r="AC1207" s="7">
        <f>IFERROR(VLOOKUP(VALUE(S1207),工作表2!$A:$N,14,1)/50,0)</f>
        <v>189977.66</v>
      </c>
      <c r="AD1207" s="7">
        <f>IFERROR(VLOOKUP(VALUE(T1207),工作表2!$A:$N,14,1)/50,0)</f>
        <v>189977.66</v>
      </c>
      <c r="AE1207" s="7">
        <f>IFERROR(VLOOKUP(VALUE(U1207),工作表2!$A:$N,14,1),0)</f>
        <v>25486687.5</v>
      </c>
      <c r="AF1207" s="7">
        <f t="shared" si="209"/>
        <v>27196486.440000001</v>
      </c>
    </row>
    <row r="1208" spans="1:32" x14ac:dyDescent="0.15">
      <c r="A1208" s="8">
        <v>101204</v>
      </c>
      <c r="B1208" s="3" t="s">
        <v>4381</v>
      </c>
      <c r="C1208" t="s">
        <v>4366</v>
      </c>
      <c r="D1208" t="s">
        <v>4374</v>
      </c>
      <c r="E1208" t="s">
        <v>4368</v>
      </c>
      <c r="F1208" t="s">
        <v>4375</v>
      </c>
      <c r="G1208" t="s">
        <v>4378</v>
      </c>
      <c r="H1208" t="s">
        <v>4370</v>
      </c>
      <c r="I1208" t="s">
        <v>4363</v>
      </c>
      <c r="J1208" t="s">
        <v>4364</v>
      </c>
      <c r="K1208" t="s">
        <v>4382</v>
      </c>
      <c r="L1208">
        <f t="shared" si="199"/>
        <v>100363</v>
      </c>
      <c r="M1208">
        <f t="shared" si="200"/>
        <v>100361</v>
      </c>
      <c r="N1208">
        <f t="shared" si="201"/>
        <v>100362</v>
      </c>
      <c r="O1208">
        <f t="shared" si="202"/>
        <v>100363</v>
      </c>
      <c r="P1208">
        <f t="shared" si="203"/>
        <v>100362</v>
      </c>
      <c r="Q1208">
        <f t="shared" si="204"/>
        <v>100363</v>
      </c>
      <c r="R1208">
        <f t="shared" si="205"/>
        <v>100361</v>
      </c>
      <c r="S1208">
        <f t="shared" si="206"/>
        <v>100363</v>
      </c>
      <c r="T1208">
        <f t="shared" si="207"/>
        <v>100361</v>
      </c>
      <c r="U1208">
        <f t="shared" si="208"/>
        <v>201205</v>
      </c>
      <c r="V1208" s="7">
        <f>IFERROR(VLOOKUP(VALUE(L1208),工作表2!$A:$N,14,1)/50,0)</f>
        <v>189977.66</v>
      </c>
      <c r="W1208" s="7">
        <f>IFERROR(VLOOKUP(VALUE(M1208),工作表2!$A:$N,14,1)/50,0)</f>
        <v>189977.66</v>
      </c>
      <c r="X1208" s="7">
        <f>IFERROR(VLOOKUP(VALUE(N1208),工作表2!$A:$N,14,1)/50,0)</f>
        <v>189977.66</v>
      </c>
      <c r="Y1208" s="7">
        <f>IFERROR(VLOOKUP(VALUE(O1208),工作表2!$A:$N,14,1)/50,0)</f>
        <v>189977.66</v>
      </c>
      <c r="Z1208" s="7">
        <f>IFERROR(VLOOKUP(VALUE(P1208),工作表2!$A:$N,14,1)/50,0)</f>
        <v>189977.66</v>
      </c>
      <c r="AA1208" s="7">
        <f>IFERROR(VLOOKUP(VALUE(Q1208),工作表2!$A:$N,14,1)/50,0)</f>
        <v>189977.66</v>
      </c>
      <c r="AB1208" s="7">
        <f>IFERROR(VLOOKUP(VALUE(R1208),工作表2!$A:$N,14,1)/50,0)</f>
        <v>189977.66</v>
      </c>
      <c r="AC1208" s="7">
        <f>IFERROR(VLOOKUP(VALUE(S1208),工作表2!$A:$N,14,1)/50,0)</f>
        <v>189977.66</v>
      </c>
      <c r="AD1208" s="7">
        <f>IFERROR(VLOOKUP(VALUE(T1208),工作表2!$A:$N,14,1)/50,0)</f>
        <v>189977.66</v>
      </c>
      <c r="AE1208" s="7">
        <f>IFERROR(VLOOKUP(VALUE(U1208),工作表2!$A:$N,14,1),0)</f>
        <v>25075250</v>
      </c>
      <c r="AF1208" s="7">
        <f t="shared" si="209"/>
        <v>26785048.940000001</v>
      </c>
    </row>
    <row r="1209" spans="1:32" x14ac:dyDescent="0.15">
      <c r="A1209" s="8">
        <v>101205</v>
      </c>
      <c r="B1209" s="3" t="s">
        <v>4356</v>
      </c>
      <c r="C1209" t="s">
        <v>4366</v>
      </c>
      <c r="D1209" t="s">
        <v>4367</v>
      </c>
      <c r="E1209" t="s">
        <v>4368</v>
      </c>
      <c r="F1209" t="s">
        <v>4360</v>
      </c>
      <c r="G1209" t="s">
        <v>4383</v>
      </c>
      <c r="H1209" t="s">
        <v>4362</v>
      </c>
      <c r="I1209" t="s">
        <v>4379</v>
      </c>
      <c r="J1209" t="s">
        <v>4384</v>
      </c>
      <c r="K1209" t="s">
        <v>4385</v>
      </c>
      <c r="L1209">
        <f t="shared" si="199"/>
        <v>100361</v>
      </c>
      <c r="M1209">
        <f t="shared" si="200"/>
        <v>100361</v>
      </c>
      <c r="N1209">
        <f t="shared" si="201"/>
        <v>100363</v>
      </c>
      <c r="O1209">
        <f t="shared" si="202"/>
        <v>100363</v>
      </c>
      <c r="P1209">
        <f t="shared" si="203"/>
        <v>100361</v>
      </c>
      <c r="Q1209">
        <f t="shared" si="204"/>
        <v>100362</v>
      </c>
      <c r="R1209">
        <f t="shared" si="205"/>
        <v>100363</v>
      </c>
      <c r="S1209">
        <f t="shared" si="206"/>
        <v>100362</v>
      </c>
      <c r="T1209">
        <f t="shared" si="207"/>
        <v>100363</v>
      </c>
      <c r="U1209">
        <f t="shared" si="208"/>
        <v>201206</v>
      </c>
      <c r="V1209" s="7">
        <f>IFERROR(VLOOKUP(VALUE(L1209),工作表2!$A:$N,14,1)/50,0)</f>
        <v>189977.66</v>
      </c>
      <c r="W1209" s="7">
        <f>IFERROR(VLOOKUP(VALUE(M1209),工作表2!$A:$N,14,1)/50,0)</f>
        <v>189977.66</v>
      </c>
      <c r="X1209" s="7">
        <f>IFERROR(VLOOKUP(VALUE(N1209),工作表2!$A:$N,14,1)/50,0)</f>
        <v>189977.66</v>
      </c>
      <c r="Y1209" s="7">
        <f>IFERROR(VLOOKUP(VALUE(O1209),工作表2!$A:$N,14,1)/50,0)</f>
        <v>189977.66</v>
      </c>
      <c r="Z1209" s="7">
        <f>IFERROR(VLOOKUP(VALUE(P1209),工作表2!$A:$N,14,1)/50,0)</f>
        <v>189977.66</v>
      </c>
      <c r="AA1209" s="7">
        <f>IFERROR(VLOOKUP(VALUE(Q1209),工作表2!$A:$N,14,1)/50,0)</f>
        <v>189977.66</v>
      </c>
      <c r="AB1209" s="7">
        <f>IFERROR(VLOOKUP(VALUE(R1209),工作表2!$A:$N,14,1)/50,0)</f>
        <v>189977.66</v>
      </c>
      <c r="AC1209" s="7">
        <f>IFERROR(VLOOKUP(VALUE(S1209),工作表2!$A:$N,14,1)/50,0)</f>
        <v>189977.66</v>
      </c>
      <c r="AD1209" s="7">
        <f>IFERROR(VLOOKUP(VALUE(T1209),工作表2!$A:$N,14,1)/50,0)</f>
        <v>189977.66</v>
      </c>
      <c r="AE1209" s="7">
        <f>IFERROR(VLOOKUP(VALUE(U1209),工作表2!$A:$N,14,1),0)</f>
        <v>25102542.5</v>
      </c>
      <c r="AF1209" s="7">
        <f t="shared" si="209"/>
        <v>26812341.440000001</v>
      </c>
    </row>
    <row r="1210" spans="1:32" x14ac:dyDescent="0.15">
      <c r="A1210" s="8">
        <v>101206</v>
      </c>
      <c r="B1210" s="3" t="s">
        <v>4356</v>
      </c>
      <c r="C1210" t="s">
        <v>4366</v>
      </c>
      <c r="D1210" t="s">
        <v>4367</v>
      </c>
      <c r="E1210" t="s">
        <v>4386</v>
      </c>
      <c r="F1210" t="s">
        <v>4360</v>
      </c>
      <c r="G1210" t="s">
        <v>4378</v>
      </c>
      <c r="H1210" t="s">
        <v>4362</v>
      </c>
      <c r="I1210" t="s">
        <v>4363</v>
      </c>
      <c r="J1210" t="s">
        <v>4371</v>
      </c>
      <c r="K1210" t="s">
        <v>4387</v>
      </c>
      <c r="L1210">
        <f t="shared" si="199"/>
        <v>100361</v>
      </c>
      <c r="M1210">
        <f t="shared" si="200"/>
        <v>100361</v>
      </c>
      <c r="N1210">
        <f t="shared" si="201"/>
        <v>100363</v>
      </c>
      <c r="O1210">
        <f t="shared" si="202"/>
        <v>100362</v>
      </c>
      <c r="P1210">
        <f t="shared" si="203"/>
        <v>100361</v>
      </c>
      <c r="Q1210">
        <f t="shared" si="204"/>
        <v>100363</v>
      </c>
      <c r="R1210">
        <f t="shared" si="205"/>
        <v>100363</v>
      </c>
      <c r="S1210">
        <f t="shared" si="206"/>
        <v>100363</v>
      </c>
      <c r="T1210">
        <f t="shared" si="207"/>
        <v>100362</v>
      </c>
      <c r="U1210">
        <f t="shared" si="208"/>
        <v>201207</v>
      </c>
      <c r="V1210" s="7">
        <f>IFERROR(VLOOKUP(VALUE(L1210),工作表2!$A:$N,14,1)/50,0)</f>
        <v>189977.66</v>
      </c>
      <c r="W1210" s="7">
        <f>IFERROR(VLOOKUP(VALUE(M1210),工作表2!$A:$N,14,1)/50,0)</f>
        <v>189977.66</v>
      </c>
      <c r="X1210" s="7">
        <f>IFERROR(VLOOKUP(VALUE(N1210),工作表2!$A:$N,14,1)/50,0)</f>
        <v>189977.66</v>
      </c>
      <c r="Y1210" s="7">
        <f>IFERROR(VLOOKUP(VALUE(O1210),工作表2!$A:$N,14,1)/50,0)</f>
        <v>189977.66</v>
      </c>
      <c r="Z1210" s="7">
        <f>IFERROR(VLOOKUP(VALUE(P1210),工作表2!$A:$N,14,1)/50,0)</f>
        <v>189977.66</v>
      </c>
      <c r="AA1210" s="7">
        <f>IFERROR(VLOOKUP(VALUE(Q1210),工作表2!$A:$N,14,1)/50,0)</f>
        <v>189977.66</v>
      </c>
      <c r="AB1210" s="7">
        <f>IFERROR(VLOOKUP(VALUE(R1210),工作表2!$A:$N,14,1)/50,0)</f>
        <v>189977.66</v>
      </c>
      <c r="AC1210" s="7">
        <f>IFERROR(VLOOKUP(VALUE(S1210),工作表2!$A:$N,14,1)/50,0)</f>
        <v>189977.66</v>
      </c>
      <c r="AD1210" s="7">
        <f>IFERROR(VLOOKUP(VALUE(T1210),工作表2!$A:$N,14,1)/50,0)</f>
        <v>189977.66</v>
      </c>
      <c r="AE1210" s="7">
        <f>IFERROR(VLOOKUP(VALUE(U1210),工作表2!$A:$N,14,1),0)</f>
        <v>25569887</v>
      </c>
      <c r="AF1210" s="7">
        <f t="shared" si="209"/>
        <v>27279685.940000001</v>
      </c>
    </row>
    <row r="1211" spans="1:32" x14ac:dyDescent="0.15">
      <c r="A1211" s="8">
        <v>101207</v>
      </c>
      <c r="B1211" s="3" t="s">
        <v>4356</v>
      </c>
      <c r="C1211" t="s">
        <v>4388</v>
      </c>
      <c r="D1211" t="s">
        <v>4358</v>
      </c>
      <c r="E1211" t="s">
        <v>4386</v>
      </c>
      <c r="F1211" t="s">
        <v>4375</v>
      </c>
      <c r="G1211" t="s">
        <v>4378</v>
      </c>
      <c r="H1211" t="s">
        <v>4370</v>
      </c>
      <c r="I1211" t="s">
        <v>4376</v>
      </c>
      <c r="J1211" t="s">
        <v>4384</v>
      </c>
      <c r="K1211" t="s">
        <v>4389</v>
      </c>
      <c r="L1211">
        <f t="shared" si="199"/>
        <v>100361</v>
      </c>
      <c r="M1211">
        <f t="shared" si="200"/>
        <v>100363</v>
      </c>
      <c r="N1211">
        <f t="shared" si="201"/>
        <v>100361</v>
      </c>
      <c r="O1211">
        <f t="shared" si="202"/>
        <v>100362</v>
      </c>
      <c r="P1211">
        <f t="shared" si="203"/>
        <v>100362</v>
      </c>
      <c r="Q1211">
        <f t="shared" si="204"/>
        <v>100363</v>
      </c>
      <c r="R1211">
        <f t="shared" si="205"/>
        <v>100361</v>
      </c>
      <c r="S1211">
        <f t="shared" si="206"/>
        <v>100361</v>
      </c>
      <c r="T1211">
        <f t="shared" si="207"/>
        <v>100363</v>
      </c>
      <c r="U1211">
        <f t="shared" si="208"/>
        <v>201208</v>
      </c>
      <c r="V1211" s="7">
        <f>IFERROR(VLOOKUP(VALUE(L1211),工作表2!$A:$N,14,1)/50,0)</f>
        <v>189977.66</v>
      </c>
      <c r="W1211" s="7">
        <f>IFERROR(VLOOKUP(VALUE(M1211),工作表2!$A:$N,14,1)/50,0)</f>
        <v>189977.66</v>
      </c>
      <c r="X1211" s="7">
        <f>IFERROR(VLOOKUP(VALUE(N1211),工作表2!$A:$N,14,1)/50,0)</f>
        <v>189977.66</v>
      </c>
      <c r="Y1211" s="7">
        <f>IFERROR(VLOOKUP(VALUE(O1211),工作表2!$A:$N,14,1)/50,0)</f>
        <v>189977.66</v>
      </c>
      <c r="Z1211" s="7">
        <f>IFERROR(VLOOKUP(VALUE(P1211),工作表2!$A:$N,14,1)/50,0)</f>
        <v>189977.66</v>
      </c>
      <c r="AA1211" s="7">
        <f>IFERROR(VLOOKUP(VALUE(Q1211),工作表2!$A:$N,14,1)/50,0)</f>
        <v>189977.66</v>
      </c>
      <c r="AB1211" s="7">
        <f>IFERROR(VLOOKUP(VALUE(R1211),工作表2!$A:$N,14,1)/50,0)</f>
        <v>189977.66</v>
      </c>
      <c r="AC1211" s="7">
        <f>IFERROR(VLOOKUP(VALUE(S1211),工作表2!$A:$N,14,1)/50,0)</f>
        <v>189977.66</v>
      </c>
      <c r="AD1211" s="7">
        <f>IFERROR(VLOOKUP(VALUE(T1211),工作表2!$A:$N,14,1)/50,0)</f>
        <v>189977.66</v>
      </c>
      <c r="AE1211" s="7">
        <f>IFERROR(VLOOKUP(VALUE(U1211),工作表2!$A:$N,14,1),0)</f>
        <v>25386262.5</v>
      </c>
      <c r="AF1211" s="7">
        <f t="shared" si="209"/>
        <v>27096061.440000001</v>
      </c>
    </row>
    <row r="1212" spans="1:32" x14ac:dyDescent="0.15">
      <c r="A1212" s="8">
        <v>101208</v>
      </c>
      <c r="B1212" s="3" t="s">
        <v>4381</v>
      </c>
      <c r="C1212" t="s">
        <v>4388</v>
      </c>
      <c r="D1212" t="s">
        <v>4358</v>
      </c>
      <c r="E1212" t="s">
        <v>4359</v>
      </c>
      <c r="F1212" t="s">
        <v>4360</v>
      </c>
      <c r="G1212" t="s">
        <v>4378</v>
      </c>
      <c r="H1212" t="s">
        <v>4390</v>
      </c>
      <c r="I1212" t="s">
        <v>4376</v>
      </c>
      <c r="J1212" t="s">
        <v>4364</v>
      </c>
      <c r="K1212" t="s">
        <v>4391</v>
      </c>
      <c r="L1212">
        <f t="shared" si="199"/>
        <v>100363</v>
      </c>
      <c r="M1212">
        <f t="shared" si="200"/>
        <v>100363</v>
      </c>
      <c r="N1212">
        <f t="shared" si="201"/>
        <v>100361</v>
      </c>
      <c r="O1212">
        <f t="shared" si="202"/>
        <v>100361</v>
      </c>
      <c r="P1212">
        <f t="shared" si="203"/>
        <v>100361</v>
      </c>
      <c r="Q1212">
        <f t="shared" si="204"/>
        <v>100363</v>
      </c>
      <c r="R1212">
        <f t="shared" si="205"/>
        <v>100362</v>
      </c>
      <c r="S1212">
        <f t="shared" si="206"/>
        <v>100361</v>
      </c>
      <c r="T1212">
        <f t="shared" si="207"/>
        <v>100361</v>
      </c>
      <c r="U1212">
        <f t="shared" si="208"/>
        <v>201209</v>
      </c>
      <c r="V1212" s="7">
        <f>IFERROR(VLOOKUP(VALUE(L1212),工作表2!$A:$N,14,1)/50,0)</f>
        <v>189977.66</v>
      </c>
      <c r="W1212" s="7">
        <f>IFERROR(VLOOKUP(VALUE(M1212),工作表2!$A:$N,14,1)/50,0)</f>
        <v>189977.66</v>
      </c>
      <c r="X1212" s="7">
        <f>IFERROR(VLOOKUP(VALUE(N1212),工作表2!$A:$N,14,1)/50,0)</f>
        <v>189977.66</v>
      </c>
      <c r="Y1212" s="7">
        <f>IFERROR(VLOOKUP(VALUE(O1212),工作表2!$A:$N,14,1)/50,0)</f>
        <v>189977.66</v>
      </c>
      <c r="Z1212" s="7">
        <f>IFERROR(VLOOKUP(VALUE(P1212),工作表2!$A:$N,14,1)/50,0)</f>
        <v>189977.66</v>
      </c>
      <c r="AA1212" s="7">
        <f>IFERROR(VLOOKUP(VALUE(Q1212),工作表2!$A:$N,14,1)/50,0)</f>
        <v>189977.66</v>
      </c>
      <c r="AB1212" s="7">
        <f>IFERROR(VLOOKUP(VALUE(R1212),工作表2!$A:$N,14,1)/50,0)</f>
        <v>189977.66</v>
      </c>
      <c r="AC1212" s="7">
        <f>IFERROR(VLOOKUP(VALUE(S1212),工作表2!$A:$N,14,1)/50,0)</f>
        <v>189977.66</v>
      </c>
      <c r="AD1212" s="7">
        <f>IFERROR(VLOOKUP(VALUE(T1212),工作表2!$A:$N,14,1)/50,0)</f>
        <v>189977.66</v>
      </c>
      <c r="AE1212" s="7">
        <f>IFERROR(VLOOKUP(VALUE(U1212),工作表2!$A:$N,14,1),0)</f>
        <v>25502061</v>
      </c>
      <c r="AF1212" s="7">
        <f t="shared" si="209"/>
        <v>27211859.940000001</v>
      </c>
    </row>
    <row r="1213" spans="1:32" x14ac:dyDescent="0.15">
      <c r="A1213" s="8">
        <v>101209</v>
      </c>
      <c r="B1213" s="3" t="s">
        <v>4356</v>
      </c>
      <c r="C1213" t="s">
        <v>4388</v>
      </c>
      <c r="D1213" t="s">
        <v>4367</v>
      </c>
      <c r="E1213" t="s">
        <v>4359</v>
      </c>
      <c r="F1213" t="s">
        <v>4375</v>
      </c>
      <c r="G1213" t="s">
        <v>4378</v>
      </c>
      <c r="H1213" t="s">
        <v>4362</v>
      </c>
      <c r="I1213" t="s">
        <v>4379</v>
      </c>
      <c r="J1213" t="s">
        <v>4384</v>
      </c>
      <c r="K1213" t="s">
        <v>4392</v>
      </c>
      <c r="L1213">
        <f t="shared" si="199"/>
        <v>100361</v>
      </c>
      <c r="M1213">
        <f t="shared" si="200"/>
        <v>100363</v>
      </c>
      <c r="N1213">
        <f t="shared" si="201"/>
        <v>100363</v>
      </c>
      <c r="O1213">
        <f t="shared" si="202"/>
        <v>100361</v>
      </c>
      <c r="P1213">
        <f t="shared" si="203"/>
        <v>100362</v>
      </c>
      <c r="Q1213">
        <f t="shared" si="204"/>
        <v>100363</v>
      </c>
      <c r="R1213">
        <f t="shared" si="205"/>
        <v>100363</v>
      </c>
      <c r="S1213">
        <f t="shared" si="206"/>
        <v>100362</v>
      </c>
      <c r="T1213">
        <f t="shared" si="207"/>
        <v>100363</v>
      </c>
      <c r="U1213">
        <f t="shared" si="208"/>
        <v>201210</v>
      </c>
      <c r="V1213" s="7">
        <f>IFERROR(VLOOKUP(VALUE(L1213),工作表2!$A:$N,14,1)/50,0)</f>
        <v>189977.66</v>
      </c>
      <c r="W1213" s="7">
        <f>IFERROR(VLOOKUP(VALUE(M1213),工作表2!$A:$N,14,1)/50,0)</f>
        <v>189977.66</v>
      </c>
      <c r="X1213" s="7">
        <f>IFERROR(VLOOKUP(VALUE(N1213),工作表2!$A:$N,14,1)/50,0)</f>
        <v>189977.66</v>
      </c>
      <c r="Y1213" s="7">
        <f>IFERROR(VLOOKUP(VALUE(O1213),工作表2!$A:$N,14,1)/50,0)</f>
        <v>189977.66</v>
      </c>
      <c r="Z1213" s="7">
        <f>IFERROR(VLOOKUP(VALUE(P1213),工作表2!$A:$N,14,1)/50,0)</f>
        <v>189977.66</v>
      </c>
      <c r="AA1213" s="7">
        <f>IFERROR(VLOOKUP(VALUE(Q1213),工作表2!$A:$N,14,1)/50,0)</f>
        <v>189977.66</v>
      </c>
      <c r="AB1213" s="7">
        <f>IFERROR(VLOOKUP(VALUE(R1213),工作表2!$A:$N,14,1)/50,0)</f>
        <v>189977.66</v>
      </c>
      <c r="AC1213" s="7">
        <f>IFERROR(VLOOKUP(VALUE(S1213),工作表2!$A:$N,14,1)/50,0)</f>
        <v>189977.66</v>
      </c>
      <c r="AD1213" s="7">
        <f>IFERROR(VLOOKUP(VALUE(T1213),工作表2!$A:$N,14,1)/50,0)</f>
        <v>189977.66</v>
      </c>
      <c r="AE1213" s="7">
        <f>IFERROR(VLOOKUP(VALUE(U1213),工作表2!$A:$N,14,1),0)</f>
        <v>25653376.5</v>
      </c>
      <c r="AF1213" s="7">
        <f t="shared" si="209"/>
        <v>27363175.440000001</v>
      </c>
    </row>
    <row r="1214" spans="1:32" x14ac:dyDescent="0.15">
      <c r="A1214" s="8">
        <v>101210</v>
      </c>
      <c r="B1214" s="3" t="s">
        <v>4393</v>
      </c>
      <c r="C1214" t="s">
        <v>4394</v>
      </c>
      <c r="D1214" t="s">
        <v>4395</v>
      </c>
      <c r="E1214" t="s">
        <v>4396</v>
      </c>
      <c r="F1214" t="s">
        <v>4397</v>
      </c>
      <c r="G1214" t="s">
        <v>4398</v>
      </c>
      <c r="H1214" t="s">
        <v>4399</v>
      </c>
      <c r="I1214" t="s">
        <v>4400</v>
      </c>
      <c r="J1214" t="s">
        <v>4401</v>
      </c>
      <c r="K1214" t="s">
        <v>4402</v>
      </c>
      <c r="L1214">
        <f t="shared" si="199"/>
        <v>100366</v>
      </c>
      <c r="M1214">
        <f t="shared" si="200"/>
        <v>100364</v>
      </c>
      <c r="N1214">
        <f t="shared" si="201"/>
        <v>100365</v>
      </c>
      <c r="O1214">
        <f t="shared" si="202"/>
        <v>100364</v>
      </c>
      <c r="P1214">
        <f t="shared" si="203"/>
        <v>100365</v>
      </c>
      <c r="Q1214">
        <f t="shared" si="204"/>
        <v>100364</v>
      </c>
      <c r="R1214">
        <f t="shared" si="205"/>
        <v>100366</v>
      </c>
      <c r="S1214">
        <f t="shared" si="206"/>
        <v>100364</v>
      </c>
      <c r="T1214">
        <f t="shared" si="207"/>
        <v>100365</v>
      </c>
      <c r="U1214">
        <f t="shared" si="208"/>
        <v>201211</v>
      </c>
      <c r="V1214" s="7">
        <f>IFERROR(VLOOKUP(VALUE(L1214),工作表2!$A:$N,14,1)/50,0)</f>
        <v>192473.42</v>
      </c>
      <c r="W1214" s="7">
        <f>IFERROR(VLOOKUP(VALUE(M1214),工作表2!$A:$N,14,1)/50,0)</f>
        <v>192473.42</v>
      </c>
      <c r="X1214" s="7">
        <f>IFERROR(VLOOKUP(VALUE(N1214),工作表2!$A:$N,14,1)/50,0)</f>
        <v>192473.42</v>
      </c>
      <c r="Y1214" s="7">
        <f>IFERROR(VLOOKUP(VALUE(O1214),工作表2!$A:$N,14,1)/50,0)</f>
        <v>192473.42</v>
      </c>
      <c r="Z1214" s="7">
        <f>IFERROR(VLOOKUP(VALUE(P1214),工作表2!$A:$N,14,1)/50,0)</f>
        <v>192473.42</v>
      </c>
      <c r="AA1214" s="7">
        <f>IFERROR(VLOOKUP(VALUE(Q1214),工作表2!$A:$N,14,1)/50,0)</f>
        <v>192473.42</v>
      </c>
      <c r="AB1214" s="7">
        <f>IFERROR(VLOOKUP(VALUE(R1214),工作表2!$A:$N,14,1)/50,0)</f>
        <v>192473.42</v>
      </c>
      <c r="AC1214" s="7">
        <f>IFERROR(VLOOKUP(VALUE(S1214),工作表2!$A:$N,14,1)/50,0)</f>
        <v>192473.42</v>
      </c>
      <c r="AD1214" s="7">
        <f>IFERROR(VLOOKUP(VALUE(T1214),工作表2!$A:$N,14,1)/50,0)</f>
        <v>192473.42</v>
      </c>
      <c r="AE1214" s="7">
        <f>IFERROR(VLOOKUP(VALUE(U1214),工作表2!$A:$N,14,1),0)</f>
        <v>25354842.5</v>
      </c>
      <c r="AF1214" s="7">
        <f t="shared" si="209"/>
        <v>27087103.280000001</v>
      </c>
    </row>
    <row r="1215" spans="1:32" x14ac:dyDescent="0.15">
      <c r="A1215" s="8">
        <v>101211</v>
      </c>
      <c r="B1215" s="3" t="s">
        <v>4403</v>
      </c>
      <c r="C1215" t="s">
        <v>4394</v>
      </c>
      <c r="D1215" t="s">
        <v>4404</v>
      </c>
      <c r="E1215" t="s">
        <v>4396</v>
      </c>
      <c r="F1215" t="s">
        <v>4405</v>
      </c>
      <c r="G1215" t="s">
        <v>4406</v>
      </c>
      <c r="H1215" t="s">
        <v>4407</v>
      </c>
      <c r="I1215" t="s">
        <v>4408</v>
      </c>
      <c r="J1215" t="s">
        <v>4409</v>
      </c>
      <c r="K1215" t="s">
        <v>4410</v>
      </c>
      <c r="L1215">
        <f t="shared" si="199"/>
        <v>100364</v>
      </c>
      <c r="M1215">
        <f t="shared" si="200"/>
        <v>100364</v>
      </c>
      <c r="N1215">
        <f t="shared" si="201"/>
        <v>100366</v>
      </c>
      <c r="O1215">
        <f t="shared" si="202"/>
        <v>100364</v>
      </c>
      <c r="P1215">
        <f t="shared" si="203"/>
        <v>100364</v>
      </c>
      <c r="Q1215">
        <f t="shared" si="204"/>
        <v>100366</v>
      </c>
      <c r="R1215">
        <f t="shared" si="205"/>
        <v>100364</v>
      </c>
      <c r="S1215">
        <f t="shared" si="206"/>
        <v>100366</v>
      </c>
      <c r="T1215">
        <f t="shared" si="207"/>
        <v>100364</v>
      </c>
      <c r="U1215">
        <f t="shared" si="208"/>
        <v>201212</v>
      </c>
      <c r="V1215" s="7">
        <f>IFERROR(VLOOKUP(VALUE(L1215),工作表2!$A:$N,14,1)/50,0)</f>
        <v>192473.42</v>
      </c>
      <c r="W1215" s="7">
        <f>IFERROR(VLOOKUP(VALUE(M1215),工作表2!$A:$N,14,1)/50,0)</f>
        <v>192473.42</v>
      </c>
      <c r="X1215" s="7">
        <f>IFERROR(VLOOKUP(VALUE(N1215),工作表2!$A:$N,14,1)/50,0)</f>
        <v>192473.42</v>
      </c>
      <c r="Y1215" s="7">
        <f>IFERROR(VLOOKUP(VALUE(O1215),工作表2!$A:$N,14,1)/50,0)</f>
        <v>192473.42</v>
      </c>
      <c r="Z1215" s="7">
        <f>IFERROR(VLOOKUP(VALUE(P1215),工作表2!$A:$N,14,1)/50,0)</f>
        <v>192473.42</v>
      </c>
      <c r="AA1215" s="7">
        <f>IFERROR(VLOOKUP(VALUE(Q1215),工作表2!$A:$N,14,1)/50,0)</f>
        <v>192473.42</v>
      </c>
      <c r="AB1215" s="7">
        <f>IFERROR(VLOOKUP(VALUE(R1215),工作表2!$A:$N,14,1)/50,0)</f>
        <v>192473.42</v>
      </c>
      <c r="AC1215" s="7">
        <f>IFERROR(VLOOKUP(VALUE(S1215),工作表2!$A:$N,14,1)/50,0)</f>
        <v>192473.42</v>
      </c>
      <c r="AD1215" s="7">
        <f>IFERROR(VLOOKUP(VALUE(T1215),工作表2!$A:$N,14,1)/50,0)</f>
        <v>192473.42</v>
      </c>
      <c r="AE1215" s="7">
        <f>IFERROR(VLOOKUP(VALUE(U1215),工作表2!$A:$N,14,1),0)</f>
        <v>25382119</v>
      </c>
      <c r="AF1215" s="7">
        <f t="shared" si="209"/>
        <v>27114379.780000001</v>
      </c>
    </row>
    <row r="1216" spans="1:32" x14ac:dyDescent="0.15">
      <c r="A1216" s="8">
        <v>101212</v>
      </c>
      <c r="B1216" s="3" t="s">
        <v>4393</v>
      </c>
      <c r="C1216" t="s">
        <v>4394</v>
      </c>
      <c r="D1216" t="s">
        <v>4395</v>
      </c>
      <c r="E1216" t="s">
        <v>4411</v>
      </c>
      <c r="F1216" t="s">
        <v>4412</v>
      </c>
      <c r="G1216" t="s">
        <v>4413</v>
      </c>
      <c r="H1216" t="s">
        <v>4407</v>
      </c>
      <c r="I1216" t="s">
        <v>4414</v>
      </c>
      <c r="J1216" t="s">
        <v>4409</v>
      </c>
      <c r="K1216" t="s">
        <v>4415</v>
      </c>
      <c r="L1216">
        <f t="shared" si="199"/>
        <v>100366</v>
      </c>
      <c r="M1216">
        <f t="shared" si="200"/>
        <v>100364</v>
      </c>
      <c r="N1216">
        <f t="shared" si="201"/>
        <v>100365</v>
      </c>
      <c r="O1216">
        <f t="shared" si="202"/>
        <v>100366</v>
      </c>
      <c r="P1216">
        <f t="shared" si="203"/>
        <v>100366</v>
      </c>
      <c r="Q1216">
        <f t="shared" si="204"/>
        <v>100365</v>
      </c>
      <c r="R1216">
        <f t="shared" si="205"/>
        <v>100364</v>
      </c>
      <c r="S1216">
        <f t="shared" si="206"/>
        <v>100365</v>
      </c>
      <c r="T1216">
        <f t="shared" si="207"/>
        <v>100364</v>
      </c>
      <c r="U1216">
        <f t="shared" si="208"/>
        <v>201213</v>
      </c>
      <c r="V1216" s="7">
        <f>IFERROR(VLOOKUP(VALUE(L1216),工作表2!$A:$N,14,1)/50,0)</f>
        <v>192473.42</v>
      </c>
      <c r="W1216" s="7">
        <f>IFERROR(VLOOKUP(VALUE(M1216),工作表2!$A:$N,14,1)/50,0)</f>
        <v>192473.42</v>
      </c>
      <c r="X1216" s="7">
        <f>IFERROR(VLOOKUP(VALUE(N1216),工作表2!$A:$N,14,1)/50,0)</f>
        <v>192473.42</v>
      </c>
      <c r="Y1216" s="7">
        <f>IFERROR(VLOOKUP(VALUE(O1216),工作表2!$A:$N,14,1)/50,0)</f>
        <v>192473.42</v>
      </c>
      <c r="Z1216" s="7">
        <f>IFERROR(VLOOKUP(VALUE(P1216),工作表2!$A:$N,14,1)/50,0)</f>
        <v>192473.42</v>
      </c>
      <c r="AA1216" s="7">
        <f>IFERROR(VLOOKUP(VALUE(Q1216),工作表2!$A:$N,14,1)/50,0)</f>
        <v>192473.42</v>
      </c>
      <c r="AB1216" s="7">
        <f>IFERROR(VLOOKUP(VALUE(R1216),工作表2!$A:$N,14,1)/50,0)</f>
        <v>192473.42</v>
      </c>
      <c r="AC1216" s="7">
        <f>IFERROR(VLOOKUP(VALUE(S1216),工作表2!$A:$N,14,1)/50,0)</f>
        <v>192473.42</v>
      </c>
      <c r="AD1216" s="7">
        <f>IFERROR(VLOOKUP(VALUE(T1216),工作表2!$A:$N,14,1)/50,0)</f>
        <v>192473.42</v>
      </c>
      <c r="AE1216" s="7">
        <f>IFERROR(VLOOKUP(VALUE(U1216),工作表2!$A:$N,14,1),0)</f>
        <v>25409427.5</v>
      </c>
      <c r="AF1216" s="7">
        <f t="shared" si="209"/>
        <v>27141688.280000001</v>
      </c>
    </row>
    <row r="1217" spans="1:32" x14ac:dyDescent="0.15">
      <c r="A1217" s="8">
        <v>101213</v>
      </c>
      <c r="B1217" s="3" t="s">
        <v>4416</v>
      </c>
      <c r="C1217" t="s">
        <v>4417</v>
      </c>
      <c r="D1217" t="s">
        <v>4395</v>
      </c>
      <c r="E1217" t="s">
        <v>4418</v>
      </c>
      <c r="F1217" t="s">
        <v>4397</v>
      </c>
      <c r="G1217" t="s">
        <v>4406</v>
      </c>
      <c r="H1217" t="s">
        <v>4399</v>
      </c>
      <c r="I1217" t="s">
        <v>4408</v>
      </c>
      <c r="J1217" t="s">
        <v>4401</v>
      </c>
      <c r="K1217" t="s">
        <v>4419</v>
      </c>
      <c r="L1217">
        <f t="shared" si="199"/>
        <v>100365</v>
      </c>
      <c r="M1217">
        <f t="shared" si="200"/>
        <v>100366</v>
      </c>
      <c r="N1217">
        <f t="shared" si="201"/>
        <v>100365</v>
      </c>
      <c r="O1217">
        <f t="shared" si="202"/>
        <v>100365</v>
      </c>
      <c r="P1217">
        <f t="shared" si="203"/>
        <v>100365</v>
      </c>
      <c r="Q1217">
        <f t="shared" si="204"/>
        <v>100366</v>
      </c>
      <c r="R1217">
        <f t="shared" si="205"/>
        <v>100366</v>
      </c>
      <c r="S1217">
        <f t="shared" si="206"/>
        <v>100366</v>
      </c>
      <c r="T1217">
        <f t="shared" si="207"/>
        <v>100365</v>
      </c>
      <c r="U1217">
        <f t="shared" si="208"/>
        <v>201214</v>
      </c>
      <c r="V1217" s="7">
        <f>IFERROR(VLOOKUP(VALUE(L1217),工作表2!$A:$N,14,1)/50,0)</f>
        <v>192473.42</v>
      </c>
      <c r="W1217" s="7">
        <f>IFERROR(VLOOKUP(VALUE(M1217),工作表2!$A:$N,14,1)/50,0)</f>
        <v>192473.42</v>
      </c>
      <c r="X1217" s="7">
        <f>IFERROR(VLOOKUP(VALUE(N1217),工作表2!$A:$N,14,1)/50,0)</f>
        <v>192473.42</v>
      </c>
      <c r="Y1217" s="7">
        <f>IFERROR(VLOOKUP(VALUE(O1217),工作表2!$A:$N,14,1)/50,0)</f>
        <v>192473.42</v>
      </c>
      <c r="Z1217" s="7">
        <f>IFERROR(VLOOKUP(VALUE(P1217),工作表2!$A:$N,14,1)/50,0)</f>
        <v>192473.42</v>
      </c>
      <c r="AA1217" s="7">
        <f>IFERROR(VLOOKUP(VALUE(Q1217),工作表2!$A:$N,14,1)/50,0)</f>
        <v>192473.42</v>
      </c>
      <c r="AB1217" s="7">
        <f>IFERROR(VLOOKUP(VALUE(R1217),工作表2!$A:$N,14,1)/50,0)</f>
        <v>192473.42</v>
      </c>
      <c r="AC1217" s="7">
        <f>IFERROR(VLOOKUP(VALUE(S1217),工作表2!$A:$N,14,1)/50,0)</f>
        <v>192473.42</v>
      </c>
      <c r="AD1217" s="7">
        <f>IFERROR(VLOOKUP(VALUE(T1217),工作表2!$A:$N,14,1)/50,0)</f>
        <v>192473.42</v>
      </c>
      <c r="AE1217" s="7">
        <f>IFERROR(VLOOKUP(VALUE(U1217),工作表2!$A:$N,14,1),0)</f>
        <v>25882694.5</v>
      </c>
      <c r="AF1217" s="7">
        <f t="shared" si="209"/>
        <v>27614955.280000001</v>
      </c>
    </row>
    <row r="1218" spans="1:32" x14ac:dyDescent="0.15">
      <c r="A1218" s="8">
        <v>101214</v>
      </c>
      <c r="B1218" s="3" t="s">
        <v>4416</v>
      </c>
      <c r="C1218" t="s">
        <v>4420</v>
      </c>
      <c r="D1218" t="s">
        <v>4421</v>
      </c>
      <c r="E1218" t="s">
        <v>4418</v>
      </c>
      <c r="F1218" t="s">
        <v>4412</v>
      </c>
      <c r="G1218" t="s">
        <v>4413</v>
      </c>
      <c r="H1218" t="s">
        <v>4407</v>
      </c>
      <c r="I1218" t="s">
        <v>4414</v>
      </c>
      <c r="J1218" t="s">
        <v>4401</v>
      </c>
      <c r="K1218" t="s">
        <v>4422</v>
      </c>
      <c r="L1218">
        <f t="shared" si="199"/>
        <v>100365</v>
      </c>
      <c r="M1218">
        <f t="shared" si="200"/>
        <v>100365</v>
      </c>
      <c r="N1218">
        <f t="shared" si="201"/>
        <v>100364</v>
      </c>
      <c r="O1218">
        <f t="shared" si="202"/>
        <v>100365</v>
      </c>
      <c r="P1218">
        <f t="shared" si="203"/>
        <v>100366</v>
      </c>
      <c r="Q1218">
        <f t="shared" si="204"/>
        <v>100365</v>
      </c>
      <c r="R1218">
        <f t="shared" si="205"/>
        <v>100364</v>
      </c>
      <c r="S1218">
        <f t="shared" si="206"/>
        <v>100365</v>
      </c>
      <c r="T1218">
        <f t="shared" si="207"/>
        <v>100365</v>
      </c>
      <c r="U1218">
        <f t="shared" si="208"/>
        <v>201215</v>
      </c>
      <c r="V1218" s="7">
        <f>IFERROR(VLOOKUP(VALUE(L1218),工作表2!$A:$N,14,1)/50,0)</f>
        <v>192473.42</v>
      </c>
      <c r="W1218" s="7">
        <f>IFERROR(VLOOKUP(VALUE(M1218),工作表2!$A:$N,14,1)/50,0)</f>
        <v>192473.42</v>
      </c>
      <c r="X1218" s="7">
        <f>IFERROR(VLOOKUP(VALUE(N1218),工作表2!$A:$N,14,1)/50,0)</f>
        <v>192473.42</v>
      </c>
      <c r="Y1218" s="7">
        <f>IFERROR(VLOOKUP(VALUE(O1218),工作表2!$A:$N,14,1)/50,0)</f>
        <v>192473.42</v>
      </c>
      <c r="Z1218" s="7">
        <f>IFERROR(VLOOKUP(VALUE(P1218),工作表2!$A:$N,14,1)/50,0)</f>
        <v>192473.42</v>
      </c>
      <c r="AA1218" s="7">
        <f>IFERROR(VLOOKUP(VALUE(Q1218),工作表2!$A:$N,14,1)/50,0)</f>
        <v>192473.42</v>
      </c>
      <c r="AB1218" s="7">
        <f>IFERROR(VLOOKUP(VALUE(R1218),工作表2!$A:$N,14,1)/50,0)</f>
        <v>192473.42</v>
      </c>
      <c r="AC1218" s="7">
        <f>IFERROR(VLOOKUP(VALUE(S1218),工作表2!$A:$N,14,1)/50,0)</f>
        <v>192473.42</v>
      </c>
      <c r="AD1218" s="7">
        <f>IFERROR(VLOOKUP(VALUE(T1218),工作表2!$A:$N,14,1)/50,0)</f>
        <v>192473.42</v>
      </c>
      <c r="AE1218" s="7">
        <f>IFERROR(VLOOKUP(VALUE(U1218),工作表2!$A:$N,14,1),0)</f>
        <v>25464137.5</v>
      </c>
      <c r="AF1218" s="7">
        <f t="shared" si="209"/>
        <v>27196398.280000001</v>
      </c>
    </row>
    <row r="1219" spans="1:32" x14ac:dyDescent="0.15">
      <c r="A1219" s="8">
        <v>101215</v>
      </c>
      <c r="B1219" s="3" t="s">
        <v>4393</v>
      </c>
      <c r="C1219" t="s">
        <v>4420</v>
      </c>
      <c r="D1219" t="s">
        <v>4395</v>
      </c>
      <c r="E1219" t="s">
        <v>4418</v>
      </c>
      <c r="F1219" t="s">
        <v>4405</v>
      </c>
      <c r="G1219" t="s">
        <v>4406</v>
      </c>
      <c r="H1219" t="s">
        <v>4407</v>
      </c>
      <c r="I1219" t="s">
        <v>4400</v>
      </c>
      <c r="J1219" t="s">
        <v>4409</v>
      </c>
      <c r="K1219" t="s">
        <v>4423</v>
      </c>
      <c r="L1219">
        <f t="shared" si="199"/>
        <v>100366</v>
      </c>
      <c r="M1219">
        <f t="shared" si="200"/>
        <v>100365</v>
      </c>
      <c r="N1219">
        <f t="shared" si="201"/>
        <v>100365</v>
      </c>
      <c r="O1219">
        <f t="shared" si="202"/>
        <v>100365</v>
      </c>
      <c r="P1219">
        <f t="shared" si="203"/>
        <v>100364</v>
      </c>
      <c r="Q1219">
        <f t="shared" si="204"/>
        <v>100366</v>
      </c>
      <c r="R1219">
        <f t="shared" si="205"/>
        <v>100364</v>
      </c>
      <c r="S1219">
        <f t="shared" si="206"/>
        <v>100364</v>
      </c>
      <c r="T1219">
        <f t="shared" si="207"/>
        <v>100364</v>
      </c>
      <c r="U1219">
        <f t="shared" si="208"/>
        <v>201216</v>
      </c>
      <c r="V1219" s="7">
        <f>IFERROR(VLOOKUP(VALUE(L1219),工作表2!$A:$N,14,1)/50,0)</f>
        <v>192473.42</v>
      </c>
      <c r="W1219" s="7">
        <f>IFERROR(VLOOKUP(VALUE(M1219),工作表2!$A:$N,14,1)/50,0)</f>
        <v>192473.42</v>
      </c>
      <c r="X1219" s="7">
        <f>IFERROR(VLOOKUP(VALUE(N1219),工作表2!$A:$N,14,1)/50,0)</f>
        <v>192473.42</v>
      </c>
      <c r="Y1219" s="7">
        <f>IFERROR(VLOOKUP(VALUE(O1219),工作表2!$A:$N,14,1)/50,0)</f>
        <v>192473.42</v>
      </c>
      <c r="Z1219" s="7">
        <f>IFERROR(VLOOKUP(VALUE(P1219),工作表2!$A:$N,14,1)/50,0)</f>
        <v>192473.42</v>
      </c>
      <c r="AA1219" s="7">
        <f>IFERROR(VLOOKUP(VALUE(Q1219),工作表2!$A:$N,14,1)/50,0)</f>
        <v>192473.42</v>
      </c>
      <c r="AB1219" s="7">
        <f>IFERROR(VLOOKUP(VALUE(R1219),工作表2!$A:$N,14,1)/50,0)</f>
        <v>192473.42</v>
      </c>
      <c r="AC1219" s="7">
        <f>IFERROR(VLOOKUP(VALUE(S1219),工作表2!$A:$N,14,1)/50,0)</f>
        <v>192473.42</v>
      </c>
      <c r="AD1219" s="7">
        <f>IFERROR(VLOOKUP(VALUE(T1219),工作表2!$A:$N,14,1)/50,0)</f>
        <v>192473.42</v>
      </c>
      <c r="AE1219" s="7">
        <f>IFERROR(VLOOKUP(VALUE(U1219),工作表2!$A:$N,14,1),0)</f>
        <v>25491540.5</v>
      </c>
      <c r="AF1219" s="7">
        <f t="shared" si="209"/>
        <v>27223801.280000001</v>
      </c>
    </row>
    <row r="1220" spans="1:32" x14ac:dyDescent="0.15">
      <c r="A1220" s="8">
        <v>101216</v>
      </c>
      <c r="B1220" s="3" t="s">
        <v>4403</v>
      </c>
      <c r="C1220" t="s">
        <v>4394</v>
      </c>
      <c r="D1220" t="s">
        <v>4404</v>
      </c>
      <c r="E1220" t="s">
        <v>4418</v>
      </c>
      <c r="F1220" t="s">
        <v>4397</v>
      </c>
      <c r="G1220" t="s">
        <v>4406</v>
      </c>
      <c r="H1220" t="s">
        <v>4424</v>
      </c>
      <c r="I1220" t="s">
        <v>4414</v>
      </c>
      <c r="J1220" t="s">
        <v>4409</v>
      </c>
      <c r="K1220" t="s">
        <v>4425</v>
      </c>
      <c r="L1220">
        <f t="shared" si="199"/>
        <v>100364</v>
      </c>
      <c r="M1220">
        <f t="shared" si="200"/>
        <v>100364</v>
      </c>
      <c r="N1220">
        <f t="shared" si="201"/>
        <v>100366</v>
      </c>
      <c r="O1220">
        <f t="shared" si="202"/>
        <v>100365</v>
      </c>
      <c r="P1220">
        <f t="shared" si="203"/>
        <v>100365</v>
      </c>
      <c r="Q1220">
        <f t="shared" si="204"/>
        <v>100366</v>
      </c>
      <c r="R1220">
        <f t="shared" si="205"/>
        <v>100365</v>
      </c>
      <c r="S1220">
        <f t="shared" si="206"/>
        <v>100365</v>
      </c>
      <c r="T1220">
        <f t="shared" si="207"/>
        <v>100364</v>
      </c>
      <c r="U1220">
        <f t="shared" si="208"/>
        <v>201217</v>
      </c>
      <c r="V1220" s="7">
        <f>IFERROR(VLOOKUP(VALUE(L1220),工作表2!$A:$N,14,1)/50,0)</f>
        <v>192473.42</v>
      </c>
      <c r="W1220" s="7">
        <f>IFERROR(VLOOKUP(VALUE(M1220),工作表2!$A:$N,14,1)/50,0)</f>
        <v>192473.42</v>
      </c>
      <c r="X1220" s="7">
        <f>IFERROR(VLOOKUP(VALUE(N1220),工作表2!$A:$N,14,1)/50,0)</f>
        <v>192473.42</v>
      </c>
      <c r="Y1220" s="7">
        <f>IFERROR(VLOOKUP(VALUE(O1220),工作表2!$A:$N,14,1)/50,0)</f>
        <v>192473.42</v>
      </c>
      <c r="Z1220" s="7">
        <f>IFERROR(VLOOKUP(VALUE(P1220),工作表2!$A:$N,14,1)/50,0)</f>
        <v>192473.42</v>
      </c>
      <c r="AA1220" s="7">
        <f>IFERROR(VLOOKUP(VALUE(Q1220),工作表2!$A:$N,14,1)/50,0)</f>
        <v>192473.42</v>
      </c>
      <c r="AB1220" s="7">
        <f>IFERROR(VLOOKUP(VALUE(R1220),工作表2!$A:$N,14,1)/50,0)</f>
        <v>192473.42</v>
      </c>
      <c r="AC1220" s="7">
        <f>IFERROR(VLOOKUP(VALUE(S1220),工作表2!$A:$N,14,1)/50,0)</f>
        <v>192473.42</v>
      </c>
      <c r="AD1220" s="7">
        <f>IFERROR(VLOOKUP(VALUE(T1220),工作表2!$A:$N,14,1)/50,0)</f>
        <v>192473.42</v>
      </c>
      <c r="AE1220" s="7">
        <f>IFERROR(VLOOKUP(VALUE(U1220),工作表2!$A:$N,14,1),0)</f>
        <v>25966231.5</v>
      </c>
      <c r="AF1220" s="7">
        <f t="shared" si="209"/>
        <v>27698492.280000001</v>
      </c>
    </row>
    <row r="1221" spans="1:32" x14ac:dyDescent="0.15">
      <c r="A1221" s="8">
        <v>101217</v>
      </c>
      <c r="B1221" s="3" t="s">
        <v>4403</v>
      </c>
      <c r="C1221" t="s">
        <v>4420</v>
      </c>
      <c r="D1221" t="s">
        <v>4421</v>
      </c>
      <c r="E1221" t="s">
        <v>4396</v>
      </c>
      <c r="F1221" t="s">
        <v>4412</v>
      </c>
      <c r="G1221" t="s">
        <v>4398</v>
      </c>
      <c r="H1221" t="s">
        <v>4399</v>
      </c>
      <c r="I1221" t="s">
        <v>4400</v>
      </c>
      <c r="J1221" t="s">
        <v>4409</v>
      </c>
      <c r="K1221" t="s">
        <v>4426</v>
      </c>
      <c r="L1221">
        <f t="shared" ref="L1221:L1284" si="210">IFERROR(VALUE(LEFT(B1221,6)),0)</f>
        <v>100364</v>
      </c>
      <c r="M1221">
        <f t="shared" ref="M1221:M1284" si="211">IFERROR(VALUE(LEFT(C1221,6)),0)</f>
        <v>100365</v>
      </c>
      <c r="N1221">
        <f t="shared" ref="N1221:N1284" si="212">IFERROR(VALUE(LEFT(D1221,6)),0)</f>
        <v>100364</v>
      </c>
      <c r="O1221">
        <f t="shared" ref="O1221:O1284" si="213">IFERROR(VALUE(LEFT(E1221,6)),0)</f>
        <v>100364</v>
      </c>
      <c r="P1221">
        <f t="shared" ref="P1221:P1284" si="214">IFERROR(VALUE(LEFT(F1221,6)),0)</f>
        <v>100366</v>
      </c>
      <c r="Q1221">
        <f t="shared" ref="Q1221:Q1284" si="215">IFERROR(VALUE(LEFT(G1221,6)),0)</f>
        <v>100364</v>
      </c>
      <c r="R1221">
        <f t="shared" ref="R1221:R1284" si="216">IFERROR(VALUE(LEFT(H1221,6)),0)</f>
        <v>100366</v>
      </c>
      <c r="S1221">
        <f t="shared" ref="S1221:S1284" si="217">IFERROR(VALUE(LEFT(I1221,6)),0)</f>
        <v>100364</v>
      </c>
      <c r="T1221">
        <f t="shared" ref="T1221:T1284" si="218">IFERROR(VALUE(LEFT(J1221,6)),0)</f>
        <v>100364</v>
      </c>
      <c r="U1221">
        <f t="shared" ref="U1221:U1284" si="219">IFERROR(VALUE(LEFT(K1221,6)),0)</f>
        <v>201218</v>
      </c>
      <c r="V1221" s="7">
        <f>IFERROR(VLOOKUP(VALUE(L1221),工作表2!$A:$N,14,1)/50,0)</f>
        <v>192473.42</v>
      </c>
      <c r="W1221" s="7">
        <f>IFERROR(VLOOKUP(VALUE(M1221),工作表2!$A:$N,14,1)/50,0)</f>
        <v>192473.42</v>
      </c>
      <c r="X1221" s="7">
        <f>IFERROR(VLOOKUP(VALUE(N1221),工作表2!$A:$N,14,1)/50,0)</f>
        <v>192473.42</v>
      </c>
      <c r="Y1221" s="7">
        <f>IFERROR(VLOOKUP(VALUE(O1221),工作表2!$A:$N,14,1)/50,0)</f>
        <v>192473.42</v>
      </c>
      <c r="Z1221" s="7">
        <f>IFERROR(VLOOKUP(VALUE(P1221),工作表2!$A:$N,14,1)/50,0)</f>
        <v>192473.42</v>
      </c>
      <c r="AA1221" s="7">
        <f>IFERROR(VLOOKUP(VALUE(Q1221),工作表2!$A:$N,14,1)/50,0)</f>
        <v>192473.42</v>
      </c>
      <c r="AB1221" s="7">
        <f>IFERROR(VLOOKUP(VALUE(R1221),工作表2!$A:$N,14,1)/50,0)</f>
        <v>192473.42</v>
      </c>
      <c r="AC1221" s="7">
        <f>IFERROR(VLOOKUP(VALUE(S1221),工作表2!$A:$N,14,1)/50,0)</f>
        <v>192473.42</v>
      </c>
      <c r="AD1221" s="7">
        <f>IFERROR(VLOOKUP(VALUE(T1221),工作表2!$A:$N,14,1)/50,0)</f>
        <v>192473.42</v>
      </c>
      <c r="AE1221" s="7">
        <f>IFERROR(VLOOKUP(VALUE(U1221),工作表2!$A:$N,14,1),0)</f>
        <v>25779245</v>
      </c>
      <c r="AF1221" s="7">
        <f t="shared" ref="AF1221:AF1284" si="220">SUM(V1221:AE1221)</f>
        <v>27511505.780000001</v>
      </c>
    </row>
    <row r="1222" spans="1:32" x14ac:dyDescent="0.15">
      <c r="A1222" s="8">
        <v>101218</v>
      </c>
      <c r="B1222" s="3" t="s">
        <v>4416</v>
      </c>
      <c r="C1222" t="s">
        <v>4420</v>
      </c>
      <c r="D1222" t="s">
        <v>4421</v>
      </c>
      <c r="E1222" t="s">
        <v>4411</v>
      </c>
      <c r="F1222" t="s">
        <v>4397</v>
      </c>
      <c r="G1222" t="s">
        <v>4398</v>
      </c>
      <c r="H1222" t="s">
        <v>4424</v>
      </c>
      <c r="I1222" t="s">
        <v>4400</v>
      </c>
      <c r="J1222" t="s">
        <v>4409</v>
      </c>
      <c r="K1222" t="s">
        <v>4427</v>
      </c>
      <c r="L1222">
        <f t="shared" si="210"/>
        <v>100365</v>
      </c>
      <c r="M1222">
        <f t="shared" si="211"/>
        <v>100365</v>
      </c>
      <c r="N1222">
        <f t="shared" si="212"/>
        <v>100364</v>
      </c>
      <c r="O1222">
        <f t="shared" si="213"/>
        <v>100366</v>
      </c>
      <c r="P1222">
        <f t="shared" si="214"/>
        <v>100365</v>
      </c>
      <c r="Q1222">
        <f t="shared" si="215"/>
        <v>100364</v>
      </c>
      <c r="R1222">
        <f t="shared" si="216"/>
        <v>100365</v>
      </c>
      <c r="S1222">
        <f t="shared" si="217"/>
        <v>100364</v>
      </c>
      <c r="T1222">
        <f t="shared" si="218"/>
        <v>100364</v>
      </c>
      <c r="U1222">
        <f t="shared" si="219"/>
        <v>201219</v>
      </c>
      <c r="V1222" s="7">
        <f>IFERROR(VLOOKUP(VALUE(L1222),工作表2!$A:$N,14,1)/50,0)</f>
        <v>192473.42</v>
      </c>
      <c r="W1222" s="7">
        <f>IFERROR(VLOOKUP(VALUE(M1222),工作表2!$A:$N,14,1)/50,0)</f>
        <v>192473.42</v>
      </c>
      <c r="X1222" s="7">
        <f>IFERROR(VLOOKUP(VALUE(N1222),工作表2!$A:$N,14,1)/50,0)</f>
        <v>192473.42</v>
      </c>
      <c r="Y1222" s="7">
        <f>IFERROR(VLOOKUP(VALUE(O1222),工作表2!$A:$N,14,1)/50,0)</f>
        <v>192473.42</v>
      </c>
      <c r="Z1222" s="7">
        <f>IFERROR(VLOOKUP(VALUE(P1222),工作表2!$A:$N,14,1)/50,0)</f>
        <v>192473.42</v>
      </c>
      <c r="AA1222" s="7">
        <f>IFERROR(VLOOKUP(VALUE(Q1222),工作表2!$A:$N,14,1)/50,0)</f>
        <v>192473.42</v>
      </c>
      <c r="AB1222" s="7">
        <f>IFERROR(VLOOKUP(VALUE(R1222),工作表2!$A:$N,14,1)/50,0)</f>
        <v>192473.42</v>
      </c>
      <c r="AC1222" s="7">
        <f>IFERROR(VLOOKUP(VALUE(S1222),工作表2!$A:$N,14,1)/50,0)</f>
        <v>192473.42</v>
      </c>
      <c r="AD1222" s="7">
        <f>IFERROR(VLOOKUP(VALUE(T1222),工作表2!$A:$N,14,1)/50,0)</f>
        <v>192473.42</v>
      </c>
      <c r="AE1222" s="7">
        <f>IFERROR(VLOOKUP(VALUE(U1222),工作表2!$A:$N,14,1),0)</f>
        <v>25896602.5</v>
      </c>
      <c r="AF1222" s="7">
        <f t="shared" si="220"/>
        <v>27628863.280000001</v>
      </c>
    </row>
    <row r="1223" spans="1:32" x14ac:dyDescent="0.15">
      <c r="A1223" s="8">
        <v>101219</v>
      </c>
      <c r="B1223" s="3" t="s">
        <v>4403</v>
      </c>
      <c r="C1223" t="s">
        <v>4394</v>
      </c>
      <c r="D1223" t="s">
        <v>4421</v>
      </c>
      <c r="E1223" t="s">
        <v>4396</v>
      </c>
      <c r="F1223" t="s">
        <v>4405</v>
      </c>
      <c r="G1223" t="s">
        <v>4406</v>
      </c>
      <c r="H1223" t="s">
        <v>4399</v>
      </c>
      <c r="I1223" t="s">
        <v>4414</v>
      </c>
      <c r="J1223" t="s">
        <v>4409</v>
      </c>
      <c r="K1223" t="s">
        <v>4428</v>
      </c>
      <c r="L1223">
        <f t="shared" si="210"/>
        <v>100364</v>
      </c>
      <c r="M1223">
        <f t="shared" si="211"/>
        <v>100364</v>
      </c>
      <c r="N1223">
        <f t="shared" si="212"/>
        <v>100364</v>
      </c>
      <c r="O1223">
        <f t="shared" si="213"/>
        <v>100364</v>
      </c>
      <c r="P1223">
        <f t="shared" si="214"/>
        <v>100364</v>
      </c>
      <c r="Q1223">
        <f t="shared" si="215"/>
        <v>100366</v>
      </c>
      <c r="R1223">
        <f t="shared" si="216"/>
        <v>100366</v>
      </c>
      <c r="S1223">
        <f t="shared" si="217"/>
        <v>100365</v>
      </c>
      <c r="T1223">
        <f t="shared" si="218"/>
        <v>100364</v>
      </c>
      <c r="U1223">
        <f t="shared" si="219"/>
        <v>201220</v>
      </c>
      <c r="V1223" s="7">
        <f>IFERROR(VLOOKUP(VALUE(L1223),工作表2!$A:$N,14,1)/50,0)</f>
        <v>192473.42</v>
      </c>
      <c r="W1223" s="7">
        <f>IFERROR(VLOOKUP(VALUE(M1223),工作表2!$A:$N,14,1)/50,0)</f>
        <v>192473.42</v>
      </c>
      <c r="X1223" s="7">
        <f>IFERROR(VLOOKUP(VALUE(N1223),工作表2!$A:$N,14,1)/50,0)</f>
        <v>192473.42</v>
      </c>
      <c r="Y1223" s="7">
        <f>IFERROR(VLOOKUP(VALUE(O1223),工作表2!$A:$N,14,1)/50,0)</f>
        <v>192473.42</v>
      </c>
      <c r="Z1223" s="7">
        <f>IFERROR(VLOOKUP(VALUE(P1223),工作表2!$A:$N,14,1)/50,0)</f>
        <v>192473.42</v>
      </c>
      <c r="AA1223" s="7">
        <f>IFERROR(VLOOKUP(VALUE(Q1223),工作表2!$A:$N,14,1)/50,0)</f>
        <v>192473.42</v>
      </c>
      <c r="AB1223" s="7">
        <f>IFERROR(VLOOKUP(VALUE(R1223),工作表2!$A:$N,14,1)/50,0)</f>
        <v>192473.42</v>
      </c>
      <c r="AC1223" s="7">
        <f>IFERROR(VLOOKUP(VALUE(S1223),工作表2!$A:$N,14,1)/50,0)</f>
        <v>192473.42</v>
      </c>
      <c r="AD1223" s="7">
        <f>IFERROR(VLOOKUP(VALUE(T1223),工作表2!$A:$N,14,1)/50,0)</f>
        <v>192473.42</v>
      </c>
      <c r="AE1223" s="7">
        <f>IFERROR(VLOOKUP(VALUE(U1223),工作表2!$A:$N,14,1),0)</f>
        <v>26050058</v>
      </c>
      <c r="AF1223" s="7">
        <f t="shared" si="220"/>
        <v>27782318.780000001</v>
      </c>
    </row>
    <row r="1224" spans="1:32" x14ac:dyDescent="0.15">
      <c r="A1224" s="8">
        <v>101220</v>
      </c>
      <c r="B1224" s="3" t="s">
        <v>4429</v>
      </c>
      <c r="C1224" t="s">
        <v>4430</v>
      </c>
      <c r="D1224" t="s">
        <v>4431</v>
      </c>
      <c r="E1224" t="s">
        <v>4432</v>
      </c>
      <c r="F1224" t="s">
        <v>4433</v>
      </c>
      <c r="G1224" t="s">
        <v>4434</v>
      </c>
      <c r="H1224" t="s">
        <v>4435</v>
      </c>
      <c r="I1224" t="s">
        <v>4436</v>
      </c>
      <c r="J1224" t="s">
        <v>4437</v>
      </c>
      <c r="K1224" t="s">
        <v>4438</v>
      </c>
      <c r="L1224">
        <f t="shared" si="210"/>
        <v>100368</v>
      </c>
      <c r="M1224">
        <f t="shared" si="211"/>
        <v>100368</v>
      </c>
      <c r="N1224">
        <f t="shared" si="212"/>
        <v>100368</v>
      </c>
      <c r="O1224">
        <f t="shared" si="213"/>
        <v>100367</v>
      </c>
      <c r="P1224">
        <f t="shared" si="214"/>
        <v>100369</v>
      </c>
      <c r="Q1224">
        <f t="shared" si="215"/>
        <v>100368</v>
      </c>
      <c r="R1224">
        <f t="shared" si="216"/>
        <v>100368</v>
      </c>
      <c r="S1224">
        <f t="shared" si="217"/>
        <v>100368</v>
      </c>
      <c r="T1224">
        <f t="shared" si="218"/>
        <v>100369</v>
      </c>
      <c r="U1224">
        <f t="shared" si="219"/>
        <v>201221</v>
      </c>
      <c r="V1224" s="7">
        <f>IFERROR(VLOOKUP(VALUE(L1224),工作表2!$A:$N,14,1)/50,0)</f>
        <v>194969.18</v>
      </c>
      <c r="W1224" s="7">
        <f>IFERROR(VLOOKUP(VALUE(M1224),工作表2!$A:$N,14,1)/50,0)</f>
        <v>194969.18</v>
      </c>
      <c r="X1224" s="7">
        <f>IFERROR(VLOOKUP(VALUE(N1224),工作表2!$A:$N,14,1)/50,0)</f>
        <v>194969.18</v>
      </c>
      <c r="Y1224" s="7">
        <f>IFERROR(VLOOKUP(VALUE(O1224),工作表2!$A:$N,14,1)/50,0)</f>
        <v>194969.18</v>
      </c>
      <c r="Z1224" s="7">
        <f>IFERROR(VLOOKUP(VALUE(P1224),工作表2!$A:$N,14,1)/50,0)</f>
        <v>194969.18</v>
      </c>
      <c r="AA1224" s="7">
        <f>IFERROR(VLOOKUP(VALUE(Q1224),工作表2!$A:$N,14,1)/50,0)</f>
        <v>194969.18</v>
      </c>
      <c r="AB1224" s="7">
        <f>IFERROR(VLOOKUP(VALUE(R1224),工作表2!$A:$N,14,1)/50,0)</f>
        <v>194969.18</v>
      </c>
      <c r="AC1224" s="7">
        <f>IFERROR(VLOOKUP(VALUE(S1224),工作表2!$A:$N,14,1)/50,0)</f>
        <v>194969.18</v>
      </c>
      <c r="AD1224" s="7">
        <f>IFERROR(VLOOKUP(VALUE(T1224),工作表2!$A:$N,14,1)/50,0)</f>
        <v>194969.18</v>
      </c>
      <c r="AE1224" s="7">
        <f>IFERROR(VLOOKUP(VALUE(U1224),工作表2!$A:$N,14,1),0)</f>
        <v>25745414</v>
      </c>
      <c r="AF1224" s="7">
        <f t="shared" si="220"/>
        <v>27500136.620000001</v>
      </c>
    </row>
    <row r="1225" spans="1:32" x14ac:dyDescent="0.15">
      <c r="A1225" s="8">
        <v>101221</v>
      </c>
      <c r="B1225" s="3" t="s">
        <v>4439</v>
      </c>
      <c r="C1225" t="s">
        <v>4440</v>
      </c>
      <c r="D1225" t="s">
        <v>4431</v>
      </c>
      <c r="E1225" t="s">
        <v>4441</v>
      </c>
      <c r="F1225" t="s">
        <v>4442</v>
      </c>
      <c r="G1225" t="s">
        <v>4434</v>
      </c>
      <c r="H1225" t="s">
        <v>4443</v>
      </c>
      <c r="I1225" t="s">
        <v>4444</v>
      </c>
      <c r="J1225" t="s">
        <v>4445</v>
      </c>
      <c r="K1225" t="s">
        <v>4446</v>
      </c>
      <c r="L1225">
        <f t="shared" si="210"/>
        <v>100369</v>
      </c>
      <c r="M1225">
        <f t="shared" si="211"/>
        <v>100369</v>
      </c>
      <c r="N1225">
        <f t="shared" si="212"/>
        <v>100368</v>
      </c>
      <c r="O1225">
        <f t="shared" si="213"/>
        <v>100369</v>
      </c>
      <c r="P1225">
        <f t="shared" si="214"/>
        <v>100367</v>
      </c>
      <c r="Q1225">
        <f t="shared" si="215"/>
        <v>100368</v>
      </c>
      <c r="R1225">
        <f t="shared" si="216"/>
        <v>100369</v>
      </c>
      <c r="S1225">
        <f t="shared" si="217"/>
        <v>100367</v>
      </c>
      <c r="T1225">
        <f t="shared" si="218"/>
        <v>100368</v>
      </c>
      <c r="U1225">
        <f t="shared" si="219"/>
        <v>201222</v>
      </c>
      <c r="V1225" s="7">
        <f>IFERROR(VLOOKUP(VALUE(L1225),工作表2!$A:$N,14,1)/50,0)</f>
        <v>194969.18</v>
      </c>
      <c r="W1225" s="7">
        <f>IFERROR(VLOOKUP(VALUE(M1225),工作表2!$A:$N,14,1)/50,0)</f>
        <v>194969.18</v>
      </c>
      <c r="X1225" s="7">
        <f>IFERROR(VLOOKUP(VALUE(N1225),工作表2!$A:$N,14,1)/50,0)</f>
        <v>194969.18</v>
      </c>
      <c r="Y1225" s="7">
        <f>IFERROR(VLOOKUP(VALUE(O1225),工作表2!$A:$N,14,1)/50,0)</f>
        <v>194969.18</v>
      </c>
      <c r="Z1225" s="7">
        <f>IFERROR(VLOOKUP(VALUE(P1225),工作表2!$A:$N,14,1)/50,0)</f>
        <v>194969.18</v>
      </c>
      <c r="AA1225" s="7">
        <f>IFERROR(VLOOKUP(VALUE(Q1225),工作表2!$A:$N,14,1)/50,0)</f>
        <v>194969.18</v>
      </c>
      <c r="AB1225" s="7">
        <f>IFERROR(VLOOKUP(VALUE(R1225),工作表2!$A:$N,14,1)/50,0)</f>
        <v>194969.18</v>
      </c>
      <c r="AC1225" s="7">
        <f>IFERROR(VLOOKUP(VALUE(S1225),工作表2!$A:$N,14,1)/50,0)</f>
        <v>194969.18</v>
      </c>
      <c r="AD1225" s="7">
        <f>IFERROR(VLOOKUP(VALUE(T1225),工作表2!$A:$N,14,1)/50,0)</f>
        <v>194969.18</v>
      </c>
      <c r="AE1225" s="7">
        <f>IFERROR(VLOOKUP(VALUE(U1225),工作表2!$A:$N,14,1),0)</f>
        <v>25772800</v>
      </c>
      <c r="AF1225" s="7">
        <f t="shared" si="220"/>
        <v>27527522.620000001</v>
      </c>
    </row>
    <row r="1226" spans="1:32" x14ac:dyDescent="0.15">
      <c r="A1226" s="8">
        <v>101222</v>
      </c>
      <c r="B1226" s="3" t="s">
        <v>4439</v>
      </c>
      <c r="C1226" t="s">
        <v>4447</v>
      </c>
      <c r="D1226" t="s">
        <v>4431</v>
      </c>
      <c r="E1226" t="s">
        <v>4432</v>
      </c>
      <c r="F1226" t="s">
        <v>4442</v>
      </c>
      <c r="G1226" t="s">
        <v>4434</v>
      </c>
      <c r="H1226" t="s">
        <v>4443</v>
      </c>
      <c r="I1226" t="s">
        <v>4444</v>
      </c>
      <c r="J1226" t="s">
        <v>4437</v>
      </c>
      <c r="K1226" t="s">
        <v>4448</v>
      </c>
      <c r="L1226">
        <f t="shared" si="210"/>
        <v>100369</v>
      </c>
      <c r="M1226">
        <f t="shared" si="211"/>
        <v>100367</v>
      </c>
      <c r="N1226">
        <f t="shared" si="212"/>
        <v>100368</v>
      </c>
      <c r="O1226">
        <f t="shared" si="213"/>
        <v>100367</v>
      </c>
      <c r="P1226">
        <f t="shared" si="214"/>
        <v>100367</v>
      </c>
      <c r="Q1226">
        <f t="shared" si="215"/>
        <v>100368</v>
      </c>
      <c r="R1226">
        <f t="shared" si="216"/>
        <v>100369</v>
      </c>
      <c r="S1226">
        <f t="shared" si="217"/>
        <v>100367</v>
      </c>
      <c r="T1226">
        <f t="shared" si="218"/>
        <v>100369</v>
      </c>
      <c r="U1226">
        <f t="shared" si="219"/>
        <v>201223</v>
      </c>
      <c r="V1226" s="7">
        <f>IFERROR(VLOOKUP(VALUE(L1226),工作表2!$A:$N,14,1)/50,0)</f>
        <v>194969.18</v>
      </c>
      <c r="W1226" s="7">
        <f>IFERROR(VLOOKUP(VALUE(M1226),工作表2!$A:$N,14,1)/50,0)</f>
        <v>194969.18</v>
      </c>
      <c r="X1226" s="7">
        <f>IFERROR(VLOOKUP(VALUE(N1226),工作表2!$A:$N,14,1)/50,0)</f>
        <v>194969.18</v>
      </c>
      <c r="Y1226" s="7">
        <f>IFERROR(VLOOKUP(VALUE(O1226),工作表2!$A:$N,14,1)/50,0)</f>
        <v>194969.18</v>
      </c>
      <c r="Z1226" s="7">
        <f>IFERROR(VLOOKUP(VALUE(P1226),工作表2!$A:$N,14,1)/50,0)</f>
        <v>194969.18</v>
      </c>
      <c r="AA1226" s="7">
        <f>IFERROR(VLOOKUP(VALUE(Q1226),工作表2!$A:$N,14,1)/50,0)</f>
        <v>194969.18</v>
      </c>
      <c r="AB1226" s="7">
        <f>IFERROR(VLOOKUP(VALUE(R1226),工作表2!$A:$N,14,1)/50,0)</f>
        <v>194969.18</v>
      </c>
      <c r="AC1226" s="7">
        <f>IFERROR(VLOOKUP(VALUE(S1226),工作表2!$A:$N,14,1)/50,0)</f>
        <v>194969.18</v>
      </c>
      <c r="AD1226" s="7">
        <f>IFERROR(VLOOKUP(VALUE(T1226),工作表2!$A:$N,14,1)/50,0)</f>
        <v>194969.18</v>
      </c>
      <c r="AE1226" s="7">
        <f>IFERROR(VLOOKUP(VALUE(U1226),工作表2!$A:$N,14,1),0)</f>
        <v>25800218</v>
      </c>
      <c r="AF1226" s="7">
        <f t="shared" si="220"/>
        <v>27554940.620000001</v>
      </c>
    </row>
    <row r="1227" spans="1:32" x14ac:dyDescent="0.15">
      <c r="A1227" s="8">
        <v>101223</v>
      </c>
      <c r="B1227" s="3" t="s">
        <v>4449</v>
      </c>
      <c r="C1227" t="s">
        <v>4447</v>
      </c>
      <c r="D1227" t="s">
        <v>4450</v>
      </c>
      <c r="E1227" t="s">
        <v>4451</v>
      </c>
      <c r="F1227" t="s">
        <v>4442</v>
      </c>
      <c r="G1227" t="s">
        <v>4452</v>
      </c>
      <c r="H1227" t="s">
        <v>4443</v>
      </c>
      <c r="I1227" t="s">
        <v>4444</v>
      </c>
      <c r="J1227" t="s">
        <v>4445</v>
      </c>
      <c r="K1227" t="s">
        <v>4453</v>
      </c>
      <c r="L1227">
        <f t="shared" si="210"/>
        <v>100367</v>
      </c>
      <c r="M1227">
        <f t="shared" si="211"/>
        <v>100367</v>
      </c>
      <c r="N1227">
        <f t="shared" si="212"/>
        <v>100367</v>
      </c>
      <c r="O1227">
        <f t="shared" si="213"/>
        <v>100368</v>
      </c>
      <c r="P1227">
        <f t="shared" si="214"/>
        <v>100367</v>
      </c>
      <c r="Q1227">
        <f t="shared" si="215"/>
        <v>100369</v>
      </c>
      <c r="R1227">
        <f t="shared" si="216"/>
        <v>100369</v>
      </c>
      <c r="S1227">
        <f t="shared" si="217"/>
        <v>100367</v>
      </c>
      <c r="T1227">
        <f t="shared" si="218"/>
        <v>100368</v>
      </c>
      <c r="U1227">
        <f t="shared" si="219"/>
        <v>201224</v>
      </c>
      <c r="V1227" s="7">
        <f>IFERROR(VLOOKUP(VALUE(L1227),工作表2!$A:$N,14,1)/50,0)</f>
        <v>194969.18</v>
      </c>
      <c r="W1227" s="7">
        <f>IFERROR(VLOOKUP(VALUE(M1227),工作表2!$A:$N,14,1)/50,0)</f>
        <v>194969.18</v>
      </c>
      <c r="X1227" s="7">
        <f>IFERROR(VLOOKUP(VALUE(N1227),工作表2!$A:$N,14,1)/50,0)</f>
        <v>194969.18</v>
      </c>
      <c r="Y1227" s="7">
        <f>IFERROR(VLOOKUP(VALUE(O1227),工作表2!$A:$N,14,1)/50,0)</f>
        <v>194969.18</v>
      </c>
      <c r="Z1227" s="7">
        <f>IFERROR(VLOOKUP(VALUE(P1227),工作表2!$A:$N,14,1)/50,0)</f>
        <v>194969.18</v>
      </c>
      <c r="AA1227" s="7">
        <f>IFERROR(VLOOKUP(VALUE(Q1227),工作表2!$A:$N,14,1)/50,0)</f>
        <v>194969.18</v>
      </c>
      <c r="AB1227" s="7">
        <f>IFERROR(VLOOKUP(VALUE(R1227),工作表2!$A:$N,14,1)/50,0)</f>
        <v>194969.18</v>
      </c>
      <c r="AC1227" s="7">
        <f>IFERROR(VLOOKUP(VALUE(S1227),工作表2!$A:$N,14,1)/50,0)</f>
        <v>194969.18</v>
      </c>
      <c r="AD1227" s="7">
        <f>IFERROR(VLOOKUP(VALUE(T1227),工作表2!$A:$N,14,1)/50,0)</f>
        <v>194969.18</v>
      </c>
      <c r="AE1227" s="7">
        <f>IFERROR(VLOOKUP(VALUE(U1227),工作表2!$A:$N,14,1),0)</f>
        <v>26280875.5</v>
      </c>
      <c r="AF1227" s="7">
        <f t="shared" si="220"/>
        <v>28035598.120000001</v>
      </c>
    </row>
    <row r="1228" spans="1:32" x14ac:dyDescent="0.15">
      <c r="A1228" s="8">
        <v>101224</v>
      </c>
      <c r="B1228" s="3" t="s">
        <v>4439</v>
      </c>
      <c r="C1228" t="s">
        <v>4440</v>
      </c>
      <c r="D1228" t="s">
        <v>4431</v>
      </c>
      <c r="E1228" t="s">
        <v>4432</v>
      </c>
      <c r="F1228" t="s">
        <v>4433</v>
      </c>
      <c r="G1228" t="s">
        <v>4434</v>
      </c>
      <c r="H1228" t="s">
        <v>4454</v>
      </c>
      <c r="I1228" t="s">
        <v>4444</v>
      </c>
      <c r="J1228" t="s">
        <v>4455</v>
      </c>
      <c r="K1228" t="s">
        <v>4456</v>
      </c>
      <c r="L1228">
        <f t="shared" si="210"/>
        <v>100369</v>
      </c>
      <c r="M1228">
        <f t="shared" si="211"/>
        <v>100369</v>
      </c>
      <c r="N1228">
        <f t="shared" si="212"/>
        <v>100368</v>
      </c>
      <c r="O1228">
        <f t="shared" si="213"/>
        <v>100367</v>
      </c>
      <c r="P1228">
        <f t="shared" si="214"/>
        <v>100369</v>
      </c>
      <c r="Q1228">
        <f t="shared" si="215"/>
        <v>100368</v>
      </c>
      <c r="R1228">
        <f t="shared" si="216"/>
        <v>100367</v>
      </c>
      <c r="S1228">
        <f t="shared" si="217"/>
        <v>100367</v>
      </c>
      <c r="T1228">
        <f t="shared" si="218"/>
        <v>100367</v>
      </c>
      <c r="U1228">
        <f t="shared" si="219"/>
        <v>201225</v>
      </c>
      <c r="V1228" s="7">
        <f>IFERROR(VLOOKUP(VALUE(L1228),工作表2!$A:$N,14,1)/50,0)</f>
        <v>194969.18</v>
      </c>
      <c r="W1228" s="7">
        <f>IFERROR(VLOOKUP(VALUE(M1228),工作表2!$A:$N,14,1)/50,0)</f>
        <v>194969.18</v>
      </c>
      <c r="X1228" s="7">
        <f>IFERROR(VLOOKUP(VALUE(N1228),工作表2!$A:$N,14,1)/50,0)</f>
        <v>194969.18</v>
      </c>
      <c r="Y1228" s="7">
        <f>IFERROR(VLOOKUP(VALUE(O1228),工作表2!$A:$N,14,1)/50,0)</f>
        <v>194969.18</v>
      </c>
      <c r="Z1228" s="7">
        <f>IFERROR(VLOOKUP(VALUE(P1228),工作表2!$A:$N,14,1)/50,0)</f>
        <v>194969.18</v>
      </c>
      <c r="AA1228" s="7">
        <f>IFERROR(VLOOKUP(VALUE(Q1228),工作表2!$A:$N,14,1)/50,0)</f>
        <v>194969.18</v>
      </c>
      <c r="AB1228" s="7">
        <f>IFERROR(VLOOKUP(VALUE(R1228),工作表2!$A:$N,14,1)/50,0)</f>
        <v>194969.18</v>
      </c>
      <c r="AC1228" s="7">
        <f>IFERROR(VLOOKUP(VALUE(S1228),工作表2!$A:$N,14,1)/50,0)</f>
        <v>194969.18</v>
      </c>
      <c r="AD1228" s="7">
        <f>IFERROR(VLOOKUP(VALUE(T1228),工作表2!$A:$N,14,1)/50,0)</f>
        <v>194969.18</v>
      </c>
      <c r="AE1228" s="7">
        <f>IFERROR(VLOOKUP(VALUE(U1228),工作表2!$A:$N,14,1),0)</f>
        <v>25855148</v>
      </c>
      <c r="AF1228" s="7">
        <f t="shared" si="220"/>
        <v>27609870.620000001</v>
      </c>
    </row>
    <row r="1229" spans="1:32" x14ac:dyDescent="0.15">
      <c r="A1229" s="8">
        <v>101225</v>
      </c>
      <c r="B1229" s="3" t="s">
        <v>4449</v>
      </c>
      <c r="C1229" t="s">
        <v>4447</v>
      </c>
      <c r="D1229" t="s">
        <v>4457</v>
      </c>
      <c r="E1229" t="s">
        <v>4432</v>
      </c>
      <c r="F1229" t="s">
        <v>4442</v>
      </c>
      <c r="G1229" t="s">
        <v>4458</v>
      </c>
      <c r="H1229" t="s">
        <v>4454</v>
      </c>
      <c r="I1229" t="s">
        <v>4459</v>
      </c>
      <c r="J1229" t="s">
        <v>4445</v>
      </c>
      <c r="K1229" t="s">
        <v>4460</v>
      </c>
      <c r="L1229">
        <f t="shared" si="210"/>
        <v>100367</v>
      </c>
      <c r="M1229">
        <f t="shared" si="211"/>
        <v>100367</v>
      </c>
      <c r="N1229">
        <f t="shared" si="212"/>
        <v>100369</v>
      </c>
      <c r="O1229">
        <f t="shared" si="213"/>
        <v>100367</v>
      </c>
      <c r="P1229">
        <f t="shared" si="214"/>
        <v>100367</v>
      </c>
      <c r="Q1229">
        <f t="shared" si="215"/>
        <v>100367</v>
      </c>
      <c r="R1229">
        <f t="shared" si="216"/>
        <v>100367</v>
      </c>
      <c r="S1229">
        <f t="shared" si="217"/>
        <v>100369</v>
      </c>
      <c r="T1229">
        <f t="shared" si="218"/>
        <v>100368</v>
      </c>
      <c r="U1229">
        <f t="shared" si="219"/>
        <v>201226</v>
      </c>
      <c r="V1229" s="7">
        <f>IFERROR(VLOOKUP(VALUE(L1229),工作表2!$A:$N,14,1)/50,0)</f>
        <v>194969.18</v>
      </c>
      <c r="W1229" s="7">
        <f>IFERROR(VLOOKUP(VALUE(M1229),工作表2!$A:$N,14,1)/50,0)</f>
        <v>194969.18</v>
      </c>
      <c r="X1229" s="7">
        <f>IFERROR(VLOOKUP(VALUE(N1229),工作表2!$A:$N,14,1)/50,0)</f>
        <v>194969.18</v>
      </c>
      <c r="Y1229" s="7">
        <f>IFERROR(VLOOKUP(VALUE(O1229),工作表2!$A:$N,14,1)/50,0)</f>
        <v>194969.18</v>
      </c>
      <c r="Z1229" s="7">
        <f>IFERROR(VLOOKUP(VALUE(P1229),工作表2!$A:$N,14,1)/50,0)</f>
        <v>194969.18</v>
      </c>
      <c r="AA1229" s="7">
        <f>IFERROR(VLOOKUP(VALUE(Q1229),工作表2!$A:$N,14,1)/50,0)</f>
        <v>194969.18</v>
      </c>
      <c r="AB1229" s="7">
        <f>IFERROR(VLOOKUP(VALUE(R1229),工作表2!$A:$N,14,1)/50,0)</f>
        <v>194969.18</v>
      </c>
      <c r="AC1229" s="7">
        <f>IFERROR(VLOOKUP(VALUE(S1229),工作表2!$A:$N,14,1)/50,0)</f>
        <v>194969.18</v>
      </c>
      <c r="AD1229" s="7">
        <f>IFERROR(VLOOKUP(VALUE(T1229),工作表2!$A:$N,14,1)/50,0)</f>
        <v>194969.18</v>
      </c>
      <c r="AE1229" s="7">
        <f>IFERROR(VLOOKUP(VALUE(U1229),工作表2!$A:$N,14,1),0)</f>
        <v>25882661</v>
      </c>
      <c r="AF1229" s="7">
        <f t="shared" si="220"/>
        <v>27637383.620000001</v>
      </c>
    </row>
    <row r="1230" spans="1:32" x14ac:dyDescent="0.15">
      <c r="A1230" s="8">
        <v>101226</v>
      </c>
      <c r="B1230" s="3" t="s">
        <v>4449</v>
      </c>
      <c r="C1230" t="s">
        <v>4447</v>
      </c>
      <c r="D1230" t="s">
        <v>4457</v>
      </c>
      <c r="E1230" t="s">
        <v>4432</v>
      </c>
      <c r="F1230" t="s">
        <v>4442</v>
      </c>
      <c r="G1230" t="s">
        <v>4434</v>
      </c>
      <c r="H1230" t="s">
        <v>4435</v>
      </c>
      <c r="I1230" t="s">
        <v>4444</v>
      </c>
      <c r="J1230" t="s">
        <v>4455</v>
      </c>
      <c r="K1230" t="s">
        <v>4461</v>
      </c>
      <c r="L1230">
        <f t="shared" si="210"/>
        <v>100367</v>
      </c>
      <c r="M1230">
        <f t="shared" si="211"/>
        <v>100367</v>
      </c>
      <c r="N1230">
        <f t="shared" si="212"/>
        <v>100369</v>
      </c>
      <c r="O1230">
        <f t="shared" si="213"/>
        <v>100367</v>
      </c>
      <c r="P1230">
        <f t="shared" si="214"/>
        <v>100367</v>
      </c>
      <c r="Q1230">
        <f t="shared" si="215"/>
        <v>100368</v>
      </c>
      <c r="R1230">
        <f t="shared" si="216"/>
        <v>100368</v>
      </c>
      <c r="S1230">
        <f t="shared" si="217"/>
        <v>100367</v>
      </c>
      <c r="T1230">
        <f t="shared" si="218"/>
        <v>100367</v>
      </c>
      <c r="U1230">
        <f t="shared" si="219"/>
        <v>201227</v>
      </c>
      <c r="V1230" s="7">
        <f>IFERROR(VLOOKUP(VALUE(L1230),工作表2!$A:$N,14,1)/50,0)</f>
        <v>194969.18</v>
      </c>
      <c r="W1230" s="7">
        <f>IFERROR(VLOOKUP(VALUE(M1230),工作表2!$A:$N,14,1)/50,0)</f>
        <v>194969.18</v>
      </c>
      <c r="X1230" s="7">
        <f>IFERROR(VLOOKUP(VALUE(N1230),工作表2!$A:$N,14,1)/50,0)</f>
        <v>194969.18</v>
      </c>
      <c r="Y1230" s="7">
        <f>IFERROR(VLOOKUP(VALUE(O1230),工作表2!$A:$N,14,1)/50,0)</f>
        <v>194969.18</v>
      </c>
      <c r="Z1230" s="7">
        <f>IFERROR(VLOOKUP(VALUE(P1230),工作表2!$A:$N,14,1)/50,0)</f>
        <v>194969.18</v>
      </c>
      <c r="AA1230" s="7">
        <f>IFERROR(VLOOKUP(VALUE(Q1230),工作表2!$A:$N,14,1)/50,0)</f>
        <v>194969.18</v>
      </c>
      <c r="AB1230" s="7">
        <f>IFERROR(VLOOKUP(VALUE(R1230),工作表2!$A:$N,14,1)/50,0)</f>
        <v>194969.18</v>
      </c>
      <c r="AC1230" s="7">
        <f>IFERROR(VLOOKUP(VALUE(S1230),工作表2!$A:$N,14,1)/50,0)</f>
        <v>194969.18</v>
      </c>
      <c r="AD1230" s="7">
        <f>IFERROR(VLOOKUP(VALUE(T1230),工作表2!$A:$N,14,1)/50,0)</f>
        <v>194969.18</v>
      </c>
      <c r="AE1230" s="7">
        <f>IFERROR(VLOOKUP(VALUE(U1230),工作表2!$A:$N,14,1),0)</f>
        <v>26364749.5</v>
      </c>
      <c r="AF1230" s="7">
        <f t="shared" si="220"/>
        <v>28119472.120000001</v>
      </c>
    </row>
    <row r="1231" spans="1:32" x14ac:dyDescent="0.15">
      <c r="A1231" s="8">
        <v>101227</v>
      </c>
      <c r="B1231" s="3" t="s">
        <v>4449</v>
      </c>
      <c r="C1231" t="s">
        <v>4430</v>
      </c>
      <c r="D1231" t="s">
        <v>4457</v>
      </c>
      <c r="E1231" t="s">
        <v>4441</v>
      </c>
      <c r="F1231" t="s">
        <v>4462</v>
      </c>
      <c r="G1231" t="s">
        <v>4458</v>
      </c>
      <c r="H1231" t="s">
        <v>4443</v>
      </c>
      <c r="I1231" t="s">
        <v>4444</v>
      </c>
      <c r="J1231" t="s">
        <v>4455</v>
      </c>
      <c r="K1231" t="s">
        <v>4463</v>
      </c>
      <c r="L1231">
        <f t="shared" si="210"/>
        <v>100367</v>
      </c>
      <c r="M1231">
        <f t="shared" si="211"/>
        <v>100368</v>
      </c>
      <c r="N1231">
        <f t="shared" si="212"/>
        <v>100369</v>
      </c>
      <c r="O1231">
        <f t="shared" si="213"/>
        <v>100369</v>
      </c>
      <c r="P1231">
        <f t="shared" si="214"/>
        <v>100368</v>
      </c>
      <c r="Q1231">
        <f t="shared" si="215"/>
        <v>100367</v>
      </c>
      <c r="R1231">
        <f t="shared" si="216"/>
        <v>100369</v>
      </c>
      <c r="S1231">
        <f t="shared" si="217"/>
        <v>100367</v>
      </c>
      <c r="T1231">
        <f t="shared" si="218"/>
        <v>100367</v>
      </c>
      <c r="U1231">
        <f t="shared" si="219"/>
        <v>201228</v>
      </c>
      <c r="V1231" s="7">
        <f>IFERROR(VLOOKUP(VALUE(L1231),工作表2!$A:$N,14,1)/50,0)</f>
        <v>194969.18</v>
      </c>
      <c r="W1231" s="7">
        <f>IFERROR(VLOOKUP(VALUE(M1231),工作表2!$A:$N,14,1)/50,0)</f>
        <v>194969.18</v>
      </c>
      <c r="X1231" s="7">
        <f>IFERROR(VLOOKUP(VALUE(N1231),工作表2!$A:$N,14,1)/50,0)</f>
        <v>194969.18</v>
      </c>
      <c r="Y1231" s="7">
        <f>IFERROR(VLOOKUP(VALUE(O1231),工作表2!$A:$N,14,1)/50,0)</f>
        <v>194969.18</v>
      </c>
      <c r="Z1231" s="7">
        <f>IFERROR(VLOOKUP(VALUE(P1231),工作表2!$A:$N,14,1)/50,0)</f>
        <v>194969.18</v>
      </c>
      <c r="AA1231" s="7">
        <f>IFERROR(VLOOKUP(VALUE(Q1231),工作表2!$A:$N,14,1)/50,0)</f>
        <v>194969.18</v>
      </c>
      <c r="AB1231" s="7">
        <f>IFERROR(VLOOKUP(VALUE(R1231),工作表2!$A:$N,14,1)/50,0)</f>
        <v>194969.18</v>
      </c>
      <c r="AC1231" s="7">
        <f>IFERROR(VLOOKUP(VALUE(S1231),工作表2!$A:$N,14,1)/50,0)</f>
        <v>194969.18</v>
      </c>
      <c r="AD1231" s="7">
        <f>IFERROR(VLOOKUP(VALUE(T1231),工作表2!$A:$N,14,1)/50,0)</f>
        <v>194969.18</v>
      </c>
      <c r="AE1231" s="7">
        <f>IFERROR(VLOOKUP(VALUE(U1231),工作表2!$A:$N,14,1),0)</f>
        <v>26174375.5</v>
      </c>
      <c r="AF1231" s="7">
        <f t="shared" si="220"/>
        <v>27929098.120000001</v>
      </c>
    </row>
    <row r="1232" spans="1:32" x14ac:dyDescent="0.15">
      <c r="A1232" s="8">
        <v>101228</v>
      </c>
      <c r="B1232" s="3" t="s">
        <v>4429</v>
      </c>
      <c r="C1232" t="s">
        <v>4430</v>
      </c>
      <c r="D1232" t="s">
        <v>4457</v>
      </c>
      <c r="E1232" t="s">
        <v>4451</v>
      </c>
      <c r="F1232" t="s">
        <v>4442</v>
      </c>
      <c r="G1232" t="s">
        <v>4452</v>
      </c>
      <c r="H1232" t="s">
        <v>4435</v>
      </c>
      <c r="I1232" t="s">
        <v>4436</v>
      </c>
      <c r="J1232" t="s">
        <v>4455</v>
      </c>
      <c r="K1232" t="s">
        <v>4464</v>
      </c>
      <c r="L1232">
        <f t="shared" si="210"/>
        <v>100368</v>
      </c>
      <c r="M1232">
        <f t="shared" si="211"/>
        <v>100368</v>
      </c>
      <c r="N1232">
        <f t="shared" si="212"/>
        <v>100369</v>
      </c>
      <c r="O1232">
        <f t="shared" si="213"/>
        <v>100368</v>
      </c>
      <c r="P1232">
        <f t="shared" si="214"/>
        <v>100367</v>
      </c>
      <c r="Q1232">
        <f t="shared" si="215"/>
        <v>100369</v>
      </c>
      <c r="R1232">
        <f t="shared" si="216"/>
        <v>100368</v>
      </c>
      <c r="S1232">
        <f t="shared" si="217"/>
        <v>100368</v>
      </c>
      <c r="T1232">
        <f t="shared" si="218"/>
        <v>100367</v>
      </c>
      <c r="U1232">
        <f t="shared" si="219"/>
        <v>201229</v>
      </c>
      <c r="V1232" s="7">
        <f>IFERROR(VLOOKUP(VALUE(L1232),工作表2!$A:$N,14,1)/50,0)</f>
        <v>194969.18</v>
      </c>
      <c r="W1232" s="7">
        <f>IFERROR(VLOOKUP(VALUE(M1232),工作表2!$A:$N,14,1)/50,0)</f>
        <v>194969.18</v>
      </c>
      <c r="X1232" s="7">
        <f>IFERROR(VLOOKUP(VALUE(N1232),工作表2!$A:$N,14,1)/50,0)</f>
        <v>194969.18</v>
      </c>
      <c r="Y1232" s="7">
        <f>IFERROR(VLOOKUP(VALUE(O1232),工作表2!$A:$N,14,1)/50,0)</f>
        <v>194969.18</v>
      </c>
      <c r="Z1232" s="7">
        <f>IFERROR(VLOOKUP(VALUE(P1232),工作表2!$A:$N,14,1)/50,0)</f>
        <v>194969.18</v>
      </c>
      <c r="AA1232" s="7">
        <f>IFERROR(VLOOKUP(VALUE(Q1232),工作表2!$A:$N,14,1)/50,0)</f>
        <v>194969.18</v>
      </c>
      <c r="AB1232" s="7">
        <f>IFERROR(VLOOKUP(VALUE(R1232),工作表2!$A:$N,14,1)/50,0)</f>
        <v>194969.18</v>
      </c>
      <c r="AC1232" s="7">
        <f>IFERROR(VLOOKUP(VALUE(S1232),工作表2!$A:$N,14,1)/50,0)</f>
        <v>194969.18</v>
      </c>
      <c r="AD1232" s="7">
        <f>IFERROR(VLOOKUP(VALUE(T1232),工作表2!$A:$N,14,1)/50,0)</f>
        <v>194969.18</v>
      </c>
      <c r="AE1232" s="7">
        <f>IFERROR(VLOOKUP(VALUE(U1232),工作表2!$A:$N,14,1),0)</f>
        <v>26293303.5</v>
      </c>
      <c r="AF1232" s="7">
        <f t="shared" si="220"/>
        <v>28048026.120000001</v>
      </c>
    </row>
    <row r="1233" spans="1:32" x14ac:dyDescent="0.15">
      <c r="A1233" s="8">
        <v>101229</v>
      </c>
      <c r="B1233" s="3" t="s">
        <v>4449</v>
      </c>
      <c r="C1233" t="s">
        <v>4440</v>
      </c>
      <c r="D1233" t="s">
        <v>4431</v>
      </c>
      <c r="E1233" t="s">
        <v>4451</v>
      </c>
      <c r="F1233" t="s">
        <v>4462</v>
      </c>
      <c r="G1233" t="s">
        <v>4452</v>
      </c>
      <c r="H1233" t="s">
        <v>4435</v>
      </c>
      <c r="I1233" t="s">
        <v>4459</v>
      </c>
      <c r="J1233" t="s">
        <v>4445</v>
      </c>
      <c r="K1233" t="s">
        <v>4465</v>
      </c>
      <c r="L1233">
        <f t="shared" si="210"/>
        <v>100367</v>
      </c>
      <c r="M1233">
        <f t="shared" si="211"/>
        <v>100369</v>
      </c>
      <c r="N1233">
        <f t="shared" si="212"/>
        <v>100368</v>
      </c>
      <c r="O1233">
        <f t="shared" si="213"/>
        <v>100368</v>
      </c>
      <c r="P1233">
        <f t="shared" si="214"/>
        <v>100368</v>
      </c>
      <c r="Q1233">
        <f t="shared" si="215"/>
        <v>100369</v>
      </c>
      <c r="R1233">
        <f t="shared" si="216"/>
        <v>100368</v>
      </c>
      <c r="S1233">
        <f t="shared" si="217"/>
        <v>100369</v>
      </c>
      <c r="T1233">
        <f t="shared" si="218"/>
        <v>100368</v>
      </c>
      <c r="U1233">
        <f t="shared" si="219"/>
        <v>201230</v>
      </c>
      <c r="V1233" s="7">
        <f>IFERROR(VLOOKUP(VALUE(L1233),工作表2!$A:$N,14,1)/50,0)</f>
        <v>194969.18</v>
      </c>
      <c r="W1233" s="7">
        <f>IFERROR(VLOOKUP(VALUE(M1233),工作表2!$A:$N,14,1)/50,0)</f>
        <v>194969.18</v>
      </c>
      <c r="X1233" s="7">
        <f>IFERROR(VLOOKUP(VALUE(N1233),工作表2!$A:$N,14,1)/50,0)</f>
        <v>194969.18</v>
      </c>
      <c r="Y1233" s="7">
        <f>IFERROR(VLOOKUP(VALUE(O1233),工作表2!$A:$N,14,1)/50,0)</f>
        <v>194969.18</v>
      </c>
      <c r="Z1233" s="7">
        <f>IFERROR(VLOOKUP(VALUE(P1233),工作表2!$A:$N,14,1)/50,0)</f>
        <v>194969.18</v>
      </c>
      <c r="AA1233" s="7">
        <f>IFERROR(VLOOKUP(VALUE(Q1233),工作表2!$A:$N,14,1)/50,0)</f>
        <v>194969.18</v>
      </c>
      <c r="AB1233" s="7">
        <f>IFERROR(VLOOKUP(VALUE(R1233),工作表2!$A:$N,14,1)/50,0)</f>
        <v>194969.18</v>
      </c>
      <c r="AC1233" s="7">
        <f>IFERROR(VLOOKUP(VALUE(S1233),工作表2!$A:$N,14,1)/50,0)</f>
        <v>194969.18</v>
      </c>
      <c r="AD1233" s="7">
        <f>IFERROR(VLOOKUP(VALUE(T1233),工作表2!$A:$N,14,1)/50,0)</f>
        <v>194969.18</v>
      </c>
      <c r="AE1233" s="7">
        <f>IFERROR(VLOOKUP(VALUE(U1233),工作表2!$A:$N,14,1),0)</f>
        <v>26448914</v>
      </c>
      <c r="AF1233" s="7">
        <f t="shared" si="220"/>
        <v>28203636.620000001</v>
      </c>
    </row>
    <row r="1234" spans="1:32" x14ac:dyDescent="0.15">
      <c r="A1234" s="8">
        <v>101230</v>
      </c>
      <c r="B1234" s="3" t="s">
        <v>4466</v>
      </c>
      <c r="C1234" t="s">
        <v>4467</v>
      </c>
      <c r="D1234" t="s">
        <v>4468</v>
      </c>
      <c r="E1234" t="s">
        <v>4469</v>
      </c>
      <c r="F1234" t="s">
        <v>4470</v>
      </c>
      <c r="G1234" t="s">
        <v>4471</v>
      </c>
      <c r="H1234" t="s">
        <v>4472</v>
      </c>
      <c r="I1234" t="s">
        <v>4473</v>
      </c>
      <c r="J1234" t="s">
        <v>4474</v>
      </c>
      <c r="K1234" t="s">
        <v>4475</v>
      </c>
      <c r="L1234">
        <f t="shared" si="210"/>
        <v>100372</v>
      </c>
      <c r="M1234">
        <f t="shared" si="211"/>
        <v>100370</v>
      </c>
      <c r="N1234">
        <f t="shared" si="212"/>
        <v>100370</v>
      </c>
      <c r="O1234">
        <f t="shared" si="213"/>
        <v>100372</v>
      </c>
      <c r="P1234">
        <f t="shared" si="214"/>
        <v>100371</v>
      </c>
      <c r="Q1234">
        <f t="shared" si="215"/>
        <v>100372</v>
      </c>
      <c r="R1234">
        <f t="shared" si="216"/>
        <v>100371</v>
      </c>
      <c r="S1234">
        <f t="shared" si="217"/>
        <v>100372</v>
      </c>
      <c r="T1234">
        <f t="shared" si="218"/>
        <v>100371</v>
      </c>
      <c r="U1234">
        <f t="shared" si="219"/>
        <v>201231</v>
      </c>
      <c r="V1234" s="7">
        <f>IFERROR(VLOOKUP(VALUE(L1234),工作表2!$A:$N,14,1)/50,0)</f>
        <v>197464.95</v>
      </c>
      <c r="W1234" s="7">
        <f>IFERROR(VLOOKUP(VALUE(M1234),工作表2!$A:$N,14,1)/50,0)</f>
        <v>197464.95</v>
      </c>
      <c r="X1234" s="7">
        <f>IFERROR(VLOOKUP(VALUE(N1234),工作表2!$A:$N,14,1)/50,0)</f>
        <v>197464.95</v>
      </c>
      <c r="Y1234" s="7">
        <f>IFERROR(VLOOKUP(VALUE(O1234),工作表2!$A:$N,14,1)/50,0)</f>
        <v>197464.95</v>
      </c>
      <c r="Z1234" s="7">
        <f>IFERROR(VLOOKUP(VALUE(P1234),工作表2!$A:$N,14,1)/50,0)</f>
        <v>197464.95</v>
      </c>
      <c r="AA1234" s="7">
        <f>IFERROR(VLOOKUP(VALUE(Q1234),工作表2!$A:$N,14,1)/50,0)</f>
        <v>197464.95</v>
      </c>
      <c r="AB1234" s="7">
        <f>IFERROR(VLOOKUP(VALUE(R1234),工作表2!$A:$N,14,1)/50,0)</f>
        <v>197464.95</v>
      </c>
      <c r="AC1234" s="7">
        <f>IFERROR(VLOOKUP(VALUE(S1234),工作表2!$A:$N,14,1)/50,0)</f>
        <v>197464.95</v>
      </c>
      <c r="AD1234" s="7">
        <f>IFERROR(VLOOKUP(VALUE(T1234),工作表2!$A:$N,14,1)/50,0)</f>
        <v>197464.95</v>
      </c>
      <c r="AE1234" s="7">
        <f>IFERROR(VLOOKUP(VALUE(U1234),工作表2!$A:$N,14,1),0)</f>
        <v>26138108</v>
      </c>
      <c r="AF1234" s="7">
        <f t="shared" si="220"/>
        <v>27915292.550000001</v>
      </c>
    </row>
    <row r="1235" spans="1:32" x14ac:dyDescent="0.15">
      <c r="A1235" s="8">
        <v>101231</v>
      </c>
      <c r="B1235" s="3" t="s">
        <v>4466</v>
      </c>
      <c r="C1235" t="s">
        <v>4476</v>
      </c>
      <c r="D1235" t="s">
        <v>4477</v>
      </c>
      <c r="E1235" t="s">
        <v>4478</v>
      </c>
      <c r="F1235" t="s">
        <v>4470</v>
      </c>
      <c r="G1235" t="s">
        <v>4479</v>
      </c>
      <c r="H1235" t="s">
        <v>4480</v>
      </c>
      <c r="I1235" t="s">
        <v>4481</v>
      </c>
      <c r="J1235" t="s">
        <v>4482</v>
      </c>
      <c r="K1235" t="s">
        <v>4483</v>
      </c>
      <c r="L1235">
        <f t="shared" si="210"/>
        <v>100372</v>
      </c>
      <c r="M1235">
        <f t="shared" si="211"/>
        <v>100372</v>
      </c>
      <c r="N1235">
        <f t="shared" si="212"/>
        <v>100371</v>
      </c>
      <c r="O1235">
        <f t="shared" si="213"/>
        <v>100370</v>
      </c>
      <c r="P1235">
        <f t="shared" si="214"/>
        <v>100371</v>
      </c>
      <c r="Q1235">
        <f t="shared" si="215"/>
        <v>100370</v>
      </c>
      <c r="R1235">
        <f t="shared" si="216"/>
        <v>100370</v>
      </c>
      <c r="S1235">
        <f t="shared" si="217"/>
        <v>100371</v>
      </c>
      <c r="T1235">
        <f t="shared" si="218"/>
        <v>100372</v>
      </c>
      <c r="U1235">
        <f t="shared" si="219"/>
        <v>201232</v>
      </c>
      <c r="V1235" s="7">
        <f>IFERROR(VLOOKUP(VALUE(L1235),工作表2!$A:$N,14,1)/50,0)</f>
        <v>197464.95</v>
      </c>
      <c r="W1235" s="7">
        <f>IFERROR(VLOOKUP(VALUE(M1235),工作表2!$A:$N,14,1)/50,0)</f>
        <v>197464.95</v>
      </c>
      <c r="X1235" s="7">
        <f>IFERROR(VLOOKUP(VALUE(N1235),工作表2!$A:$N,14,1)/50,0)</f>
        <v>197464.95</v>
      </c>
      <c r="Y1235" s="7">
        <f>IFERROR(VLOOKUP(VALUE(O1235),工作表2!$A:$N,14,1)/50,0)</f>
        <v>197464.95</v>
      </c>
      <c r="Z1235" s="7">
        <f>IFERROR(VLOOKUP(VALUE(P1235),工作表2!$A:$N,14,1)/50,0)</f>
        <v>197464.95</v>
      </c>
      <c r="AA1235" s="7">
        <f>IFERROR(VLOOKUP(VALUE(Q1235),工作表2!$A:$N,14,1)/50,0)</f>
        <v>197464.95</v>
      </c>
      <c r="AB1235" s="7">
        <f>IFERROR(VLOOKUP(VALUE(R1235),工作表2!$A:$N,14,1)/50,0)</f>
        <v>197464.95</v>
      </c>
      <c r="AC1235" s="7">
        <f>IFERROR(VLOOKUP(VALUE(S1235),工作表2!$A:$N,14,1)/50,0)</f>
        <v>197464.95</v>
      </c>
      <c r="AD1235" s="7">
        <f>IFERROR(VLOOKUP(VALUE(T1235),工作表2!$A:$N,14,1)/50,0)</f>
        <v>197464.95</v>
      </c>
      <c r="AE1235" s="7">
        <f>IFERROR(VLOOKUP(VALUE(U1235),工作表2!$A:$N,14,1),0)</f>
        <v>26165604</v>
      </c>
      <c r="AF1235" s="7">
        <f t="shared" si="220"/>
        <v>27942788.550000001</v>
      </c>
    </row>
    <row r="1236" spans="1:32" x14ac:dyDescent="0.15">
      <c r="A1236" s="8">
        <v>101232</v>
      </c>
      <c r="B1236" s="3" t="s">
        <v>4484</v>
      </c>
      <c r="C1236" t="s">
        <v>4467</v>
      </c>
      <c r="D1236" t="s">
        <v>4468</v>
      </c>
      <c r="E1236" t="s">
        <v>4485</v>
      </c>
      <c r="F1236" t="s">
        <v>4470</v>
      </c>
      <c r="G1236" t="s">
        <v>4479</v>
      </c>
      <c r="H1236" t="s">
        <v>4480</v>
      </c>
      <c r="I1236" t="s">
        <v>4473</v>
      </c>
      <c r="J1236" t="s">
        <v>4474</v>
      </c>
      <c r="K1236" t="s">
        <v>4486</v>
      </c>
      <c r="L1236">
        <f t="shared" si="210"/>
        <v>100371</v>
      </c>
      <c r="M1236">
        <f t="shared" si="211"/>
        <v>100370</v>
      </c>
      <c r="N1236">
        <f t="shared" si="212"/>
        <v>100370</v>
      </c>
      <c r="O1236">
        <f t="shared" si="213"/>
        <v>100371</v>
      </c>
      <c r="P1236">
        <f t="shared" si="214"/>
        <v>100371</v>
      </c>
      <c r="Q1236">
        <f t="shared" si="215"/>
        <v>100370</v>
      </c>
      <c r="R1236">
        <f t="shared" si="216"/>
        <v>100370</v>
      </c>
      <c r="S1236">
        <f t="shared" si="217"/>
        <v>100372</v>
      </c>
      <c r="T1236">
        <f t="shared" si="218"/>
        <v>100371</v>
      </c>
      <c r="U1236">
        <f t="shared" si="219"/>
        <v>201233</v>
      </c>
      <c r="V1236" s="7">
        <f>IFERROR(VLOOKUP(VALUE(L1236),工作表2!$A:$N,14,1)/50,0)</f>
        <v>197464.95</v>
      </c>
      <c r="W1236" s="7">
        <f>IFERROR(VLOOKUP(VALUE(M1236),工作表2!$A:$N,14,1)/50,0)</f>
        <v>197464.95</v>
      </c>
      <c r="X1236" s="7">
        <f>IFERROR(VLOOKUP(VALUE(N1236),工作表2!$A:$N,14,1)/50,0)</f>
        <v>197464.95</v>
      </c>
      <c r="Y1236" s="7">
        <f>IFERROR(VLOOKUP(VALUE(O1236),工作表2!$A:$N,14,1)/50,0)</f>
        <v>197464.95</v>
      </c>
      <c r="Z1236" s="7">
        <f>IFERROR(VLOOKUP(VALUE(P1236),工作表2!$A:$N,14,1)/50,0)</f>
        <v>197464.95</v>
      </c>
      <c r="AA1236" s="7">
        <f>IFERROR(VLOOKUP(VALUE(Q1236),工作表2!$A:$N,14,1)/50,0)</f>
        <v>197464.95</v>
      </c>
      <c r="AB1236" s="7">
        <f>IFERROR(VLOOKUP(VALUE(R1236),工作表2!$A:$N,14,1)/50,0)</f>
        <v>197464.95</v>
      </c>
      <c r="AC1236" s="7">
        <f>IFERROR(VLOOKUP(VALUE(S1236),工作表2!$A:$N,14,1)/50,0)</f>
        <v>197464.95</v>
      </c>
      <c r="AD1236" s="7">
        <f>IFERROR(VLOOKUP(VALUE(T1236),工作表2!$A:$N,14,1)/50,0)</f>
        <v>197464.95</v>
      </c>
      <c r="AE1236" s="7">
        <f>IFERROR(VLOOKUP(VALUE(U1236),工作表2!$A:$N,14,1),0)</f>
        <v>26193132</v>
      </c>
      <c r="AF1236" s="7">
        <f t="shared" si="220"/>
        <v>27970316.550000001</v>
      </c>
    </row>
    <row r="1237" spans="1:32" x14ac:dyDescent="0.15">
      <c r="A1237" s="8">
        <v>101233</v>
      </c>
      <c r="B1237" s="3" t="s">
        <v>4487</v>
      </c>
      <c r="C1237" t="s">
        <v>4476</v>
      </c>
      <c r="D1237" t="s">
        <v>4477</v>
      </c>
      <c r="E1237" t="s">
        <v>4478</v>
      </c>
      <c r="F1237" t="s">
        <v>4488</v>
      </c>
      <c r="G1237" t="s">
        <v>4471</v>
      </c>
      <c r="H1237" t="s">
        <v>4472</v>
      </c>
      <c r="I1237" t="s">
        <v>4489</v>
      </c>
      <c r="J1237" t="s">
        <v>4482</v>
      </c>
      <c r="K1237" t="s">
        <v>4490</v>
      </c>
      <c r="L1237">
        <f t="shared" si="210"/>
        <v>100370</v>
      </c>
      <c r="M1237">
        <f t="shared" si="211"/>
        <v>100372</v>
      </c>
      <c r="N1237">
        <f t="shared" si="212"/>
        <v>100371</v>
      </c>
      <c r="O1237">
        <f t="shared" si="213"/>
        <v>100370</v>
      </c>
      <c r="P1237">
        <f t="shared" si="214"/>
        <v>100370</v>
      </c>
      <c r="Q1237">
        <f t="shared" si="215"/>
        <v>100372</v>
      </c>
      <c r="R1237">
        <f t="shared" si="216"/>
        <v>100371</v>
      </c>
      <c r="S1237">
        <f t="shared" si="217"/>
        <v>100370</v>
      </c>
      <c r="T1237">
        <f t="shared" si="218"/>
        <v>100372</v>
      </c>
      <c r="U1237">
        <f t="shared" si="219"/>
        <v>201234</v>
      </c>
      <c r="V1237" s="7">
        <f>IFERROR(VLOOKUP(VALUE(L1237),工作表2!$A:$N,14,1)/50,0)</f>
        <v>197464.95</v>
      </c>
      <c r="W1237" s="7">
        <f>IFERROR(VLOOKUP(VALUE(M1237),工作表2!$A:$N,14,1)/50,0)</f>
        <v>197464.95</v>
      </c>
      <c r="X1237" s="7">
        <f>IFERROR(VLOOKUP(VALUE(N1237),工作表2!$A:$N,14,1)/50,0)</f>
        <v>197464.95</v>
      </c>
      <c r="Y1237" s="7">
        <f>IFERROR(VLOOKUP(VALUE(O1237),工作表2!$A:$N,14,1)/50,0)</f>
        <v>197464.95</v>
      </c>
      <c r="Z1237" s="7">
        <f>IFERROR(VLOOKUP(VALUE(P1237),工作表2!$A:$N,14,1)/50,0)</f>
        <v>197464.95</v>
      </c>
      <c r="AA1237" s="7">
        <f>IFERROR(VLOOKUP(VALUE(Q1237),工作表2!$A:$N,14,1)/50,0)</f>
        <v>197464.95</v>
      </c>
      <c r="AB1237" s="7">
        <f>IFERROR(VLOOKUP(VALUE(R1237),工作表2!$A:$N,14,1)/50,0)</f>
        <v>197464.95</v>
      </c>
      <c r="AC1237" s="7">
        <f>IFERROR(VLOOKUP(VALUE(S1237),工作表2!$A:$N,14,1)/50,0)</f>
        <v>197464.95</v>
      </c>
      <c r="AD1237" s="7">
        <f>IFERROR(VLOOKUP(VALUE(T1237),工作表2!$A:$N,14,1)/50,0)</f>
        <v>197464.95</v>
      </c>
      <c r="AE1237" s="7">
        <f>IFERROR(VLOOKUP(VALUE(U1237),工作表2!$A:$N,14,1),0)</f>
        <v>26681232.5</v>
      </c>
      <c r="AF1237" s="7">
        <f t="shared" si="220"/>
        <v>28458417.050000001</v>
      </c>
    </row>
    <row r="1238" spans="1:32" x14ac:dyDescent="0.15">
      <c r="A1238" s="8">
        <v>101234</v>
      </c>
      <c r="B1238" s="3" t="s">
        <v>4466</v>
      </c>
      <c r="C1238" t="s">
        <v>4491</v>
      </c>
      <c r="D1238" t="s">
        <v>4492</v>
      </c>
      <c r="E1238" t="s">
        <v>4478</v>
      </c>
      <c r="F1238" t="s">
        <v>4493</v>
      </c>
      <c r="G1238" t="s">
        <v>4479</v>
      </c>
      <c r="H1238" t="s">
        <v>4494</v>
      </c>
      <c r="I1238" t="s">
        <v>4481</v>
      </c>
      <c r="J1238" t="s">
        <v>4495</v>
      </c>
      <c r="K1238" t="s">
        <v>4496</v>
      </c>
      <c r="L1238">
        <f t="shared" si="210"/>
        <v>100372</v>
      </c>
      <c r="M1238">
        <f t="shared" si="211"/>
        <v>100371</v>
      </c>
      <c r="N1238">
        <f t="shared" si="212"/>
        <v>100372</v>
      </c>
      <c r="O1238">
        <f t="shared" si="213"/>
        <v>100370</v>
      </c>
      <c r="P1238">
        <f t="shared" si="214"/>
        <v>100372</v>
      </c>
      <c r="Q1238">
        <f t="shared" si="215"/>
        <v>100370</v>
      </c>
      <c r="R1238">
        <f t="shared" si="216"/>
        <v>100372</v>
      </c>
      <c r="S1238">
        <f t="shared" si="217"/>
        <v>100371</v>
      </c>
      <c r="T1238">
        <f t="shared" si="218"/>
        <v>100370</v>
      </c>
      <c r="U1238">
        <f t="shared" si="219"/>
        <v>201235</v>
      </c>
      <c r="V1238" s="7">
        <f>IFERROR(VLOOKUP(VALUE(L1238),工作表2!$A:$N,14,1)/50,0)</f>
        <v>197464.95</v>
      </c>
      <c r="W1238" s="7">
        <f>IFERROR(VLOOKUP(VALUE(M1238),工作表2!$A:$N,14,1)/50,0)</f>
        <v>197464.95</v>
      </c>
      <c r="X1238" s="7">
        <f>IFERROR(VLOOKUP(VALUE(N1238),工作表2!$A:$N,14,1)/50,0)</f>
        <v>197464.95</v>
      </c>
      <c r="Y1238" s="7">
        <f>IFERROR(VLOOKUP(VALUE(O1238),工作表2!$A:$N,14,1)/50,0)</f>
        <v>197464.95</v>
      </c>
      <c r="Z1238" s="7">
        <f>IFERROR(VLOOKUP(VALUE(P1238),工作表2!$A:$N,14,1)/50,0)</f>
        <v>197464.95</v>
      </c>
      <c r="AA1238" s="7">
        <f>IFERROR(VLOOKUP(VALUE(Q1238),工作表2!$A:$N,14,1)/50,0)</f>
        <v>197464.95</v>
      </c>
      <c r="AB1238" s="7">
        <f>IFERROR(VLOOKUP(VALUE(R1238),工作表2!$A:$N,14,1)/50,0)</f>
        <v>197464.95</v>
      </c>
      <c r="AC1238" s="7">
        <f>IFERROR(VLOOKUP(VALUE(S1238),工作表2!$A:$N,14,1)/50,0)</f>
        <v>197464.95</v>
      </c>
      <c r="AD1238" s="7">
        <f>IFERROR(VLOOKUP(VALUE(T1238),工作表2!$A:$N,14,1)/50,0)</f>
        <v>197464.95</v>
      </c>
      <c r="AE1238" s="7">
        <f>IFERROR(VLOOKUP(VALUE(U1238),工作表2!$A:$N,14,1),0)</f>
        <v>26248282</v>
      </c>
      <c r="AF1238" s="7">
        <f t="shared" si="220"/>
        <v>28025466.550000001</v>
      </c>
    </row>
    <row r="1239" spans="1:32" x14ac:dyDescent="0.15">
      <c r="A1239" s="8">
        <v>101235</v>
      </c>
      <c r="B1239" s="3" t="s">
        <v>4487</v>
      </c>
      <c r="C1239" t="s">
        <v>4491</v>
      </c>
      <c r="D1239" t="s">
        <v>4492</v>
      </c>
      <c r="E1239" t="s">
        <v>4478</v>
      </c>
      <c r="F1239" t="s">
        <v>4470</v>
      </c>
      <c r="G1239" t="s">
        <v>4479</v>
      </c>
      <c r="H1239" t="s">
        <v>4472</v>
      </c>
      <c r="I1239" t="s">
        <v>4473</v>
      </c>
      <c r="J1239" t="s">
        <v>4474</v>
      </c>
      <c r="K1239" t="s">
        <v>4497</v>
      </c>
      <c r="L1239">
        <f t="shared" si="210"/>
        <v>100370</v>
      </c>
      <c r="M1239">
        <f t="shared" si="211"/>
        <v>100371</v>
      </c>
      <c r="N1239">
        <f t="shared" si="212"/>
        <v>100372</v>
      </c>
      <c r="O1239">
        <f t="shared" si="213"/>
        <v>100370</v>
      </c>
      <c r="P1239">
        <f t="shared" si="214"/>
        <v>100371</v>
      </c>
      <c r="Q1239">
        <f t="shared" si="215"/>
        <v>100370</v>
      </c>
      <c r="R1239">
        <f t="shared" si="216"/>
        <v>100371</v>
      </c>
      <c r="S1239">
        <f t="shared" si="217"/>
        <v>100372</v>
      </c>
      <c r="T1239">
        <f t="shared" si="218"/>
        <v>100371</v>
      </c>
      <c r="U1239">
        <f t="shared" si="219"/>
        <v>201236</v>
      </c>
      <c r="V1239" s="7">
        <f>IFERROR(VLOOKUP(VALUE(L1239),工作表2!$A:$N,14,1)/50,0)</f>
        <v>197464.95</v>
      </c>
      <c r="W1239" s="7">
        <f>IFERROR(VLOOKUP(VALUE(M1239),工作表2!$A:$N,14,1)/50,0)</f>
        <v>197464.95</v>
      </c>
      <c r="X1239" s="7">
        <f>IFERROR(VLOOKUP(VALUE(N1239),工作表2!$A:$N,14,1)/50,0)</f>
        <v>197464.95</v>
      </c>
      <c r="Y1239" s="7">
        <f>IFERROR(VLOOKUP(VALUE(O1239),工作表2!$A:$N,14,1)/50,0)</f>
        <v>197464.95</v>
      </c>
      <c r="Z1239" s="7">
        <f>IFERROR(VLOOKUP(VALUE(P1239),工作表2!$A:$N,14,1)/50,0)</f>
        <v>197464.95</v>
      </c>
      <c r="AA1239" s="7">
        <f>IFERROR(VLOOKUP(VALUE(Q1239),工作表2!$A:$N,14,1)/50,0)</f>
        <v>197464.95</v>
      </c>
      <c r="AB1239" s="7">
        <f>IFERROR(VLOOKUP(VALUE(R1239),工作表2!$A:$N,14,1)/50,0)</f>
        <v>197464.95</v>
      </c>
      <c r="AC1239" s="7">
        <f>IFERROR(VLOOKUP(VALUE(S1239),工作表2!$A:$N,14,1)/50,0)</f>
        <v>197464.95</v>
      </c>
      <c r="AD1239" s="7">
        <f>IFERROR(VLOOKUP(VALUE(T1239),工作表2!$A:$N,14,1)/50,0)</f>
        <v>197464.95</v>
      </c>
      <c r="AE1239" s="7">
        <f>IFERROR(VLOOKUP(VALUE(U1239),工作表2!$A:$N,14,1),0)</f>
        <v>26275904</v>
      </c>
      <c r="AF1239" s="7">
        <f t="shared" si="220"/>
        <v>28053088.550000001</v>
      </c>
    </row>
    <row r="1240" spans="1:32" x14ac:dyDescent="0.15">
      <c r="A1240" s="8">
        <v>101236</v>
      </c>
      <c r="B1240" s="3" t="s">
        <v>4484</v>
      </c>
      <c r="C1240" t="s">
        <v>4467</v>
      </c>
      <c r="D1240" t="s">
        <v>4492</v>
      </c>
      <c r="E1240" t="s">
        <v>4478</v>
      </c>
      <c r="F1240" t="s">
        <v>4470</v>
      </c>
      <c r="G1240" t="s">
        <v>4498</v>
      </c>
      <c r="H1240" t="s">
        <v>4472</v>
      </c>
      <c r="I1240" t="s">
        <v>4473</v>
      </c>
      <c r="J1240" t="s">
        <v>4474</v>
      </c>
      <c r="K1240" t="s">
        <v>4499</v>
      </c>
      <c r="L1240">
        <f t="shared" si="210"/>
        <v>100371</v>
      </c>
      <c r="M1240">
        <f t="shared" si="211"/>
        <v>100370</v>
      </c>
      <c r="N1240">
        <f t="shared" si="212"/>
        <v>100372</v>
      </c>
      <c r="O1240">
        <f t="shared" si="213"/>
        <v>100370</v>
      </c>
      <c r="P1240">
        <f t="shared" si="214"/>
        <v>100371</v>
      </c>
      <c r="Q1240">
        <f t="shared" si="215"/>
        <v>100371</v>
      </c>
      <c r="R1240">
        <f t="shared" si="216"/>
        <v>100371</v>
      </c>
      <c r="S1240">
        <f t="shared" si="217"/>
        <v>100372</v>
      </c>
      <c r="T1240">
        <f t="shared" si="218"/>
        <v>100371</v>
      </c>
      <c r="U1240">
        <f t="shared" si="219"/>
        <v>201237</v>
      </c>
      <c r="V1240" s="7">
        <f>IFERROR(VLOOKUP(VALUE(L1240),工作表2!$A:$N,14,1)/50,0)</f>
        <v>197464.95</v>
      </c>
      <c r="W1240" s="7">
        <f>IFERROR(VLOOKUP(VALUE(M1240),工作表2!$A:$N,14,1)/50,0)</f>
        <v>197464.95</v>
      </c>
      <c r="X1240" s="7">
        <f>IFERROR(VLOOKUP(VALUE(N1240),工作表2!$A:$N,14,1)/50,0)</f>
        <v>197464.95</v>
      </c>
      <c r="Y1240" s="7">
        <f>IFERROR(VLOOKUP(VALUE(O1240),工作表2!$A:$N,14,1)/50,0)</f>
        <v>197464.95</v>
      </c>
      <c r="Z1240" s="7">
        <f>IFERROR(VLOOKUP(VALUE(P1240),工作表2!$A:$N,14,1)/50,0)</f>
        <v>197464.95</v>
      </c>
      <c r="AA1240" s="7">
        <f>IFERROR(VLOOKUP(VALUE(Q1240),工作表2!$A:$N,14,1)/50,0)</f>
        <v>197464.95</v>
      </c>
      <c r="AB1240" s="7">
        <f>IFERROR(VLOOKUP(VALUE(R1240),工作表2!$A:$N,14,1)/50,0)</f>
        <v>197464.95</v>
      </c>
      <c r="AC1240" s="7">
        <f>IFERROR(VLOOKUP(VALUE(S1240),工作表2!$A:$N,14,1)/50,0)</f>
        <v>197464.95</v>
      </c>
      <c r="AD1240" s="7">
        <f>IFERROR(VLOOKUP(VALUE(T1240),工作表2!$A:$N,14,1)/50,0)</f>
        <v>197464.95</v>
      </c>
      <c r="AE1240" s="7">
        <f>IFERROR(VLOOKUP(VALUE(U1240),工作表2!$A:$N,14,1),0)</f>
        <v>26765443</v>
      </c>
      <c r="AF1240" s="7">
        <f t="shared" si="220"/>
        <v>28542627.550000001</v>
      </c>
    </row>
    <row r="1241" spans="1:32" x14ac:dyDescent="0.15">
      <c r="A1241" s="8">
        <v>101237</v>
      </c>
      <c r="B1241" s="3" t="s">
        <v>4487</v>
      </c>
      <c r="C1241" t="s">
        <v>4491</v>
      </c>
      <c r="D1241" t="s">
        <v>4468</v>
      </c>
      <c r="E1241" t="s">
        <v>4478</v>
      </c>
      <c r="F1241" t="s">
        <v>4470</v>
      </c>
      <c r="G1241" t="s">
        <v>4479</v>
      </c>
      <c r="H1241" t="s">
        <v>4494</v>
      </c>
      <c r="I1241" t="s">
        <v>4473</v>
      </c>
      <c r="J1241" t="s">
        <v>4495</v>
      </c>
      <c r="K1241" t="s">
        <v>4500</v>
      </c>
      <c r="L1241">
        <f t="shared" si="210"/>
        <v>100370</v>
      </c>
      <c r="M1241">
        <f t="shared" si="211"/>
        <v>100371</v>
      </c>
      <c r="N1241">
        <f t="shared" si="212"/>
        <v>100370</v>
      </c>
      <c r="O1241">
        <f t="shared" si="213"/>
        <v>100370</v>
      </c>
      <c r="P1241">
        <f t="shared" si="214"/>
        <v>100371</v>
      </c>
      <c r="Q1241">
        <f t="shared" si="215"/>
        <v>100370</v>
      </c>
      <c r="R1241">
        <f t="shared" si="216"/>
        <v>100372</v>
      </c>
      <c r="S1241">
        <f t="shared" si="217"/>
        <v>100372</v>
      </c>
      <c r="T1241">
        <f t="shared" si="218"/>
        <v>100370</v>
      </c>
      <c r="U1241">
        <f t="shared" si="219"/>
        <v>201238</v>
      </c>
      <c r="V1241" s="7">
        <f>IFERROR(VLOOKUP(VALUE(L1241),工作表2!$A:$N,14,1)/50,0)</f>
        <v>197464.95</v>
      </c>
      <c r="W1241" s="7">
        <f>IFERROR(VLOOKUP(VALUE(M1241),工作表2!$A:$N,14,1)/50,0)</f>
        <v>197464.95</v>
      </c>
      <c r="X1241" s="7">
        <f>IFERROR(VLOOKUP(VALUE(N1241),工作表2!$A:$N,14,1)/50,0)</f>
        <v>197464.95</v>
      </c>
      <c r="Y1241" s="7">
        <f>IFERROR(VLOOKUP(VALUE(O1241),工作表2!$A:$N,14,1)/50,0)</f>
        <v>197464.95</v>
      </c>
      <c r="Z1241" s="7">
        <f>IFERROR(VLOOKUP(VALUE(P1241),工作表2!$A:$N,14,1)/50,0)</f>
        <v>197464.95</v>
      </c>
      <c r="AA1241" s="7">
        <f>IFERROR(VLOOKUP(VALUE(Q1241),工作表2!$A:$N,14,1)/50,0)</f>
        <v>197464.95</v>
      </c>
      <c r="AB1241" s="7">
        <f>IFERROR(VLOOKUP(VALUE(R1241),工作表2!$A:$N,14,1)/50,0)</f>
        <v>197464.95</v>
      </c>
      <c r="AC1241" s="7">
        <f>IFERROR(VLOOKUP(VALUE(S1241),工作表2!$A:$N,14,1)/50,0)</f>
        <v>197464.95</v>
      </c>
      <c r="AD1241" s="7">
        <f>IFERROR(VLOOKUP(VALUE(T1241),工作表2!$A:$N,14,1)/50,0)</f>
        <v>197464.95</v>
      </c>
      <c r="AE1241" s="7">
        <f>IFERROR(VLOOKUP(VALUE(U1241),工作表2!$A:$N,14,1),0)</f>
        <v>26571657</v>
      </c>
      <c r="AF1241" s="7">
        <f t="shared" si="220"/>
        <v>28348841.550000001</v>
      </c>
    </row>
    <row r="1242" spans="1:32" x14ac:dyDescent="0.15">
      <c r="A1242" s="8">
        <v>101238</v>
      </c>
      <c r="B1242" s="3" t="s">
        <v>4487</v>
      </c>
      <c r="C1242" t="s">
        <v>4476</v>
      </c>
      <c r="D1242" t="s">
        <v>4492</v>
      </c>
      <c r="E1242" t="s">
        <v>4478</v>
      </c>
      <c r="F1242" t="s">
        <v>4493</v>
      </c>
      <c r="G1242" t="s">
        <v>4471</v>
      </c>
      <c r="H1242" t="s">
        <v>4480</v>
      </c>
      <c r="I1242" t="s">
        <v>4489</v>
      </c>
      <c r="J1242" t="s">
        <v>4482</v>
      </c>
      <c r="K1242" t="s">
        <v>4501</v>
      </c>
      <c r="L1242">
        <f t="shared" si="210"/>
        <v>100370</v>
      </c>
      <c r="M1242">
        <f t="shared" si="211"/>
        <v>100372</v>
      </c>
      <c r="N1242">
        <f t="shared" si="212"/>
        <v>100372</v>
      </c>
      <c r="O1242">
        <f t="shared" si="213"/>
        <v>100370</v>
      </c>
      <c r="P1242">
        <f t="shared" si="214"/>
        <v>100372</v>
      </c>
      <c r="Q1242">
        <f t="shared" si="215"/>
        <v>100372</v>
      </c>
      <c r="R1242">
        <f t="shared" si="216"/>
        <v>100370</v>
      </c>
      <c r="S1242">
        <f t="shared" si="217"/>
        <v>100370</v>
      </c>
      <c r="T1242">
        <f t="shared" si="218"/>
        <v>100372</v>
      </c>
      <c r="U1242">
        <f t="shared" si="219"/>
        <v>201239</v>
      </c>
      <c r="V1242" s="7">
        <f>IFERROR(VLOOKUP(VALUE(L1242),工作表2!$A:$N,14,1)/50,0)</f>
        <v>197464.95</v>
      </c>
      <c r="W1242" s="7">
        <f>IFERROR(VLOOKUP(VALUE(M1242),工作表2!$A:$N,14,1)/50,0)</f>
        <v>197464.95</v>
      </c>
      <c r="X1242" s="7">
        <f>IFERROR(VLOOKUP(VALUE(N1242),工作表2!$A:$N,14,1)/50,0)</f>
        <v>197464.95</v>
      </c>
      <c r="Y1242" s="7">
        <f>IFERROR(VLOOKUP(VALUE(O1242),工作表2!$A:$N,14,1)/50,0)</f>
        <v>197464.95</v>
      </c>
      <c r="Z1242" s="7">
        <f>IFERROR(VLOOKUP(VALUE(P1242),工作表2!$A:$N,14,1)/50,0)</f>
        <v>197464.95</v>
      </c>
      <c r="AA1242" s="7">
        <f>IFERROR(VLOOKUP(VALUE(Q1242),工作表2!$A:$N,14,1)/50,0)</f>
        <v>197464.95</v>
      </c>
      <c r="AB1242" s="7">
        <f>IFERROR(VLOOKUP(VALUE(R1242),工作表2!$A:$N,14,1)/50,0)</f>
        <v>197464.95</v>
      </c>
      <c r="AC1242" s="7">
        <f>IFERROR(VLOOKUP(VALUE(S1242),工作表2!$A:$N,14,1)/50,0)</f>
        <v>197464.95</v>
      </c>
      <c r="AD1242" s="7">
        <f>IFERROR(VLOOKUP(VALUE(T1242),工作表2!$A:$N,14,1)/50,0)</f>
        <v>197464.95</v>
      </c>
      <c r="AE1242" s="7">
        <f>IFERROR(VLOOKUP(VALUE(U1242),工作表2!$A:$N,14,1),0)</f>
        <v>26692165</v>
      </c>
      <c r="AF1242" s="7">
        <f t="shared" si="220"/>
        <v>28469349.550000001</v>
      </c>
    </row>
    <row r="1243" spans="1:32" x14ac:dyDescent="0.15">
      <c r="A1243" s="8">
        <v>101239</v>
      </c>
      <c r="B1243" s="3" t="s">
        <v>4487</v>
      </c>
      <c r="C1243" t="s">
        <v>4467</v>
      </c>
      <c r="D1243" t="s">
        <v>4468</v>
      </c>
      <c r="E1243" t="s">
        <v>4485</v>
      </c>
      <c r="F1243" t="s">
        <v>4493</v>
      </c>
      <c r="G1243" t="s">
        <v>4471</v>
      </c>
      <c r="H1243" t="s">
        <v>4494</v>
      </c>
      <c r="I1243" t="s">
        <v>4489</v>
      </c>
      <c r="J1243" t="s">
        <v>4495</v>
      </c>
      <c r="K1243" t="s">
        <v>4502</v>
      </c>
      <c r="L1243">
        <f t="shared" si="210"/>
        <v>100370</v>
      </c>
      <c r="M1243">
        <f t="shared" si="211"/>
        <v>100370</v>
      </c>
      <c r="N1243">
        <f t="shared" si="212"/>
        <v>100370</v>
      </c>
      <c r="O1243">
        <f t="shared" si="213"/>
        <v>100371</v>
      </c>
      <c r="P1243">
        <f t="shared" si="214"/>
        <v>100372</v>
      </c>
      <c r="Q1243">
        <f t="shared" si="215"/>
        <v>100372</v>
      </c>
      <c r="R1243">
        <f t="shared" si="216"/>
        <v>100372</v>
      </c>
      <c r="S1243">
        <f t="shared" si="217"/>
        <v>100370</v>
      </c>
      <c r="T1243">
        <f t="shared" si="218"/>
        <v>100370</v>
      </c>
      <c r="U1243">
        <f t="shared" si="219"/>
        <v>201240</v>
      </c>
      <c r="V1243" s="7">
        <f>IFERROR(VLOOKUP(VALUE(L1243),工作表2!$A:$N,14,1)/50,0)</f>
        <v>197464.95</v>
      </c>
      <c r="W1243" s="7">
        <f>IFERROR(VLOOKUP(VALUE(M1243),工作表2!$A:$N,14,1)/50,0)</f>
        <v>197464.95</v>
      </c>
      <c r="X1243" s="7">
        <f>IFERROR(VLOOKUP(VALUE(N1243),工作表2!$A:$N,14,1)/50,0)</f>
        <v>197464.95</v>
      </c>
      <c r="Y1243" s="7">
        <f>IFERROR(VLOOKUP(VALUE(O1243),工作表2!$A:$N,14,1)/50,0)</f>
        <v>197464.95</v>
      </c>
      <c r="Z1243" s="7">
        <f>IFERROR(VLOOKUP(VALUE(P1243),工作表2!$A:$N,14,1)/50,0)</f>
        <v>197464.95</v>
      </c>
      <c r="AA1243" s="7">
        <f>IFERROR(VLOOKUP(VALUE(Q1243),工作表2!$A:$N,14,1)/50,0)</f>
        <v>197464.95</v>
      </c>
      <c r="AB1243" s="7">
        <f>IFERROR(VLOOKUP(VALUE(R1243),工作表2!$A:$N,14,1)/50,0)</f>
        <v>197464.95</v>
      </c>
      <c r="AC1243" s="7">
        <f>IFERROR(VLOOKUP(VALUE(S1243),工作表2!$A:$N,14,1)/50,0)</f>
        <v>197464.95</v>
      </c>
      <c r="AD1243" s="7">
        <f>IFERROR(VLOOKUP(VALUE(T1243),工作表2!$A:$N,14,1)/50,0)</f>
        <v>197464.95</v>
      </c>
      <c r="AE1243" s="7">
        <f>IFERROR(VLOOKUP(VALUE(U1243),工作表2!$A:$N,14,1),0)</f>
        <v>26849944.5</v>
      </c>
      <c r="AF1243" s="7">
        <f t="shared" si="220"/>
        <v>28627129.050000001</v>
      </c>
    </row>
    <row r="1244" spans="1:32" x14ac:dyDescent="0.15">
      <c r="A1244" s="8">
        <v>101240</v>
      </c>
      <c r="B1244" s="3" t="s">
        <v>4503</v>
      </c>
      <c r="C1244" t="s">
        <v>4504</v>
      </c>
      <c r="D1244" t="s">
        <v>4505</v>
      </c>
      <c r="E1244" t="s">
        <v>4506</v>
      </c>
      <c r="F1244" t="s">
        <v>4507</v>
      </c>
      <c r="G1244" t="s">
        <v>4508</v>
      </c>
      <c r="H1244" t="s">
        <v>4509</v>
      </c>
      <c r="I1244" t="s">
        <v>4510</v>
      </c>
      <c r="J1244" t="s">
        <v>4511</v>
      </c>
      <c r="K1244" t="s">
        <v>4512</v>
      </c>
      <c r="L1244">
        <f t="shared" si="210"/>
        <v>100374</v>
      </c>
      <c r="M1244">
        <f t="shared" si="211"/>
        <v>100375</v>
      </c>
      <c r="N1244">
        <f t="shared" si="212"/>
        <v>100374</v>
      </c>
      <c r="O1244">
        <f t="shared" si="213"/>
        <v>100375</v>
      </c>
      <c r="P1244">
        <f t="shared" si="214"/>
        <v>100373</v>
      </c>
      <c r="Q1244">
        <f t="shared" si="215"/>
        <v>100374</v>
      </c>
      <c r="R1244">
        <f t="shared" si="216"/>
        <v>100375</v>
      </c>
      <c r="S1244">
        <f t="shared" si="217"/>
        <v>100374</v>
      </c>
      <c r="T1244">
        <f t="shared" si="218"/>
        <v>100374</v>
      </c>
      <c r="U1244">
        <f t="shared" si="219"/>
        <v>201241</v>
      </c>
      <c r="V1244" s="7">
        <f>IFERROR(VLOOKUP(VALUE(L1244),工作表2!$A:$N,14,1)/50,0)</f>
        <v>199960.71</v>
      </c>
      <c r="W1244" s="7">
        <f>IFERROR(VLOOKUP(VALUE(M1244),工作表2!$A:$N,14,1)/50,0)</f>
        <v>199960.71</v>
      </c>
      <c r="X1244" s="7">
        <f>IFERROR(VLOOKUP(VALUE(N1244),工作表2!$A:$N,14,1)/50,0)</f>
        <v>199960.71</v>
      </c>
      <c r="Y1244" s="7">
        <f>IFERROR(VLOOKUP(VALUE(O1244),工作表2!$A:$N,14,1)/50,0)</f>
        <v>199960.71</v>
      </c>
      <c r="Z1244" s="7">
        <f>IFERROR(VLOOKUP(VALUE(P1244),工作表2!$A:$N,14,1)/50,0)</f>
        <v>199960.71</v>
      </c>
      <c r="AA1244" s="7">
        <f>IFERROR(VLOOKUP(VALUE(Q1244),工作表2!$A:$N,14,1)/50,0)</f>
        <v>199960.71</v>
      </c>
      <c r="AB1244" s="7">
        <f>IFERROR(VLOOKUP(VALUE(R1244),工作表2!$A:$N,14,1)/50,0)</f>
        <v>199960.71</v>
      </c>
      <c r="AC1244" s="7">
        <f>IFERROR(VLOOKUP(VALUE(S1244),工作表2!$A:$N,14,1)/50,0)</f>
        <v>199960.71</v>
      </c>
      <c r="AD1244" s="7">
        <f>IFERROR(VLOOKUP(VALUE(T1244),工作表2!$A:$N,14,1)/50,0)</f>
        <v>199960.71</v>
      </c>
      <c r="AE1244" s="7">
        <f>IFERROR(VLOOKUP(VALUE(U1244),工作表2!$A:$N,14,1),0)</f>
        <v>26532925.5</v>
      </c>
      <c r="AF1244" s="7">
        <f t="shared" si="220"/>
        <v>28332571.890000001</v>
      </c>
    </row>
    <row r="1245" spans="1:32" x14ac:dyDescent="0.15">
      <c r="A1245" s="8">
        <v>101241</v>
      </c>
      <c r="B1245" s="3" t="s">
        <v>4513</v>
      </c>
      <c r="C1245" t="s">
        <v>4514</v>
      </c>
      <c r="D1245" t="s">
        <v>4505</v>
      </c>
      <c r="E1245" t="s">
        <v>4506</v>
      </c>
      <c r="F1245" t="s">
        <v>4515</v>
      </c>
      <c r="G1245" t="s">
        <v>4516</v>
      </c>
      <c r="H1245" t="s">
        <v>4517</v>
      </c>
      <c r="I1245" t="s">
        <v>4510</v>
      </c>
      <c r="J1245" t="s">
        <v>4518</v>
      </c>
      <c r="K1245" t="s">
        <v>4519</v>
      </c>
      <c r="L1245">
        <f t="shared" si="210"/>
        <v>100373</v>
      </c>
      <c r="M1245">
        <f t="shared" si="211"/>
        <v>100373</v>
      </c>
      <c r="N1245">
        <f t="shared" si="212"/>
        <v>100374</v>
      </c>
      <c r="O1245">
        <f t="shared" si="213"/>
        <v>100375</v>
      </c>
      <c r="P1245">
        <f t="shared" si="214"/>
        <v>100374</v>
      </c>
      <c r="Q1245">
        <f t="shared" si="215"/>
        <v>100375</v>
      </c>
      <c r="R1245">
        <f t="shared" si="216"/>
        <v>100374</v>
      </c>
      <c r="S1245">
        <f t="shared" si="217"/>
        <v>100374</v>
      </c>
      <c r="T1245">
        <f t="shared" si="218"/>
        <v>100375</v>
      </c>
      <c r="U1245">
        <f t="shared" si="219"/>
        <v>201242</v>
      </c>
      <c r="V1245" s="7">
        <f>IFERROR(VLOOKUP(VALUE(L1245),工作表2!$A:$N,14,1)/50,0)</f>
        <v>199960.71</v>
      </c>
      <c r="W1245" s="7">
        <f>IFERROR(VLOOKUP(VALUE(M1245),工作表2!$A:$N,14,1)/50,0)</f>
        <v>199960.71</v>
      </c>
      <c r="X1245" s="7">
        <f>IFERROR(VLOOKUP(VALUE(N1245),工作表2!$A:$N,14,1)/50,0)</f>
        <v>199960.71</v>
      </c>
      <c r="Y1245" s="7">
        <f>IFERROR(VLOOKUP(VALUE(O1245),工作表2!$A:$N,14,1)/50,0)</f>
        <v>199960.71</v>
      </c>
      <c r="Z1245" s="7">
        <f>IFERROR(VLOOKUP(VALUE(P1245),工作表2!$A:$N,14,1)/50,0)</f>
        <v>199960.71</v>
      </c>
      <c r="AA1245" s="7">
        <f>IFERROR(VLOOKUP(VALUE(Q1245),工作表2!$A:$N,14,1)/50,0)</f>
        <v>199960.71</v>
      </c>
      <c r="AB1245" s="7">
        <f>IFERROR(VLOOKUP(VALUE(R1245),工作表2!$A:$N,14,1)/50,0)</f>
        <v>199960.71</v>
      </c>
      <c r="AC1245" s="7">
        <f>IFERROR(VLOOKUP(VALUE(S1245),工作表2!$A:$N,14,1)/50,0)</f>
        <v>199960.71</v>
      </c>
      <c r="AD1245" s="7">
        <f>IFERROR(VLOOKUP(VALUE(T1245),工作表2!$A:$N,14,1)/50,0)</f>
        <v>199960.71</v>
      </c>
      <c r="AE1245" s="7">
        <f>IFERROR(VLOOKUP(VALUE(U1245),工作表2!$A:$N,14,1),0)</f>
        <v>26560531</v>
      </c>
      <c r="AF1245" s="7">
        <f t="shared" si="220"/>
        <v>28360177.390000001</v>
      </c>
    </row>
    <row r="1246" spans="1:32" x14ac:dyDescent="0.15">
      <c r="A1246" s="8">
        <v>101242</v>
      </c>
      <c r="B1246" s="3" t="s">
        <v>4513</v>
      </c>
      <c r="C1246" t="s">
        <v>4520</v>
      </c>
      <c r="D1246" t="s">
        <v>4505</v>
      </c>
      <c r="E1246" t="s">
        <v>4521</v>
      </c>
      <c r="F1246" t="s">
        <v>4522</v>
      </c>
      <c r="G1246" t="s">
        <v>4523</v>
      </c>
      <c r="H1246" t="s">
        <v>4517</v>
      </c>
      <c r="I1246" t="s">
        <v>4524</v>
      </c>
      <c r="J1246" t="s">
        <v>4518</v>
      </c>
      <c r="K1246" t="s">
        <v>4525</v>
      </c>
      <c r="L1246">
        <f t="shared" si="210"/>
        <v>100373</v>
      </c>
      <c r="M1246">
        <f t="shared" si="211"/>
        <v>100374</v>
      </c>
      <c r="N1246">
        <f t="shared" si="212"/>
        <v>100374</v>
      </c>
      <c r="O1246">
        <f t="shared" si="213"/>
        <v>100373</v>
      </c>
      <c r="P1246">
        <f t="shared" si="214"/>
        <v>100375</v>
      </c>
      <c r="Q1246">
        <f t="shared" si="215"/>
        <v>100373</v>
      </c>
      <c r="R1246">
        <f t="shared" si="216"/>
        <v>100374</v>
      </c>
      <c r="S1246">
        <f t="shared" si="217"/>
        <v>100373</v>
      </c>
      <c r="T1246">
        <f t="shared" si="218"/>
        <v>100375</v>
      </c>
      <c r="U1246">
        <f t="shared" si="219"/>
        <v>201243</v>
      </c>
      <c r="V1246" s="7">
        <f>IFERROR(VLOOKUP(VALUE(L1246),工作表2!$A:$N,14,1)/50,0)</f>
        <v>199960.71</v>
      </c>
      <c r="W1246" s="7">
        <f>IFERROR(VLOOKUP(VALUE(M1246),工作表2!$A:$N,14,1)/50,0)</f>
        <v>199960.71</v>
      </c>
      <c r="X1246" s="7">
        <f>IFERROR(VLOOKUP(VALUE(N1246),工作表2!$A:$N,14,1)/50,0)</f>
        <v>199960.71</v>
      </c>
      <c r="Y1246" s="7">
        <f>IFERROR(VLOOKUP(VALUE(O1246),工作表2!$A:$N,14,1)/50,0)</f>
        <v>199960.71</v>
      </c>
      <c r="Z1246" s="7">
        <f>IFERROR(VLOOKUP(VALUE(P1246),工作表2!$A:$N,14,1)/50,0)</f>
        <v>199960.71</v>
      </c>
      <c r="AA1246" s="7">
        <f>IFERROR(VLOOKUP(VALUE(Q1246),工作表2!$A:$N,14,1)/50,0)</f>
        <v>199960.71</v>
      </c>
      <c r="AB1246" s="7">
        <f>IFERROR(VLOOKUP(VALUE(R1246),工作表2!$A:$N,14,1)/50,0)</f>
        <v>199960.71</v>
      </c>
      <c r="AC1246" s="7">
        <f>IFERROR(VLOOKUP(VALUE(S1246),工作表2!$A:$N,14,1)/50,0)</f>
        <v>199960.71</v>
      </c>
      <c r="AD1246" s="7">
        <f>IFERROR(VLOOKUP(VALUE(T1246),工作表2!$A:$N,14,1)/50,0)</f>
        <v>199960.71</v>
      </c>
      <c r="AE1246" s="7">
        <f>IFERROR(VLOOKUP(VALUE(U1246),工作表2!$A:$N,14,1),0)</f>
        <v>26588168.5</v>
      </c>
      <c r="AF1246" s="7">
        <f t="shared" si="220"/>
        <v>28387814.890000001</v>
      </c>
    </row>
    <row r="1247" spans="1:32" x14ac:dyDescent="0.15">
      <c r="A1247" s="8">
        <v>101243</v>
      </c>
      <c r="B1247" s="3" t="s">
        <v>4513</v>
      </c>
      <c r="C1247" t="s">
        <v>4520</v>
      </c>
      <c r="D1247" t="s">
        <v>4526</v>
      </c>
      <c r="E1247" t="s">
        <v>4527</v>
      </c>
      <c r="F1247" t="s">
        <v>4522</v>
      </c>
      <c r="G1247" t="s">
        <v>4516</v>
      </c>
      <c r="H1247" t="s">
        <v>4517</v>
      </c>
      <c r="I1247" t="s">
        <v>4510</v>
      </c>
      <c r="J1247" t="s">
        <v>4518</v>
      </c>
      <c r="K1247" t="s">
        <v>4528</v>
      </c>
      <c r="L1247">
        <f t="shared" si="210"/>
        <v>100373</v>
      </c>
      <c r="M1247">
        <f t="shared" si="211"/>
        <v>100374</v>
      </c>
      <c r="N1247">
        <f t="shared" si="212"/>
        <v>100373</v>
      </c>
      <c r="O1247">
        <f t="shared" si="213"/>
        <v>100374</v>
      </c>
      <c r="P1247">
        <f t="shared" si="214"/>
        <v>100375</v>
      </c>
      <c r="Q1247">
        <f t="shared" si="215"/>
        <v>100375</v>
      </c>
      <c r="R1247">
        <f t="shared" si="216"/>
        <v>100374</v>
      </c>
      <c r="S1247">
        <f t="shared" si="217"/>
        <v>100374</v>
      </c>
      <c r="T1247">
        <f t="shared" si="218"/>
        <v>100375</v>
      </c>
      <c r="U1247">
        <f t="shared" si="219"/>
        <v>201244</v>
      </c>
      <c r="V1247" s="7">
        <f>IFERROR(VLOOKUP(VALUE(L1247),工作表2!$A:$N,14,1)/50,0)</f>
        <v>199960.71</v>
      </c>
      <c r="W1247" s="7">
        <f>IFERROR(VLOOKUP(VALUE(M1247),工作表2!$A:$N,14,1)/50,0)</f>
        <v>199960.71</v>
      </c>
      <c r="X1247" s="7">
        <f>IFERROR(VLOOKUP(VALUE(N1247),工作表2!$A:$N,14,1)/50,0)</f>
        <v>199960.71</v>
      </c>
      <c r="Y1247" s="7">
        <f>IFERROR(VLOOKUP(VALUE(O1247),工作表2!$A:$N,14,1)/50,0)</f>
        <v>199960.71</v>
      </c>
      <c r="Z1247" s="7">
        <f>IFERROR(VLOOKUP(VALUE(P1247),工作表2!$A:$N,14,1)/50,0)</f>
        <v>199960.71</v>
      </c>
      <c r="AA1247" s="7">
        <f>IFERROR(VLOOKUP(VALUE(Q1247),工作表2!$A:$N,14,1)/50,0)</f>
        <v>199960.71</v>
      </c>
      <c r="AB1247" s="7">
        <f>IFERROR(VLOOKUP(VALUE(R1247),工作表2!$A:$N,14,1)/50,0)</f>
        <v>199960.71</v>
      </c>
      <c r="AC1247" s="7">
        <f>IFERROR(VLOOKUP(VALUE(S1247),工作表2!$A:$N,14,1)/50,0)</f>
        <v>199960.71</v>
      </c>
      <c r="AD1247" s="7">
        <f>IFERROR(VLOOKUP(VALUE(T1247),工作表2!$A:$N,14,1)/50,0)</f>
        <v>199960.71</v>
      </c>
      <c r="AE1247" s="7">
        <f>IFERROR(VLOOKUP(VALUE(U1247),工作表2!$A:$N,14,1),0)</f>
        <v>27083762</v>
      </c>
      <c r="AF1247" s="7">
        <f t="shared" si="220"/>
        <v>28883408.390000001</v>
      </c>
    </row>
    <row r="1248" spans="1:32" x14ac:dyDescent="0.15">
      <c r="A1248" s="8">
        <v>101244</v>
      </c>
      <c r="B1248" s="3" t="s">
        <v>4529</v>
      </c>
      <c r="C1248" t="s">
        <v>4504</v>
      </c>
      <c r="D1248" t="s">
        <v>4505</v>
      </c>
      <c r="E1248" t="s">
        <v>4506</v>
      </c>
      <c r="F1248" t="s">
        <v>4507</v>
      </c>
      <c r="G1248" t="s">
        <v>4523</v>
      </c>
      <c r="H1248" t="s">
        <v>4530</v>
      </c>
      <c r="I1248" t="s">
        <v>4510</v>
      </c>
      <c r="J1248" t="s">
        <v>4518</v>
      </c>
      <c r="K1248" t="s">
        <v>4531</v>
      </c>
      <c r="L1248">
        <f t="shared" si="210"/>
        <v>100375</v>
      </c>
      <c r="M1248">
        <f t="shared" si="211"/>
        <v>100375</v>
      </c>
      <c r="N1248">
        <f t="shared" si="212"/>
        <v>100374</v>
      </c>
      <c r="O1248">
        <f t="shared" si="213"/>
        <v>100375</v>
      </c>
      <c r="P1248">
        <f t="shared" si="214"/>
        <v>100373</v>
      </c>
      <c r="Q1248">
        <f t="shared" si="215"/>
        <v>100373</v>
      </c>
      <c r="R1248">
        <f t="shared" si="216"/>
        <v>100373</v>
      </c>
      <c r="S1248">
        <f t="shared" si="217"/>
        <v>100374</v>
      </c>
      <c r="T1248">
        <f t="shared" si="218"/>
        <v>100375</v>
      </c>
      <c r="U1248">
        <f t="shared" si="219"/>
        <v>201245</v>
      </c>
      <c r="V1248" s="7">
        <f>IFERROR(VLOOKUP(VALUE(L1248),工作表2!$A:$N,14,1)/50,0)</f>
        <v>199960.71</v>
      </c>
      <c r="W1248" s="7">
        <f>IFERROR(VLOOKUP(VALUE(M1248),工作表2!$A:$N,14,1)/50,0)</f>
        <v>199960.71</v>
      </c>
      <c r="X1248" s="7">
        <f>IFERROR(VLOOKUP(VALUE(N1248),工作表2!$A:$N,14,1)/50,0)</f>
        <v>199960.71</v>
      </c>
      <c r="Y1248" s="7">
        <f>IFERROR(VLOOKUP(VALUE(O1248),工作表2!$A:$N,14,1)/50,0)</f>
        <v>199960.71</v>
      </c>
      <c r="Z1248" s="7">
        <f>IFERROR(VLOOKUP(VALUE(P1248),工作表2!$A:$N,14,1)/50,0)</f>
        <v>199960.71</v>
      </c>
      <c r="AA1248" s="7">
        <f>IFERROR(VLOOKUP(VALUE(Q1248),工作表2!$A:$N,14,1)/50,0)</f>
        <v>199960.71</v>
      </c>
      <c r="AB1248" s="7">
        <f>IFERROR(VLOOKUP(VALUE(R1248),工作表2!$A:$N,14,1)/50,0)</f>
        <v>199960.71</v>
      </c>
      <c r="AC1248" s="7">
        <f>IFERROR(VLOOKUP(VALUE(S1248),工作表2!$A:$N,14,1)/50,0)</f>
        <v>199960.71</v>
      </c>
      <c r="AD1248" s="7">
        <f>IFERROR(VLOOKUP(VALUE(T1248),工作表2!$A:$N,14,1)/50,0)</f>
        <v>199960.71</v>
      </c>
      <c r="AE1248" s="7">
        <f>IFERROR(VLOOKUP(VALUE(U1248),工作表2!$A:$N,14,1),0)</f>
        <v>26643538</v>
      </c>
      <c r="AF1248" s="7">
        <f t="shared" si="220"/>
        <v>28443184.390000001</v>
      </c>
    </row>
    <row r="1249" spans="1:32" x14ac:dyDescent="0.15">
      <c r="A1249" s="8">
        <v>101245</v>
      </c>
      <c r="B1249" s="3" t="s">
        <v>4503</v>
      </c>
      <c r="C1249" t="s">
        <v>4504</v>
      </c>
      <c r="D1249" t="s">
        <v>4505</v>
      </c>
      <c r="E1249" t="s">
        <v>4521</v>
      </c>
      <c r="F1249" t="s">
        <v>4515</v>
      </c>
      <c r="G1249" t="s">
        <v>4516</v>
      </c>
      <c r="H1249" t="s">
        <v>4530</v>
      </c>
      <c r="I1249" t="s">
        <v>4524</v>
      </c>
      <c r="J1249" t="s">
        <v>4518</v>
      </c>
      <c r="K1249" t="s">
        <v>4532</v>
      </c>
      <c r="L1249">
        <f t="shared" si="210"/>
        <v>100374</v>
      </c>
      <c r="M1249">
        <f t="shared" si="211"/>
        <v>100375</v>
      </c>
      <c r="N1249">
        <f t="shared" si="212"/>
        <v>100374</v>
      </c>
      <c r="O1249">
        <f t="shared" si="213"/>
        <v>100373</v>
      </c>
      <c r="P1249">
        <f t="shared" si="214"/>
        <v>100374</v>
      </c>
      <c r="Q1249">
        <f t="shared" si="215"/>
        <v>100375</v>
      </c>
      <c r="R1249">
        <f t="shared" si="216"/>
        <v>100373</v>
      </c>
      <c r="S1249">
        <f t="shared" si="217"/>
        <v>100373</v>
      </c>
      <c r="T1249">
        <f t="shared" si="218"/>
        <v>100375</v>
      </c>
      <c r="U1249">
        <f t="shared" si="219"/>
        <v>201246</v>
      </c>
      <c r="V1249" s="7">
        <f>IFERROR(VLOOKUP(VALUE(L1249),工作表2!$A:$N,14,1)/50,0)</f>
        <v>199960.71</v>
      </c>
      <c r="W1249" s="7">
        <f>IFERROR(VLOOKUP(VALUE(M1249),工作表2!$A:$N,14,1)/50,0)</f>
        <v>199960.71</v>
      </c>
      <c r="X1249" s="7">
        <f>IFERROR(VLOOKUP(VALUE(N1249),工作表2!$A:$N,14,1)/50,0)</f>
        <v>199960.71</v>
      </c>
      <c r="Y1249" s="7">
        <f>IFERROR(VLOOKUP(VALUE(O1249),工作表2!$A:$N,14,1)/50,0)</f>
        <v>199960.71</v>
      </c>
      <c r="Z1249" s="7">
        <f>IFERROR(VLOOKUP(VALUE(P1249),工作表2!$A:$N,14,1)/50,0)</f>
        <v>199960.71</v>
      </c>
      <c r="AA1249" s="7">
        <f>IFERROR(VLOOKUP(VALUE(Q1249),工作表2!$A:$N,14,1)/50,0)</f>
        <v>199960.71</v>
      </c>
      <c r="AB1249" s="7">
        <f>IFERROR(VLOOKUP(VALUE(R1249),工作表2!$A:$N,14,1)/50,0)</f>
        <v>199960.71</v>
      </c>
      <c r="AC1249" s="7">
        <f>IFERROR(VLOOKUP(VALUE(S1249),工作表2!$A:$N,14,1)/50,0)</f>
        <v>199960.71</v>
      </c>
      <c r="AD1249" s="7">
        <f>IFERROR(VLOOKUP(VALUE(T1249),工作表2!$A:$N,14,1)/50,0)</f>
        <v>199960.71</v>
      </c>
      <c r="AE1249" s="7">
        <f>IFERROR(VLOOKUP(VALUE(U1249),工作表2!$A:$N,14,1),0)</f>
        <v>26671269.5</v>
      </c>
      <c r="AF1249" s="7">
        <f t="shared" si="220"/>
        <v>28470915.890000001</v>
      </c>
    </row>
    <row r="1250" spans="1:32" x14ac:dyDescent="0.15">
      <c r="A1250" s="8">
        <v>101246</v>
      </c>
      <c r="B1250" s="3" t="s">
        <v>4503</v>
      </c>
      <c r="C1250" t="s">
        <v>4504</v>
      </c>
      <c r="D1250" t="s">
        <v>4533</v>
      </c>
      <c r="E1250" t="s">
        <v>4527</v>
      </c>
      <c r="F1250" t="s">
        <v>4507</v>
      </c>
      <c r="G1250" t="s">
        <v>4516</v>
      </c>
      <c r="H1250" t="s">
        <v>4517</v>
      </c>
      <c r="I1250" t="s">
        <v>4524</v>
      </c>
      <c r="J1250" t="s">
        <v>4534</v>
      </c>
      <c r="K1250" t="s">
        <v>4535</v>
      </c>
      <c r="L1250">
        <f t="shared" si="210"/>
        <v>100374</v>
      </c>
      <c r="M1250">
        <f t="shared" si="211"/>
        <v>100375</v>
      </c>
      <c r="N1250">
        <f t="shared" si="212"/>
        <v>100375</v>
      </c>
      <c r="O1250">
        <f t="shared" si="213"/>
        <v>100374</v>
      </c>
      <c r="P1250">
        <f t="shared" si="214"/>
        <v>100373</v>
      </c>
      <c r="Q1250">
        <f t="shared" si="215"/>
        <v>100375</v>
      </c>
      <c r="R1250">
        <f t="shared" si="216"/>
        <v>100374</v>
      </c>
      <c r="S1250">
        <f t="shared" si="217"/>
        <v>100373</v>
      </c>
      <c r="T1250">
        <f t="shared" si="218"/>
        <v>100373</v>
      </c>
      <c r="U1250">
        <f t="shared" si="219"/>
        <v>201247</v>
      </c>
      <c r="V1250" s="7">
        <f>IFERROR(VLOOKUP(VALUE(L1250),工作表2!$A:$N,14,1)/50,0)</f>
        <v>199960.71</v>
      </c>
      <c r="W1250" s="7">
        <f>IFERROR(VLOOKUP(VALUE(M1250),工作表2!$A:$N,14,1)/50,0)</f>
        <v>199960.71</v>
      </c>
      <c r="X1250" s="7">
        <f>IFERROR(VLOOKUP(VALUE(N1250),工作表2!$A:$N,14,1)/50,0)</f>
        <v>199960.71</v>
      </c>
      <c r="Y1250" s="7">
        <f>IFERROR(VLOOKUP(VALUE(O1250),工作表2!$A:$N,14,1)/50,0)</f>
        <v>199960.71</v>
      </c>
      <c r="Z1250" s="7">
        <f>IFERROR(VLOOKUP(VALUE(P1250),工作表2!$A:$N,14,1)/50,0)</f>
        <v>199960.71</v>
      </c>
      <c r="AA1250" s="7">
        <f>IFERROR(VLOOKUP(VALUE(Q1250),工作表2!$A:$N,14,1)/50,0)</f>
        <v>199960.71</v>
      </c>
      <c r="AB1250" s="7">
        <f>IFERROR(VLOOKUP(VALUE(R1250),工作表2!$A:$N,14,1)/50,0)</f>
        <v>199960.71</v>
      </c>
      <c r="AC1250" s="7">
        <f>IFERROR(VLOOKUP(VALUE(S1250),工作表2!$A:$N,14,1)/50,0)</f>
        <v>199960.71</v>
      </c>
      <c r="AD1250" s="7">
        <f>IFERROR(VLOOKUP(VALUE(T1250),工作表2!$A:$N,14,1)/50,0)</f>
        <v>199960.71</v>
      </c>
      <c r="AE1250" s="7">
        <f>IFERROR(VLOOKUP(VALUE(U1250),工作表2!$A:$N,14,1),0)</f>
        <v>27168310.5</v>
      </c>
      <c r="AF1250" s="7">
        <f t="shared" si="220"/>
        <v>28967956.890000001</v>
      </c>
    </row>
    <row r="1251" spans="1:32" x14ac:dyDescent="0.15">
      <c r="A1251" s="8">
        <v>101247</v>
      </c>
      <c r="B1251" s="3" t="s">
        <v>4529</v>
      </c>
      <c r="C1251" t="s">
        <v>4504</v>
      </c>
      <c r="D1251" t="s">
        <v>4505</v>
      </c>
      <c r="E1251" t="s">
        <v>4527</v>
      </c>
      <c r="F1251" t="s">
        <v>4507</v>
      </c>
      <c r="G1251" t="s">
        <v>4508</v>
      </c>
      <c r="H1251" t="s">
        <v>4530</v>
      </c>
      <c r="I1251" t="s">
        <v>4536</v>
      </c>
      <c r="J1251" t="s">
        <v>4518</v>
      </c>
      <c r="K1251" t="s">
        <v>4537</v>
      </c>
      <c r="L1251">
        <f t="shared" si="210"/>
        <v>100375</v>
      </c>
      <c r="M1251">
        <f t="shared" si="211"/>
        <v>100375</v>
      </c>
      <c r="N1251">
        <f t="shared" si="212"/>
        <v>100374</v>
      </c>
      <c r="O1251">
        <f t="shared" si="213"/>
        <v>100374</v>
      </c>
      <c r="P1251">
        <f t="shared" si="214"/>
        <v>100373</v>
      </c>
      <c r="Q1251">
        <f t="shared" si="215"/>
        <v>100374</v>
      </c>
      <c r="R1251">
        <f t="shared" si="216"/>
        <v>100373</v>
      </c>
      <c r="S1251">
        <f t="shared" si="217"/>
        <v>100375</v>
      </c>
      <c r="T1251">
        <f t="shared" si="218"/>
        <v>100375</v>
      </c>
      <c r="U1251">
        <f t="shared" si="219"/>
        <v>201248</v>
      </c>
      <c r="V1251" s="7">
        <f>IFERROR(VLOOKUP(VALUE(L1251),工作表2!$A:$N,14,1)/50,0)</f>
        <v>199960.71</v>
      </c>
      <c r="W1251" s="7">
        <f>IFERROR(VLOOKUP(VALUE(M1251),工作表2!$A:$N,14,1)/50,0)</f>
        <v>199960.71</v>
      </c>
      <c r="X1251" s="7">
        <f>IFERROR(VLOOKUP(VALUE(N1251),工作表2!$A:$N,14,1)/50,0)</f>
        <v>199960.71</v>
      </c>
      <c r="Y1251" s="7">
        <f>IFERROR(VLOOKUP(VALUE(O1251),工作表2!$A:$N,14,1)/50,0)</f>
        <v>199960.71</v>
      </c>
      <c r="Z1251" s="7">
        <f>IFERROR(VLOOKUP(VALUE(P1251),工作表2!$A:$N,14,1)/50,0)</f>
        <v>199960.71</v>
      </c>
      <c r="AA1251" s="7">
        <f>IFERROR(VLOOKUP(VALUE(Q1251),工作表2!$A:$N,14,1)/50,0)</f>
        <v>199960.71</v>
      </c>
      <c r="AB1251" s="7">
        <f>IFERROR(VLOOKUP(VALUE(R1251),工作表2!$A:$N,14,1)/50,0)</f>
        <v>199960.71</v>
      </c>
      <c r="AC1251" s="7">
        <f>IFERROR(VLOOKUP(VALUE(S1251),工作表2!$A:$N,14,1)/50,0)</f>
        <v>199960.71</v>
      </c>
      <c r="AD1251" s="7">
        <f>IFERROR(VLOOKUP(VALUE(T1251),工作表2!$A:$N,14,1)/50,0)</f>
        <v>199960.71</v>
      </c>
      <c r="AE1251" s="7">
        <f>IFERROR(VLOOKUP(VALUE(U1251),工作表2!$A:$N,14,1),0)</f>
        <v>26971087.5</v>
      </c>
      <c r="AF1251" s="7">
        <f t="shared" si="220"/>
        <v>28770733.890000001</v>
      </c>
    </row>
    <row r="1252" spans="1:32" x14ac:dyDescent="0.15">
      <c r="A1252" s="8">
        <v>101248</v>
      </c>
      <c r="B1252" s="3" t="s">
        <v>4529</v>
      </c>
      <c r="C1252" t="s">
        <v>4520</v>
      </c>
      <c r="D1252" t="s">
        <v>4526</v>
      </c>
      <c r="E1252" t="s">
        <v>4506</v>
      </c>
      <c r="F1252" t="s">
        <v>4507</v>
      </c>
      <c r="G1252" t="s">
        <v>4516</v>
      </c>
      <c r="H1252" t="s">
        <v>4530</v>
      </c>
      <c r="I1252" t="s">
        <v>4510</v>
      </c>
      <c r="J1252" t="s">
        <v>4518</v>
      </c>
      <c r="K1252" t="s">
        <v>4538</v>
      </c>
      <c r="L1252">
        <f t="shared" si="210"/>
        <v>100375</v>
      </c>
      <c r="M1252">
        <f t="shared" si="211"/>
        <v>100374</v>
      </c>
      <c r="N1252">
        <f t="shared" si="212"/>
        <v>100373</v>
      </c>
      <c r="O1252">
        <f t="shared" si="213"/>
        <v>100375</v>
      </c>
      <c r="P1252">
        <f t="shared" si="214"/>
        <v>100373</v>
      </c>
      <c r="Q1252">
        <f t="shared" si="215"/>
        <v>100375</v>
      </c>
      <c r="R1252">
        <f t="shared" si="216"/>
        <v>100373</v>
      </c>
      <c r="S1252">
        <f t="shared" si="217"/>
        <v>100374</v>
      </c>
      <c r="T1252">
        <f t="shared" si="218"/>
        <v>100375</v>
      </c>
      <c r="U1252">
        <f t="shared" si="219"/>
        <v>201249</v>
      </c>
      <c r="V1252" s="7">
        <f>IFERROR(VLOOKUP(VALUE(L1252),工作表2!$A:$N,14,1)/50,0)</f>
        <v>199960.71</v>
      </c>
      <c r="W1252" s="7">
        <f>IFERROR(VLOOKUP(VALUE(M1252),工作表2!$A:$N,14,1)/50,0)</f>
        <v>199960.71</v>
      </c>
      <c r="X1252" s="7">
        <f>IFERROR(VLOOKUP(VALUE(N1252),工作表2!$A:$N,14,1)/50,0)</f>
        <v>199960.71</v>
      </c>
      <c r="Y1252" s="7">
        <f>IFERROR(VLOOKUP(VALUE(O1252),工作表2!$A:$N,14,1)/50,0)</f>
        <v>199960.71</v>
      </c>
      <c r="Z1252" s="7">
        <f>IFERROR(VLOOKUP(VALUE(P1252),工作表2!$A:$N,14,1)/50,0)</f>
        <v>199960.71</v>
      </c>
      <c r="AA1252" s="7">
        <f>IFERROR(VLOOKUP(VALUE(Q1252),工作表2!$A:$N,14,1)/50,0)</f>
        <v>199960.71</v>
      </c>
      <c r="AB1252" s="7">
        <f>IFERROR(VLOOKUP(VALUE(R1252),工作表2!$A:$N,14,1)/50,0)</f>
        <v>199960.71</v>
      </c>
      <c r="AC1252" s="7">
        <f>IFERROR(VLOOKUP(VALUE(S1252),工作表2!$A:$N,14,1)/50,0)</f>
        <v>199960.71</v>
      </c>
      <c r="AD1252" s="7">
        <f>IFERROR(VLOOKUP(VALUE(T1252),工作表2!$A:$N,14,1)/50,0)</f>
        <v>199960.71</v>
      </c>
      <c r="AE1252" s="7">
        <f>IFERROR(VLOOKUP(VALUE(U1252),工作表2!$A:$N,14,1),0)</f>
        <v>27093186</v>
      </c>
      <c r="AF1252" s="7">
        <f t="shared" si="220"/>
        <v>28892832.390000001</v>
      </c>
    </row>
    <row r="1253" spans="1:32" x14ac:dyDescent="0.15">
      <c r="A1253" s="8">
        <v>101249</v>
      </c>
      <c r="B1253" s="3" t="s">
        <v>4513</v>
      </c>
      <c r="C1253" t="s">
        <v>4520</v>
      </c>
      <c r="D1253" t="s">
        <v>4505</v>
      </c>
      <c r="E1253" t="s">
        <v>4506</v>
      </c>
      <c r="F1253" t="s">
        <v>4507</v>
      </c>
      <c r="G1253" t="s">
        <v>4523</v>
      </c>
      <c r="H1253" t="s">
        <v>4509</v>
      </c>
      <c r="I1253" t="s">
        <v>4524</v>
      </c>
      <c r="J1253" t="s">
        <v>4511</v>
      </c>
      <c r="K1253" t="s">
        <v>4539</v>
      </c>
      <c r="L1253">
        <f t="shared" si="210"/>
        <v>100373</v>
      </c>
      <c r="M1253">
        <f t="shared" si="211"/>
        <v>100374</v>
      </c>
      <c r="N1253">
        <f t="shared" si="212"/>
        <v>100374</v>
      </c>
      <c r="O1253">
        <f t="shared" si="213"/>
        <v>100375</v>
      </c>
      <c r="P1253">
        <f t="shared" si="214"/>
        <v>100373</v>
      </c>
      <c r="Q1253">
        <f t="shared" si="215"/>
        <v>100373</v>
      </c>
      <c r="R1253">
        <f t="shared" si="216"/>
        <v>100375</v>
      </c>
      <c r="S1253">
        <f t="shared" si="217"/>
        <v>100373</v>
      </c>
      <c r="T1253">
        <f t="shared" si="218"/>
        <v>100374</v>
      </c>
      <c r="U1253">
        <f t="shared" si="219"/>
        <v>201250</v>
      </c>
      <c r="V1253" s="7">
        <f>IFERROR(VLOOKUP(VALUE(L1253),工作表2!$A:$N,14,1)/50,0)</f>
        <v>199960.71</v>
      </c>
      <c r="W1253" s="7">
        <f>IFERROR(VLOOKUP(VALUE(M1253),工作表2!$A:$N,14,1)/50,0)</f>
        <v>199960.71</v>
      </c>
      <c r="X1253" s="7">
        <f>IFERROR(VLOOKUP(VALUE(N1253),工作表2!$A:$N,14,1)/50,0)</f>
        <v>199960.71</v>
      </c>
      <c r="Y1253" s="7">
        <f>IFERROR(VLOOKUP(VALUE(O1253),工作表2!$A:$N,14,1)/50,0)</f>
        <v>199960.71</v>
      </c>
      <c r="Z1253" s="7">
        <f>IFERROR(VLOOKUP(VALUE(P1253),工作表2!$A:$N,14,1)/50,0)</f>
        <v>199960.71</v>
      </c>
      <c r="AA1253" s="7">
        <f>IFERROR(VLOOKUP(VALUE(Q1253),工作表2!$A:$N,14,1)/50,0)</f>
        <v>199960.71</v>
      </c>
      <c r="AB1253" s="7">
        <f>IFERROR(VLOOKUP(VALUE(R1253),工作表2!$A:$N,14,1)/50,0)</f>
        <v>199960.71</v>
      </c>
      <c r="AC1253" s="7">
        <f>IFERROR(VLOOKUP(VALUE(S1253),工作表2!$A:$N,14,1)/50,0)</f>
        <v>199960.71</v>
      </c>
      <c r="AD1253" s="7">
        <f>IFERROR(VLOOKUP(VALUE(T1253),工作表2!$A:$N,14,1)/50,0)</f>
        <v>199960.71</v>
      </c>
      <c r="AE1253" s="7">
        <f>IFERROR(VLOOKUP(VALUE(U1253),工作表2!$A:$N,14,1),0)</f>
        <v>27253149.5</v>
      </c>
      <c r="AF1253" s="7">
        <f t="shared" si="220"/>
        <v>29052795.890000001</v>
      </c>
    </row>
    <row r="1254" spans="1:32" x14ac:dyDescent="0.15">
      <c r="A1254" s="8">
        <v>101250</v>
      </c>
      <c r="B1254" s="3" t="s">
        <v>4540</v>
      </c>
      <c r="C1254" t="s">
        <v>4541</v>
      </c>
      <c r="D1254" t="s">
        <v>4542</v>
      </c>
      <c r="E1254" t="s">
        <v>4543</v>
      </c>
      <c r="F1254" t="s">
        <v>4544</v>
      </c>
      <c r="G1254" t="s">
        <v>4545</v>
      </c>
      <c r="H1254" t="s">
        <v>4546</v>
      </c>
      <c r="I1254" t="s">
        <v>4547</v>
      </c>
      <c r="J1254" t="s">
        <v>4548</v>
      </c>
      <c r="K1254" t="s">
        <v>4549</v>
      </c>
      <c r="L1254">
        <f t="shared" si="210"/>
        <v>100377</v>
      </c>
      <c r="M1254">
        <f t="shared" si="211"/>
        <v>100376</v>
      </c>
      <c r="N1254">
        <f t="shared" si="212"/>
        <v>100378</v>
      </c>
      <c r="O1254">
        <f t="shared" si="213"/>
        <v>100378</v>
      </c>
      <c r="P1254">
        <f t="shared" si="214"/>
        <v>100378</v>
      </c>
      <c r="Q1254">
        <f t="shared" si="215"/>
        <v>100377</v>
      </c>
      <c r="R1254">
        <f t="shared" si="216"/>
        <v>100377</v>
      </c>
      <c r="S1254">
        <f t="shared" si="217"/>
        <v>100378</v>
      </c>
      <c r="T1254">
        <f t="shared" si="218"/>
        <v>100378</v>
      </c>
      <c r="U1254">
        <f t="shared" si="219"/>
        <v>201251</v>
      </c>
      <c r="V1254" s="7">
        <f>IFERROR(VLOOKUP(VALUE(L1254),工作表2!$A:$N,14,1)/50,0)</f>
        <v>202456.47</v>
      </c>
      <c r="W1254" s="7">
        <f>IFERROR(VLOOKUP(VALUE(M1254),工作表2!$A:$N,14,1)/50,0)</f>
        <v>202456.47</v>
      </c>
      <c r="X1254" s="7">
        <f>IFERROR(VLOOKUP(VALUE(N1254),工作表2!$A:$N,14,1)/50,0)</f>
        <v>202456.47</v>
      </c>
      <c r="Y1254" s="7">
        <f>IFERROR(VLOOKUP(VALUE(O1254),工作表2!$A:$N,14,1)/50,0)</f>
        <v>202456.47</v>
      </c>
      <c r="Z1254" s="7">
        <f>IFERROR(VLOOKUP(VALUE(P1254),工作表2!$A:$N,14,1)/50,0)</f>
        <v>202456.47</v>
      </c>
      <c r="AA1254" s="7">
        <f>IFERROR(VLOOKUP(VALUE(Q1254),工作表2!$A:$N,14,1)/50,0)</f>
        <v>202456.47</v>
      </c>
      <c r="AB1254" s="7">
        <f>IFERROR(VLOOKUP(VALUE(R1254),工作表2!$A:$N,14,1)/50,0)</f>
        <v>202456.47</v>
      </c>
      <c r="AC1254" s="7">
        <f>IFERROR(VLOOKUP(VALUE(S1254),工作表2!$A:$N,14,1)/50,0)</f>
        <v>202456.47</v>
      </c>
      <c r="AD1254" s="7">
        <f>IFERROR(VLOOKUP(VALUE(T1254),工作表2!$A:$N,14,1)/50,0)</f>
        <v>202456.47</v>
      </c>
      <c r="AE1254" s="7">
        <f>IFERROR(VLOOKUP(VALUE(U1254),工作表2!$A:$N,14,1),0)</f>
        <v>26929864.5</v>
      </c>
      <c r="AF1254" s="7">
        <f t="shared" si="220"/>
        <v>28751972.73</v>
      </c>
    </row>
    <row r="1255" spans="1:32" x14ac:dyDescent="0.15">
      <c r="A1255" s="8">
        <v>101251</v>
      </c>
      <c r="B1255" s="3" t="s">
        <v>4540</v>
      </c>
      <c r="C1255" t="s">
        <v>4550</v>
      </c>
      <c r="D1255" t="s">
        <v>4551</v>
      </c>
      <c r="E1255" t="s">
        <v>4543</v>
      </c>
      <c r="F1255" t="s">
        <v>4552</v>
      </c>
      <c r="G1255" t="s">
        <v>4553</v>
      </c>
      <c r="H1255" t="s">
        <v>4554</v>
      </c>
      <c r="I1255" t="s">
        <v>4555</v>
      </c>
      <c r="J1255" t="s">
        <v>4548</v>
      </c>
      <c r="K1255" t="s">
        <v>4556</v>
      </c>
      <c r="L1255">
        <f t="shared" si="210"/>
        <v>100377</v>
      </c>
      <c r="M1255">
        <f t="shared" si="211"/>
        <v>100377</v>
      </c>
      <c r="N1255">
        <f t="shared" si="212"/>
        <v>100376</v>
      </c>
      <c r="O1255">
        <f t="shared" si="213"/>
        <v>100378</v>
      </c>
      <c r="P1255">
        <f t="shared" si="214"/>
        <v>100376</v>
      </c>
      <c r="Q1255">
        <f t="shared" si="215"/>
        <v>100378</v>
      </c>
      <c r="R1255">
        <f t="shared" si="216"/>
        <v>100376</v>
      </c>
      <c r="S1255">
        <f t="shared" si="217"/>
        <v>100377</v>
      </c>
      <c r="T1255">
        <f t="shared" si="218"/>
        <v>100378</v>
      </c>
      <c r="U1255">
        <f t="shared" si="219"/>
        <v>201252</v>
      </c>
      <c r="V1255" s="7">
        <f>IFERROR(VLOOKUP(VALUE(L1255),工作表2!$A:$N,14,1)/50,0)</f>
        <v>202456.47</v>
      </c>
      <c r="W1255" s="7">
        <f>IFERROR(VLOOKUP(VALUE(M1255),工作表2!$A:$N,14,1)/50,0)</f>
        <v>202456.47</v>
      </c>
      <c r="X1255" s="7">
        <f>IFERROR(VLOOKUP(VALUE(N1255),工作表2!$A:$N,14,1)/50,0)</f>
        <v>202456.47</v>
      </c>
      <c r="Y1255" s="7">
        <f>IFERROR(VLOOKUP(VALUE(O1255),工作表2!$A:$N,14,1)/50,0)</f>
        <v>202456.47</v>
      </c>
      <c r="Z1255" s="7">
        <f>IFERROR(VLOOKUP(VALUE(P1255),工作表2!$A:$N,14,1)/50,0)</f>
        <v>202456.47</v>
      </c>
      <c r="AA1255" s="7">
        <f>IFERROR(VLOOKUP(VALUE(Q1255),工作表2!$A:$N,14,1)/50,0)</f>
        <v>202456.47</v>
      </c>
      <c r="AB1255" s="7">
        <f>IFERROR(VLOOKUP(VALUE(R1255),工作表2!$A:$N,14,1)/50,0)</f>
        <v>202456.47</v>
      </c>
      <c r="AC1255" s="7">
        <f>IFERROR(VLOOKUP(VALUE(S1255),工作表2!$A:$N,14,1)/50,0)</f>
        <v>202456.47</v>
      </c>
      <c r="AD1255" s="7">
        <f>IFERROR(VLOOKUP(VALUE(T1255),工作表2!$A:$N,14,1)/50,0)</f>
        <v>202456.47</v>
      </c>
      <c r="AE1255" s="7">
        <f>IFERROR(VLOOKUP(VALUE(U1255),工作表2!$A:$N,14,1),0)</f>
        <v>26957580.5</v>
      </c>
      <c r="AF1255" s="7">
        <f t="shared" si="220"/>
        <v>28779688.73</v>
      </c>
    </row>
    <row r="1256" spans="1:32" x14ac:dyDescent="0.15">
      <c r="A1256" s="8">
        <v>101252</v>
      </c>
      <c r="B1256" s="3" t="s">
        <v>4557</v>
      </c>
      <c r="C1256" t="s">
        <v>4541</v>
      </c>
      <c r="D1256" t="s">
        <v>4551</v>
      </c>
      <c r="E1256" t="s">
        <v>4543</v>
      </c>
      <c r="F1256" t="s">
        <v>4544</v>
      </c>
      <c r="G1256" t="s">
        <v>4545</v>
      </c>
      <c r="H1256" t="s">
        <v>4546</v>
      </c>
      <c r="I1256" t="s">
        <v>4555</v>
      </c>
      <c r="J1256" t="s">
        <v>4548</v>
      </c>
      <c r="K1256" t="s">
        <v>4558</v>
      </c>
      <c r="L1256">
        <f t="shared" si="210"/>
        <v>100376</v>
      </c>
      <c r="M1256">
        <f t="shared" si="211"/>
        <v>100376</v>
      </c>
      <c r="N1256">
        <f t="shared" si="212"/>
        <v>100376</v>
      </c>
      <c r="O1256">
        <f t="shared" si="213"/>
        <v>100378</v>
      </c>
      <c r="P1256">
        <f t="shared" si="214"/>
        <v>100378</v>
      </c>
      <c r="Q1256">
        <f t="shared" si="215"/>
        <v>100377</v>
      </c>
      <c r="R1256">
        <f t="shared" si="216"/>
        <v>100377</v>
      </c>
      <c r="S1256">
        <f t="shared" si="217"/>
        <v>100377</v>
      </c>
      <c r="T1256">
        <f t="shared" si="218"/>
        <v>100378</v>
      </c>
      <c r="U1256">
        <f t="shared" si="219"/>
        <v>201253</v>
      </c>
      <c r="V1256" s="7">
        <f>IFERROR(VLOOKUP(VALUE(L1256),工作表2!$A:$N,14,1)/50,0)</f>
        <v>202456.47</v>
      </c>
      <c r="W1256" s="7">
        <f>IFERROR(VLOOKUP(VALUE(M1256),工作表2!$A:$N,14,1)/50,0)</f>
        <v>202456.47</v>
      </c>
      <c r="X1256" s="7">
        <f>IFERROR(VLOOKUP(VALUE(N1256),工作表2!$A:$N,14,1)/50,0)</f>
        <v>202456.47</v>
      </c>
      <c r="Y1256" s="7">
        <f>IFERROR(VLOOKUP(VALUE(O1256),工作表2!$A:$N,14,1)/50,0)</f>
        <v>202456.47</v>
      </c>
      <c r="Z1256" s="7">
        <f>IFERROR(VLOOKUP(VALUE(P1256),工作表2!$A:$N,14,1)/50,0)</f>
        <v>202456.47</v>
      </c>
      <c r="AA1256" s="7">
        <f>IFERROR(VLOOKUP(VALUE(Q1256),工作表2!$A:$N,14,1)/50,0)</f>
        <v>202456.47</v>
      </c>
      <c r="AB1256" s="7">
        <f>IFERROR(VLOOKUP(VALUE(R1256),工作表2!$A:$N,14,1)/50,0)</f>
        <v>202456.47</v>
      </c>
      <c r="AC1256" s="7">
        <f>IFERROR(VLOOKUP(VALUE(S1256),工作表2!$A:$N,14,1)/50,0)</f>
        <v>202456.47</v>
      </c>
      <c r="AD1256" s="7">
        <f>IFERROR(VLOOKUP(VALUE(T1256),工作表2!$A:$N,14,1)/50,0)</f>
        <v>202456.47</v>
      </c>
      <c r="AE1256" s="7">
        <f>IFERROR(VLOOKUP(VALUE(U1256),工作表2!$A:$N,14,1),0)</f>
        <v>26985327.5</v>
      </c>
      <c r="AF1256" s="7">
        <f t="shared" si="220"/>
        <v>28807435.73</v>
      </c>
    </row>
    <row r="1257" spans="1:32" x14ac:dyDescent="0.15">
      <c r="A1257" s="8">
        <v>101253</v>
      </c>
      <c r="B1257" s="3" t="s">
        <v>4557</v>
      </c>
      <c r="C1257" t="s">
        <v>4541</v>
      </c>
      <c r="D1257" t="s">
        <v>4559</v>
      </c>
      <c r="E1257" t="s">
        <v>4543</v>
      </c>
      <c r="F1257" t="s">
        <v>4560</v>
      </c>
      <c r="G1257" t="s">
        <v>4561</v>
      </c>
      <c r="H1257" t="s">
        <v>4554</v>
      </c>
      <c r="I1257" t="s">
        <v>4555</v>
      </c>
      <c r="J1257" t="s">
        <v>4562</v>
      </c>
      <c r="K1257" t="s">
        <v>4563</v>
      </c>
      <c r="L1257">
        <f t="shared" si="210"/>
        <v>100376</v>
      </c>
      <c r="M1257">
        <f t="shared" si="211"/>
        <v>100376</v>
      </c>
      <c r="N1257">
        <f t="shared" si="212"/>
        <v>100377</v>
      </c>
      <c r="O1257">
        <f t="shared" si="213"/>
        <v>100378</v>
      </c>
      <c r="P1257">
        <f t="shared" si="214"/>
        <v>100377</v>
      </c>
      <c r="Q1257">
        <f t="shared" si="215"/>
        <v>100376</v>
      </c>
      <c r="R1257">
        <f t="shared" si="216"/>
        <v>100376</v>
      </c>
      <c r="S1257">
        <f t="shared" si="217"/>
        <v>100377</v>
      </c>
      <c r="T1257">
        <f t="shared" si="218"/>
        <v>100376</v>
      </c>
      <c r="U1257">
        <f t="shared" si="219"/>
        <v>201254</v>
      </c>
      <c r="V1257" s="7">
        <f>IFERROR(VLOOKUP(VALUE(L1257),工作表2!$A:$N,14,1)/50,0)</f>
        <v>202456.47</v>
      </c>
      <c r="W1257" s="7">
        <f>IFERROR(VLOOKUP(VALUE(M1257),工作表2!$A:$N,14,1)/50,0)</f>
        <v>202456.47</v>
      </c>
      <c r="X1257" s="7">
        <f>IFERROR(VLOOKUP(VALUE(N1257),工作表2!$A:$N,14,1)/50,0)</f>
        <v>202456.47</v>
      </c>
      <c r="Y1257" s="7">
        <f>IFERROR(VLOOKUP(VALUE(O1257),工作表2!$A:$N,14,1)/50,0)</f>
        <v>202456.47</v>
      </c>
      <c r="Z1257" s="7">
        <f>IFERROR(VLOOKUP(VALUE(P1257),工作表2!$A:$N,14,1)/50,0)</f>
        <v>202456.47</v>
      </c>
      <c r="AA1257" s="7">
        <f>IFERROR(VLOOKUP(VALUE(Q1257),工作表2!$A:$N,14,1)/50,0)</f>
        <v>202456.47</v>
      </c>
      <c r="AB1257" s="7">
        <f>IFERROR(VLOOKUP(VALUE(R1257),工作表2!$A:$N,14,1)/50,0)</f>
        <v>202456.47</v>
      </c>
      <c r="AC1257" s="7">
        <f>IFERROR(VLOOKUP(VALUE(S1257),工作表2!$A:$N,14,1)/50,0)</f>
        <v>202456.47</v>
      </c>
      <c r="AD1257" s="7">
        <f>IFERROR(VLOOKUP(VALUE(T1257),工作表2!$A:$N,14,1)/50,0)</f>
        <v>202456.47</v>
      </c>
      <c r="AE1257" s="7">
        <f>IFERROR(VLOOKUP(VALUE(U1257),工作表2!$A:$N,14,1),0)</f>
        <v>27488467</v>
      </c>
      <c r="AF1257" s="7">
        <f t="shared" si="220"/>
        <v>29310575.23</v>
      </c>
    </row>
    <row r="1258" spans="1:32" x14ac:dyDescent="0.15">
      <c r="A1258" s="8">
        <v>101254</v>
      </c>
      <c r="B1258" s="3" t="s">
        <v>4540</v>
      </c>
      <c r="C1258" t="s">
        <v>4541</v>
      </c>
      <c r="D1258" t="s">
        <v>4559</v>
      </c>
      <c r="E1258" t="s">
        <v>4564</v>
      </c>
      <c r="F1258" t="s">
        <v>4544</v>
      </c>
      <c r="G1258" t="s">
        <v>4561</v>
      </c>
      <c r="H1258" t="s">
        <v>4546</v>
      </c>
      <c r="I1258" t="s">
        <v>4555</v>
      </c>
      <c r="J1258" t="s">
        <v>4565</v>
      </c>
      <c r="K1258" t="s">
        <v>4566</v>
      </c>
      <c r="L1258">
        <f t="shared" si="210"/>
        <v>100377</v>
      </c>
      <c r="M1258">
        <f t="shared" si="211"/>
        <v>100376</v>
      </c>
      <c r="N1258">
        <f t="shared" si="212"/>
        <v>100377</v>
      </c>
      <c r="O1258">
        <f t="shared" si="213"/>
        <v>100377</v>
      </c>
      <c r="P1258">
        <f t="shared" si="214"/>
        <v>100378</v>
      </c>
      <c r="Q1258">
        <f t="shared" si="215"/>
        <v>100376</v>
      </c>
      <c r="R1258">
        <f t="shared" si="216"/>
        <v>100377</v>
      </c>
      <c r="S1258">
        <f t="shared" si="217"/>
        <v>100377</v>
      </c>
      <c r="T1258">
        <f t="shared" si="218"/>
        <v>100377</v>
      </c>
      <c r="U1258">
        <f t="shared" si="219"/>
        <v>201255</v>
      </c>
      <c r="V1258" s="7">
        <f>IFERROR(VLOOKUP(VALUE(L1258),工作表2!$A:$N,14,1)/50,0)</f>
        <v>202456.47</v>
      </c>
      <c r="W1258" s="7">
        <f>IFERROR(VLOOKUP(VALUE(M1258),工作表2!$A:$N,14,1)/50,0)</f>
        <v>202456.47</v>
      </c>
      <c r="X1258" s="7">
        <f>IFERROR(VLOOKUP(VALUE(N1258),工作表2!$A:$N,14,1)/50,0)</f>
        <v>202456.47</v>
      </c>
      <c r="Y1258" s="7">
        <f>IFERROR(VLOOKUP(VALUE(O1258),工作表2!$A:$N,14,1)/50,0)</f>
        <v>202456.47</v>
      </c>
      <c r="Z1258" s="7">
        <f>IFERROR(VLOOKUP(VALUE(P1258),工作表2!$A:$N,14,1)/50,0)</f>
        <v>202456.47</v>
      </c>
      <c r="AA1258" s="7">
        <f>IFERROR(VLOOKUP(VALUE(Q1258),工作表2!$A:$N,14,1)/50,0)</f>
        <v>202456.47</v>
      </c>
      <c r="AB1258" s="7">
        <f>IFERROR(VLOOKUP(VALUE(R1258),工作表2!$A:$N,14,1)/50,0)</f>
        <v>202456.47</v>
      </c>
      <c r="AC1258" s="7">
        <f>IFERROR(VLOOKUP(VALUE(S1258),工作表2!$A:$N,14,1)/50,0)</f>
        <v>202456.47</v>
      </c>
      <c r="AD1258" s="7">
        <f>IFERROR(VLOOKUP(VALUE(T1258),工作表2!$A:$N,14,1)/50,0)</f>
        <v>202456.47</v>
      </c>
      <c r="AE1258" s="7">
        <f>IFERROR(VLOOKUP(VALUE(U1258),工作表2!$A:$N,14,1),0)</f>
        <v>27040916.5</v>
      </c>
      <c r="AF1258" s="7">
        <f t="shared" si="220"/>
        <v>28863024.73</v>
      </c>
    </row>
    <row r="1259" spans="1:32" x14ac:dyDescent="0.15">
      <c r="A1259" s="8">
        <v>101255</v>
      </c>
      <c r="B1259" s="3" t="s">
        <v>4557</v>
      </c>
      <c r="C1259" t="s">
        <v>4541</v>
      </c>
      <c r="D1259" t="s">
        <v>4559</v>
      </c>
      <c r="E1259" t="s">
        <v>4567</v>
      </c>
      <c r="F1259" t="s">
        <v>4552</v>
      </c>
      <c r="G1259" t="s">
        <v>4553</v>
      </c>
      <c r="H1259" t="s">
        <v>4554</v>
      </c>
      <c r="I1259" t="s">
        <v>4568</v>
      </c>
      <c r="J1259" t="s">
        <v>4548</v>
      </c>
      <c r="K1259" t="s">
        <v>4569</v>
      </c>
      <c r="L1259">
        <f t="shared" si="210"/>
        <v>100376</v>
      </c>
      <c r="M1259">
        <f t="shared" si="211"/>
        <v>100376</v>
      </c>
      <c r="N1259">
        <f t="shared" si="212"/>
        <v>100377</v>
      </c>
      <c r="O1259">
        <f t="shared" si="213"/>
        <v>100376</v>
      </c>
      <c r="P1259">
        <f t="shared" si="214"/>
        <v>100376</v>
      </c>
      <c r="Q1259">
        <f t="shared" si="215"/>
        <v>100378</v>
      </c>
      <c r="R1259">
        <f t="shared" si="216"/>
        <v>100376</v>
      </c>
      <c r="S1259">
        <f t="shared" si="217"/>
        <v>100376</v>
      </c>
      <c r="T1259">
        <f t="shared" si="218"/>
        <v>100378</v>
      </c>
      <c r="U1259">
        <f t="shared" si="219"/>
        <v>201256</v>
      </c>
      <c r="V1259" s="7">
        <f>IFERROR(VLOOKUP(VALUE(L1259),工作表2!$A:$N,14,1)/50,0)</f>
        <v>202456.47</v>
      </c>
      <c r="W1259" s="7">
        <f>IFERROR(VLOOKUP(VALUE(M1259),工作表2!$A:$N,14,1)/50,0)</f>
        <v>202456.47</v>
      </c>
      <c r="X1259" s="7">
        <f>IFERROR(VLOOKUP(VALUE(N1259),工作表2!$A:$N,14,1)/50,0)</f>
        <v>202456.47</v>
      </c>
      <c r="Y1259" s="7">
        <f>IFERROR(VLOOKUP(VALUE(O1259),工作表2!$A:$N,14,1)/50,0)</f>
        <v>202456.47</v>
      </c>
      <c r="Z1259" s="7">
        <f>IFERROR(VLOOKUP(VALUE(P1259),工作表2!$A:$N,14,1)/50,0)</f>
        <v>202456.47</v>
      </c>
      <c r="AA1259" s="7">
        <f>IFERROR(VLOOKUP(VALUE(Q1259),工作表2!$A:$N,14,1)/50,0)</f>
        <v>202456.47</v>
      </c>
      <c r="AB1259" s="7">
        <f>IFERROR(VLOOKUP(VALUE(R1259),工作表2!$A:$N,14,1)/50,0)</f>
        <v>202456.47</v>
      </c>
      <c r="AC1259" s="7">
        <f>IFERROR(VLOOKUP(VALUE(S1259),工作表2!$A:$N,14,1)/50,0)</f>
        <v>202456.47</v>
      </c>
      <c r="AD1259" s="7">
        <f>IFERROR(VLOOKUP(VALUE(T1259),工作表2!$A:$N,14,1)/50,0)</f>
        <v>202456.47</v>
      </c>
      <c r="AE1259" s="7">
        <f>IFERROR(VLOOKUP(VALUE(U1259),工作表2!$A:$N,14,1),0)</f>
        <v>27068758</v>
      </c>
      <c r="AF1259" s="7">
        <f t="shared" si="220"/>
        <v>28890866.23</v>
      </c>
    </row>
    <row r="1260" spans="1:32" x14ac:dyDescent="0.15">
      <c r="A1260" s="8">
        <v>101256</v>
      </c>
      <c r="B1260" s="3" t="s">
        <v>4570</v>
      </c>
      <c r="C1260" t="s">
        <v>4571</v>
      </c>
      <c r="D1260" t="s">
        <v>4551</v>
      </c>
      <c r="E1260" t="s">
        <v>4543</v>
      </c>
      <c r="F1260" t="s">
        <v>4544</v>
      </c>
      <c r="G1260" t="s">
        <v>4561</v>
      </c>
      <c r="H1260" t="s">
        <v>4572</v>
      </c>
      <c r="I1260" t="s">
        <v>4568</v>
      </c>
      <c r="J1260" t="s">
        <v>4565</v>
      </c>
      <c r="K1260" t="s">
        <v>4573</v>
      </c>
      <c r="L1260">
        <f t="shared" si="210"/>
        <v>100378</v>
      </c>
      <c r="M1260">
        <f t="shared" si="211"/>
        <v>100378</v>
      </c>
      <c r="N1260">
        <f t="shared" si="212"/>
        <v>100376</v>
      </c>
      <c r="O1260">
        <f t="shared" si="213"/>
        <v>100378</v>
      </c>
      <c r="P1260">
        <f t="shared" si="214"/>
        <v>100378</v>
      </c>
      <c r="Q1260">
        <f t="shared" si="215"/>
        <v>100376</v>
      </c>
      <c r="R1260">
        <f t="shared" si="216"/>
        <v>100378</v>
      </c>
      <c r="S1260">
        <f t="shared" si="217"/>
        <v>100376</v>
      </c>
      <c r="T1260">
        <f t="shared" si="218"/>
        <v>100377</v>
      </c>
      <c r="U1260">
        <f t="shared" si="219"/>
        <v>201257</v>
      </c>
      <c r="V1260" s="7">
        <f>IFERROR(VLOOKUP(VALUE(L1260),工作表2!$A:$N,14,1)/50,0)</f>
        <v>202456.47</v>
      </c>
      <c r="W1260" s="7">
        <f>IFERROR(VLOOKUP(VALUE(M1260),工作表2!$A:$N,14,1)/50,0)</f>
        <v>202456.47</v>
      </c>
      <c r="X1260" s="7">
        <f>IFERROR(VLOOKUP(VALUE(N1260),工作表2!$A:$N,14,1)/50,0)</f>
        <v>202456.47</v>
      </c>
      <c r="Y1260" s="7">
        <f>IFERROR(VLOOKUP(VALUE(O1260),工作表2!$A:$N,14,1)/50,0)</f>
        <v>202456.47</v>
      </c>
      <c r="Z1260" s="7">
        <f>IFERROR(VLOOKUP(VALUE(P1260),工作表2!$A:$N,14,1)/50,0)</f>
        <v>202456.47</v>
      </c>
      <c r="AA1260" s="7">
        <f>IFERROR(VLOOKUP(VALUE(Q1260),工作表2!$A:$N,14,1)/50,0)</f>
        <v>202456.47</v>
      </c>
      <c r="AB1260" s="7">
        <f>IFERROR(VLOOKUP(VALUE(R1260),工作表2!$A:$N,14,1)/50,0)</f>
        <v>202456.47</v>
      </c>
      <c r="AC1260" s="7">
        <f>IFERROR(VLOOKUP(VALUE(S1260),工作表2!$A:$N,14,1)/50,0)</f>
        <v>202456.47</v>
      </c>
      <c r="AD1260" s="7">
        <f>IFERROR(VLOOKUP(VALUE(T1260),工作表2!$A:$N,14,1)/50,0)</f>
        <v>202456.47</v>
      </c>
      <c r="AE1260" s="7">
        <f>IFERROR(VLOOKUP(VALUE(U1260),工作表2!$A:$N,14,1),0)</f>
        <v>27573353.5</v>
      </c>
      <c r="AF1260" s="7">
        <f t="shared" si="220"/>
        <v>29395461.73</v>
      </c>
    </row>
    <row r="1261" spans="1:32" x14ac:dyDescent="0.15">
      <c r="A1261" s="8">
        <v>101257</v>
      </c>
      <c r="B1261" s="3" t="s">
        <v>4540</v>
      </c>
      <c r="C1261" t="s">
        <v>4550</v>
      </c>
      <c r="D1261" t="s">
        <v>4551</v>
      </c>
      <c r="E1261" t="s">
        <v>4543</v>
      </c>
      <c r="F1261" t="s">
        <v>4560</v>
      </c>
      <c r="G1261" t="s">
        <v>4561</v>
      </c>
      <c r="H1261" t="s">
        <v>4546</v>
      </c>
      <c r="I1261" t="s">
        <v>4547</v>
      </c>
      <c r="J1261" t="s">
        <v>4548</v>
      </c>
      <c r="K1261" t="s">
        <v>4574</v>
      </c>
      <c r="L1261">
        <f t="shared" si="210"/>
        <v>100377</v>
      </c>
      <c r="M1261">
        <f t="shared" si="211"/>
        <v>100377</v>
      </c>
      <c r="N1261">
        <f t="shared" si="212"/>
        <v>100376</v>
      </c>
      <c r="O1261">
        <f t="shared" si="213"/>
        <v>100378</v>
      </c>
      <c r="P1261">
        <f t="shared" si="214"/>
        <v>100377</v>
      </c>
      <c r="Q1261">
        <f t="shared" si="215"/>
        <v>100376</v>
      </c>
      <c r="R1261">
        <f t="shared" si="216"/>
        <v>100377</v>
      </c>
      <c r="S1261">
        <f t="shared" si="217"/>
        <v>100378</v>
      </c>
      <c r="T1261">
        <f t="shared" si="218"/>
        <v>100378</v>
      </c>
      <c r="U1261">
        <f t="shared" si="219"/>
        <v>201258</v>
      </c>
      <c r="V1261" s="7">
        <f>IFERROR(VLOOKUP(VALUE(L1261),工作表2!$A:$N,14,1)/50,0)</f>
        <v>202456.47</v>
      </c>
      <c r="W1261" s="7">
        <f>IFERROR(VLOOKUP(VALUE(M1261),工作表2!$A:$N,14,1)/50,0)</f>
        <v>202456.47</v>
      </c>
      <c r="X1261" s="7">
        <f>IFERROR(VLOOKUP(VALUE(N1261),工作表2!$A:$N,14,1)/50,0)</f>
        <v>202456.47</v>
      </c>
      <c r="Y1261" s="7">
        <f>IFERROR(VLOOKUP(VALUE(O1261),工作表2!$A:$N,14,1)/50,0)</f>
        <v>202456.47</v>
      </c>
      <c r="Z1261" s="7">
        <f>IFERROR(VLOOKUP(VALUE(P1261),工作表2!$A:$N,14,1)/50,0)</f>
        <v>202456.47</v>
      </c>
      <c r="AA1261" s="7">
        <f>IFERROR(VLOOKUP(VALUE(Q1261),工作表2!$A:$N,14,1)/50,0)</f>
        <v>202456.47</v>
      </c>
      <c r="AB1261" s="7">
        <f>IFERROR(VLOOKUP(VALUE(R1261),工作表2!$A:$N,14,1)/50,0)</f>
        <v>202456.47</v>
      </c>
      <c r="AC1261" s="7">
        <f>IFERROR(VLOOKUP(VALUE(S1261),工作表2!$A:$N,14,1)/50,0)</f>
        <v>202456.47</v>
      </c>
      <c r="AD1261" s="7">
        <f>IFERROR(VLOOKUP(VALUE(T1261),工作表2!$A:$N,14,1)/50,0)</f>
        <v>202456.47</v>
      </c>
      <c r="AE1261" s="7">
        <f>IFERROR(VLOOKUP(VALUE(U1261),工作表2!$A:$N,14,1),0)</f>
        <v>27372668</v>
      </c>
      <c r="AF1261" s="7">
        <f t="shared" si="220"/>
        <v>29194776.23</v>
      </c>
    </row>
    <row r="1262" spans="1:32" x14ac:dyDescent="0.15">
      <c r="A1262" s="8">
        <v>101258</v>
      </c>
      <c r="B1262" s="3" t="s">
        <v>4540</v>
      </c>
      <c r="C1262" t="s">
        <v>4550</v>
      </c>
      <c r="D1262" t="s">
        <v>4551</v>
      </c>
      <c r="E1262" t="s">
        <v>4543</v>
      </c>
      <c r="F1262" t="s">
        <v>4560</v>
      </c>
      <c r="G1262" t="s">
        <v>4545</v>
      </c>
      <c r="H1262" t="s">
        <v>4572</v>
      </c>
      <c r="I1262" t="s">
        <v>4547</v>
      </c>
      <c r="J1262" t="s">
        <v>4565</v>
      </c>
      <c r="K1262" t="s">
        <v>4575</v>
      </c>
      <c r="L1262">
        <f t="shared" si="210"/>
        <v>100377</v>
      </c>
      <c r="M1262">
        <f t="shared" si="211"/>
        <v>100377</v>
      </c>
      <c r="N1262">
        <f t="shared" si="212"/>
        <v>100376</v>
      </c>
      <c r="O1262">
        <f t="shared" si="213"/>
        <v>100378</v>
      </c>
      <c r="P1262">
        <f t="shared" si="214"/>
        <v>100377</v>
      </c>
      <c r="Q1262">
        <f t="shared" si="215"/>
        <v>100377</v>
      </c>
      <c r="R1262">
        <f t="shared" si="216"/>
        <v>100378</v>
      </c>
      <c r="S1262">
        <f t="shared" si="217"/>
        <v>100378</v>
      </c>
      <c r="T1262">
        <f t="shared" si="218"/>
        <v>100377</v>
      </c>
      <c r="U1262">
        <f t="shared" si="219"/>
        <v>201259</v>
      </c>
      <c r="V1262" s="7">
        <f>IFERROR(VLOOKUP(VALUE(L1262),工作表2!$A:$N,14,1)/50,0)</f>
        <v>202456.47</v>
      </c>
      <c r="W1262" s="7">
        <f>IFERROR(VLOOKUP(VALUE(M1262),工作表2!$A:$N,14,1)/50,0)</f>
        <v>202456.47</v>
      </c>
      <c r="X1262" s="7">
        <f>IFERROR(VLOOKUP(VALUE(N1262),工作表2!$A:$N,14,1)/50,0)</f>
        <v>202456.47</v>
      </c>
      <c r="Y1262" s="7">
        <f>IFERROR(VLOOKUP(VALUE(O1262),工作表2!$A:$N,14,1)/50,0)</f>
        <v>202456.47</v>
      </c>
      <c r="Z1262" s="7">
        <f>IFERROR(VLOOKUP(VALUE(P1262),工作表2!$A:$N,14,1)/50,0)</f>
        <v>202456.47</v>
      </c>
      <c r="AA1262" s="7">
        <f>IFERROR(VLOOKUP(VALUE(Q1262),工作表2!$A:$N,14,1)/50,0)</f>
        <v>202456.47</v>
      </c>
      <c r="AB1262" s="7">
        <f>IFERROR(VLOOKUP(VALUE(R1262),工作表2!$A:$N,14,1)/50,0)</f>
        <v>202456.47</v>
      </c>
      <c r="AC1262" s="7">
        <f>IFERROR(VLOOKUP(VALUE(S1262),工作表2!$A:$N,14,1)/50,0)</f>
        <v>202456.47</v>
      </c>
      <c r="AD1262" s="7">
        <f>IFERROR(VLOOKUP(VALUE(T1262),工作表2!$A:$N,14,1)/50,0)</f>
        <v>202456.47</v>
      </c>
      <c r="AE1262" s="7">
        <f>IFERROR(VLOOKUP(VALUE(U1262),工作表2!$A:$N,14,1),0)</f>
        <v>27496367.5</v>
      </c>
      <c r="AF1262" s="7">
        <f t="shared" si="220"/>
        <v>29318475.73</v>
      </c>
    </row>
    <row r="1263" spans="1:32" x14ac:dyDescent="0.15">
      <c r="A1263" s="8">
        <v>101259</v>
      </c>
      <c r="B1263" s="3" t="s">
        <v>4570</v>
      </c>
      <c r="C1263" t="s">
        <v>4541</v>
      </c>
      <c r="D1263" t="s">
        <v>4559</v>
      </c>
      <c r="E1263" t="s">
        <v>4564</v>
      </c>
      <c r="F1263" t="s">
        <v>4560</v>
      </c>
      <c r="G1263" t="s">
        <v>4561</v>
      </c>
      <c r="H1263" t="s">
        <v>4554</v>
      </c>
      <c r="I1263" t="s">
        <v>4547</v>
      </c>
      <c r="J1263" t="s">
        <v>4565</v>
      </c>
      <c r="K1263" t="s">
        <v>4576</v>
      </c>
      <c r="L1263">
        <f t="shared" si="210"/>
        <v>100378</v>
      </c>
      <c r="M1263">
        <f t="shared" si="211"/>
        <v>100376</v>
      </c>
      <c r="N1263">
        <f t="shared" si="212"/>
        <v>100377</v>
      </c>
      <c r="O1263">
        <f t="shared" si="213"/>
        <v>100377</v>
      </c>
      <c r="P1263">
        <f t="shared" si="214"/>
        <v>100377</v>
      </c>
      <c r="Q1263">
        <f t="shared" si="215"/>
        <v>100376</v>
      </c>
      <c r="R1263">
        <f t="shared" si="216"/>
        <v>100376</v>
      </c>
      <c r="S1263">
        <f t="shared" si="217"/>
        <v>100378</v>
      </c>
      <c r="T1263">
        <f t="shared" si="218"/>
        <v>100377</v>
      </c>
      <c r="U1263">
        <f t="shared" si="219"/>
        <v>201260</v>
      </c>
      <c r="V1263" s="7">
        <f>IFERROR(VLOOKUP(VALUE(L1263),工作表2!$A:$N,14,1)/50,0)</f>
        <v>202456.47</v>
      </c>
      <c r="W1263" s="7">
        <f>IFERROR(VLOOKUP(VALUE(M1263),工作表2!$A:$N,14,1)/50,0)</f>
        <v>202456.47</v>
      </c>
      <c r="X1263" s="7">
        <f>IFERROR(VLOOKUP(VALUE(N1263),工作表2!$A:$N,14,1)/50,0)</f>
        <v>202456.47</v>
      </c>
      <c r="Y1263" s="7">
        <f>IFERROR(VLOOKUP(VALUE(O1263),工作表2!$A:$N,14,1)/50,0)</f>
        <v>202456.47</v>
      </c>
      <c r="Z1263" s="7">
        <f>IFERROR(VLOOKUP(VALUE(P1263),工作表2!$A:$N,14,1)/50,0)</f>
        <v>202456.47</v>
      </c>
      <c r="AA1263" s="7">
        <f>IFERROR(VLOOKUP(VALUE(Q1263),工作表2!$A:$N,14,1)/50,0)</f>
        <v>202456.47</v>
      </c>
      <c r="AB1263" s="7">
        <f>IFERROR(VLOOKUP(VALUE(R1263),工作表2!$A:$N,14,1)/50,0)</f>
        <v>202456.47</v>
      </c>
      <c r="AC1263" s="7">
        <f>IFERROR(VLOOKUP(VALUE(S1263),工作表2!$A:$N,14,1)/50,0)</f>
        <v>202456.47</v>
      </c>
      <c r="AD1263" s="7">
        <f>IFERROR(VLOOKUP(VALUE(T1263),工作表2!$A:$N,14,1)/50,0)</f>
        <v>202456.47</v>
      </c>
      <c r="AE1263" s="7">
        <f>IFERROR(VLOOKUP(VALUE(U1263),工作表2!$A:$N,14,1),0)</f>
        <v>27658529.5</v>
      </c>
      <c r="AF1263" s="7">
        <f t="shared" si="220"/>
        <v>29480637.73</v>
      </c>
    </row>
    <row r="1264" spans="1:32" x14ac:dyDescent="0.15">
      <c r="A1264" s="8">
        <v>101260</v>
      </c>
      <c r="B1264" s="3" t="s">
        <v>4577</v>
      </c>
      <c r="C1264" t="s">
        <v>4578</v>
      </c>
      <c r="D1264" t="s">
        <v>4579</v>
      </c>
      <c r="E1264" t="s">
        <v>4580</v>
      </c>
      <c r="F1264" t="s">
        <v>4581</v>
      </c>
      <c r="G1264" t="s">
        <v>4582</v>
      </c>
      <c r="H1264" t="s">
        <v>4583</v>
      </c>
      <c r="I1264" t="s">
        <v>4584</v>
      </c>
      <c r="J1264" t="s">
        <v>4585</v>
      </c>
      <c r="K1264" t="s">
        <v>4586</v>
      </c>
      <c r="L1264">
        <f t="shared" si="210"/>
        <v>100381</v>
      </c>
      <c r="M1264">
        <f t="shared" si="211"/>
        <v>100380</v>
      </c>
      <c r="N1264">
        <f t="shared" si="212"/>
        <v>100380</v>
      </c>
      <c r="O1264">
        <f t="shared" si="213"/>
        <v>100381</v>
      </c>
      <c r="P1264">
        <f t="shared" si="214"/>
        <v>100380</v>
      </c>
      <c r="Q1264">
        <f t="shared" si="215"/>
        <v>100381</v>
      </c>
      <c r="R1264">
        <f t="shared" si="216"/>
        <v>100381</v>
      </c>
      <c r="S1264">
        <f t="shared" si="217"/>
        <v>100379</v>
      </c>
      <c r="T1264">
        <f t="shared" si="218"/>
        <v>100380</v>
      </c>
      <c r="U1264">
        <f t="shared" si="219"/>
        <v>201261</v>
      </c>
      <c r="V1264" s="7">
        <f>IFERROR(VLOOKUP(VALUE(L1264),工作表2!$A:$N,14,1)/50,0)</f>
        <v>204952.23</v>
      </c>
      <c r="W1264" s="7">
        <f>IFERROR(VLOOKUP(VALUE(M1264),工作表2!$A:$N,14,1)/50,0)</f>
        <v>204952.23</v>
      </c>
      <c r="X1264" s="7">
        <f>IFERROR(VLOOKUP(VALUE(N1264),工作表2!$A:$N,14,1)/50,0)</f>
        <v>204952.23</v>
      </c>
      <c r="Y1264" s="7">
        <f>IFERROR(VLOOKUP(VALUE(O1264),工作表2!$A:$N,14,1)/50,0)</f>
        <v>204952.23</v>
      </c>
      <c r="Z1264" s="7">
        <f>IFERROR(VLOOKUP(VALUE(P1264),工作表2!$A:$N,14,1)/50,0)</f>
        <v>204952.23</v>
      </c>
      <c r="AA1264" s="7">
        <f>IFERROR(VLOOKUP(VALUE(Q1264),工作表2!$A:$N,14,1)/50,0)</f>
        <v>204952.23</v>
      </c>
      <c r="AB1264" s="7">
        <f>IFERROR(VLOOKUP(VALUE(R1264),工作表2!$A:$N,14,1)/50,0)</f>
        <v>204952.23</v>
      </c>
      <c r="AC1264" s="7">
        <f>IFERROR(VLOOKUP(VALUE(S1264),工作表2!$A:$N,14,1)/50,0)</f>
        <v>204952.23</v>
      </c>
      <c r="AD1264" s="7">
        <f>IFERROR(VLOOKUP(VALUE(T1264),工作表2!$A:$N,14,1)/50,0)</f>
        <v>204952.23</v>
      </c>
      <c r="AE1264" s="7">
        <f>IFERROR(VLOOKUP(VALUE(U1264),工作表2!$A:$N,14,1),0)</f>
        <v>27328927.5</v>
      </c>
      <c r="AF1264" s="7">
        <f t="shared" si="220"/>
        <v>29173497.57</v>
      </c>
    </row>
    <row r="1265" spans="1:32" x14ac:dyDescent="0.15">
      <c r="A1265" s="8">
        <v>101261</v>
      </c>
      <c r="B1265" s="3" t="s">
        <v>4587</v>
      </c>
      <c r="C1265" t="s">
        <v>4578</v>
      </c>
      <c r="D1265" t="s">
        <v>4579</v>
      </c>
      <c r="E1265" t="s">
        <v>4588</v>
      </c>
      <c r="F1265" t="s">
        <v>4581</v>
      </c>
      <c r="G1265" t="s">
        <v>4589</v>
      </c>
      <c r="H1265" t="s">
        <v>4590</v>
      </c>
      <c r="I1265" t="s">
        <v>4584</v>
      </c>
      <c r="J1265" t="s">
        <v>4591</v>
      </c>
      <c r="K1265" t="s">
        <v>4592</v>
      </c>
      <c r="L1265">
        <f t="shared" si="210"/>
        <v>100380</v>
      </c>
      <c r="M1265">
        <f t="shared" si="211"/>
        <v>100380</v>
      </c>
      <c r="N1265">
        <f t="shared" si="212"/>
        <v>100380</v>
      </c>
      <c r="O1265">
        <f t="shared" si="213"/>
        <v>100380</v>
      </c>
      <c r="P1265">
        <f t="shared" si="214"/>
        <v>100380</v>
      </c>
      <c r="Q1265">
        <f t="shared" si="215"/>
        <v>100380</v>
      </c>
      <c r="R1265">
        <f t="shared" si="216"/>
        <v>100380</v>
      </c>
      <c r="S1265">
        <f t="shared" si="217"/>
        <v>100379</v>
      </c>
      <c r="T1265">
        <f t="shared" si="218"/>
        <v>100379</v>
      </c>
      <c r="U1265">
        <f t="shared" si="219"/>
        <v>201262</v>
      </c>
      <c r="V1265" s="7">
        <f>IFERROR(VLOOKUP(VALUE(L1265),工作表2!$A:$N,14,1)/50,0)</f>
        <v>204952.23</v>
      </c>
      <c r="W1265" s="7">
        <f>IFERROR(VLOOKUP(VALUE(M1265),工作表2!$A:$N,14,1)/50,0)</f>
        <v>204952.23</v>
      </c>
      <c r="X1265" s="7">
        <f>IFERROR(VLOOKUP(VALUE(N1265),工作表2!$A:$N,14,1)/50,0)</f>
        <v>204952.23</v>
      </c>
      <c r="Y1265" s="7">
        <f>IFERROR(VLOOKUP(VALUE(O1265),工作表2!$A:$N,14,1)/50,0)</f>
        <v>204952.23</v>
      </c>
      <c r="Z1265" s="7">
        <f>IFERROR(VLOOKUP(VALUE(P1265),工作表2!$A:$N,14,1)/50,0)</f>
        <v>204952.23</v>
      </c>
      <c r="AA1265" s="7">
        <f>IFERROR(VLOOKUP(VALUE(Q1265),工作表2!$A:$N,14,1)/50,0)</f>
        <v>204952.23</v>
      </c>
      <c r="AB1265" s="7">
        <f>IFERROR(VLOOKUP(VALUE(R1265),工作表2!$A:$N,14,1)/50,0)</f>
        <v>204952.23</v>
      </c>
      <c r="AC1265" s="7">
        <f>IFERROR(VLOOKUP(VALUE(S1265),工作表2!$A:$N,14,1)/50,0)</f>
        <v>204952.23</v>
      </c>
      <c r="AD1265" s="7">
        <f>IFERROR(VLOOKUP(VALUE(T1265),工作表2!$A:$N,14,1)/50,0)</f>
        <v>204952.23</v>
      </c>
      <c r="AE1265" s="7">
        <f>IFERROR(VLOOKUP(VALUE(U1265),工作表2!$A:$N,14,1),0)</f>
        <v>27355799</v>
      </c>
      <c r="AF1265" s="7">
        <f t="shared" si="220"/>
        <v>29200369.07</v>
      </c>
    </row>
    <row r="1266" spans="1:32" x14ac:dyDescent="0.15">
      <c r="A1266" s="8">
        <v>101262</v>
      </c>
      <c r="B1266" s="3" t="s">
        <v>4577</v>
      </c>
      <c r="C1266" t="s">
        <v>4578</v>
      </c>
      <c r="D1266" t="s">
        <v>4579</v>
      </c>
      <c r="E1266" t="s">
        <v>4593</v>
      </c>
      <c r="F1266" t="s">
        <v>4581</v>
      </c>
      <c r="G1266" t="s">
        <v>4594</v>
      </c>
      <c r="H1266" t="s">
        <v>4583</v>
      </c>
      <c r="I1266" t="s">
        <v>4584</v>
      </c>
      <c r="J1266" t="s">
        <v>4585</v>
      </c>
      <c r="K1266" t="s">
        <v>4595</v>
      </c>
      <c r="L1266">
        <f t="shared" si="210"/>
        <v>100381</v>
      </c>
      <c r="M1266">
        <f t="shared" si="211"/>
        <v>100380</v>
      </c>
      <c r="N1266">
        <f t="shared" si="212"/>
        <v>100380</v>
      </c>
      <c r="O1266">
        <f t="shared" si="213"/>
        <v>100379</v>
      </c>
      <c r="P1266">
        <f t="shared" si="214"/>
        <v>100380</v>
      </c>
      <c r="Q1266">
        <f t="shared" si="215"/>
        <v>100379</v>
      </c>
      <c r="R1266">
        <f t="shared" si="216"/>
        <v>100381</v>
      </c>
      <c r="S1266">
        <f t="shared" si="217"/>
        <v>100379</v>
      </c>
      <c r="T1266">
        <f t="shared" si="218"/>
        <v>100380</v>
      </c>
      <c r="U1266">
        <f t="shared" si="219"/>
        <v>201263</v>
      </c>
      <c r="V1266" s="7">
        <f>IFERROR(VLOOKUP(VALUE(L1266),工作表2!$A:$N,14,1)/50,0)</f>
        <v>204952.23</v>
      </c>
      <c r="W1266" s="7">
        <f>IFERROR(VLOOKUP(VALUE(M1266),工作表2!$A:$N,14,1)/50,0)</f>
        <v>204952.23</v>
      </c>
      <c r="X1266" s="7">
        <f>IFERROR(VLOOKUP(VALUE(N1266),工作表2!$A:$N,14,1)/50,0)</f>
        <v>204952.23</v>
      </c>
      <c r="Y1266" s="7">
        <f>IFERROR(VLOOKUP(VALUE(O1266),工作表2!$A:$N,14,1)/50,0)</f>
        <v>204952.23</v>
      </c>
      <c r="Z1266" s="7">
        <f>IFERROR(VLOOKUP(VALUE(P1266),工作表2!$A:$N,14,1)/50,0)</f>
        <v>204952.23</v>
      </c>
      <c r="AA1266" s="7">
        <f>IFERROR(VLOOKUP(VALUE(Q1266),工作表2!$A:$N,14,1)/50,0)</f>
        <v>204952.23</v>
      </c>
      <c r="AB1266" s="7">
        <f>IFERROR(VLOOKUP(VALUE(R1266),工作表2!$A:$N,14,1)/50,0)</f>
        <v>204952.23</v>
      </c>
      <c r="AC1266" s="7">
        <f>IFERROR(VLOOKUP(VALUE(S1266),工作表2!$A:$N,14,1)/50,0)</f>
        <v>204952.23</v>
      </c>
      <c r="AD1266" s="7">
        <f>IFERROR(VLOOKUP(VALUE(T1266),工作表2!$A:$N,14,1)/50,0)</f>
        <v>204952.23</v>
      </c>
      <c r="AE1266" s="7">
        <f>IFERROR(VLOOKUP(VALUE(U1266),工作表2!$A:$N,14,1),0)</f>
        <v>27382702.5</v>
      </c>
      <c r="AF1266" s="7">
        <f t="shared" si="220"/>
        <v>29227272.57</v>
      </c>
    </row>
    <row r="1267" spans="1:32" x14ac:dyDescent="0.15">
      <c r="A1267" s="8">
        <v>101263</v>
      </c>
      <c r="B1267" s="3" t="s">
        <v>4596</v>
      </c>
      <c r="C1267" t="s">
        <v>4578</v>
      </c>
      <c r="D1267" t="s">
        <v>4597</v>
      </c>
      <c r="E1267" t="s">
        <v>4580</v>
      </c>
      <c r="F1267" t="s">
        <v>4598</v>
      </c>
      <c r="G1267" t="s">
        <v>4594</v>
      </c>
      <c r="H1267" t="s">
        <v>4599</v>
      </c>
      <c r="I1267" t="s">
        <v>4584</v>
      </c>
      <c r="J1267" t="s">
        <v>4585</v>
      </c>
      <c r="K1267" t="s">
        <v>4600</v>
      </c>
      <c r="L1267">
        <f t="shared" si="210"/>
        <v>100379</v>
      </c>
      <c r="M1267">
        <f t="shared" si="211"/>
        <v>100380</v>
      </c>
      <c r="N1267">
        <f t="shared" si="212"/>
        <v>100379</v>
      </c>
      <c r="O1267">
        <f t="shared" si="213"/>
        <v>100381</v>
      </c>
      <c r="P1267">
        <f t="shared" si="214"/>
        <v>100379</v>
      </c>
      <c r="Q1267">
        <f t="shared" si="215"/>
        <v>100379</v>
      </c>
      <c r="R1267">
        <f t="shared" si="216"/>
        <v>100379</v>
      </c>
      <c r="S1267">
        <f t="shared" si="217"/>
        <v>100379</v>
      </c>
      <c r="T1267">
        <f t="shared" si="218"/>
        <v>100380</v>
      </c>
      <c r="U1267">
        <f t="shared" si="219"/>
        <v>201264</v>
      </c>
      <c r="V1267" s="7">
        <f>IFERROR(VLOOKUP(VALUE(L1267),工作表2!$A:$N,14,1)/50,0)</f>
        <v>204952.23</v>
      </c>
      <c r="W1267" s="7">
        <f>IFERROR(VLOOKUP(VALUE(M1267),工作表2!$A:$N,14,1)/50,0)</f>
        <v>204952.23</v>
      </c>
      <c r="X1267" s="7">
        <f>IFERROR(VLOOKUP(VALUE(N1267),工作表2!$A:$N,14,1)/50,0)</f>
        <v>204952.23</v>
      </c>
      <c r="Y1267" s="7">
        <f>IFERROR(VLOOKUP(VALUE(O1267),工作表2!$A:$N,14,1)/50,0)</f>
        <v>204952.23</v>
      </c>
      <c r="Z1267" s="7">
        <f>IFERROR(VLOOKUP(VALUE(P1267),工作表2!$A:$N,14,1)/50,0)</f>
        <v>204952.23</v>
      </c>
      <c r="AA1267" s="7">
        <f>IFERROR(VLOOKUP(VALUE(Q1267),工作表2!$A:$N,14,1)/50,0)</f>
        <v>204952.23</v>
      </c>
      <c r="AB1267" s="7">
        <f>IFERROR(VLOOKUP(VALUE(R1267),工作表2!$A:$N,14,1)/50,0)</f>
        <v>204952.23</v>
      </c>
      <c r="AC1267" s="7">
        <f>IFERROR(VLOOKUP(VALUE(S1267),工作表2!$A:$N,14,1)/50,0)</f>
        <v>204952.23</v>
      </c>
      <c r="AD1267" s="7">
        <f>IFERROR(VLOOKUP(VALUE(T1267),工作表2!$A:$N,14,1)/50,0)</f>
        <v>204952.23</v>
      </c>
      <c r="AE1267" s="7">
        <f>IFERROR(VLOOKUP(VALUE(U1267),工作表2!$A:$N,14,1),0)</f>
        <v>27892460</v>
      </c>
      <c r="AF1267" s="7">
        <f t="shared" si="220"/>
        <v>29737030.07</v>
      </c>
    </row>
    <row r="1268" spans="1:32" x14ac:dyDescent="0.15">
      <c r="A1268" s="8">
        <v>101264</v>
      </c>
      <c r="B1268" s="3" t="s">
        <v>4596</v>
      </c>
      <c r="C1268" t="s">
        <v>4578</v>
      </c>
      <c r="D1268" t="s">
        <v>4601</v>
      </c>
      <c r="E1268" t="s">
        <v>4588</v>
      </c>
      <c r="F1268" t="s">
        <v>4581</v>
      </c>
      <c r="G1268" t="s">
        <v>4582</v>
      </c>
      <c r="H1268" t="s">
        <v>4599</v>
      </c>
      <c r="I1268" t="s">
        <v>4584</v>
      </c>
      <c r="J1268" t="s">
        <v>4585</v>
      </c>
      <c r="K1268" t="s">
        <v>4602</v>
      </c>
      <c r="L1268">
        <f t="shared" si="210"/>
        <v>100379</v>
      </c>
      <c r="M1268">
        <f t="shared" si="211"/>
        <v>100380</v>
      </c>
      <c r="N1268">
        <f t="shared" si="212"/>
        <v>100381</v>
      </c>
      <c r="O1268">
        <f t="shared" si="213"/>
        <v>100380</v>
      </c>
      <c r="P1268">
        <f t="shared" si="214"/>
        <v>100380</v>
      </c>
      <c r="Q1268">
        <f t="shared" si="215"/>
        <v>100381</v>
      </c>
      <c r="R1268">
        <f t="shared" si="216"/>
        <v>100379</v>
      </c>
      <c r="S1268">
        <f t="shared" si="217"/>
        <v>100379</v>
      </c>
      <c r="T1268">
        <f t="shared" si="218"/>
        <v>100380</v>
      </c>
      <c r="U1268">
        <f t="shared" si="219"/>
        <v>201265</v>
      </c>
      <c r="V1268" s="7">
        <f>IFERROR(VLOOKUP(VALUE(L1268),工作表2!$A:$N,14,1)/50,0)</f>
        <v>204952.23</v>
      </c>
      <c r="W1268" s="7">
        <f>IFERROR(VLOOKUP(VALUE(M1268),工作表2!$A:$N,14,1)/50,0)</f>
        <v>204952.23</v>
      </c>
      <c r="X1268" s="7">
        <f>IFERROR(VLOOKUP(VALUE(N1268),工作表2!$A:$N,14,1)/50,0)</f>
        <v>204952.23</v>
      </c>
      <c r="Y1268" s="7">
        <f>IFERROR(VLOOKUP(VALUE(O1268),工作表2!$A:$N,14,1)/50,0)</f>
        <v>204952.23</v>
      </c>
      <c r="Z1268" s="7">
        <f>IFERROR(VLOOKUP(VALUE(P1268),工作表2!$A:$N,14,1)/50,0)</f>
        <v>204952.23</v>
      </c>
      <c r="AA1268" s="7">
        <f>IFERROR(VLOOKUP(VALUE(Q1268),工作表2!$A:$N,14,1)/50,0)</f>
        <v>204952.23</v>
      </c>
      <c r="AB1268" s="7">
        <f>IFERROR(VLOOKUP(VALUE(R1268),工作表2!$A:$N,14,1)/50,0)</f>
        <v>204952.23</v>
      </c>
      <c r="AC1268" s="7">
        <f>IFERROR(VLOOKUP(VALUE(S1268),工作表2!$A:$N,14,1)/50,0)</f>
        <v>204952.23</v>
      </c>
      <c r="AD1268" s="7">
        <f>IFERROR(VLOOKUP(VALUE(T1268),工作表2!$A:$N,14,1)/50,0)</f>
        <v>204952.23</v>
      </c>
      <c r="AE1268" s="7">
        <f>IFERROR(VLOOKUP(VALUE(U1268),工作表2!$A:$N,14,1),0)</f>
        <v>27436603.5</v>
      </c>
      <c r="AF1268" s="7">
        <f t="shared" si="220"/>
        <v>29281173.57</v>
      </c>
    </row>
    <row r="1269" spans="1:32" x14ac:dyDescent="0.15">
      <c r="A1269" s="8">
        <v>101265</v>
      </c>
      <c r="B1269" s="3" t="s">
        <v>4577</v>
      </c>
      <c r="C1269" t="s">
        <v>4603</v>
      </c>
      <c r="D1269" t="s">
        <v>4601</v>
      </c>
      <c r="E1269" t="s">
        <v>4593</v>
      </c>
      <c r="F1269" t="s">
        <v>4604</v>
      </c>
      <c r="G1269" t="s">
        <v>4589</v>
      </c>
      <c r="H1269" t="s">
        <v>4590</v>
      </c>
      <c r="I1269" t="s">
        <v>4605</v>
      </c>
      <c r="J1269" t="s">
        <v>4585</v>
      </c>
      <c r="K1269" t="s">
        <v>4606</v>
      </c>
      <c r="L1269">
        <f t="shared" si="210"/>
        <v>100381</v>
      </c>
      <c r="M1269">
        <f t="shared" si="211"/>
        <v>100379</v>
      </c>
      <c r="N1269">
        <f t="shared" si="212"/>
        <v>100381</v>
      </c>
      <c r="O1269">
        <f t="shared" si="213"/>
        <v>100379</v>
      </c>
      <c r="P1269">
        <f t="shared" si="214"/>
        <v>100381</v>
      </c>
      <c r="Q1269">
        <f t="shared" si="215"/>
        <v>100380</v>
      </c>
      <c r="R1269">
        <f t="shared" si="216"/>
        <v>100380</v>
      </c>
      <c r="S1269">
        <f t="shared" si="217"/>
        <v>100381</v>
      </c>
      <c r="T1269">
        <f t="shared" si="218"/>
        <v>100380</v>
      </c>
      <c r="U1269">
        <f t="shared" si="219"/>
        <v>201266</v>
      </c>
      <c r="V1269" s="7">
        <f>IFERROR(VLOOKUP(VALUE(L1269),工作表2!$A:$N,14,1)/50,0)</f>
        <v>204952.23</v>
      </c>
      <c r="W1269" s="7">
        <f>IFERROR(VLOOKUP(VALUE(M1269),工作表2!$A:$N,14,1)/50,0)</f>
        <v>204952.23</v>
      </c>
      <c r="X1269" s="7">
        <f>IFERROR(VLOOKUP(VALUE(N1269),工作表2!$A:$N,14,1)/50,0)</f>
        <v>204952.23</v>
      </c>
      <c r="Y1269" s="7">
        <f>IFERROR(VLOOKUP(VALUE(O1269),工作表2!$A:$N,14,1)/50,0)</f>
        <v>204952.23</v>
      </c>
      <c r="Z1269" s="7">
        <f>IFERROR(VLOOKUP(VALUE(P1269),工作表2!$A:$N,14,1)/50,0)</f>
        <v>204952.23</v>
      </c>
      <c r="AA1269" s="7">
        <f>IFERROR(VLOOKUP(VALUE(Q1269),工作表2!$A:$N,14,1)/50,0)</f>
        <v>204952.23</v>
      </c>
      <c r="AB1269" s="7">
        <f>IFERROR(VLOOKUP(VALUE(R1269),工作表2!$A:$N,14,1)/50,0)</f>
        <v>204952.23</v>
      </c>
      <c r="AC1269" s="7">
        <f>IFERROR(VLOOKUP(VALUE(S1269),工作表2!$A:$N,14,1)/50,0)</f>
        <v>204952.23</v>
      </c>
      <c r="AD1269" s="7">
        <f>IFERROR(VLOOKUP(VALUE(T1269),工作表2!$A:$N,14,1)/50,0)</f>
        <v>204952.23</v>
      </c>
      <c r="AE1269" s="7">
        <f>IFERROR(VLOOKUP(VALUE(U1269),工作表2!$A:$N,14,1),0)</f>
        <v>27463601.5</v>
      </c>
      <c r="AF1269" s="7">
        <f t="shared" si="220"/>
        <v>29308171.57</v>
      </c>
    </row>
    <row r="1270" spans="1:32" x14ac:dyDescent="0.15">
      <c r="A1270" s="8">
        <v>101266</v>
      </c>
      <c r="B1270" s="3" t="s">
        <v>4577</v>
      </c>
      <c r="C1270" t="s">
        <v>4603</v>
      </c>
      <c r="D1270" t="s">
        <v>4579</v>
      </c>
      <c r="E1270" t="s">
        <v>4593</v>
      </c>
      <c r="F1270" t="s">
        <v>4581</v>
      </c>
      <c r="G1270" t="s">
        <v>4594</v>
      </c>
      <c r="H1270" t="s">
        <v>4583</v>
      </c>
      <c r="I1270" t="s">
        <v>4607</v>
      </c>
      <c r="J1270" t="s">
        <v>4585</v>
      </c>
      <c r="K1270" t="s">
        <v>4608</v>
      </c>
      <c r="L1270">
        <f t="shared" si="210"/>
        <v>100381</v>
      </c>
      <c r="M1270">
        <f t="shared" si="211"/>
        <v>100379</v>
      </c>
      <c r="N1270">
        <f t="shared" si="212"/>
        <v>100380</v>
      </c>
      <c r="O1270">
        <f t="shared" si="213"/>
        <v>100379</v>
      </c>
      <c r="P1270">
        <f t="shared" si="214"/>
        <v>100380</v>
      </c>
      <c r="Q1270">
        <f t="shared" si="215"/>
        <v>100379</v>
      </c>
      <c r="R1270">
        <f t="shared" si="216"/>
        <v>100381</v>
      </c>
      <c r="S1270">
        <f t="shared" si="217"/>
        <v>100380</v>
      </c>
      <c r="T1270">
        <f t="shared" si="218"/>
        <v>100380</v>
      </c>
      <c r="U1270">
        <f t="shared" si="219"/>
        <v>201267</v>
      </c>
      <c r="V1270" s="7">
        <f>IFERROR(VLOOKUP(VALUE(L1270),工作表2!$A:$N,14,1)/50,0)</f>
        <v>204952.23</v>
      </c>
      <c r="W1270" s="7">
        <f>IFERROR(VLOOKUP(VALUE(M1270),工作表2!$A:$N,14,1)/50,0)</f>
        <v>204952.23</v>
      </c>
      <c r="X1270" s="7">
        <f>IFERROR(VLOOKUP(VALUE(N1270),工作表2!$A:$N,14,1)/50,0)</f>
        <v>204952.23</v>
      </c>
      <c r="Y1270" s="7">
        <f>IFERROR(VLOOKUP(VALUE(O1270),工作表2!$A:$N,14,1)/50,0)</f>
        <v>204952.23</v>
      </c>
      <c r="Z1270" s="7">
        <f>IFERROR(VLOOKUP(VALUE(P1270),工作表2!$A:$N,14,1)/50,0)</f>
        <v>204952.23</v>
      </c>
      <c r="AA1270" s="7">
        <f>IFERROR(VLOOKUP(VALUE(Q1270),工作表2!$A:$N,14,1)/50,0)</f>
        <v>204952.23</v>
      </c>
      <c r="AB1270" s="7">
        <f>IFERROR(VLOOKUP(VALUE(R1270),工作表2!$A:$N,14,1)/50,0)</f>
        <v>204952.23</v>
      </c>
      <c r="AC1270" s="7">
        <f>IFERROR(VLOOKUP(VALUE(S1270),工作表2!$A:$N,14,1)/50,0)</f>
        <v>204952.23</v>
      </c>
      <c r="AD1270" s="7">
        <f>IFERROR(VLOOKUP(VALUE(T1270),工作表2!$A:$N,14,1)/50,0)</f>
        <v>204952.23</v>
      </c>
      <c r="AE1270" s="7">
        <f>IFERROR(VLOOKUP(VALUE(U1270),工作表2!$A:$N,14,1),0)</f>
        <v>27974796.5</v>
      </c>
      <c r="AF1270" s="7">
        <f t="shared" si="220"/>
        <v>29819366.57</v>
      </c>
    </row>
    <row r="1271" spans="1:32" x14ac:dyDescent="0.15">
      <c r="A1271" s="8">
        <v>101267</v>
      </c>
      <c r="B1271" s="3" t="s">
        <v>4587</v>
      </c>
      <c r="C1271" t="s">
        <v>4609</v>
      </c>
      <c r="D1271" t="s">
        <v>4597</v>
      </c>
      <c r="E1271" t="s">
        <v>4580</v>
      </c>
      <c r="F1271" t="s">
        <v>4598</v>
      </c>
      <c r="G1271" t="s">
        <v>4589</v>
      </c>
      <c r="H1271" t="s">
        <v>4590</v>
      </c>
      <c r="I1271" t="s">
        <v>4605</v>
      </c>
      <c r="J1271" t="s">
        <v>4585</v>
      </c>
      <c r="K1271" t="s">
        <v>4610</v>
      </c>
      <c r="L1271">
        <f t="shared" si="210"/>
        <v>100380</v>
      </c>
      <c r="M1271">
        <f t="shared" si="211"/>
        <v>100381</v>
      </c>
      <c r="N1271">
        <f t="shared" si="212"/>
        <v>100379</v>
      </c>
      <c r="O1271">
        <f t="shared" si="213"/>
        <v>100381</v>
      </c>
      <c r="P1271">
        <f t="shared" si="214"/>
        <v>100379</v>
      </c>
      <c r="Q1271">
        <f t="shared" si="215"/>
        <v>100380</v>
      </c>
      <c r="R1271">
        <f t="shared" si="216"/>
        <v>100380</v>
      </c>
      <c r="S1271">
        <f t="shared" si="217"/>
        <v>100381</v>
      </c>
      <c r="T1271">
        <f t="shared" si="218"/>
        <v>100380</v>
      </c>
      <c r="U1271">
        <f t="shared" si="219"/>
        <v>201268</v>
      </c>
      <c r="V1271" s="7">
        <f>IFERROR(VLOOKUP(VALUE(L1271),工作表2!$A:$N,14,1)/50,0)</f>
        <v>204952.23</v>
      </c>
      <c r="W1271" s="7">
        <f>IFERROR(VLOOKUP(VALUE(M1271),工作表2!$A:$N,14,1)/50,0)</f>
        <v>204952.23</v>
      </c>
      <c r="X1271" s="7">
        <f>IFERROR(VLOOKUP(VALUE(N1271),工作表2!$A:$N,14,1)/50,0)</f>
        <v>204952.23</v>
      </c>
      <c r="Y1271" s="7">
        <f>IFERROR(VLOOKUP(VALUE(O1271),工作表2!$A:$N,14,1)/50,0)</f>
        <v>204952.23</v>
      </c>
      <c r="Z1271" s="7">
        <f>IFERROR(VLOOKUP(VALUE(P1271),工作表2!$A:$N,14,1)/50,0)</f>
        <v>204952.23</v>
      </c>
      <c r="AA1271" s="7">
        <f>IFERROR(VLOOKUP(VALUE(Q1271),工作表2!$A:$N,14,1)/50,0)</f>
        <v>204952.23</v>
      </c>
      <c r="AB1271" s="7">
        <f>IFERROR(VLOOKUP(VALUE(R1271),工作表2!$A:$N,14,1)/50,0)</f>
        <v>204952.23</v>
      </c>
      <c r="AC1271" s="7">
        <f>IFERROR(VLOOKUP(VALUE(S1271),工作表2!$A:$N,14,1)/50,0)</f>
        <v>204952.23</v>
      </c>
      <c r="AD1271" s="7">
        <f>IFERROR(VLOOKUP(VALUE(T1271),工作表2!$A:$N,14,1)/50,0)</f>
        <v>204952.23</v>
      </c>
      <c r="AE1271" s="7">
        <f>IFERROR(VLOOKUP(VALUE(U1271),工作表2!$A:$N,14,1),0)</f>
        <v>27769691.5</v>
      </c>
      <c r="AF1271" s="7">
        <f t="shared" si="220"/>
        <v>29614261.57</v>
      </c>
    </row>
    <row r="1272" spans="1:32" x14ac:dyDescent="0.15">
      <c r="A1272" s="8">
        <v>101268</v>
      </c>
      <c r="B1272" s="3" t="s">
        <v>4596</v>
      </c>
      <c r="C1272" t="s">
        <v>4609</v>
      </c>
      <c r="D1272" t="s">
        <v>4597</v>
      </c>
      <c r="E1272" t="s">
        <v>4588</v>
      </c>
      <c r="F1272" t="s">
        <v>4598</v>
      </c>
      <c r="G1272" t="s">
        <v>4594</v>
      </c>
      <c r="H1272" t="s">
        <v>4599</v>
      </c>
      <c r="I1272" t="s">
        <v>4607</v>
      </c>
      <c r="J1272" t="s">
        <v>4591</v>
      </c>
      <c r="K1272" t="s">
        <v>4611</v>
      </c>
      <c r="L1272">
        <f t="shared" si="210"/>
        <v>100379</v>
      </c>
      <c r="M1272">
        <f t="shared" si="211"/>
        <v>100381</v>
      </c>
      <c r="N1272">
        <f t="shared" si="212"/>
        <v>100379</v>
      </c>
      <c r="O1272">
        <f t="shared" si="213"/>
        <v>100380</v>
      </c>
      <c r="P1272">
        <f t="shared" si="214"/>
        <v>100379</v>
      </c>
      <c r="Q1272">
        <f t="shared" si="215"/>
        <v>100379</v>
      </c>
      <c r="R1272">
        <f t="shared" si="216"/>
        <v>100379</v>
      </c>
      <c r="S1272">
        <f t="shared" si="217"/>
        <v>100380</v>
      </c>
      <c r="T1272">
        <f t="shared" si="218"/>
        <v>100379</v>
      </c>
      <c r="U1272">
        <f t="shared" si="219"/>
        <v>201269</v>
      </c>
      <c r="V1272" s="7">
        <f>IFERROR(VLOOKUP(VALUE(L1272),工作表2!$A:$N,14,1)/50,0)</f>
        <v>204952.23</v>
      </c>
      <c r="W1272" s="7">
        <f>IFERROR(VLOOKUP(VALUE(M1272),工作表2!$A:$N,14,1)/50,0)</f>
        <v>204952.23</v>
      </c>
      <c r="X1272" s="7">
        <f>IFERROR(VLOOKUP(VALUE(N1272),工作表2!$A:$N,14,1)/50,0)</f>
        <v>204952.23</v>
      </c>
      <c r="Y1272" s="7">
        <f>IFERROR(VLOOKUP(VALUE(O1272),工作表2!$A:$N,14,1)/50,0)</f>
        <v>204952.23</v>
      </c>
      <c r="Z1272" s="7">
        <f>IFERROR(VLOOKUP(VALUE(P1272),工作表2!$A:$N,14,1)/50,0)</f>
        <v>204952.23</v>
      </c>
      <c r="AA1272" s="7">
        <f>IFERROR(VLOOKUP(VALUE(Q1272),工作表2!$A:$N,14,1)/50,0)</f>
        <v>204952.23</v>
      </c>
      <c r="AB1272" s="7">
        <f>IFERROR(VLOOKUP(VALUE(R1272),工作表2!$A:$N,14,1)/50,0)</f>
        <v>204952.23</v>
      </c>
      <c r="AC1272" s="7">
        <f>IFERROR(VLOOKUP(VALUE(S1272),工作表2!$A:$N,14,1)/50,0)</f>
        <v>204952.23</v>
      </c>
      <c r="AD1272" s="7">
        <f>IFERROR(VLOOKUP(VALUE(T1272),工作表2!$A:$N,14,1)/50,0)</f>
        <v>204952.23</v>
      </c>
      <c r="AE1272" s="7">
        <f>IFERROR(VLOOKUP(VALUE(U1272),工作表2!$A:$N,14,1),0)</f>
        <v>27894030.5</v>
      </c>
      <c r="AF1272" s="7">
        <f t="shared" si="220"/>
        <v>29738600.57</v>
      </c>
    </row>
    <row r="1273" spans="1:32" x14ac:dyDescent="0.15">
      <c r="A1273" s="8">
        <v>101269</v>
      </c>
      <c r="B1273" s="3" t="s">
        <v>4587</v>
      </c>
      <c r="C1273" t="s">
        <v>4609</v>
      </c>
      <c r="D1273" t="s">
        <v>4601</v>
      </c>
      <c r="E1273" t="s">
        <v>4580</v>
      </c>
      <c r="F1273" t="s">
        <v>4598</v>
      </c>
      <c r="G1273" t="s">
        <v>4589</v>
      </c>
      <c r="H1273" t="s">
        <v>4599</v>
      </c>
      <c r="I1273" t="s">
        <v>4584</v>
      </c>
      <c r="J1273" t="s">
        <v>4612</v>
      </c>
      <c r="K1273" t="s">
        <v>4613</v>
      </c>
      <c r="L1273">
        <f t="shared" si="210"/>
        <v>100380</v>
      </c>
      <c r="M1273">
        <f t="shared" si="211"/>
        <v>100381</v>
      </c>
      <c r="N1273">
        <f t="shared" si="212"/>
        <v>100381</v>
      </c>
      <c r="O1273">
        <f t="shared" si="213"/>
        <v>100381</v>
      </c>
      <c r="P1273">
        <f t="shared" si="214"/>
        <v>100379</v>
      </c>
      <c r="Q1273">
        <f t="shared" si="215"/>
        <v>100380</v>
      </c>
      <c r="R1273">
        <f t="shared" si="216"/>
        <v>100379</v>
      </c>
      <c r="S1273">
        <f t="shared" si="217"/>
        <v>100379</v>
      </c>
      <c r="T1273">
        <f t="shared" si="218"/>
        <v>100381</v>
      </c>
      <c r="U1273">
        <f t="shared" si="219"/>
        <v>201270</v>
      </c>
      <c r="V1273" s="7">
        <f>IFERROR(VLOOKUP(VALUE(L1273),工作表2!$A:$N,14,1)/50,0)</f>
        <v>204952.23</v>
      </c>
      <c r="W1273" s="7">
        <f>IFERROR(VLOOKUP(VALUE(M1273),工作表2!$A:$N,14,1)/50,0)</f>
        <v>204952.23</v>
      </c>
      <c r="X1273" s="7">
        <f>IFERROR(VLOOKUP(VALUE(N1273),工作表2!$A:$N,14,1)/50,0)</f>
        <v>204952.23</v>
      </c>
      <c r="Y1273" s="7">
        <f>IFERROR(VLOOKUP(VALUE(O1273),工作表2!$A:$N,14,1)/50,0)</f>
        <v>204952.23</v>
      </c>
      <c r="Z1273" s="7">
        <f>IFERROR(VLOOKUP(VALUE(P1273),工作表2!$A:$N,14,1)/50,0)</f>
        <v>204952.23</v>
      </c>
      <c r="AA1273" s="7">
        <f>IFERROR(VLOOKUP(VALUE(Q1273),工作表2!$A:$N,14,1)/50,0)</f>
        <v>204952.23</v>
      </c>
      <c r="AB1273" s="7">
        <f>IFERROR(VLOOKUP(VALUE(R1273),工作表2!$A:$N,14,1)/50,0)</f>
        <v>204952.23</v>
      </c>
      <c r="AC1273" s="7">
        <f>IFERROR(VLOOKUP(VALUE(S1273),工作表2!$A:$N,14,1)/50,0)</f>
        <v>204952.23</v>
      </c>
      <c r="AD1273" s="7">
        <f>IFERROR(VLOOKUP(VALUE(T1273),工作表2!$A:$N,14,1)/50,0)</f>
        <v>204952.23</v>
      </c>
      <c r="AE1273" s="7">
        <f>IFERROR(VLOOKUP(VALUE(U1273),工作表2!$A:$N,14,1),0)</f>
        <v>28057423</v>
      </c>
      <c r="AF1273" s="7">
        <f t="shared" si="220"/>
        <v>29901993.07</v>
      </c>
    </row>
    <row r="1274" spans="1:32" x14ac:dyDescent="0.15">
      <c r="A1274" s="8">
        <v>101270</v>
      </c>
      <c r="B1274" s="3" t="s">
        <v>4614</v>
      </c>
      <c r="C1274" t="s">
        <v>4615</v>
      </c>
      <c r="D1274" t="s">
        <v>4616</v>
      </c>
      <c r="E1274" t="s">
        <v>4617</v>
      </c>
      <c r="F1274" t="s">
        <v>4618</v>
      </c>
      <c r="G1274" t="s">
        <v>4619</v>
      </c>
      <c r="H1274" t="s">
        <v>4620</v>
      </c>
      <c r="I1274" t="s">
        <v>4621</v>
      </c>
      <c r="J1274" t="s">
        <v>4622</v>
      </c>
      <c r="K1274" t="s">
        <v>4623</v>
      </c>
      <c r="L1274">
        <f t="shared" si="210"/>
        <v>100384</v>
      </c>
      <c r="M1274">
        <f t="shared" si="211"/>
        <v>100384</v>
      </c>
      <c r="N1274">
        <f t="shared" si="212"/>
        <v>100382</v>
      </c>
      <c r="O1274">
        <f t="shared" si="213"/>
        <v>100383</v>
      </c>
      <c r="P1274">
        <f t="shared" si="214"/>
        <v>100384</v>
      </c>
      <c r="Q1274">
        <f t="shared" si="215"/>
        <v>100383</v>
      </c>
      <c r="R1274">
        <f t="shared" si="216"/>
        <v>100384</v>
      </c>
      <c r="S1274">
        <f t="shared" si="217"/>
        <v>100382</v>
      </c>
      <c r="T1274">
        <f t="shared" si="218"/>
        <v>100383</v>
      </c>
      <c r="U1274">
        <f t="shared" si="219"/>
        <v>201271</v>
      </c>
      <c r="V1274" s="7">
        <f>IFERROR(VLOOKUP(VALUE(L1274),工作表2!$A:$N,14,1)/50,0)</f>
        <v>207285.93</v>
      </c>
      <c r="W1274" s="7">
        <f>IFERROR(VLOOKUP(VALUE(M1274),工作表2!$A:$N,14,1)/50,0)</f>
        <v>207285.93</v>
      </c>
      <c r="X1274" s="7">
        <f>IFERROR(VLOOKUP(VALUE(N1274),工作表2!$A:$N,14,1)/50,0)</f>
        <v>207285.93</v>
      </c>
      <c r="Y1274" s="7">
        <f>IFERROR(VLOOKUP(VALUE(O1274),工作表2!$A:$N,14,1)/50,0)</f>
        <v>207285.93</v>
      </c>
      <c r="Z1274" s="7">
        <f>IFERROR(VLOOKUP(VALUE(P1274),工作表2!$A:$N,14,1)/50,0)</f>
        <v>207285.93</v>
      </c>
      <c r="AA1274" s="7">
        <f>IFERROR(VLOOKUP(VALUE(Q1274),工作表2!$A:$N,14,1)/50,0)</f>
        <v>207285.93</v>
      </c>
      <c r="AB1274" s="7">
        <f>IFERROR(VLOOKUP(VALUE(R1274),工作表2!$A:$N,14,1)/50,0)</f>
        <v>207285.93</v>
      </c>
      <c r="AC1274" s="7">
        <f>IFERROR(VLOOKUP(VALUE(S1274),工作表2!$A:$N,14,1)/50,0)</f>
        <v>207285.93</v>
      </c>
      <c r="AD1274" s="7">
        <f>IFERROR(VLOOKUP(VALUE(T1274),工作表2!$A:$N,14,1)/50,0)</f>
        <v>207285.93</v>
      </c>
      <c r="AE1274" s="7">
        <f>IFERROR(VLOOKUP(VALUE(U1274),工作表2!$A:$N,14,1),0)</f>
        <v>27720575.5</v>
      </c>
      <c r="AF1274" s="7">
        <f t="shared" si="220"/>
        <v>29586148.870000001</v>
      </c>
    </row>
    <row r="1275" spans="1:32" x14ac:dyDescent="0.15">
      <c r="A1275" s="8">
        <v>101271</v>
      </c>
      <c r="B1275" s="3" t="s">
        <v>4624</v>
      </c>
      <c r="C1275" t="s">
        <v>4615</v>
      </c>
      <c r="D1275" t="s">
        <v>4616</v>
      </c>
      <c r="E1275" t="s">
        <v>4625</v>
      </c>
      <c r="F1275" t="s">
        <v>4626</v>
      </c>
      <c r="G1275" t="s">
        <v>4619</v>
      </c>
      <c r="H1275" t="s">
        <v>4627</v>
      </c>
      <c r="I1275" t="s">
        <v>4628</v>
      </c>
      <c r="J1275" t="s">
        <v>4629</v>
      </c>
      <c r="K1275" t="s">
        <v>4630</v>
      </c>
      <c r="L1275">
        <f t="shared" si="210"/>
        <v>100382</v>
      </c>
      <c r="M1275">
        <f t="shared" si="211"/>
        <v>100384</v>
      </c>
      <c r="N1275">
        <f t="shared" si="212"/>
        <v>100382</v>
      </c>
      <c r="O1275">
        <f t="shared" si="213"/>
        <v>100384</v>
      </c>
      <c r="P1275">
        <f t="shared" si="214"/>
        <v>100382</v>
      </c>
      <c r="Q1275">
        <f t="shared" si="215"/>
        <v>100383</v>
      </c>
      <c r="R1275">
        <f t="shared" si="216"/>
        <v>100383</v>
      </c>
      <c r="S1275">
        <f t="shared" si="217"/>
        <v>100383</v>
      </c>
      <c r="T1275">
        <f t="shared" si="218"/>
        <v>100384</v>
      </c>
      <c r="U1275">
        <f t="shared" si="219"/>
        <v>201272</v>
      </c>
      <c r="V1275" s="7">
        <f>IFERROR(VLOOKUP(VALUE(L1275),工作表2!$A:$N,14,1)/50,0)</f>
        <v>207285.93</v>
      </c>
      <c r="W1275" s="7">
        <f>IFERROR(VLOOKUP(VALUE(M1275),工作表2!$A:$N,14,1)/50,0)</f>
        <v>207285.93</v>
      </c>
      <c r="X1275" s="7">
        <f>IFERROR(VLOOKUP(VALUE(N1275),工作表2!$A:$N,14,1)/50,0)</f>
        <v>207285.93</v>
      </c>
      <c r="Y1275" s="7">
        <f>IFERROR(VLOOKUP(VALUE(O1275),工作表2!$A:$N,14,1)/50,0)</f>
        <v>207285.93</v>
      </c>
      <c r="Z1275" s="7">
        <f>IFERROR(VLOOKUP(VALUE(P1275),工作表2!$A:$N,14,1)/50,0)</f>
        <v>207285.93</v>
      </c>
      <c r="AA1275" s="7">
        <f>IFERROR(VLOOKUP(VALUE(Q1275),工作表2!$A:$N,14,1)/50,0)</f>
        <v>207285.93</v>
      </c>
      <c r="AB1275" s="7">
        <f>IFERROR(VLOOKUP(VALUE(R1275),工作表2!$A:$N,14,1)/50,0)</f>
        <v>207285.93</v>
      </c>
      <c r="AC1275" s="7">
        <f>IFERROR(VLOOKUP(VALUE(S1275),工作表2!$A:$N,14,1)/50,0)</f>
        <v>207285.93</v>
      </c>
      <c r="AD1275" s="7">
        <f>IFERROR(VLOOKUP(VALUE(T1275),工作表2!$A:$N,14,1)/50,0)</f>
        <v>207285.93</v>
      </c>
      <c r="AE1275" s="7">
        <f>IFERROR(VLOOKUP(VALUE(U1275),工作表2!$A:$N,14,1),0)</f>
        <v>27748892</v>
      </c>
      <c r="AF1275" s="7">
        <f t="shared" si="220"/>
        <v>29614465.370000001</v>
      </c>
    </row>
    <row r="1276" spans="1:32" x14ac:dyDescent="0.15">
      <c r="A1276" s="8">
        <v>101272</v>
      </c>
      <c r="B1276" s="3" t="s">
        <v>4631</v>
      </c>
      <c r="C1276" t="s">
        <v>4632</v>
      </c>
      <c r="D1276" t="s">
        <v>4633</v>
      </c>
      <c r="E1276" t="s">
        <v>4625</v>
      </c>
      <c r="F1276" t="s">
        <v>4634</v>
      </c>
      <c r="G1276" t="s">
        <v>4619</v>
      </c>
      <c r="H1276" t="s">
        <v>4620</v>
      </c>
      <c r="I1276" t="s">
        <v>4635</v>
      </c>
      <c r="J1276" t="s">
        <v>4636</v>
      </c>
      <c r="K1276" t="s">
        <v>4637</v>
      </c>
      <c r="L1276">
        <f t="shared" si="210"/>
        <v>100383</v>
      </c>
      <c r="M1276">
        <f t="shared" si="211"/>
        <v>100383</v>
      </c>
      <c r="N1276">
        <f t="shared" si="212"/>
        <v>100383</v>
      </c>
      <c r="O1276">
        <f t="shared" si="213"/>
        <v>100384</v>
      </c>
      <c r="P1276">
        <f t="shared" si="214"/>
        <v>100383</v>
      </c>
      <c r="Q1276">
        <f t="shared" si="215"/>
        <v>100383</v>
      </c>
      <c r="R1276">
        <f t="shared" si="216"/>
        <v>100384</v>
      </c>
      <c r="S1276">
        <f t="shared" si="217"/>
        <v>100384</v>
      </c>
      <c r="T1276">
        <f t="shared" si="218"/>
        <v>100382</v>
      </c>
      <c r="U1276">
        <f t="shared" si="219"/>
        <v>201273</v>
      </c>
      <c r="V1276" s="7">
        <f>IFERROR(VLOOKUP(VALUE(L1276),工作表2!$A:$N,14,1)/50,0)</f>
        <v>207285.93</v>
      </c>
      <c r="W1276" s="7">
        <f>IFERROR(VLOOKUP(VALUE(M1276),工作表2!$A:$N,14,1)/50,0)</f>
        <v>207285.93</v>
      </c>
      <c r="X1276" s="7">
        <f>IFERROR(VLOOKUP(VALUE(N1276),工作表2!$A:$N,14,1)/50,0)</f>
        <v>207285.93</v>
      </c>
      <c r="Y1276" s="7">
        <f>IFERROR(VLOOKUP(VALUE(O1276),工作表2!$A:$N,14,1)/50,0)</f>
        <v>207285.93</v>
      </c>
      <c r="Z1276" s="7">
        <f>IFERROR(VLOOKUP(VALUE(P1276),工作表2!$A:$N,14,1)/50,0)</f>
        <v>207285.93</v>
      </c>
      <c r="AA1276" s="7">
        <f>IFERROR(VLOOKUP(VALUE(Q1276),工作表2!$A:$N,14,1)/50,0)</f>
        <v>207285.93</v>
      </c>
      <c r="AB1276" s="7">
        <f>IFERROR(VLOOKUP(VALUE(R1276),工作表2!$A:$N,14,1)/50,0)</f>
        <v>207285.93</v>
      </c>
      <c r="AC1276" s="7">
        <f>IFERROR(VLOOKUP(VALUE(S1276),工作表2!$A:$N,14,1)/50,0)</f>
        <v>207285.93</v>
      </c>
      <c r="AD1276" s="7">
        <f>IFERROR(VLOOKUP(VALUE(T1276),工作表2!$A:$N,14,1)/50,0)</f>
        <v>207285.93</v>
      </c>
      <c r="AE1276" s="7">
        <f>IFERROR(VLOOKUP(VALUE(U1276),工作表2!$A:$N,14,1),0)</f>
        <v>27777240</v>
      </c>
      <c r="AF1276" s="7">
        <f t="shared" si="220"/>
        <v>29642813.370000001</v>
      </c>
    </row>
    <row r="1277" spans="1:32" x14ac:dyDescent="0.15">
      <c r="A1277" s="8">
        <v>101273</v>
      </c>
      <c r="B1277" s="3" t="s">
        <v>4631</v>
      </c>
      <c r="C1277" t="s">
        <v>4638</v>
      </c>
      <c r="D1277" t="s">
        <v>4616</v>
      </c>
      <c r="E1277" t="s">
        <v>4625</v>
      </c>
      <c r="F1277" t="s">
        <v>4618</v>
      </c>
      <c r="G1277" t="s">
        <v>4619</v>
      </c>
      <c r="H1277" t="s">
        <v>4639</v>
      </c>
      <c r="I1277" t="s">
        <v>4621</v>
      </c>
      <c r="J1277" t="s">
        <v>4636</v>
      </c>
      <c r="K1277" t="s">
        <v>4640</v>
      </c>
      <c r="L1277">
        <f t="shared" si="210"/>
        <v>100383</v>
      </c>
      <c r="M1277">
        <f t="shared" si="211"/>
        <v>100382</v>
      </c>
      <c r="N1277">
        <f t="shared" si="212"/>
        <v>100382</v>
      </c>
      <c r="O1277">
        <f t="shared" si="213"/>
        <v>100384</v>
      </c>
      <c r="P1277">
        <f t="shared" si="214"/>
        <v>100384</v>
      </c>
      <c r="Q1277">
        <f t="shared" si="215"/>
        <v>100383</v>
      </c>
      <c r="R1277">
        <f t="shared" si="216"/>
        <v>100382</v>
      </c>
      <c r="S1277">
        <f t="shared" si="217"/>
        <v>100382</v>
      </c>
      <c r="T1277">
        <f t="shared" si="218"/>
        <v>100382</v>
      </c>
      <c r="U1277">
        <f t="shared" si="219"/>
        <v>201274</v>
      </c>
      <c r="V1277" s="7">
        <f>IFERROR(VLOOKUP(VALUE(L1277),工作表2!$A:$N,14,1)/50,0)</f>
        <v>207285.93</v>
      </c>
      <c r="W1277" s="7">
        <f>IFERROR(VLOOKUP(VALUE(M1277),工作表2!$A:$N,14,1)/50,0)</f>
        <v>207285.93</v>
      </c>
      <c r="X1277" s="7">
        <f>IFERROR(VLOOKUP(VALUE(N1277),工作表2!$A:$N,14,1)/50,0)</f>
        <v>207285.93</v>
      </c>
      <c r="Y1277" s="7">
        <f>IFERROR(VLOOKUP(VALUE(O1277),工作表2!$A:$N,14,1)/50,0)</f>
        <v>207285.93</v>
      </c>
      <c r="Z1277" s="7">
        <f>IFERROR(VLOOKUP(VALUE(P1277),工作表2!$A:$N,14,1)/50,0)</f>
        <v>207285.93</v>
      </c>
      <c r="AA1277" s="7">
        <f>IFERROR(VLOOKUP(VALUE(Q1277),工作表2!$A:$N,14,1)/50,0)</f>
        <v>207285.93</v>
      </c>
      <c r="AB1277" s="7">
        <f>IFERROR(VLOOKUP(VALUE(R1277),工作表2!$A:$N,14,1)/50,0)</f>
        <v>207285.93</v>
      </c>
      <c r="AC1277" s="7">
        <f>IFERROR(VLOOKUP(VALUE(S1277),工作表2!$A:$N,14,1)/50,0)</f>
        <v>207285.93</v>
      </c>
      <c r="AD1277" s="7">
        <f>IFERROR(VLOOKUP(VALUE(T1277),工作表2!$A:$N,14,1)/50,0)</f>
        <v>207285.93</v>
      </c>
      <c r="AE1277" s="7">
        <f>IFERROR(VLOOKUP(VALUE(U1277),工作表2!$A:$N,14,1),0)</f>
        <v>28295931</v>
      </c>
      <c r="AF1277" s="7">
        <f t="shared" si="220"/>
        <v>30161504.370000001</v>
      </c>
    </row>
    <row r="1278" spans="1:32" x14ac:dyDescent="0.15">
      <c r="A1278" s="8">
        <v>101274</v>
      </c>
      <c r="B1278" s="3" t="s">
        <v>4614</v>
      </c>
      <c r="C1278" t="s">
        <v>4615</v>
      </c>
      <c r="D1278" t="s">
        <v>4633</v>
      </c>
      <c r="E1278" t="s">
        <v>4617</v>
      </c>
      <c r="F1278" t="s">
        <v>4634</v>
      </c>
      <c r="G1278" t="s">
        <v>4641</v>
      </c>
      <c r="H1278" t="s">
        <v>4620</v>
      </c>
      <c r="I1278" t="s">
        <v>4628</v>
      </c>
      <c r="J1278" t="s">
        <v>4622</v>
      </c>
      <c r="K1278" t="s">
        <v>4642</v>
      </c>
      <c r="L1278">
        <f t="shared" si="210"/>
        <v>100384</v>
      </c>
      <c r="M1278">
        <f t="shared" si="211"/>
        <v>100384</v>
      </c>
      <c r="N1278">
        <f t="shared" si="212"/>
        <v>100383</v>
      </c>
      <c r="O1278">
        <f t="shared" si="213"/>
        <v>100383</v>
      </c>
      <c r="P1278">
        <f t="shared" si="214"/>
        <v>100383</v>
      </c>
      <c r="Q1278">
        <f t="shared" si="215"/>
        <v>100382</v>
      </c>
      <c r="R1278">
        <f t="shared" si="216"/>
        <v>100384</v>
      </c>
      <c r="S1278">
        <f t="shared" si="217"/>
        <v>100383</v>
      </c>
      <c r="T1278">
        <f t="shared" si="218"/>
        <v>100383</v>
      </c>
      <c r="U1278">
        <f t="shared" si="219"/>
        <v>201275</v>
      </c>
      <c r="V1278" s="7">
        <f>IFERROR(VLOOKUP(VALUE(L1278),工作表2!$A:$N,14,1)/50,0)</f>
        <v>207285.93</v>
      </c>
      <c r="W1278" s="7">
        <f>IFERROR(VLOOKUP(VALUE(M1278),工作表2!$A:$N,14,1)/50,0)</f>
        <v>207285.93</v>
      </c>
      <c r="X1278" s="7">
        <f>IFERROR(VLOOKUP(VALUE(N1278),工作表2!$A:$N,14,1)/50,0)</f>
        <v>207285.93</v>
      </c>
      <c r="Y1278" s="7">
        <f>IFERROR(VLOOKUP(VALUE(O1278),工作表2!$A:$N,14,1)/50,0)</f>
        <v>207285.93</v>
      </c>
      <c r="Z1278" s="7">
        <f>IFERROR(VLOOKUP(VALUE(P1278),工作表2!$A:$N,14,1)/50,0)</f>
        <v>207285.93</v>
      </c>
      <c r="AA1278" s="7">
        <f>IFERROR(VLOOKUP(VALUE(Q1278),工作表2!$A:$N,14,1)/50,0)</f>
        <v>207285.93</v>
      </c>
      <c r="AB1278" s="7">
        <f>IFERROR(VLOOKUP(VALUE(R1278),工作表2!$A:$N,14,1)/50,0)</f>
        <v>207285.93</v>
      </c>
      <c r="AC1278" s="7">
        <f>IFERROR(VLOOKUP(VALUE(S1278),工作表2!$A:$N,14,1)/50,0)</f>
        <v>207285.93</v>
      </c>
      <c r="AD1278" s="7">
        <f>IFERROR(VLOOKUP(VALUE(T1278),工作表2!$A:$N,14,1)/50,0)</f>
        <v>207285.93</v>
      </c>
      <c r="AE1278" s="7">
        <f>IFERROR(VLOOKUP(VALUE(U1278),工作表2!$A:$N,14,1),0)</f>
        <v>27834030</v>
      </c>
      <c r="AF1278" s="7">
        <f t="shared" si="220"/>
        <v>29699603.370000001</v>
      </c>
    </row>
    <row r="1279" spans="1:32" x14ac:dyDescent="0.15">
      <c r="A1279" s="8">
        <v>101275</v>
      </c>
      <c r="B1279" s="3" t="s">
        <v>4614</v>
      </c>
      <c r="C1279" t="s">
        <v>4638</v>
      </c>
      <c r="D1279" t="s">
        <v>4616</v>
      </c>
      <c r="E1279" t="s">
        <v>4643</v>
      </c>
      <c r="F1279" t="s">
        <v>4618</v>
      </c>
      <c r="G1279" t="s">
        <v>4644</v>
      </c>
      <c r="H1279" t="s">
        <v>4620</v>
      </c>
      <c r="I1279" t="s">
        <v>4635</v>
      </c>
      <c r="J1279" t="s">
        <v>4622</v>
      </c>
      <c r="K1279" t="s">
        <v>4645</v>
      </c>
      <c r="L1279">
        <f t="shared" si="210"/>
        <v>100384</v>
      </c>
      <c r="M1279">
        <f t="shared" si="211"/>
        <v>100382</v>
      </c>
      <c r="N1279">
        <f t="shared" si="212"/>
        <v>100382</v>
      </c>
      <c r="O1279">
        <f t="shared" si="213"/>
        <v>100382</v>
      </c>
      <c r="P1279">
        <f t="shared" si="214"/>
        <v>100384</v>
      </c>
      <c r="Q1279">
        <f t="shared" si="215"/>
        <v>100384</v>
      </c>
      <c r="R1279">
        <f t="shared" si="216"/>
        <v>100384</v>
      </c>
      <c r="S1279">
        <f t="shared" si="217"/>
        <v>100384</v>
      </c>
      <c r="T1279">
        <f t="shared" si="218"/>
        <v>100383</v>
      </c>
      <c r="U1279">
        <f t="shared" si="219"/>
        <v>201276</v>
      </c>
      <c r="V1279" s="7">
        <f>IFERROR(VLOOKUP(VALUE(L1279),工作表2!$A:$N,14,1)/50,0)</f>
        <v>207285.93</v>
      </c>
      <c r="W1279" s="7">
        <f>IFERROR(VLOOKUP(VALUE(M1279),工作表2!$A:$N,14,1)/50,0)</f>
        <v>207285.93</v>
      </c>
      <c r="X1279" s="7">
        <f>IFERROR(VLOOKUP(VALUE(N1279),工作表2!$A:$N,14,1)/50,0)</f>
        <v>207285.93</v>
      </c>
      <c r="Y1279" s="7">
        <f>IFERROR(VLOOKUP(VALUE(O1279),工作表2!$A:$N,14,1)/50,0)</f>
        <v>207285.93</v>
      </c>
      <c r="Z1279" s="7">
        <f>IFERROR(VLOOKUP(VALUE(P1279),工作表2!$A:$N,14,1)/50,0)</f>
        <v>207285.93</v>
      </c>
      <c r="AA1279" s="7">
        <f>IFERROR(VLOOKUP(VALUE(Q1279),工作表2!$A:$N,14,1)/50,0)</f>
        <v>207285.93</v>
      </c>
      <c r="AB1279" s="7">
        <f>IFERROR(VLOOKUP(VALUE(R1279),工作表2!$A:$N,14,1)/50,0)</f>
        <v>207285.93</v>
      </c>
      <c r="AC1279" s="7">
        <f>IFERROR(VLOOKUP(VALUE(S1279),工作表2!$A:$N,14,1)/50,0)</f>
        <v>207285.93</v>
      </c>
      <c r="AD1279" s="7">
        <f>IFERROR(VLOOKUP(VALUE(T1279),工作表2!$A:$N,14,1)/50,0)</f>
        <v>207285.93</v>
      </c>
      <c r="AE1279" s="7">
        <f>IFERROR(VLOOKUP(VALUE(U1279),工作表2!$A:$N,14,1),0)</f>
        <v>27862472.5</v>
      </c>
      <c r="AF1279" s="7">
        <f t="shared" si="220"/>
        <v>29728045.870000001</v>
      </c>
    </row>
    <row r="1280" spans="1:32" x14ac:dyDescent="0.15">
      <c r="A1280" s="8">
        <v>101276</v>
      </c>
      <c r="B1280" s="3" t="s">
        <v>4614</v>
      </c>
      <c r="C1280" t="s">
        <v>4632</v>
      </c>
      <c r="D1280" t="s">
        <v>4633</v>
      </c>
      <c r="E1280" t="s">
        <v>4617</v>
      </c>
      <c r="F1280" t="s">
        <v>4618</v>
      </c>
      <c r="G1280" t="s">
        <v>4619</v>
      </c>
      <c r="H1280" t="s">
        <v>4639</v>
      </c>
      <c r="I1280" t="s">
        <v>4635</v>
      </c>
      <c r="J1280" t="s">
        <v>4636</v>
      </c>
      <c r="K1280" t="s">
        <v>4646</v>
      </c>
      <c r="L1280">
        <f t="shared" si="210"/>
        <v>100384</v>
      </c>
      <c r="M1280">
        <f t="shared" si="211"/>
        <v>100383</v>
      </c>
      <c r="N1280">
        <f t="shared" si="212"/>
        <v>100383</v>
      </c>
      <c r="O1280">
        <f t="shared" si="213"/>
        <v>100383</v>
      </c>
      <c r="P1280">
        <f t="shared" si="214"/>
        <v>100384</v>
      </c>
      <c r="Q1280">
        <f t="shared" si="215"/>
        <v>100383</v>
      </c>
      <c r="R1280">
        <f t="shared" si="216"/>
        <v>100382</v>
      </c>
      <c r="S1280">
        <f t="shared" si="217"/>
        <v>100384</v>
      </c>
      <c r="T1280">
        <f t="shared" si="218"/>
        <v>100382</v>
      </c>
      <c r="U1280">
        <f t="shared" si="219"/>
        <v>201277</v>
      </c>
      <c r="V1280" s="7">
        <f>IFERROR(VLOOKUP(VALUE(L1280),工作表2!$A:$N,14,1)/50,0)</f>
        <v>207285.93</v>
      </c>
      <c r="W1280" s="7">
        <f>IFERROR(VLOOKUP(VALUE(M1280),工作表2!$A:$N,14,1)/50,0)</f>
        <v>207285.93</v>
      </c>
      <c r="X1280" s="7">
        <f>IFERROR(VLOOKUP(VALUE(N1280),工作表2!$A:$N,14,1)/50,0)</f>
        <v>207285.93</v>
      </c>
      <c r="Y1280" s="7">
        <f>IFERROR(VLOOKUP(VALUE(O1280),工作表2!$A:$N,14,1)/50,0)</f>
        <v>207285.93</v>
      </c>
      <c r="Z1280" s="7">
        <f>IFERROR(VLOOKUP(VALUE(P1280),工作表2!$A:$N,14,1)/50,0)</f>
        <v>207285.93</v>
      </c>
      <c r="AA1280" s="7">
        <f>IFERROR(VLOOKUP(VALUE(Q1280),工作表2!$A:$N,14,1)/50,0)</f>
        <v>207285.93</v>
      </c>
      <c r="AB1280" s="7">
        <f>IFERROR(VLOOKUP(VALUE(R1280),工作表2!$A:$N,14,1)/50,0)</f>
        <v>207285.93</v>
      </c>
      <c r="AC1280" s="7">
        <f>IFERROR(VLOOKUP(VALUE(S1280),工作表2!$A:$N,14,1)/50,0)</f>
        <v>207285.93</v>
      </c>
      <c r="AD1280" s="7">
        <f>IFERROR(VLOOKUP(VALUE(T1280),工作表2!$A:$N,14,1)/50,0)</f>
        <v>207285.93</v>
      </c>
      <c r="AE1280" s="7">
        <f>IFERROR(VLOOKUP(VALUE(U1280),工作表2!$A:$N,14,1),0)</f>
        <v>28382646</v>
      </c>
      <c r="AF1280" s="7">
        <f t="shared" si="220"/>
        <v>30248219.370000001</v>
      </c>
    </row>
    <row r="1281" spans="1:32" x14ac:dyDescent="0.15">
      <c r="A1281" s="8">
        <v>101277</v>
      </c>
      <c r="B1281" s="3" t="s">
        <v>4631</v>
      </c>
      <c r="C1281" t="s">
        <v>4615</v>
      </c>
      <c r="D1281" t="s">
        <v>4633</v>
      </c>
      <c r="E1281" t="s">
        <v>4617</v>
      </c>
      <c r="F1281" t="s">
        <v>4626</v>
      </c>
      <c r="G1281" t="s">
        <v>4641</v>
      </c>
      <c r="H1281" t="s">
        <v>4639</v>
      </c>
      <c r="I1281" t="s">
        <v>4621</v>
      </c>
      <c r="J1281" t="s">
        <v>4636</v>
      </c>
      <c r="K1281" t="s">
        <v>4647</v>
      </c>
      <c r="L1281">
        <f t="shared" si="210"/>
        <v>100383</v>
      </c>
      <c r="M1281">
        <f t="shared" si="211"/>
        <v>100384</v>
      </c>
      <c r="N1281">
        <f t="shared" si="212"/>
        <v>100383</v>
      </c>
      <c r="O1281">
        <f t="shared" si="213"/>
        <v>100383</v>
      </c>
      <c r="P1281">
        <f t="shared" si="214"/>
        <v>100382</v>
      </c>
      <c r="Q1281">
        <f t="shared" si="215"/>
        <v>100382</v>
      </c>
      <c r="R1281">
        <f t="shared" si="216"/>
        <v>100382</v>
      </c>
      <c r="S1281">
        <f t="shared" si="217"/>
        <v>100382</v>
      </c>
      <c r="T1281">
        <f t="shared" si="218"/>
        <v>100382</v>
      </c>
      <c r="U1281">
        <f t="shared" si="219"/>
        <v>201278</v>
      </c>
      <c r="V1281" s="7">
        <f>IFERROR(VLOOKUP(VALUE(L1281),工作表2!$A:$N,14,1)/50,0)</f>
        <v>207285.93</v>
      </c>
      <c r="W1281" s="7">
        <f>IFERROR(VLOOKUP(VALUE(M1281),工作表2!$A:$N,14,1)/50,0)</f>
        <v>207285.93</v>
      </c>
      <c r="X1281" s="7">
        <f>IFERROR(VLOOKUP(VALUE(N1281),工作表2!$A:$N,14,1)/50,0)</f>
        <v>207285.93</v>
      </c>
      <c r="Y1281" s="7">
        <f>IFERROR(VLOOKUP(VALUE(O1281),工作表2!$A:$N,14,1)/50,0)</f>
        <v>207285.93</v>
      </c>
      <c r="Z1281" s="7">
        <f>IFERROR(VLOOKUP(VALUE(P1281),工作表2!$A:$N,14,1)/50,0)</f>
        <v>207285.93</v>
      </c>
      <c r="AA1281" s="7">
        <f>IFERROR(VLOOKUP(VALUE(Q1281),工作表2!$A:$N,14,1)/50,0)</f>
        <v>207285.93</v>
      </c>
      <c r="AB1281" s="7">
        <f>IFERROR(VLOOKUP(VALUE(R1281),工作表2!$A:$N,14,1)/50,0)</f>
        <v>207285.93</v>
      </c>
      <c r="AC1281" s="7">
        <f>IFERROR(VLOOKUP(VALUE(S1281),工作表2!$A:$N,14,1)/50,0)</f>
        <v>207285.93</v>
      </c>
      <c r="AD1281" s="7">
        <f>IFERROR(VLOOKUP(VALUE(T1281),工作表2!$A:$N,14,1)/50,0)</f>
        <v>207285.93</v>
      </c>
      <c r="AE1281" s="7">
        <f>IFERROR(VLOOKUP(VALUE(U1281),工作表2!$A:$N,14,1),0)</f>
        <v>28175377.5</v>
      </c>
      <c r="AF1281" s="7">
        <f t="shared" si="220"/>
        <v>30040950.870000001</v>
      </c>
    </row>
    <row r="1282" spans="1:32" x14ac:dyDescent="0.15">
      <c r="A1282" s="8">
        <v>101278</v>
      </c>
      <c r="B1282" s="3" t="s">
        <v>4624</v>
      </c>
      <c r="C1282" t="s">
        <v>4638</v>
      </c>
      <c r="D1282" t="s">
        <v>4633</v>
      </c>
      <c r="E1282" t="s">
        <v>4643</v>
      </c>
      <c r="F1282" t="s">
        <v>4626</v>
      </c>
      <c r="G1282" t="s">
        <v>4619</v>
      </c>
      <c r="H1282" t="s">
        <v>4620</v>
      </c>
      <c r="I1282" t="s">
        <v>4628</v>
      </c>
      <c r="J1282" t="s">
        <v>4629</v>
      </c>
      <c r="K1282" t="s">
        <v>4648</v>
      </c>
      <c r="L1282">
        <f t="shared" si="210"/>
        <v>100382</v>
      </c>
      <c r="M1282">
        <f t="shared" si="211"/>
        <v>100382</v>
      </c>
      <c r="N1282">
        <f t="shared" si="212"/>
        <v>100383</v>
      </c>
      <c r="O1282">
        <f t="shared" si="213"/>
        <v>100382</v>
      </c>
      <c r="P1282">
        <f t="shared" si="214"/>
        <v>100382</v>
      </c>
      <c r="Q1282">
        <f t="shared" si="215"/>
        <v>100383</v>
      </c>
      <c r="R1282">
        <f t="shared" si="216"/>
        <v>100384</v>
      </c>
      <c r="S1282">
        <f t="shared" si="217"/>
        <v>100383</v>
      </c>
      <c r="T1282">
        <f t="shared" si="218"/>
        <v>100384</v>
      </c>
      <c r="U1282">
        <f t="shared" si="219"/>
        <v>201279</v>
      </c>
      <c r="V1282" s="7">
        <f>IFERROR(VLOOKUP(VALUE(L1282),工作表2!$A:$N,14,1)/50,0)</f>
        <v>207285.93</v>
      </c>
      <c r="W1282" s="7">
        <f>IFERROR(VLOOKUP(VALUE(M1282),工作表2!$A:$N,14,1)/50,0)</f>
        <v>207285.93</v>
      </c>
      <c r="X1282" s="7">
        <f>IFERROR(VLOOKUP(VALUE(N1282),工作表2!$A:$N,14,1)/50,0)</f>
        <v>207285.93</v>
      </c>
      <c r="Y1282" s="7">
        <f>IFERROR(VLOOKUP(VALUE(O1282),工作表2!$A:$N,14,1)/50,0)</f>
        <v>207285.93</v>
      </c>
      <c r="Z1282" s="7">
        <f>IFERROR(VLOOKUP(VALUE(P1282),工作表2!$A:$N,14,1)/50,0)</f>
        <v>207285.93</v>
      </c>
      <c r="AA1282" s="7">
        <f>IFERROR(VLOOKUP(VALUE(Q1282),工作表2!$A:$N,14,1)/50,0)</f>
        <v>207285.93</v>
      </c>
      <c r="AB1282" s="7">
        <f>IFERROR(VLOOKUP(VALUE(R1282),工作表2!$A:$N,14,1)/50,0)</f>
        <v>207285.93</v>
      </c>
      <c r="AC1282" s="7">
        <f>IFERROR(VLOOKUP(VALUE(S1282),工作表2!$A:$N,14,1)/50,0)</f>
        <v>207285.93</v>
      </c>
      <c r="AD1282" s="7">
        <f>IFERROR(VLOOKUP(VALUE(T1282),工作表2!$A:$N,14,1)/50,0)</f>
        <v>207285.93</v>
      </c>
      <c r="AE1282" s="7">
        <f>IFERROR(VLOOKUP(VALUE(U1282),工作表2!$A:$N,14,1),0)</f>
        <v>28302682</v>
      </c>
      <c r="AF1282" s="7">
        <f t="shared" si="220"/>
        <v>30168255.370000001</v>
      </c>
    </row>
    <row r="1283" spans="1:32" x14ac:dyDescent="0.15">
      <c r="A1283" s="8">
        <v>101279</v>
      </c>
      <c r="B1283" s="3" t="s">
        <v>4624</v>
      </c>
      <c r="C1283" t="s">
        <v>4632</v>
      </c>
      <c r="D1283" t="s">
        <v>4633</v>
      </c>
      <c r="E1283" t="s">
        <v>4617</v>
      </c>
      <c r="F1283" t="s">
        <v>4626</v>
      </c>
      <c r="G1283" t="s">
        <v>4641</v>
      </c>
      <c r="H1283" t="s">
        <v>4639</v>
      </c>
      <c r="I1283" t="s">
        <v>4628</v>
      </c>
      <c r="J1283" t="s">
        <v>4629</v>
      </c>
      <c r="K1283" t="s">
        <v>4649</v>
      </c>
      <c r="L1283">
        <f t="shared" si="210"/>
        <v>100382</v>
      </c>
      <c r="M1283">
        <f t="shared" si="211"/>
        <v>100383</v>
      </c>
      <c r="N1283">
        <f t="shared" si="212"/>
        <v>100383</v>
      </c>
      <c r="O1283">
        <f t="shared" si="213"/>
        <v>100383</v>
      </c>
      <c r="P1283">
        <f t="shared" si="214"/>
        <v>100382</v>
      </c>
      <c r="Q1283">
        <f t="shared" si="215"/>
        <v>100382</v>
      </c>
      <c r="R1283">
        <f t="shared" si="216"/>
        <v>100382</v>
      </c>
      <c r="S1283">
        <f t="shared" si="217"/>
        <v>100383</v>
      </c>
      <c r="T1283">
        <f t="shared" si="218"/>
        <v>100384</v>
      </c>
      <c r="U1283">
        <f t="shared" si="219"/>
        <v>201280</v>
      </c>
      <c r="V1283" s="7">
        <f>IFERROR(VLOOKUP(VALUE(L1283),工作表2!$A:$N,14,1)/50,0)</f>
        <v>207285.93</v>
      </c>
      <c r="W1283" s="7">
        <f>IFERROR(VLOOKUP(VALUE(M1283),工作表2!$A:$N,14,1)/50,0)</f>
        <v>207285.93</v>
      </c>
      <c r="X1283" s="7">
        <f>IFERROR(VLOOKUP(VALUE(N1283),工作表2!$A:$N,14,1)/50,0)</f>
        <v>207285.93</v>
      </c>
      <c r="Y1283" s="7">
        <f>IFERROR(VLOOKUP(VALUE(O1283),工作表2!$A:$N,14,1)/50,0)</f>
        <v>207285.93</v>
      </c>
      <c r="Z1283" s="7">
        <f>IFERROR(VLOOKUP(VALUE(P1283),工作表2!$A:$N,14,1)/50,0)</f>
        <v>207285.93</v>
      </c>
      <c r="AA1283" s="7">
        <f>IFERROR(VLOOKUP(VALUE(Q1283),工作表2!$A:$N,14,1)/50,0)</f>
        <v>207285.93</v>
      </c>
      <c r="AB1283" s="7">
        <f>IFERROR(VLOOKUP(VALUE(R1283),工作表2!$A:$N,14,1)/50,0)</f>
        <v>207285.93</v>
      </c>
      <c r="AC1283" s="7">
        <f>IFERROR(VLOOKUP(VALUE(S1283),工作表2!$A:$N,14,1)/50,0)</f>
        <v>207285.93</v>
      </c>
      <c r="AD1283" s="7">
        <f>IFERROR(VLOOKUP(VALUE(T1283),工作表2!$A:$N,14,1)/50,0)</f>
        <v>207285.93</v>
      </c>
      <c r="AE1283" s="7">
        <f>IFERROR(VLOOKUP(VALUE(U1283),工作表2!$A:$N,14,1),0)</f>
        <v>28469651.5</v>
      </c>
      <c r="AF1283" s="7">
        <f t="shared" si="220"/>
        <v>30335224.870000001</v>
      </c>
    </row>
    <row r="1284" spans="1:32" x14ac:dyDescent="0.15">
      <c r="A1284" s="8">
        <v>101280</v>
      </c>
      <c r="B1284" s="3" t="s">
        <v>4650</v>
      </c>
      <c r="C1284" t="s">
        <v>4651</v>
      </c>
      <c r="D1284" t="s">
        <v>4652</v>
      </c>
      <c r="E1284" t="s">
        <v>4653</v>
      </c>
      <c r="F1284" t="s">
        <v>4654</v>
      </c>
      <c r="G1284" t="s">
        <v>4655</v>
      </c>
      <c r="H1284" t="s">
        <v>4656</v>
      </c>
      <c r="I1284" t="s">
        <v>4657</v>
      </c>
      <c r="J1284" t="s">
        <v>4658</v>
      </c>
      <c r="K1284" t="s">
        <v>4659</v>
      </c>
      <c r="L1284">
        <f t="shared" si="210"/>
        <v>100385</v>
      </c>
      <c r="M1284">
        <f t="shared" si="211"/>
        <v>100385</v>
      </c>
      <c r="N1284">
        <f t="shared" si="212"/>
        <v>100385</v>
      </c>
      <c r="O1284">
        <f t="shared" si="213"/>
        <v>100386</v>
      </c>
      <c r="P1284">
        <f t="shared" si="214"/>
        <v>100387</v>
      </c>
      <c r="Q1284">
        <f t="shared" si="215"/>
        <v>100385</v>
      </c>
      <c r="R1284">
        <f t="shared" si="216"/>
        <v>100386</v>
      </c>
      <c r="S1284">
        <f t="shared" si="217"/>
        <v>100386</v>
      </c>
      <c r="T1284">
        <f t="shared" si="218"/>
        <v>100387</v>
      </c>
      <c r="U1284">
        <f t="shared" si="219"/>
        <v>201281</v>
      </c>
      <c r="V1284" s="7">
        <f>IFERROR(VLOOKUP(VALUE(L1284),工作表2!$A:$N,14,1)/50,0)</f>
        <v>209846.52</v>
      </c>
      <c r="W1284" s="7">
        <f>IFERROR(VLOOKUP(VALUE(M1284),工作表2!$A:$N,14,1)/50,0)</f>
        <v>209846.52</v>
      </c>
      <c r="X1284" s="7">
        <f>IFERROR(VLOOKUP(VALUE(N1284),工作表2!$A:$N,14,1)/50,0)</f>
        <v>209846.52</v>
      </c>
      <c r="Y1284" s="7">
        <f>IFERROR(VLOOKUP(VALUE(O1284),工作表2!$A:$N,14,1)/50,0)</f>
        <v>209846.52</v>
      </c>
      <c r="Z1284" s="7">
        <f>IFERROR(VLOOKUP(VALUE(P1284),工作表2!$A:$N,14,1)/50,0)</f>
        <v>209846.52</v>
      </c>
      <c r="AA1284" s="7">
        <f>IFERROR(VLOOKUP(VALUE(Q1284),工作表2!$A:$N,14,1)/50,0)</f>
        <v>209846.52</v>
      </c>
      <c r="AB1284" s="7">
        <f>IFERROR(VLOOKUP(VALUE(R1284),工作表2!$A:$N,14,1)/50,0)</f>
        <v>209846.52</v>
      </c>
      <c r="AC1284" s="7">
        <f>IFERROR(VLOOKUP(VALUE(S1284),工作表2!$A:$N,14,1)/50,0)</f>
        <v>209846.52</v>
      </c>
      <c r="AD1284" s="7">
        <f>IFERROR(VLOOKUP(VALUE(T1284),工作表2!$A:$N,14,1)/50,0)</f>
        <v>209846.52</v>
      </c>
      <c r="AE1284" s="7">
        <f>IFERROR(VLOOKUP(VALUE(U1284),工作表2!$A:$N,14,1),0)</f>
        <v>28127696.5</v>
      </c>
      <c r="AF1284" s="7">
        <f t="shared" si="220"/>
        <v>30016315.18</v>
      </c>
    </row>
    <row r="1285" spans="1:32" x14ac:dyDescent="0.15">
      <c r="A1285" s="8">
        <v>101281</v>
      </c>
      <c r="B1285" s="3" t="s">
        <v>4660</v>
      </c>
      <c r="C1285" t="s">
        <v>4651</v>
      </c>
      <c r="D1285" t="s">
        <v>4661</v>
      </c>
      <c r="E1285" t="s">
        <v>4662</v>
      </c>
      <c r="F1285" t="s">
        <v>4654</v>
      </c>
      <c r="G1285" t="s">
        <v>4663</v>
      </c>
      <c r="H1285" t="s">
        <v>4664</v>
      </c>
      <c r="I1285" t="s">
        <v>4657</v>
      </c>
      <c r="J1285" t="s">
        <v>4665</v>
      </c>
      <c r="K1285" t="s">
        <v>4666</v>
      </c>
      <c r="L1285">
        <f t="shared" ref="L1285:L1348" si="221">IFERROR(VALUE(LEFT(B1285,6)),0)</f>
        <v>100387</v>
      </c>
      <c r="M1285">
        <f t="shared" ref="M1285:M1348" si="222">IFERROR(VALUE(LEFT(C1285,6)),0)</f>
        <v>100385</v>
      </c>
      <c r="N1285">
        <f t="shared" ref="N1285:N1348" si="223">IFERROR(VALUE(LEFT(D1285,6)),0)</f>
        <v>100387</v>
      </c>
      <c r="O1285">
        <f t="shared" ref="O1285:O1348" si="224">IFERROR(VALUE(LEFT(E1285,6)),0)</f>
        <v>100387</v>
      </c>
      <c r="P1285">
        <f t="shared" ref="P1285:P1348" si="225">IFERROR(VALUE(LEFT(F1285,6)),0)</f>
        <v>100387</v>
      </c>
      <c r="Q1285">
        <f t="shared" ref="Q1285:Q1348" si="226">IFERROR(VALUE(LEFT(G1285,6)),0)</f>
        <v>100386</v>
      </c>
      <c r="R1285">
        <f t="shared" ref="R1285:R1348" si="227">IFERROR(VALUE(LEFT(H1285,6)),0)</f>
        <v>100387</v>
      </c>
      <c r="S1285">
        <f t="shared" ref="S1285:S1348" si="228">IFERROR(VALUE(LEFT(I1285,6)),0)</f>
        <v>100386</v>
      </c>
      <c r="T1285">
        <f t="shared" ref="T1285:T1348" si="229">IFERROR(VALUE(LEFT(J1285,6)),0)</f>
        <v>100385</v>
      </c>
      <c r="U1285">
        <f t="shared" ref="U1285:U1348" si="230">IFERROR(VALUE(LEFT(K1285,6)),0)</f>
        <v>201282</v>
      </c>
      <c r="V1285" s="7">
        <f>IFERROR(VLOOKUP(VALUE(L1285),工作表2!$A:$N,14,1)/50,0)</f>
        <v>209846.52</v>
      </c>
      <c r="W1285" s="7">
        <f>IFERROR(VLOOKUP(VALUE(M1285),工作表2!$A:$N,14,1)/50,0)</f>
        <v>209846.52</v>
      </c>
      <c r="X1285" s="7">
        <f>IFERROR(VLOOKUP(VALUE(N1285),工作表2!$A:$N,14,1)/50,0)</f>
        <v>209846.52</v>
      </c>
      <c r="Y1285" s="7">
        <f>IFERROR(VLOOKUP(VALUE(O1285),工作表2!$A:$N,14,1)/50,0)</f>
        <v>209846.52</v>
      </c>
      <c r="Z1285" s="7">
        <f>IFERROR(VLOOKUP(VALUE(P1285),工作表2!$A:$N,14,1)/50,0)</f>
        <v>209846.52</v>
      </c>
      <c r="AA1285" s="7">
        <f>IFERROR(VLOOKUP(VALUE(Q1285),工作表2!$A:$N,14,1)/50,0)</f>
        <v>209846.52</v>
      </c>
      <c r="AB1285" s="7">
        <f>IFERROR(VLOOKUP(VALUE(R1285),工作表2!$A:$N,14,1)/50,0)</f>
        <v>209846.52</v>
      </c>
      <c r="AC1285" s="7">
        <f>IFERROR(VLOOKUP(VALUE(S1285),工作表2!$A:$N,14,1)/50,0)</f>
        <v>209846.52</v>
      </c>
      <c r="AD1285" s="7">
        <f>IFERROR(VLOOKUP(VALUE(T1285),工作表2!$A:$N,14,1)/50,0)</f>
        <v>209846.52</v>
      </c>
      <c r="AE1285" s="7">
        <f>IFERROR(VLOOKUP(VALUE(U1285),工作表2!$A:$N,14,1),0)</f>
        <v>28156123</v>
      </c>
      <c r="AF1285" s="7">
        <f t="shared" ref="AF1285:AF1348" si="231">SUM(V1285:AE1285)</f>
        <v>30044741.68</v>
      </c>
    </row>
    <row r="1286" spans="1:32" x14ac:dyDescent="0.15">
      <c r="A1286" s="8">
        <v>101282</v>
      </c>
      <c r="B1286" s="3" t="s">
        <v>4650</v>
      </c>
      <c r="C1286" t="s">
        <v>4651</v>
      </c>
      <c r="D1286" t="s">
        <v>4661</v>
      </c>
      <c r="E1286" t="s">
        <v>4662</v>
      </c>
      <c r="F1286" t="s">
        <v>4667</v>
      </c>
      <c r="G1286" t="s">
        <v>4668</v>
      </c>
      <c r="H1286" t="s">
        <v>4669</v>
      </c>
      <c r="I1286" t="s">
        <v>4657</v>
      </c>
      <c r="J1286" t="s">
        <v>4670</v>
      </c>
      <c r="K1286" t="s">
        <v>4671</v>
      </c>
      <c r="L1286">
        <f t="shared" si="221"/>
        <v>100385</v>
      </c>
      <c r="M1286">
        <f t="shared" si="222"/>
        <v>100385</v>
      </c>
      <c r="N1286">
        <f t="shared" si="223"/>
        <v>100387</v>
      </c>
      <c r="O1286">
        <f t="shared" si="224"/>
        <v>100387</v>
      </c>
      <c r="P1286">
        <f t="shared" si="225"/>
        <v>100385</v>
      </c>
      <c r="Q1286">
        <f t="shared" si="226"/>
        <v>100387</v>
      </c>
      <c r="R1286">
        <f t="shared" si="227"/>
        <v>100385</v>
      </c>
      <c r="S1286">
        <f t="shared" si="228"/>
        <v>100386</v>
      </c>
      <c r="T1286">
        <f t="shared" si="229"/>
        <v>100386</v>
      </c>
      <c r="U1286">
        <f t="shared" si="230"/>
        <v>201283</v>
      </c>
      <c r="V1286" s="7">
        <f>IFERROR(VLOOKUP(VALUE(L1286),工作表2!$A:$N,14,1)/50,0)</f>
        <v>209846.52</v>
      </c>
      <c r="W1286" s="7">
        <f>IFERROR(VLOOKUP(VALUE(M1286),工作表2!$A:$N,14,1)/50,0)</f>
        <v>209846.52</v>
      </c>
      <c r="X1286" s="7">
        <f>IFERROR(VLOOKUP(VALUE(N1286),工作表2!$A:$N,14,1)/50,0)</f>
        <v>209846.52</v>
      </c>
      <c r="Y1286" s="7">
        <f>IFERROR(VLOOKUP(VALUE(O1286),工作表2!$A:$N,14,1)/50,0)</f>
        <v>209846.52</v>
      </c>
      <c r="Z1286" s="7">
        <f>IFERROR(VLOOKUP(VALUE(P1286),工作表2!$A:$N,14,1)/50,0)</f>
        <v>209846.52</v>
      </c>
      <c r="AA1286" s="7">
        <f>IFERROR(VLOOKUP(VALUE(Q1286),工作表2!$A:$N,14,1)/50,0)</f>
        <v>209846.52</v>
      </c>
      <c r="AB1286" s="7">
        <f>IFERROR(VLOOKUP(VALUE(R1286),工作表2!$A:$N,14,1)/50,0)</f>
        <v>209846.52</v>
      </c>
      <c r="AC1286" s="7">
        <f>IFERROR(VLOOKUP(VALUE(S1286),工作表2!$A:$N,14,1)/50,0)</f>
        <v>209846.52</v>
      </c>
      <c r="AD1286" s="7">
        <f>IFERROR(VLOOKUP(VALUE(T1286),工作表2!$A:$N,14,1)/50,0)</f>
        <v>209846.52</v>
      </c>
      <c r="AE1286" s="7">
        <f>IFERROR(VLOOKUP(VALUE(U1286),工作表2!$A:$N,14,1),0)</f>
        <v>28184581.5</v>
      </c>
      <c r="AF1286" s="7">
        <f t="shared" si="231"/>
        <v>30073200.18</v>
      </c>
    </row>
    <row r="1287" spans="1:32" x14ac:dyDescent="0.15">
      <c r="A1287" s="8">
        <v>101283</v>
      </c>
      <c r="B1287" s="3" t="s">
        <v>4660</v>
      </c>
      <c r="C1287" t="s">
        <v>4672</v>
      </c>
      <c r="D1287" t="s">
        <v>4652</v>
      </c>
      <c r="E1287" t="s">
        <v>4653</v>
      </c>
      <c r="F1287" t="s">
        <v>4673</v>
      </c>
      <c r="G1287" t="s">
        <v>4668</v>
      </c>
      <c r="H1287" t="s">
        <v>4656</v>
      </c>
      <c r="I1287" t="s">
        <v>4674</v>
      </c>
      <c r="J1287" t="s">
        <v>4665</v>
      </c>
      <c r="K1287" t="s">
        <v>4675</v>
      </c>
      <c r="L1287">
        <f t="shared" si="221"/>
        <v>100387</v>
      </c>
      <c r="M1287">
        <f t="shared" si="222"/>
        <v>100386</v>
      </c>
      <c r="N1287">
        <f t="shared" si="223"/>
        <v>100385</v>
      </c>
      <c r="O1287">
        <f t="shared" si="224"/>
        <v>100386</v>
      </c>
      <c r="P1287">
        <f t="shared" si="225"/>
        <v>100386</v>
      </c>
      <c r="Q1287">
        <f t="shared" si="226"/>
        <v>100387</v>
      </c>
      <c r="R1287">
        <f t="shared" si="227"/>
        <v>100386</v>
      </c>
      <c r="S1287">
        <f t="shared" si="228"/>
        <v>100387</v>
      </c>
      <c r="T1287">
        <f t="shared" si="229"/>
        <v>100385</v>
      </c>
      <c r="U1287">
        <f t="shared" si="230"/>
        <v>201284</v>
      </c>
      <c r="V1287" s="7">
        <f>IFERROR(VLOOKUP(VALUE(L1287),工作表2!$A:$N,14,1)/50,0)</f>
        <v>209846.52</v>
      </c>
      <c r="W1287" s="7">
        <f>IFERROR(VLOOKUP(VALUE(M1287),工作表2!$A:$N,14,1)/50,0)</f>
        <v>209846.52</v>
      </c>
      <c r="X1287" s="7">
        <f>IFERROR(VLOOKUP(VALUE(N1287),工作表2!$A:$N,14,1)/50,0)</f>
        <v>209846.52</v>
      </c>
      <c r="Y1287" s="7">
        <f>IFERROR(VLOOKUP(VALUE(O1287),工作表2!$A:$N,14,1)/50,0)</f>
        <v>209846.52</v>
      </c>
      <c r="Z1287" s="7">
        <f>IFERROR(VLOOKUP(VALUE(P1287),工作表2!$A:$N,14,1)/50,0)</f>
        <v>209846.52</v>
      </c>
      <c r="AA1287" s="7">
        <f>IFERROR(VLOOKUP(VALUE(Q1287),工作表2!$A:$N,14,1)/50,0)</f>
        <v>209846.52</v>
      </c>
      <c r="AB1287" s="7">
        <f>IFERROR(VLOOKUP(VALUE(R1287),工作表2!$A:$N,14,1)/50,0)</f>
        <v>209846.52</v>
      </c>
      <c r="AC1287" s="7">
        <f>IFERROR(VLOOKUP(VALUE(S1287),工作表2!$A:$N,14,1)/50,0)</f>
        <v>209846.52</v>
      </c>
      <c r="AD1287" s="7">
        <f>IFERROR(VLOOKUP(VALUE(T1287),工作表2!$A:$N,14,1)/50,0)</f>
        <v>209846.52</v>
      </c>
      <c r="AE1287" s="7">
        <f>IFERROR(VLOOKUP(VALUE(U1287),工作表2!$A:$N,14,1),0)</f>
        <v>28711008</v>
      </c>
      <c r="AF1287" s="7">
        <f t="shared" si="231"/>
        <v>30599626.68</v>
      </c>
    </row>
    <row r="1288" spans="1:32" x14ac:dyDescent="0.15">
      <c r="A1288" s="8">
        <v>101284</v>
      </c>
      <c r="B1288" s="3" t="s">
        <v>4650</v>
      </c>
      <c r="C1288" t="s">
        <v>4651</v>
      </c>
      <c r="D1288" t="s">
        <v>4676</v>
      </c>
      <c r="E1288" t="s">
        <v>4677</v>
      </c>
      <c r="F1288" t="s">
        <v>4667</v>
      </c>
      <c r="G1288" t="s">
        <v>4668</v>
      </c>
      <c r="H1288" t="s">
        <v>4669</v>
      </c>
      <c r="I1288" t="s">
        <v>4678</v>
      </c>
      <c r="J1288" t="s">
        <v>4665</v>
      </c>
      <c r="K1288" t="s">
        <v>4679</v>
      </c>
      <c r="L1288">
        <f t="shared" si="221"/>
        <v>100385</v>
      </c>
      <c r="M1288">
        <f t="shared" si="222"/>
        <v>100385</v>
      </c>
      <c r="N1288">
        <f t="shared" si="223"/>
        <v>100386</v>
      </c>
      <c r="O1288">
        <f t="shared" si="224"/>
        <v>100385</v>
      </c>
      <c r="P1288">
        <f t="shared" si="225"/>
        <v>100385</v>
      </c>
      <c r="Q1288">
        <f t="shared" si="226"/>
        <v>100387</v>
      </c>
      <c r="R1288">
        <f t="shared" si="227"/>
        <v>100385</v>
      </c>
      <c r="S1288">
        <f t="shared" si="228"/>
        <v>100385</v>
      </c>
      <c r="T1288">
        <f t="shared" si="229"/>
        <v>100385</v>
      </c>
      <c r="U1288">
        <f t="shared" si="230"/>
        <v>201285</v>
      </c>
      <c r="V1288" s="7">
        <f>IFERROR(VLOOKUP(VALUE(L1288),工作表2!$A:$N,14,1)/50,0)</f>
        <v>209846.52</v>
      </c>
      <c r="W1288" s="7">
        <f>IFERROR(VLOOKUP(VALUE(M1288),工作表2!$A:$N,14,1)/50,0)</f>
        <v>209846.52</v>
      </c>
      <c r="X1288" s="7">
        <f>IFERROR(VLOOKUP(VALUE(N1288),工作表2!$A:$N,14,1)/50,0)</f>
        <v>209846.52</v>
      </c>
      <c r="Y1288" s="7">
        <f>IFERROR(VLOOKUP(VALUE(O1288),工作表2!$A:$N,14,1)/50,0)</f>
        <v>209846.52</v>
      </c>
      <c r="Z1288" s="7">
        <f>IFERROR(VLOOKUP(VALUE(P1288),工作表2!$A:$N,14,1)/50,0)</f>
        <v>209846.52</v>
      </c>
      <c r="AA1288" s="7">
        <f>IFERROR(VLOOKUP(VALUE(Q1288),工作表2!$A:$N,14,1)/50,0)</f>
        <v>209846.52</v>
      </c>
      <c r="AB1288" s="7">
        <f>IFERROR(VLOOKUP(VALUE(R1288),工作表2!$A:$N,14,1)/50,0)</f>
        <v>209846.52</v>
      </c>
      <c r="AC1288" s="7">
        <f>IFERROR(VLOOKUP(VALUE(S1288),工作表2!$A:$N,14,1)/50,0)</f>
        <v>209846.52</v>
      </c>
      <c r="AD1288" s="7">
        <f>IFERROR(VLOOKUP(VALUE(T1288),工作表2!$A:$N,14,1)/50,0)</f>
        <v>209846.52</v>
      </c>
      <c r="AE1288" s="7">
        <f>IFERROR(VLOOKUP(VALUE(U1288),工作表2!$A:$N,14,1),0)</f>
        <v>28241591.5</v>
      </c>
      <c r="AF1288" s="7">
        <f t="shared" si="231"/>
        <v>30130210.18</v>
      </c>
    </row>
    <row r="1289" spans="1:32" x14ac:dyDescent="0.15">
      <c r="A1289" s="8">
        <v>101285</v>
      </c>
      <c r="B1289" s="3" t="s">
        <v>4680</v>
      </c>
      <c r="C1289" t="s">
        <v>4681</v>
      </c>
      <c r="D1289" t="s">
        <v>4661</v>
      </c>
      <c r="E1289" t="s">
        <v>4662</v>
      </c>
      <c r="F1289" t="s">
        <v>4673</v>
      </c>
      <c r="G1289" t="s">
        <v>4655</v>
      </c>
      <c r="H1289" t="s">
        <v>4669</v>
      </c>
      <c r="I1289" t="s">
        <v>4678</v>
      </c>
      <c r="J1289" t="s">
        <v>4670</v>
      </c>
      <c r="K1289" t="s">
        <v>4682</v>
      </c>
      <c r="L1289">
        <f t="shared" si="221"/>
        <v>100386</v>
      </c>
      <c r="M1289">
        <f t="shared" si="222"/>
        <v>100387</v>
      </c>
      <c r="N1289">
        <f t="shared" si="223"/>
        <v>100387</v>
      </c>
      <c r="O1289">
        <f t="shared" si="224"/>
        <v>100387</v>
      </c>
      <c r="P1289">
        <f t="shared" si="225"/>
        <v>100386</v>
      </c>
      <c r="Q1289">
        <f t="shared" si="226"/>
        <v>100385</v>
      </c>
      <c r="R1289">
        <f t="shared" si="227"/>
        <v>100385</v>
      </c>
      <c r="S1289">
        <f t="shared" si="228"/>
        <v>100385</v>
      </c>
      <c r="T1289">
        <f t="shared" si="229"/>
        <v>100386</v>
      </c>
      <c r="U1289">
        <f t="shared" si="230"/>
        <v>201286</v>
      </c>
      <c r="V1289" s="7">
        <f>IFERROR(VLOOKUP(VALUE(L1289),工作表2!$A:$N,14,1)/50,0)</f>
        <v>209846.52</v>
      </c>
      <c r="W1289" s="7">
        <f>IFERROR(VLOOKUP(VALUE(M1289),工作表2!$A:$N,14,1)/50,0)</f>
        <v>209846.52</v>
      </c>
      <c r="X1289" s="7">
        <f>IFERROR(VLOOKUP(VALUE(N1289),工作表2!$A:$N,14,1)/50,0)</f>
        <v>209846.52</v>
      </c>
      <c r="Y1289" s="7">
        <f>IFERROR(VLOOKUP(VALUE(O1289),工作表2!$A:$N,14,1)/50,0)</f>
        <v>209846.52</v>
      </c>
      <c r="Z1289" s="7">
        <f>IFERROR(VLOOKUP(VALUE(P1289),工作表2!$A:$N,14,1)/50,0)</f>
        <v>209846.52</v>
      </c>
      <c r="AA1289" s="7">
        <f>IFERROR(VLOOKUP(VALUE(Q1289),工作表2!$A:$N,14,1)/50,0)</f>
        <v>209846.52</v>
      </c>
      <c r="AB1289" s="7">
        <f>IFERROR(VLOOKUP(VALUE(R1289),工作表2!$A:$N,14,1)/50,0)</f>
        <v>209846.52</v>
      </c>
      <c r="AC1289" s="7">
        <f>IFERROR(VLOOKUP(VALUE(S1289),工作表2!$A:$N,14,1)/50,0)</f>
        <v>209846.52</v>
      </c>
      <c r="AD1289" s="7">
        <f>IFERROR(VLOOKUP(VALUE(T1289),工作表2!$A:$N,14,1)/50,0)</f>
        <v>209846.52</v>
      </c>
      <c r="AE1289" s="7">
        <f>IFERROR(VLOOKUP(VALUE(U1289),工作表2!$A:$N,14,1),0)</f>
        <v>28270143.5</v>
      </c>
      <c r="AF1289" s="7">
        <f t="shared" si="231"/>
        <v>30158762.18</v>
      </c>
    </row>
    <row r="1290" spans="1:32" x14ac:dyDescent="0.15">
      <c r="A1290" s="8">
        <v>101286</v>
      </c>
      <c r="B1290" s="3" t="s">
        <v>4660</v>
      </c>
      <c r="C1290" t="s">
        <v>4672</v>
      </c>
      <c r="D1290" t="s">
        <v>4676</v>
      </c>
      <c r="E1290" t="s">
        <v>4677</v>
      </c>
      <c r="F1290" t="s">
        <v>4654</v>
      </c>
      <c r="G1290" t="s">
        <v>4663</v>
      </c>
      <c r="H1290" t="s">
        <v>4656</v>
      </c>
      <c r="I1290" t="s">
        <v>4678</v>
      </c>
      <c r="J1290" t="s">
        <v>4658</v>
      </c>
      <c r="K1290" t="s">
        <v>4683</v>
      </c>
      <c r="L1290">
        <f t="shared" si="221"/>
        <v>100387</v>
      </c>
      <c r="M1290">
        <f t="shared" si="222"/>
        <v>100386</v>
      </c>
      <c r="N1290">
        <f t="shared" si="223"/>
        <v>100386</v>
      </c>
      <c r="O1290">
        <f t="shared" si="224"/>
        <v>100385</v>
      </c>
      <c r="P1290">
        <f t="shared" si="225"/>
        <v>100387</v>
      </c>
      <c r="Q1290">
        <f t="shared" si="226"/>
        <v>100386</v>
      </c>
      <c r="R1290">
        <f t="shared" si="227"/>
        <v>100386</v>
      </c>
      <c r="S1290">
        <f t="shared" si="228"/>
        <v>100385</v>
      </c>
      <c r="T1290">
        <f t="shared" si="229"/>
        <v>100387</v>
      </c>
      <c r="U1290">
        <f t="shared" si="230"/>
        <v>201287</v>
      </c>
      <c r="V1290" s="7">
        <f>IFERROR(VLOOKUP(VALUE(L1290),工作表2!$A:$N,14,1)/50,0)</f>
        <v>209846.52</v>
      </c>
      <c r="W1290" s="7">
        <f>IFERROR(VLOOKUP(VALUE(M1290),工作表2!$A:$N,14,1)/50,0)</f>
        <v>209846.52</v>
      </c>
      <c r="X1290" s="7">
        <f>IFERROR(VLOOKUP(VALUE(N1290),工作表2!$A:$N,14,1)/50,0)</f>
        <v>209846.52</v>
      </c>
      <c r="Y1290" s="7">
        <f>IFERROR(VLOOKUP(VALUE(O1290),工作表2!$A:$N,14,1)/50,0)</f>
        <v>209846.52</v>
      </c>
      <c r="Z1290" s="7">
        <f>IFERROR(VLOOKUP(VALUE(P1290),工作表2!$A:$N,14,1)/50,0)</f>
        <v>209846.52</v>
      </c>
      <c r="AA1290" s="7">
        <f>IFERROR(VLOOKUP(VALUE(Q1290),工作表2!$A:$N,14,1)/50,0)</f>
        <v>209846.52</v>
      </c>
      <c r="AB1290" s="7">
        <f>IFERROR(VLOOKUP(VALUE(R1290),工作表2!$A:$N,14,1)/50,0)</f>
        <v>209846.52</v>
      </c>
      <c r="AC1290" s="7">
        <f>IFERROR(VLOOKUP(VALUE(S1290),工作表2!$A:$N,14,1)/50,0)</f>
        <v>209846.52</v>
      </c>
      <c r="AD1290" s="7">
        <f>IFERROR(VLOOKUP(VALUE(T1290),工作表2!$A:$N,14,1)/50,0)</f>
        <v>209846.52</v>
      </c>
      <c r="AE1290" s="7">
        <f>IFERROR(VLOOKUP(VALUE(U1290),工作表2!$A:$N,14,1),0)</f>
        <v>28798060.5</v>
      </c>
      <c r="AF1290" s="7">
        <f t="shared" si="231"/>
        <v>30686679.18</v>
      </c>
    </row>
    <row r="1291" spans="1:32" x14ac:dyDescent="0.15">
      <c r="A1291" s="8">
        <v>101287</v>
      </c>
      <c r="B1291" s="3" t="s">
        <v>4680</v>
      </c>
      <c r="C1291" t="s">
        <v>4651</v>
      </c>
      <c r="D1291" t="s">
        <v>4676</v>
      </c>
      <c r="E1291" t="s">
        <v>4653</v>
      </c>
      <c r="F1291" t="s">
        <v>4654</v>
      </c>
      <c r="G1291" t="s">
        <v>4668</v>
      </c>
      <c r="H1291" t="s">
        <v>4664</v>
      </c>
      <c r="I1291" t="s">
        <v>4674</v>
      </c>
      <c r="J1291" t="s">
        <v>4670</v>
      </c>
      <c r="K1291" t="s">
        <v>4684</v>
      </c>
      <c r="L1291">
        <f t="shared" si="221"/>
        <v>100386</v>
      </c>
      <c r="M1291">
        <f t="shared" si="222"/>
        <v>100385</v>
      </c>
      <c r="N1291">
        <f t="shared" si="223"/>
        <v>100386</v>
      </c>
      <c r="O1291">
        <f t="shared" si="224"/>
        <v>100386</v>
      </c>
      <c r="P1291">
        <f t="shared" si="225"/>
        <v>100387</v>
      </c>
      <c r="Q1291">
        <f t="shared" si="226"/>
        <v>100387</v>
      </c>
      <c r="R1291">
        <f t="shared" si="227"/>
        <v>100387</v>
      </c>
      <c r="S1291">
        <f t="shared" si="228"/>
        <v>100387</v>
      </c>
      <c r="T1291">
        <f t="shared" si="229"/>
        <v>100386</v>
      </c>
      <c r="U1291">
        <f t="shared" si="230"/>
        <v>201288</v>
      </c>
      <c r="V1291" s="7">
        <f>IFERROR(VLOOKUP(VALUE(L1291),工作表2!$A:$N,14,1)/50,0)</f>
        <v>209846.52</v>
      </c>
      <c r="W1291" s="7">
        <f>IFERROR(VLOOKUP(VALUE(M1291),工作表2!$A:$N,14,1)/50,0)</f>
        <v>209846.52</v>
      </c>
      <c r="X1291" s="7">
        <f>IFERROR(VLOOKUP(VALUE(N1291),工作表2!$A:$N,14,1)/50,0)</f>
        <v>209846.52</v>
      </c>
      <c r="Y1291" s="7">
        <f>IFERROR(VLOOKUP(VALUE(O1291),工作表2!$A:$N,14,1)/50,0)</f>
        <v>209846.52</v>
      </c>
      <c r="Z1291" s="7">
        <f>IFERROR(VLOOKUP(VALUE(P1291),工作表2!$A:$N,14,1)/50,0)</f>
        <v>209846.52</v>
      </c>
      <c r="AA1291" s="7">
        <f>IFERROR(VLOOKUP(VALUE(Q1291),工作表2!$A:$N,14,1)/50,0)</f>
        <v>209846.52</v>
      </c>
      <c r="AB1291" s="7">
        <f>IFERROR(VLOOKUP(VALUE(R1291),工作表2!$A:$N,14,1)/50,0)</f>
        <v>209846.52</v>
      </c>
      <c r="AC1291" s="7">
        <f>IFERROR(VLOOKUP(VALUE(S1291),工作表2!$A:$N,14,1)/50,0)</f>
        <v>209846.52</v>
      </c>
      <c r="AD1291" s="7">
        <f>IFERROR(VLOOKUP(VALUE(T1291),工作表2!$A:$N,14,1)/50,0)</f>
        <v>209846.52</v>
      </c>
      <c r="AE1291" s="7">
        <f>IFERROR(VLOOKUP(VALUE(U1291),工作表2!$A:$N,14,1),0)</f>
        <v>28587239</v>
      </c>
      <c r="AF1291" s="7">
        <f t="shared" si="231"/>
        <v>30475857.68</v>
      </c>
    </row>
    <row r="1292" spans="1:32" x14ac:dyDescent="0.15">
      <c r="A1292" s="8">
        <v>101288</v>
      </c>
      <c r="B1292" s="3" t="s">
        <v>4660</v>
      </c>
      <c r="C1292" t="s">
        <v>4672</v>
      </c>
      <c r="D1292" t="s">
        <v>4652</v>
      </c>
      <c r="E1292" t="s">
        <v>4653</v>
      </c>
      <c r="F1292" t="s">
        <v>4667</v>
      </c>
      <c r="G1292" t="s">
        <v>4655</v>
      </c>
      <c r="H1292" t="s">
        <v>4669</v>
      </c>
      <c r="I1292" t="s">
        <v>4657</v>
      </c>
      <c r="J1292" t="s">
        <v>4658</v>
      </c>
      <c r="K1292" t="s">
        <v>4685</v>
      </c>
      <c r="L1292">
        <f t="shared" si="221"/>
        <v>100387</v>
      </c>
      <c r="M1292">
        <f t="shared" si="222"/>
        <v>100386</v>
      </c>
      <c r="N1292">
        <f t="shared" si="223"/>
        <v>100385</v>
      </c>
      <c r="O1292">
        <f t="shared" si="224"/>
        <v>100386</v>
      </c>
      <c r="P1292">
        <f t="shared" si="225"/>
        <v>100385</v>
      </c>
      <c r="Q1292">
        <f t="shared" si="226"/>
        <v>100385</v>
      </c>
      <c r="R1292">
        <f t="shared" si="227"/>
        <v>100385</v>
      </c>
      <c r="S1292">
        <f t="shared" si="228"/>
        <v>100386</v>
      </c>
      <c r="T1292">
        <f t="shared" si="229"/>
        <v>100387</v>
      </c>
      <c r="U1292">
        <f t="shared" si="230"/>
        <v>201289</v>
      </c>
      <c r="V1292" s="7">
        <f>IFERROR(VLOOKUP(VALUE(L1292),工作表2!$A:$N,14,1)/50,0)</f>
        <v>209846.52</v>
      </c>
      <c r="W1292" s="7">
        <f>IFERROR(VLOOKUP(VALUE(M1292),工作表2!$A:$N,14,1)/50,0)</f>
        <v>209846.52</v>
      </c>
      <c r="X1292" s="7">
        <f>IFERROR(VLOOKUP(VALUE(N1292),工作表2!$A:$N,14,1)/50,0)</f>
        <v>209846.52</v>
      </c>
      <c r="Y1292" s="7">
        <f>IFERROR(VLOOKUP(VALUE(O1292),工作表2!$A:$N,14,1)/50,0)</f>
        <v>209846.52</v>
      </c>
      <c r="Z1292" s="7">
        <f>IFERROR(VLOOKUP(VALUE(P1292),工作表2!$A:$N,14,1)/50,0)</f>
        <v>209846.52</v>
      </c>
      <c r="AA1292" s="7">
        <f>IFERROR(VLOOKUP(VALUE(Q1292),工作表2!$A:$N,14,1)/50,0)</f>
        <v>209846.52</v>
      </c>
      <c r="AB1292" s="7">
        <f>IFERROR(VLOOKUP(VALUE(R1292),工作表2!$A:$N,14,1)/50,0)</f>
        <v>209846.52</v>
      </c>
      <c r="AC1292" s="7">
        <f>IFERROR(VLOOKUP(VALUE(S1292),工作表2!$A:$N,14,1)/50,0)</f>
        <v>209846.52</v>
      </c>
      <c r="AD1292" s="7">
        <f>IFERROR(VLOOKUP(VALUE(T1292),工作表2!$A:$N,14,1)/50,0)</f>
        <v>209846.52</v>
      </c>
      <c r="AE1292" s="7">
        <f>IFERROR(VLOOKUP(VALUE(U1292),工作表2!$A:$N,14,1),0)</f>
        <v>28716182.5</v>
      </c>
      <c r="AF1292" s="7">
        <f t="shared" si="231"/>
        <v>30604801.18</v>
      </c>
    </row>
    <row r="1293" spans="1:32" x14ac:dyDescent="0.15">
      <c r="A1293" s="8">
        <v>101289</v>
      </c>
      <c r="B1293" s="3" t="s">
        <v>4650</v>
      </c>
      <c r="C1293" t="s">
        <v>4681</v>
      </c>
      <c r="D1293" t="s">
        <v>4652</v>
      </c>
      <c r="E1293" t="s">
        <v>4677</v>
      </c>
      <c r="F1293" t="s">
        <v>4673</v>
      </c>
      <c r="G1293" t="s">
        <v>4663</v>
      </c>
      <c r="H1293" t="s">
        <v>4656</v>
      </c>
      <c r="I1293" t="s">
        <v>4678</v>
      </c>
      <c r="J1293" t="s">
        <v>4658</v>
      </c>
      <c r="K1293" t="s">
        <v>4686</v>
      </c>
      <c r="L1293">
        <f t="shared" si="221"/>
        <v>100385</v>
      </c>
      <c r="M1293">
        <f t="shared" si="222"/>
        <v>100387</v>
      </c>
      <c r="N1293">
        <f t="shared" si="223"/>
        <v>100385</v>
      </c>
      <c r="O1293">
        <f t="shared" si="224"/>
        <v>100385</v>
      </c>
      <c r="P1293">
        <f t="shared" si="225"/>
        <v>100386</v>
      </c>
      <c r="Q1293">
        <f t="shared" si="226"/>
        <v>100386</v>
      </c>
      <c r="R1293">
        <f t="shared" si="227"/>
        <v>100386</v>
      </c>
      <c r="S1293">
        <f t="shared" si="228"/>
        <v>100385</v>
      </c>
      <c r="T1293">
        <f t="shared" si="229"/>
        <v>100387</v>
      </c>
      <c r="U1293">
        <f t="shared" si="230"/>
        <v>201290</v>
      </c>
      <c r="V1293" s="7">
        <f>IFERROR(VLOOKUP(VALUE(L1293),工作表2!$A:$N,14,1)/50,0)</f>
        <v>209846.52</v>
      </c>
      <c r="W1293" s="7">
        <f>IFERROR(VLOOKUP(VALUE(M1293),工作表2!$A:$N,14,1)/50,0)</f>
        <v>209846.52</v>
      </c>
      <c r="X1293" s="7">
        <f>IFERROR(VLOOKUP(VALUE(N1293),工作表2!$A:$N,14,1)/50,0)</f>
        <v>209846.52</v>
      </c>
      <c r="Y1293" s="7">
        <f>IFERROR(VLOOKUP(VALUE(O1293),工作表2!$A:$N,14,1)/50,0)</f>
        <v>209846.52</v>
      </c>
      <c r="Z1293" s="7">
        <f>IFERROR(VLOOKUP(VALUE(P1293),工作表2!$A:$N,14,1)/50,0)</f>
        <v>209846.52</v>
      </c>
      <c r="AA1293" s="7">
        <f>IFERROR(VLOOKUP(VALUE(Q1293),工作表2!$A:$N,14,1)/50,0)</f>
        <v>209846.52</v>
      </c>
      <c r="AB1293" s="7">
        <f>IFERROR(VLOOKUP(VALUE(R1293),工作表2!$A:$N,14,1)/50,0)</f>
        <v>209846.52</v>
      </c>
      <c r="AC1293" s="7">
        <f>IFERROR(VLOOKUP(VALUE(S1293),工作表2!$A:$N,14,1)/50,0)</f>
        <v>209846.52</v>
      </c>
      <c r="AD1293" s="7">
        <f>IFERROR(VLOOKUP(VALUE(T1293),工作表2!$A:$N,14,1)/50,0)</f>
        <v>209846.52</v>
      </c>
      <c r="AE1293" s="7">
        <f>IFERROR(VLOOKUP(VALUE(U1293),工作表2!$A:$N,14,1),0)</f>
        <v>28885404</v>
      </c>
      <c r="AF1293" s="7">
        <f t="shared" si="231"/>
        <v>30774022.68</v>
      </c>
    </row>
    <row r="1294" spans="1:32" x14ac:dyDescent="0.15">
      <c r="A1294" s="8">
        <v>101290</v>
      </c>
      <c r="B1294" s="3" t="s">
        <v>4687</v>
      </c>
      <c r="C1294" t="s">
        <v>4688</v>
      </c>
      <c r="D1294" t="s">
        <v>4689</v>
      </c>
      <c r="E1294" t="s">
        <v>4690</v>
      </c>
      <c r="F1294" t="s">
        <v>4691</v>
      </c>
      <c r="G1294" t="s">
        <v>4692</v>
      </c>
      <c r="H1294" t="s">
        <v>4693</v>
      </c>
      <c r="I1294" t="s">
        <v>4694</v>
      </c>
      <c r="J1294" t="s">
        <v>4695</v>
      </c>
      <c r="K1294" t="s">
        <v>4696</v>
      </c>
      <c r="L1294">
        <f t="shared" si="221"/>
        <v>100389</v>
      </c>
      <c r="M1294">
        <f t="shared" si="222"/>
        <v>100388</v>
      </c>
      <c r="N1294">
        <f t="shared" si="223"/>
        <v>100390</v>
      </c>
      <c r="O1294">
        <f t="shared" si="224"/>
        <v>100389</v>
      </c>
      <c r="P1294">
        <f t="shared" si="225"/>
        <v>100389</v>
      </c>
      <c r="Q1294">
        <f t="shared" si="226"/>
        <v>100390</v>
      </c>
      <c r="R1294">
        <f t="shared" si="227"/>
        <v>100389</v>
      </c>
      <c r="S1294">
        <f t="shared" si="228"/>
        <v>100389</v>
      </c>
      <c r="T1294">
        <f t="shared" si="229"/>
        <v>100388</v>
      </c>
      <c r="U1294">
        <f t="shared" si="230"/>
        <v>201291</v>
      </c>
      <c r="V1294" s="7">
        <f>IFERROR(VLOOKUP(VALUE(L1294),工作表2!$A:$N,14,1)/50,0)</f>
        <v>212407.61</v>
      </c>
      <c r="W1294" s="7">
        <f>IFERROR(VLOOKUP(VALUE(M1294),工作表2!$A:$N,14,1)/50,0)</f>
        <v>212407.61</v>
      </c>
      <c r="X1294" s="7">
        <f>IFERROR(VLOOKUP(VALUE(N1294),工作表2!$A:$N,14,1)/50,0)</f>
        <v>212407.61</v>
      </c>
      <c r="Y1294" s="7">
        <f>IFERROR(VLOOKUP(VALUE(O1294),工作表2!$A:$N,14,1)/50,0)</f>
        <v>212407.61</v>
      </c>
      <c r="Z1294" s="7">
        <f>IFERROR(VLOOKUP(VALUE(P1294),工作表2!$A:$N,14,1)/50,0)</f>
        <v>212407.61</v>
      </c>
      <c r="AA1294" s="7">
        <f>IFERROR(VLOOKUP(VALUE(Q1294),工作表2!$A:$N,14,1)/50,0)</f>
        <v>212407.61</v>
      </c>
      <c r="AB1294" s="7">
        <f>IFERROR(VLOOKUP(VALUE(R1294),工作表2!$A:$N,14,1)/50,0)</f>
        <v>212407.61</v>
      </c>
      <c r="AC1294" s="7">
        <f>IFERROR(VLOOKUP(VALUE(S1294),工作表2!$A:$N,14,1)/50,0)</f>
        <v>212407.61</v>
      </c>
      <c r="AD1294" s="7">
        <f>IFERROR(VLOOKUP(VALUE(T1294),工作表2!$A:$N,14,1)/50,0)</f>
        <v>212407.61</v>
      </c>
      <c r="AE1294" s="7">
        <f>IFERROR(VLOOKUP(VALUE(U1294),工作表2!$A:$N,14,1),0)</f>
        <v>28536967.5</v>
      </c>
      <c r="AF1294" s="7">
        <f t="shared" si="231"/>
        <v>30448635.989999998</v>
      </c>
    </row>
    <row r="1295" spans="1:32" x14ac:dyDescent="0.15">
      <c r="A1295" s="8">
        <v>101291</v>
      </c>
      <c r="B1295" s="3" t="s">
        <v>4687</v>
      </c>
      <c r="C1295" t="s">
        <v>4688</v>
      </c>
      <c r="D1295" t="s">
        <v>4697</v>
      </c>
      <c r="E1295" t="s">
        <v>4698</v>
      </c>
      <c r="F1295" t="s">
        <v>4699</v>
      </c>
      <c r="G1295" t="s">
        <v>4700</v>
      </c>
      <c r="H1295" t="s">
        <v>4701</v>
      </c>
      <c r="I1295" t="s">
        <v>4702</v>
      </c>
      <c r="J1295" t="s">
        <v>4703</v>
      </c>
      <c r="K1295" t="s">
        <v>4704</v>
      </c>
      <c r="L1295">
        <f t="shared" si="221"/>
        <v>100389</v>
      </c>
      <c r="M1295">
        <f t="shared" si="222"/>
        <v>100388</v>
      </c>
      <c r="N1295">
        <f t="shared" si="223"/>
        <v>100388</v>
      </c>
      <c r="O1295">
        <f t="shared" si="224"/>
        <v>100390</v>
      </c>
      <c r="P1295">
        <f t="shared" si="225"/>
        <v>100388</v>
      </c>
      <c r="Q1295">
        <f t="shared" si="226"/>
        <v>100389</v>
      </c>
      <c r="R1295">
        <f t="shared" si="227"/>
        <v>100390</v>
      </c>
      <c r="S1295">
        <f t="shared" si="228"/>
        <v>100390</v>
      </c>
      <c r="T1295">
        <f t="shared" si="229"/>
        <v>100389</v>
      </c>
      <c r="U1295">
        <f t="shared" si="230"/>
        <v>201292</v>
      </c>
      <c r="V1295" s="7">
        <f>IFERROR(VLOOKUP(VALUE(L1295),工作表2!$A:$N,14,1)/50,0)</f>
        <v>212407.61</v>
      </c>
      <c r="W1295" s="7">
        <f>IFERROR(VLOOKUP(VALUE(M1295),工作表2!$A:$N,14,1)/50,0)</f>
        <v>212407.61</v>
      </c>
      <c r="X1295" s="7">
        <f>IFERROR(VLOOKUP(VALUE(N1295),工作表2!$A:$N,14,1)/50,0)</f>
        <v>212407.61</v>
      </c>
      <c r="Y1295" s="7">
        <f>IFERROR(VLOOKUP(VALUE(O1295),工作表2!$A:$N,14,1)/50,0)</f>
        <v>212407.61</v>
      </c>
      <c r="Z1295" s="7">
        <f>IFERROR(VLOOKUP(VALUE(P1295),工作表2!$A:$N,14,1)/50,0)</f>
        <v>212407.61</v>
      </c>
      <c r="AA1295" s="7">
        <f>IFERROR(VLOOKUP(VALUE(Q1295),工作表2!$A:$N,14,1)/50,0)</f>
        <v>212407.61</v>
      </c>
      <c r="AB1295" s="7">
        <f>IFERROR(VLOOKUP(VALUE(R1295),工作表2!$A:$N,14,1)/50,0)</f>
        <v>212407.61</v>
      </c>
      <c r="AC1295" s="7">
        <f>IFERROR(VLOOKUP(VALUE(S1295),工作表2!$A:$N,14,1)/50,0)</f>
        <v>212407.61</v>
      </c>
      <c r="AD1295" s="7">
        <f>IFERROR(VLOOKUP(VALUE(T1295),工作表2!$A:$N,14,1)/50,0)</f>
        <v>212407.61</v>
      </c>
      <c r="AE1295" s="7">
        <f>IFERROR(VLOOKUP(VALUE(U1295),工作表2!$A:$N,14,1),0)</f>
        <v>28565504</v>
      </c>
      <c r="AF1295" s="7">
        <f t="shared" si="231"/>
        <v>30477172.489999998</v>
      </c>
    </row>
    <row r="1296" spans="1:32" x14ac:dyDescent="0.15">
      <c r="A1296" s="8">
        <v>101292</v>
      </c>
      <c r="B1296" s="3" t="s">
        <v>4687</v>
      </c>
      <c r="C1296" t="s">
        <v>4705</v>
      </c>
      <c r="D1296" t="s">
        <v>4689</v>
      </c>
      <c r="E1296" t="s">
        <v>4690</v>
      </c>
      <c r="F1296" t="s">
        <v>4706</v>
      </c>
      <c r="G1296" t="s">
        <v>4707</v>
      </c>
      <c r="H1296" t="s">
        <v>4693</v>
      </c>
      <c r="I1296" t="s">
        <v>4708</v>
      </c>
      <c r="J1296" t="s">
        <v>4709</v>
      </c>
      <c r="K1296" t="s">
        <v>4710</v>
      </c>
      <c r="L1296">
        <f t="shared" si="221"/>
        <v>100389</v>
      </c>
      <c r="M1296">
        <f t="shared" si="222"/>
        <v>100389</v>
      </c>
      <c r="N1296">
        <f t="shared" si="223"/>
        <v>100390</v>
      </c>
      <c r="O1296">
        <f t="shared" si="224"/>
        <v>100389</v>
      </c>
      <c r="P1296">
        <f t="shared" si="225"/>
        <v>100390</v>
      </c>
      <c r="Q1296">
        <f t="shared" si="226"/>
        <v>100388</v>
      </c>
      <c r="R1296">
        <f t="shared" si="227"/>
        <v>100389</v>
      </c>
      <c r="S1296">
        <f t="shared" si="228"/>
        <v>100388</v>
      </c>
      <c r="T1296">
        <f t="shared" si="229"/>
        <v>100390</v>
      </c>
      <c r="U1296">
        <f t="shared" si="230"/>
        <v>201293</v>
      </c>
      <c r="V1296" s="7">
        <f>IFERROR(VLOOKUP(VALUE(L1296),工作表2!$A:$N,14,1)/50,0)</f>
        <v>212407.61</v>
      </c>
      <c r="W1296" s="7">
        <f>IFERROR(VLOOKUP(VALUE(M1296),工作表2!$A:$N,14,1)/50,0)</f>
        <v>212407.61</v>
      </c>
      <c r="X1296" s="7">
        <f>IFERROR(VLOOKUP(VALUE(N1296),工作表2!$A:$N,14,1)/50,0)</f>
        <v>212407.61</v>
      </c>
      <c r="Y1296" s="7">
        <f>IFERROR(VLOOKUP(VALUE(O1296),工作表2!$A:$N,14,1)/50,0)</f>
        <v>212407.61</v>
      </c>
      <c r="Z1296" s="7">
        <f>IFERROR(VLOOKUP(VALUE(P1296),工作表2!$A:$N,14,1)/50,0)</f>
        <v>212407.61</v>
      </c>
      <c r="AA1296" s="7">
        <f>IFERROR(VLOOKUP(VALUE(Q1296),工作表2!$A:$N,14,1)/50,0)</f>
        <v>212407.61</v>
      </c>
      <c r="AB1296" s="7">
        <f>IFERROR(VLOOKUP(VALUE(R1296),工作表2!$A:$N,14,1)/50,0)</f>
        <v>212407.61</v>
      </c>
      <c r="AC1296" s="7">
        <f>IFERROR(VLOOKUP(VALUE(S1296),工作表2!$A:$N,14,1)/50,0)</f>
        <v>212407.61</v>
      </c>
      <c r="AD1296" s="7">
        <f>IFERROR(VLOOKUP(VALUE(T1296),工作表2!$A:$N,14,1)/50,0)</f>
        <v>212407.61</v>
      </c>
      <c r="AE1296" s="7">
        <f>IFERROR(VLOOKUP(VALUE(U1296),工作表2!$A:$N,14,1),0)</f>
        <v>28594072</v>
      </c>
      <c r="AF1296" s="7">
        <f t="shared" si="231"/>
        <v>30505740.489999998</v>
      </c>
    </row>
    <row r="1297" spans="1:32" x14ac:dyDescent="0.15">
      <c r="A1297" s="8">
        <v>101293</v>
      </c>
      <c r="B1297" s="3" t="s">
        <v>4711</v>
      </c>
      <c r="C1297" t="s">
        <v>4688</v>
      </c>
      <c r="D1297" t="s">
        <v>4712</v>
      </c>
      <c r="E1297" t="s">
        <v>4713</v>
      </c>
      <c r="F1297" t="s">
        <v>4706</v>
      </c>
      <c r="G1297" t="s">
        <v>4707</v>
      </c>
      <c r="H1297" t="s">
        <v>4693</v>
      </c>
      <c r="I1297" t="s">
        <v>4702</v>
      </c>
      <c r="J1297" t="s">
        <v>4709</v>
      </c>
      <c r="K1297" t="s">
        <v>4714</v>
      </c>
      <c r="L1297">
        <f t="shared" si="221"/>
        <v>100390</v>
      </c>
      <c r="M1297">
        <f t="shared" si="222"/>
        <v>100388</v>
      </c>
      <c r="N1297">
        <f t="shared" si="223"/>
        <v>100389</v>
      </c>
      <c r="O1297">
        <f t="shared" si="224"/>
        <v>100388</v>
      </c>
      <c r="P1297">
        <f t="shared" si="225"/>
        <v>100390</v>
      </c>
      <c r="Q1297">
        <f t="shared" si="226"/>
        <v>100388</v>
      </c>
      <c r="R1297">
        <f t="shared" si="227"/>
        <v>100389</v>
      </c>
      <c r="S1297">
        <f t="shared" si="228"/>
        <v>100390</v>
      </c>
      <c r="T1297">
        <f t="shared" si="229"/>
        <v>100390</v>
      </c>
      <c r="U1297">
        <f t="shared" si="230"/>
        <v>201294</v>
      </c>
      <c r="V1297" s="7">
        <f>IFERROR(VLOOKUP(VALUE(L1297),工作表2!$A:$N,14,1)/50,0)</f>
        <v>212407.61</v>
      </c>
      <c r="W1297" s="7">
        <f>IFERROR(VLOOKUP(VALUE(M1297),工作表2!$A:$N,14,1)/50,0)</f>
        <v>212407.61</v>
      </c>
      <c r="X1297" s="7">
        <f>IFERROR(VLOOKUP(VALUE(N1297),工作表2!$A:$N,14,1)/50,0)</f>
        <v>212407.61</v>
      </c>
      <c r="Y1297" s="7">
        <f>IFERROR(VLOOKUP(VALUE(O1297),工作表2!$A:$N,14,1)/50,0)</f>
        <v>212407.61</v>
      </c>
      <c r="Z1297" s="7">
        <f>IFERROR(VLOOKUP(VALUE(P1297),工作表2!$A:$N,14,1)/50,0)</f>
        <v>212407.61</v>
      </c>
      <c r="AA1297" s="7">
        <f>IFERROR(VLOOKUP(VALUE(Q1297),工作表2!$A:$N,14,1)/50,0)</f>
        <v>212407.61</v>
      </c>
      <c r="AB1297" s="7">
        <f>IFERROR(VLOOKUP(VALUE(R1297),工作表2!$A:$N,14,1)/50,0)</f>
        <v>212407.61</v>
      </c>
      <c r="AC1297" s="7">
        <f>IFERROR(VLOOKUP(VALUE(S1297),工作表2!$A:$N,14,1)/50,0)</f>
        <v>212407.61</v>
      </c>
      <c r="AD1297" s="7">
        <f>IFERROR(VLOOKUP(VALUE(T1297),工作表2!$A:$N,14,1)/50,0)</f>
        <v>212407.61</v>
      </c>
      <c r="AE1297" s="7">
        <f>IFERROR(VLOOKUP(VALUE(U1297),工作表2!$A:$N,14,1),0)</f>
        <v>29128286.5</v>
      </c>
      <c r="AF1297" s="7">
        <f t="shared" si="231"/>
        <v>31039954.989999998</v>
      </c>
    </row>
    <row r="1298" spans="1:32" x14ac:dyDescent="0.15">
      <c r="A1298" s="8">
        <v>101294</v>
      </c>
      <c r="B1298" s="3" t="s">
        <v>4687</v>
      </c>
      <c r="C1298" t="s">
        <v>4705</v>
      </c>
      <c r="D1298" t="s">
        <v>4697</v>
      </c>
      <c r="E1298" t="s">
        <v>4690</v>
      </c>
      <c r="F1298" t="s">
        <v>4699</v>
      </c>
      <c r="G1298" t="s">
        <v>4707</v>
      </c>
      <c r="H1298" t="s">
        <v>4715</v>
      </c>
      <c r="I1298" t="s">
        <v>4702</v>
      </c>
      <c r="J1298" t="s">
        <v>4709</v>
      </c>
      <c r="K1298" t="s">
        <v>4716</v>
      </c>
      <c r="L1298">
        <f t="shared" si="221"/>
        <v>100389</v>
      </c>
      <c r="M1298">
        <f t="shared" si="222"/>
        <v>100389</v>
      </c>
      <c r="N1298">
        <f t="shared" si="223"/>
        <v>100388</v>
      </c>
      <c r="O1298">
        <f t="shared" si="224"/>
        <v>100389</v>
      </c>
      <c r="P1298">
        <f t="shared" si="225"/>
        <v>100388</v>
      </c>
      <c r="Q1298">
        <f t="shared" si="226"/>
        <v>100388</v>
      </c>
      <c r="R1298">
        <f t="shared" si="227"/>
        <v>100388</v>
      </c>
      <c r="S1298">
        <f t="shared" si="228"/>
        <v>100390</v>
      </c>
      <c r="T1298">
        <f t="shared" si="229"/>
        <v>100390</v>
      </c>
      <c r="U1298">
        <f t="shared" si="230"/>
        <v>201295</v>
      </c>
      <c r="V1298" s="7">
        <f>IFERROR(VLOOKUP(VALUE(L1298),工作表2!$A:$N,14,1)/50,0)</f>
        <v>212407.61</v>
      </c>
      <c r="W1298" s="7">
        <f>IFERROR(VLOOKUP(VALUE(M1298),工作表2!$A:$N,14,1)/50,0)</f>
        <v>212407.61</v>
      </c>
      <c r="X1298" s="7">
        <f>IFERROR(VLOOKUP(VALUE(N1298),工作表2!$A:$N,14,1)/50,0)</f>
        <v>212407.61</v>
      </c>
      <c r="Y1298" s="7">
        <f>IFERROR(VLOOKUP(VALUE(O1298),工作表2!$A:$N,14,1)/50,0)</f>
        <v>212407.61</v>
      </c>
      <c r="Z1298" s="7">
        <f>IFERROR(VLOOKUP(VALUE(P1298),工作表2!$A:$N,14,1)/50,0)</f>
        <v>212407.61</v>
      </c>
      <c r="AA1298" s="7">
        <f>IFERROR(VLOOKUP(VALUE(Q1298),工作表2!$A:$N,14,1)/50,0)</f>
        <v>212407.61</v>
      </c>
      <c r="AB1298" s="7">
        <f>IFERROR(VLOOKUP(VALUE(R1298),工作表2!$A:$N,14,1)/50,0)</f>
        <v>212407.61</v>
      </c>
      <c r="AC1298" s="7">
        <f>IFERROR(VLOOKUP(VALUE(S1298),工作表2!$A:$N,14,1)/50,0)</f>
        <v>212407.61</v>
      </c>
      <c r="AD1298" s="7">
        <f>IFERROR(VLOOKUP(VALUE(T1298),工作表2!$A:$N,14,1)/50,0)</f>
        <v>212407.61</v>
      </c>
      <c r="AE1298" s="7">
        <f>IFERROR(VLOOKUP(VALUE(U1298),工作表2!$A:$N,14,1),0)</f>
        <v>28651302</v>
      </c>
      <c r="AF1298" s="7">
        <f t="shared" si="231"/>
        <v>30562970.489999998</v>
      </c>
    </row>
    <row r="1299" spans="1:32" x14ac:dyDescent="0.15">
      <c r="A1299" s="8">
        <v>101295</v>
      </c>
      <c r="B1299" s="3" t="s">
        <v>4711</v>
      </c>
      <c r="C1299" t="s">
        <v>4688</v>
      </c>
      <c r="D1299" t="s">
        <v>4689</v>
      </c>
      <c r="E1299" t="s">
        <v>4698</v>
      </c>
      <c r="F1299" t="s">
        <v>4706</v>
      </c>
      <c r="G1299" t="s">
        <v>4707</v>
      </c>
      <c r="H1299" t="s">
        <v>4701</v>
      </c>
      <c r="I1299" t="s">
        <v>4702</v>
      </c>
      <c r="J1299" t="s">
        <v>4695</v>
      </c>
      <c r="K1299" t="s">
        <v>4717</v>
      </c>
      <c r="L1299">
        <f t="shared" si="221"/>
        <v>100390</v>
      </c>
      <c r="M1299">
        <f t="shared" si="222"/>
        <v>100388</v>
      </c>
      <c r="N1299">
        <f t="shared" si="223"/>
        <v>100390</v>
      </c>
      <c r="O1299">
        <f t="shared" si="224"/>
        <v>100390</v>
      </c>
      <c r="P1299">
        <f t="shared" si="225"/>
        <v>100390</v>
      </c>
      <c r="Q1299">
        <f t="shared" si="226"/>
        <v>100388</v>
      </c>
      <c r="R1299">
        <f t="shared" si="227"/>
        <v>100390</v>
      </c>
      <c r="S1299">
        <f t="shared" si="228"/>
        <v>100390</v>
      </c>
      <c r="T1299">
        <f t="shared" si="229"/>
        <v>100388</v>
      </c>
      <c r="U1299">
        <f t="shared" si="230"/>
        <v>201296</v>
      </c>
      <c r="V1299" s="7">
        <f>IFERROR(VLOOKUP(VALUE(L1299),工作表2!$A:$N,14,1)/50,0)</f>
        <v>212407.61</v>
      </c>
      <c r="W1299" s="7">
        <f>IFERROR(VLOOKUP(VALUE(M1299),工作表2!$A:$N,14,1)/50,0)</f>
        <v>212407.61</v>
      </c>
      <c r="X1299" s="7">
        <f>IFERROR(VLOOKUP(VALUE(N1299),工作表2!$A:$N,14,1)/50,0)</f>
        <v>212407.61</v>
      </c>
      <c r="Y1299" s="7">
        <f>IFERROR(VLOOKUP(VALUE(O1299),工作表2!$A:$N,14,1)/50,0)</f>
        <v>212407.61</v>
      </c>
      <c r="Z1299" s="7">
        <f>IFERROR(VLOOKUP(VALUE(P1299),工作表2!$A:$N,14,1)/50,0)</f>
        <v>212407.61</v>
      </c>
      <c r="AA1299" s="7">
        <f>IFERROR(VLOOKUP(VALUE(Q1299),工作表2!$A:$N,14,1)/50,0)</f>
        <v>212407.61</v>
      </c>
      <c r="AB1299" s="7">
        <f>IFERROR(VLOOKUP(VALUE(R1299),工作表2!$A:$N,14,1)/50,0)</f>
        <v>212407.61</v>
      </c>
      <c r="AC1299" s="7">
        <f>IFERROR(VLOOKUP(VALUE(S1299),工作表2!$A:$N,14,1)/50,0)</f>
        <v>212407.61</v>
      </c>
      <c r="AD1299" s="7">
        <f>IFERROR(VLOOKUP(VALUE(T1299),工作表2!$A:$N,14,1)/50,0)</f>
        <v>212407.61</v>
      </c>
      <c r="AE1299" s="7">
        <f>IFERROR(VLOOKUP(VALUE(U1299),工作表2!$A:$N,14,1),0)</f>
        <v>28679964.5</v>
      </c>
      <c r="AF1299" s="7">
        <f t="shared" si="231"/>
        <v>30591632.989999998</v>
      </c>
    </row>
    <row r="1300" spans="1:32" x14ac:dyDescent="0.15">
      <c r="A1300" s="8">
        <v>101296</v>
      </c>
      <c r="B1300" s="3" t="s">
        <v>4718</v>
      </c>
      <c r="C1300" t="s">
        <v>4719</v>
      </c>
      <c r="D1300" t="s">
        <v>4712</v>
      </c>
      <c r="E1300" t="s">
        <v>4713</v>
      </c>
      <c r="F1300" t="s">
        <v>4699</v>
      </c>
      <c r="G1300" t="s">
        <v>4707</v>
      </c>
      <c r="H1300" t="s">
        <v>4701</v>
      </c>
      <c r="I1300" t="s">
        <v>4694</v>
      </c>
      <c r="J1300" t="s">
        <v>4695</v>
      </c>
      <c r="K1300" t="s">
        <v>4720</v>
      </c>
      <c r="L1300">
        <f t="shared" si="221"/>
        <v>100388</v>
      </c>
      <c r="M1300">
        <f t="shared" si="222"/>
        <v>100390</v>
      </c>
      <c r="N1300">
        <f t="shared" si="223"/>
        <v>100389</v>
      </c>
      <c r="O1300">
        <f t="shared" si="224"/>
        <v>100388</v>
      </c>
      <c r="P1300">
        <f t="shared" si="225"/>
        <v>100388</v>
      </c>
      <c r="Q1300">
        <f t="shared" si="226"/>
        <v>100388</v>
      </c>
      <c r="R1300">
        <f t="shared" si="227"/>
        <v>100390</v>
      </c>
      <c r="S1300">
        <f t="shared" si="228"/>
        <v>100389</v>
      </c>
      <c r="T1300">
        <f t="shared" si="229"/>
        <v>100388</v>
      </c>
      <c r="U1300">
        <f t="shared" si="230"/>
        <v>201297</v>
      </c>
      <c r="V1300" s="7">
        <f>IFERROR(VLOOKUP(VALUE(L1300),工作表2!$A:$N,14,1)/50,0)</f>
        <v>212407.61</v>
      </c>
      <c r="W1300" s="7">
        <f>IFERROR(VLOOKUP(VALUE(M1300),工作表2!$A:$N,14,1)/50,0)</f>
        <v>212407.61</v>
      </c>
      <c r="X1300" s="7">
        <f>IFERROR(VLOOKUP(VALUE(N1300),工作表2!$A:$N,14,1)/50,0)</f>
        <v>212407.61</v>
      </c>
      <c r="Y1300" s="7">
        <f>IFERROR(VLOOKUP(VALUE(O1300),工作表2!$A:$N,14,1)/50,0)</f>
        <v>212407.61</v>
      </c>
      <c r="Z1300" s="7">
        <f>IFERROR(VLOOKUP(VALUE(P1300),工作表2!$A:$N,14,1)/50,0)</f>
        <v>212407.61</v>
      </c>
      <c r="AA1300" s="7">
        <f>IFERROR(VLOOKUP(VALUE(Q1300),工作表2!$A:$N,14,1)/50,0)</f>
        <v>212407.61</v>
      </c>
      <c r="AB1300" s="7">
        <f>IFERROR(VLOOKUP(VALUE(R1300),工作表2!$A:$N,14,1)/50,0)</f>
        <v>212407.61</v>
      </c>
      <c r="AC1300" s="7">
        <f>IFERROR(VLOOKUP(VALUE(S1300),工作表2!$A:$N,14,1)/50,0)</f>
        <v>212407.61</v>
      </c>
      <c r="AD1300" s="7">
        <f>IFERROR(VLOOKUP(VALUE(T1300),工作表2!$A:$N,14,1)/50,0)</f>
        <v>212407.61</v>
      </c>
      <c r="AE1300" s="7">
        <f>IFERROR(VLOOKUP(VALUE(U1300),工作表2!$A:$N,14,1),0)</f>
        <v>29215677</v>
      </c>
      <c r="AF1300" s="7">
        <f t="shared" si="231"/>
        <v>31127345.489999998</v>
      </c>
    </row>
    <row r="1301" spans="1:32" x14ac:dyDescent="0.15">
      <c r="A1301" s="8">
        <v>101297</v>
      </c>
      <c r="B1301" s="3" t="s">
        <v>4718</v>
      </c>
      <c r="C1301" t="s">
        <v>4705</v>
      </c>
      <c r="D1301" t="s">
        <v>4712</v>
      </c>
      <c r="E1301" t="s">
        <v>4698</v>
      </c>
      <c r="F1301" t="s">
        <v>4691</v>
      </c>
      <c r="G1301" t="s">
        <v>4692</v>
      </c>
      <c r="H1301" t="s">
        <v>4715</v>
      </c>
      <c r="I1301" t="s">
        <v>4694</v>
      </c>
      <c r="J1301" t="s">
        <v>4703</v>
      </c>
      <c r="K1301" t="s">
        <v>4721</v>
      </c>
      <c r="L1301">
        <f t="shared" si="221"/>
        <v>100388</v>
      </c>
      <c r="M1301">
        <f t="shared" si="222"/>
        <v>100389</v>
      </c>
      <c r="N1301">
        <f t="shared" si="223"/>
        <v>100389</v>
      </c>
      <c r="O1301">
        <f t="shared" si="224"/>
        <v>100390</v>
      </c>
      <c r="P1301">
        <f t="shared" si="225"/>
        <v>100389</v>
      </c>
      <c r="Q1301">
        <f t="shared" si="226"/>
        <v>100390</v>
      </c>
      <c r="R1301">
        <f t="shared" si="227"/>
        <v>100388</v>
      </c>
      <c r="S1301">
        <f t="shared" si="228"/>
        <v>100389</v>
      </c>
      <c r="T1301">
        <f t="shared" si="229"/>
        <v>100389</v>
      </c>
      <c r="U1301">
        <f t="shared" si="230"/>
        <v>201298</v>
      </c>
      <c r="V1301" s="7">
        <f>IFERROR(VLOOKUP(VALUE(L1301),工作表2!$A:$N,14,1)/50,0)</f>
        <v>212407.61</v>
      </c>
      <c r="W1301" s="7">
        <f>IFERROR(VLOOKUP(VALUE(M1301),工作表2!$A:$N,14,1)/50,0)</f>
        <v>212407.61</v>
      </c>
      <c r="X1301" s="7">
        <f>IFERROR(VLOOKUP(VALUE(N1301),工作表2!$A:$N,14,1)/50,0)</f>
        <v>212407.61</v>
      </c>
      <c r="Y1301" s="7">
        <f>IFERROR(VLOOKUP(VALUE(O1301),工作表2!$A:$N,14,1)/50,0)</f>
        <v>212407.61</v>
      </c>
      <c r="Z1301" s="7">
        <f>IFERROR(VLOOKUP(VALUE(P1301),工作表2!$A:$N,14,1)/50,0)</f>
        <v>212407.61</v>
      </c>
      <c r="AA1301" s="7">
        <f>IFERROR(VLOOKUP(VALUE(Q1301),工作表2!$A:$N,14,1)/50,0)</f>
        <v>212407.61</v>
      </c>
      <c r="AB1301" s="7">
        <f>IFERROR(VLOOKUP(VALUE(R1301),工作表2!$A:$N,14,1)/50,0)</f>
        <v>212407.61</v>
      </c>
      <c r="AC1301" s="7">
        <f>IFERROR(VLOOKUP(VALUE(S1301),工作表2!$A:$N,14,1)/50,0)</f>
        <v>212407.61</v>
      </c>
      <c r="AD1301" s="7">
        <f>IFERROR(VLOOKUP(VALUE(T1301),工作表2!$A:$N,14,1)/50,0)</f>
        <v>212407.61</v>
      </c>
      <c r="AE1301" s="7">
        <f>IFERROR(VLOOKUP(VALUE(U1301),工作表2!$A:$N,14,1),0)</f>
        <v>29001277.5</v>
      </c>
      <c r="AF1301" s="7">
        <f t="shared" si="231"/>
        <v>30912945.989999998</v>
      </c>
    </row>
    <row r="1302" spans="1:32" x14ac:dyDescent="0.15">
      <c r="A1302" s="8">
        <v>101298</v>
      </c>
      <c r="B1302" s="3" t="s">
        <v>4718</v>
      </c>
      <c r="C1302" t="s">
        <v>4719</v>
      </c>
      <c r="D1302" t="s">
        <v>4712</v>
      </c>
      <c r="E1302" t="s">
        <v>4713</v>
      </c>
      <c r="F1302" t="s">
        <v>4699</v>
      </c>
      <c r="G1302" t="s">
        <v>4692</v>
      </c>
      <c r="H1302" t="s">
        <v>4693</v>
      </c>
      <c r="I1302" t="s">
        <v>4708</v>
      </c>
      <c r="J1302" t="s">
        <v>4703</v>
      </c>
      <c r="K1302" t="s">
        <v>4722</v>
      </c>
      <c r="L1302">
        <f t="shared" si="221"/>
        <v>100388</v>
      </c>
      <c r="M1302">
        <f t="shared" si="222"/>
        <v>100390</v>
      </c>
      <c r="N1302">
        <f t="shared" si="223"/>
        <v>100389</v>
      </c>
      <c r="O1302">
        <f t="shared" si="224"/>
        <v>100388</v>
      </c>
      <c r="P1302">
        <f t="shared" si="225"/>
        <v>100388</v>
      </c>
      <c r="Q1302">
        <f t="shared" si="226"/>
        <v>100390</v>
      </c>
      <c r="R1302">
        <f t="shared" si="227"/>
        <v>100389</v>
      </c>
      <c r="S1302">
        <f t="shared" si="228"/>
        <v>100388</v>
      </c>
      <c r="T1302">
        <f t="shared" si="229"/>
        <v>100389</v>
      </c>
      <c r="U1302">
        <f t="shared" si="230"/>
        <v>201299</v>
      </c>
      <c r="V1302" s="7">
        <f>IFERROR(VLOOKUP(VALUE(L1302),工作表2!$A:$N,14,1)/50,0)</f>
        <v>212407.61</v>
      </c>
      <c r="W1302" s="7">
        <f>IFERROR(VLOOKUP(VALUE(M1302),工作表2!$A:$N,14,1)/50,0)</f>
        <v>212407.61</v>
      </c>
      <c r="X1302" s="7">
        <f>IFERROR(VLOOKUP(VALUE(N1302),工作表2!$A:$N,14,1)/50,0)</f>
        <v>212407.61</v>
      </c>
      <c r="Y1302" s="7">
        <f>IFERROR(VLOOKUP(VALUE(O1302),工作表2!$A:$N,14,1)/50,0)</f>
        <v>212407.61</v>
      </c>
      <c r="Z1302" s="7">
        <f>IFERROR(VLOOKUP(VALUE(P1302),工作表2!$A:$N,14,1)/50,0)</f>
        <v>212407.61</v>
      </c>
      <c r="AA1302" s="7">
        <f>IFERROR(VLOOKUP(VALUE(Q1302),工作表2!$A:$N,14,1)/50,0)</f>
        <v>212407.61</v>
      </c>
      <c r="AB1302" s="7">
        <f>IFERROR(VLOOKUP(VALUE(R1302),工作表2!$A:$N,14,1)/50,0)</f>
        <v>212407.61</v>
      </c>
      <c r="AC1302" s="7">
        <f>IFERROR(VLOOKUP(VALUE(S1302),工作表2!$A:$N,14,1)/50,0)</f>
        <v>212407.61</v>
      </c>
      <c r="AD1302" s="7">
        <f>IFERROR(VLOOKUP(VALUE(T1302),工作表2!$A:$N,14,1)/50,0)</f>
        <v>212407.61</v>
      </c>
      <c r="AE1302" s="7">
        <f>IFERROR(VLOOKUP(VALUE(U1302),工作表2!$A:$N,14,1),0)</f>
        <v>29131870.5</v>
      </c>
      <c r="AF1302" s="7">
        <f t="shared" si="231"/>
        <v>31043538.989999998</v>
      </c>
    </row>
    <row r="1303" spans="1:32" x14ac:dyDescent="0.15">
      <c r="A1303" s="8">
        <v>101299</v>
      </c>
      <c r="B1303" s="3" t="s">
        <v>4687</v>
      </c>
      <c r="C1303" t="s">
        <v>4705</v>
      </c>
      <c r="D1303" t="s">
        <v>4697</v>
      </c>
      <c r="E1303" t="s">
        <v>4713</v>
      </c>
      <c r="F1303" t="s">
        <v>4691</v>
      </c>
      <c r="G1303" t="s">
        <v>4700</v>
      </c>
      <c r="H1303" t="s">
        <v>4701</v>
      </c>
      <c r="I1303" t="s">
        <v>4708</v>
      </c>
      <c r="J1303" t="s">
        <v>4709</v>
      </c>
      <c r="K1303" t="s">
        <v>4723</v>
      </c>
      <c r="L1303">
        <f t="shared" si="221"/>
        <v>100389</v>
      </c>
      <c r="M1303">
        <f t="shared" si="222"/>
        <v>100389</v>
      </c>
      <c r="N1303">
        <f t="shared" si="223"/>
        <v>100388</v>
      </c>
      <c r="O1303">
        <f t="shared" si="224"/>
        <v>100388</v>
      </c>
      <c r="P1303">
        <f t="shared" si="225"/>
        <v>100389</v>
      </c>
      <c r="Q1303">
        <f t="shared" si="226"/>
        <v>100389</v>
      </c>
      <c r="R1303">
        <f t="shared" si="227"/>
        <v>100390</v>
      </c>
      <c r="S1303">
        <f t="shared" si="228"/>
        <v>100388</v>
      </c>
      <c r="T1303">
        <f t="shared" si="229"/>
        <v>100390</v>
      </c>
      <c r="U1303">
        <f t="shared" si="230"/>
        <v>201300</v>
      </c>
      <c r="V1303" s="7">
        <f>IFERROR(VLOOKUP(VALUE(L1303),工作表2!$A:$N,14,1)/50,0)</f>
        <v>212407.61</v>
      </c>
      <c r="W1303" s="7">
        <f>IFERROR(VLOOKUP(VALUE(M1303),工作表2!$A:$N,14,1)/50,0)</f>
        <v>212407.61</v>
      </c>
      <c r="X1303" s="7">
        <f>IFERROR(VLOOKUP(VALUE(N1303),工作表2!$A:$N,14,1)/50,0)</f>
        <v>212407.61</v>
      </c>
      <c r="Y1303" s="7">
        <f>IFERROR(VLOOKUP(VALUE(O1303),工作表2!$A:$N,14,1)/50,0)</f>
        <v>212407.61</v>
      </c>
      <c r="Z1303" s="7">
        <f>IFERROR(VLOOKUP(VALUE(P1303),工作表2!$A:$N,14,1)/50,0)</f>
        <v>212407.61</v>
      </c>
      <c r="AA1303" s="7">
        <f>IFERROR(VLOOKUP(VALUE(Q1303),工作表2!$A:$N,14,1)/50,0)</f>
        <v>212407.61</v>
      </c>
      <c r="AB1303" s="7">
        <f>IFERROR(VLOOKUP(VALUE(R1303),工作表2!$A:$N,14,1)/50,0)</f>
        <v>212407.61</v>
      </c>
      <c r="AC1303" s="7">
        <f>IFERROR(VLOOKUP(VALUE(S1303),工作表2!$A:$N,14,1)/50,0)</f>
        <v>212407.61</v>
      </c>
      <c r="AD1303" s="7">
        <f>IFERROR(VLOOKUP(VALUE(T1303),工作表2!$A:$N,14,1)/50,0)</f>
        <v>212407.61</v>
      </c>
      <c r="AE1303" s="7">
        <f>IFERROR(VLOOKUP(VALUE(U1303),工作表2!$A:$N,14,1),0)</f>
        <v>29303358</v>
      </c>
      <c r="AF1303" s="7">
        <f t="shared" si="231"/>
        <v>31215026.489999998</v>
      </c>
    </row>
    <row r="1304" spans="1:32" x14ac:dyDescent="0.15">
      <c r="A1304" s="8">
        <v>101300</v>
      </c>
      <c r="B1304" s="3" t="s">
        <v>4724</v>
      </c>
      <c r="C1304" t="s">
        <v>4725</v>
      </c>
      <c r="D1304" t="s">
        <v>4726</v>
      </c>
      <c r="E1304" t="s">
        <v>4727</v>
      </c>
      <c r="F1304" t="s">
        <v>4728</v>
      </c>
      <c r="G1304" t="s">
        <v>4729</v>
      </c>
      <c r="H1304" t="s">
        <v>4730</v>
      </c>
      <c r="I1304" t="s">
        <v>4731</v>
      </c>
      <c r="J1304" t="s">
        <v>4732</v>
      </c>
      <c r="K1304" t="s">
        <v>4733</v>
      </c>
      <c r="L1304">
        <f t="shared" si="221"/>
        <v>100391</v>
      </c>
      <c r="M1304">
        <f t="shared" si="222"/>
        <v>100391</v>
      </c>
      <c r="N1304">
        <f t="shared" si="223"/>
        <v>100393</v>
      </c>
      <c r="O1304">
        <f t="shared" si="224"/>
        <v>100392</v>
      </c>
      <c r="P1304">
        <f t="shared" si="225"/>
        <v>100392</v>
      </c>
      <c r="Q1304">
        <f t="shared" si="226"/>
        <v>100391</v>
      </c>
      <c r="R1304">
        <f t="shared" si="227"/>
        <v>100392</v>
      </c>
      <c r="S1304">
        <f t="shared" si="228"/>
        <v>100392</v>
      </c>
      <c r="T1304">
        <f t="shared" si="229"/>
        <v>100393</v>
      </c>
      <c r="U1304">
        <f t="shared" si="230"/>
        <v>201301</v>
      </c>
      <c r="V1304" s="7">
        <f>IFERROR(VLOOKUP(VALUE(L1304),工作表2!$A:$N,14,1)/50,0)</f>
        <v>214968.2</v>
      </c>
      <c r="W1304" s="7">
        <f>IFERROR(VLOOKUP(VALUE(M1304),工作表2!$A:$N,14,1)/50,0)</f>
        <v>214968.2</v>
      </c>
      <c r="X1304" s="7">
        <f>IFERROR(VLOOKUP(VALUE(N1304),工作表2!$A:$N,14,1)/50,0)</f>
        <v>214968.2</v>
      </c>
      <c r="Y1304" s="7">
        <f>IFERROR(VLOOKUP(VALUE(O1304),工作表2!$A:$N,14,1)/50,0)</f>
        <v>214968.2</v>
      </c>
      <c r="Z1304" s="7">
        <f>IFERROR(VLOOKUP(VALUE(P1304),工作表2!$A:$N,14,1)/50,0)</f>
        <v>214968.2</v>
      </c>
      <c r="AA1304" s="7">
        <f>IFERROR(VLOOKUP(VALUE(Q1304),工作表2!$A:$N,14,1)/50,0)</f>
        <v>214968.2</v>
      </c>
      <c r="AB1304" s="7">
        <f>IFERROR(VLOOKUP(VALUE(R1304),工作表2!$A:$N,14,1)/50,0)</f>
        <v>214968.2</v>
      </c>
      <c r="AC1304" s="7">
        <f>IFERROR(VLOOKUP(VALUE(S1304),工作表2!$A:$N,14,1)/50,0)</f>
        <v>214968.2</v>
      </c>
      <c r="AD1304" s="7">
        <f>IFERROR(VLOOKUP(VALUE(T1304),工作表2!$A:$N,14,1)/50,0)</f>
        <v>214968.2</v>
      </c>
      <c r="AE1304" s="7">
        <f>IFERROR(VLOOKUP(VALUE(U1304),工作表2!$A:$N,14,1),0)</f>
        <v>28948338</v>
      </c>
      <c r="AF1304" s="7">
        <f t="shared" si="231"/>
        <v>30883051.800000001</v>
      </c>
    </row>
    <row r="1305" spans="1:32" x14ac:dyDescent="0.15">
      <c r="A1305" s="8">
        <v>101301</v>
      </c>
      <c r="B1305" s="3" t="s">
        <v>4734</v>
      </c>
      <c r="C1305" t="s">
        <v>4735</v>
      </c>
      <c r="D1305" t="s">
        <v>4726</v>
      </c>
      <c r="E1305" t="s">
        <v>4727</v>
      </c>
      <c r="F1305" t="s">
        <v>4728</v>
      </c>
      <c r="G1305" t="s">
        <v>4736</v>
      </c>
      <c r="H1305" t="s">
        <v>4730</v>
      </c>
      <c r="I1305" t="s">
        <v>4737</v>
      </c>
      <c r="J1305" t="s">
        <v>4738</v>
      </c>
      <c r="K1305" t="s">
        <v>4739</v>
      </c>
      <c r="L1305">
        <f t="shared" si="221"/>
        <v>100392</v>
      </c>
      <c r="M1305">
        <f t="shared" si="222"/>
        <v>100392</v>
      </c>
      <c r="N1305">
        <f t="shared" si="223"/>
        <v>100393</v>
      </c>
      <c r="O1305">
        <f t="shared" si="224"/>
        <v>100392</v>
      </c>
      <c r="P1305">
        <f t="shared" si="225"/>
        <v>100392</v>
      </c>
      <c r="Q1305">
        <f t="shared" si="226"/>
        <v>100393</v>
      </c>
      <c r="R1305">
        <f t="shared" si="227"/>
        <v>100392</v>
      </c>
      <c r="S1305">
        <f t="shared" si="228"/>
        <v>100393</v>
      </c>
      <c r="T1305">
        <f t="shared" si="229"/>
        <v>100392</v>
      </c>
      <c r="U1305">
        <f t="shared" si="230"/>
        <v>201302</v>
      </c>
      <c r="V1305" s="7">
        <f>IFERROR(VLOOKUP(VALUE(L1305),工作表2!$A:$N,14,1)/50,0)</f>
        <v>214968.2</v>
      </c>
      <c r="W1305" s="7">
        <f>IFERROR(VLOOKUP(VALUE(M1305),工作表2!$A:$N,14,1)/50,0)</f>
        <v>214968.2</v>
      </c>
      <c r="X1305" s="7">
        <f>IFERROR(VLOOKUP(VALUE(N1305),工作表2!$A:$N,14,1)/50,0)</f>
        <v>214968.2</v>
      </c>
      <c r="Y1305" s="7">
        <f>IFERROR(VLOOKUP(VALUE(O1305),工作表2!$A:$N,14,1)/50,0)</f>
        <v>214968.2</v>
      </c>
      <c r="Z1305" s="7">
        <f>IFERROR(VLOOKUP(VALUE(P1305),工作表2!$A:$N,14,1)/50,0)</f>
        <v>214968.2</v>
      </c>
      <c r="AA1305" s="7">
        <f>IFERROR(VLOOKUP(VALUE(Q1305),工作表2!$A:$N,14,1)/50,0)</f>
        <v>214968.2</v>
      </c>
      <c r="AB1305" s="7">
        <f>IFERROR(VLOOKUP(VALUE(R1305),工作表2!$A:$N,14,1)/50,0)</f>
        <v>214968.2</v>
      </c>
      <c r="AC1305" s="7">
        <f>IFERROR(VLOOKUP(VALUE(S1305),工作表2!$A:$N,14,1)/50,0)</f>
        <v>214968.2</v>
      </c>
      <c r="AD1305" s="7">
        <f>IFERROR(VLOOKUP(VALUE(T1305),工作表2!$A:$N,14,1)/50,0)</f>
        <v>214968.2</v>
      </c>
      <c r="AE1305" s="7">
        <f>IFERROR(VLOOKUP(VALUE(U1305),工作表2!$A:$N,14,1),0)</f>
        <v>28976984.5</v>
      </c>
      <c r="AF1305" s="7">
        <f t="shared" si="231"/>
        <v>30911698.300000001</v>
      </c>
    </row>
    <row r="1306" spans="1:32" x14ac:dyDescent="0.15">
      <c r="A1306" s="8">
        <v>101302</v>
      </c>
      <c r="B1306" s="3" t="s">
        <v>4734</v>
      </c>
      <c r="C1306" t="s">
        <v>4735</v>
      </c>
      <c r="D1306" t="s">
        <v>4726</v>
      </c>
      <c r="E1306" t="s">
        <v>4727</v>
      </c>
      <c r="F1306" t="s">
        <v>4728</v>
      </c>
      <c r="G1306" t="s">
        <v>4736</v>
      </c>
      <c r="H1306" t="s">
        <v>4730</v>
      </c>
      <c r="I1306" t="s">
        <v>4731</v>
      </c>
      <c r="J1306" t="s">
        <v>4732</v>
      </c>
      <c r="K1306" t="s">
        <v>4740</v>
      </c>
      <c r="L1306">
        <f t="shared" si="221"/>
        <v>100392</v>
      </c>
      <c r="M1306">
        <f t="shared" si="222"/>
        <v>100392</v>
      </c>
      <c r="N1306">
        <f t="shared" si="223"/>
        <v>100393</v>
      </c>
      <c r="O1306">
        <f t="shared" si="224"/>
        <v>100392</v>
      </c>
      <c r="P1306">
        <f t="shared" si="225"/>
        <v>100392</v>
      </c>
      <c r="Q1306">
        <f t="shared" si="226"/>
        <v>100393</v>
      </c>
      <c r="R1306">
        <f t="shared" si="227"/>
        <v>100392</v>
      </c>
      <c r="S1306">
        <f t="shared" si="228"/>
        <v>100392</v>
      </c>
      <c r="T1306">
        <f t="shared" si="229"/>
        <v>100393</v>
      </c>
      <c r="U1306">
        <f t="shared" si="230"/>
        <v>201303</v>
      </c>
      <c r="V1306" s="7">
        <f>IFERROR(VLOOKUP(VALUE(L1306),工作表2!$A:$N,14,1)/50,0)</f>
        <v>214968.2</v>
      </c>
      <c r="W1306" s="7">
        <f>IFERROR(VLOOKUP(VALUE(M1306),工作表2!$A:$N,14,1)/50,0)</f>
        <v>214968.2</v>
      </c>
      <c r="X1306" s="7">
        <f>IFERROR(VLOOKUP(VALUE(N1306),工作表2!$A:$N,14,1)/50,0)</f>
        <v>214968.2</v>
      </c>
      <c r="Y1306" s="7">
        <f>IFERROR(VLOOKUP(VALUE(O1306),工作表2!$A:$N,14,1)/50,0)</f>
        <v>214968.2</v>
      </c>
      <c r="Z1306" s="7">
        <f>IFERROR(VLOOKUP(VALUE(P1306),工作表2!$A:$N,14,1)/50,0)</f>
        <v>214968.2</v>
      </c>
      <c r="AA1306" s="7">
        <f>IFERROR(VLOOKUP(VALUE(Q1306),工作表2!$A:$N,14,1)/50,0)</f>
        <v>214968.2</v>
      </c>
      <c r="AB1306" s="7">
        <f>IFERROR(VLOOKUP(VALUE(R1306),工作表2!$A:$N,14,1)/50,0)</f>
        <v>214968.2</v>
      </c>
      <c r="AC1306" s="7">
        <f>IFERROR(VLOOKUP(VALUE(S1306),工作表2!$A:$N,14,1)/50,0)</f>
        <v>214968.2</v>
      </c>
      <c r="AD1306" s="7">
        <f>IFERROR(VLOOKUP(VALUE(T1306),工作表2!$A:$N,14,1)/50,0)</f>
        <v>214968.2</v>
      </c>
      <c r="AE1306" s="7">
        <f>IFERROR(VLOOKUP(VALUE(U1306),工作表2!$A:$N,14,1),0)</f>
        <v>29005662.5</v>
      </c>
      <c r="AF1306" s="7">
        <f t="shared" si="231"/>
        <v>30940376.300000001</v>
      </c>
    </row>
    <row r="1307" spans="1:32" x14ac:dyDescent="0.15">
      <c r="A1307" s="8">
        <v>101303</v>
      </c>
      <c r="B1307" s="3" t="s">
        <v>4724</v>
      </c>
      <c r="C1307" t="s">
        <v>4725</v>
      </c>
      <c r="D1307" t="s">
        <v>4726</v>
      </c>
      <c r="E1307" t="s">
        <v>4741</v>
      </c>
      <c r="F1307" t="s">
        <v>4728</v>
      </c>
      <c r="G1307" t="s">
        <v>4742</v>
      </c>
      <c r="H1307" t="s">
        <v>4730</v>
      </c>
      <c r="I1307" t="s">
        <v>4737</v>
      </c>
      <c r="J1307" t="s">
        <v>4732</v>
      </c>
      <c r="K1307" t="s">
        <v>4743</v>
      </c>
      <c r="L1307">
        <f t="shared" si="221"/>
        <v>100391</v>
      </c>
      <c r="M1307">
        <f t="shared" si="222"/>
        <v>100391</v>
      </c>
      <c r="N1307">
        <f t="shared" si="223"/>
        <v>100393</v>
      </c>
      <c r="O1307">
        <f t="shared" si="224"/>
        <v>100391</v>
      </c>
      <c r="P1307">
        <f t="shared" si="225"/>
        <v>100392</v>
      </c>
      <c r="Q1307">
        <f t="shared" si="226"/>
        <v>100392</v>
      </c>
      <c r="R1307">
        <f t="shared" si="227"/>
        <v>100392</v>
      </c>
      <c r="S1307">
        <f t="shared" si="228"/>
        <v>100393</v>
      </c>
      <c r="T1307">
        <f t="shared" si="229"/>
        <v>100393</v>
      </c>
      <c r="U1307">
        <f t="shared" si="230"/>
        <v>201304</v>
      </c>
      <c r="V1307" s="7">
        <f>IFERROR(VLOOKUP(VALUE(L1307),工作表2!$A:$N,14,1)/50,0)</f>
        <v>214968.2</v>
      </c>
      <c r="W1307" s="7">
        <f>IFERROR(VLOOKUP(VALUE(M1307),工作表2!$A:$N,14,1)/50,0)</f>
        <v>214968.2</v>
      </c>
      <c r="X1307" s="7">
        <f>IFERROR(VLOOKUP(VALUE(N1307),工作表2!$A:$N,14,1)/50,0)</f>
        <v>214968.2</v>
      </c>
      <c r="Y1307" s="7">
        <f>IFERROR(VLOOKUP(VALUE(O1307),工作表2!$A:$N,14,1)/50,0)</f>
        <v>214968.2</v>
      </c>
      <c r="Z1307" s="7">
        <f>IFERROR(VLOOKUP(VALUE(P1307),工作表2!$A:$N,14,1)/50,0)</f>
        <v>214968.2</v>
      </c>
      <c r="AA1307" s="7">
        <f>IFERROR(VLOOKUP(VALUE(Q1307),工作表2!$A:$N,14,1)/50,0)</f>
        <v>214968.2</v>
      </c>
      <c r="AB1307" s="7">
        <f>IFERROR(VLOOKUP(VALUE(R1307),工作表2!$A:$N,14,1)/50,0)</f>
        <v>214968.2</v>
      </c>
      <c r="AC1307" s="7">
        <f>IFERROR(VLOOKUP(VALUE(S1307),工作表2!$A:$N,14,1)/50,0)</f>
        <v>214968.2</v>
      </c>
      <c r="AD1307" s="7">
        <f>IFERROR(VLOOKUP(VALUE(T1307),工作表2!$A:$N,14,1)/50,0)</f>
        <v>214968.2</v>
      </c>
      <c r="AE1307" s="7">
        <f>IFERROR(VLOOKUP(VALUE(U1307),工作表2!$A:$N,14,1),0)</f>
        <v>29547715.5</v>
      </c>
      <c r="AF1307" s="7">
        <f t="shared" si="231"/>
        <v>31482429.300000001</v>
      </c>
    </row>
    <row r="1308" spans="1:32" x14ac:dyDescent="0.15">
      <c r="A1308" s="8">
        <v>101304</v>
      </c>
      <c r="B1308" s="3" t="s">
        <v>4744</v>
      </c>
      <c r="C1308" t="s">
        <v>4735</v>
      </c>
      <c r="D1308" t="s">
        <v>4726</v>
      </c>
      <c r="E1308" t="s">
        <v>4741</v>
      </c>
      <c r="F1308" t="s">
        <v>4745</v>
      </c>
      <c r="G1308" t="s">
        <v>4736</v>
      </c>
      <c r="H1308" t="s">
        <v>4730</v>
      </c>
      <c r="I1308" t="s">
        <v>4746</v>
      </c>
      <c r="J1308" t="s">
        <v>4747</v>
      </c>
      <c r="K1308" t="s">
        <v>4748</v>
      </c>
      <c r="L1308">
        <f t="shared" si="221"/>
        <v>100393</v>
      </c>
      <c r="M1308">
        <f t="shared" si="222"/>
        <v>100392</v>
      </c>
      <c r="N1308">
        <f t="shared" si="223"/>
        <v>100393</v>
      </c>
      <c r="O1308">
        <f t="shared" si="224"/>
        <v>100391</v>
      </c>
      <c r="P1308">
        <f t="shared" si="225"/>
        <v>100393</v>
      </c>
      <c r="Q1308">
        <f t="shared" si="226"/>
        <v>100393</v>
      </c>
      <c r="R1308">
        <f t="shared" si="227"/>
        <v>100392</v>
      </c>
      <c r="S1308">
        <f t="shared" si="228"/>
        <v>100391</v>
      </c>
      <c r="T1308">
        <f t="shared" si="229"/>
        <v>100391</v>
      </c>
      <c r="U1308">
        <f t="shared" si="230"/>
        <v>201305</v>
      </c>
      <c r="V1308" s="7">
        <f>IFERROR(VLOOKUP(VALUE(L1308),工作表2!$A:$N,14,1)/50,0)</f>
        <v>214968.2</v>
      </c>
      <c r="W1308" s="7">
        <f>IFERROR(VLOOKUP(VALUE(M1308),工作表2!$A:$N,14,1)/50,0)</f>
        <v>214968.2</v>
      </c>
      <c r="X1308" s="7">
        <f>IFERROR(VLOOKUP(VALUE(N1308),工作表2!$A:$N,14,1)/50,0)</f>
        <v>214968.2</v>
      </c>
      <c r="Y1308" s="7">
        <f>IFERROR(VLOOKUP(VALUE(O1308),工作表2!$A:$N,14,1)/50,0)</f>
        <v>214968.2</v>
      </c>
      <c r="Z1308" s="7">
        <f>IFERROR(VLOOKUP(VALUE(P1308),工作表2!$A:$N,14,1)/50,0)</f>
        <v>214968.2</v>
      </c>
      <c r="AA1308" s="7">
        <f>IFERROR(VLOOKUP(VALUE(Q1308),工作表2!$A:$N,14,1)/50,0)</f>
        <v>214968.2</v>
      </c>
      <c r="AB1308" s="7">
        <f>IFERROR(VLOOKUP(VALUE(R1308),工作表2!$A:$N,14,1)/50,0)</f>
        <v>214968.2</v>
      </c>
      <c r="AC1308" s="7">
        <f>IFERROR(VLOOKUP(VALUE(S1308),工作表2!$A:$N,14,1)/50,0)</f>
        <v>214968.2</v>
      </c>
      <c r="AD1308" s="7">
        <f>IFERROR(VLOOKUP(VALUE(T1308),工作表2!$A:$N,14,1)/50,0)</f>
        <v>214968.2</v>
      </c>
      <c r="AE1308" s="7">
        <f>IFERROR(VLOOKUP(VALUE(U1308),工作表2!$A:$N,14,1),0)</f>
        <v>29063112.5</v>
      </c>
      <c r="AF1308" s="7">
        <f t="shared" si="231"/>
        <v>30997826.300000001</v>
      </c>
    </row>
    <row r="1309" spans="1:32" x14ac:dyDescent="0.15">
      <c r="A1309" s="8">
        <v>101305</v>
      </c>
      <c r="B1309" s="3" t="s">
        <v>4724</v>
      </c>
      <c r="C1309" t="s">
        <v>4725</v>
      </c>
      <c r="D1309" t="s">
        <v>4726</v>
      </c>
      <c r="E1309" t="s">
        <v>4741</v>
      </c>
      <c r="F1309" t="s">
        <v>4745</v>
      </c>
      <c r="G1309" t="s">
        <v>4736</v>
      </c>
      <c r="H1309" t="s">
        <v>4730</v>
      </c>
      <c r="I1309" t="s">
        <v>4746</v>
      </c>
      <c r="J1309" t="s">
        <v>4732</v>
      </c>
      <c r="K1309" t="s">
        <v>4749</v>
      </c>
      <c r="L1309">
        <f t="shared" si="221"/>
        <v>100391</v>
      </c>
      <c r="M1309">
        <f t="shared" si="222"/>
        <v>100391</v>
      </c>
      <c r="N1309">
        <f t="shared" si="223"/>
        <v>100393</v>
      </c>
      <c r="O1309">
        <f t="shared" si="224"/>
        <v>100391</v>
      </c>
      <c r="P1309">
        <f t="shared" si="225"/>
        <v>100393</v>
      </c>
      <c r="Q1309">
        <f t="shared" si="226"/>
        <v>100393</v>
      </c>
      <c r="R1309">
        <f t="shared" si="227"/>
        <v>100392</v>
      </c>
      <c r="S1309">
        <f t="shared" si="228"/>
        <v>100391</v>
      </c>
      <c r="T1309">
        <f t="shared" si="229"/>
        <v>100393</v>
      </c>
      <c r="U1309">
        <f t="shared" si="230"/>
        <v>201306</v>
      </c>
      <c r="V1309" s="7">
        <f>IFERROR(VLOOKUP(VALUE(L1309),工作表2!$A:$N,14,1)/50,0)</f>
        <v>214968.2</v>
      </c>
      <c r="W1309" s="7">
        <f>IFERROR(VLOOKUP(VALUE(M1309),工作表2!$A:$N,14,1)/50,0)</f>
        <v>214968.2</v>
      </c>
      <c r="X1309" s="7">
        <f>IFERROR(VLOOKUP(VALUE(N1309),工作表2!$A:$N,14,1)/50,0)</f>
        <v>214968.2</v>
      </c>
      <c r="Y1309" s="7">
        <f>IFERROR(VLOOKUP(VALUE(O1309),工作表2!$A:$N,14,1)/50,0)</f>
        <v>214968.2</v>
      </c>
      <c r="Z1309" s="7">
        <f>IFERROR(VLOOKUP(VALUE(P1309),工作表2!$A:$N,14,1)/50,0)</f>
        <v>214968.2</v>
      </c>
      <c r="AA1309" s="7">
        <f>IFERROR(VLOOKUP(VALUE(Q1309),工作表2!$A:$N,14,1)/50,0)</f>
        <v>214968.2</v>
      </c>
      <c r="AB1309" s="7">
        <f>IFERROR(VLOOKUP(VALUE(R1309),工作表2!$A:$N,14,1)/50,0)</f>
        <v>214968.2</v>
      </c>
      <c r="AC1309" s="7">
        <f>IFERROR(VLOOKUP(VALUE(S1309),工作表2!$A:$N,14,1)/50,0)</f>
        <v>214968.2</v>
      </c>
      <c r="AD1309" s="7">
        <f>IFERROR(VLOOKUP(VALUE(T1309),工作表2!$A:$N,14,1)/50,0)</f>
        <v>214968.2</v>
      </c>
      <c r="AE1309" s="7">
        <f>IFERROR(VLOOKUP(VALUE(U1309),工作表2!$A:$N,14,1),0)</f>
        <v>29091885</v>
      </c>
      <c r="AF1309" s="7">
        <f t="shared" si="231"/>
        <v>31026598.800000001</v>
      </c>
    </row>
    <row r="1310" spans="1:32" x14ac:dyDescent="0.15">
      <c r="A1310" s="8">
        <v>101306</v>
      </c>
      <c r="B1310" s="3" t="s">
        <v>4724</v>
      </c>
      <c r="C1310" t="s">
        <v>4725</v>
      </c>
      <c r="D1310" t="s">
        <v>4750</v>
      </c>
      <c r="E1310" t="s">
        <v>4751</v>
      </c>
      <c r="F1310" t="s">
        <v>4745</v>
      </c>
      <c r="G1310" t="s">
        <v>4742</v>
      </c>
      <c r="H1310" t="s">
        <v>4752</v>
      </c>
      <c r="I1310" t="s">
        <v>4737</v>
      </c>
      <c r="J1310" t="s">
        <v>4732</v>
      </c>
      <c r="K1310" t="s">
        <v>4753</v>
      </c>
      <c r="L1310">
        <f t="shared" si="221"/>
        <v>100391</v>
      </c>
      <c r="M1310">
        <f t="shared" si="222"/>
        <v>100391</v>
      </c>
      <c r="N1310">
        <f t="shared" si="223"/>
        <v>100391</v>
      </c>
      <c r="O1310">
        <f t="shared" si="224"/>
        <v>100393</v>
      </c>
      <c r="P1310">
        <f t="shared" si="225"/>
        <v>100393</v>
      </c>
      <c r="Q1310">
        <f t="shared" si="226"/>
        <v>100392</v>
      </c>
      <c r="R1310">
        <f t="shared" si="227"/>
        <v>100393</v>
      </c>
      <c r="S1310">
        <f t="shared" si="228"/>
        <v>100393</v>
      </c>
      <c r="T1310">
        <f t="shared" si="229"/>
        <v>100393</v>
      </c>
      <c r="U1310">
        <f t="shared" si="230"/>
        <v>201307</v>
      </c>
      <c r="V1310" s="7">
        <f>IFERROR(VLOOKUP(VALUE(L1310),工作表2!$A:$N,14,1)/50,0)</f>
        <v>214968.2</v>
      </c>
      <c r="W1310" s="7">
        <f>IFERROR(VLOOKUP(VALUE(M1310),工作表2!$A:$N,14,1)/50,0)</f>
        <v>214968.2</v>
      </c>
      <c r="X1310" s="7">
        <f>IFERROR(VLOOKUP(VALUE(N1310),工作表2!$A:$N,14,1)/50,0)</f>
        <v>214968.2</v>
      </c>
      <c r="Y1310" s="7">
        <f>IFERROR(VLOOKUP(VALUE(O1310),工作表2!$A:$N,14,1)/50,0)</f>
        <v>214968.2</v>
      </c>
      <c r="Z1310" s="7">
        <f>IFERROR(VLOOKUP(VALUE(P1310),工作表2!$A:$N,14,1)/50,0)</f>
        <v>214968.2</v>
      </c>
      <c r="AA1310" s="7">
        <f>IFERROR(VLOOKUP(VALUE(Q1310),工作表2!$A:$N,14,1)/50,0)</f>
        <v>214968.2</v>
      </c>
      <c r="AB1310" s="7">
        <f>IFERROR(VLOOKUP(VALUE(R1310),工作表2!$A:$N,14,1)/50,0)</f>
        <v>214968.2</v>
      </c>
      <c r="AC1310" s="7">
        <f>IFERROR(VLOOKUP(VALUE(S1310),工作表2!$A:$N,14,1)/50,0)</f>
        <v>214968.2</v>
      </c>
      <c r="AD1310" s="7">
        <f>IFERROR(VLOOKUP(VALUE(T1310),工作表2!$A:$N,14,1)/50,0)</f>
        <v>214968.2</v>
      </c>
      <c r="AE1310" s="7">
        <f>IFERROR(VLOOKUP(VALUE(U1310),工作表2!$A:$N,14,1),0)</f>
        <v>29635444.5</v>
      </c>
      <c r="AF1310" s="7">
        <f t="shared" si="231"/>
        <v>31570158.300000001</v>
      </c>
    </row>
    <row r="1311" spans="1:32" x14ac:dyDescent="0.15">
      <c r="A1311" s="8">
        <v>101307</v>
      </c>
      <c r="B1311" s="3" t="s">
        <v>4724</v>
      </c>
      <c r="C1311" t="s">
        <v>4725</v>
      </c>
      <c r="D1311" t="s">
        <v>4750</v>
      </c>
      <c r="E1311" t="s">
        <v>4751</v>
      </c>
      <c r="F1311" t="s">
        <v>4728</v>
      </c>
      <c r="G1311" t="s">
        <v>4729</v>
      </c>
      <c r="H1311" t="s">
        <v>4752</v>
      </c>
      <c r="I1311" t="s">
        <v>4746</v>
      </c>
      <c r="J1311" t="s">
        <v>4732</v>
      </c>
      <c r="K1311" t="s">
        <v>4754</v>
      </c>
      <c r="L1311">
        <f t="shared" si="221"/>
        <v>100391</v>
      </c>
      <c r="M1311">
        <f t="shared" si="222"/>
        <v>100391</v>
      </c>
      <c r="N1311">
        <f t="shared" si="223"/>
        <v>100391</v>
      </c>
      <c r="O1311">
        <f t="shared" si="224"/>
        <v>100393</v>
      </c>
      <c r="P1311">
        <f t="shared" si="225"/>
        <v>100392</v>
      </c>
      <c r="Q1311">
        <f t="shared" si="226"/>
        <v>100391</v>
      </c>
      <c r="R1311">
        <f t="shared" si="227"/>
        <v>100393</v>
      </c>
      <c r="S1311">
        <f t="shared" si="228"/>
        <v>100391</v>
      </c>
      <c r="T1311">
        <f t="shared" si="229"/>
        <v>100393</v>
      </c>
      <c r="U1311">
        <f t="shared" si="230"/>
        <v>201308</v>
      </c>
      <c r="V1311" s="7">
        <f>IFERROR(VLOOKUP(VALUE(L1311),工作表2!$A:$N,14,1)/50,0)</f>
        <v>214968.2</v>
      </c>
      <c r="W1311" s="7">
        <f>IFERROR(VLOOKUP(VALUE(M1311),工作表2!$A:$N,14,1)/50,0)</f>
        <v>214968.2</v>
      </c>
      <c r="X1311" s="7">
        <f>IFERROR(VLOOKUP(VALUE(N1311),工作表2!$A:$N,14,1)/50,0)</f>
        <v>214968.2</v>
      </c>
      <c r="Y1311" s="7">
        <f>IFERROR(VLOOKUP(VALUE(O1311),工作表2!$A:$N,14,1)/50,0)</f>
        <v>214968.2</v>
      </c>
      <c r="Z1311" s="7">
        <f>IFERROR(VLOOKUP(VALUE(P1311),工作表2!$A:$N,14,1)/50,0)</f>
        <v>214968.2</v>
      </c>
      <c r="AA1311" s="7">
        <f>IFERROR(VLOOKUP(VALUE(Q1311),工作表2!$A:$N,14,1)/50,0)</f>
        <v>214968.2</v>
      </c>
      <c r="AB1311" s="7">
        <f>IFERROR(VLOOKUP(VALUE(R1311),工作表2!$A:$N,14,1)/50,0)</f>
        <v>214968.2</v>
      </c>
      <c r="AC1311" s="7">
        <f>IFERROR(VLOOKUP(VALUE(S1311),工作表2!$A:$N,14,1)/50,0)</f>
        <v>214968.2</v>
      </c>
      <c r="AD1311" s="7">
        <f>IFERROR(VLOOKUP(VALUE(T1311),工作表2!$A:$N,14,1)/50,0)</f>
        <v>214968.2</v>
      </c>
      <c r="AE1311" s="7">
        <f>IFERROR(VLOOKUP(VALUE(U1311),工作表2!$A:$N,14,1),0)</f>
        <v>29417443</v>
      </c>
      <c r="AF1311" s="7">
        <f t="shared" si="231"/>
        <v>31352156.800000001</v>
      </c>
    </row>
    <row r="1312" spans="1:32" x14ac:dyDescent="0.15">
      <c r="A1312" s="8">
        <v>101308</v>
      </c>
      <c r="B1312" s="3" t="s">
        <v>4734</v>
      </c>
      <c r="C1312" t="s">
        <v>4725</v>
      </c>
      <c r="D1312" t="s">
        <v>4726</v>
      </c>
      <c r="E1312" t="s">
        <v>4741</v>
      </c>
      <c r="F1312" t="s">
        <v>4755</v>
      </c>
      <c r="G1312" t="s">
        <v>4742</v>
      </c>
      <c r="H1312" t="s">
        <v>4730</v>
      </c>
      <c r="I1312" t="s">
        <v>4731</v>
      </c>
      <c r="J1312" t="s">
        <v>4732</v>
      </c>
      <c r="K1312" t="s">
        <v>4756</v>
      </c>
      <c r="L1312">
        <f t="shared" si="221"/>
        <v>100392</v>
      </c>
      <c r="M1312">
        <f t="shared" si="222"/>
        <v>100391</v>
      </c>
      <c r="N1312">
        <f t="shared" si="223"/>
        <v>100393</v>
      </c>
      <c r="O1312">
        <f t="shared" si="224"/>
        <v>100391</v>
      </c>
      <c r="P1312">
        <f t="shared" si="225"/>
        <v>100391</v>
      </c>
      <c r="Q1312">
        <f t="shared" si="226"/>
        <v>100392</v>
      </c>
      <c r="R1312">
        <f t="shared" si="227"/>
        <v>100392</v>
      </c>
      <c r="S1312">
        <f t="shared" si="228"/>
        <v>100392</v>
      </c>
      <c r="T1312">
        <f t="shared" si="229"/>
        <v>100393</v>
      </c>
      <c r="U1312">
        <f t="shared" si="230"/>
        <v>201309</v>
      </c>
      <c r="V1312" s="7">
        <f>IFERROR(VLOOKUP(VALUE(L1312),工作表2!$A:$N,14,1)/50,0)</f>
        <v>214968.2</v>
      </c>
      <c r="W1312" s="7">
        <f>IFERROR(VLOOKUP(VALUE(M1312),工作表2!$A:$N,14,1)/50,0)</f>
        <v>214968.2</v>
      </c>
      <c r="X1312" s="7">
        <f>IFERROR(VLOOKUP(VALUE(N1312),工作表2!$A:$N,14,1)/50,0)</f>
        <v>214968.2</v>
      </c>
      <c r="Y1312" s="7">
        <f>IFERROR(VLOOKUP(VALUE(O1312),工作表2!$A:$N,14,1)/50,0)</f>
        <v>214968.2</v>
      </c>
      <c r="Z1312" s="7">
        <f>IFERROR(VLOOKUP(VALUE(P1312),工作表2!$A:$N,14,1)/50,0)</f>
        <v>214968.2</v>
      </c>
      <c r="AA1312" s="7">
        <f>IFERROR(VLOOKUP(VALUE(Q1312),工作表2!$A:$N,14,1)/50,0)</f>
        <v>214968.2</v>
      </c>
      <c r="AB1312" s="7">
        <f>IFERROR(VLOOKUP(VALUE(R1312),工作表2!$A:$N,14,1)/50,0)</f>
        <v>214968.2</v>
      </c>
      <c r="AC1312" s="7">
        <f>IFERROR(VLOOKUP(VALUE(S1312),工作表2!$A:$N,14,1)/50,0)</f>
        <v>214968.2</v>
      </c>
      <c r="AD1312" s="7">
        <f>IFERROR(VLOOKUP(VALUE(T1312),工作表2!$A:$N,14,1)/50,0)</f>
        <v>214968.2</v>
      </c>
      <c r="AE1312" s="7">
        <f>IFERROR(VLOOKUP(VALUE(U1312),工作表2!$A:$N,14,1),0)</f>
        <v>29549695.5</v>
      </c>
      <c r="AF1312" s="7">
        <f t="shared" si="231"/>
        <v>31484409.300000001</v>
      </c>
    </row>
    <row r="1313" spans="1:32" x14ac:dyDescent="0.15">
      <c r="A1313" s="8">
        <v>101309</v>
      </c>
      <c r="B1313" s="3" t="s">
        <v>4734</v>
      </c>
      <c r="C1313" t="s">
        <v>4725</v>
      </c>
      <c r="D1313" t="s">
        <v>4726</v>
      </c>
      <c r="E1313" t="s">
        <v>4727</v>
      </c>
      <c r="F1313" t="s">
        <v>4745</v>
      </c>
      <c r="G1313" t="s">
        <v>4742</v>
      </c>
      <c r="H1313" t="s">
        <v>4730</v>
      </c>
      <c r="I1313" t="s">
        <v>4731</v>
      </c>
      <c r="J1313" t="s">
        <v>4732</v>
      </c>
      <c r="K1313" t="s">
        <v>4757</v>
      </c>
      <c r="L1313">
        <f t="shared" si="221"/>
        <v>100392</v>
      </c>
      <c r="M1313">
        <f t="shared" si="222"/>
        <v>100391</v>
      </c>
      <c r="N1313">
        <f t="shared" si="223"/>
        <v>100393</v>
      </c>
      <c r="O1313">
        <f t="shared" si="224"/>
        <v>100392</v>
      </c>
      <c r="P1313">
        <f t="shared" si="225"/>
        <v>100393</v>
      </c>
      <c r="Q1313">
        <f t="shared" si="226"/>
        <v>100392</v>
      </c>
      <c r="R1313">
        <f t="shared" si="227"/>
        <v>100392</v>
      </c>
      <c r="S1313">
        <f t="shared" si="228"/>
        <v>100392</v>
      </c>
      <c r="T1313">
        <f t="shared" si="229"/>
        <v>100393</v>
      </c>
      <c r="U1313">
        <f t="shared" si="230"/>
        <v>201310</v>
      </c>
      <c r="V1313" s="7">
        <f>IFERROR(VLOOKUP(VALUE(L1313),工作表2!$A:$N,14,1)/50,0)</f>
        <v>214968.2</v>
      </c>
      <c r="W1313" s="7">
        <f>IFERROR(VLOOKUP(VALUE(M1313),工作表2!$A:$N,14,1)/50,0)</f>
        <v>214968.2</v>
      </c>
      <c r="X1313" s="7">
        <f>IFERROR(VLOOKUP(VALUE(N1313),工作表2!$A:$N,14,1)/50,0)</f>
        <v>214968.2</v>
      </c>
      <c r="Y1313" s="7">
        <f>IFERROR(VLOOKUP(VALUE(O1313),工作表2!$A:$N,14,1)/50,0)</f>
        <v>214968.2</v>
      </c>
      <c r="Z1313" s="7">
        <f>IFERROR(VLOOKUP(VALUE(P1313),工作表2!$A:$N,14,1)/50,0)</f>
        <v>214968.2</v>
      </c>
      <c r="AA1313" s="7">
        <f>IFERROR(VLOOKUP(VALUE(Q1313),工作表2!$A:$N,14,1)/50,0)</f>
        <v>214968.2</v>
      </c>
      <c r="AB1313" s="7">
        <f>IFERROR(VLOOKUP(VALUE(R1313),工作表2!$A:$N,14,1)/50,0)</f>
        <v>214968.2</v>
      </c>
      <c r="AC1313" s="7">
        <f>IFERROR(VLOOKUP(VALUE(S1313),工作表2!$A:$N,14,1)/50,0)</f>
        <v>214968.2</v>
      </c>
      <c r="AD1313" s="7">
        <f>IFERROR(VLOOKUP(VALUE(T1313),工作表2!$A:$N,14,1)/50,0)</f>
        <v>214968.2</v>
      </c>
      <c r="AE1313" s="7">
        <f>IFERROR(VLOOKUP(VALUE(U1313),工作表2!$A:$N,14,1),0)</f>
        <v>29723464</v>
      </c>
      <c r="AF1313" s="7">
        <f t="shared" si="231"/>
        <v>31658177.800000001</v>
      </c>
    </row>
    <row r="1314" spans="1:32" x14ac:dyDescent="0.15">
      <c r="A1314" s="8">
        <v>101310</v>
      </c>
      <c r="B1314" s="3" t="s">
        <v>4758</v>
      </c>
      <c r="C1314" t="s">
        <v>4759</v>
      </c>
      <c r="D1314" t="s">
        <v>4760</v>
      </c>
      <c r="E1314" t="s">
        <v>4761</v>
      </c>
      <c r="F1314" t="s">
        <v>4762</v>
      </c>
      <c r="G1314" t="s">
        <v>4763</v>
      </c>
      <c r="H1314" t="s">
        <v>4764</v>
      </c>
      <c r="I1314" t="s">
        <v>4765</v>
      </c>
      <c r="J1314" t="s">
        <v>4766</v>
      </c>
      <c r="K1314" t="s">
        <v>4767</v>
      </c>
      <c r="L1314">
        <f t="shared" si="221"/>
        <v>100395</v>
      </c>
      <c r="M1314">
        <f t="shared" si="222"/>
        <v>100394</v>
      </c>
      <c r="N1314">
        <f t="shared" si="223"/>
        <v>100395</v>
      </c>
      <c r="O1314">
        <f t="shared" si="224"/>
        <v>100394</v>
      </c>
      <c r="P1314">
        <f t="shared" si="225"/>
        <v>100394</v>
      </c>
      <c r="Q1314">
        <f t="shared" si="226"/>
        <v>100395</v>
      </c>
      <c r="R1314">
        <f t="shared" si="227"/>
        <v>100394</v>
      </c>
      <c r="S1314">
        <f t="shared" si="228"/>
        <v>100396</v>
      </c>
      <c r="T1314">
        <f t="shared" si="229"/>
        <v>100395</v>
      </c>
      <c r="U1314">
        <f t="shared" si="230"/>
        <v>201311</v>
      </c>
      <c r="V1314" s="7">
        <f>IFERROR(VLOOKUP(VALUE(L1314),工作表2!$A:$N,14,1)/50,0)</f>
        <v>217528.78</v>
      </c>
      <c r="W1314" s="7">
        <f>IFERROR(VLOOKUP(VALUE(M1314),工作表2!$A:$N,14,1)/50,0)</f>
        <v>217528.78</v>
      </c>
      <c r="X1314" s="7">
        <f>IFERROR(VLOOKUP(VALUE(N1314),工作表2!$A:$N,14,1)/50,0)</f>
        <v>217528.78</v>
      </c>
      <c r="Y1314" s="7">
        <f>IFERROR(VLOOKUP(VALUE(O1314),工作表2!$A:$N,14,1)/50,0)</f>
        <v>217528.78</v>
      </c>
      <c r="Z1314" s="7">
        <f>IFERROR(VLOOKUP(VALUE(P1314),工作表2!$A:$N,14,1)/50,0)</f>
        <v>217528.78</v>
      </c>
      <c r="AA1314" s="7">
        <f>IFERROR(VLOOKUP(VALUE(Q1314),工作表2!$A:$N,14,1)/50,0)</f>
        <v>217528.78</v>
      </c>
      <c r="AB1314" s="7">
        <f>IFERROR(VLOOKUP(VALUE(R1314),工作表2!$A:$N,14,1)/50,0)</f>
        <v>217528.78</v>
      </c>
      <c r="AC1314" s="7">
        <f>IFERROR(VLOOKUP(VALUE(S1314),工作表2!$A:$N,14,1)/50,0)</f>
        <v>217528.78</v>
      </c>
      <c r="AD1314" s="7">
        <f>IFERROR(VLOOKUP(VALUE(T1314),工作表2!$A:$N,14,1)/50,0)</f>
        <v>217528.78</v>
      </c>
      <c r="AE1314" s="7">
        <f>IFERROR(VLOOKUP(VALUE(U1314),工作表2!$A:$N,14,1),0)</f>
        <v>29361833</v>
      </c>
      <c r="AF1314" s="7">
        <f t="shared" si="231"/>
        <v>31319592.02</v>
      </c>
    </row>
    <row r="1315" spans="1:32" x14ac:dyDescent="0.15">
      <c r="A1315" s="8">
        <v>101311</v>
      </c>
      <c r="B1315" s="3" t="s">
        <v>4758</v>
      </c>
      <c r="C1315" t="s">
        <v>4768</v>
      </c>
      <c r="D1315" t="s">
        <v>4769</v>
      </c>
      <c r="E1315" t="s">
        <v>4770</v>
      </c>
      <c r="F1315" t="s">
        <v>4771</v>
      </c>
      <c r="G1315" t="s">
        <v>4772</v>
      </c>
      <c r="H1315" t="s">
        <v>4764</v>
      </c>
      <c r="I1315" t="s">
        <v>4773</v>
      </c>
      <c r="J1315" t="s">
        <v>4774</v>
      </c>
      <c r="K1315" t="s">
        <v>4775</v>
      </c>
      <c r="L1315">
        <f t="shared" si="221"/>
        <v>100395</v>
      </c>
      <c r="M1315">
        <f t="shared" si="222"/>
        <v>100396</v>
      </c>
      <c r="N1315">
        <f t="shared" si="223"/>
        <v>100394</v>
      </c>
      <c r="O1315">
        <f t="shared" si="224"/>
        <v>100396</v>
      </c>
      <c r="P1315">
        <f t="shared" si="225"/>
        <v>100395</v>
      </c>
      <c r="Q1315">
        <f t="shared" si="226"/>
        <v>100394</v>
      </c>
      <c r="R1315">
        <f t="shared" si="227"/>
        <v>100394</v>
      </c>
      <c r="S1315">
        <f t="shared" si="228"/>
        <v>100394</v>
      </c>
      <c r="T1315">
        <f t="shared" si="229"/>
        <v>100396</v>
      </c>
      <c r="U1315">
        <f t="shared" si="230"/>
        <v>201312</v>
      </c>
      <c r="V1315" s="7">
        <f>IFERROR(VLOOKUP(VALUE(L1315),工作表2!$A:$N,14,1)/50,0)</f>
        <v>217528.78</v>
      </c>
      <c r="W1315" s="7">
        <f>IFERROR(VLOOKUP(VALUE(M1315),工作表2!$A:$N,14,1)/50,0)</f>
        <v>217528.78</v>
      </c>
      <c r="X1315" s="7">
        <f>IFERROR(VLOOKUP(VALUE(N1315),工作表2!$A:$N,14,1)/50,0)</f>
        <v>217528.78</v>
      </c>
      <c r="Y1315" s="7">
        <f>IFERROR(VLOOKUP(VALUE(O1315),工作表2!$A:$N,14,1)/50,0)</f>
        <v>217528.78</v>
      </c>
      <c r="Z1315" s="7">
        <f>IFERROR(VLOOKUP(VALUE(P1315),工作表2!$A:$N,14,1)/50,0)</f>
        <v>217528.78</v>
      </c>
      <c r="AA1315" s="7">
        <f>IFERROR(VLOOKUP(VALUE(Q1315),工作表2!$A:$N,14,1)/50,0)</f>
        <v>217528.78</v>
      </c>
      <c r="AB1315" s="7">
        <f>IFERROR(VLOOKUP(VALUE(R1315),工作表2!$A:$N,14,1)/50,0)</f>
        <v>217528.78</v>
      </c>
      <c r="AC1315" s="7">
        <f>IFERROR(VLOOKUP(VALUE(S1315),工作表2!$A:$N,14,1)/50,0)</f>
        <v>217528.78</v>
      </c>
      <c r="AD1315" s="7">
        <f>IFERROR(VLOOKUP(VALUE(T1315),工作表2!$A:$N,14,1)/50,0)</f>
        <v>217528.78</v>
      </c>
      <c r="AE1315" s="7">
        <f>IFERROR(VLOOKUP(VALUE(U1315),工作表2!$A:$N,14,1),0)</f>
        <v>29390590</v>
      </c>
      <c r="AF1315" s="7">
        <f t="shared" si="231"/>
        <v>31348349.02</v>
      </c>
    </row>
    <row r="1316" spans="1:32" x14ac:dyDescent="0.15">
      <c r="A1316" s="8">
        <v>101312</v>
      </c>
      <c r="B1316" s="3" t="s">
        <v>4758</v>
      </c>
      <c r="C1316" t="s">
        <v>4776</v>
      </c>
      <c r="D1316" t="s">
        <v>4760</v>
      </c>
      <c r="E1316" t="s">
        <v>4761</v>
      </c>
      <c r="F1316" t="s">
        <v>4777</v>
      </c>
      <c r="G1316" t="s">
        <v>4763</v>
      </c>
      <c r="H1316" t="s">
        <v>4778</v>
      </c>
      <c r="I1316" t="s">
        <v>4779</v>
      </c>
      <c r="J1316" t="s">
        <v>4774</v>
      </c>
      <c r="K1316" t="s">
        <v>4780</v>
      </c>
      <c r="L1316">
        <f t="shared" si="221"/>
        <v>100395</v>
      </c>
      <c r="M1316">
        <f t="shared" si="222"/>
        <v>100395</v>
      </c>
      <c r="N1316">
        <f t="shared" si="223"/>
        <v>100395</v>
      </c>
      <c r="O1316">
        <f t="shared" si="224"/>
        <v>100394</v>
      </c>
      <c r="P1316">
        <f t="shared" si="225"/>
        <v>100396</v>
      </c>
      <c r="Q1316">
        <f t="shared" si="226"/>
        <v>100395</v>
      </c>
      <c r="R1316">
        <f t="shared" si="227"/>
        <v>100396</v>
      </c>
      <c r="S1316">
        <f t="shared" si="228"/>
        <v>100395</v>
      </c>
      <c r="T1316">
        <f t="shared" si="229"/>
        <v>100396</v>
      </c>
      <c r="U1316">
        <f t="shared" si="230"/>
        <v>201313</v>
      </c>
      <c r="V1316" s="7">
        <f>IFERROR(VLOOKUP(VALUE(L1316),工作表2!$A:$N,14,1)/50,0)</f>
        <v>217528.78</v>
      </c>
      <c r="W1316" s="7">
        <f>IFERROR(VLOOKUP(VALUE(M1316),工作表2!$A:$N,14,1)/50,0)</f>
        <v>217528.78</v>
      </c>
      <c r="X1316" s="7">
        <f>IFERROR(VLOOKUP(VALUE(N1316),工作表2!$A:$N,14,1)/50,0)</f>
        <v>217528.78</v>
      </c>
      <c r="Y1316" s="7">
        <f>IFERROR(VLOOKUP(VALUE(O1316),工作表2!$A:$N,14,1)/50,0)</f>
        <v>217528.78</v>
      </c>
      <c r="Z1316" s="7">
        <f>IFERROR(VLOOKUP(VALUE(P1316),工作表2!$A:$N,14,1)/50,0)</f>
        <v>217528.78</v>
      </c>
      <c r="AA1316" s="7">
        <f>IFERROR(VLOOKUP(VALUE(Q1316),工作表2!$A:$N,14,1)/50,0)</f>
        <v>217528.78</v>
      </c>
      <c r="AB1316" s="7">
        <f>IFERROR(VLOOKUP(VALUE(R1316),工作表2!$A:$N,14,1)/50,0)</f>
        <v>217528.78</v>
      </c>
      <c r="AC1316" s="7">
        <f>IFERROR(VLOOKUP(VALUE(S1316),工作表2!$A:$N,14,1)/50,0)</f>
        <v>217528.78</v>
      </c>
      <c r="AD1316" s="7">
        <f>IFERROR(VLOOKUP(VALUE(T1316),工作表2!$A:$N,14,1)/50,0)</f>
        <v>217528.78</v>
      </c>
      <c r="AE1316" s="7">
        <f>IFERROR(VLOOKUP(VALUE(U1316),工作表2!$A:$N,14,1),0)</f>
        <v>29419377</v>
      </c>
      <c r="AF1316" s="7">
        <f t="shared" si="231"/>
        <v>31377136.02</v>
      </c>
    </row>
    <row r="1317" spans="1:32" x14ac:dyDescent="0.15">
      <c r="A1317" s="8">
        <v>101313</v>
      </c>
      <c r="B1317" s="3" t="s">
        <v>4781</v>
      </c>
      <c r="C1317" t="s">
        <v>4768</v>
      </c>
      <c r="D1317" t="s">
        <v>4760</v>
      </c>
      <c r="E1317" t="s">
        <v>4770</v>
      </c>
      <c r="F1317" t="s">
        <v>4762</v>
      </c>
      <c r="G1317" t="s">
        <v>4763</v>
      </c>
      <c r="H1317" t="s">
        <v>4778</v>
      </c>
      <c r="I1317" t="s">
        <v>4773</v>
      </c>
      <c r="J1317" t="s">
        <v>4766</v>
      </c>
      <c r="K1317" t="s">
        <v>4782</v>
      </c>
      <c r="L1317">
        <f t="shared" si="221"/>
        <v>100394</v>
      </c>
      <c r="M1317">
        <f t="shared" si="222"/>
        <v>100396</v>
      </c>
      <c r="N1317">
        <f t="shared" si="223"/>
        <v>100395</v>
      </c>
      <c r="O1317">
        <f t="shared" si="224"/>
        <v>100396</v>
      </c>
      <c r="P1317">
        <f t="shared" si="225"/>
        <v>100394</v>
      </c>
      <c r="Q1317">
        <f t="shared" si="226"/>
        <v>100395</v>
      </c>
      <c r="R1317">
        <f t="shared" si="227"/>
        <v>100396</v>
      </c>
      <c r="S1317">
        <f t="shared" si="228"/>
        <v>100394</v>
      </c>
      <c r="T1317">
        <f t="shared" si="229"/>
        <v>100395</v>
      </c>
      <c r="U1317">
        <f t="shared" si="230"/>
        <v>201314</v>
      </c>
      <c r="V1317" s="7">
        <f>IFERROR(VLOOKUP(VALUE(L1317),工作表2!$A:$N,14,1)/50,0)</f>
        <v>217528.78</v>
      </c>
      <c r="W1317" s="7">
        <f>IFERROR(VLOOKUP(VALUE(M1317),工作表2!$A:$N,14,1)/50,0)</f>
        <v>217528.78</v>
      </c>
      <c r="X1317" s="7">
        <f>IFERROR(VLOOKUP(VALUE(N1317),工作表2!$A:$N,14,1)/50,0)</f>
        <v>217528.78</v>
      </c>
      <c r="Y1317" s="7">
        <f>IFERROR(VLOOKUP(VALUE(O1317),工作表2!$A:$N,14,1)/50,0)</f>
        <v>217528.78</v>
      </c>
      <c r="Z1317" s="7">
        <f>IFERROR(VLOOKUP(VALUE(P1317),工作表2!$A:$N,14,1)/50,0)</f>
        <v>217528.78</v>
      </c>
      <c r="AA1317" s="7">
        <f>IFERROR(VLOOKUP(VALUE(Q1317),工作表2!$A:$N,14,1)/50,0)</f>
        <v>217528.78</v>
      </c>
      <c r="AB1317" s="7">
        <f>IFERROR(VLOOKUP(VALUE(R1317),工作表2!$A:$N,14,1)/50,0)</f>
        <v>217528.78</v>
      </c>
      <c r="AC1317" s="7">
        <f>IFERROR(VLOOKUP(VALUE(S1317),工作表2!$A:$N,14,1)/50,0)</f>
        <v>217528.78</v>
      </c>
      <c r="AD1317" s="7">
        <f>IFERROR(VLOOKUP(VALUE(T1317),工作表2!$A:$N,14,1)/50,0)</f>
        <v>217528.78</v>
      </c>
      <c r="AE1317" s="7">
        <f>IFERROR(VLOOKUP(VALUE(U1317),工作表2!$A:$N,14,1),0)</f>
        <v>29969321.5</v>
      </c>
      <c r="AF1317" s="7">
        <f t="shared" si="231"/>
        <v>31927080.52</v>
      </c>
    </row>
    <row r="1318" spans="1:32" x14ac:dyDescent="0.15">
      <c r="A1318" s="8">
        <v>101314</v>
      </c>
      <c r="B1318" s="3" t="s">
        <v>4783</v>
      </c>
      <c r="C1318" t="s">
        <v>4768</v>
      </c>
      <c r="D1318" t="s">
        <v>4784</v>
      </c>
      <c r="E1318" t="s">
        <v>4770</v>
      </c>
      <c r="F1318" t="s">
        <v>4762</v>
      </c>
      <c r="G1318" t="s">
        <v>4763</v>
      </c>
      <c r="H1318" t="s">
        <v>4764</v>
      </c>
      <c r="I1318" t="s">
        <v>4765</v>
      </c>
      <c r="J1318" t="s">
        <v>4774</v>
      </c>
      <c r="K1318" t="s">
        <v>4785</v>
      </c>
      <c r="L1318">
        <f t="shared" si="221"/>
        <v>100396</v>
      </c>
      <c r="M1318">
        <f t="shared" si="222"/>
        <v>100396</v>
      </c>
      <c r="N1318">
        <f t="shared" si="223"/>
        <v>100396</v>
      </c>
      <c r="O1318">
        <f t="shared" si="224"/>
        <v>100396</v>
      </c>
      <c r="P1318">
        <f t="shared" si="225"/>
        <v>100394</v>
      </c>
      <c r="Q1318">
        <f t="shared" si="226"/>
        <v>100395</v>
      </c>
      <c r="R1318">
        <f t="shared" si="227"/>
        <v>100394</v>
      </c>
      <c r="S1318">
        <f t="shared" si="228"/>
        <v>100396</v>
      </c>
      <c r="T1318">
        <f t="shared" si="229"/>
        <v>100396</v>
      </c>
      <c r="U1318">
        <f t="shared" si="230"/>
        <v>201315</v>
      </c>
      <c r="V1318" s="7">
        <f>IFERROR(VLOOKUP(VALUE(L1318),工作表2!$A:$N,14,1)/50,0)</f>
        <v>217528.78</v>
      </c>
      <c r="W1318" s="7">
        <f>IFERROR(VLOOKUP(VALUE(M1318),工作表2!$A:$N,14,1)/50,0)</f>
        <v>217528.78</v>
      </c>
      <c r="X1318" s="7">
        <f>IFERROR(VLOOKUP(VALUE(N1318),工作表2!$A:$N,14,1)/50,0)</f>
        <v>217528.78</v>
      </c>
      <c r="Y1318" s="7">
        <f>IFERROR(VLOOKUP(VALUE(O1318),工作表2!$A:$N,14,1)/50,0)</f>
        <v>217528.78</v>
      </c>
      <c r="Z1318" s="7">
        <f>IFERROR(VLOOKUP(VALUE(P1318),工作表2!$A:$N,14,1)/50,0)</f>
        <v>217528.78</v>
      </c>
      <c r="AA1318" s="7">
        <f>IFERROR(VLOOKUP(VALUE(Q1318),工作表2!$A:$N,14,1)/50,0)</f>
        <v>217528.78</v>
      </c>
      <c r="AB1318" s="7">
        <f>IFERROR(VLOOKUP(VALUE(R1318),工作表2!$A:$N,14,1)/50,0)</f>
        <v>217528.78</v>
      </c>
      <c r="AC1318" s="7">
        <f>IFERROR(VLOOKUP(VALUE(S1318),工作表2!$A:$N,14,1)/50,0)</f>
        <v>217528.78</v>
      </c>
      <c r="AD1318" s="7">
        <f>IFERROR(VLOOKUP(VALUE(T1318),工作表2!$A:$N,14,1)/50,0)</f>
        <v>217528.78</v>
      </c>
      <c r="AE1318" s="7">
        <f>IFERROR(VLOOKUP(VALUE(U1318),工作表2!$A:$N,14,1),0)</f>
        <v>29477047.5</v>
      </c>
      <c r="AF1318" s="7">
        <f t="shared" si="231"/>
        <v>31434806.52</v>
      </c>
    </row>
    <row r="1319" spans="1:32" x14ac:dyDescent="0.15">
      <c r="A1319" s="8">
        <v>101315</v>
      </c>
      <c r="B1319" s="3" t="s">
        <v>4783</v>
      </c>
      <c r="C1319" t="s">
        <v>4768</v>
      </c>
      <c r="D1319" t="s">
        <v>4769</v>
      </c>
      <c r="E1319" t="s">
        <v>4770</v>
      </c>
      <c r="F1319" t="s">
        <v>4762</v>
      </c>
      <c r="G1319" t="s">
        <v>4772</v>
      </c>
      <c r="H1319" t="s">
        <v>4764</v>
      </c>
      <c r="I1319" t="s">
        <v>4779</v>
      </c>
      <c r="J1319" t="s">
        <v>4786</v>
      </c>
      <c r="K1319" t="s">
        <v>4787</v>
      </c>
      <c r="L1319">
        <f t="shared" si="221"/>
        <v>100396</v>
      </c>
      <c r="M1319">
        <f t="shared" si="222"/>
        <v>100396</v>
      </c>
      <c r="N1319">
        <f t="shared" si="223"/>
        <v>100394</v>
      </c>
      <c r="O1319">
        <f t="shared" si="224"/>
        <v>100396</v>
      </c>
      <c r="P1319">
        <f t="shared" si="225"/>
        <v>100394</v>
      </c>
      <c r="Q1319">
        <f t="shared" si="226"/>
        <v>100394</v>
      </c>
      <c r="R1319">
        <f t="shared" si="227"/>
        <v>100394</v>
      </c>
      <c r="S1319">
        <f t="shared" si="228"/>
        <v>100395</v>
      </c>
      <c r="T1319">
        <f t="shared" si="229"/>
        <v>100394</v>
      </c>
      <c r="U1319">
        <f t="shared" si="230"/>
        <v>201316</v>
      </c>
      <c r="V1319" s="7">
        <f>IFERROR(VLOOKUP(VALUE(L1319),工作表2!$A:$N,14,1)/50,0)</f>
        <v>217528.78</v>
      </c>
      <c r="W1319" s="7">
        <f>IFERROR(VLOOKUP(VALUE(M1319),工作表2!$A:$N,14,1)/50,0)</f>
        <v>217528.78</v>
      </c>
      <c r="X1319" s="7">
        <f>IFERROR(VLOOKUP(VALUE(N1319),工作表2!$A:$N,14,1)/50,0)</f>
        <v>217528.78</v>
      </c>
      <c r="Y1319" s="7">
        <f>IFERROR(VLOOKUP(VALUE(O1319),工作表2!$A:$N,14,1)/50,0)</f>
        <v>217528.78</v>
      </c>
      <c r="Z1319" s="7">
        <f>IFERROR(VLOOKUP(VALUE(P1319),工作表2!$A:$N,14,1)/50,0)</f>
        <v>217528.78</v>
      </c>
      <c r="AA1319" s="7">
        <f>IFERROR(VLOOKUP(VALUE(Q1319),工作表2!$A:$N,14,1)/50,0)</f>
        <v>217528.78</v>
      </c>
      <c r="AB1319" s="7">
        <f>IFERROR(VLOOKUP(VALUE(R1319),工作表2!$A:$N,14,1)/50,0)</f>
        <v>217528.78</v>
      </c>
      <c r="AC1319" s="7">
        <f>IFERROR(VLOOKUP(VALUE(S1319),工作表2!$A:$N,14,1)/50,0)</f>
        <v>217528.78</v>
      </c>
      <c r="AD1319" s="7">
        <f>IFERROR(VLOOKUP(VALUE(T1319),工作表2!$A:$N,14,1)/50,0)</f>
        <v>217528.78</v>
      </c>
      <c r="AE1319" s="7">
        <f>IFERROR(VLOOKUP(VALUE(U1319),工作表2!$A:$N,14,1),0)</f>
        <v>29505930</v>
      </c>
      <c r="AF1319" s="7">
        <f t="shared" si="231"/>
        <v>31463689.02</v>
      </c>
    </row>
    <row r="1320" spans="1:32" x14ac:dyDescent="0.15">
      <c r="A1320" s="8">
        <v>101316</v>
      </c>
      <c r="B1320" s="3" t="s">
        <v>4758</v>
      </c>
      <c r="C1320" t="s">
        <v>4776</v>
      </c>
      <c r="D1320" t="s">
        <v>4784</v>
      </c>
      <c r="E1320" t="s">
        <v>4788</v>
      </c>
      <c r="F1320" t="s">
        <v>4777</v>
      </c>
      <c r="G1320" t="s">
        <v>4772</v>
      </c>
      <c r="H1320" t="s">
        <v>4789</v>
      </c>
      <c r="I1320" t="s">
        <v>4779</v>
      </c>
      <c r="J1320" t="s">
        <v>4766</v>
      </c>
      <c r="K1320" t="s">
        <v>4790</v>
      </c>
      <c r="L1320">
        <f t="shared" si="221"/>
        <v>100395</v>
      </c>
      <c r="M1320">
        <f t="shared" si="222"/>
        <v>100395</v>
      </c>
      <c r="N1320">
        <f t="shared" si="223"/>
        <v>100396</v>
      </c>
      <c r="O1320">
        <f t="shared" si="224"/>
        <v>100395</v>
      </c>
      <c r="P1320">
        <f t="shared" si="225"/>
        <v>100396</v>
      </c>
      <c r="Q1320">
        <f t="shared" si="226"/>
        <v>100394</v>
      </c>
      <c r="R1320">
        <f t="shared" si="227"/>
        <v>100395</v>
      </c>
      <c r="S1320">
        <f t="shared" si="228"/>
        <v>100395</v>
      </c>
      <c r="T1320">
        <f t="shared" si="229"/>
        <v>100395</v>
      </c>
      <c r="U1320">
        <f t="shared" si="230"/>
        <v>201317</v>
      </c>
      <c r="V1320" s="7">
        <f>IFERROR(VLOOKUP(VALUE(L1320),工作表2!$A:$N,14,1)/50,0)</f>
        <v>217528.78</v>
      </c>
      <c r="W1320" s="7">
        <f>IFERROR(VLOOKUP(VALUE(M1320),工作表2!$A:$N,14,1)/50,0)</f>
        <v>217528.78</v>
      </c>
      <c r="X1320" s="7">
        <f>IFERROR(VLOOKUP(VALUE(N1320),工作表2!$A:$N,14,1)/50,0)</f>
        <v>217528.78</v>
      </c>
      <c r="Y1320" s="7">
        <f>IFERROR(VLOOKUP(VALUE(O1320),工作表2!$A:$N,14,1)/50,0)</f>
        <v>217528.78</v>
      </c>
      <c r="Z1320" s="7">
        <f>IFERROR(VLOOKUP(VALUE(P1320),工作表2!$A:$N,14,1)/50,0)</f>
        <v>217528.78</v>
      </c>
      <c r="AA1320" s="7">
        <f>IFERROR(VLOOKUP(VALUE(Q1320),工作表2!$A:$N,14,1)/50,0)</f>
        <v>217528.78</v>
      </c>
      <c r="AB1320" s="7">
        <f>IFERROR(VLOOKUP(VALUE(R1320),工作表2!$A:$N,14,1)/50,0)</f>
        <v>217528.78</v>
      </c>
      <c r="AC1320" s="7">
        <f>IFERROR(VLOOKUP(VALUE(S1320),工作表2!$A:$N,14,1)/50,0)</f>
        <v>217528.78</v>
      </c>
      <c r="AD1320" s="7">
        <f>IFERROR(VLOOKUP(VALUE(T1320),工作表2!$A:$N,14,1)/50,0)</f>
        <v>217528.78</v>
      </c>
      <c r="AE1320" s="7">
        <f>IFERROR(VLOOKUP(VALUE(U1320),工作表2!$A:$N,14,1),0)</f>
        <v>30057388.5</v>
      </c>
      <c r="AF1320" s="7">
        <f t="shared" si="231"/>
        <v>32015147.52</v>
      </c>
    </row>
    <row r="1321" spans="1:32" x14ac:dyDescent="0.15">
      <c r="A1321" s="8">
        <v>101317</v>
      </c>
      <c r="B1321" s="3" t="s">
        <v>4758</v>
      </c>
      <c r="C1321" t="s">
        <v>4759</v>
      </c>
      <c r="D1321" t="s">
        <v>4760</v>
      </c>
      <c r="E1321" t="s">
        <v>4770</v>
      </c>
      <c r="F1321" t="s">
        <v>4777</v>
      </c>
      <c r="G1321" t="s">
        <v>4772</v>
      </c>
      <c r="H1321" t="s">
        <v>4778</v>
      </c>
      <c r="I1321" t="s">
        <v>4773</v>
      </c>
      <c r="J1321" t="s">
        <v>4786</v>
      </c>
      <c r="K1321" t="s">
        <v>4791</v>
      </c>
      <c r="L1321">
        <f t="shared" si="221"/>
        <v>100395</v>
      </c>
      <c r="M1321">
        <f t="shared" si="222"/>
        <v>100394</v>
      </c>
      <c r="N1321">
        <f t="shared" si="223"/>
        <v>100395</v>
      </c>
      <c r="O1321">
        <f t="shared" si="224"/>
        <v>100396</v>
      </c>
      <c r="P1321">
        <f t="shared" si="225"/>
        <v>100396</v>
      </c>
      <c r="Q1321">
        <f t="shared" si="226"/>
        <v>100394</v>
      </c>
      <c r="R1321">
        <f t="shared" si="227"/>
        <v>100396</v>
      </c>
      <c r="S1321">
        <f t="shared" si="228"/>
        <v>100394</v>
      </c>
      <c r="T1321">
        <f t="shared" si="229"/>
        <v>100394</v>
      </c>
      <c r="U1321">
        <f t="shared" si="230"/>
        <v>201318</v>
      </c>
      <c r="V1321" s="7">
        <f>IFERROR(VLOOKUP(VALUE(L1321),工作表2!$A:$N,14,1)/50,0)</f>
        <v>217528.78</v>
      </c>
      <c r="W1321" s="7">
        <f>IFERROR(VLOOKUP(VALUE(M1321),工作表2!$A:$N,14,1)/50,0)</f>
        <v>217528.78</v>
      </c>
      <c r="X1321" s="7">
        <f>IFERROR(VLOOKUP(VALUE(N1321),工作表2!$A:$N,14,1)/50,0)</f>
        <v>217528.78</v>
      </c>
      <c r="Y1321" s="7">
        <f>IFERROR(VLOOKUP(VALUE(O1321),工作表2!$A:$N,14,1)/50,0)</f>
        <v>217528.78</v>
      </c>
      <c r="Z1321" s="7">
        <f>IFERROR(VLOOKUP(VALUE(P1321),工作表2!$A:$N,14,1)/50,0)</f>
        <v>217528.78</v>
      </c>
      <c r="AA1321" s="7">
        <f>IFERROR(VLOOKUP(VALUE(Q1321),工作表2!$A:$N,14,1)/50,0)</f>
        <v>217528.78</v>
      </c>
      <c r="AB1321" s="7">
        <f>IFERROR(VLOOKUP(VALUE(R1321),工作表2!$A:$N,14,1)/50,0)</f>
        <v>217528.78</v>
      </c>
      <c r="AC1321" s="7">
        <f>IFERROR(VLOOKUP(VALUE(S1321),工作表2!$A:$N,14,1)/50,0)</f>
        <v>217528.78</v>
      </c>
      <c r="AD1321" s="7">
        <f>IFERROR(VLOOKUP(VALUE(T1321),工作表2!$A:$N,14,1)/50,0)</f>
        <v>217528.78</v>
      </c>
      <c r="AE1321" s="7">
        <f>IFERROR(VLOOKUP(VALUE(U1321),工作表2!$A:$N,14,1),0)</f>
        <v>29835759</v>
      </c>
      <c r="AF1321" s="7">
        <f t="shared" si="231"/>
        <v>31793518.02</v>
      </c>
    </row>
    <row r="1322" spans="1:32" x14ac:dyDescent="0.15">
      <c r="A1322" s="8">
        <v>101318</v>
      </c>
      <c r="B1322" s="3" t="s">
        <v>4781</v>
      </c>
      <c r="C1322" t="s">
        <v>4759</v>
      </c>
      <c r="D1322" t="s">
        <v>4769</v>
      </c>
      <c r="E1322" t="s">
        <v>4788</v>
      </c>
      <c r="F1322" t="s">
        <v>4762</v>
      </c>
      <c r="G1322" t="s">
        <v>4792</v>
      </c>
      <c r="H1322" t="s">
        <v>4789</v>
      </c>
      <c r="I1322" t="s">
        <v>4773</v>
      </c>
      <c r="J1322" t="s">
        <v>4766</v>
      </c>
      <c r="K1322" t="s">
        <v>4793</v>
      </c>
      <c r="L1322">
        <f t="shared" si="221"/>
        <v>100394</v>
      </c>
      <c r="M1322">
        <f t="shared" si="222"/>
        <v>100394</v>
      </c>
      <c r="N1322">
        <f t="shared" si="223"/>
        <v>100394</v>
      </c>
      <c r="O1322">
        <f t="shared" si="224"/>
        <v>100395</v>
      </c>
      <c r="P1322">
        <f t="shared" si="225"/>
        <v>100394</v>
      </c>
      <c r="Q1322">
        <f t="shared" si="226"/>
        <v>100396</v>
      </c>
      <c r="R1322">
        <f t="shared" si="227"/>
        <v>100395</v>
      </c>
      <c r="S1322">
        <f t="shared" si="228"/>
        <v>100394</v>
      </c>
      <c r="T1322">
        <f t="shared" si="229"/>
        <v>100395</v>
      </c>
      <c r="U1322">
        <f t="shared" si="230"/>
        <v>201319</v>
      </c>
      <c r="V1322" s="7">
        <f>IFERROR(VLOOKUP(VALUE(L1322),工作表2!$A:$N,14,1)/50,0)</f>
        <v>217528.78</v>
      </c>
      <c r="W1322" s="7">
        <f>IFERROR(VLOOKUP(VALUE(M1322),工作表2!$A:$N,14,1)/50,0)</f>
        <v>217528.78</v>
      </c>
      <c r="X1322" s="7">
        <f>IFERROR(VLOOKUP(VALUE(N1322),工作表2!$A:$N,14,1)/50,0)</f>
        <v>217528.78</v>
      </c>
      <c r="Y1322" s="7">
        <f>IFERROR(VLOOKUP(VALUE(O1322),工作表2!$A:$N,14,1)/50,0)</f>
        <v>217528.78</v>
      </c>
      <c r="Z1322" s="7">
        <f>IFERROR(VLOOKUP(VALUE(P1322),工作表2!$A:$N,14,1)/50,0)</f>
        <v>217528.78</v>
      </c>
      <c r="AA1322" s="7">
        <f>IFERROR(VLOOKUP(VALUE(Q1322),工作表2!$A:$N,14,1)/50,0)</f>
        <v>217528.78</v>
      </c>
      <c r="AB1322" s="7">
        <f>IFERROR(VLOOKUP(VALUE(R1322),工作表2!$A:$N,14,1)/50,0)</f>
        <v>217528.78</v>
      </c>
      <c r="AC1322" s="7">
        <f>IFERROR(VLOOKUP(VALUE(S1322),工作表2!$A:$N,14,1)/50,0)</f>
        <v>217528.78</v>
      </c>
      <c r="AD1322" s="7">
        <f>IFERROR(VLOOKUP(VALUE(T1322),工作表2!$A:$N,14,1)/50,0)</f>
        <v>217528.78</v>
      </c>
      <c r="AE1322" s="7">
        <f>IFERROR(VLOOKUP(VALUE(U1322),工作表2!$A:$N,14,1),0)</f>
        <v>29969682.5</v>
      </c>
      <c r="AF1322" s="7">
        <f t="shared" si="231"/>
        <v>31927441.52</v>
      </c>
    </row>
    <row r="1323" spans="1:32" x14ac:dyDescent="0.15">
      <c r="A1323" s="8">
        <v>101319</v>
      </c>
      <c r="B1323" s="3" t="s">
        <v>4758</v>
      </c>
      <c r="C1323" t="s">
        <v>4759</v>
      </c>
      <c r="D1323" t="s">
        <v>4760</v>
      </c>
      <c r="E1323" t="s">
        <v>4788</v>
      </c>
      <c r="F1323" t="s">
        <v>4777</v>
      </c>
      <c r="G1323" t="s">
        <v>4763</v>
      </c>
      <c r="H1323" t="s">
        <v>4778</v>
      </c>
      <c r="I1323" t="s">
        <v>4765</v>
      </c>
      <c r="J1323" t="s">
        <v>4786</v>
      </c>
      <c r="K1323" t="s">
        <v>4794</v>
      </c>
      <c r="L1323">
        <f t="shared" si="221"/>
        <v>100395</v>
      </c>
      <c r="M1323">
        <f t="shared" si="222"/>
        <v>100394</v>
      </c>
      <c r="N1323">
        <f t="shared" si="223"/>
        <v>100395</v>
      </c>
      <c r="O1323">
        <f t="shared" si="224"/>
        <v>100395</v>
      </c>
      <c r="P1323">
        <f t="shared" si="225"/>
        <v>100396</v>
      </c>
      <c r="Q1323">
        <f t="shared" si="226"/>
        <v>100395</v>
      </c>
      <c r="R1323">
        <f t="shared" si="227"/>
        <v>100396</v>
      </c>
      <c r="S1323">
        <f t="shared" si="228"/>
        <v>100396</v>
      </c>
      <c r="T1323">
        <f t="shared" si="229"/>
        <v>100394</v>
      </c>
      <c r="U1323">
        <f t="shared" si="230"/>
        <v>201320</v>
      </c>
      <c r="V1323" s="7">
        <f>IFERROR(VLOOKUP(VALUE(L1323),工作表2!$A:$N,14,1)/50,0)</f>
        <v>217528.78</v>
      </c>
      <c r="W1323" s="7">
        <f>IFERROR(VLOOKUP(VALUE(M1323),工作表2!$A:$N,14,1)/50,0)</f>
        <v>217528.78</v>
      </c>
      <c r="X1323" s="7">
        <f>IFERROR(VLOOKUP(VALUE(N1323),工作表2!$A:$N,14,1)/50,0)</f>
        <v>217528.78</v>
      </c>
      <c r="Y1323" s="7">
        <f>IFERROR(VLOOKUP(VALUE(O1323),工作表2!$A:$N,14,1)/50,0)</f>
        <v>217528.78</v>
      </c>
      <c r="Z1323" s="7">
        <f>IFERROR(VLOOKUP(VALUE(P1323),工作表2!$A:$N,14,1)/50,0)</f>
        <v>217528.78</v>
      </c>
      <c r="AA1323" s="7">
        <f>IFERROR(VLOOKUP(VALUE(Q1323),工作表2!$A:$N,14,1)/50,0)</f>
        <v>217528.78</v>
      </c>
      <c r="AB1323" s="7">
        <f>IFERROR(VLOOKUP(VALUE(R1323),工作表2!$A:$N,14,1)/50,0)</f>
        <v>217528.78</v>
      </c>
      <c r="AC1323" s="7">
        <f>IFERROR(VLOOKUP(VALUE(S1323),工作表2!$A:$N,14,1)/50,0)</f>
        <v>217528.78</v>
      </c>
      <c r="AD1323" s="7">
        <f>IFERROR(VLOOKUP(VALUE(T1323),工作表2!$A:$N,14,1)/50,0)</f>
        <v>217528.78</v>
      </c>
      <c r="AE1323" s="7">
        <f>IFERROR(VLOOKUP(VALUE(U1323),工作表2!$A:$N,14,1),0)</f>
        <v>30145745.5</v>
      </c>
      <c r="AF1323" s="7">
        <f t="shared" si="231"/>
        <v>32103504.52</v>
      </c>
    </row>
    <row r="1324" spans="1:32" x14ac:dyDescent="0.15">
      <c r="A1324" s="8">
        <v>101320</v>
      </c>
      <c r="B1324" s="3" t="s">
        <v>4795</v>
      </c>
      <c r="C1324" t="s">
        <v>4796</v>
      </c>
      <c r="D1324" t="s">
        <v>4797</v>
      </c>
      <c r="E1324" t="s">
        <v>4798</v>
      </c>
      <c r="F1324" t="s">
        <v>4799</v>
      </c>
      <c r="G1324" t="s">
        <v>4800</v>
      </c>
      <c r="H1324" t="s">
        <v>4801</v>
      </c>
      <c r="I1324" t="s">
        <v>4802</v>
      </c>
      <c r="J1324" t="s">
        <v>4803</v>
      </c>
      <c r="K1324" t="s">
        <v>4804</v>
      </c>
      <c r="L1324">
        <f t="shared" si="221"/>
        <v>100399</v>
      </c>
      <c r="M1324">
        <f t="shared" si="222"/>
        <v>100397</v>
      </c>
      <c r="N1324">
        <f t="shared" si="223"/>
        <v>100397</v>
      </c>
      <c r="O1324">
        <f t="shared" si="224"/>
        <v>100399</v>
      </c>
      <c r="P1324">
        <f t="shared" si="225"/>
        <v>100397</v>
      </c>
      <c r="Q1324">
        <f t="shared" si="226"/>
        <v>100397</v>
      </c>
      <c r="R1324">
        <f t="shared" si="227"/>
        <v>100399</v>
      </c>
      <c r="S1324">
        <f t="shared" si="228"/>
        <v>100398</v>
      </c>
      <c r="T1324">
        <f t="shared" si="229"/>
        <v>100398</v>
      </c>
      <c r="U1324">
        <f t="shared" si="230"/>
        <v>201321</v>
      </c>
      <c r="V1324" s="7">
        <f>IFERROR(VLOOKUP(VALUE(L1324),工作表2!$A:$N,14,1)/50,0)</f>
        <v>220089.37</v>
      </c>
      <c r="W1324" s="7">
        <f>IFERROR(VLOOKUP(VALUE(M1324),工作表2!$A:$N,14,1)/50,0)</f>
        <v>220089.37</v>
      </c>
      <c r="X1324" s="7">
        <f>IFERROR(VLOOKUP(VALUE(N1324),工作表2!$A:$N,14,1)/50,0)</f>
        <v>220089.37</v>
      </c>
      <c r="Y1324" s="7">
        <f>IFERROR(VLOOKUP(VALUE(O1324),工作表2!$A:$N,14,1)/50,0)</f>
        <v>220089.37</v>
      </c>
      <c r="Z1324" s="7">
        <f>IFERROR(VLOOKUP(VALUE(P1324),工作表2!$A:$N,14,1)/50,0)</f>
        <v>220089.37</v>
      </c>
      <c r="AA1324" s="7">
        <f>IFERROR(VLOOKUP(VALUE(Q1324),工作表2!$A:$N,14,1)/50,0)</f>
        <v>220089.37</v>
      </c>
      <c r="AB1324" s="7">
        <f>IFERROR(VLOOKUP(VALUE(R1324),工作表2!$A:$N,14,1)/50,0)</f>
        <v>220089.37</v>
      </c>
      <c r="AC1324" s="7">
        <f>IFERROR(VLOOKUP(VALUE(S1324),工作表2!$A:$N,14,1)/50,0)</f>
        <v>220089.37</v>
      </c>
      <c r="AD1324" s="7">
        <f>IFERROR(VLOOKUP(VALUE(T1324),工作表2!$A:$N,14,1)/50,0)</f>
        <v>220089.37</v>
      </c>
      <c r="AE1324" s="7">
        <f>IFERROR(VLOOKUP(VALUE(U1324),工作表2!$A:$N,14,1),0)</f>
        <v>29777452.5</v>
      </c>
      <c r="AF1324" s="7">
        <f t="shared" si="231"/>
        <v>31758256.830000002</v>
      </c>
    </row>
    <row r="1325" spans="1:32" x14ac:dyDescent="0.15">
      <c r="A1325" s="8">
        <v>101321</v>
      </c>
      <c r="B1325" s="3" t="s">
        <v>4805</v>
      </c>
      <c r="C1325" t="s">
        <v>4796</v>
      </c>
      <c r="D1325" t="s">
        <v>4806</v>
      </c>
      <c r="E1325" t="s">
        <v>4798</v>
      </c>
      <c r="F1325" t="s">
        <v>4799</v>
      </c>
      <c r="G1325" t="s">
        <v>4807</v>
      </c>
      <c r="H1325" t="s">
        <v>4808</v>
      </c>
      <c r="I1325" t="s">
        <v>4809</v>
      </c>
      <c r="J1325" t="s">
        <v>4803</v>
      </c>
      <c r="K1325" t="s">
        <v>4810</v>
      </c>
      <c r="L1325">
        <f t="shared" si="221"/>
        <v>100398</v>
      </c>
      <c r="M1325">
        <f t="shared" si="222"/>
        <v>100397</v>
      </c>
      <c r="N1325">
        <f t="shared" si="223"/>
        <v>100398</v>
      </c>
      <c r="O1325">
        <f t="shared" si="224"/>
        <v>100399</v>
      </c>
      <c r="P1325">
        <f t="shared" si="225"/>
        <v>100397</v>
      </c>
      <c r="Q1325">
        <f t="shared" si="226"/>
        <v>100399</v>
      </c>
      <c r="R1325">
        <f t="shared" si="227"/>
        <v>100398</v>
      </c>
      <c r="S1325">
        <f t="shared" si="228"/>
        <v>100399</v>
      </c>
      <c r="T1325">
        <f t="shared" si="229"/>
        <v>100398</v>
      </c>
      <c r="U1325">
        <f t="shared" si="230"/>
        <v>201322</v>
      </c>
      <c r="V1325" s="7">
        <f>IFERROR(VLOOKUP(VALUE(L1325),工作表2!$A:$N,14,1)/50,0)</f>
        <v>220089.37</v>
      </c>
      <c r="W1325" s="7">
        <f>IFERROR(VLOOKUP(VALUE(M1325),工作表2!$A:$N,14,1)/50,0)</f>
        <v>220089.37</v>
      </c>
      <c r="X1325" s="7">
        <f>IFERROR(VLOOKUP(VALUE(N1325),工作表2!$A:$N,14,1)/50,0)</f>
        <v>220089.37</v>
      </c>
      <c r="Y1325" s="7">
        <f>IFERROR(VLOOKUP(VALUE(O1325),工作表2!$A:$N,14,1)/50,0)</f>
        <v>220089.37</v>
      </c>
      <c r="Z1325" s="7">
        <f>IFERROR(VLOOKUP(VALUE(P1325),工作表2!$A:$N,14,1)/50,0)</f>
        <v>220089.37</v>
      </c>
      <c r="AA1325" s="7">
        <f>IFERROR(VLOOKUP(VALUE(Q1325),工作表2!$A:$N,14,1)/50,0)</f>
        <v>220089.37</v>
      </c>
      <c r="AB1325" s="7">
        <f>IFERROR(VLOOKUP(VALUE(R1325),工作表2!$A:$N,14,1)/50,0)</f>
        <v>220089.37</v>
      </c>
      <c r="AC1325" s="7">
        <f>IFERROR(VLOOKUP(VALUE(S1325),工作表2!$A:$N,14,1)/50,0)</f>
        <v>220089.37</v>
      </c>
      <c r="AD1325" s="7">
        <f>IFERROR(VLOOKUP(VALUE(T1325),工作表2!$A:$N,14,1)/50,0)</f>
        <v>220089.37</v>
      </c>
      <c r="AE1325" s="7">
        <f>IFERROR(VLOOKUP(VALUE(U1325),工作表2!$A:$N,14,1),0)</f>
        <v>29806319.5</v>
      </c>
      <c r="AF1325" s="7">
        <f t="shared" si="231"/>
        <v>31787123.830000002</v>
      </c>
    </row>
    <row r="1326" spans="1:32" x14ac:dyDescent="0.15">
      <c r="A1326" s="8">
        <v>101322</v>
      </c>
      <c r="B1326" s="3" t="s">
        <v>4805</v>
      </c>
      <c r="C1326" t="s">
        <v>4811</v>
      </c>
      <c r="D1326" t="s">
        <v>4812</v>
      </c>
      <c r="E1326" t="s">
        <v>4798</v>
      </c>
      <c r="F1326" t="s">
        <v>4799</v>
      </c>
      <c r="G1326" t="s">
        <v>4813</v>
      </c>
      <c r="H1326" t="s">
        <v>4808</v>
      </c>
      <c r="I1326" t="s">
        <v>4802</v>
      </c>
      <c r="J1326" t="s">
        <v>4803</v>
      </c>
      <c r="K1326" t="s">
        <v>4814</v>
      </c>
      <c r="L1326">
        <f t="shared" si="221"/>
        <v>100398</v>
      </c>
      <c r="M1326">
        <f t="shared" si="222"/>
        <v>100399</v>
      </c>
      <c r="N1326">
        <f t="shared" si="223"/>
        <v>100399</v>
      </c>
      <c r="O1326">
        <f t="shared" si="224"/>
        <v>100399</v>
      </c>
      <c r="P1326">
        <f t="shared" si="225"/>
        <v>100397</v>
      </c>
      <c r="Q1326">
        <f t="shared" si="226"/>
        <v>100398</v>
      </c>
      <c r="R1326">
        <f t="shared" si="227"/>
        <v>100398</v>
      </c>
      <c r="S1326">
        <f t="shared" si="228"/>
        <v>100398</v>
      </c>
      <c r="T1326">
        <f t="shared" si="229"/>
        <v>100398</v>
      </c>
      <c r="U1326">
        <f t="shared" si="230"/>
        <v>201323</v>
      </c>
      <c r="V1326" s="7">
        <f>IFERROR(VLOOKUP(VALUE(L1326),工作表2!$A:$N,14,1)/50,0)</f>
        <v>220089.37</v>
      </c>
      <c r="W1326" s="7">
        <f>IFERROR(VLOOKUP(VALUE(M1326),工作表2!$A:$N,14,1)/50,0)</f>
        <v>220089.37</v>
      </c>
      <c r="X1326" s="7">
        <f>IFERROR(VLOOKUP(VALUE(N1326),工作表2!$A:$N,14,1)/50,0)</f>
        <v>220089.37</v>
      </c>
      <c r="Y1326" s="7">
        <f>IFERROR(VLOOKUP(VALUE(O1326),工作表2!$A:$N,14,1)/50,0)</f>
        <v>220089.37</v>
      </c>
      <c r="Z1326" s="7">
        <f>IFERROR(VLOOKUP(VALUE(P1326),工作表2!$A:$N,14,1)/50,0)</f>
        <v>220089.37</v>
      </c>
      <c r="AA1326" s="7">
        <f>IFERROR(VLOOKUP(VALUE(Q1326),工作表2!$A:$N,14,1)/50,0)</f>
        <v>220089.37</v>
      </c>
      <c r="AB1326" s="7">
        <f>IFERROR(VLOOKUP(VALUE(R1326),工作表2!$A:$N,14,1)/50,0)</f>
        <v>220089.37</v>
      </c>
      <c r="AC1326" s="7">
        <f>IFERROR(VLOOKUP(VALUE(S1326),工作表2!$A:$N,14,1)/50,0)</f>
        <v>220089.37</v>
      </c>
      <c r="AD1326" s="7">
        <f>IFERROR(VLOOKUP(VALUE(T1326),工作表2!$A:$N,14,1)/50,0)</f>
        <v>220089.37</v>
      </c>
      <c r="AE1326" s="7">
        <f>IFERROR(VLOOKUP(VALUE(U1326),工作表2!$A:$N,14,1),0)</f>
        <v>29835217</v>
      </c>
      <c r="AF1326" s="7">
        <f t="shared" si="231"/>
        <v>31816021.330000002</v>
      </c>
    </row>
    <row r="1327" spans="1:32" x14ac:dyDescent="0.15">
      <c r="A1327" s="8">
        <v>101323</v>
      </c>
      <c r="B1327" s="3" t="s">
        <v>4795</v>
      </c>
      <c r="C1327" t="s">
        <v>4811</v>
      </c>
      <c r="D1327" t="s">
        <v>4806</v>
      </c>
      <c r="E1327" t="s">
        <v>4815</v>
      </c>
      <c r="F1327" t="s">
        <v>4816</v>
      </c>
      <c r="G1327" t="s">
        <v>4800</v>
      </c>
      <c r="H1327" t="s">
        <v>4817</v>
      </c>
      <c r="I1327" t="s">
        <v>4809</v>
      </c>
      <c r="J1327" t="s">
        <v>4818</v>
      </c>
      <c r="K1327" t="s">
        <v>4819</v>
      </c>
      <c r="L1327">
        <f t="shared" si="221"/>
        <v>100399</v>
      </c>
      <c r="M1327">
        <f t="shared" si="222"/>
        <v>100399</v>
      </c>
      <c r="N1327">
        <f t="shared" si="223"/>
        <v>100398</v>
      </c>
      <c r="O1327">
        <f t="shared" si="224"/>
        <v>100397</v>
      </c>
      <c r="P1327">
        <f t="shared" si="225"/>
        <v>100399</v>
      </c>
      <c r="Q1327">
        <f t="shared" si="226"/>
        <v>100397</v>
      </c>
      <c r="R1327">
        <f t="shared" si="227"/>
        <v>100397</v>
      </c>
      <c r="S1327">
        <f t="shared" si="228"/>
        <v>100399</v>
      </c>
      <c r="T1327">
        <f t="shared" si="229"/>
        <v>100399</v>
      </c>
      <c r="U1327">
        <f t="shared" si="230"/>
        <v>201324</v>
      </c>
      <c r="V1327" s="7">
        <f>IFERROR(VLOOKUP(VALUE(L1327),工作表2!$A:$N,14,1)/50,0)</f>
        <v>220089.37</v>
      </c>
      <c r="W1327" s="7">
        <f>IFERROR(VLOOKUP(VALUE(M1327),工作表2!$A:$N,14,1)/50,0)</f>
        <v>220089.37</v>
      </c>
      <c r="X1327" s="7">
        <f>IFERROR(VLOOKUP(VALUE(N1327),工作表2!$A:$N,14,1)/50,0)</f>
        <v>220089.37</v>
      </c>
      <c r="Y1327" s="7">
        <f>IFERROR(VLOOKUP(VALUE(O1327),工作表2!$A:$N,14,1)/50,0)</f>
        <v>220089.37</v>
      </c>
      <c r="Z1327" s="7">
        <f>IFERROR(VLOOKUP(VALUE(P1327),工作表2!$A:$N,14,1)/50,0)</f>
        <v>220089.37</v>
      </c>
      <c r="AA1327" s="7">
        <f>IFERROR(VLOOKUP(VALUE(Q1327),工作表2!$A:$N,14,1)/50,0)</f>
        <v>220089.37</v>
      </c>
      <c r="AB1327" s="7">
        <f>IFERROR(VLOOKUP(VALUE(R1327),工作表2!$A:$N,14,1)/50,0)</f>
        <v>220089.37</v>
      </c>
      <c r="AC1327" s="7">
        <f>IFERROR(VLOOKUP(VALUE(S1327),工作表2!$A:$N,14,1)/50,0)</f>
        <v>220089.37</v>
      </c>
      <c r="AD1327" s="7">
        <f>IFERROR(VLOOKUP(VALUE(T1327),工作表2!$A:$N,14,1)/50,0)</f>
        <v>220089.37</v>
      </c>
      <c r="AE1327" s="7">
        <f>IFERROR(VLOOKUP(VALUE(U1327),工作表2!$A:$N,14,1),0)</f>
        <v>30393104</v>
      </c>
      <c r="AF1327" s="7">
        <f t="shared" si="231"/>
        <v>32373908.330000002</v>
      </c>
    </row>
    <row r="1328" spans="1:32" x14ac:dyDescent="0.15">
      <c r="A1328" s="8">
        <v>101324</v>
      </c>
      <c r="B1328" s="3" t="s">
        <v>4805</v>
      </c>
      <c r="C1328" t="s">
        <v>4820</v>
      </c>
      <c r="D1328" t="s">
        <v>4806</v>
      </c>
      <c r="E1328" t="s">
        <v>4798</v>
      </c>
      <c r="F1328" t="s">
        <v>4816</v>
      </c>
      <c r="G1328" t="s">
        <v>4813</v>
      </c>
      <c r="H1328" t="s">
        <v>4801</v>
      </c>
      <c r="I1328" t="s">
        <v>4802</v>
      </c>
      <c r="J1328" t="s">
        <v>4803</v>
      </c>
      <c r="K1328" t="s">
        <v>4821</v>
      </c>
      <c r="L1328">
        <f t="shared" si="221"/>
        <v>100398</v>
      </c>
      <c r="M1328">
        <f t="shared" si="222"/>
        <v>100398</v>
      </c>
      <c r="N1328">
        <f t="shared" si="223"/>
        <v>100398</v>
      </c>
      <c r="O1328">
        <f t="shared" si="224"/>
        <v>100399</v>
      </c>
      <c r="P1328">
        <f t="shared" si="225"/>
        <v>100399</v>
      </c>
      <c r="Q1328">
        <f t="shared" si="226"/>
        <v>100398</v>
      </c>
      <c r="R1328">
        <f t="shared" si="227"/>
        <v>100399</v>
      </c>
      <c r="S1328">
        <f t="shared" si="228"/>
        <v>100398</v>
      </c>
      <c r="T1328">
        <f t="shared" si="229"/>
        <v>100398</v>
      </c>
      <c r="U1328">
        <f t="shared" si="230"/>
        <v>201325</v>
      </c>
      <c r="V1328" s="7">
        <f>IFERROR(VLOOKUP(VALUE(L1328),工作表2!$A:$N,14,1)/50,0)</f>
        <v>220089.37</v>
      </c>
      <c r="W1328" s="7">
        <f>IFERROR(VLOOKUP(VALUE(M1328),工作表2!$A:$N,14,1)/50,0)</f>
        <v>220089.37</v>
      </c>
      <c r="X1328" s="7">
        <f>IFERROR(VLOOKUP(VALUE(N1328),工作表2!$A:$N,14,1)/50,0)</f>
        <v>220089.37</v>
      </c>
      <c r="Y1328" s="7">
        <f>IFERROR(VLOOKUP(VALUE(O1328),工作表2!$A:$N,14,1)/50,0)</f>
        <v>220089.37</v>
      </c>
      <c r="Z1328" s="7">
        <f>IFERROR(VLOOKUP(VALUE(P1328),工作表2!$A:$N,14,1)/50,0)</f>
        <v>220089.37</v>
      </c>
      <c r="AA1328" s="7">
        <f>IFERROR(VLOOKUP(VALUE(Q1328),工作表2!$A:$N,14,1)/50,0)</f>
        <v>220089.37</v>
      </c>
      <c r="AB1328" s="7">
        <f>IFERROR(VLOOKUP(VALUE(R1328),工作表2!$A:$N,14,1)/50,0)</f>
        <v>220089.37</v>
      </c>
      <c r="AC1328" s="7">
        <f>IFERROR(VLOOKUP(VALUE(S1328),工作表2!$A:$N,14,1)/50,0)</f>
        <v>220089.37</v>
      </c>
      <c r="AD1328" s="7">
        <f>IFERROR(VLOOKUP(VALUE(T1328),工作表2!$A:$N,14,1)/50,0)</f>
        <v>220089.37</v>
      </c>
      <c r="AE1328" s="7">
        <f>IFERROR(VLOOKUP(VALUE(U1328),工作表2!$A:$N,14,1),0)</f>
        <v>29893107</v>
      </c>
      <c r="AF1328" s="7">
        <f t="shared" si="231"/>
        <v>31873911.330000002</v>
      </c>
    </row>
    <row r="1329" spans="1:32" x14ac:dyDescent="0.15">
      <c r="A1329" s="8">
        <v>101325</v>
      </c>
      <c r="B1329" s="3" t="s">
        <v>4795</v>
      </c>
      <c r="C1329" t="s">
        <v>4796</v>
      </c>
      <c r="D1329" t="s">
        <v>4806</v>
      </c>
      <c r="E1329" t="s">
        <v>4798</v>
      </c>
      <c r="F1329" t="s">
        <v>4822</v>
      </c>
      <c r="G1329" t="s">
        <v>4807</v>
      </c>
      <c r="H1329" t="s">
        <v>4817</v>
      </c>
      <c r="I1329" t="s">
        <v>4809</v>
      </c>
      <c r="J1329" t="s">
        <v>4803</v>
      </c>
      <c r="K1329" t="s">
        <v>4823</v>
      </c>
      <c r="L1329">
        <f t="shared" si="221"/>
        <v>100399</v>
      </c>
      <c r="M1329">
        <f t="shared" si="222"/>
        <v>100397</v>
      </c>
      <c r="N1329">
        <f t="shared" si="223"/>
        <v>100398</v>
      </c>
      <c r="O1329">
        <f t="shared" si="224"/>
        <v>100399</v>
      </c>
      <c r="P1329">
        <f t="shared" si="225"/>
        <v>100398</v>
      </c>
      <c r="Q1329">
        <f t="shared" si="226"/>
        <v>100399</v>
      </c>
      <c r="R1329">
        <f t="shared" si="227"/>
        <v>100397</v>
      </c>
      <c r="S1329">
        <f t="shared" si="228"/>
        <v>100399</v>
      </c>
      <c r="T1329">
        <f t="shared" si="229"/>
        <v>100398</v>
      </c>
      <c r="U1329">
        <f t="shared" si="230"/>
        <v>201326</v>
      </c>
      <c r="V1329" s="7">
        <f>IFERROR(VLOOKUP(VALUE(L1329),工作表2!$A:$N,14,1)/50,0)</f>
        <v>220089.37</v>
      </c>
      <c r="W1329" s="7">
        <f>IFERROR(VLOOKUP(VALUE(M1329),工作表2!$A:$N,14,1)/50,0)</f>
        <v>220089.37</v>
      </c>
      <c r="X1329" s="7">
        <f>IFERROR(VLOOKUP(VALUE(N1329),工作表2!$A:$N,14,1)/50,0)</f>
        <v>220089.37</v>
      </c>
      <c r="Y1329" s="7">
        <f>IFERROR(VLOOKUP(VALUE(O1329),工作表2!$A:$N,14,1)/50,0)</f>
        <v>220089.37</v>
      </c>
      <c r="Z1329" s="7">
        <f>IFERROR(VLOOKUP(VALUE(P1329),工作表2!$A:$N,14,1)/50,0)</f>
        <v>220089.37</v>
      </c>
      <c r="AA1329" s="7">
        <f>IFERROR(VLOOKUP(VALUE(Q1329),工作表2!$A:$N,14,1)/50,0)</f>
        <v>220089.37</v>
      </c>
      <c r="AB1329" s="7">
        <f>IFERROR(VLOOKUP(VALUE(R1329),工作表2!$A:$N,14,1)/50,0)</f>
        <v>220089.37</v>
      </c>
      <c r="AC1329" s="7">
        <f>IFERROR(VLOOKUP(VALUE(S1329),工作表2!$A:$N,14,1)/50,0)</f>
        <v>220089.37</v>
      </c>
      <c r="AD1329" s="7">
        <f>IFERROR(VLOOKUP(VALUE(T1329),工作表2!$A:$N,14,1)/50,0)</f>
        <v>220089.37</v>
      </c>
      <c r="AE1329" s="7">
        <f>IFERROR(VLOOKUP(VALUE(U1329),工作表2!$A:$N,14,1),0)</f>
        <v>29922099.5</v>
      </c>
      <c r="AF1329" s="7">
        <f t="shared" si="231"/>
        <v>31902903.830000002</v>
      </c>
    </row>
    <row r="1330" spans="1:32" x14ac:dyDescent="0.15">
      <c r="A1330" s="8">
        <v>101326</v>
      </c>
      <c r="B1330" s="3" t="s">
        <v>4824</v>
      </c>
      <c r="C1330" t="s">
        <v>4820</v>
      </c>
      <c r="D1330" t="s">
        <v>4797</v>
      </c>
      <c r="E1330" t="s">
        <v>4815</v>
      </c>
      <c r="F1330" t="s">
        <v>4816</v>
      </c>
      <c r="G1330" t="s">
        <v>4813</v>
      </c>
      <c r="H1330" t="s">
        <v>4801</v>
      </c>
      <c r="I1330" t="s">
        <v>4809</v>
      </c>
      <c r="J1330" t="s">
        <v>4818</v>
      </c>
      <c r="K1330" t="s">
        <v>4825</v>
      </c>
      <c r="L1330">
        <f t="shared" si="221"/>
        <v>100397</v>
      </c>
      <c r="M1330">
        <f t="shared" si="222"/>
        <v>100398</v>
      </c>
      <c r="N1330">
        <f t="shared" si="223"/>
        <v>100397</v>
      </c>
      <c r="O1330">
        <f t="shared" si="224"/>
        <v>100397</v>
      </c>
      <c r="P1330">
        <f t="shared" si="225"/>
        <v>100399</v>
      </c>
      <c r="Q1330">
        <f t="shared" si="226"/>
        <v>100398</v>
      </c>
      <c r="R1330">
        <f t="shared" si="227"/>
        <v>100399</v>
      </c>
      <c r="S1330">
        <f t="shared" si="228"/>
        <v>100399</v>
      </c>
      <c r="T1330">
        <f t="shared" si="229"/>
        <v>100399</v>
      </c>
      <c r="U1330">
        <f t="shared" si="230"/>
        <v>201327</v>
      </c>
      <c r="V1330" s="7">
        <f>IFERROR(VLOOKUP(VALUE(L1330),工作表2!$A:$N,14,1)/50,0)</f>
        <v>220089.37</v>
      </c>
      <c r="W1330" s="7">
        <f>IFERROR(VLOOKUP(VALUE(M1330),工作表2!$A:$N,14,1)/50,0)</f>
        <v>220089.37</v>
      </c>
      <c r="X1330" s="7">
        <f>IFERROR(VLOOKUP(VALUE(N1330),工作表2!$A:$N,14,1)/50,0)</f>
        <v>220089.37</v>
      </c>
      <c r="Y1330" s="7">
        <f>IFERROR(VLOOKUP(VALUE(O1330),工作表2!$A:$N,14,1)/50,0)</f>
        <v>220089.37</v>
      </c>
      <c r="Z1330" s="7">
        <f>IFERROR(VLOOKUP(VALUE(P1330),工作表2!$A:$N,14,1)/50,0)</f>
        <v>220089.37</v>
      </c>
      <c r="AA1330" s="7">
        <f>IFERROR(VLOOKUP(VALUE(Q1330),工作表2!$A:$N,14,1)/50,0)</f>
        <v>220089.37</v>
      </c>
      <c r="AB1330" s="7">
        <f>IFERROR(VLOOKUP(VALUE(R1330),工作表2!$A:$N,14,1)/50,0)</f>
        <v>220089.37</v>
      </c>
      <c r="AC1330" s="7">
        <f>IFERROR(VLOOKUP(VALUE(S1330),工作表2!$A:$N,14,1)/50,0)</f>
        <v>220089.37</v>
      </c>
      <c r="AD1330" s="7">
        <f>IFERROR(VLOOKUP(VALUE(T1330),工作表2!$A:$N,14,1)/50,0)</f>
        <v>220089.37</v>
      </c>
      <c r="AE1330" s="7">
        <f>IFERROR(VLOOKUP(VALUE(U1330),工作表2!$A:$N,14,1),0)</f>
        <v>30481509.5</v>
      </c>
      <c r="AF1330" s="7">
        <f t="shared" si="231"/>
        <v>32462313.830000002</v>
      </c>
    </row>
    <row r="1331" spans="1:32" x14ac:dyDescent="0.15">
      <c r="A1331" s="8">
        <v>101327</v>
      </c>
      <c r="B1331" s="3" t="s">
        <v>4824</v>
      </c>
      <c r="C1331" t="s">
        <v>4796</v>
      </c>
      <c r="D1331" t="s">
        <v>4812</v>
      </c>
      <c r="E1331" t="s">
        <v>4798</v>
      </c>
      <c r="F1331" t="s">
        <v>4822</v>
      </c>
      <c r="G1331" t="s">
        <v>4807</v>
      </c>
      <c r="H1331" t="s">
        <v>4808</v>
      </c>
      <c r="I1331" t="s">
        <v>4826</v>
      </c>
      <c r="J1331" t="s">
        <v>4827</v>
      </c>
      <c r="K1331" t="s">
        <v>4828</v>
      </c>
      <c r="L1331">
        <f t="shared" si="221"/>
        <v>100397</v>
      </c>
      <c r="M1331">
        <f t="shared" si="222"/>
        <v>100397</v>
      </c>
      <c r="N1331">
        <f t="shared" si="223"/>
        <v>100399</v>
      </c>
      <c r="O1331">
        <f t="shared" si="224"/>
        <v>100399</v>
      </c>
      <c r="P1331">
        <f t="shared" si="225"/>
        <v>100398</v>
      </c>
      <c r="Q1331">
        <f t="shared" si="226"/>
        <v>100399</v>
      </c>
      <c r="R1331">
        <f t="shared" si="227"/>
        <v>100398</v>
      </c>
      <c r="S1331">
        <f t="shared" si="228"/>
        <v>100397</v>
      </c>
      <c r="T1331">
        <f t="shared" si="229"/>
        <v>100397</v>
      </c>
      <c r="U1331">
        <f t="shared" si="230"/>
        <v>201328</v>
      </c>
      <c r="V1331" s="7">
        <f>IFERROR(VLOOKUP(VALUE(L1331),工作表2!$A:$N,14,1)/50,0)</f>
        <v>220089.37</v>
      </c>
      <c r="W1331" s="7">
        <f>IFERROR(VLOOKUP(VALUE(M1331),工作表2!$A:$N,14,1)/50,0)</f>
        <v>220089.37</v>
      </c>
      <c r="X1331" s="7">
        <f>IFERROR(VLOOKUP(VALUE(N1331),工作表2!$A:$N,14,1)/50,0)</f>
        <v>220089.37</v>
      </c>
      <c r="Y1331" s="7">
        <f>IFERROR(VLOOKUP(VALUE(O1331),工作表2!$A:$N,14,1)/50,0)</f>
        <v>220089.37</v>
      </c>
      <c r="Z1331" s="7">
        <f>IFERROR(VLOOKUP(VALUE(P1331),工作表2!$A:$N,14,1)/50,0)</f>
        <v>220089.37</v>
      </c>
      <c r="AA1331" s="7">
        <f>IFERROR(VLOOKUP(VALUE(Q1331),工作表2!$A:$N,14,1)/50,0)</f>
        <v>220089.37</v>
      </c>
      <c r="AB1331" s="7">
        <f>IFERROR(VLOOKUP(VALUE(R1331),工作表2!$A:$N,14,1)/50,0)</f>
        <v>220089.37</v>
      </c>
      <c r="AC1331" s="7">
        <f>IFERROR(VLOOKUP(VALUE(S1331),工作表2!$A:$N,14,1)/50,0)</f>
        <v>220089.37</v>
      </c>
      <c r="AD1331" s="7">
        <f>IFERROR(VLOOKUP(VALUE(T1331),工作表2!$A:$N,14,1)/50,0)</f>
        <v>220089.37</v>
      </c>
      <c r="AE1331" s="7">
        <f>IFERROR(VLOOKUP(VALUE(U1331),工作表2!$A:$N,14,1),0)</f>
        <v>30256227.5</v>
      </c>
      <c r="AF1331" s="7">
        <f t="shared" si="231"/>
        <v>32237031.830000002</v>
      </c>
    </row>
    <row r="1332" spans="1:32" x14ac:dyDescent="0.15">
      <c r="A1332" s="8">
        <v>101328</v>
      </c>
      <c r="B1332" s="3" t="s">
        <v>4795</v>
      </c>
      <c r="C1332" t="s">
        <v>4820</v>
      </c>
      <c r="D1332" t="s">
        <v>4806</v>
      </c>
      <c r="E1332" t="s">
        <v>4815</v>
      </c>
      <c r="F1332" t="s">
        <v>4822</v>
      </c>
      <c r="G1332" t="s">
        <v>4800</v>
      </c>
      <c r="H1332" t="s">
        <v>4808</v>
      </c>
      <c r="I1332" t="s">
        <v>4826</v>
      </c>
      <c r="J1332" t="s">
        <v>4827</v>
      </c>
      <c r="K1332" t="s">
        <v>4829</v>
      </c>
      <c r="L1332">
        <f t="shared" si="221"/>
        <v>100399</v>
      </c>
      <c r="M1332">
        <f t="shared" si="222"/>
        <v>100398</v>
      </c>
      <c r="N1332">
        <f t="shared" si="223"/>
        <v>100398</v>
      </c>
      <c r="O1332">
        <f t="shared" si="224"/>
        <v>100397</v>
      </c>
      <c r="P1332">
        <f t="shared" si="225"/>
        <v>100398</v>
      </c>
      <c r="Q1332">
        <f t="shared" si="226"/>
        <v>100397</v>
      </c>
      <c r="R1332">
        <f t="shared" si="227"/>
        <v>100398</v>
      </c>
      <c r="S1332">
        <f t="shared" si="228"/>
        <v>100397</v>
      </c>
      <c r="T1332">
        <f t="shared" si="229"/>
        <v>100397</v>
      </c>
      <c r="U1332">
        <f t="shared" si="230"/>
        <v>201329</v>
      </c>
      <c r="V1332" s="7">
        <f>IFERROR(VLOOKUP(VALUE(L1332),工作表2!$A:$N,14,1)/50,0)</f>
        <v>220089.37</v>
      </c>
      <c r="W1332" s="7">
        <f>IFERROR(VLOOKUP(VALUE(M1332),工作表2!$A:$N,14,1)/50,0)</f>
        <v>220089.37</v>
      </c>
      <c r="X1332" s="7">
        <f>IFERROR(VLOOKUP(VALUE(N1332),工作表2!$A:$N,14,1)/50,0)</f>
        <v>220089.37</v>
      </c>
      <c r="Y1332" s="7">
        <f>IFERROR(VLOOKUP(VALUE(O1332),工作表2!$A:$N,14,1)/50,0)</f>
        <v>220089.37</v>
      </c>
      <c r="Z1332" s="7">
        <f>IFERROR(VLOOKUP(VALUE(P1332),工作表2!$A:$N,14,1)/50,0)</f>
        <v>220089.37</v>
      </c>
      <c r="AA1332" s="7">
        <f>IFERROR(VLOOKUP(VALUE(Q1332),工作表2!$A:$N,14,1)/50,0)</f>
        <v>220089.37</v>
      </c>
      <c r="AB1332" s="7">
        <f>IFERROR(VLOOKUP(VALUE(R1332),工作表2!$A:$N,14,1)/50,0)</f>
        <v>220089.37</v>
      </c>
      <c r="AC1332" s="7">
        <f>IFERROR(VLOOKUP(VALUE(S1332),工作表2!$A:$N,14,1)/50,0)</f>
        <v>220089.37</v>
      </c>
      <c r="AD1332" s="7">
        <f>IFERROR(VLOOKUP(VALUE(T1332),工作表2!$A:$N,14,1)/50,0)</f>
        <v>220089.37</v>
      </c>
      <c r="AE1332" s="7">
        <f>IFERROR(VLOOKUP(VALUE(U1332),工作表2!$A:$N,14,1),0)</f>
        <v>30391831.5</v>
      </c>
      <c r="AF1332" s="7">
        <f t="shared" si="231"/>
        <v>32372635.830000002</v>
      </c>
    </row>
    <row r="1333" spans="1:32" x14ac:dyDescent="0.15">
      <c r="A1333" s="8">
        <v>101329</v>
      </c>
      <c r="B1333" s="3" t="s">
        <v>4795</v>
      </c>
      <c r="C1333" t="s">
        <v>4796</v>
      </c>
      <c r="D1333" t="s">
        <v>4812</v>
      </c>
      <c r="E1333" t="s">
        <v>4830</v>
      </c>
      <c r="F1333" t="s">
        <v>4799</v>
      </c>
      <c r="G1333" t="s">
        <v>4800</v>
      </c>
      <c r="H1333" t="s">
        <v>4808</v>
      </c>
      <c r="I1333" t="s">
        <v>4809</v>
      </c>
      <c r="J1333" t="s">
        <v>4827</v>
      </c>
      <c r="K1333" t="s">
        <v>4831</v>
      </c>
      <c r="L1333">
        <f t="shared" si="221"/>
        <v>100399</v>
      </c>
      <c r="M1333">
        <f t="shared" si="222"/>
        <v>100397</v>
      </c>
      <c r="N1333">
        <f t="shared" si="223"/>
        <v>100399</v>
      </c>
      <c r="O1333">
        <f t="shared" si="224"/>
        <v>100398</v>
      </c>
      <c r="P1333">
        <f t="shared" si="225"/>
        <v>100397</v>
      </c>
      <c r="Q1333">
        <f t="shared" si="226"/>
        <v>100397</v>
      </c>
      <c r="R1333">
        <f t="shared" si="227"/>
        <v>100398</v>
      </c>
      <c r="S1333">
        <f t="shared" si="228"/>
        <v>100399</v>
      </c>
      <c r="T1333">
        <f t="shared" si="229"/>
        <v>100397</v>
      </c>
      <c r="U1333">
        <f t="shared" si="230"/>
        <v>201330</v>
      </c>
      <c r="V1333" s="7">
        <f>IFERROR(VLOOKUP(VALUE(L1333),工作表2!$A:$N,14,1)/50,0)</f>
        <v>220089.37</v>
      </c>
      <c r="W1333" s="7">
        <f>IFERROR(VLOOKUP(VALUE(M1333),工作表2!$A:$N,14,1)/50,0)</f>
        <v>220089.37</v>
      </c>
      <c r="X1333" s="7">
        <f>IFERROR(VLOOKUP(VALUE(N1333),工作表2!$A:$N,14,1)/50,0)</f>
        <v>220089.37</v>
      </c>
      <c r="Y1333" s="7">
        <f>IFERROR(VLOOKUP(VALUE(O1333),工作表2!$A:$N,14,1)/50,0)</f>
        <v>220089.37</v>
      </c>
      <c r="Z1333" s="7">
        <f>IFERROR(VLOOKUP(VALUE(P1333),工作表2!$A:$N,14,1)/50,0)</f>
        <v>220089.37</v>
      </c>
      <c r="AA1333" s="7">
        <f>IFERROR(VLOOKUP(VALUE(Q1333),工作表2!$A:$N,14,1)/50,0)</f>
        <v>220089.37</v>
      </c>
      <c r="AB1333" s="7">
        <f>IFERROR(VLOOKUP(VALUE(R1333),工作表2!$A:$N,14,1)/50,0)</f>
        <v>220089.37</v>
      </c>
      <c r="AC1333" s="7">
        <f>IFERROR(VLOOKUP(VALUE(S1333),工作表2!$A:$N,14,1)/50,0)</f>
        <v>220089.37</v>
      </c>
      <c r="AD1333" s="7">
        <f>IFERROR(VLOOKUP(VALUE(T1333),工作表2!$A:$N,14,1)/50,0)</f>
        <v>220089.37</v>
      </c>
      <c r="AE1333" s="7">
        <f>IFERROR(VLOOKUP(VALUE(U1333),工作表2!$A:$N,14,1),0)</f>
        <v>30570203.5</v>
      </c>
      <c r="AF1333" s="7">
        <f t="shared" si="231"/>
        <v>32551007.830000002</v>
      </c>
    </row>
    <row r="1334" spans="1:32" x14ac:dyDescent="0.15">
      <c r="A1334" s="8">
        <v>101330</v>
      </c>
      <c r="B1334" s="3" t="s">
        <v>4832</v>
      </c>
      <c r="C1334" t="s">
        <v>4833</v>
      </c>
      <c r="D1334" t="s">
        <v>4834</v>
      </c>
      <c r="E1334" t="s">
        <v>4835</v>
      </c>
      <c r="F1334" t="s">
        <v>4836</v>
      </c>
      <c r="G1334" t="s">
        <v>4837</v>
      </c>
      <c r="H1334" t="s">
        <v>4838</v>
      </c>
      <c r="I1334" t="s">
        <v>4839</v>
      </c>
      <c r="J1334" t="s">
        <v>4840</v>
      </c>
      <c r="K1334" t="s">
        <v>4841</v>
      </c>
      <c r="L1334">
        <f t="shared" si="221"/>
        <v>100402</v>
      </c>
      <c r="M1334">
        <f t="shared" si="222"/>
        <v>100400</v>
      </c>
      <c r="N1334">
        <f t="shared" si="223"/>
        <v>100401</v>
      </c>
      <c r="O1334">
        <f t="shared" si="224"/>
        <v>100402</v>
      </c>
      <c r="P1334">
        <f t="shared" si="225"/>
        <v>100402</v>
      </c>
      <c r="Q1334">
        <f t="shared" si="226"/>
        <v>100400</v>
      </c>
      <c r="R1334">
        <f t="shared" si="227"/>
        <v>100401</v>
      </c>
      <c r="S1334">
        <f t="shared" si="228"/>
        <v>100402</v>
      </c>
      <c r="T1334">
        <f t="shared" si="229"/>
        <v>100401</v>
      </c>
      <c r="U1334">
        <f t="shared" si="230"/>
        <v>201331</v>
      </c>
      <c r="V1334" s="7">
        <f>IFERROR(VLOOKUP(VALUE(L1334),工作表2!$A:$N,14,1)/50,0)</f>
        <v>222649.96</v>
      </c>
      <c r="W1334" s="7">
        <f>IFERROR(VLOOKUP(VALUE(M1334),工作表2!$A:$N,14,1)/50,0)</f>
        <v>222649.96</v>
      </c>
      <c r="X1334" s="7">
        <f>IFERROR(VLOOKUP(VALUE(N1334),工作表2!$A:$N,14,1)/50,0)</f>
        <v>222649.96</v>
      </c>
      <c r="Y1334" s="7">
        <f>IFERROR(VLOOKUP(VALUE(O1334),工作表2!$A:$N,14,1)/50,0)</f>
        <v>222649.96</v>
      </c>
      <c r="Z1334" s="7">
        <f>IFERROR(VLOOKUP(VALUE(P1334),工作表2!$A:$N,14,1)/50,0)</f>
        <v>222649.96</v>
      </c>
      <c r="AA1334" s="7">
        <f>IFERROR(VLOOKUP(VALUE(Q1334),工作表2!$A:$N,14,1)/50,0)</f>
        <v>222649.96</v>
      </c>
      <c r="AB1334" s="7">
        <f>IFERROR(VLOOKUP(VALUE(R1334),工作表2!$A:$N,14,1)/50,0)</f>
        <v>222649.96</v>
      </c>
      <c r="AC1334" s="7">
        <f>IFERROR(VLOOKUP(VALUE(S1334),工作表2!$A:$N,14,1)/50,0)</f>
        <v>222649.96</v>
      </c>
      <c r="AD1334" s="7">
        <f>IFERROR(VLOOKUP(VALUE(T1334),工作表2!$A:$N,14,1)/50,0)</f>
        <v>222649.96</v>
      </c>
      <c r="AE1334" s="7">
        <f>IFERROR(VLOOKUP(VALUE(U1334),工作表2!$A:$N,14,1),0)</f>
        <v>30195197.5</v>
      </c>
      <c r="AF1334" s="7">
        <f t="shared" si="231"/>
        <v>32199047.140000001</v>
      </c>
    </row>
    <row r="1335" spans="1:32" x14ac:dyDescent="0.15">
      <c r="A1335" s="8">
        <v>101331</v>
      </c>
      <c r="B1335" s="3" t="s">
        <v>4832</v>
      </c>
      <c r="C1335" t="s">
        <v>4842</v>
      </c>
      <c r="D1335" t="s">
        <v>4843</v>
      </c>
      <c r="E1335" t="s">
        <v>4844</v>
      </c>
      <c r="F1335" t="s">
        <v>4845</v>
      </c>
      <c r="G1335" t="s">
        <v>4837</v>
      </c>
      <c r="H1335" t="s">
        <v>4838</v>
      </c>
      <c r="I1335" t="s">
        <v>4846</v>
      </c>
      <c r="J1335" t="s">
        <v>4840</v>
      </c>
      <c r="K1335" t="s">
        <v>4847</v>
      </c>
      <c r="L1335">
        <f t="shared" si="221"/>
        <v>100402</v>
      </c>
      <c r="M1335">
        <f t="shared" si="222"/>
        <v>100401</v>
      </c>
      <c r="N1335">
        <f t="shared" si="223"/>
        <v>100402</v>
      </c>
      <c r="O1335">
        <f t="shared" si="224"/>
        <v>100401</v>
      </c>
      <c r="P1335">
        <f t="shared" si="225"/>
        <v>100400</v>
      </c>
      <c r="Q1335">
        <f t="shared" si="226"/>
        <v>100400</v>
      </c>
      <c r="R1335">
        <f t="shared" si="227"/>
        <v>100401</v>
      </c>
      <c r="S1335">
        <f t="shared" si="228"/>
        <v>100401</v>
      </c>
      <c r="T1335">
        <f t="shared" si="229"/>
        <v>100401</v>
      </c>
      <c r="U1335">
        <f t="shared" si="230"/>
        <v>201332</v>
      </c>
      <c r="V1335" s="7">
        <f>IFERROR(VLOOKUP(VALUE(L1335),工作表2!$A:$N,14,1)/50,0)</f>
        <v>222649.96</v>
      </c>
      <c r="W1335" s="7">
        <f>IFERROR(VLOOKUP(VALUE(M1335),工作表2!$A:$N,14,1)/50,0)</f>
        <v>222649.96</v>
      </c>
      <c r="X1335" s="7">
        <f>IFERROR(VLOOKUP(VALUE(N1335),工作表2!$A:$N,14,1)/50,0)</f>
        <v>222649.96</v>
      </c>
      <c r="Y1335" s="7">
        <f>IFERROR(VLOOKUP(VALUE(O1335),工作表2!$A:$N,14,1)/50,0)</f>
        <v>222649.96</v>
      </c>
      <c r="Z1335" s="7">
        <f>IFERROR(VLOOKUP(VALUE(P1335),工作表2!$A:$N,14,1)/50,0)</f>
        <v>222649.96</v>
      </c>
      <c r="AA1335" s="7">
        <f>IFERROR(VLOOKUP(VALUE(Q1335),工作表2!$A:$N,14,1)/50,0)</f>
        <v>222649.96</v>
      </c>
      <c r="AB1335" s="7">
        <f>IFERROR(VLOOKUP(VALUE(R1335),工作表2!$A:$N,14,1)/50,0)</f>
        <v>222649.96</v>
      </c>
      <c r="AC1335" s="7">
        <f>IFERROR(VLOOKUP(VALUE(S1335),工作表2!$A:$N,14,1)/50,0)</f>
        <v>222649.96</v>
      </c>
      <c r="AD1335" s="7">
        <f>IFERROR(VLOOKUP(VALUE(T1335),工作表2!$A:$N,14,1)/50,0)</f>
        <v>222649.96</v>
      </c>
      <c r="AE1335" s="7">
        <f>IFERROR(VLOOKUP(VALUE(U1335),工作表2!$A:$N,14,1),0)</f>
        <v>30224173.5</v>
      </c>
      <c r="AF1335" s="7">
        <f t="shared" si="231"/>
        <v>32228023.140000001</v>
      </c>
    </row>
    <row r="1336" spans="1:32" x14ac:dyDescent="0.15">
      <c r="A1336" s="8">
        <v>101332</v>
      </c>
      <c r="B1336" s="3" t="s">
        <v>4848</v>
      </c>
      <c r="C1336" t="s">
        <v>4833</v>
      </c>
      <c r="D1336" t="s">
        <v>4834</v>
      </c>
      <c r="E1336" t="s">
        <v>4844</v>
      </c>
      <c r="F1336" t="s">
        <v>4849</v>
      </c>
      <c r="G1336" t="s">
        <v>4850</v>
      </c>
      <c r="H1336" t="s">
        <v>4838</v>
      </c>
      <c r="I1336" t="s">
        <v>4851</v>
      </c>
      <c r="J1336" t="s">
        <v>4840</v>
      </c>
      <c r="K1336" t="s">
        <v>4852</v>
      </c>
      <c r="L1336">
        <f t="shared" si="221"/>
        <v>100400</v>
      </c>
      <c r="M1336">
        <f t="shared" si="222"/>
        <v>100400</v>
      </c>
      <c r="N1336">
        <f t="shared" si="223"/>
        <v>100401</v>
      </c>
      <c r="O1336">
        <f t="shared" si="224"/>
        <v>100401</v>
      </c>
      <c r="P1336">
        <f t="shared" si="225"/>
        <v>100401</v>
      </c>
      <c r="Q1336">
        <f t="shared" si="226"/>
        <v>100401</v>
      </c>
      <c r="R1336">
        <f t="shared" si="227"/>
        <v>100401</v>
      </c>
      <c r="S1336">
        <f t="shared" si="228"/>
        <v>100400</v>
      </c>
      <c r="T1336">
        <f t="shared" si="229"/>
        <v>100401</v>
      </c>
      <c r="U1336">
        <f t="shared" si="230"/>
        <v>201333</v>
      </c>
      <c r="V1336" s="7">
        <f>IFERROR(VLOOKUP(VALUE(L1336),工作表2!$A:$N,14,1)/50,0)</f>
        <v>222649.96</v>
      </c>
      <c r="W1336" s="7">
        <f>IFERROR(VLOOKUP(VALUE(M1336),工作表2!$A:$N,14,1)/50,0)</f>
        <v>222649.96</v>
      </c>
      <c r="X1336" s="7">
        <f>IFERROR(VLOOKUP(VALUE(N1336),工作表2!$A:$N,14,1)/50,0)</f>
        <v>222649.96</v>
      </c>
      <c r="Y1336" s="7">
        <f>IFERROR(VLOOKUP(VALUE(O1336),工作表2!$A:$N,14,1)/50,0)</f>
        <v>222649.96</v>
      </c>
      <c r="Z1336" s="7">
        <f>IFERROR(VLOOKUP(VALUE(P1336),工作表2!$A:$N,14,1)/50,0)</f>
        <v>222649.96</v>
      </c>
      <c r="AA1336" s="7">
        <f>IFERROR(VLOOKUP(VALUE(Q1336),工作表2!$A:$N,14,1)/50,0)</f>
        <v>222649.96</v>
      </c>
      <c r="AB1336" s="7">
        <f>IFERROR(VLOOKUP(VALUE(R1336),工作表2!$A:$N,14,1)/50,0)</f>
        <v>222649.96</v>
      </c>
      <c r="AC1336" s="7">
        <f>IFERROR(VLOOKUP(VALUE(S1336),工作表2!$A:$N,14,1)/50,0)</f>
        <v>222649.96</v>
      </c>
      <c r="AD1336" s="7">
        <f>IFERROR(VLOOKUP(VALUE(T1336),工作表2!$A:$N,14,1)/50,0)</f>
        <v>222649.96</v>
      </c>
      <c r="AE1336" s="7">
        <f>IFERROR(VLOOKUP(VALUE(U1336),工作表2!$A:$N,14,1),0)</f>
        <v>30253181</v>
      </c>
      <c r="AF1336" s="7">
        <f t="shared" si="231"/>
        <v>32257030.640000001</v>
      </c>
    </row>
    <row r="1337" spans="1:32" x14ac:dyDescent="0.15">
      <c r="A1337" s="8">
        <v>101333</v>
      </c>
      <c r="B1337" s="3" t="s">
        <v>4853</v>
      </c>
      <c r="C1337" t="s">
        <v>4833</v>
      </c>
      <c r="D1337" t="s">
        <v>4843</v>
      </c>
      <c r="E1337" t="s">
        <v>4835</v>
      </c>
      <c r="F1337" t="s">
        <v>4836</v>
      </c>
      <c r="G1337" t="s">
        <v>4850</v>
      </c>
      <c r="H1337" t="s">
        <v>4854</v>
      </c>
      <c r="I1337" t="s">
        <v>4851</v>
      </c>
      <c r="J1337" t="s">
        <v>4855</v>
      </c>
      <c r="K1337" t="s">
        <v>4856</v>
      </c>
      <c r="L1337">
        <f t="shared" si="221"/>
        <v>100401</v>
      </c>
      <c r="M1337">
        <f t="shared" si="222"/>
        <v>100400</v>
      </c>
      <c r="N1337">
        <f t="shared" si="223"/>
        <v>100402</v>
      </c>
      <c r="O1337">
        <f t="shared" si="224"/>
        <v>100402</v>
      </c>
      <c r="P1337">
        <f t="shared" si="225"/>
        <v>100402</v>
      </c>
      <c r="Q1337">
        <f t="shared" si="226"/>
        <v>100401</v>
      </c>
      <c r="R1337">
        <f t="shared" si="227"/>
        <v>100400</v>
      </c>
      <c r="S1337">
        <f t="shared" si="228"/>
        <v>100400</v>
      </c>
      <c r="T1337">
        <f t="shared" si="229"/>
        <v>100402</v>
      </c>
      <c r="U1337">
        <f t="shared" si="230"/>
        <v>201334</v>
      </c>
      <c r="V1337" s="7">
        <f>IFERROR(VLOOKUP(VALUE(L1337),工作表2!$A:$N,14,1)/50,0)</f>
        <v>222649.96</v>
      </c>
      <c r="W1337" s="7">
        <f>IFERROR(VLOOKUP(VALUE(M1337),工作表2!$A:$N,14,1)/50,0)</f>
        <v>222649.96</v>
      </c>
      <c r="X1337" s="7">
        <f>IFERROR(VLOOKUP(VALUE(N1337),工作表2!$A:$N,14,1)/50,0)</f>
        <v>222649.96</v>
      </c>
      <c r="Y1337" s="7">
        <f>IFERROR(VLOOKUP(VALUE(O1337),工作表2!$A:$N,14,1)/50,0)</f>
        <v>222649.96</v>
      </c>
      <c r="Z1337" s="7">
        <f>IFERROR(VLOOKUP(VALUE(P1337),工作表2!$A:$N,14,1)/50,0)</f>
        <v>222649.96</v>
      </c>
      <c r="AA1337" s="7">
        <f>IFERROR(VLOOKUP(VALUE(Q1337),工作表2!$A:$N,14,1)/50,0)</f>
        <v>222649.96</v>
      </c>
      <c r="AB1337" s="7">
        <f>IFERROR(VLOOKUP(VALUE(R1337),工作表2!$A:$N,14,1)/50,0)</f>
        <v>222649.96</v>
      </c>
      <c r="AC1337" s="7">
        <f>IFERROR(VLOOKUP(VALUE(S1337),工作表2!$A:$N,14,1)/50,0)</f>
        <v>222649.96</v>
      </c>
      <c r="AD1337" s="7">
        <f>IFERROR(VLOOKUP(VALUE(T1337),工作表2!$A:$N,14,1)/50,0)</f>
        <v>222649.96</v>
      </c>
      <c r="AE1337" s="7">
        <f>IFERROR(VLOOKUP(VALUE(U1337),工作表2!$A:$N,14,1),0)</f>
        <v>30819063.5</v>
      </c>
      <c r="AF1337" s="7">
        <f t="shared" si="231"/>
        <v>32822913.140000001</v>
      </c>
    </row>
    <row r="1338" spans="1:32" x14ac:dyDescent="0.15">
      <c r="A1338" s="8">
        <v>101334</v>
      </c>
      <c r="B1338" s="3" t="s">
        <v>4853</v>
      </c>
      <c r="C1338" t="s">
        <v>4842</v>
      </c>
      <c r="D1338" t="s">
        <v>4857</v>
      </c>
      <c r="E1338" t="s">
        <v>4858</v>
      </c>
      <c r="F1338" t="s">
        <v>4849</v>
      </c>
      <c r="G1338" t="s">
        <v>4859</v>
      </c>
      <c r="H1338" t="s">
        <v>4854</v>
      </c>
      <c r="I1338" t="s">
        <v>4846</v>
      </c>
      <c r="J1338" t="s">
        <v>4855</v>
      </c>
      <c r="K1338" t="s">
        <v>4860</v>
      </c>
      <c r="L1338">
        <f t="shared" si="221"/>
        <v>100401</v>
      </c>
      <c r="M1338">
        <f t="shared" si="222"/>
        <v>100401</v>
      </c>
      <c r="N1338">
        <f t="shared" si="223"/>
        <v>100400</v>
      </c>
      <c r="O1338">
        <f t="shared" si="224"/>
        <v>100400</v>
      </c>
      <c r="P1338">
        <f t="shared" si="225"/>
        <v>100401</v>
      </c>
      <c r="Q1338">
        <f t="shared" si="226"/>
        <v>100402</v>
      </c>
      <c r="R1338">
        <f t="shared" si="227"/>
        <v>100400</v>
      </c>
      <c r="S1338">
        <f t="shared" si="228"/>
        <v>100401</v>
      </c>
      <c r="T1338">
        <f t="shared" si="229"/>
        <v>100402</v>
      </c>
      <c r="U1338">
        <f t="shared" si="230"/>
        <v>201335</v>
      </c>
      <c r="V1338" s="7">
        <f>IFERROR(VLOOKUP(VALUE(L1338),工作表2!$A:$N,14,1)/50,0)</f>
        <v>222649.96</v>
      </c>
      <c r="W1338" s="7">
        <f>IFERROR(VLOOKUP(VALUE(M1338),工作表2!$A:$N,14,1)/50,0)</f>
        <v>222649.96</v>
      </c>
      <c r="X1338" s="7">
        <f>IFERROR(VLOOKUP(VALUE(N1338),工作表2!$A:$N,14,1)/50,0)</f>
        <v>222649.96</v>
      </c>
      <c r="Y1338" s="7">
        <f>IFERROR(VLOOKUP(VALUE(O1338),工作表2!$A:$N,14,1)/50,0)</f>
        <v>222649.96</v>
      </c>
      <c r="Z1338" s="7">
        <f>IFERROR(VLOOKUP(VALUE(P1338),工作表2!$A:$N,14,1)/50,0)</f>
        <v>222649.96</v>
      </c>
      <c r="AA1338" s="7">
        <f>IFERROR(VLOOKUP(VALUE(Q1338),工作表2!$A:$N,14,1)/50,0)</f>
        <v>222649.96</v>
      </c>
      <c r="AB1338" s="7">
        <f>IFERROR(VLOOKUP(VALUE(R1338),工作表2!$A:$N,14,1)/50,0)</f>
        <v>222649.96</v>
      </c>
      <c r="AC1338" s="7">
        <f>IFERROR(VLOOKUP(VALUE(S1338),工作表2!$A:$N,14,1)/50,0)</f>
        <v>222649.96</v>
      </c>
      <c r="AD1338" s="7">
        <f>IFERROR(VLOOKUP(VALUE(T1338),工作表2!$A:$N,14,1)/50,0)</f>
        <v>222649.96</v>
      </c>
      <c r="AE1338" s="7">
        <f>IFERROR(VLOOKUP(VALUE(U1338),工作表2!$A:$N,14,1),0)</f>
        <v>30311291.5</v>
      </c>
      <c r="AF1338" s="7">
        <f t="shared" si="231"/>
        <v>32315141.140000001</v>
      </c>
    </row>
    <row r="1339" spans="1:32" x14ac:dyDescent="0.15">
      <c r="A1339" s="8">
        <v>101335</v>
      </c>
      <c r="B1339" s="3" t="s">
        <v>4853</v>
      </c>
      <c r="C1339" t="s">
        <v>4842</v>
      </c>
      <c r="D1339" t="s">
        <v>4857</v>
      </c>
      <c r="E1339" t="s">
        <v>4844</v>
      </c>
      <c r="F1339" t="s">
        <v>4849</v>
      </c>
      <c r="G1339" t="s">
        <v>4859</v>
      </c>
      <c r="H1339" t="s">
        <v>4854</v>
      </c>
      <c r="I1339" t="s">
        <v>4846</v>
      </c>
      <c r="J1339" t="s">
        <v>4855</v>
      </c>
      <c r="K1339" t="s">
        <v>4861</v>
      </c>
      <c r="L1339">
        <f t="shared" si="221"/>
        <v>100401</v>
      </c>
      <c r="M1339">
        <f t="shared" si="222"/>
        <v>100401</v>
      </c>
      <c r="N1339">
        <f t="shared" si="223"/>
        <v>100400</v>
      </c>
      <c r="O1339">
        <f t="shared" si="224"/>
        <v>100401</v>
      </c>
      <c r="P1339">
        <f t="shared" si="225"/>
        <v>100401</v>
      </c>
      <c r="Q1339">
        <f t="shared" si="226"/>
        <v>100402</v>
      </c>
      <c r="R1339">
        <f t="shared" si="227"/>
        <v>100400</v>
      </c>
      <c r="S1339">
        <f t="shared" si="228"/>
        <v>100401</v>
      </c>
      <c r="T1339">
        <f t="shared" si="229"/>
        <v>100402</v>
      </c>
      <c r="U1339">
        <f t="shared" si="230"/>
        <v>201336</v>
      </c>
      <c r="V1339" s="7">
        <f>IFERROR(VLOOKUP(VALUE(L1339),工作表2!$A:$N,14,1)/50,0)</f>
        <v>222649.96</v>
      </c>
      <c r="W1339" s="7">
        <f>IFERROR(VLOOKUP(VALUE(M1339),工作表2!$A:$N,14,1)/50,0)</f>
        <v>222649.96</v>
      </c>
      <c r="X1339" s="7">
        <f>IFERROR(VLOOKUP(VALUE(N1339),工作表2!$A:$N,14,1)/50,0)</f>
        <v>222649.96</v>
      </c>
      <c r="Y1339" s="7">
        <f>IFERROR(VLOOKUP(VALUE(O1339),工作表2!$A:$N,14,1)/50,0)</f>
        <v>222649.96</v>
      </c>
      <c r="Z1339" s="7">
        <f>IFERROR(VLOOKUP(VALUE(P1339),工作表2!$A:$N,14,1)/50,0)</f>
        <v>222649.96</v>
      </c>
      <c r="AA1339" s="7">
        <f>IFERROR(VLOOKUP(VALUE(Q1339),工作表2!$A:$N,14,1)/50,0)</f>
        <v>222649.96</v>
      </c>
      <c r="AB1339" s="7">
        <f>IFERROR(VLOOKUP(VALUE(R1339),工作表2!$A:$N,14,1)/50,0)</f>
        <v>222649.96</v>
      </c>
      <c r="AC1339" s="7">
        <f>IFERROR(VLOOKUP(VALUE(S1339),工作表2!$A:$N,14,1)/50,0)</f>
        <v>222649.96</v>
      </c>
      <c r="AD1339" s="7">
        <f>IFERROR(VLOOKUP(VALUE(T1339),工作表2!$A:$N,14,1)/50,0)</f>
        <v>222649.96</v>
      </c>
      <c r="AE1339" s="7">
        <f>IFERROR(VLOOKUP(VALUE(U1339),工作表2!$A:$N,14,1),0)</f>
        <v>30340393.5</v>
      </c>
      <c r="AF1339" s="7">
        <f t="shared" si="231"/>
        <v>32344243.140000001</v>
      </c>
    </row>
    <row r="1340" spans="1:32" x14ac:dyDescent="0.15">
      <c r="A1340" s="8">
        <v>101336</v>
      </c>
      <c r="B1340" s="3" t="s">
        <v>4832</v>
      </c>
      <c r="C1340" t="s">
        <v>4862</v>
      </c>
      <c r="D1340" t="s">
        <v>4843</v>
      </c>
      <c r="E1340" t="s">
        <v>4844</v>
      </c>
      <c r="F1340" t="s">
        <v>4849</v>
      </c>
      <c r="G1340" t="s">
        <v>4859</v>
      </c>
      <c r="H1340" t="s">
        <v>4838</v>
      </c>
      <c r="I1340" t="s">
        <v>4839</v>
      </c>
      <c r="J1340" t="s">
        <v>4863</v>
      </c>
      <c r="K1340" t="s">
        <v>4864</v>
      </c>
      <c r="L1340">
        <f t="shared" si="221"/>
        <v>100402</v>
      </c>
      <c r="M1340">
        <f t="shared" si="222"/>
        <v>100402</v>
      </c>
      <c r="N1340">
        <f t="shared" si="223"/>
        <v>100402</v>
      </c>
      <c r="O1340">
        <f t="shared" si="224"/>
        <v>100401</v>
      </c>
      <c r="P1340">
        <f t="shared" si="225"/>
        <v>100401</v>
      </c>
      <c r="Q1340">
        <f t="shared" si="226"/>
        <v>100402</v>
      </c>
      <c r="R1340">
        <f t="shared" si="227"/>
        <v>100401</v>
      </c>
      <c r="S1340">
        <f t="shared" si="228"/>
        <v>100402</v>
      </c>
      <c r="T1340">
        <f t="shared" si="229"/>
        <v>100400</v>
      </c>
      <c r="U1340">
        <f t="shared" si="230"/>
        <v>201337</v>
      </c>
      <c r="V1340" s="7">
        <f>IFERROR(VLOOKUP(VALUE(L1340),工作表2!$A:$N,14,1)/50,0)</f>
        <v>222649.96</v>
      </c>
      <c r="W1340" s="7">
        <f>IFERROR(VLOOKUP(VALUE(M1340),工作表2!$A:$N,14,1)/50,0)</f>
        <v>222649.96</v>
      </c>
      <c r="X1340" s="7">
        <f>IFERROR(VLOOKUP(VALUE(N1340),工作表2!$A:$N,14,1)/50,0)</f>
        <v>222649.96</v>
      </c>
      <c r="Y1340" s="7">
        <f>IFERROR(VLOOKUP(VALUE(O1340),工作表2!$A:$N,14,1)/50,0)</f>
        <v>222649.96</v>
      </c>
      <c r="Z1340" s="7">
        <f>IFERROR(VLOOKUP(VALUE(P1340),工作表2!$A:$N,14,1)/50,0)</f>
        <v>222649.96</v>
      </c>
      <c r="AA1340" s="7">
        <f>IFERROR(VLOOKUP(VALUE(Q1340),工作表2!$A:$N,14,1)/50,0)</f>
        <v>222649.96</v>
      </c>
      <c r="AB1340" s="7">
        <f>IFERROR(VLOOKUP(VALUE(R1340),工作表2!$A:$N,14,1)/50,0)</f>
        <v>222649.96</v>
      </c>
      <c r="AC1340" s="7">
        <f>IFERROR(VLOOKUP(VALUE(S1340),工作表2!$A:$N,14,1)/50,0)</f>
        <v>222649.96</v>
      </c>
      <c r="AD1340" s="7">
        <f>IFERROR(VLOOKUP(VALUE(T1340),工作表2!$A:$N,14,1)/50,0)</f>
        <v>222649.96</v>
      </c>
      <c r="AE1340" s="7">
        <f>IFERROR(VLOOKUP(VALUE(U1340),工作表2!$A:$N,14,1),0)</f>
        <v>30907806</v>
      </c>
      <c r="AF1340" s="7">
        <f t="shared" si="231"/>
        <v>32911655.640000001</v>
      </c>
    </row>
    <row r="1341" spans="1:32" x14ac:dyDescent="0.15">
      <c r="A1341" s="8">
        <v>101337</v>
      </c>
      <c r="B1341" s="3" t="s">
        <v>4848</v>
      </c>
      <c r="C1341" t="s">
        <v>4842</v>
      </c>
      <c r="D1341" t="s">
        <v>4857</v>
      </c>
      <c r="E1341" t="s">
        <v>4858</v>
      </c>
      <c r="F1341" t="s">
        <v>4845</v>
      </c>
      <c r="G1341" t="s">
        <v>4859</v>
      </c>
      <c r="H1341" t="s">
        <v>4838</v>
      </c>
      <c r="I1341" t="s">
        <v>4846</v>
      </c>
      <c r="J1341" t="s">
        <v>4840</v>
      </c>
      <c r="K1341" t="s">
        <v>4865</v>
      </c>
      <c r="L1341">
        <f t="shared" si="221"/>
        <v>100400</v>
      </c>
      <c r="M1341">
        <f t="shared" si="222"/>
        <v>100401</v>
      </c>
      <c r="N1341">
        <f t="shared" si="223"/>
        <v>100400</v>
      </c>
      <c r="O1341">
        <f t="shared" si="224"/>
        <v>100400</v>
      </c>
      <c r="P1341">
        <f t="shared" si="225"/>
        <v>100400</v>
      </c>
      <c r="Q1341">
        <f t="shared" si="226"/>
        <v>100402</v>
      </c>
      <c r="R1341">
        <f t="shared" si="227"/>
        <v>100401</v>
      </c>
      <c r="S1341">
        <f t="shared" si="228"/>
        <v>100401</v>
      </c>
      <c r="T1341">
        <f t="shared" si="229"/>
        <v>100401</v>
      </c>
      <c r="U1341">
        <f t="shared" si="230"/>
        <v>201338</v>
      </c>
      <c r="V1341" s="7">
        <f>IFERROR(VLOOKUP(VALUE(L1341),工作表2!$A:$N,14,1)/50,0)</f>
        <v>222649.96</v>
      </c>
      <c r="W1341" s="7">
        <f>IFERROR(VLOOKUP(VALUE(M1341),工作表2!$A:$N,14,1)/50,0)</f>
        <v>222649.96</v>
      </c>
      <c r="X1341" s="7">
        <f>IFERROR(VLOOKUP(VALUE(N1341),工作表2!$A:$N,14,1)/50,0)</f>
        <v>222649.96</v>
      </c>
      <c r="Y1341" s="7">
        <f>IFERROR(VLOOKUP(VALUE(O1341),工作表2!$A:$N,14,1)/50,0)</f>
        <v>222649.96</v>
      </c>
      <c r="Z1341" s="7">
        <f>IFERROR(VLOOKUP(VALUE(P1341),工作表2!$A:$N,14,1)/50,0)</f>
        <v>222649.96</v>
      </c>
      <c r="AA1341" s="7">
        <f>IFERROR(VLOOKUP(VALUE(Q1341),工作表2!$A:$N,14,1)/50,0)</f>
        <v>222649.96</v>
      </c>
      <c r="AB1341" s="7">
        <f>IFERROR(VLOOKUP(VALUE(R1341),工作表2!$A:$N,14,1)/50,0)</f>
        <v>222649.96</v>
      </c>
      <c r="AC1341" s="7">
        <f>IFERROR(VLOOKUP(VALUE(S1341),工作表2!$A:$N,14,1)/50,0)</f>
        <v>222649.96</v>
      </c>
      <c r="AD1341" s="7">
        <f>IFERROR(VLOOKUP(VALUE(T1341),工作表2!$A:$N,14,1)/50,0)</f>
        <v>222649.96</v>
      </c>
      <c r="AE1341" s="7">
        <f>IFERROR(VLOOKUP(VALUE(U1341),工作表2!$A:$N,14,1),0)</f>
        <v>30678847</v>
      </c>
      <c r="AF1341" s="7">
        <f t="shared" si="231"/>
        <v>32682696.640000001</v>
      </c>
    </row>
    <row r="1342" spans="1:32" x14ac:dyDescent="0.15">
      <c r="A1342" s="8">
        <v>101338</v>
      </c>
      <c r="B1342" s="3" t="s">
        <v>4853</v>
      </c>
      <c r="C1342" t="s">
        <v>4833</v>
      </c>
      <c r="D1342" t="s">
        <v>4857</v>
      </c>
      <c r="E1342" t="s">
        <v>4835</v>
      </c>
      <c r="F1342" t="s">
        <v>4849</v>
      </c>
      <c r="G1342" t="s">
        <v>4859</v>
      </c>
      <c r="H1342" t="s">
        <v>4838</v>
      </c>
      <c r="I1342" t="s">
        <v>4851</v>
      </c>
      <c r="J1342" t="s">
        <v>4863</v>
      </c>
      <c r="K1342" t="s">
        <v>4866</v>
      </c>
      <c r="L1342">
        <f t="shared" si="221"/>
        <v>100401</v>
      </c>
      <c r="M1342">
        <f t="shared" si="222"/>
        <v>100400</v>
      </c>
      <c r="N1342">
        <f t="shared" si="223"/>
        <v>100400</v>
      </c>
      <c r="O1342">
        <f t="shared" si="224"/>
        <v>100402</v>
      </c>
      <c r="P1342">
        <f t="shared" si="225"/>
        <v>100401</v>
      </c>
      <c r="Q1342">
        <f t="shared" si="226"/>
        <v>100402</v>
      </c>
      <c r="R1342">
        <f t="shared" si="227"/>
        <v>100401</v>
      </c>
      <c r="S1342">
        <f t="shared" si="228"/>
        <v>100400</v>
      </c>
      <c r="T1342">
        <f t="shared" si="229"/>
        <v>100400</v>
      </c>
      <c r="U1342">
        <f t="shared" si="230"/>
        <v>201339</v>
      </c>
      <c r="V1342" s="7">
        <f>IFERROR(VLOOKUP(VALUE(L1342),工作表2!$A:$N,14,1)/50,0)</f>
        <v>222649.96</v>
      </c>
      <c r="W1342" s="7">
        <f>IFERROR(VLOOKUP(VALUE(M1342),工作表2!$A:$N,14,1)/50,0)</f>
        <v>222649.96</v>
      </c>
      <c r="X1342" s="7">
        <f>IFERROR(VLOOKUP(VALUE(N1342),工作表2!$A:$N,14,1)/50,0)</f>
        <v>222649.96</v>
      </c>
      <c r="Y1342" s="7">
        <f>IFERROR(VLOOKUP(VALUE(O1342),工作表2!$A:$N,14,1)/50,0)</f>
        <v>222649.96</v>
      </c>
      <c r="Z1342" s="7">
        <f>IFERROR(VLOOKUP(VALUE(P1342),工作表2!$A:$N,14,1)/50,0)</f>
        <v>222649.96</v>
      </c>
      <c r="AA1342" s="7">
        <f>IFERROR(VLOOKUP(VALUE(Q1342),工作表2!$A:$N,14,1)/50,0)</f>
        <v>222649.96</v>
      </c>
      <c r="AB1342" s="7">
        <f>IFERROR(VLOOKUP(VALUE(R1342),工作表2!$A:$N,14,1)/50,0)</f>
        <v>222649.96</v>
      </c>
      <c r="AC1342" s="7">
        <f>IFERROR(VLOOKUP(VALUE(S1342),工作表2!$A:$N,14,1)/50,0)</f>
        <v>222649.96</v>
      </c>
      <c r="AD1342" s="7">
        <f>IFERROR(VLOOKUP(VALUE(T1342),工作表2!$A:$N,14,1)/50,0)</f>
        <v>222649.96</v>
      </c>
      <c r="AE1342" s="7">
        <f>IFERROR(VLOOKUP(VALUE(U1342),工作表2!$A:$N,14,1),0)</f>
        <v>30816142</v>
      </c>
      <c r="AF1342" s="7">
        <f t="shared" si="231"/>
        <v>32819991.640000001</v>
      </c>
    </row>
    <row r="1343" spans="1:32" x14ac:dyDescent="0.15">
      <c r="A1343" s="8">
        <v>101339</v>
      </c>
      <c r="B1343" s="3" t="s">
        <v>4853</v>
      </c>
      <c r="C1343" t="s">
        <v>4833</v>
      </c>
      <c r="D1343" t="s">
        <v>4857</v>
      </c>
      <c r="E1343" t="s">
        <v>4858</v>
      </c>
      <c r="F1343" t="s">
        <v>4845</v>
      </c>
      <c r="G1343" t="s">
        <v>4850</v>
      </c>
      <c r="H1343" t="s">
        <v>4838</v>
      </c>
      <c r="I1343" t="s">
        <v>4839</v>
      </c>
      <c r="J1343" t="s">
        <v>4855</v>
      </c>
      <c r="K1343" t="s">
        <v>4867</v>
      </c>
      <c r="L1343">
        <f t="shared" si="221"/>
        <v>100401</v>
      </c>
      <c r="M1343">
        <f t="shared" si="222"/>
        <v>100400</v>
      </c>
      <c r="N1343">
        <f t="shared" si="223"/>
        <v>100400</v>
      </c>
      <c r="O1343">
        <f t="shared" si="224"/>
        <v>100400</v>
      </c>
      <c r="P1343">
        <f t="shared" si="225"/>
        <v>100400</v>
      </c>
      <c r="Q1343">
        <f t="shared" si="226"/>
        <v>100401</v>
      </c>
      <c r="R1343">
        <f t="shared" si="227"/>
        <v>100401</v>
      </c>
      <c r="S1343">
        <f t="shared" si="228"/>
        <v>100402</v>
      </c>
      <c r="T1343">
        <f t="shared" si="229"/>
        <v>100402</v>
      </c>
      <c r="U1343">
        <f t="shared" si="230"/>
        <v>201340</v>
      </c>
      <c r="V1343" s="7">
        <f>IFERROR(VLOOKUP(VALUE(L1343),工作表2!$A:$N,14,1)/50,0)</f>
        <v>222649.96</v>
      </c>
      <c r="W1343" s="7">
        <f>IFERROR(VLOOKUP(VALUE(M1343),工作表2!$A:$N,14,1)/50,0)</f>
        <v>222649.96</v>
      </c>
      <c r="X1343" s="7">
        <f>IFERROR(VLOOKUP(VALUE(N1343),工作表2!$A:$N,14,1)/50,0)</f>
        <v>222649.96</v>
      </c>
      <c r="Y1343" s="7">
        <f>IFERROR(VLOOKUP(VALUE(O1343),工作表2!$A:$N,14,1)/50,0)</f>
        <v>222649.96</v>
      </c>
      <c r="Z1343" s="7">
        <f>IFERROR(VLOOKUP(VALUE(P1343),工作表2!$A:$N,14,1)/50,0)</f>
        <v>222649.96</v>
      </c>
      <c r="AA1343" s="7">
        <f>IFERROR(VLOOKUP(VALUE(Q1343),工作表2!$A:$N,14,1)/50,0)</f>
        <v>222649.96</v>
      </c>
      <c r="AB1343" s="7">
        <f>IFERROR(VLOOKUP(VALUE(R1343),工作表2!$A:$N,14,1)/50,0)</f>
        <v>222649.96</v>
      </c>
      <c r="AC1343" s="7">
        <f>IFERROR(VLOOKUP(VALUE(S1343),工作表2!$A:$N,14,1)/50,0)</f>
        <v>222649.96</v>
      </c>
      <c r="AD1343" s="7">
        <f>IFERROR(VLOOKUP(VALUE(T1343),工作表2!$A:$N,14,1)/50,0)</f>
        <v>222649.96</v>
      </c>
      <c r="AE1343" s="7">
        <f>IFERROR(VLOOKUP(VALUE(U1343),工作表2!$A:$N,14,1),0)</f>
        <v>30996839.5</v>
      </c>
      <c r="AF1343" s="7">
        <f t="shared" si="231"/>
        <v>33000689.140000001</v>
      </c>
    </row>
    <row r="1344" spans="1:32" x14ac:dyDescent="0.15">
      <c r="A1344" s="8">
        <v>101340</v>
      </c>
      <c r="B1344" s="3" t="s">
        <v>4868</v>
      </c>
      <c r="C1344" t="s">
        <v>4869</v>
      </c>
      <c r="D1344" t="s">
        <v>4870</v>
      </c>
      <c r="E1344" t="s">
        <v>4871</v>
      </c>
      <c r="F1344" t="s">
        <v>4872</v>
      </c>
      <c r="G1344" t="s">
        <v>4873</v>
      </c>
      <c r="H1344" t="s">
        <v>4874</v>
      </c>
      <c r="I1344" t="s">
        <v>4875</v>
      </c>
      <c r="J1344" t="s">
        <v>4876</v>
      </c>
      <c r="K1344" t="s">
        <v>4877</v>
      </c>
      <c r="L1344">
        <f t="shared" si="221"/>
        <v>100403</v>
      </c>
      <c r="M1344">
        <f t="shared" si="222"/>
        <v>100404</v>
      </c>
      <c r="N1344">
        <f t="shared" si="223"/>
        <v>100403</v>
      </c>
      <c r="O1344">
        <f t="shared" si="224"/>
        <v>100404</v>
      </c>
      <c r="P1344">
        <f t="shared" si="225"/>
        <v>100405</v>
      </c>
      <c r="Q1344">
        <f t="shared" si="226"/>
        <v>100405</v>
      </c>
      <c r="R1344">
        <f t="shared" si="227"/>
        <v>100405</v>
      </c>
      <c r="S1344">
        <f t="shared" si="228"/>
        <v>100404</v>
      </c>
      <c r="T1344">
        <f t="shared" si="229"/>
        <v>100405</v>
      </c>
      <c r="U1344">
        <f t="shared" si="230"/>
        <v>201341</v>
      </c>
      <c r="V1344" s="7">
        <f>IFERROR(VLOOKUP(VALUE(L1344),工作表2!$A:$N,14,1)/50,0)</f>
        <v>225210.55</v>
      </c>
      <c r="W1344" s="7">
        <f>IFERROR(VLOOKUP(VALUE(M1344),工作表2!$A:$N,14,1)/50,0)</f>
        <v>225210.55</v>
      </c>
      <c r="X1344" s="7">
        <f>IFERROR(VLOOKUP(VALUE(N1344),工作表2!$A:$N,14,1)/50,0)</f>
        <v>225210.55</v>
      </c>
      <c r="Y1344" s="7">
        <f>IFERROR(VLOOKUP(VALUE(O1344),工作表2!$A:$N,14,1)/50,0)</f>
        <v>225210.55</v>
      </c>
      <c r="Z1344" s="7">
        <f>IFERROR(VLOOKUP(VALUE(P1344),工作表2!$A:$N,14,1)/50,0)</f>
        <v>225210.55</v>
      </c>
      <c r="AA1344" s="7">
        <f>IFERROR(VLOOKUP(VALUE(Q1344),工作表2!$A:$N,14,1)/50,0)</f>
        <v>225210.55</v>
      </c>
      <c r="AB1344" s="7">
        <f>IFERROR(VLOOKUP(VALUE(R1344),工作表2!$A:$N,14,1)/50,0)</f>
        <v>225210.55</v>
      </c>
      <c r="AC1344" s="7">
        <f>IFERROR(VLOOKUP(VALUE(S1344),工作表2!$A:$N,14,1)/50,0)</f>
        <v>225210.55</v>
      </c>
      <c r="AD1344" s="7">
        <f>IFERROR(VLOOKUP(VALUE(T1344),工作表2!$A:$N,14,1)/50,0)</f>
        <v>225210.55</v>
      </c>
      <c r="AE1344" s="7">
        <f>IFERROR(VLOOKUP(VALUE(U1344),工作表2!$A:$N,14,1),0)</f>
        <v>30615066</v>
      </c>
      <c r="AF1344" s="7">
        <f t="shared" si="231"/>
        <v>32641960.949999999</v>
      </c>
    </row>
    <row r="1345" spans="1:32" x14ac:dyDescent="0.15">
      <c r="A1345" s="8">
        <v>101341</v>
      </c>
      <c r="B1345" s="3" t="s">
        <v>4878</v>
      </c>
      <c r="C1345" t="s">
        <v>4869</v>
      </c>
      <c r="D1345" t="s">
        <v>4879</v>
      </c>
      <c r="E1345" t="s">
        <v>4880</v>
      </c>
      <c r="F1345" t="s">
        <v>4872</v>
      </c>
      <c r="G1345" t="s">
        <v>4881</v>
      </c>
      <c r="H1345" t="s">
        <v>4882</v>
      </c>
      <c r="I1345" t="s">
        <v>4883</v>
      </c>
      <c r="J1345" t="s">
        <v>4876</v>
      </c>
      <c r="K1345" t="s">
        <v>4884</v>
      </c>
      <c r="L1345">
        <f t="shared" si="221"/>
        <v>100405</v>
      </c>
      <c r="M1345">
        <f t="shared" si="222"/>
        <v>100404</v>
      </c>
      <c r="N1345">
        <f t="shared" si="223"/>
        <v>100404</v>
      </c>
      <c r="O1345">
        <f t="shared" si="224"/>
        <v>100403</v>
      </c>
      <c r="P1345">
        <f t="shared" si="225"/>
        <v>100405</v>
      </c>
      <c r="Q1345">
        <f t="shared" si="226"/>
        <v>100404</v>
      </c>
      <c r="R1345">
        <f t="shared" si="227"/>
        <v>100404</v>
      </c>
      <c r="S1345">
        <f t="shared" si="228"/>
        <v>100403</v>
      </c>
      <c r="T1345">
        <f t="shared" si="229"/>
        <v>100405</v>
      </c>
      <c r="U1345">
        <f t="shared" si="230"/>
        <v>201342</v>
      </c>
      <c r="V1345" s="7">
        <f>IFERROR(VLOOKUP(VALUE(L1345),工作表2!$A:$N,14,1)/50,0)</f>
        <v>225210.55</v>
      </c>
      <c r="W1345" s="7">
        <f>IFERROR(VLOOKUP(VALUE(M1345),工作表2!$A:$N,14,1)/50,0)</f>
        <v>225210.55</v>
      </c>
      <c r="X1345" s="7">
        <f>IFERROR(VLOOKUP(VALUE(N1345),工作表2!$A:$N,14,1)/50,0)</f>
        <v>225210.55</v>
      </c>
      <c r="Y1345" s="7">
        <f>IFERROR(VLOOKUP(VALUE(O1345),工作表2!$A:$N,14,1)/50,0)</f>
        <v>225210.55</v>
      </c>
      <c r="Z1345" s="7">
        <f>IFERROR(VLOOKUP(VALUE(P1345),工作表2!$A:$N,14,1)/50,0)</f>
        <v>225210.55</v>
      </c>
      <c r="AA1345" s="7">
        <f>IFERROR(VLOOKUP(VALUE(Q1345),工作表2!$A:$N,14,1)/50,0)</f>
        <v>225210.55</v>
      </c>
      <c r="AB1345" s="7">
        <f>IFERROR(VLOOKUP(VALUE(R1345),工作表2!$A:$N,14,1)/50,0)</f>
        <v>225210.55</v>
      </c>
      <c r="AC1345" s="7">
        <f>IFERROR(VLOOKUP(VALUE(S1345),工作表2!$A:$N,14,1)/50,0)</f>
        <v>225210.55</v>
      </c>
      <c r="AD1345" s="7">
        <f>IFERROR(VLOOKUP(VALUE(T1345),工作表2!$A:$N,14,1)/50,0)</f>
        <v>225210.55</v>
      </c>
      <c r="AE1345" s="7">
        <f>IFERROR(VLOOKUP(VALUE(U1345),工作表2!$A:$N,14,1),0)</f>
        <v>30644152.5</v>
      </c>
      <c r="AF1345" s="7">
        <f t="shared" si="231"/>
        <v>32671047.449999999</v>
      </c>
    </row>
    <row r="1346" spans="1:32" x14ac:dyDescent="0.15">
      <c r="A1346" s="8">
        <v>101342</v>
      </c>
      <c r="B1346" s="3" t="s">
        <v>4885</v>
      </c>
      <c r="C1346" t="s">
        <v>4886</v>
      </c>
      <c r="D1346" t="s">
        <v>4887</v>
      </c>
      <c r="E1346" t="s">
        <v>4888</v>
      </c>
      <c r="F1346" t="s">
        <v>4889</v>
      </c>
      <c r="G1346" t="s">
        <v>4890</v>
      </c>
      <c r="H1346" t="s">
        <v>4891</v>
      </c>
      <c r="I1346" t="s">
        <v>4883</v>
      </c>
      <c r="J1346" t="s">
        <v>4876</v>
      </c>
      <c r="K1346" t="s">
        <v>4892</v>
      </c>
      <c r="L1346">
        <f t="shared" si="221"/>
        <v>100404</v>
      </c>
      <c r="M1346">
        <f t="shared" si="222"/>
        <v>100403</v>
      </c>
      <c r="N1346">
        <f t="shared" si="223"/>
        <v>100405</v>
      </c>
      <c r="O1346">
        <f t="shared" si="224"/>
        <v>100405</v>
      </c>
      <c r="P1346">
        <f t="shared" si="225"/>
        <v>100404</v>
      </c>
      <c r="Q1346">
        <f t="shared" si="226"/>
        <v>100403</v>
      </c>
      <c r="R1346">
        <f t="shared" si="227"/>
        <v>100403</v>
      </c>
      <c r="S1346">
        <f t="shared" si="228"/>
        <v>100403</v>
      </c>
      <c r="T1346">
        <f t="shared" si="229"/>
        <v>100405</v>
      </c>
      <c r="U1346">
        <f t="shared" si="230"/>
        <v>201343</v>
      </c>
      <c r="V1346" s="7">
        <f>IFERROR(VLOOKUP(VALUE(L1346),工作表2!$A:$N,14,1)/50,0)</f>
        <v>225210.55</v>
      </c>
      <c r="W1346" s="7">
        <f>IFERROR(VLOOKUP(VALUE(M1346),工作表2!$A:$N,14,1)/50,0)</f>
        <v>225210.55</v>
      </c>
      <c r="X1346" s="7">
        <f>IFERROR(VLOOKUP(VALUE(N1346),工作表2!$A:$N,14,1)/50,0)</f>
        <v>225210.55</v>
      </c>
      <c r="Y1346" s="7">
        <f>IFERROR(VLOOKUP(VALUE(O1346),工作表2!$A:$N,14,1)/50,0)</f>
        <v>225210.55</v>
      </c>
      <c r="Z1346" s="7">
        <f>IFERROR(VLOOKUP(VALUE(P1346),工作表2!$A:$N,14,1)/50,0)</f>
        <v>225210.55</v>
      </c>
      <c r="AA1346" s="7">
        <f>IFERROR(VLOOKUP(VALUE(Q1346),工作表2!$A:$N,14,1)/50,0)</f>
        <v>225210.55</v>
      </c>
      <c r="AB1346" s="7">
        <f>IFERROR(VLOOKUP(VALUE(R1346),工作表2!$A:$N,14,1)/50,0)</f>
        <v>225210.55</v>
      </c>
      <c r="AC1346" s="7">
        <f>IFERROR(VLOOKUP(VALUE(S1346),工作表2!$A:$N,14,1)/50,0)</f>
        <v>225210.55</v>
      </c>
      <c r="AD1346" s="7">
        <f>IFERROR(VLOOKUP(VALUE(T1346),工作表2!$A:$N,14,1)/50,0)</f>
        <v>225210.55</v>
      </c>
      <c r="AE1346" s="7">
        <f>IFERROR(VLOOKUP(VALUE(U1346),工作表2!$A:$N,14,1),0)</f>
        <v>30673270.5</v>
      </c>
      <c r="AF1346" s="7">
        <f t="shared" si="231"/>
        <v>32700165.449999999</v>
      </c>
    </row>
    <row r="1347" spans="1:32" x14ac:dyDescent="0.15">
      <c r="A1347" s="8">
        <v>101343</v>
      </c>
      <c r="B1347" s="3" t="s">
        <v>4868</v>
      </c>
      <c r="C1347" t="s">
        <v>4869</v>
      </c>
      <c r="D1347" t="s">
        <v>4870</v>
      </c>
      <c r="E1347" t="s">
        <v>4888</v>
      </c>
      <c r="F1347" t="s">
        <v>4893</v>
      </c>
      <c r="G1347" t="s">
        <v>4873</v>
      </c>
      <c r="H1347" t="s">
        <v>4882</v>
      </c>
      <c r="I1347" t="s">
        <v>4894</v>
      </c>
      <c r="J1347" t="s">
        <v>4876</v>
      </c>
      <c r="K1347" t="s">
        <v>4895</v>
      </c>
      <c r="L1347">
        <f t="shared" si="221"/>
        <v>100403</v>
      </c>
      <c r="M1347">
        <f t="shared" si="222"/>
        <v>100404</v>
      </c>
      <c r="N1347">
        <f t="shared" si="223"/>
        <v>100403</v>
      </c>
      <c r="O1347">
        <f t="shared" si="224"/>
        <v>100405</v>
      </c>
      <c r="P1347">
        <f t="shared" si="225"/>
        <v>100403</v>
      </c>
      <c r="Q1347">
        <f t="shared" si="226"/>
        <v>100405</v>
      </c>
      <c r="R1347">
        <f t="shared" si="227"/>
        <v>100404</v>
      </c>
      <c r="S1347">
        <f t="shared" si="228"/>
        <v>100405</v>
      </c>
      <c r="T1347">
        <f t="shared" si="229"/>
        <v>100405</v>
      </c>
      <c r="U1347">
        <f t="shared" si="230"/>
        <v>201344</v>
      </c>
      <c r="V1347" s="7">
        <f>IFERROR(VLOOKUP(VALUE(L1347),工作表2!$A:$N,14,1)/50,0)</f>
        <v>225210.55</v>
      </c>
      <c r="W1347" s="7">
        <f>IFERROR(VLOOKUP(VALUE(M1347),工作表2!$A:$N,14,1)/50,0)</f>
        <v>225210.55</v>
      </c>
      <c r="X1347" s="7">
        <f>IFERROR(VLOOKUP(VALUE(N1347),工作表2!$A:$N,14,1)/50,0)</f>
        <v>225210.55</v>
      </c>
      <c r="Y1347" s="7">
        <f>IFERROR(VLOOKUP(VALUE(O1347),工作表2!$A:$N,14,1)/50,0)</f>
        <v>225210.55</v>
      </c>
      <c r="Z1347" s="7">
        <f>IFERROR(VLOOKUP(VALUE(P1347),工作表2!$A:$N,14,1)/50,0)</f>
        <v>225210.55</v>
      </c>
      <c r="AA1347" s="7">
        <f>IFERROR(VLOOKUP(VALUE(Q1347),工作表2!$A:$N,14,1)/50,0)</f>
        <v>225210.55</v>
      </c>
      <c r="AB1347" s="7">
        <f>IFERROR(VLOOKUP(VALUE(R1347),工作表2!$A:$N,14,1)/50,0)</f>
        <v>225210.55</v>
      </c>
      <c r="AC1347" s="7">
        <f>IFERROR(VLOOKUP(VALUE(S1347),工作表2!$A:$N,14,1)/50,0)</f>
        <v>225210.55</v>
      </c>
      <c r="AD1347" s="7">
        <f>IFERROR(VLOOKUP(VALUE(T1347),工作表2!$A:$N,14,1)/50,0)</f>
        <v>225210.55</v>
      </c>
      <c r="AE1347" s="7">
        <f>IFERROR(VLOOKUP(VALUE(U1347),工作表2!$A:$N,14,1),0)</f>
        <v>31247199</v>
      </c>
      <c r="AF1347" s="7">
        <f t="shared" si="231"/>
        <v>33274093.949999999</v>
      </c>
    </row>
    <row r="1348" spans="1:32" x14ac:dyDescent="0.15">
      <c r="A1348" s="8">
        <v>101344</v>
      </c>
      <c r="B1348" s="3" t="s">
        <v>4885</v>
      </c>
      <c r="C1348" t="s">
        <v>4869</v>
      </c>
      <c r="D1348" t="s">
        <v>4887</v>
      </c>
      <c r="E1348" t="s">
        <v>4880</v>
      </c>
      <c r="F1348" t="s">
        <v>4889</v>
      </c>
      <c r="G1348" t="s">
        <v>4873</v>
      </c>
      <c r="H1348" t="s">
        <v>4891</v>
      </c>
      <c r="I1348" t="s">
        <v>4894</v>
      </c>
      <c r="J1348" t="s">
        <v>4896</v>
      </c>
      <c r="K1348" t="s">
        <v>4897</v>
      </c>
      <c r="L1348">
        <f t="shared" si="221"/>
        <v>100404</v>
      </c>
      <c r="M1348">
        <f t="shared" si="222"/>
        <v>100404</v>
      </c>
      <c r="N1348">
        <f t="shared" si="223"/>
        <v>100405</v>
      </c>
      <c r="O1348">
        <f t="shared" si="224"/>
        <v>100403</v>
      </c>
      <c r="P1348">
        <f t="shared" si="225"/>
        <v>100404</v>
      </c>
      <c r="Q1348">
        <f t="shared" si="226"/>
        <v>100405</v>
      </c>
      <c r="R1348">
        <f t="shared" si="227"/>
        <v>100403</v>
      </c>
      <c r="S1348">
        <f t="shared" si="228"/>
        <v>100405</v>
      </c>
      <c r="T1348">
        <f t="shared" si="229"/>
        <v>100404</v>
      </c>
      <c r="U1348">
        <f t="shared" si="230"/>
        <v>201345</v>
      </c>
      <c r="V1348" s="7">
        <f>IFERROR(VLOOKUP(VALUE(L1348),工作表2!$A:$N,14,1)/50,0)</f>
        <v>225210.55</v>
      </c>
      <c r="W1348" s="7">
        <f>IFERROR(VLOOKUP(VALUE(M1348),工作表2!$A:$N,14,1)/50,0)</f>
        <v>225210.55</v>
      </c>
      <c r="X1348" s="7">
        <f>IFERROR(VLOOKUP(VALUE(N1348),工作表2!$A:$N,14,1)/50,0)</f>
        <v>225210.55</v>
      </c>
      <c r="Y1348" s="7">
        <f>IFERROR(VLOOKUP(VALUE(O1348),工作表2!$A:$N,14,1)/50,0)</f>
        <v>225210.55</v>
      </c>
      <c r="Z1348" s="7">
        <f>IFERROR(VLOOKUP(VALUE(P1348),工作表2!$A:$N,14,1)/50,0)</f>
        <v>225210.55</v>
      </c>
      <c r="AA1348" s="7">
        <f>IFERROR(VLOOKUP(VALUE(Q1348),工作表2!$A:$N,14,1)/50,0)</f>
        <v>225210.55</v>
      </c>
      <c r="AB1348" s="7">
        <f>IFERROR(VLOOKUP(VALUE(R1348),工作表2!$A:$N,14,1)/50,0)</f>
        <v>225210.55</v>
      </c>
      <c r="AC1348" s="7">
        <f>IFERROR(VLOOKUP(VALUE(S1348),工作表2!$A:$N,14,1)/50,0)</f>
        <v>225210.55</v>
      </c>
      <c r="AD1348" s="7">
        <f>IFERROR(VLOOKUP(VALUE(T1348),工作表2!$A:$N,14,1)/50,0)</f>
        <v>225210.55</v>
      </c>
      <c r="AE1348" s="7">
        <f>IFERROR(VLOOKUP(VALUE(U1348),工作表2!$A:$N,14,1),0)</f>
        <v>30731600</v>
      </c>
      <c r="AF1348" s="7">
        <f t="shared" si="231"/>
        <v>32758494.949999999</v>
      </c>
    </row>
    <row r="1349" spans="1:32" x14ac:dyDescent="0.15">
      <c r="A1349" s="8">
        <v>101345</v>
      </c>
      <c r="B1349" s="3" t="s">
        <v>4885</v>
      </c>
      <c r="C1349" t="s">
        <v>4886</v>
      </c>
      <c r="D1349" t="s">
        <v>4887</v>
      </c>
      <c r="E1349" t="s">
        <v>4880</v>
      </c>
      <c r="F1349" t="s">
        <v>4889</v>
      </c>
      <c r="G1349" t="s">
        <v>4890</v>
      </c>
      <c r="H1349" t="s">
        <v>4874</v>
      </c>
      <c r="I1349" t="s">
        <v>4883</v>
      </c>
      <c r="J1349" t="s">
        <v>4876</v>
      </c>
      <c r="K1349" t="s">
        <v>4898</v>
      </c>
      <c r="L1349">
        <f t="shared" ref="L1349:L1412" si="232">IFERROR(VALUE(LEFT(B1349,6)),0)</f>
        <v>100404</v>
      </c>
      <c r="M1349">
        <f t="shared" ref="M1349:M1412" si="233">IFERROR(VALUE(LEFT(C1349,6)),0)</f>
        <v>100403</v>
      </c>
      <c r="N1349">
        <f t="shared" ref="N1349:N1412" si="234">IFERROR(VALUE(LEFT(D1349,6)),0)</f>
        <v>100405</v>
      </c>
      <c r="O1349">
        <f t="shared" ref="O1349:O1412" si="235">IFERROR(VALUE(LEFT(E1349,6)),0)</f>
        <v>100403</v>
      </c>
      <c r="P1349">
        <f t="shared" ref="P1349:P1412" si="236">IFERROR(VALUE(LEFT(F1349,6)),0)</f>
        <v>100404</v>
      </c>
      <c r="Q1349">
        <f t="shared" ref="Q1349:Q1412" si="237">IFERROR(VALUE(LEFT(G1349,6)),0)</f>
        <v>100403</v>
      </c>
      <c r="R1349">
        <f t="shared" ref="R1349:R1412" si="238">IFERROR(VALUE(LEFT(H1349,6)),0)</f>
        <v>100405</v>
      </c>
      <c r="S1349">
        <f t="shared" ref="S1349:S1412" si="239">IFERROR(VALUE(LEFT(I1349,6)),0)</f>
        <v>100403</v>
      </c>
      <c r="T1349">
        <f t="shared" ref="T1349:T1412" si="240">IFERROR(VALUE(LEFT(J1349,6)),0)</f>
        <v>100405</v>
      </c>
      <c r="U1349">
        <f t="shared" ref="U1349:U1412" si="241">IFERROR(VALUE(LEFT(K1349,6)),0)</f>
        <v>201346</v>
      </c>
      <c r="V1349" s="7">
        <f>IFERROR(VLOOKUP(VALUE(L1349),工作表2!$A:$N,14,1)/50,0)</f>
        <v>225210.55</v>
      </c>
      <c r="W1349" s="7">
        <f>IFERROR(VLOOKUP(VALUE(M1349),工作表2!$A:$N,14,1)/50,0)</f>
        <v>225210.55</v>
      </c>
      <c r="X1349" s="7">
        <f>IFERROR(VLOOKUP(VALUE(N1349),工作表2!$A:$N,14,1)/50,0)</f>
        <v>225210.55</v>
      </c>
      <c r="Y1349" s="7">
        <f>IFERROR(VLOOKUP(VALUE(O1349),工作表2!$A:$N,14,1)/50,0)</f>
        <v>225210.55</v>
      </c>
      <c r="Z1349" s="7">
        <f>IFERROR(VLOOKUP(VALUE(P1349),工作表2!$A:$N,14,1)/50,0)</f>
        <v>225210.55</v>
      </c>
      <c r="AA1349" s="7">
        <f>IFERROR(VLOOKUP(VALUE(Q1349),工作表2!$A:$N,14,1)/50,0)</f>
        <v>225210.55</v>
      </c>
      <c r="AB1349" s="7">
        <f>IFERROR(VLOOKUP(VALUE(R1349),工作表2!$A:$N,14,1)/50,0)</f>
        <v>225210.55</v>
      </c>
      <c r="AC1349" s="7">
        <f>IFERROR(VLOOKUP(VALUE(S1349),工作表2!$A:$N,14,1)/50,0)</f>
        <v>225210.55</v>
      </c>
      <c r="AD1349" s="7">
        <f>IFERROR(VLOOKUP(VALUE(T1349),工作表2!$A:$N,14,1)/50,0)</f>
        <v>225210.55</v>
      </c>
      <c r="AE1349" s="7">
        <f>IFERROR(VLOOKUP(VALUE(U1349),工作表2!$A:$N,14,1),0)</f>
        <v>30760812.5</v>
      </c>
      <c r="AF1349" s="7">
        <f t="shared" ref="AF1349:AF1412" si="242">SUM(V1349:AE1349)</f>
        <v>32787707.449999999</v>
      </c>
    </row>
    <row r="1350" spans="1:32" x14ac:dyDescent="0.15">
      <c r="A1350" s="8">
        <v>101346</v>
      </c>
      <c r="B1350" s="3" t="s">
        <v>4885</v>
      </c>
      <c r="C1350" t="s">
        <v>4899</v>
      </c>
      <c r="D1350" t="s">
        <v>4870</v>
      </c>
      <c r="E1350" t="s">
        <v>4880</v>
      </c>
      <c r="F1350" t="s">
        <v>4893</v>
      </c>
      <c r="G1350" t="s">
        <v>4890</v>
      </c>
      <c r="H1350" t="s">
        <v>4882</v>
      </c>
      <c r="I1350" t="s">
        <v>4883</v>
      </c>
      <c r="J1350" t="s">
        <v>4900</v>
      </c>
      <c r="K1350" t="s">
        <v>4901</v>
      </c>
      <c r="L1350">
        <f t="shared" si="232"/>
        <v>100404</v>
      </c>
      <c r="M1350">
        <f t="shared" si="233"/>
        <v>100405</v>
      </c>
      <c r="N1350">
        <f t="shared" si="234"/>
        <v>100403</v>
      </c>
      <c r="O1350">
        <f t="shared" si="235"/>
        <v>100403</v>
      </c>
      <c r="P1350">
        <f t="shared" si="236"/>
        <v>100403</v>
      </c>
      <c r="Q1350">
        <f t="shared" si="237"/>
        <v>100403</v>
      </c>
      <c r="R1350">
        <f t="shared" si="238"/>
        <v>100404</v>
      </c>
      <c r="S1350">
        <f t="shared" si="239"/>
        <v>100403</v>
      </c>
      <c r="T1350">
        <f t="shared" si="240"/>
        <v>100403</v>
      </c>
      <c r="U1350">
        <f t="shared" si="241"/>
        <v>201347</v>
      </c>
      <c r="V1350" s="7">
        <f>IFERROR(VLOOKUP(VALUE(L1350),工作表2!$A:$N,14,1)/50,0)</f>
        <v>225210.55</v>
      </c>
      <c r="W1350" s="7">
        <f>IFERROR(VLOOKUP(VALUE(M1350),工作表2!$A:$N,14,1)/50,0)</f>
        <v>225210.55</v>
      </c>
      <c r="X1350" s="7">
        <f>IFERROR(VLOOKUP(VALUE(N1350),工作表2!$A:$N,14,1)/50,0)</f>
        <v>225210.55</v>
      </c>
      <c r="Y1350" s="7">
        <f>IFERROR(VLOOKUP(VALUE(O1350),工作表2!$A:$N,14,1)/50,0)</f>
        <v>225210.55</v>
      </c>
      <c r="Z1350" s="7">
        <f>IFERROR(VLOOKUP(VALUE(P1350),工作表2!$A:$N,14,1)/50,0)</f>
        <v>225210.55</v>
      </c>
      <c r="AA1350" s="7">
        <f>IFERROR(VLOOKUP(VALUE(Q1350),工作表2!$A:$N,14,1)/50,0)</f>
        <v>225210.55</v>
      </c>
      <c r="AB1350" s="7">
        <f>IFERROR(VLOOKUP(VALUE(R1350),工作表2!$A:$N,14,1)/50,0)</f>
        <v>225210.55</v>
      </c>
      <c r="AC1350" s="7">
        <f>IFERROR(VLOOKUP(VALUE(S1350),工作表2!$A:$N,14,1)/50,0)</f>
        <v>225210.55</v>
      </c>
      <c r="AD1350" s="7">
        <f>IFERROR(VLOOKUP(VALUE(T1350),工作表2!$A:$N,14,1)/50,0)</f>
        <v>225210.55</v>
      </c>
      <c r="AE1350" s="7">
        <f>IFERROR(VLOOKUP(VALUE(U1350),工作表2!$A:$N,14,1),0)</f>
        <v>31336279.5</v>
      </c>
      <c r="AF1350" s="7">
        <f t="shared" si="242"/>
        <v>33363174.449999999</v>
      </c>
    </row>
    <row r="1351" spans="1:32" x14ac:dyDescent="0.15">
      <c r="A1351" s="8">
        <v>101347</v>
      </c>
      <c r="B1351" s="3" t="s">
        <v>4878</v>
      </c>
      <c r="C1351" t="s">
        <v>4869</v>
      </c>
      <c r="D1351" t="s">
        <v>4870</v>
      </c>
      <c r="E1351" t="s">
        <v>4888</v>
      </c>
      <c r="F1351" t="s">
        <v>4889</v>
      </c>
      <c r="G1351" t="s">
        <v>4881</v>
      </c>
      <c r="H1351" t="s">
        <v>4882</v>
      </c>
      <c r="I1351" t="s">
        <v>4894</v>
      </c>
      <c r="J1351" t="s">
        <v>4896</v>
      </c>
      <c r="K1351" t="s">
        <v>4902</v>
      </c>
      <c r="L1351">
        <f t="shared" si="232"/>
        <v>100405</v>
      </c>
      <c r="M1351">
        <f t="shared" si="233"/>
        <v>100404</v>
      </c>
      <c r="N1351">
        <f t="shared" si="234"/>
        <v>100403</v>
      </c>
      <c r="O1351">
        <f t="shared" si="235"/>
        <v>100405</v>
      </c>
      <c r="P1351">
        <f t="shared" si="236"/>
        <v>100404</v>
      </c>
      <c r="Q1351">
        <f t="shared" si="237"/>
        <v>100404</v>
      </c>
      <c r="R1351">
        <f t="shared" si="238"/>
        <v>100404</v>
      </c>
      <c r="S1351">
        <f t="shared" si="239"/>
        <v>100405</v>
      </c>
      <c r="T1351">
        <f t="shared" si="240"/>
        <v>100404</v>
      </c>
      <c r="U1351">
        <f t="shared" si="241"/>
        <v>201348</v>
      </c>
      <c r="V1351" s="7">
        <f>IFERROR(VLOOKUP(VALUE(L1351),工作表2!$A:$N,14,1)/50,0)</f>
        <v>225210.55</v>
      </c>
      <c r="W1351" s="7">
        <f>IFERROR(VLOOKUP(VALUE(M1351),工作表2!$A:$N,14,1)/50,0)</f>
        <v>225210.55</v>
      </c>
      <c r="X1351" s="7">
        <f>IFERROR(VLOOKUP(VALUE(N1351),工作表2!$A:$N,14,1)/50,0)</f>
        <v>225210.55</v>
      </c>
      <c r="Y1351" s="7">
        <f>IFERROR(VLOOKUP(VALUE(O1351),工作表2!$A:$N,14,1)/50,0)</f>
        <v>225210.55</v>
      </c>
      <c r="Z1351" s="7">
        <f>IFERROR(VLOOKUP(VALUE(P1351),工作表2!$A:$N,14,1)/50,0)</f>
        <v>225210.55</v>
      </c>
      <c r="AA1351" s="7">
        <f>IFERROR(VLOOKUP(VALUE(Q1351),工作表2!$A:$N,14,1)/50,0)</f>
        <v>225210.55</v>
      </c>
      <c r="AB1351" s="7">
        <f>IFERROR(VLOOKUP(VALUE(R1351),工作表2!$A:$N,14,1)/50,0)</f>
        <v>225210.55</v>
      </c>
      <c r="AC1351" s="7">
        <f>IFERROR(VLOOKUP(VALUE(S1351),工作表2!$A:$N,14,1)/50,0)</f>
        <v>225210.55</v>
      </c>
      <c r="AD1351" s="7">
        <f>IFERROR(VLOOKUP(VALUE(T1351),工作表2!$A:$N,14,1)/50,0)</f>
        <v>225210.55</v>
      </c>
      <c r="AE1351" s="7">
        <f>IFERROR(VLOOKUP(VALUE(U1351),工作表2!$A:$N,14,1),0)</f>
        <v>31103618.5</v>
      </c>
      <c r="AF1351" s="7">
        <f t="shared" si="242"/>
        <v>33130513.449999999</v>
      </c>
    </row>
    <row r="1352" spans="1:32" x14ac:dyDescent="0.15">
      <c r="A1352" s="8">
        <v>101348</v>
      </c>
      <c r="B1352" s="3" t="s">
        <v>4878</v>
      </c>
      <c r="C1352" t="s">
        <v>4869</v>
      </c>
      <c r="D1352" t="s">
        <v>4870</v>
      </c>
      <c r="E1352" t="s">
        <v>4871</v>
      </c>
      <c r="F1352" t="s">
        <v>4872</v>
      </c>
      <c r="G1352" t="s">
        <v>4890</v>
      </c>
      <c r="H1352" t="s">
        <v>4882</v>
      </c>
      <c r="I1352" t="s">
        <v>4894</v>
      </c>
      <c r="J1352" t="s">
        <v>4876</v>
      </c>
      <c r="K1352" t="s">
        <v>4903</v>
      </c>
      <c r="L1352">
        <f t="shared" si="232"/>
        <v>100405</v>
      </c>
      <c r="M1352">
        <f t="shared" si="233"/>
        <v>100404</v>
      </c>
      <c r="N1352">
        <f t="shared" si="234"/>
        <v>100403</v>
      </c>
      <c r="O1352">
        <f t="shared" si="235"/>
        <v>100404</v>
      </c>
      <c r="P1352">
        <f t="shared" si="236"/>
        <v>100405</v>
      </c>
      <c r="Q1352">
        <f t="shared" si="237"/>
        <v>100403</v>
      </c>
      <c r="R1352">
        <f t="shared" si="238"/>
        <v>100404</v>
      </c>
      <c r="S1352">
        <f t="shared" si="239"/>
        <v>100405</v>
      </c>
      <c r="T1352">
        <f t="shared" si="240"/>
        <v>100405</v>
      </c>
      <c r="U1352">
        <f t="shared" si="241"/>
        <v>201349</v>
      </c>
      <c r="V1352" s="7">
        <f>IFERROR(VLOOKUP(VALUE(L1352),工作表2!$A:$N,14,1)/50,0)</f>
        <v>225210.55</v>
      </c>
      <c r="W1352" s="7">
        <f>IFERROR(VLOOKUP(VALUE(M1352),工作表2!$A:$N,14,1)/50,0)</f>
        <v>225210.55</v>
      </c>
      <c r="X1352" s="7">
        <f>IFERROR(VLOOKUP(VALUE(N1352),工作表2!$A:$N,14,1)/50,0)</f>
        <v>225210.55</v>
      </c>
      <c r="Y1352" s="7">
        <f>IFERROR(VLOOKUP(VALUE(O1352),工作表2!$A:$N,14,1)/50,0)</f>
        <v>225210.55</v>
      </c>
      <c r="Z1352" s="7">
        <f>IFERROR(VLOOKUP(VALUE(P1352),工作表2!$A:$N,14,1)/50,0)</f>
        <v>225210.55</v>
      </c>
      <c r="AA1352" s="7">
        <f>IFERROR(VLOOKUP(VALUE(Q1352),工作表2!$A:$N,14,1)/50,0)</f>
        <v>225210.55</v>
      </c>
      <c r="AB1352" s="7">
        <f>IFERROR(VLOOKUP(VALUE(R1352),工作表2!$A:$N,14,1)/50,0)</f>
        <v>225210.55</v>
      </c>
      <c r="AC1352" s="7">
        <f>IFERROR(VLOOKUP(VALUE(S1352),工作表2!$A:$N,14,1)/50,0)</f>
        <v>225210.55</v>
      </c>
      <c r="AD1352" s="7">
        <f>IFERROR(VLOOKUP(VALUE(T1352),工作表2!$A:$N,14,1)/50,0)</f>
        <v>225210.55</v>
      </c>
      <c r="AE1352" s="7">
        <f>IFERROR(VLOOKUP(VALUE(U1352),工作表2!$A:$N,14,1),0)</f>
        <v>31242614.5</v>
      </c>
      <c r="AF1352" s="7">
        <f t="shared" si="242"/>
        <v>33269509.449999999</v>
      </c>
    </row>
    <row r="1353" spans="1:32" x14ac:dyDescent="0.15">
      <c r="A1353" s="8">
        <v>101349</v>
      </c>
      <c r="B1353" s="3" t="s">
        <v>4885</v>
      </c>
      <c r="C1353" t="s">
        <v>4869</v>
      </c>
      <c r="D1353" t="s">
        <v>4879</v>
      </c>
      <c r="E1353" t="s">
        <v>4880</v>
      </c>
      <c r="F1353" t="s">
        <v>4893</v>
      </c>
      <c r="G1353" t="s">
        <v>4881</v>
      </c>
      <c r="H1353" t="s">
        <v>4874</v>
      </c>
      <c r="I1353" t="s">
        <v>4894</v>
      </c>
      <c r="J1353" t="s">
        <v>4900</v>
      </c>
      <c r="K1353" t="s">
        <v>4904</v>
      </c>
      <c r="L1353">
        <f t="shared" si="232"/>
        <v>100404</v>
      </c>
      <c r="M1353">
        <f t="shared" si="233"/>
        <v>100404</v>
      </c>
      <c r="N1353">
        <f t="shared" si="234"/>
        <v>100404</v>
      </c>
      <c r="O1353">
        <f t="shared" si="235"/>
        <v>100403</v>
      </c>
      <c r="P1353">
        <f t="shared" si="236"/>
        <v>100403</v>
      </c>
      <c r="Q1353">
        <f t="shared" si="237"/>
        <v>100404</v>
      </c>
      <c r="R1353">
        <f t="shared" si="238"/>
        <v>100405</v>
      </c>
      <c r="S1353">
        <f t="shared" si="239"/>
        <v>100405</v>
      </c>
      <c r="T1353">
        <f t="shared" si="240"/>
        <v>100403</v>
      </c>
      <c r="U1353">
        <f t="shared" si="241"/>
        <v>201350</v>
      </c>
      <c r="V1353" s="7">
        <f>IFERROR(VLOOKUP(VALUE(L1353),工作表2!$A:$N,14,1)/50,0)</f>
        <v>225210.55</v>
      </c>
      <c r="W1353" s="7">
        <f>IFERROR(VLOOKUP(VALUE(M1353),工作表2!$A:$N,14,1)/50,0)</f>
        <v>225210.55</v>
      </c>
      <c r="X1353" s="7">
        <f>IFERROR(VLOOKUP(VALUE(N1353),工作表2!$A:$N,14,1)/50,0)</f>
        <v>225210.55</v>
      </c>
      <c r="Y1353" s="7">
        <f>IFERROR(VLOOKUP(VALUE(O1353),工作表2!$A:$N,14,1)/50,0)</f>
        <v>225210.55</v>
      </c>
      <c r="Z1353" s="7">
        <f>IFERROR(VLOOKUP(VALUE(P1353),工作表2!$A:$N,14,1)/50,0)</f>
        <v>225210.55</v>
      </c>
      <c r="AA1353" s="7">
        <f>IFERROR(VLOOKUP(VALUE(Q1353),工作表2!$A:$N,14,1)/50,0)</f>
        <v>225210.55</v>
      </c>
      <c r="AB1353" s="7">
        <f>IFERROR(VLOOKUP(VALUE(R1353),工作表2!$A:$N,14,1)/50,0)</f>
        <v>225210.55</v>
      </c>
      <c r="AC1353" s="7">
        <f>IFERROR(VLOOKUP(VALUE(S1353),工作表2!$A:$N,14,1)/50,0)</f>
        <v>225210.55</v>
      </c>
      <c r="AD1353" s="7">
        <f>IFERROR(VLOOKUP(VALUE(T1353),工作表2!$A:$N,14,1)/50,0)</f>
        <v>225210.55</v>
      </c>
      <c r="AE1353" s="7">
        <f>IFERROR(VLOOKUP(VALUE(U1353),工作表2!$A:$N,14,1),0)</f>
        <v>31425650</v>
      </c>
      <c r="AF1353" s="7">
        <f t="shared" si="242"/>
        <v>33452544.949999999</v>
      </c>
    </row>
    <row r="1354" spans="1:32" x14ac:dyDescent="0.15">
      <c r="A1354" s="8">
        <v>101350</v>
      </c>
      <c r="B1354" s="3" t="s">
        <v>4905</v>
      </c>
      <c r="C1354" t="s">
        <v>4906</v>
      </c>
      <c r="D1354" t="s">
        <v>4907</v>
      </c>
      <c r="E1354" t="s">
        <v>4908</v>
      </c>
      <c r="F1354" t="s">
        <v>4909</v>
      </c>
      <c r="G1354" t="s">
        <v>4910</v>
      </c>
      <c r="H1354" t="s">
        <v>4911</v>
      </c>
      <c r="I1354" t="s">
        <v>4912</v>
      </c>
      <c r="J1354" t="s">
        <v>4913</v>
      </c>
      <c r="K1354" t="s">
        <v>4914</v>
      </c>
      <c r="L1354">
        <f t="shared" si="232"/>
        <v>100406</v>
      </c>
      <c r="M1354">
        <f t="shared" si="233"/>
        <v>100406</v>
      </c>
      <c r="N1354">
        <f t="shared" si="234"/>
        <v>100408</v>
      </c>
      <c r="O1354">
        <f t="shared" si="235"/>
        <v>100408</v>
      </c>
      <c r="P1354">
        <f t="shared" si="236"/>
        <v>100408</v>
      </c>
      <c r="Q1354">
        <f t="shared" si="237"/>
        <v>100406</v>
      </c>
      <c r="R1354">
        <f t="shared" si="238"/>
        <v>100407</v>
      </c>
      <c r="S1354">
        <f t="shared" si="239"/>
        <v>100406</v>
      </c>
      <c r="T1354">
        <f t="shared" si="240"/>
        <v>100408</v>
      </c>
      <c r="U1354">
        <f t="shared" si="241"/>
        <v>201351</v>
      </c>
      <c r="V1354" s="7">
        <f>IFERROR(VLOOKUP(VALUE(L1354),工作表2!$A:$N,14,1)/50,0)</f>
        <v>227771.13</v>
      </c>
      <c r="W1354" s="7">
        <f>IFERROR(VLOOKUP(VALUE(M1354),工作表2!$A:$N,14,1)/50,0)</f>
        <v>227771.13</v>
      </c>
      <c r="X1354" s="7">
        <f>IFERROR(VLOOKUP(VALUE(N1354),工作表2!$A:$N,14,1)/50,0)</f>
        <v>227771.13</v>
      </c>
      <c r="Y1354" s="7">
        <f>IFERROR(VLOOKUP(VALUE(O1354),工作表2!$A:$N,14,1)/50,0)</f>
        <v>227771.13</v>
      </c>
      <c r="Z1354" s="7">
        <f>IFERROR(VLOOKUP(VALUE(P1354),工作表2!$A:$N,14,1)/50,0)</f>
        <v>227771.13</v>
      </c>
      <c r="AA1354" s="7">
        <f>IFERROR(VLOOKUP(VALUE(Q1354),工作表2!$A:$N,14,1)/50,0)</f>
        <v>227771.13</v>
      </c>
      <c r="AB1354" s="7">
        <f>IFERROR(VLOOKUP(VALUE(R1354),工作表2!$A:$N,14,1)/50,0)</f>
        <v>227771.13</v>
      </c>
      <c r="AC1354" s="7">
        <f>IFERROR(VLOOKUP(VALUE(S1354),工作表2!$A:$N,14,1)/50,0)</f>
        <v>227771.13</v>
      </c>
      <c r="AD1354" s="7">
        <f>IFERROR(VLOOKUP(VALUE(T1354),工作表2!$A:$N,14,1)/50,0)</f>
        <v>227771.13</v>
      </c>
      <c r="AE1354" s="7">
        <f>IFERROR(VLOOKUP(VALUE(U1354),工作表2!$A:$N,14,1),0)</f>
        <v>31037060</v>
      </c>
      <c r="AF1354" s="7">
        <f t="shared" si="242"/>
        <v>33087000.169999998</v>
      </c>
    </row>
    <row r="1355" spans="1:32" x14ac:dyDescent="0.15">
      <c r="A1355" s="8">
        <v>101351</v>
      </c>
      <c r="B1355" s="3" t="s">
        <v>4915</v>
      </c>
      <c r="C1355" t="s">
        <v>4916</v>
      </c>
      <c r="D1355" t="s">
        <v>4917</v>
      </c>
      <c r="E1355" t="s">
        <v>4918</v>
      </c>
      <c r="F1355" t="s">
        <v>4909</v>
      </c>
      <c r="G1355" t="s">
        <v>4910</v>
      </c>
      <c r="H1355" t="s">
        <v>4919</v>
      </c>
      <c r="I1355" t="s">
        <v>4912</v>
      </c>
      <c r="J1355" t="s">
        <v>4920</v>
      </c>
      <c r="K1355" t="s">
        <v>4921</v>
      </c>
      <c r="L1355">
        <f t="shared" si="232"/>
        <v>100407</v>
      </c>
      <c r="M1355">
        <f t="shared" si="233"/>
        <v>100408</v>
      </c>
      <c r="N1355">
        <f t="shared" si="234"/>
        <v>100407</v>
      </c>
      <c r="O1355">
        <f t="shared" si="235"/>
        <v>100407</v>
      </c>
      <c r="P1355">
        <f t="shared" si="236"/>
        <v>100408</v>
      </c>
      <c r="Q1355">
        <f t="shared" si="237"/>
        <v>100406</v>
      </c>
      <c r="R1355">
        <f t="shared" si="238"/>
        <v>100408</v>
      </c>
      <c r="S1355">
        <f t="shared" si="239"/>
        <v>100406</v>
      </c>
      <c r="T1355">
        <f t="shared" si="240"/>
        <v>100407</v>
      </c>
      <c r="U1355">
        <f t="shared" si="241"/>
        <v>201352</v>
      </c>
      <c r="V1355" s="7">
        <f>IFERROR(VLOOKUP(VALUE(L1355),工作表2!$A:$N,14,1)/50,0)</f>
        <v>227771.13</v>
      </c>
      <c r="W1355" s="7">
        <f>IFERROR(VLOOKUP(VALUE(M1355),工作表2!$A:$N,14,1)/50,0)</f>
        <v>227771.13</v>
      </c>
      <c r="X1355" s="7">
        <f>IFERROR(VLOOKUP(VALUE(N1355),工作表2!$A:$N,14,1)/50,0)</f>
        <v>227771.13</v>
      </c>
      <c r="Y1355" s="7">
        <f>IFERROR(VLOOKUP(VALUE(O1355),工作表2!$A:$N,14,1)/50,0)</f>
        <v>227771.13</v>
      </c>
      <c r="Z1355" s="7">
        <f>IFERROR(VLOOKUP(VALUE(P1355),工作表2!$A:$N,14,1)/50,0)</f>
        <v>227771.13</v>
      </c>
      <c r="AA1355" s="7">
        <f>IFERROR(VLOOKUP(VALUE(Q1355),工作表2!$A:$N,14,1)/50,0)</f>
        <v>227771.13</v>
      </c>
      <c r="AB1355" s="7">
        <f>IFERROR(VLOOKUP(VALUE(R1355),工作表2!$A:$N,14,1)/50,0)</f>
        <v>227771.13</v>
      </c>
      <c r="AC1355" s="7">
        <f>IFERROR(VLOOKUP(VALUE(S1355),工作表2!$A:$N,14,1)/50,0)</f>
        <v>227771.13</v>
      </c>
      <c r="AD1355" s="7">
        <f>IFERROR(VLOOKUP(VALUE(T1355),工作表2!$A:$N,14,1)/50,0)</f>
        <v>227771.13</v>
      </c>
      <c r="AE1355" s="7">
        <f>IFERROR(VLOOKUP(VALUE(U1355),工作表2!$A:$N,14,1),0)</f>
        <v>31066256</v>
      </c>
      <c r="AF1355" s="7">
        <f t="shared" si="242"/>
        <v>33116196.169999998</v>
      </c>
    </row>
    <row r="1356" spans="1:32" x14ac:dyDescent="0.15">
      <c r="A1356" s="8">
        <v>101352</v>
      </c>
      <c r="B1356" s="3" t="s">
        <v>4905</v>
      </c>
      <c r="C1356" t="s">
        <v>4922</v>
      </c>
      <c r="D1356" t="s">
        <v>4923</v>
      </c>
      <c r="E1356" t="s">
        <v>4908</v>
      </c>
      <c r="F1356" t="s">
        <v>4924</v>
      </c>
      <c r="G1356" t="s">
        <v>4910</v>
      </c>
      <c r="H1356" t="s">
        <v>4919</v>
      </c>
      <c r="I1356" t="s">
        <v>4925</v>
      </c>
      <c r="J1356" t="s">
        <v>4913</v>
      </c>
      <c r="K1356" t="s">
        <v>4926</v>
      </c>
      <c r="L1356">
        <f t="shared" si="232"/>
        <v>100406</v>
      </c>
      <c r="M1356">
        <f t="shared" si="233"/>
        <v>100407</v>
      </c>
      <c r="N1356">
        <f t="shared" si="234"/>
        <v>100406</v>
      </c>
      <c r="O1356">
        <f t="shared" si="235"/>
        <v>100408</v>
      </c>
      <c r="P1356">
        <f t="shared" si="236"/>
        <v>100406</v>
      </c>
      <c r="Q1356">
        <f t="shared" si="237"/>
        <v>100406</v>
      </c>
      <c r="R1356">
        <f t="shared" si="238"/>
        <v>100408</v>
      </c>
      <c r="S1356">
        <f t="shared" si="239"/>
        <v>100408</v>
      </c>
      <c r="T1356">
        <f t="shared" si="240"/>
        <v>100408</v>
      </c>
      <c r="U1356">
        <f t="shared" si="241"/>
        <v>201353</v>
      </c>
      <c r="V1356" s="7">
        <f>IFERROR(VLOOKUP(VALUE(L1356),工作表2!$A:$N,14,1)/50,0)</f>
        <v>227771.13</v>
      </c>
      <c r="W1356" s="7">
        <f>IFERROR(VLOOKUP(VALUE(M1356),工作表2!$A:$N,14,1)/50,0)</f>
        <v>227771.13</v>
      </c>
      <c r="X1356" s="7">
        <f>IFERROR(VLOOKUP(VALUE(N1356),工作表2!$A:$N,14,1)/50,0)</f>
        <v>227771.13</v>
      </c>
      <c r="Y1356" s="7">
        <f>IFERROR(VLOOKUP(VALUE(O1356),工作表2!$A:$N,14,1)/50,0)</f>
        <v>227771.13</v>
      </c>
      <c r="Z1356" s="7">
        <f>IFERROR(VLOOKUP(VALUE(P1356),工作表2!$A:$N,14,1)/50,0)</f>
        <v>227771.13</v>
      </c>
      <c r="AA1356" s="7">
        <f>IFERROR(VLOOKUP(VALUE(Q1356),工作表2!$A:$N,14,1)/50,0)</f>
        <v>227771.13</v>
      </c>
      <c r="AB1356" s="7">
        <f>IFERROR(VLOOKUP(VALUE(R1356),工作表2!$A:$N,14,1)/50,0)</f>
        <v>227771.13</v>
      </c>
      <c r="AC1356" s="7">
        <f>IFERROR(VLOOKUP(VALUE(S1356),工作表2!$A:$N,14,1)/50,0)</f>
        <v>227771.13</v>
      </c>
      <c r="AD1356" s="7">
        <f>IFERROR(VLOOKUP(VALUE(T1356),工作表2!$A:$N,14,1)/50,0)</f>
        <v>227771.13</v>
      </c>
      <c r="AE1356" s="7">
        <f>IFERROR(VLOOKUP(VALUE(U1356),工作表2!$A:$N,14,1),0)</f>
        <v>31095483.5</v>
      </c>
      <c r="AF1356" s="7">
        <f t="shared" si="242"/>
        <v>33145423.669999998</v>
      </c>
    </row>
    <row r="1357" spans="1:32" x14ac:dyDescent="0.15">
      <c r="A1357" s="8">
        <v>101353</v>
      </c>
      <c r="B1357" s="3" t="s">
        <v>4915</v>
      </c>
      <c r="C1357" t="s">
        <v>4922</v>
      </c>
      <c r="D1357" t="s">
        <v>4917</v>
      </c>
      <c r="E1357" t="s">
        <v>4927</v>
      </c>
      <c r="F1357" t="s">
        <v>4924</v>
      </c>
      <c r="G1357" t="s">
        <v>4928</v>
      </c>
      <c r="H1357" t="s">
        <v>4929</v>
      </c>
      <c r="I1357" t="s">
        <v>4912</v>
      </c>
      <c r="J1357" t="s">
        <v>4913</v>
      </c>
      <c r="K1357" t="s">
        <v>4930</v>
      </c>
      <c r="L1357">
        <f t="shared" si="232"/>
        <v>100407</v>
      </c>
      <c r="M1357">
        <f t="shared" si="233"/>
        <v>100407</v>
      </c>
      <c r="N1357">
        <f t="shared" si="234"/>
        <v>100407</v>
      </c>
      <c r="O1357">
        <f t="shared" si="235"/>
        <v>100406</v>
      </c>
      <c r="P1357">
        <f t="shared" si="236"/>
        <v>100406</v>
      </c>
      <c r="Q1357">
        <f t="shared" si="237"/>
        <v>100407</v>
      </c>
      <c r="R1357">
        <f t="shared" si="238"/>
        <v>100406</v>
      </c>
      <c r="S1357">
        <f t="shared" si="239"/>
        <v>100406</v>
      </c>
      <c r="T1357">
        <f t="shared" si="240"/>
        <v>100408</v>
      </c>
      <c r="U1357">
        <f t="shared" si="241"/>
        <v>201354</v>
      </c>
      <c r="V1357" s="7">
        <f>IFERROR(VLOOKUP(VALUE(L1357),工作表2!$A:$N,14,1)/50,0)</f>
        <v>227771.13</v>
      </c>
      <c r="W1357" s="7">
        <f>IFERROR(VLOOKUP(VALUE(M1357),工作表2!$A:$N,14,1)/50,0)</f>
        <v>227771.13</v>
      </c>
      <c r="X1357" s="7">
        <f>IFERROR(VLOOKUP(VALUE(N1357),工作表2!$A:$N,14,1)/50,0)</f>
        <v>227771.13</v>
      </c>
      <c r="Y1357" s="7">
        <f>IFERROR(VLOOKUP(VALUE(O1357),工作表2!$A:$N,14,1)/50,0)</f>
        <v>227771.13</v>
      </c>
      <c r="Z1357" s="7">
        <f>IFERROR(VLOOKUP(VALUE(P1357),工作表2!$A:$N,14,1)/50,0)</f>
        <v>227771.13</v>
      </c>
      <c r="AA1357" s="7">
        <f>IFERROR(VLOOKUP(VALUE(Q1357),工作表2!$A:$N,14,1)/50,0)</f>
        <v>227771.13</v>
      </c>
      <c r="AB1357" s="7">
        <f>IFERROR(VLOOKUP(VALUE(R1357),工作表2!$A:$N,14,1)/50,0)</f>
        <v>227771.13</v>
      </c>
      <c r="AC1357" s="7">
        <f>IFERROR(VLOOKUP(VALUE(S1357),工作表2!$A:$N,14,1)/50,0)</f>
        <v>227771.13</v>
      </c>
      <c r="AD1357" s="7">
        <f>IFERROR(VLOOKUP(VALUE(T1357),工作表2!$A:$N,14,1)/50,0)</f>
        <v>227771.13</v>
      </c>
      <c r="AE1357" s="7">
        <f>IFERROR(VLOOKUP(VALUE(U1357),工作表2!$A:$N,14,1),0)</f>
        <v>31677511</v>
      </c>
      <c r="AF1357" s="7">
        <f t="shared" si="242"/>
        <v>33727451.170000002</v>
      </c>
    </row>
    <row r="1358" spans="1:32" x14ac:dyDescent="0.15">
      <c r="A1358" s="8">
        <v>101354</v>
      </c>
      <c r="B1358" s="3" t="s">
        <v>4905</v>
      </c>
      <c r="C1358" t="s">
        <v>4906</v>
      </c>
      <c r="D1358" t="s">
        <v>4907</v>
      </c>
      <c r="E1358" t="s">
        <v>4927</v>
      </c>
      <c r="F1358" t="s">
        <v>4931</v>
      </c>
      <c r="G1358" t="s">
        <v>4932</v>
      </c>
      <c r="H1358" t="s">
        <v>4919</v>
      </c>
      <c r="I1358" t="s">
        <v>4925</v>
      </c>
      <c r="J1358" t="s">
        <v>4933</v>
      </c>
      <c r="K1358" t="s">
        <v>4934</v>
      </c>
      <c r="L1358">
        <f t="shared" si="232"/>
        <v>100406</v>
      </c>
      <c r="M1358">
        <f t="shared" si="233"/>
        <v>100406</v>
      </c>
      <c r="N1358">
        <f t="shared" si="234"/>
        <v>100408</v>
      </c>
      <c r="O1358">
        <f t="shared" si="235"/>
        <v>100406</v>
      </c>
      <c r="P1358">
        <f t="shared" si="236"/>
        <v>100407</v>
      </c>
      <c r="Q1358">
        <f t="shared" si="237"/>
        <v>100408</v>
      </c>
      <c r="R1358">
        <f t="shared" si="238"/>
        <v>100408</v>
      </c>
      <c r="S1358">
        <f t="shared" si="239"/>
        <v>100408</v>
      </c>
      <c r="T1358">
        <f t="shared" si="240"/>
        <v>100406</v>
      </c>
      <c r="U1358">
        <f t="shared" si="241"/>
        <v>201355</v>
      </c>
      <c r="V1358" s="7">
        <f>IFERROR(VLOOKUP(VALUE(L1358),工作表2!$A:$N,14,1)/50,0)</f>
        <v>227771.13</v>
      </c>
      <c r="W1358" s="7">
        <f>IFERROR(VLOOKUP(VALUE(M1358),工作表2!$A:$N,14,1)/50,0)</f>
        <v>227771.13</v>
      </c>
      <c r="X1358" s="7">
        <f>IFERROR(VLOOKUP(VALUE(N1358),工作表2!$A:$N,14,1)/50,0)</f>
        <v>227771.13</v>
      </c>
      <c r="Y1358" s="7">
        <f>IFERROR(VLOOKUP(VALUE(O1358),工作表2!$A:$N,14,1)/50,0)</f>
        <v>227771.13</v>
      </c>
      <c r="Z1358" s="7">
        <f>IFERROR(VLOOKUP(VALUE(P1358),工作表2!$A:$N,14,1)/50,0)</f>
        <v>227771.13</v>
      </c>
      <c r="AA1358" s="7">
        <f>IFERROR(VLOOKUP(VALUE(Q1358),工作表2!$A:$N,14,1)/50,0)</f>
        <v>227771.13</v>
      </c>
      <c r="AB1358" s="7">
        <f>IFERROR(VLOOKUP(VALUE(R1358),工作表2!$A:$N,14,1)/50,0)</f>
        <v>227771.13</v>
      </c>
      <c r="AC1358" s="7">
        <f>IFERROR(VLOOKUP(VALUE(S1358),工作表2!$A:$N,14,1)/50,0)</f>
        <v>227771.13</v>
      </c>
      <c r="AD1358" s="7">
        <f>IFERROR(VLOOKUP(VALUE(T1358),工作表2!$A:$N,14,1)/50,0)</f>
        <v>227771.13</v>
      </c>
      <c r="AE1358" s="7">
        <f>IFERROR(VLOOKUP(VALUE(U1358),工作表2!$A:$N,14,1),0)</f>
        <v>31154033.5</v>
      </c>
      <c r="AF1358" s="7">
        <f t="shared" si="242"/>
        <v>33203973.669999998</v>
      </c>
    </row>
    <row r="1359" spans="1:32" x14ac:dyDescent="0.15">
      <c r="A1359" s="8">
        <v>101355</v>
      </c>
      <c r="B1359" s="3" t="s">
        <v>4905</v>
      </c>
      <c r="C1359" t="s">
        <v>4922</v>
      </c>
      <c r="D1359" t="s">
        <v>4917</v>
      </c>
      <c r="E1359" t="s">
        <v>4927</v>
      </c>
      <c r="F1359" t="s">
        <v>4909</v>
      </c>
      <c r="G1359" t="s">
        <v>4928</v>
      </c>
      <c r="H1359" t="s">
        <v>4929</v>
      </c>
      <c r="I1359" t="s">
        <v>4935</v>
      </c>
      <c r="J1359" t="s">
        <v>4913</v>
      </c>
      <c r="K1359" t="s">
        <v>4936</v>
      </c>
      <c r="L1359">
        <f t="shared" si="232"/>
        <v>100406</v>
      </c>
      <c r="M1359">
        <f t="shared" si="233"/>
        <v>100407</v>
      </c>
      <c r="N1359">
        <f t="shared" si="234"/>
        <v>100407</v>
      </c>
      <c r="O1359">
        <f t="shared" si="235"/>
        <v>100406</v>
      </c>
      <c r="P1359">
        <f t="shared" si="236"/>
        <v>100408</v>
      </c>
      <c r="Q1359">
        <f t="shared" si="237"/>
        <v>100407</v>
      </c>
      <c r="R1359">
        <f t="shared" si="238"/>
        <v>100406</v>
      </c>
      <c r="S1359">
        <f t="shared" si="239"/>
        <v>100407</v>
      </c>
      <c r="T1359">
        <f t="shared" si="240"/>
        <v>100408</v>
      </c>
      <c r="U1359">
        <f t="shared" si="241"/>
        <v>201356</v>
      </c>
      <c r="V1359" s="7">
        <f>IFERROR(VLOOKUP(VALUE(L1359),工作表2!$A:$N,14,1)/50,0)</f>
        <v>227771.13</v>
      </c>
      <c r="W1359" s="7">
        <f>IFERROR(VLOOKUP(VALUE(M1359),工作表2!$A:$N,14,1)/50,0)</f>
        <v>227771.13</v>
      </c>
      <c r="X1359" s="7">
        <f>IFERROR(VLOOKUP(VALUE(N1359),工作表2!$A:$N,14,1)/50,0)</f>
        <v>227771.13</v>
      </c>
      <c r="Y1359" s="7">
        <f>IFERROR(VLOOKUP(VALUE(O1359),工作表2!$A:$N,14,1)/50,0)</f>
        <v>227771.13</v>
      </c>
      <c r="Z1359" s="7">
        <f>IFERROR(VLOOKUP(VALUE(P1359),工作表2!$A:$N,14,1)/50,0)</f>
        <v>227771.13</v>
      </c>
      <c r="AA1359" s="7">
        <f>IFERROR(VLOOKUP(VALUE(Q1359),工作表2!$A:$N,14,1)/50,0)</f>
        <v>227771.13</v>
      </c>
      <c r="AB1359" s="7">
        <f>IFERROR(VLOOKUP(VALUE(R1359),工作表2!$A:$N,14,1)/50,0)</f>
        <v>227771.13</v>
      </c>
      <c r="AC1359" s="7">
        <f>IFERROR(VLOOKUP(VALUE(S1359),工作表2!$A:$N,14,1)/50,0)</f>
        <v>227771.13</v>
      </c>
      <c r="AD1359" s="7">
        <f>IFERROR(VLOOKUP(VALUE(T1359),工作表2!$A:$N,14,1)/50,0)</f>
        <v>227771.13</v>
      </c>
      <c r="AE1359" s="7">
        <f>IFERROR(VLOOKUP(VALUE(U1359),工作表2!$A:$N,14,1),0)</f>
        <v>31183356</v>
      </c>
      <c r="AF1359" s="7">
        <f t="shared" si="242"/>
        <v>33233296.169999998</v>
      </c>
    </row>
    <row r="1360" spans="1:32" x14ac:dyDescent="0.15">
      <c r="A1360" s="8">
        <v>101356</v>
      </c>
      <c r="B1360" s="3" t="s">
        <v>4905</v>
      </c>
      <c r="C1360" t="s">
        <v>4922</v>
      </c>
      <c r="D1360" t="s">
        <v>4917</v>
      </c>
      <c r="E1360" t="s">
        <v>4927</v>
      </c>
      <c r="F1360" t="s">
        <v>4909</v>
      </c>
      <c r="G1360" t="s">
        <v>4910</v>
      </c>
      <c r="H1360" t="s">
        <v>4929</v>
      </c>
      <c r="I1360" t="s">
        <v>4935</v>
      </c>
      <c r="J1360" t="s">
        <v>4920</v>
      </c>
      <c r="K1360" t="s">
        <v>4937</v>
      </c>
      <c r="L1360">
        <f t="shared" si="232"/>
        <v>100406</v>
      </c>
      <c r="M1360">
        <f t="shared" si="233"/>
        <v>100407</v>
      </c>
      <c r="N1360">
        <f t="shared" si="234"/>
        <v>100407</v>
      </c>
      <c r="O1360">
        <f t="shared" si="235"/>
        <v>100406</v>
      </c>
      <c r="P1360">
        <f t="shared" si="236"/>
        <v>100408</v>
      </c>
      <c r="Q1360">
        <f t="shared" si="237"/>
        <v>100406</v>
      </c>
      <c r="R1360">
        <f t="shared" si="238"/>
        <v>100406</v>
      </c>
      <c r="S1360">
        <f t="shared" si="239"/>
        <v>100407</v>
      </c>
      <c r="T1360">
        <f t="shared" si="240"/>
        <v>100407</v>
      </c>
      <c r="U1360">
        <f t="shared" si="241"/>
        <v>201357</v>
      </c>
      <c r="V1360" s="7">
        <f>IFERROR(VLOOKUP(VALUE(L1360),工作表2!$A:$N,14,1)/50,0)</f>
        <v>227771.13</v>
      </c>
      <c r="W1360" s="7">
        <f>IFERROR(VLOOKUP(VALUE(M1360),工作表2!$A:$N,14,1)/50,0)</f>
        <v>227771.13</v>
      </c>
      <c r="X1360" s="7">
        <f>IFERROR(VLOOKUP(VALUE(N1360),工作表2!$A:$N,14,1)/50,0)</f>
        <v>227771.13</v>
      </c>
      <c r="Y1360" s="7">
        <f>IFERROR(VLOOKUP(VALUE(O1360),工作表2!$A:$N,14,1)/50,0)</f>
        <v>227771.13</v>
      </c>
      <c r="Z1360" s="7">
        <f>IFERROR(VLOOKUP(VALUE(P1360),工作表2!$A:$N,14,1)/50,0)</f>
        <v>227771.13</v>
      </c>
      <c r="AA1360" s="7">
        <f>IFERROR(VLOOKUP(VALUE(Q1360),工作表2!$A:$N,14,1)/50,0)</f>
        <v>227771.13</v>
      </c>
      <c r="AB1360" s="7">
        <f>IFERROR(VLOOKUP(VALUE(R1360),工作表2!$A:$N,14,1)/50,0)</f>
        <v>227771.13</v>
      </c>
      <c r="AC1360" s="7">
        <f>IFERROR(VLOOKUP(VALUE(S1360),工作表2!$A:$N,14,1)/50,0)</f>
        <v>227771.13</v>
      </c>
      <c r="AD1360" s="7">
        <f>IFERROR(VLOOKUP(VALUE(T1360),工作表2!$A:$N,14,1)/50,0)</f>
        <v>227771.13</v>
      </c>
      <c r="AE1360" s="7">
        <f>IFERROR(VLOOKUP(VALUE(U1360),工作表2!$A:$N,14,1),0)</f>
        <v>31766929</v>
      </c>
      <c r="AF1360" s="7">
        <f t="shared" si="242"/>
        <v>33816869.170000002</v>
      </c>
    </row>
    <row r="1361" spans="1:32" x14ac:dyDescent="0.15">
      <c r="A1361" s="8">
        <v>101357</v>
      </c>
      <c r="B1361" s="3" t="s">
        <v>4938</v>
      </c>
      <c r="C1361" t="s">
        <v>4922</v>
      </c>
      <c r="D1361" t="s">
        <v>4917</v>
      </c>
      <c r="E1361" t="s">
        <v>4908</v>
      </c>
      <c r="F1361" t="s">
        <v>4909</v>
      </c>
      <c r="G1361" t="s">
        <v>4910</v>
      </c>
      <c r="H1361" t="s">
        <v>4929</v>
      </c>
      <c r="I1361" t="s">
        <v>4925</v>
      </c>
      <c r="J1361" t="s">
        <v>4933</v>
      </c>
      <c r="K1361" t="s">
        <v>4939</v>
      </c>
      <c r="L1361">
        <f t="shared" si="232"/>
        <v>100408</v>
      </c>
      <c r="M1361">
        <f t="shared" si="233"/>
        <v>100407</v>
      </c>
      <c r="N1361">
        <f t="shared" si="234"/>
        <v>100407</v>
      </c>
      <c r="O1361">
        <f t="shared" si="235"/>
        <v>100408</v>
      </c>
      <c r="P1361">
        <f t="shared" si="236"/>
        <v>100408</v>
      </c>
      <c r="Q1361">
        <f t="shared" si="237"/>
        <v>100406</v>
      </c>
      <c r="R1361">
        <f t="shared" si="238"/>
        <v>100406</v>
      </c>
      <c r="S1361">
        <f t="shared" si="239"/>
        <v>100408</v>
      </c>
      <c r="T1361">
        <f t="shared" si="240"/>
        <v>100406</v>
      </c>
      <c r="U1361">
        <f t="shared" si="241"/>
        <v>201358</v>
      </c>
      <c r="V1361" s="7">
        <f>IFERROR(VLOOKUP(VALUE(L1361),工作表2!$A:$N,14,1)/50,0)</f>
        <v>227771.13</v>
      </c>
      <c r="W1361" s="7">
        <f>IFERROR(VLOOKUP(VALUE(M1361),工作表2!$A:$N,14,1)/50,0)</f>
        <v>227771.13</v>
      </c>
      <c r="X1361" s="7">
        <f>IFERROR(VLOOKUP(VALUE(N1361),工作表2!$A:$N,14,1)/50,0)</f>
        <v>227771.13</v>
      </c>
      <c r="Y1361" s="7">
        <f>IFERROR(VLOOKUP(VALUE(O1361),工作表2!$A:$N,14,1)/50,0)</f>
        <v>227771.13</v>
      </c>
      <c r="Z1361" s="7">
        <f>IFERROR(VLOOKUP(VALUE(P1361),工作表2!$A:$N,14,1)/50,0)</f>
        <v>227771.13</v>
      </c>
      <c r="AA1361" s="7">
        <f>IFERROR(VLOOKUP(VALUE(Q1361),工作表2!$A:$N,14,1)/50,0)</f>
        <v>227771.13</v>
      </c>
      <c r="AB1361" s="7">
        <f>IFERROR(VLOOKUP(VALUE(R1361),工作表2!$A:$N,14,1)/50,0)</f>
        <v>227771.13</v>
      </c>
      <c r="AC1361" s="7">
        <f>IFERROR(VLOOKUP(VALUE(S1361),工作表2!$A:$N,14,1)/50,0)</f>
        <v>227771.13</v>
      </c>
      <c r="AD1361" s="7">
        <f>IFERROR(VLOOKUP(VALUE(T1361),工作表2!$A:$N,14,1)/50,0)</f>
        <v>227771.13</v>
      </c>
      <c r="AE1361" s="7">
        <f>IFERROR(VLOOKUP(VALUE(U1361),工作表2!$A:$N,14,1),0)</f>
        <v>31530541.5</v>
      </c>
      <c r="AF1361" s="7">
        <f t="shared" si="242"/>
        <v>33580481.670000002</v>
      </c>
    </row>
    <row r="1362" spans="1:32" x14ac:dyDescent="0.15">
      <c r="A1362" s="8">
        <v>101358</v>
      </c>
      <c r="B1362" s="3" t="s">
        <v>4915</v>
      </c>
      <c r="C1362" t="s">
        <v>4906</v>
      </c>
      <c r="D1362" t="s">
        <v>4917</v>
      </c>
      <c r="E1362" t="s">
        <v>4918</v>
      </c>
      <c r="F1362" t="s">
        <v>4924</v>
      </c>
      <c r="G1362" t="s">
        <v>4928</v>
      </c>
      <c r="H1362" t="s">
        <v>4929</v>
      </c>
      <c r="I1362" t="s">
        <v>4935</v>
      </c>
      <c r="J1362" t="s">
        <v>4920</v>
      </c>
      <c r="K1362" t="s">
        <v>4940</v>
      </c>
      <c r="L1362">
        <f t="shared" si="232"/>
        <v>100407</v>
      </c>
      <c r="M1362">
        <f t="shared" si="233"/>
        <v>100406</v>
      </c>
      <c r="N1362">
        <f t="shared" si="234"/>
        <v>100407</v>
      </c>
      <c r="O1362">
        <f t="shared" si="235"/>
        <v>100407</v>
      </c>
      <c r="P1362">
        <f t="shared" si="236"/>
        <v>100406</v>
      </c>
      <c r="Q1362">
        <f t="shared" si="237"/>
        <v>100407</v>
      </c>
      <c r="R1362">
        <f t="shared" si="238"/>
        <v>100406</v>
      </c>
      <c r="S1362">
        <f t="shared" si="239"/>
        <v>100407</v>
      </c>
      <c r="T1362">
        <f t="shared" si="240"/>
        <v>100407</v>
      </c>
      <c r="U1362">
        <f t="shared" si="241"/>
        <v>201359</v>
      </c>
      <c r="V1362" s="7">
        <f>IFERROR(VLOOKUP(VALUE(L1362),工作表2!$A:$N,14,1)/50,0)</f>
        <v>227771.13</v>
      </c>
      <c r="W1362" s="7">
        <f>IFERROR(VLOOKUP(VALUE(M1362),工作表2!$A:$N,14,1)/50,0)</f>
        <v>227771.13</v>
      </c>
      <c r="X1362" s="7">
        <f>IFERROR(VLOOKUP(VALUE(N1362),工作表2!$A:$N,14,1)/50,0)</f>
        <v>227771.13</v>
      </c>
      <c r="Y1362" s="7">
        <f>IFERROR(VLOOKUP(VALUE(O1362),工作表2!$A:$N,14,1)/50,0)</f>
        <v>227771.13</v>
      </c>
      <c r="Z1362" s="7">
        <f>IFERROR(VLOOKUP(VALUE(P1362),工作表2!$A:$N,14,1)/50,0)</f>
        <v>227771.13</v>
      </c>
      <c r="AA1362" s="7">
        <f>IFERROR(VLOOKUP(VALUE(Q1362),工作表2!$A:$N,14,1)/50,0)</f>
        <v>227771.13</v>
      </c>
      <c r="AB1362" s="7">
        <f>IFERROR(VLOOKUP(VALUE(R1362),工作表2!$A:$N,14,1)/50,0)</f>
        <v>227771.13</v>
      </c>
      <c r="AC1362" s="7">
        <f>IFERROR(VLOOKUP(VALUE(S1362),工作表2!$A:$N,14,1)/50,0)</f>
        <v>227771.13</v>
      </c>
      <c r="AD1362" s="7">
        <f>IFERROR(VLOOKUP(VALUE(T1362),工作表2!$A:$N,14,1)/50,0)</f>
        <v>227771.13</v>
      </c>
      <c r="AE1362" s="7">
        <f>IFERROR(VLOOKUP(VALUE(U1362),工作表2!$A:$N,14,1),0)</f>
        <v>31671249</v>
      </c>
      <c r="AF1362" s="7">
        <f t="shared" si="242"/>
        <v>33721189.170000002</v>
      </c>
    </row>
    <row r="1363" spans="1:32" x14ac:dyDescent="0.15">
      <c r="A1363" s="8">
        <v>101359</v>
      </c>
      <c r="B1363" s="3" t="s">
        <v>4938</v>
      </c>
      <c r="C1363" t="s">
        <v>4916</v>
      </c>
      <c r="D1363" t="s">
        <v>4917</v>
      </c>
      <c r="E1363" t="s">
        <v>4918</v>
      </c>
      <c r="F1363" t="s">
        <v>4924</v>
      </c>
      <c r="G1363" t="s">
        <v>4910</v>
      </c>
      <c r="H1363" t="s">
        <v>4929</v>
      </c>
      <c r="I1363" t="s">
        <v>4912</v>
      </c>
      <c r="J1363" t="s">
        <v>4933</v>
      </c>
      <c r="K1363" t="s">
        <v>4941</v>
      </c>
      <c r="L1363">
        <f t="shared" si="232"/>
        <v>100408</v>
      </c>
      <c r="M1363">
        <f t="shared" si="233"/>
        <v>100408</v>
      </c>
      <c r="N1363">
        <f t="shared" si="234"/>
        <v>100407</v>
      </c>
      <c r="O1363">
        <f t="shared" si="235"/>
        <v>100407</v>
      </c>
      <c r="P1363">
        <f t="shared" si="236"/>
        <v>100406</v>
      </c>
      <c r="Q1363">
        <f t="shared" si="237"/>
        <v>100406</v>
      </c>
      <c r="R1363">
        <f t="shared" si="238"/>
        <v>100406</v>
      </c>
      <c r="S1363">
        <f t="shared" si="239"/>
        <v>100406</v>
      </c>
      <c r="T1363">
        <f t="shared" si="240"/>
        <v>100406</v>
      </c>
      <c r="U1363">
        <f t="shared" si="241"/>
        <v>201360</v>
      </c>
      <c r="V1363" s="7">
        <f>IFERROR(VLOOKUP(VALUE(L1363),工作表2!$A:$N,14,1)/50,0)</f>
        <v>227771.13</v>
      </c>
      <c r="W1363" s="7">
        <f>IFERROR(VLOOKUP(VALUE(M1363),工作表2!$A:$N,14,1)/50,0)</f>
        <v>227771.13</v>
      </c>
      <c r="X1363" s="7">
        <f>IFERROR(VLOOKUP(VALUE(N1363),工作表2!$A:$N,14,1)/50,0)</f>
        <v>227771.13</v>
      </c>
      <c r="Y1363" s="7">
        <f>IFERROR(VLOOKUP(VALUE(O1363),工作表2!$A:$N,14,1)/50,0)</f>
        <v>227771.13</v>
      </c>
      <c r="Z1363" s="7">
        <f>IFERROR(VLOOKUP(VALUE(P1363),工作表2!$A:$N,14,1)/50,0)</f>
        <v>227771.13</v>
      </c>
      <c r="AA1363" s="7">
        <f>IFERROR(VLOOKUP(VALUE(Q1363),工作表2!$A:$N,14,1)/50,0)</f>
        <v>227771.13</v>
      </c>
      <c r="AB1363" s="7">
        <f>IFERROR(VLOOKUP(VALUE(R1363),工作表2!$A:$N,14,1)/50,0)</f>
        <v>227771.13</v>
      </c>
      <c r="AC1363" s="7">
        <f>IFERROR(VLOOKUP(VALUE(S1363),工作表2!$A:$N,14,1)/50,0)</f>
        <v>227771.13</v>
      </c>
      <c r="AD1363" s="7">
        <f>IFERROR(VLOOKUP(VALUE(T1363),工作表2!$A:$N,14,1)/50,0)</f>
        <v>227771.13</v>
      </c>
      <c r="AE1363" s="7">
        <f>IFERROR(VLOOKUP(VALUE(U1363),工作表2!$A:$N,14,1),0)</f>
        <v>31856638.5</v>
      </c>
      <c r="AF1363" s="7">
        <f t="shared" si="242"/>
        <v>33906578.670000002</v>
      </c>
    </row>
    <row r="1364" spans="1:32" x14ac:dyDescent="0.15">
      <c r="A1364" s="8">
        <v>101360</v>
      </c>
      <c r="B1364" s="3" t="s">
        <v>4942</v>
      </c>
      <c r="C1364" t="s">
        <v>4943</v>
      </c>
      <c r="D1364" t="s">
        <v>4944</v>
      </c>
      <c r="E1364" t="s">
        <v>4945</v>
      </c>
      <c r="F1364" t="s">
        <v>4946</v>
      </c>
      <c r="G1364" t="s">
        <v>4947</v>
      </c>
      <c r="H1364" t="s">
        <v>4948</v>
      </c>
      <c r="I1364" t="s">
        <v>4949</v>
      </c>
      <c r="J1364" t="s">
        <v>4950</v>
      </c>
      <c r="K1364" t="s">
        <v>4951</v>
      </c>
      <c r="L1364">
        <f t="shared" si="232"/>
        <v>100409</v>
      </c>
      <c r="M1364">
        <f t="shared" si="233"/>
        <v>100410</v>
      </c>
      <c r="N1364">
        <f t="shared" si="234"/>
        <v>100410</v>
      </c>
      <c r="O1364">
        <f t="shared" si="235"/>
        <v>100411</v>
      </c>
      <c r="P1364">
        <f t="shared" si="236"/>
        <v>100409</v>
      </c>
      <c r="Q1364">
        <f t="shared" si="237"/>
        <v>100409</v>
      </c>
      <c r="R1364">
        <f t="shared" si="238"/>
        <v>100409</v>
      </c>
      <c r="S1364">
        <f t="shared" si="239"/>
        <v>100409</v>
      </c>
      <c r="T1364">
        <f t="shared" si="240"/>
        <v>100411</v>
      </c>
      <c r="U1364">
        <f t="shared" si="241"/>
        <v>201361</v>
      </c>
      <c r="V1364" s="7">
        <f>IFERROR(VLOOKUP(VALUE(L1364),工作表2!$A:$N,14,1)/50,0)</f>
        <v>230331.72</v>
      </c>
      <c r="W1364" s="7">
        <f>IFERROR(VLOOKUP(VALUE(M1364),工作表2!$A:$N,14,1)/50,0)</f>
        <v>230331.72</v>
      </c>
      <c r="X1364" s="7">
        <f>IFERROR(VLOOKUP(VALUE(N1364),工作表2!$A:$N,14,1)/50,0)</f>
        <v>230331.72</v>
      </c>
      <c r="Y1364" s="7">
        <f>IFERROR(VLOOKUP(VALUE(O1364),工作表2!$A:$N,14,1)/50,0)</f>
        <v>230331.72</v>
      </c>
      <c r="Z1364" s="7">
        <f>IFERROR(VLOOKUP(VALUE(P1364),工作表2!$A:$N,14,1)/50,0)</f>
        <v>230331.72</v>
      </c>
      <c r="AA1364" s="7">
        <f>IFERROR(VLOOKUP(VALUE(Q1364),工作表2!$A:$N,14,1)/50,0)</f>
        <v>230331.72</v>
      </c>
      <c r="AB1364" s="7">
        <f>IFERROR(VLOOKUP(VALUE(R1364),工作表2!$A:$N,14,1)/50,0)</f>
        <v>230331.72</v>
      </c>
      <c r="AC1364" s="7">
        <f>IFERROR(VLOOKUP(VALUE(S1364),工作表2!$A:$N,14,1)/50,0)</f>
        <v>230331.72</v>
      </c>
      <c r="AD1364" s="7">
        <f>IFERROR(VLOOKUP(VALUE(T1364),工作表2!$A:$N,14,1)/50,0)</f>
        <v>230331.72</v>
      </c>
      <c r="AE1364" s="7">
        <f>IFERROR(VLOOKUP(VALUE(U1364),工作表2!$A:$N,14,1),0)</f>
        <v>31461178</v>
      </c>
      <c r="AF1364" s="7">
        <f t="shared" si="242"/>
        <v>33534163.48</v>
      </c>
    </row>
    <row r="1365" spans="1:32" x14ac:dyDescent="0.15">
      <c r="A1365" s="8">
        <v>101361</v>
      </c>
      <c r="B1365" s="3" t="s">
        <v>4952</v>
      </c>
      <c r="C1365" t="s">
        <v>4953</v>
      </c>
      <c r="D1365" t="s">
        <v>4954</v>
      </c>
      <c r="E1365" t="s">
        <v>4955</v>
      </c>
      <c r="F1365" t="s">
        <v>4956</v>
      </c>
      <c r="G1365" t="s">
        <v>4957</v>
      </c>
      <c r="H1365" t="s">
        <v>4958</v>
      </c>
      <c r="I1365" t="s">
        <v>4949</v>
      </c>
      <c r="J1365" t="s">
        <v>4959</v>
      </c>
      <c r="K1365" t="s">
        <v>4960</v>
      </c>
      <c r="L1365">
        <f t="shared" si="232"/>
        <v>100411</v>
      </c>
      <c r="M1365">
        <f t="shared" si="233"/>
        <v>100409</v>
      </c>
      <c r="N1365">
        <f t="shared" si="234"/>
        <v>100411</v>
      </c>
      <c r="O1365">
        <f t="shared" si="235"/>
        <v>100410</v>
      </c>
      <c r="P1365">
        <f t="shared" si="236"/>
        <v>100411</v>
      </c>
      <c r="Q1365">
        <f t="shared" si="237"/>
        <v>100410</v>
      </c>
      <c r="R1365">
        <f t="shared" si="238"/>
        <v>100410</v>
      </c>
      <c r="S1365">
        <f t="shared" si="239"/>
        <v>100409</v>
      </c>
      <c r="T1365">
        <f t="shared" si="240"/>
        <v>100410</v>
      </c>
      <c r="U1365">
        <f t="shared" si="241"/>
        <v>201362</v>
      </c>
      <c r="V1365" s="7">
        <f>IFERROR(VLOOKUP(VALUE(L1365),工作表2!$A:$N,14,1)/50,0)</f>
        <v>230331.72</v>
      </c>
      <c r="W1365" s="7">
        <f>IFERROR(VLOOKUP(VALUE(M1365),工作表2!$A:$N,14,1)/50,0)</f>
        <v>230331.72</v>
      </c>
      <c r="X1365" s="7">
        <f>IFERROR(VLOOKUP(VALUE(N1365),工作表2!$A:$N,14,1)/50,0)</f>
        <v>230331.72</v>
      </c>
      <c r="Y1365" s="7">
        <f>IFERROR(VLOOKUP(VALUE(O1365),工作表2!$A:$N,14,1)/50,0)</f>
        <v>230331.72</v>
      </c>
      <c r="Z1365" s="7">
        <f>IFERROR(VLOOKUP(VALUE(P1365),工作表2!$A:$N,14,1)/50,0)</f>
        <v>230331.72</v>
      </c>
      <c r="AA1365" s="7">
        <f>IFERROR(VLOOKUP(VALUE(Q1365),工作表2!$A:$N,14,1)/50,0)</f>
        <v>230331.72</v>
      </c>
      <c r="AB1365" s="7">
        <f>IFERROR(VLOOKUP(VALUE(R1365),工作表2!$A:$N,14,1)/50,0)</f>
        <v>230331.72</v>
      </c>
      <c r="AC1365" s="7">
        <f>IFERROR(VLOOKUP(VALUE(S1365),工作表2!$A:$N,14,1)/50,0)</f>
        <v>230331.72</v>
      </c>
      <c r="AD1365" s="7">
        <f>IFERROR(VLOOKUP(VALUE(T1365),工作表2!$A:$N,14,1)/50,0)</f>
        <v>230331.72</v>
      </c>
      <c r="AE1365" s="7">
        <f>IFERROR(VLOOKUP(VALUE(U1365),工作表2!$A:$N,14,1),0)</f>
        <v>31490484.5</v>
      </c>
      <c r="AF1365" s="7">
        <f t="shared" si="242"/>
        <v>33563469.979999997</v>
      </c>
    </row>
    <row r="1366" spans="1:32" x14ac:dyDescent="0.15">
      <c r="A1366" s="8">
        <v>101362</v>
      </c>
      <c r="B1366" s="3" t="s">
        <v>4961</v>
      </c>
      <c r="C1366" t="s">
        <v>4943</v>
      </c>
      <c r="D1366" t="s">
        <v>4954</v>
      </c>
      <c r="E1366" t="s">
        <v>4962</v>
      </c>
      <c r="F1366" t="s">
        <v>4956</v>
      </c>
      <c r="G1366" t="s">
        <v>4963</v>
      </c>
      <c r="H1366" t="s">
        <v>4958</v>
      </c>
      <c r="I1366" t="s">
        <v>4964</v>
      </c>
      <c r="J1366" t="s">
        <v>4959</v>
      </c>
      <c r="K1366" t="s">
        <v>4965</v>
      </c>
      <c r="L1366">
        <f t="shared" si="232"/>
        <v>100410</v>
      </c>
      <c r="M1366">
        <f t="shared" si="233"/>
        <v>100410</v>
      </c>
      <c r="N1366">
        <f t="shared" si="234"/>
        <v>100411</v>
      </c>
      <c r="O1366">
        <f t="shared" si="235"/>
        <v>100409</v>
      </c>
      <c r="P1366">
        <f t="shared" si="236"/>
        <v>100411</v>
      </c>
      <c r="Q1366">
        <f t="shared" si="237"/>
        <v>100411</v>
      </c>
      <c r="R1366">
        <f t="shared" si="238"/>
        <v>100410</v>
      </c>
      <c r="S1366">
        <f t="shared" si="239"/>
        <v>100411</v>
      </c>
      <c r="T1366">
        <f t="shared" si="240"/>
        <v>100410</v>
      </c>
      <c r="U1366">
        <f t="shared" si="241"/>
        <v>201363</v>
      </c>
      <c r="V1366" s="7">
        <f>IFERROR(VLOOKUP(VALUE(L1366),工作表2!$A:$N,14,1)/50,0)</f>
        <v>230331.72</v>
      </c>
      <c r="W1366" s="7">
        <f>IFERROR(VLOOKUP(VALUE(M1366),工作表2!$A:$N,14,1)/50,0)</f>
        <v>230331.72</v>
      </c>
      <c r="X1366" s="7">
        <f>IFERROR(VLOOKUP(VALUE(N1366),工作表2!$A:$N,14,1)/50,0)</f>
        <v>230331.72</v>
      </c>
      <c r="Y1366" s="7">
        <f>IFERROR(VLOOKUP(VALUE(O1366),工作表2!$A:$N,14,1)/50,0)</f>
        <v>230331.72</v>
      </c>
      <c r="Z1366" s="7">
        <f>IFERROR(VLOOKUP(VALUE(P1366),工作表2!$A:$N,14,1)/50,0)</f>
        <v>230331.72</v>
      </c>
      <c r="AA1366" s="7">
        <f>IFERROR(VLOOKUP(VALUE(Q1366),工作表2!$A:$N,14,1)/50,0)</f>
        <v>230331.72</v>
      </c>
      <c r="AB1366" s="7">
        <f>IFERROR(VLOOKUP(VALUE(R1366),工作表2!$A:$N,14,1)/50,0)</f>
        <v>230331.72</v>
      </c>
      <c r="AC1366" s="7">
        <f>IFERROR(VLOOKUP(VALUE(S1366),工作表2!$A:$N,14,1)/50,0)</f>
        <v>230331.72</v>
      </c>
      <c r="AD1366" s="7">
        <f>IFERROR(VLOOKUP(VALUE(T1366),工作表2!$A:$N,14,1)/50,0)</f>
        <v>230331.72</v>
      </c>
      <c r="AE1366" s="7">
        <f>IFERROR(VLOOKUP(VALUE(U1366),工作表2!$A:$N,14,1),0)</f>
        <v>31519822</v>
      </c>
      <c r="AF1366" s="7">
        <f t="shared" si="242"/>
        <v>33592807.479999997</v>
      </c>
    </row>
    <row r="1367" spans="1:32" x14ac:dyDescent="0.15">
      <c r="A1367" s="8">
        <v>101363</v>
      </c>
      <c r="B1367" s="3" t="s">
        <v>4942</v>
      </c>
      <c r="C1367" t="s">
        <v>4966</v>
      </c>
      <c r="D1367" t="s">
        <v>4944</v>
      </c>
      <c r="E1367" t="s">
        <v>4955</v>
      </c>
      <c r="F1367" t="s">
        <v>4967</v>
      </c>
      <c r="G1367" t="s">
        <v>4957</v>
      </c>
      <c r="H1367" t="s">
        <v>4948</v>
      </c>
      <c r="I1367" t="s">
        <v>4964</v>
      </c>
      <c r="J1367" t="s">
        <v>4968</v>
      </c>
      <c r="K1367" t="s">
        <v>4969</v>
      </c>
      <c r="L1367">
        <f t="shared" si="232"/>
        <v>100409</v>
      </c>
      <c r="M1367">
        <f t="shared" si="233"/>
        <v>100411</v>
      </c>
      <c r="N1367">
        <f t="shared" si="234"/>
        <v>100410</v>
      </c>
      <c r="O1367">
        <f t="shared" si="235"/>
        <v>100410</v>
      </c>
      <c r="P1367">
        <f t="shared" si="236"/>
        <v>100410</v>
      </c>
      <c r="Q1367">
        <f t="shared" si="237"/>
        <v>100410</v>
      </c>
      <c r="R1367">
        <f t="shared" si="238"/>
        <v>100409</v>
      </c>
      <c r="S1367">
        <f t="shared" si="239"/>
        <v>100411</v>
      </c>
      <c r="T1367">
        <f t="shared" si="240"/>
        <v>100409</v>
      </c>
      <c r="U1367">
        <f t="shared" si="241"/>
        <v>201364</v>
      </c>
      <c r="V1367" s="7">
        <f>IFERROR(VLOOKUP(VALUE(L1367),工作表2!$A:$N,14,1)/50,0)</f>
        <v>230331.72</v>
      </c>
      <c r="W1367" s="7">
        <f>IFERROR(VLOOKUP(VALUE(M1367),工作表2!$A:$N,14,1)/50,0)</f>
        <v>230331.72</v>
      </c>
      <c r="X1367" s="7">
        <f>IFERROR(VLOOKUP(VALUE(N1367),工作表2!$A:$N,14,1)/50,0)</f>
        <v>230331.72</v>
      </c>
      <c r="Y1367" s="7">
        <f>IFERROR(VLOOKUP(VALUE(O1367),工作表2!$A:$N,14,1)/50,0)</f>
        <v>230331.72</v>
      </c>
      <c r="Z1367" s="7">
        <f>IFERROR(VLOOKUP(VALUE(P1367),工作表2!$A:$N,14,1)/50,0)</f>
        <v>230331.72</v>
      </c>
      <c r="AA1367" s="7">
        <f>IFERROR(VLOOKUP(VALUE(Q1367),工作表2!$A:$N,14,1)/50,0)</f>
        <v>230331.72</v>
      </c>
      <c r="AB1367" s="7">
        <f>IFERROR(VLOOKUP(VALUE(R1367),工作表2!$A:$N,14,1)/50,0)</f>
        <v>230331.72</v>
      </c>
      <c r="AC1367" s="7">
        <f>IFERROR(VLOOKUP(VALUE(S1367),工作表2!$A:$N,14,1)/50,0)</f>
        <v>230331.72</v>
      </c>
      <c r="AD1367" s="7">
        <f>IFERROR(VLOOKUP(VALUE(T1367),工作表2!$A:$N,14,1)/50,0)</f>
        <v>230331.72</v>
      </c>
      <c r="AE1367" s="7">
        <f>IFERROR(VLOOKUP(VALUE(U1367),工作表2!$A:$N,14,1),0)</f>
        <v>32109999</v>
      </c>
      <c r="AF1367" s="7">
        <f t="shared" si="242"/>
        <v>34182984.479999997</v>
      </c>
    </row>
    <row r="1368" spans="1:32" x14ac:dyDescent="0.15">
      <c r="A1368" s="8">
        <v>101364</v>
      </c>
      <c r="B1368" s="3" t="s">
        <v>4952</v>
      </c>
      <c r="C1368" t="s">
        <v>4943</v>
      </c>
      <c r="D1368" t="s">
        <v>4970</v>
      </c>
      <c r="E1368" t="s">
        <v>4945</v>
      </c>
      <c r="F1368" t="s">
        <v>4956</v>
      </c>
      <c r="G1368" t="s">
        <v>4947</v>
      </c>
      <c r="H1368" t="s">
        <v>4948</v>
      </c>
      <c r="I1368" t="s">
        <v>4964</v>
      </c>
      <c r="J1368" t="s">
        <v>4968</v>
      </c>
      <c r="K1368" t="s">
        <v>4971</v>
      </c>
      <c r="L1368">
        <f t="shared" si="232"/>
        <v>100411</v>
      </c>
      <c r="M1368">
        <f t="shared" si="233"/>
        <v>100410</v>
      </c>
      <c r="N1368">
        <f t="shared" si="234"/>
        <v>100409</v>
      </c>
      <c r="O1368">
        <f t="shared" si="235"/>
        <v>100411</v>
      </c>
      <c r="P1368">
        <f t="shared" si="236"/>
        <v>100411</v>
      </c>
      <c r="Q1368">
        <f t="shared" si="237"/>
        <v>100409</v>
      </c>
      <c r="R1368">
        <f t="shared" si="238"/>
        <v>100409</v>
      </c>
      <c r="S1368">
        <f t="shared" si="239"/>
        <v>100411</v>
      </c>
      <c r="T1368">
        <f t="shared" si="240"/>
        <v>100409</v>
      </c>
      <c r="U1368">
        <f t="shared" si="241"/>
        <v>201365</v>
      </c>
      <c r="V1368" s="7">
        <f>IFERROR(VLOOKUP(VALUE(L1368),工作表2!$A:$N,14,1)/50,0)</f>
        <v>230331.72</v>
      </c>
      <c r="W1368" s="7">
        <f>IFERROR(VLOOKUP(VALUE(M1368),工作表2!$A:$N,14,1)/50,0)</f>
        <v>230331.72</v>
      </c>
      <c r="X1368" s="7">
        <f>IFERROR(VLOOKUP(VALUE(N1368),工作表2!$A:$N,14,1)/50,0)</f>
        <v>230331.72</v>
      </c>
      <c r="Y1368" s="7">
        <f>IFERROR(VLOOKUP(VALUE(O1368),工作表2!$A:$N,14,1)/50,0)</f>
        <v>230331.72</v>
      </c>
      <c r="Z1368" s="7">
        <f>IFERROR(VLOOKUP(VALUE(P1368),工作表2!$A:$N,14,1)/50,0)</f>
        <v>230331.72</v>
      </c>
      <c r="AA1368" s="7">
        <f>IFERROR(VLOOKUP(VALUE(Q1368),工作表2!$A:$N,14,1)/50,0)</f>
        <v>230331.72</v>
      </c>
      <c r="AB1368" s="7">
        <f>IFERROR(VLOOKUP(VALUE(R1368),工作表2!$A:$N,14,1)/50,0)</f>
        <v>230331.72</v>
      </c>
      <c r="AC1368" s="7">
        <f>IFERROR(VLOOKUP(VALUE(S1368),工作表2!$A:$N,14,1)/50,0)</f>
        <v>230331.72</v>
      </c>
      <c r="AD1368" s="7">
        <f>IFERROR(VLOOKUP(VALUE(T1368),工作表2!$A:$N,14,1)/50,0)</f>
        <v>230331.72</v>
      </c>
      <c r="AE1368" s="7">
        <f>IFERROR(VLOOKUP(VALUE(U1368),工作表2!$A:$N,14,1),0)</f>
        <v>31578591.5</v>
      </c>
      <c r="AF1368" s="7">
        <f t="shared" si="242"/>
        <v>33651576.979999997</v>
      </c>
    </row>
    <row r="1369" spans="1:32" x14ac:dyDescent="0.15">
      <c r="A1369" s="8">
        <v>101365</v>
      </c>
      <c r="B1369" s="3" t="s">
        <v>4942</v>
      </c>
      <c r="C1369" t="s">
        <v>4966</v>
      </c>
      <c r="D1369" t="s">
        <v>4954</v>
      </c>
      <c r="E1369" t="s">
        <v>4955</v>
      </c>
      <c r="F1369" t="s">
        <v>4967</v>
      </c>
      <c r="G1369" t="s">
        <v>4957</v>
      </c>
      <c r="H1369" t="s">
        <v>4948</v>
      </c>
      <c r="I1369" t="s">
        <v>4964</v>
      </c>
      <c r="J1369" t="s">
        <v>4968</v>
      </c>
      <c r="K1369" t="s">
        <v>4972</v>
      </c>
      <c r="L1369">
        <f t="shared" si="232"/>
        <v>100409</v>
      </c>
      <c r="M1369">
        <f t="shared" si="233"/>
        <v>100411</v>
      </c>
      <c r="N1369">
        <f t="shared" si="234"/>
        <v>100411</v>
      </c>
      <c r="O1369">
        <f t="shared" si="235"/>
        <v>100410</v>
      </c>
      <c r="P1369">
        <f t="shared" si="236"/>
        <v>100410</v>
      </c>
      <c r="Q1369">
        <f t="shared" si="237"/>
        <v>100410</v>
      </c>
      <c r="R1369">
        <f t="shared" si="238"/>
        <v>100409</v>
      </c>
      <c r="S1369">
        <f t="shared" si="239"/>
        <v>100411</v>
      </c>
      <c r="T1369">
        <f t="shared" si="240"/>
        <v>100409</v>
      </c>
      <c r="U1369">
        <f t="shared" si="241"/>
        <v>201366</v>
      </c>
      <c r="V1369" s="7">
        <f>IFERROR(VLOOKUP(VALUE(L1369),工作表2!$A:$N,14,1)/50,0)</f>
        <v>230331.72</v>
      </c>
      <c r="W1369" s="7">
        <f>IFERROR(VLOOKUP(VALUE(M1369),工作表2!$A:$N,14,1)/50,0)</f>
        <v>230331.72</v>
      </c>
      <c r="X1369" s="7">
        <f>IFERROR(VLOOKUP(VALUE(N1369),工作表2!$A:$N,14,1)/50,0)</f>
        <v>230331.72</v>
      </c>
      <c r="Y1369" s="7">
        <f>IFERROR(VLOOKUP(VALUE(O1369),工作表2!$A:$N,14,1)/50,0)</f>
        <v>230331.72</v>
      </c>
      <c r="Z1369" s="7">
        <f>IFERROR(VLOOKUP(VALUE(P1369),工作表2!$A:$N,14,1)/50,0)</f>
        <v>230331.72</v>
      </c>
      <c r="AA1369" s="7">
        <f>IFERROR(VLOOKUP(VALUE(Q1369),工作表2!$A:$N,14,1)/50,0)</f>
        <v>230331.72</v>
      </c>
      <c r="AB1369" s="7">
        <f>IFERROR(VLOOKUP(VALUE(R1369),工作表2!$A:$N,14,1)/50,0)</f>
        <v>230331.72</v>
      </c>
      <c r="AC1369" s="7">
        <f>IFERROR(VLOOKUP(VALUE(S1369),工作表2!$A:$N,14,1)/50,0)</f>
        <v>230331.72</v>
      </c>
      <c r="AD1369" s="7">
        <f>IFERROR(VLOOKUP(VALUE(T1369),工作表2!$A:$N,14,1)/50,0)</f>
        <v>230331.72</v>
      </c>
      <c r="AE1369" s="7">
        <f>IFERROR(VLOOKUP(VALUE(U1369),工作表2!$A:$N,14,1),0)</f>
        <v>31608024</v>
      </c>
      <c r="AF1369" s="7">
        <f t="shared" si="242"/>
        <v>33681009.479999997</v>
      </c>
    </row>
    <row r="1370" spans="1:32" x14ac:dyDescent="0.15">
      <c r="A1370" s="8">
        <v>101366</v>
      </c>
      <c r="B1370" s="3" t="s">
        <v>4961</v>
      </c>
      <c r="C1370" t="s">
        <v>4943</v>
      </c>
      <c r="D1370" t="s">
        <v>4944</v>
      </c>
      <c r="E1370" t="s">
        <v>4955</v>
      </c>
      <c r="F1370" t="s">
        <v>4956</v>
      </c>
      <c r="G1370" t="s">
        <v>4963</v>
      </c>
      <c r="H1370" t="s">
        <v>4958</v>
      </c>
      <c r="I1370" t="s">
        <v>4964</v>
      </c>
      <c r="J1370" t="s">
        <v>4959</v>
      </c>
      <c r="K1370" t="s">
        <v>4973</v>
      </c>
      <c r="L1370">
        <f t="shared" si="232"/>
        <v>100410</v>
      </c>
      <c r="M1370">
        <f t="shared" si="233"/>
        <v>100410</v>
      </c>
      <c r="N1370">
        <f t="shared" si="234"/>
        <v>100410</v>
      </c>
      <c r="O1370">
        <f t="shared" si="235"/>
        <v>100410</v>
      </c>
      <c r="P1370">
        <f t="shared" si="236"/>
        <v>100411</v>
      </c>
      <c r="Q1370">
        <f t="shared" si="237"/>
        <v>100411</v>
      </c>
      <c r="R1370">
        <f t="shared" si="238"/>
        <v>100410</v>
      </c>
      <c r="S1370">
        <f t="shared" si="239"/>
        <v>100411</v>
      </c>
      <c r="T1370">
        <f t="shared" si="240"/>
        <v>100410</v>
      </c>
      <c r="U1370">
        <f t="shared" si="241"/>
        <v>201367</v>
      </c>
      <c r="V1370" s="7">
        <f>IFERROR(VLOOKUP(VALUE(L1370),工作表2!$A:$N,14,1)/50,0)</f>
        <v>230331.72</v>
      </c>
      <c r="W1370" s="7">
        <f>IFERROR(VLOOKUP(VALUE(M1370),工作表2!$A:$N,14,1)/50,0)</f>
        <v>230331.72</v>
      </c>
      <c r="X1370" s="7">
        <f>IFERROR(VLOOKUP(VALUE(N1370),工作表2!$A:$N,14,1)/50,0)</f>
        <v>230331.72</v>
      </c>
      <c r="Y1370" s="7">
        <f>IFERROR(VLOOKUP(VALUE(O1370),工作表2!$A:$N,14,1)/50,0)</f>
        <v>230331.72</v>
      </c>
      <c r="Z1370" s="7">
        <f>IFERROR(VLOOKUP(VALUE(P1370),工作表2!$A:$N,14,1)/50,0)</f>
        <v>230331.72</v>
      </c>
      <c r="AA1370" s="7">
        <f>IFERROR(VLOOKUP(VALUE(Q1370),工作表2!$A:$N,14,1)/50,0)</f>
        <v>230331.72</v>
      </c>
      <c r="AB1370" s="7">
        <f>IFERROR(VLOOKUP(VALUE(R1370),工作表2!$A:$N,14,1)/50,0)</f>
        <v>230331.72</v>
      </c>
      <c r="AC1370" s="7">
        <f>IFERROR(VLOOKUP(VALUE(S1370),工作表2!$A:$N,14,1)/50,0)</f>
        <v>230331.72</v>
      </c>
      <c r="AD1370" s="7">
        <f>IFERROR(VLOOKUP(VALUE(T1370),工作表2!$A:$N,14,1)/50,0)</f>
        <v>230331.72</v>
      </c>
      <c r="AE1370" s="7">
        <f>IFERROR(VLOOKUP(VALUE(U1370),工作表2!$A:$N,14,1),0)</f>
        <v>32199755.5</v>
      </c>
      <c r="AF1370" s="7">
        <f t="shared" si="242"/>
        <v>34272740.979999997</v>
      </c>
    </row>
    <row r="1371" spans="1:32" x14ac:dyDescent="0.15">
      <c r="A1371" s="8">
        <v>101367</v>
      </c>
      <c r="B1371" s="3" t="s">
        <v>4952</v>
      </c>
      <c r="C1371" t="s">
        <v>4953</v>
      </c>
      <c r="D1371" t="s">
        <v>4954</v>
      </c>
      <c r="E1371" t="s">
        <v>4955</v>
      </c>
      <c r="F1371" t="s">
        <v>4956</v>
      </c>
      <c r="G1371" t="s">
        <v>4947</v>
      </c>
      <c r="H1371" t="s">
        <v>4958</v>
      </c>
      <c r="I1371" t="s">
        <v>4974</v>
      </c>
      <c r="J1371" t="s">
        <v>4959</v>
      </c>
      <c r="K1371" t="s">
        <v>4975</v>
      </c>
      <c r="L1371">
        <f t="shared" si="232"/>
        <v>100411</v>
      </c>
      <c r="M1371">
        <f t="shared" si="233"/>
        <v>100409</v>
      </c>
      <c r="N1371">
        <f t="shared" si="234"/>
        <v>100411</v>
      </c>
      <c r="O1371">
        <f t="shared" si="235"/>
        <v>100410</v>
      </c>
      <c r="P1371">
        <f t="shared" si="236"/>
        <v>100411</v>
      </c>
      <c r="Q1371">
        <f t="shared" si="237"/>
        <v>100409</v>
      </c>
      <c r="R1371">
        <f t="shared" si="238"/>
        <v>100410</v>
      </c>
      <c r="S1371">
        <f t="shared" si="239"/>
        <v>100410</v>
      </c>
      <c r="T1371">
        <f t="shared" si="240"/>
        <v>100410</v>
      </c>
      <c r="U1371">
        <f t="shared" si="241"/>
        <v>201368</v>
      </c>
      <c r="V1371" s="7">
        <f>IFERROR(VLOOKUP(VALUE(L1371),工作表2!$A:$N,14,1)/50,0)</f>
        <v>230331.72</v>
      </c>
      <c r="W1371" s="7">
        <f>IFERROR(VLOOKUP(VALUE(M1371),工作表2!$A:$N,14,1)/50,0)</f>
        <v>230331.72</v>
      </c>
      <c r="X1371" s="7">
        <f>IFERROR(VLOOKUP(VALUE(N1371),工作表2!$A:$N,14,1)/50,0)</f>
        <v>230331.72</v>
      </c>
      <c r="Y1371" s="7">
        <f>IFERROR(VLOOKUP(VALUE(O1371),工作表2!$A:$N,14,1)/50,0)</f>
        <v>230331.72</v>
      </c>
      <c r="Z1371" s="7">
        <f>IFERROR(VLOOKUP(VALUE(P1371),工作表2!$A:$N,14,1)/50,0)</f>
        <v>230331.72</v>
      </c>
      <c r="AA1371" s="7">
        <f>IFERROR(VLOOKUP(VALUE(Q1371),工作表2!$A:$N,14,1)/50,0)</f>
        <v>230331.72</v>
      </c>
      <c r="AB1371" s="7">
        <f>IFERROR(VLOOKUP(VALUE(R1371),工作表2!$A:$N,14,1)/50,0)</f>
        <v>230331.72</v>
      </c>
      <c r="AC1371" s="7">
        <f>IFERROR(VLOOKUP(VALUE(S1371),工作表2!$A:$N,14,1)/50,0)</f>
        <v>230331.72</v>
      </c>
      <c r="AD1371" s="7">
        <f>IFERROR(VLOOKUP(VALUE(T1371),工作表2!$A:$N,14,1)/50,0)</f>
        <v>230331.72</v>
      </c>
      <c r="AE1371" s="7">
        <f>IFERROR(VLOOKUP(VALUE(U1371),工作表2!$A:$N,14,1),0)</f>
        <v>31959616</v>
      </c>
      <c r="AF1371" s="7">
        <f t="shared" si="242"/>
        <v>34032601.479999997</v>
      </c>
    </row>
    <row r="1372" spans="1:32" x14ac:dyDescent="0.15">
      <c r="A1372" s="8">
        <v>101368</v>
      </c>
      <c r="B1372" s="3" t="s">
        <v>4952</v>
      </c>
      <c r="C1372" t="s">
        <v>4953</v>
      </c>
      <c r="D1372" t="s">
        <v>4970</v>
      </c>
      <c r="E1372" t="s">
        <v>4962</v>
      </c>
      <c r="F1372" t="s">
        <v>4956</v>
      </c>
      <c r="G1372" t="s">
        <v>4963</v>
      </c>
      <c r="H1372" t="s">
        <v>4976</v>
      </c>
      <c r="I1372" t="s">
        <v>4964</v>
      </c>
      <c r="J1372" t="s">
        <v>4968</v>
      </c>
      <c r="K1372" t="s">
        <v>4977</v>
      </c>
      <c r="L1372">
        <f t="shared" si="232"/>
        <v>100411</v>
      </c>
      <c r="M1372">
        <f t="shared" si="233"/>
        <v>100409</v>
      </c>
      <c r="N1372">
        <f t="shared" si="234"/>
        <v>100409</v>
      </c>
      <c r="O1372">
        <f t="shared" si="235"/>
        <v>100409</v>
      </c>
      <c r="P1372">
        <f t="shared" si="236"/>
        <v>100411</v>
      </c>
      <c r="Q1372">
        <f t="shared" si="237"/>
        <v>100411</v>
      </c>
      <c r="R1372">
        <f t="shared" si="238"/>
        <v>100411</v>
      </c>
      <c r="S1372">
        <f t="shared" si="239"/>
        <v>100411</v>
      </c>
      <c r="T1372">
        <f t="shared" si="240"/>
        <v>100409</v>
      </c>
      <c r="U1372">
        <f t="shared" si="241"/>
        <v>201369</v>
      </c>
      <c r="V1372" s="7">
        <f>IFERROR(VLOOKUP(VALUE(L1372),工作表2!$A:$N,14,1)/50,0)</f>
        <v>230331.72</v>
      </c>
      <c r="W1372" s="7">
        <f>IFERROR(VLOOKUP(VALUE(M1372),工作表2!$A:$N,14,1)/50,0)</f>
        <v>230331.72</v>
      </c>
      <c r="X1372" s="7">
        <f>IFERROR(VLOOKUP(VALUE(N1372),工作表2!$A:$N,14,1)/50,0)</f>
        <v>230331.72</v>
      </c>
      <c r="Y1372" s="7">
        <f>IFERROR(VLOOKUP(VALUE(O1372),工作表2!$A:$N,14,1)/50,0)</f>
        <v>230331.72</v>
      </c>
      <c r="Z1372" s="7">
        <f>IFERROR(VLOOKUP(VALUE(P1372),工作表2!$A:$N,14,1)/50,0)</f>
        <v>230331.72</v>
      </c>
      <c r="AA1372" s="7">
        <f>IFERROR(VLOOKUP(VALUE(Q1372),工作表2!$A:$N,14,1)/50,0)</f>
        <v>230331.72</v>
      </c>
      <c r="AB1372" s="7">
        <f>IFERROR(VLOOKUP(VALUE(R1372),工作表2!$A:$N,14,1)/50,0)</f>
        <v>230331.72</v>
      </c>
      <c r="AC1372" s="7">
        <f>IFERROR(VLOOKUP(VALUE(S1372),工作表2!$A:$N,14,1)/50,0)</f>
        <v>230331.72</v>
      </c>
      <c r="AD1372" s="7">
        <f>IFERROR(VLOOKUP(VALUE(T1372),工作表2!$A:$N,14,1)/50,0)</f>
        <v>230331.72</v>
      </c>
      <c r="AE1372" s="7">
        <f>IFERROR(VLOOKUP(VALUE(U1372),工作表2!$A:$N,14,1),0)</f>
        <v>32102046</v>
      </c>
      <c r="AF1372" s="7">
        <f t="shared" si="242"/>
        <v>34175031.479999997</v>
      </c>
    </row>
    <row r="1373" spans="1:32" x14ac:dyDescent="0.15">
      <c r="A1373" s="8">
        <v>101369</v>
      </c>
      <c r="B1373" s="3" t="s">
        <v>4942</v>
      </c>
      <c r="C1373" t="s">
        <v>4966</v>
      </c>
      <c r="D1373" t="s">
        <v>4944</v>
      </c>
      <c r="E1373" t="s">
        <v>4962</v>
      </c>
      <c r="F1373" t="s">
        <v>4967</v>
      </c>
      <c r="G1373" t="s">
        <v>4963</v>
      </c>
      <c r="H1373" t="s">
        <v>4976</v>
      </c>
      <c r="I1373" t="s">
        <v>4974</v>
      </c>
      <c r="J1373" t="s">
        <v>4968</v>
      </c>
      <c r="K1373" t="s">
        <v>4978</v>
      </c>
      <c r="L1373">
        <f t="shared" si="232"/>
        <v>100409</v>
      </c>
      <c r="M1373">
        <f t="shared" si="233"/>
        <v>100411</v>
      </c>
      <c r="N1373">
        <f t="shared" si="234"/>
        <v>100410</v>
      </c>
      <c r="O1373">
        <f t="shared" si="235"/>
        <v>100409</v>
      </c>
      <c r="P1373">
        <f t="shared" si="236"/>
        <v>100410</v>
      </c>
      <c r="Q1373">
        <f t="shared" si="237"/>
        <v>100411</v>
      </c>
      <c r="R1373">
        <f t="shared" si="238"/>
        <v>100411</v>
      </c>
      <c r="S1373">
        <f t="shared" si="239"/>
        <v>100410</v>
      </c>
      <c r="T1373">
        <f t="shared" si="240"/>
        <v>100409</v>
      </c>
      <c r="U1373">
        <f t="shared" si="241"/>
        <v>201370</v>
      </c>
      <c r="V1373" s="7">
        <f>IFERROR(VLOOKUP(VALUE(L1373),工作表2!$A:$N,14,1)/50,0)</f>
        <v>230331.72</v>
      </c>
      <c r="W1373" s="7">
        <f>IFERROR(VLOOKUP(VALUE(M1373),工作表2!$A:$N,14,1)/50,0)</f>
        <v>230331.72</v>
      </c>
      <c r="X1373" s="7">
        <f>IFERROR(VLOOKUP(VALUE(N1373),工作表2!$A:$N,14,1)/50,0)</f>
        <v>230331.72</v>
      </c>
      <c r="Y1373" s="7">
        <f>IFERROR(VLOOKUP(VALUE(O1373),工作表2!$A:$N,14,1)/50,0)</f>
        <v>230331.72</v>
      </c>
      <c r="Z1373" s="7">
        <f>IFERROR(VLOOKUP(VALUE(P1373),工作表2!$A:$N,14,1)/50,0)</f>
        <v>230331.72</v>
      </c>
      <c r="AA1373" s="7">
        <f>IFERROR(VLOOKUP(VALUE(Q1373),工作表2!$A:$N,14,1)/50,0)</f>
        <v>230331.72</v>
      </c>
      <c r="AB1373" s="7">
        <f>IFERROR(VLOOKUP(VALUE(R1373),工作表2!$A:$N,14,1)/50,0)</f>
        <v>230331.72</v>
      </c>
      <c r="AC1373" s="7">
        <f>IFERROR(VLOOKUP(VALUE(S1373),工作表2!$A:$N,14,1)/50,0)</f>
        <v>230331.72</v>
      </c>
      <c r="AD1373" s="7">
        <f>IFERROR(VLOOKUP(VALUE(T1373),工作表2!$A:$N,14,1)/50,0)</f>
        <v>230331.72</v>
      </c>
      <c r="AE1373" s="7">
        <f>IFERROR(VLOOKUP(VALUE(U1373),工作表2!$A:$N,14,1),0)</f>
        <v>32289802</v>
      </c>
      <c r="AF1373" s="7">
        <f t="shared" si="242"/>
        <v>34362787.479999997</v>
      </c>
    </row>
    <row r="1374" spans="1:32" x14ac:dyDescent="0.15">
      <c r="A1374" s="8">
        <v>101370</v>
      </c>
      <c r="B1374" s="3" t="s">
        <v>4979</v>
      </c>
      <c r="C1374" t="s">
        <v>4980</v>
      </c>
      <c r="D1374" t="s">
        <v>4981</v>
      </c>
      <c r="E1374" t="s">
        <v>4982</v>
      </c>
      <c r="F1374" t="s">
        <v>4983</v>
      </c>
      <c r="G1374" t="s">
        <v>4984</v>
      </c>
      <c r="H1374" t="s">
        <v>4985</v>
      </c>
      <c r="I1374" t="s">
        <v>4986</v>
      </c>
      <c r="J1374" t="s">
        <v>4987</v>
      </c>
      <c r="K1374" t="s">
        <v>4988</v>
      </c>
      <c r="L1374">
        <f t="shared" si="232"/>
        <v>100413</v>
      </c>
      <c r="M1374">
        <f t="shared" si="233"/>
        <v>100412</v>
      </c>
      <c r="N1374">
        <f t="shared" si="234"/>
        <v>100412</v>
      </c>
      <c r="O1374">
        <f t="shared" si="235"/>
        <v>100414</v>
      </c>
      <c r="P1374">
        <f t="shared" si="236"/>
        <v>100412</v>
      </c>
      <c r="Q1374">
        <f t="shared" si="237"/>
        <v>100412</v>
      </c>
      <c r="R1374">
        <f t="shared" si="238"/>
        <v>100414</v>
      </c>
      <c r="S1374">
        <f t="shared" si="239"/>
        <v>100412</v>
      </c>
      <c r="T1374">
        <f t="shared" si="240"/>
        <v>100414</v>
      </c>
      <c r="U1374">
        <f t="shared" si="241"/>
        <v>201371</v>
      </c>
      <c r="V1374" s="7">
        <f>IFERROR(VLOOKUP(VALUE(L1374),工作表2!$A:$N,14,1)/50,0)</f>
        <v>232892.31</v>
      </c>
      <c r="W1374" s="7">
        <f>IFERROR(VLOOKUP(VALUE(M1374),工作表2!$A:$N,14,1)/50,0)</f>
        <v>232892.31</v>
      </c>
      <c r="X1374" s="7">
        <f>IFERROR(VLOOKUP(VALUE(N1374),工作表2!$A:$N,14,1)/50,0)</f>
        <v>232892.31</v>
      </c>
      <c r="Y1374" s="7">
        <f>IFERROR(VLOOKUP(VALUE(O1374),工作表2!$A:$N,14,1)/50,0)</f>
        <v>232892.31</v>
      </c>
      <c r="Z1374" s="7">
        <f>IFERROR(VLOOKUP(VALUE(P1374),工作表2!$A:$N,14,1)/50,0)</f>
        <v>232892.31</v>
      </c>
      <c r="AA1374" s="7">
        <f>IFERROR(VLOOKUP(VALUE(Q1374),工作表2!$A:$N,14,1)/50,0)</f>
        <v>232892.31</v>
      </c>
      <c r="AB1374" s="7">
        <f>IFERROR(VLOOKUP(VALUE(R1374),工作表2!$A:$N,14,1)/50,0)</f>
        <v>232892.31</v>
      </c>
      <c r="AC1374" s="7">
        <f>IFERROR(VLOOKUP(VALUE(S1374),工作表2!$A:$N,14,1)/50,0)</f>
        <v>232892.31</v>
      </c>
      <c r="AD1374" s="7">
        <f>IFERROR(VLOOKUP(VALUE(T1374),工作表2!$A:$N,14,1)/50,0)</f>
        <v>232892.31</v>
      </c>
      <c r="AE1374" s="7">
        <f>IFERROR(VLOOKUP(VALUE(U1374),工作表2!$A:$N,14,1),0)</f>
        <v>31887421</v>
      </c>
      <c r="AF1374" s="7">
        <f t="shared" si="242"/>
        <v>33983451.789999999</v>
      </c>
    </row>
    <row r="1375" spans="1:32" x14ac:dyDescent="0.15">
      <c r="A1375" s="8">
        <v>101371</v>
      </c>
      <c r="B1375" s="3" t="s">
        <v>4989</v>
      </c>
      <c r="C1375" t="s">
        <v>4980</v>
      </c>
      <c r="D1375" t="s">
        <v>4990</v>
      </c>
      <c r="E1375" t="s">
        <v>4991</v>
      </c>
      <c r="F1375" t="s">
        <v>4992</v>
      </c>
      <c r="G1375" t="s">
        <v>4993</v>
      </c>
      <c r="H1375" t="s">
        <v>4994</v>
      </c>
      <c r="I1375" t="s">
        <v>4986</v>
      </c>
      <c r="J1375" t="s">
        <v>4987</v>
      </c>
      <c r="K1375" t="s">
        <v>4995</v>
      </c>
      <c r="L1375">
        <f t="shared" si="232"/>
        <v>100412</v>
      </c>
      <c r="M1375">
        <f t="shared" si="233"/>
        <v>100412</v>
      </c>
      <c r="N1375">
        <f t="shared" si="234"/>
        <v>100414</v>
      </c>
      <c r="O1375">
        <f t="shared" si="235"/>
        <v>100412</v>
      </c>
      <c r="P1375">
        <f t="shared" si="236"/>
        <v>100414</v>
      </c>
      <c r="Q1375">
        <f t="shared" si="237"/>
        <v>100414</v>
      </c>
      <c r="R1375">
        <f t="shared" si="238"/>
        <v>100412</v>
      </c>
      <c r="S1375">
        <f t="shared" si="239"/>
        <v>100412</v>
      </c>
      <c r="T1375">
        <f t="shared" si="240"/>
        <v>100414</v>
      </c>
      <c r="U1375">
        <f t="shared" si="241"/>
        <v>201372</v>
      </c>
      <c r="V1375" s="7">
        <f>IFERROR(VLOOKUP(VALUE(L1375),工作表2!$A:$N,14,1)/50,0)</f>
        <v>232892.31</v>
      </c>
      <c r="W1375" s="7">
        <f>IFERROR(VLOOKUP(VALUE(M1375),工作表2!$A:$N,14,1)/50,0)</f>
        <v>232892.31</v>
      </c>
      <c r="X1375" s="7">
        <f>IFERROR(VLOOKUP(VALUE(N1375),工作表2!$A:$N,14,1)/50,0)</f>
        <v>232892.31</v>
      </c>
      <c r="Y1375" s="7">
        <f>IFERROR(VLOOKUP(VALUE(O1375),工作表2!$A:$N,14,1)/50,0)</f>
        <v>232892.31</v>
      </c>
      <c r="Z1375" s="7">
        <f>IFERROR(VLOOKUP(VALUE(P1375),工作表2!$A:$N,14,1)/50,0)</f>
        <v>232892.31</v>
      </c>
      <c r="AA1375" s="7">
        <f>IFERROR(VLOOKUP(VALUE(Q1375),工作表2!$A:$N,14,1)/50,0)</f>
        <v>232892.31</v>
      </c>
      <c r="AB1375" s="7">
        <f>IFERROR(VLOOKUP(VALUE(R1375),工作表2!$A:$N,14,1)/50,0)</f>
        <v>232892.31</v>
      </c>
      <c r="AC1375" s="7">
        <f>IFERROR(VLOOKUP(VALUE(S1375),工作表2!$A:$N,14,1)/50,0)</f>
        <v>232892.31</v>
      </c>
      <c r="AD1375" s="7">
        <f>IFERROR(VLOOKUP(VALUE(T1375),工作表2!$A:$N,14,1)/50,0)</f>
        <v>232892.31</v>
      </c>
      <c r="AE1375" s="7">
        <f>IFERROR(VLOOKUP(VALUE(U1375),工作表2!$A:$N,14,1),0)</f>
        <v>31916837</v>
      </c>
      <c r="AF1375" s="7">
        <f t="shared" si="242"/>
        <v>34012867.789999999</v>
      </c>
    </row>
    <row r="1376" spans="1:32" x14ac:dyDescent="0.15">
      <c r="A1376" s="8">
        <v>101372</v>
      </c>
      <c r="B1376" s="3" t="s">
        <v>4996</v>
      </c>
      <c r="C1376" t="s">
        <v>4997</v>
      </c>
      <c r="D1376" t="s">
        <v>4990</v>
      </c>
      <c r="E1376" t="s">
        <v>4982</v>
      </c>
      <c r="F1376" t="s">
        <v>4998</v>
      </c>
      <c r="G1376" t="s">
        <v>4999</v>
      </c>
      <c r="H1376" t="s">
        <v>4985</v>
      </c>
      <c r="I1376" t="s">
        <v>5000</v>
      </c>
      <c r="J1376" t="s">
        <v>4987</v>
      </c>
      <c r="K1376" t="s">
        <v>5001</v>
      </c>
      <c r="L1376">
        <f t="shared" si="232"/>
        <v>100414</v>
      </c>
      <c r="M1376">
        <f t="shared" si="233"/>
        <v>100413</v>
      </c>
      <c r="N1376">
        <f t="shared" si="234"/>
        <v>100414</v>
      </c>
      <c r="O1376">
        <f t="shared" si="235"/>
        <v>100414</v>
      </c>
      <c r="P1376">
        <f t="shared" si="236"/>
        <v>100413</v>
      </c>
      <c r="Q1376">
        <f t="shared" si="237"/>
        <v>100413</v>
      </c>
      <c r="R1376">
        <f t="shared" si="238"/>
        <v>100414</v>
      </c>
      <c r="S1376">
        <f t="shared" si="239"/>
        <v>100414</v>
      </c>
      <c r="T1376">
        <f t="shared" si="240"/>
        <v>100414</v>
      </c>
      <c r="U1376">
        <f t="shared" si="241"/>
        <v>201373</v>
      </c>
      <c r="V1376" s="7">
        <f>IFERROR(VLOOKUP(VALUE(L1376),工作表2!$A:$N,14,1)/50,0)</f>
        <v>232892.31</v>
      </c>
      <c r="W1376" s="7">
        <f>IFERROR(VLOOKUP(VALUE(M1376),工作表2!$A:$N,14,1)/50,0)</f>
        <v>232892.31</v>
      </c>
      <c r="X1376" s="7">
        <f>IFERROR(VLOOKUP(VALUE(N1376),工作表2!$A:$N,14,1)/50,0)</f>
        <v>232892.31</v>
      </c>
      <c r="Y1376" s="7">
        <f>IFERROR(VLOOKUP(VALUE(O1376),工作表2!$A:$N,14,1)/50,0)</f>
        <v>232892.31</v>
      </c>
      <c r="Z1376" s="7">
        <f>IFERROR(VLOOKUP(VALUE(P1376),工作表2!$A:$N,14,1)/50,0)</f>
        <v>232892.31</v>
      </c>
      <c r="AA1376" s="7">
        <f>IFERROR(VLOOKUP(VALUE(Q1376),工作表2!$A:$N,14,1)/50,0)</f>
        <v>232892.31</v>
      </c>
      <c r="AB1376" s="7">
        <f>IFERROR(VLOOKUP(VALUE(R1376),工作表2!$A:$N,14,1)/50,0)</f>
        <v>232892.31</v>
      </c>
      <c r="AC1376" s="7">
        <f>IFERROR(VLOOKUP(VALUE(S1376),工作表2!$A:$N,14,1)/50,0)</f>
        <v>232892.31</v>
      </c>
      <c r="AD1376" s="7">
        <f>IFERROR(VLOOKUP(VALUE(T1376),工作表2!$A:$N,14,1)/50,0)</f>
        <v>232892.31</v>
      </c>
      <c r="AE1376" s="7">
        <f>IFERROR(VLOOKUP(VALUE(U1376),工作表2!$A:$N,14,1),0)</f>
        <v>31946284.5</v>
      </c>
      <c r="AF1376" s="7">
        <f t="shared" si="242"/>
        <v>34042315.289999999</v>
      </c>
    </row>
    <row r="1377" spans="1:32" x14ac:dyDescent="0.15">
      <c r="A1377" s="8">
        <v>101373</v>
      </c>
      <c r="B1377" s="3" t="s">
        <v>4989</v>
      </c>
      <c r="C1377" t="s">
        <v>4980</v>
      </c>
      <c r="D1377" t="s">
        <v>4981</v>
      </c>
      <c r="E1377" t="s">
        <v>5002</v>
      </c>
      <c r="F1377" t="s">
        <v>4983</v>
      </c>
      <c r="G1377" t="s">
        <v>4984</v>
      </c>
      <c r="H1377" t="s">
        <v>5003</v>
      </c>
      <c r="I1377" t="s">
        <v>4986</v>
      </c>
      <c r="J1377" t="s">
        <v>5004</v>
      </c>
      <c r="K1377" t="s">
        <v>5005</v>
      </c>
      <c r="L1377">
        <f t="shared" si="232"/>
        <v>100412</v>
      </c>
      <c r="M1377">
        <f t="shared" si="233"/>
        <v>100412</v>
      </c>
      <c r="N1377">
        <f t="shared" si="234"/>
        <v>100412</v>
      </c>
      <c r="O1377">
        <f t="shared" si="235"/>
        <v>100413</v>
      </c>
      <c r="P1377">
        <f t="shared" si="236"/>
        <v>100412</v>
      </c>
      <c r="Q1377">
        <f t="shared" si="237"/>
        <v>100412</v>
      </c>
      <c r="R1377">
        <f t="shared" si="238"/>
        <v>100413</v>
      </c>
      <c r="S1377">
        <f t="shared" si="239"/>
        <v>100412</v>
      </c>
      <c r="T1377">
        <f t="shared" si="240"/>
        <v>100412</v>
      </c>
      <c r="U1377">
        <f t="shared" si="241"/>
        <v>201374</v>
      </c>
      <c r="V1377" s="7">
        <f>IFERROR(VLOOKUP(VALUE(L1377),工作表2!$A:$N,14,1)/50,0)</f>
        <v>232892.31</v>
      </c>
      <c r="W1377" s="7">
        <f>IFERROR(VLOOKUP(VALUE(M1377),工作表2!$A:$N,14,1)/50,0)</f>
        <v>232892.31</v>
      </c>
      <c r="X1377" s="7">
        <f>IFERROR(VLOOKUP(VALUE(N1377),工作表2!$A:$N,14,1)/50,0)</f>
        <v>232892.31</v>
      </c>
      <c r="Y1377" s="7">
        <f>IFERROR(VLOOKUP(VALUE(O1377),工作表2!$A:$N,14,1)/50,0)</f>
        <v>232892.31</v>
      </c>
      <c r="Z1377" s="7">
        <f>IFERROR(VLOOKUP(VALUE(P1377),工作表2!$A:$N,14,1)/50,0)</f>
        <v>232892.31</v>
      </c>
      <c r="AA1377" s="7">
        <f>IFERROR(VLOOKUP(VALUE(Q1377),工作表2!$A:$N,14,1)/50,0)</f>
        <v>232892.31</v>
      </c>
      <c r="AB1377" s="7">
        <f>IFERROR(VLOOKUP(VALUE(R1377),工作表2!$A:$N,14,1)/50,0)</f>
        <v>232892.31</v>
      </c>
      <c r="AC1377" s="7">
        <f>IFERROR(VLOOKUP(VALUE(S1377),工作表2!$A:$N,14,1)/50,0)</f>
        <v>232892.31</v>
      </c>
      <c r="AD1377" s="7">
        <f>IFERROR(VLOOKUP(VALUE(T1377),工作表2!$A:$N,14,1)/50,0)</f>
        <v>232892.31</v>
      </c>
      <c r="AE1377" s="7">
        <f>IFERROR(VLOOKUP(VALUE(U1377),工作表2!$A:$N,14,1),0)</f>
        <v>32544664</v>
      </c>
      <c r="AF1377" s="7">
        <f t="shared" si="242"/>
        <v>34640694.789999999</v>
      </c>
    </row>
    <row r="1378" spans="1:32" x14ac:dyDescent="0.15">
      <c r="A1378" s="8">
        <v>101374</v>
      </c>
      <c r="B1378" s="3" t="s">
        <v>4979</v>
      </c>
      <c r="C1378" t="s">
        <v>4980</v>
      </c>
      <c r="D1378" t="s">
        <v>4990</v>
      </c>
      <c r="E1378" t="s">
        <v>4991</v>
      </c>
      <c r="F1378" t="s">
        <v>4983</v>
      </c>
      <c r="G1378" t="s">
        <v>4999</v>
      </c>
      <c r="H1378" t="s">
        <v>5003</v>
      </c>
      <c r="I1378" t="s">
        <v>5000</v>
      </c>
      <c r="J1378" t="s">
        <v>5006</v>
      </c>
      <c r="K1378" t="s">
        <v>5007</v>
      </c>
      <c r="L1378">
        <f t="shared" si="232"/>
        <v>100413</v>
      </c>
      <c r="M1378">
        <f t="shared" si="233"/>
        <v>100412</v>
      </c>
      <c r="N1378">
        <f t="shared" si="234"/>
        <v>100414</v>
      </c>
      <c r="O1378">
        <f t="shared" si="235"/>
        <v>100412</v>
      </c>
      <c r="P1378">
        <f t="shared" si="236"/>
        <v>100412</v>
      </c>
      <c r="Q1378">
        <f t="shared" si="237"/>
        <v>100413</v>
      </c>
      <c r="R1378">
        <f t="shared" si="238"/>
        <v>100413</v>
      </c>
      <c r="S1378">
        <f t="shared" si="239"/>
        <v>100414</v>
      </c>
      <c r="T1378">
        <f t="shared" si="240"/>
        <v>100413</v>
      </c>
      <c r="U1378">
        <f t="shared" si="241"/>
        <v>201375</v>
      </c>
      <c r="V1378" s="7">
        <f>IFERROR(VLOOKUP(VALUE(L1378),工作表2!$A:$N,14,1)/50,0)</f>
        <v>232892.31</v>
      </c>
      <c r="W1378" s="7">
        <f>IFERROR(VLOOKUP(VALUE(M1378),工作表2!$A:$N,14,1)/50,0)</f>
        <v>232892.31</v>
      </c>
      <c r="X1378" s="7">
        <f>IFERROR(VLOOKUP(VALUE(N1378),工作表2!$A:$N,14,1)/50,0)</f>
        <v>232892.31</v>
      </c>
      <c r="Y1378" s="7">
        <f>IFERROR(VLOOKUP(VALUE(O1378),工作表2!$A:$N,14,1)/50,0)</f>
        <v>232892.31</v>
      </c>
      <c r="Z1378" s="7">
        <f>IFERROR(VLOOKUP(VALUE(P1378),工作表2!$A:$N,14,1)/50,0)</f>
        <v>232892.31</v>
      </c>
      <c r="AA1378" s="7">
        <f>IFERROR(VLOOKUP(VALUE(Q1378),工作表2!$A:$N,14,1)/50,0)</f>
        <v>232892.31</v>
      </c>
      <c r="AB1378" s="7">
        <f>IFERROR(VLOOKUP(VALUE(R1378),工作表2!$A:$N,14,1)/50,0)</f>
        <v>232892.31</v>
      </c>
      <c r="AC1378" s="7">
        <f>IFERROR(VLOOKUP(VALUE(S1378),工作表2!$A:$N,14,1)/50,0)</f>
        <v>232892.31</v>
      </c>
      <c r="AD1378" s="7">
        <f>IFERROR(VLOOKUP(VALUE(T1378),工作表2!$A:$N,14,1)/50,0)</f>
        <v>232892.31</v>
      </c>
      <c r="AE1378" s="7">
        <f>IFERROR(VLOOKUP(VALUE(U1378),工作表2!$A:$N,14,1),0)</f>
        <v>32005274.5</v>
      </c>
      <c r="AF1378" s="7">
        <f t="shared" si="242"/>
        <v>34101305.289999999</v>
      </c>
    </row>
    <row r="1379" spans="1:32" x14ac:dyDescent="0.15">
      <c r="A1379" s="8">
        <v>101375</v>
      </c>
      <c r="B1379" s="3" t="s">
        <v>4979</v>
      </c>
      <c r="C1379" t="s">
        <v>4980</v>
      </c>
      <c r="D1379" t="s">
        <v>5008</v>
      </c>
      <c r="E1379" t="s">
        <v>4991</v>
      </c>
      <c r="F1379" t="s">
        <v>4983</v>
      </c>
      <c r="G1379" t="s">
        <v>4984</v>
      </c>
      <c r="H1379" t="s">
        <v>4994</v>
      </c>
      <c r="I1379" t="s">
        <v>5000</v>
      </c>
      <c r="J1379" t="s">
        <v>4987</v>
      </c>
      <c r="K1379" t="s">
        <v>5009</v>
      </c>
      <c r="L1379">
        <f t="shared" si="232"/>
        <v>100413</v>
      </c>
      <c r="M1379">
        <f t="shared" si="233"/>
        <v>100412</v>
      </c>
      <c r="N1379">
        <f t="shared" si="234"/>
        <v>100413</v>
      </c>
      <c r="O1379">
        <f t="shared" si="235"/>
        <v>100412</v>
      </c>
      <c r="P1379">
        <f t="shared" si="236"/>
        <v>100412</v>
      </c>
      <c r="Q1379">
        <f t="shared" si="237"/>
        <v>100412</v>
      </c>
      <c r="R1379">
        <f t="shared" si="238"/>
        <v>100412</v>
      </c>
      <c r="S1379">
        <f t="shared" si="239"/>
        <v>100414</v>
      </c>
      <c r="T1379">
        <f t="shared" si="240"/>
        <v>100414</v>
      </c>
      <c r="U1379">
        <f t="shared" si="241"/>
        <v>201376</v>
      </c>
      <c r="V1379" s="7">
        <f>IFERROR(VLOOKUP(VALUE(L1379),工作表2!$A:$N,14,1)/50,0)</f>
        <v>232892.31</v>
      </c>
      <c r="W1379" s="7">
        <f>IFERROR(VLOOKUP(VALUE(M1379),工作表2!$A:$N,14,1)/50,0)</f>
        <v>232892.31</v>
      </c>
      <c r="X1379" s="7">
        <f>IFERROR(VLOOKUP(VALUE(N1379),工作表2!$A:$N,14,1)/50,0)</f>
        <v>232892.31</v>
      </c>
      <c r="Y1379" s="7">
        <f>IFERROR(VLOOKUP(VALUE(O1379),工作表2!$A:$N,14,1)/50,0)</f>
        <v>232892.31</v>
      </c>
      <c r="Z1379" s="7">
        <f>IFERROR(VLOOKUP(VALUE(P1379),工作表2!$A:$N,14,1)/50,0)</f>
        <v>232892.31</v>
      </c>
      <c r="AA1379" s="7">
        <f>IFERROR(VLOOKUP(VALUE(Q1379),工作表2!$A:$N,14,1)/50,0)</f>
        <v>232892.31</v>
      </c>
      <c r="AB1379" s="7">
        <f>IFERROR(VLOOKUP(VALUE(R1379),工作表2!$A:$N,14,1)/50,0)</f>
        <v>232892.31</v>
      </c>
      <c r="AC1379" s="7">
        <f>IFERROR(VLOOKUP(VALUE(S1379),工作表2!$A:$N,14,1)/50,0)</f>
        <v>232892.31</v>
      </c>
      <c r="AD1379" s="7">
        <f>IFERROR(VLOOKUP(VALUE(T1379),工作表2!$A:$N,14,1)/50,0)</f>
        <v>232892.31</v>
      </c>
      <c r="AE1379" s="7">
        <f>IFERROR(VLOOKUP(VALUE(U1379),工作表2!$A:$N,14,1),0)</f>
        <v>32034816.5</v>
      </c>
      <c r="AF1379" s="7">
        <f t="shared" si="242"/>
        <v>34130847.289999999</v>
      </c>
    </row>
    <row r="1380" spans="1:32" x14ac:dyDescent="0.15">
      <c r="A1380" s="8">
        <v>101376</v>
      </c>
      <c r="B1380" s="3" t="s">
        <v>4989</v>
      </c>
      <c r="C1380" t="s">
        <v>5010</v>
      </c>
      <c r="D1380" t="s">
        <v>5008</v>
      </c>
      <c r="E1380" t="s">
        <v>4991</v>
      </c>
      <c r="F1380" t="s">
        <v>4983</v>
      </c>
      <c r="G1380" t="s">
        <v>4984</v>
      </c>
      <c r="H1380" t="s">
        <v>4994</v>
      </c>
      <c r="I1380" t="s">
        <v>4986</v>
      </c>
      <c r="J1380" t="s">
        <v>5006</v>
      </c>
      <c r="K1380" t="s">
        <v>5011</v>
      </c>
      <c r="L1380">
        <f t="shared" si="232"/>
        <v>100412</v>
      </c>
      <c r="M1380">
        <f t="shared" si="233"/>
        <v>100414</v>
      </c>
      <c r="N1380">
        <f t="shared" si="234"/>
        <v>100413</v>
      </c>
      <c r="O1380">
        <f t="shared" si="235"/>
        <v>100412</v>
      </c>
      <c r="P1380">
        <f t="shared" si="236"/>
        <v>100412</v>
      </c>
      <c r="Q1380">
        <f t="shared" si="237"/>
        <v>100412</v>
      </c>
      <c r="R1380">
        <f t="shared" si="238"/>
        <v>100412</v>
      </c>
      <c r="S1380">
        <f t="shared" si="239"/>
        <v>100412</v>
      </c>
      <c r="T1380">
        <f t="shared" si="240"/>
        <v>100413</v>
      </c>
      <c r="U1380">
        <f t="shared" si="241"/>
        <v>201377</v>
      </c>
      <c r="V1380" s="7">
        <f>IFERROR(VLOOKUP(VALUE(L1380),工作表2!$A:$N,14,1)/50,0)</f>
        <v>232892.31</v>
      </c>
      <c r="W1380" s="7">
        <f>IFERROR(VLOOKUP(VALUE(M1380),工作表2!$A:$N,14,1)/50,0)</f>
        <v>232892.31</v>
      </c>
      <c r="X1380" s="7">
        <f>IFERROR(VLOOKUP(VALUE(N1380),工作表2!$A:$N,14,1)/50,0)</f>
        <v>232892.31</v>
      </c>
      <c r="Y1380" s="7">
        <f>IFERROR(VLOOKUP(VALUE(O1380),工作表2!$A:$N,14,1)/50,0)</f>
        <v>232892.31</v>
      </c>
      <c r="Z1380" s="7">
        <f>IFERROR(VLOOKUP(VALUE(P1380),工作表2!$A:$N,14,1)/50,0)</f>
        <v>232892.31</v>
      </c>
      <c r="AA1380" s="7">
        <f>IFERROR(VLOOKUP(VALUE(Q1380),工作表2!$A:$N,14,1)/50,0)</f>
        <v>232892.31</v>
      </c>
      <c r="AB1380" s="7">
        <f>IFERROR(VLOOKUP(VALUE(R1380),工作表2!$A:$N,14,1)/50,0)</f>
        <v>232892.31</v>
      </c>
      <c r="AC1380" s="7">
        <f>IFERROR(VLOOKUP(VALUE(S1380),工作表2!$A:$N,14,1)/50,0)</f>
        <v>232892.31</v>
      </c>
      <c r="AD1380" s="7">
        <f>IFERROR(VLOOKUP(VALUE(T1380),工作表2!$A:$N,14,1)/50,0)</f>
        <v>232892.31</v>
      </c>
      <c r="AE1380" s="7">
        <f>IFERROR(VLOOKUP(VALUE(U1380),工作表2!$A:$N,14,1),0)</f>
        <v>32634758.5</v>
      </c>
      <c r="AF1380" s="7">
        <f t="shared" si="242"/>
        <v>34730789.289999999</v>
      </c>
    </row>
    <row r="1381" spans="1:32" x14ac:dyDescent="0.15">
      <c r="A1381" s="8">
        <v>101377</v>
      </c>
      <c r="B1381" s="3" t="s">
        <v>4996</v>
      </c>
      <c r="C1381" t="s">
        <v>5010</v>
      </c>
      <c r="D1381" t="s">
        <v>5008</v>
      </c>
      <c r="E1381" t="s">
        <v>4982</v>
      </c>
      <c r="F1381" t="s">
        <v>4992</v>
      </c>
      <c r="G1381" t="s">
        <v>4999</v>
      </c>
      <c r="H1381" t="s">
        <v>5003</v>
      </c>
      <c r="I1381" t="s">
        <v>5000</v>
      </c>
      <c r="J1381" t="s">
        <v>4987</v>
      </c>
      <c r="K1381" t="s">
        <v>5012</v>
      </c>
      <c r="L1381">
        <f t="shared" si="232"/>
        <v>100414</v>
      </c>
      <c r="M1381">
        <f t="shared" si="233"/>
        <v>100414</v>
      </c>
      <c r="N1381">
        <f t="shared" si="234"/>
        <v>100413</v>
      </c>
      <c r="O1381">
        <f t="shared" si="235"/>
        <v>100414</v>
      </c>
      <c r="P1381">
        <f t="shared" si="236"/>
        <v>100414</v>
      </c>
      <c r="Q1381">
        <f t="shared" si="237"/>
        <v>100413</v>
      </c>
      <c r="R1381">
        <f t="shared" si="238"/>
        <v>100413</v>
      </c>
      <c r="S1381">
        <f t="shared" si="239"/>
        <v>100414</v>
      </c>
      <c r="T1381">
        <f t="shared" si="240"/>
        <v>100414</v>
      </c>
      <c r="U1381">
        <f t="shared" si="241"/>
        <v>201378</v>
      </c>
      <c r="V1381" s="7">
        <f>IFERROR(VLOOKUP(VALUE(L1381),工作表2!$A:$N,14,1)/50,0)</f>
        <v>232892.31</v>
      </c>
      <c r="W1381" s="7">
        <f>IFERROR(VLOOKUP(VALUE(M1381),工作表2!$A:$N,14,1)/50,0)</f>
        <v>232892.31</v>
      </c>
      <c r="X1381" s="7">
        <f>IFERROR(VLOOKUP(VALUE(N1381),工作表2!$A:$N,14,1)/50,0)</f>
        <v>232892.31</v>
      </c>
      <c r="Y1381" s="7">
        <f>IFERROR(VLOOKUP(VALUE(O1381),工作表2!$A:$N,14,1)/50,0)</f>
        <v>232892.31</v>
      </c>
      <c r="Z1381" s="7">
        <f>IFERROR(VLOOKUP(VALUE(P1381),工作表2!$A:$N,14,1)/50,0)</f>
        <v>232892.31</v>
      </c>
      <c r="AA1381" s="7">
        <f>IFERROR(VLOOKUP(VALUE(Q1381),工作表2!$A:$N,14,1)/50,0)</f>
        <v>232892.31</v>
      </c>
      <c r="AB1381" s="7">
        <f>IFERROR(VLOOKUP(VALUE(R1381),工作表2!$A:$N,14,1)/50,0)</f>
        <v>232892.31</v>
      </c>
      <c r="AC1381" s="7">
        <f>IFERROR(VLOOKUP(VALUE(S1381),工作表2!$A:$N,14,1)/50,0)</f>
        <v>232892.31</v>
      </c>
      <c r="AD1381" s="7">
        <f>IFERROR(VLOOKUP(VALUE(T1381),工作表2!$A:$N,14,1)/50,0)</f>
        <v>232892.31</v>
      </c>
      <c r="AE1381" s="7">
        <f>IFERROR(VLOOKUP(VALUE(U1381),工作表2!$A:$N,14,1),0)</f>
        <v>32390842</v>
      </c>
      <c r="AF1381" s="7">
        <f t="shared" si="242"/>
        <v>34486872.789999999</v>
      </c>
    </row>
    <row r="1382" spans="1:32" x14ac:dyDescent="0.15">
      <c r="A1382" s="8">
        <v>101378</v>
      </c>
      <c r="B1382" s="3" t="s">
        <v>4989</v>
      </c>
      <c r="C1382" t="s">
        <v>4980</v>
      </c>
      <c r="D1382" t="s">
        <v>5008</v>
      </c>
      <c r="E1382" t="s">
        <v>4991</v>
      </c>
      <c r="F1382" t="s">
        <v>4983</v>
      </c>
      <c r="G1382" t="s">
        <v>4993</v>
      </c>
      <c r="H1382" t="s">
        <v>5003</v>
      </c>
      <c r="I1382" t="s">
        <v>5013</v>
      </c>
      <c r="J1382" t="s">
        <v>5004</v>
      </c>
      <c r="K1382" t="s">
        <v>5014</v>
      </c>
      <c r="L1382">
        <f t="shared" si="232"/>
        <v>100412</v>
      </c>
      <c r="M1382">
        <f t="shared" si="233"/>
        <v>100412</v>
      </c>
      <c r="N1382">
        <f t="shared" si="234"/>
        <v>100413</v>
      </c>
      <c r="O1382">
        <f t="shared" si="235"/>
        <v>100412</v>
      </c>
      <c r="P1382">
        <f t="shared" si="236"/>
        <v>100412</v>
      </c>
      <c r="Q1382">
        <f t="shared" si="237"/>
        <v>100414</v>
      </c>
      <c r="R1382">
        <f t="shared" si="238"/>
        <v>100413</v>
      </c>
      <c r="S1382">
        <f t="shared" si="239"/>
        <v>100413</v>
      </c>
      <c r="T1382">
        <f t="shared" si="240"/>
        <v>100412</v>
      </c>
      <c r="U1382">
        <f t="shared" si="241"/>
        <v>201379</v>
      </c>
      <c r="V1382" s="7">
        <f>IFERROR(VLOOKUP(VALUE(L1382),工作表2!$A:$N,14,1)/50,0)</f>
        <v>232892.31</v>
      </c>
      <c r="W1382" s="7">
        <f>IFERROR(VLOOKUP(VALUE(M1382),工作表2!$A:$N,14,1)/50,0)</f>
        <v>232892.31</v>
      </c>
      <c r="X1382" s="7">
        <f>IFERROR(VLOOKUP(VALUE(N1382),工作表2!$A:$N,14,1)/50,0)</f>
        <v>232892.31</v>
      </c>
      <c r="Y1382" s="7">
        <f>IFERROR(VLOOKUP(VALUE(O1382),工作表2!$A:$N,14,1)/50,0)</f>
        <v>232892.31</v>
      </c>
      <c r="Z1382" s="7">
        <f>IFERROR(VLOOKUP(VALUE(P1382),工作表2!$A:$N,14,1)/50,0)</f>
        <v>232892.31</v>
      </c>
      <c r="AA1382" s="7">
        <f>IFERROR(VLOOKUP(VALUE(Q1382),工作表2!$A:$N,14,1)/50,0)</f>
        <v>232892.31</v>
      </c>
      <c r="AB1382" s="7">
        <f>IFERROR(VLOOKUP(VALUE(R1382),工作表2!$A:$N,14,1)/50,0)</f>
        <v>232892.31</v>
      </c>
      <c r="AC1382" s="7">
        <f>IFERROR(VLOOKUP(VALUE(S1382),工作表2!$A:$N,14,1)/50,0)</f>
        <v>232892.31</v>
      </c>
      <c r="AD1382" s="7">
        <f>IFERROR(VLOOKUP(VALUE(T1382),工作表2!$A:$N,14,1)/50,0)</f>
        <v>232892.31</v>
      </c>
      <c r="AE1382" s="7">
        <f>IFERROR(VLOOKUP(VALUE(U1382),工作表2!$A:$N,14,1),0)</f>
        <v>32535004.5</v>
      </c>
      <c r="AF1382" s="7">
        <f t="shared" si="242"/>
        <v>34631035.289999999</v>
      </c>
    </row>
    <row r="1383" spans="1:32" x14ac:dyDescent="0.15">
      <c r="A1383" s="8">
        <v>101379</v>
      </c>
      <c r="B1383" s="3" t="s">
        <v>4996</v>
      </c>
      <c r="C1383" t="s">
        <v>5010</v>
      </c>
      <c r="D1383" t="s">
        <v>4981</v>
      </c>
      <c r="E1383" t="s">
        <v>5002</v>
      </c>
      <c r="F1383" t="s">
        <v>4998</v>
      </c>
      <c r="G1383" t="s">
        <v>4999</v>
      </c>
      <c r="H1383" t="s">
        <v>4985</v>
      </c>
      <c r="I1383" t="s">
        <v>5000</v>
      </c>
      <c r="J1383" t="s">
        <v>4987</v>
      </c>
      <c r="K1383" t="s">
        <v>5015</v>
      </c>
      <c r="L1383">
        <f t="shared" si="232"/>
        <v>100414</v>
      </c>
      <c r="M1383">
        <f t="shared" si="233"/>
        <v>100414</v>
      </c>
      <c r="N1383">
        <f t="shared" si="234"/>
        <v>100412</v>
      </c>
      <c r="O1383">
        <f t="shared" si="235"/>
        <v>100413</v>
      </c>
      <c r="P1383">
        <f t="shared" si="236"/>
        <v>100413</v>
      </c>
      <c r="Q1383">
        <f t="shared" si="237"/>
        <v>100413</v>
      </c>
      <c r="R1383">
        <f t="shared" si="238"/>
        <v>100414</v>
      </c>
      <c r="S1383">
        <f t="shared" si="239"/>
        <v>100414</v>
      </c>
      <c r="T1383">
        <f t="shared" si="240"/>
        <v>100414</v>
      </c>
      <c r="U1383">
        <f t="shared" si="241"/>
        <v>201380</v>
      </c>
      <c r="V1383" s="7">
        <f>IFERROR(VLOOKUP(VALUE(L1383),工作表2!$A:$N,14,1)/50,0)</f>
        <v>232892.31</v>
      </c>
      <c r="W1383" s="7">
        <f>IFERROR(VLOOKUP(VALUE(M1383),工作表2!$A:$N,14,1)/50,0)</f>
        <v>232892.31</v>
      </c>
      <c r="X1383" s="7">
        <f>IFERROR(VLOOKUP(VALUE(N1383),工作表2!$A:$N,14,1)/50,0)</f>
        <v>232892.31</v>
      </c>
      <c r="Y1383" s="7">
        <f>IFERROR(VLOOKUP(VALUE(O1383),工作表2!$A:$N,14,1)/50,0)</f>
        <v>232892.31</v>
      </c>
      <c r="Z1383" s="7">
        <f>IFERROR(VLOOKUP(VALUE(P1383),工作表2!$A:$N,14,1)/50,0)</f>
        <v>232892.31</v>
      </c>
      <c r="AA1383" s="7">
        <f>IFERROR(VLOOKUP(VALUE(Q1383),工作表2!$A:$N,14,1)/50,0)</f>
        <v>232892.31</v>
      </c>
      <c r="AB1383" s="7">
        <f>IFERROR(VLOOKUP(VALUE(R1383),工作表2!$A:$N,14,1)/50,0)</f>
        <v>232892.31</v>
      </c>
      <c r="AC1383" s="7">
        <f>IFERROR(VLOOKUP(VALUE(S1383),工作表2!$A:$N,14,1)/50,0)</f>
        <v>232892.31</v>
      </c>
      <c r="AD1383" s="7">
        <f>IFERROR(VLOOKUP(VALUE(T1383),工作表2!$A:$N,14,1)/50,0)</f>
        <v>232892.31</v>
      </c>
      <c r="AE1383" s="7">
        <f>IFERROR(VLOOKUP(VALUE(U1383),工作表2!$A:$N,14,1),0)</f>
        <v>32725143.5</v>
      </c>
      <c r="AF1383" s="7">
        <f t="shared" si="242"/>
        <v>34821174.289999999</v>
      </c>
    </row>
    <row r="1384" spans="1:32" x14ac:dyDescent="0.15">
      <c r="A1384" s="8">
        <v>101380</v>
      </c>
      <c r="B1384" s="3" t="s">
        <v>5016</v>
      </c>
      <c r="C1384" t="s">
        <v>5017</v>
      </c>
      <c r="D1384" t="s">
        <v>5018</v>
      </c>
      <c r="E1384" t="s">
        <v>5019</v>
      </c>
      <c r="F1384" t="s">
        <v>5020</v>
      </c>
      <c r="G1384" t="s">
        <v>5021</v>
      </c>
      <c r="H1384" t="s">
        <v>5022</v>
      </c>
      <c r="I1384" t="s">
        <v>5023</v>
      </c>
      <c r="J1384" t="s">
        <v>5024</v>
      </c>
      <c r="K1384" t="s">
        <v>5025</v>
      </c>
      <c r="L1384">
        <f t="shared" si="232"/>
        <v>100416</v>
      </c>
      <c r="M1384">
        <f t="shared" si="233"/>
        <v>100417</v>
      </c>
      <c r="N1384">
        <f t="shared" si="234"/>
        <v>100416</v>
      </c>
      <c r="O1384">
        <f t="shared" si="235"/>
        <v>100415</v>
      </c>
      <c r="P1384">
        <f t="shared" si="236"/>
        <v>100417</v>
      </c>
      <c r="Q1384">
        <f t="shared" si="237"/>
        <v>100417</v>
      </c>
      <c r="R1384">
        <f t="shared" si="238"/>
        <v>100417</v>
      </c>
      <c r="S1384">
        <f t="shared" si="239"/>
        <v>100415</v>
      </c>
      <c r="T1384">
        <f t="shared" si="240"/>
        <v>100417</v>
      </c>
      <c r="U1384">
        <f t="shared" si="241"/>
        <v>201381</v>
      </c>
      <c r="V1384" s="7">
        <f>IFERROR(VLOOKUP(VALUE(L1384),工作表2!$A:$N,14,1)/50,0)</f>
        <v>235452.9</v>
      </c>
      <c r="W1384" s="7">
        <f>IFERROR(VLOOKUP(VALUE(M1384),工作表2!$A:$N,14,1)/50,0)</f>
        <v>235452.9</v>
      </c>
      <c r="X1384" s="7">
        <f>IFERROR(VLOOKUP(VALUE(N1384),工作表2!$A:$N,14,1)/50,0)</f>
        <v>235452.9</v>
      </c>
      <c r="Y1384" s="7">
        <f>IFERROR(VLOOKUP(VALUE(O1384),工作表2!$A:$N,14,1)/50,0)</f>
        <v>235452.9</v>
      </c>
      <c r="Z1384" s="7">
        <f>IFERROR(VLOOKUP(VALUE(P1384),工作表2!$A:$N,14,1)/50,0)</f>
        <v>235452.9</v>
      </c>
      <c r="AA1384" s="7">
        <f>IFERROR(VLOOKUP(VALUE(Q1384),工作表2!$A:$N,14,1)/50,0)</f>
        <v>235452.9</v>
      </c>
      <c r="AB1384" s="7">
        <f>IFERROR(VLOOKUP(VALUE(R1384),工作表2!$A:$N,14,1)/50,0)</f>
        <v>235452.9</v>
      </c>
      <c r="AC1384" s="7">
        <f>IFERROR(VLOOKUP(VALUE(S1384),工作表2!$A:$N,14,1)/50,0)</f>
        <v>235452.9</v>
      </c>
      <c r="AD1384" s="7">
        <f>IFERROR(VLOOKUP(VALUE(T1384),工作表2!$A:$N,14,1)/50,0)</f>
        <v>235452.9</v>
      </c>
      <c r="AE1384" s="7">
        <f>IFERROR(VLOOKUP(VALUE(U1384),工作表2!$A:$N,14,1),0)</f>
        <v>32315788.5</v>
      </c>
      <c r="AF1384" s="7">
        <f t="shared" si="242"/>
        <v>34434864.600000001</v>
      </c>
    </row>
    <row r="1385" spans="1:32" x14ac:dyDescent="0.15">
      <c r="A1385" s="8">
        <v>101381</v>
      </c>
      <c r="B1385" s="3" t="s">
        <v>5016</v>
      </c>
      <c r="C1385" t="s">
        <v>5017</v>
      </c>
      <c r="D1385" t="s">
        <v>5026</v>
      </c>
      <c r="E1385" t="s">
        <v>5027</v>
      </c>
      <c r="F1385" t="s">
        <v>5028</v>
      </c>
      <c r="G1385" t="s">
        <v>5029</v>
      </c>
      <c r="H1385" t="s">
        <v>5030</v>
      </c>
      <c r="I1385" t="s">
        <v>5023</v>
      </c>
      <c r="J1385" t="s">
        <v>5024</v>
      </c>
      <c r="K1385" t="s">
        <v>5031</v>
      </c>
      <c r="L1385">
        <f t="shared" si="232"/>
        <v>100416</v>
      </c>
      <c r="M1385">
        <f t="shared" si="233"/>
        <v>100417</v>
      </c>
      <c r="N1385">
        <f t="shared" si="234"/>
        <v>100417</v>
      </c>
      <c r="O1385">
        <f t="shared" si="235"/>
        <v>100417</v>
      </c>
      <c r="P1385">
        <f t="shared" si="236"/>
        <v>100415</v>
      </c>
      <c r="Q1385">
        <f t="shared" si="237"/>
        <v>100416</v>
      </c>
      <c r="R1385">
        <f t="shared" si="238"/>
        <v>100415</v>
      </c>
      <c r="S1385">
        <f t="shared" si="239"/>
        <v>100415</v>
      </c>
      <c r="T1385">
        <f t="shared" si="240"/>
        <v>100417</v>
      </c>
      <c r="U1385">
        <f t="shared" si="241"/>
        <v>201382</v>
      </c>
      <c r="V1385" s="7">
        <f>IFERROR(VLOOKUP(VALUE(L1385),工作表2!$A:$N,14,1)/50,0)</f>
        <v>235452.9</v>
      </c>
      <c r="W1385" s="7">
        <f>IFERROR(VLOOKUP(VALUE(M1385),工作表2!$A:$N,14,1)/50,0)</f>
        <v>235452.9</v>
      </c>
      <c r="X1385" s="7">
        <f>IFERROR(VLOOKUP(VALUE(N1385),工作表2!$A:$N,14,1)/50,0)</f>
        <v>235452.9</v>
      </c>
      <c r="Y1385" s="7">
        <f>IFERROR(VLOOKUP(VALUE(O1385),工作表2!$A:$N,14,1)/50,0)</f>
        <v>235452.9</v>
      </c>
      <c r="Z1385" s="7">
        <f>IFERROR(VLOOKUP(VALUE(P1385),工作表2!$A:$N,14,1)/50,0)</f>
        <v>235452.9</v>
      </c>
      <c r="AA1385" s="7">
        <f>IFERROR(VLOOKUP(VALUE(Q1385),工作表2!$A:$N,14,1)/50,0)</f>
        <v>235452.9</v>
      </c>
      <c r="AB1385" s="7">
        <f>IFERROR(VLOOKUP(VALUE(R1385),工作表2!$A:$N,14,1)/50,0)</f>
        <v>235452.9</v>
      </c>
      <c r="AC1385" s="7">
        <f>IFERROR(VLOOKUP(VALUE(S1385),工作表2!$A:$N,14,1)/50,0)</f>
        <v>235452.9</v>
      </c>
      <c r="AD1385" s="7">
        <f>IFERROR(VLOOKUP(VALUE(T1385),工作表2!$A:$N,14,1)/50,0)</f>
        <v>235452.9</v>
      </c>
      <c r="AE1385" s="7">
        <f>IFERROR(VLOOKUP(VALUE(U1385),工作表2!$A:$N,14,1),0)</f>
        <v>32345314.5</v>
      </c>
      <c r="AF1385" s="7">
        <f t="shared" si="242"/>
        <v>34464390.600000001</v>
      </c>
    </row>
    <row r="1386" spans="1:32" x14ac:dyDescent="0.15">
      <c r="A1386" s="8">
        <v>101382</v>
      </c>
      <c r="B1386" s="3" t="s">
        <v>5016</v>
      </c>
      <c r="C1386" t="s">
        <v>5032</v>
      </c>
      <c r="D1386" t="s">
        <v>5018</v>
      </c>
      <c r="E1386" t="s">
        <v>5033</v>
      </c>
      <c r="F1386" t="s">
        <v>5034</v>
      </c>
      <c r="G1386" t="s">
        <v>5021</v>
      </c>
      <c r="H1386" t="s">
        <v>5030</v>
      </c>
      <c r="I1386" t="s">
        <v>5023</v>
      </c>
      <c r="J1386" t="s">
        <v>5035</v>
      </c>
      <c r="K1386" t="s">
        <v>5036</v>
      </c>
      <c r="L1386">
        <f t="shared" si="232"/>
        <v>100416</v>
      </c>
      <c r="M1386">
        <f t="shared" si="233"/>
        <v>100415</v>
      </c>
      <c r="N1386">
        <f t="shared" si="234"/>
        <v>100416</v>
      </c>
      <c r="O1386">
        <f t="shared" si="235"/>
        <v>100416</v>
      </c>
      <c r="P1386">
        <f t="shared" si="236"/>
        <v>100416</v>
      </c>
      <c r="Q1386">
        <f t="shared" si="237"/>
        <v>100417</v>
      </c>
      <c r="R1386">
        <f t="shared" si="238"/>
        <v>100415</v>
      </c>
      <c r="S1386">
        <f t="shared" si="239"/>
        <v>100415</v>
      </c>
      <c r="T1386">
        <f t="shared" si="240"/>
        <v>100416</v>
      </c>
      <c r="U1386">
        <f t="shared" si="241"/>
        <v>201383</v>
      </c>
      <c r="V1386" s="7">
        <f>IFERROR(VLOOKUP(VALUE(L1386),工作表2!$A:$N,14,1)/50,0)</f>
        <v>235452.9</v>
      </c>
      <c r="W1386" s="7">
        <f>IFERROR(VLOOKUP(VALUE(M1386),工作表2!$A:$N,14,1)/50,0)</f>
        <v>235452.9</v>
      </c>
      <c r="X1386" s="7">
        <f>IFERROR(VLOOKUP(VALUE(N1386),工作表2!$A:$N,14,1)/50,0)</f>
        <v>235452.9</v>
      </c>
      <c r="Y1386" s="7">
        <f>IFERROR(VLOOKUP(VALUE(O1386),工作表2!$A:$N,14,1)/50,0)</f>
        <v>235452.9</v>
      </c>
      <c r="Z1386" s="7">
        <f>IFERROR(VLOOKUP(VALUE(P1386),工作表2!$A:$N,14,1)/50,0)</f>
        <v>235452.9</v>
      </c>
      <c r="AA1386" s="7">
        <f>IFERROR(VLOOKUP(VALUE(Q1386),工作表2!$A:$N,14,1)/50,0)</f>
        <v>235452.9</v>
      </c>
      <c r="AB1386" s="7">
        <f>IFERROR(VLOOKUP(VALUE(R1386),工作表2!$A:$N,14,1)/50,0)</f>
        <v>235452.9</v>
      </c>
      <c r="AC1386" s="7">
        <f>IFERROR(VLOOKUP(VALUE(S1386),工作表2!$A:$N,14,1)/50,0)</f>
        <v>235452.9</v>
      </c>
      <c r="AD1386" s="7">
        <f>IFERROR(VLOOKUP(VALUE(T1386),工作表2!$A:$N,14,1)/50,0)</f>
        <v>235452.9</v>
      </c>
      <c r="AE1386" s="7">
        <f>IFERROR(VLOOKUP(VALUE(U1386),工作表2!$A:$N,14,1),0)</f>
        <v>32374872.5</v>
      </c>
      <c r="AF1386" s="7">
        <f t="shared" si="242"/>
        <v>34493948.600000001</v>
      </c>
    </row>
    <row r="1387" spans="1:32" x14ac:dyDescent="0.15">
      <c r="A1387" s="8">
        <v>101383</v>
      </c>
      <c r="B1387" s="3" t="s">
        <v>5016</v>
      </c>
      <c r="C1387" t="s">
        <v>5017</v>
      </c>
      <c r="D1387" t="s">
        <v>5037</v>
      </c>
      <c r="E1387" t="s">
        <v>5033</v>
      </c>
      <c r="F1387" t="s">
        <v>5028</v>
      </c>
      <c r="G1387" t="s">
        <v>5021</v>
      </c>
      <c r="H1387" t="s">
        <v>5030</v>
      </c>
      <c r="I1387" t="s">
        <v>5023</v>
      </c>
      <c r="J1387" t="s">
        <v>5038</v>
      </c>
      <c r="K1387" t="s">
        <v>5039</v>
      </c>
      <c r="L1387">
        <f t="shared" si="232"/>
        <v>100416</v>
      </c>
      <c r="M1387">
        <f t="shared" si="233"/>
        <v>100417</v>
      </c>
      <c r="N1387">
        <f t="shared" si="234"/>
        <v>100415</v>
      </c>
      <c r="O1387">
        <f t="shared" si="235"/>
        <v>100416</v>
      </c>
      <c r="P1387">
        <f t="shared" si="236"/>
        <v>100415</v>
      </c>
      <c r="Q1387">
        <f t="shared" si="237"/>
        <v>100417</v>
      </c>
      <c r="R1387">
        <f t="shared" si="238"/>
        <v>100415</v>
      </c>
      <c r="S1387">
        <f t="shared" si="239"/>
        <v>100415</v>
      </c>
      <c r="T1387">
        <f t="shared" si="240"/>
        <v>100415</v>
      </c>
      <c r="U1387">
        <f t="shared" si="241"/>
        <v>201384</v>
      </c>
      <c r="V1387" s="7">
        <f>IFERROR(VLOOKUP(VALUE(L1387),工作表2!$A:$N,14,1)/50,0)</f>
        <v>235452.9</v>
      </c>
      <c r="W1387" s="7">
        <f>IFERROR(VLOOKUP(VALUE(M1387),工作表2!$A:$N,14,1)/50,0)</f>
        <v>235452.9</v>
      </c>
      <c r="X1387" s="7">
        <f>IFERROR(VLOOKUP(VALUE(N1387),工作表2!$A:$N,14,1)/50,0)</f>
        <v>235452.9</v>
      </c>
      <c r="Y1387" s="7">
        <f>IFERROR(VLOOKUP(VALUE(O1387),工作表2!$A:$N,14,1)/50,0)</f>
        <v>235452.9</v>
      </c>
      <c r="Z1387" s="7">
        <f>IFERROR(VLOOKUP(VALUE(P1387),工作表2!$A:$N,14,1)/50,0)</f>
        <v>235452.9</v>
      </c>
      <c r="AA1387" s="7">
        <f>IFERROR(VLOOKUP(VALUE(Q1387),工作表2!$A:$N,14,1)/50,0)</f>
        <v>235452.9</v>
      </c>
      <c r="AB1387" s="7">
        <f>IFERROR(VLOOKUP(VALUE(R1387),工作表2!$A:$N,14,1)/50,0)</f>
        <v>235452.9</v>
      </c>
      <c r="AC1387" s="7">
        <f>IFERROR(VLOOKUP(VALUE(S1387),工作表2!$A:$N,14,1)/50,0)</f>
        <v>235452.9</v>
      </c>
      <c r="AD1387" s="7">
        <f>IFERROR(VLOOKUP(VALUE(T1387),工作表2!$A:$N,14,1)/50,0)</f>
        <v>235452.9</v>
      </c>
      <c r="AE1387" s="7">
        <f>IFERROR(VLOOKUP(VALUE(U1387),工作表2!$A:$N,14,1),0)</f>
        <v>32981505.5</v>
      </c>
      <c r="AF1387" s="7">
        <f t="shared" si="242"/>
        <v>35100581.600000001</v>
      </c>
    </row>
    <row r="1388" spans="1:32" x14ac:dyDescent="0.15">
      <c r="A1388" s="8">
        <v>101384</v>
      </c>
      <c r="B1388" s="3" t="s">
        <v>5016</v>
      </c>
      <c r="C1388" t="s">
        <v>5017</v>
      </c>
      <c r="D1388" t="s">
        <v>5037</v>
      </c>
      <c r="E1388" t="s">
        <v>5019</v>
      </c>
      <c r="F1388" t="s">
        <v>5028</v>
      </c>
      <c r="G1388" t="s">
        <v>5040</v>
      </c>
      <c r="H1388" t="s">
        <v>5022</v>
      </c>
      <c r="I1388" t="s">
        <v>5041</v>
      </c>
      <c r="J1388" t="s">
        <v>5035</v>
      </c>
      <c r="K1388" t="s">
        <v>5042</v>
      </c>
      <c r="L1388">
        <f t="shared" si="232"/>
        <v>100416</v>
      </c>
      <c r="M1388">
        <f t="shared" si="233"/>
        <v>100417</v>
      </c>
      <c r="N1388">
        <f t="shared" si="234"/>
        <v>100415</v>
      </c>
      <c r="O1388">
        <f t="shared" si="235"/>
        <v>100415</v>
      </c>
      <c r="P1388">
        <f t="shared" si="236"/>
        <v>100415</v>
      </c>
      <c r="Q1388">
        <f t="shared" si="237"/>
        <v>100415</v>
      </c>
      <c r="R1388">
        <f t="shared" si="238"/>
        <v>100417</v>
      </c>
      <c r="S1388">
        <f t="shared" si="239"/>
        <v>100417</v>
      </c>
      <c r="T1388">
        <f t="shared" si="240"/>
        <v>100416</v>
      </c>
      <c r="U1388">
        <f t="shared" si="241"/>
        <v>201385</v>
      </c>
      <c r="V1388" s="7">
        <f>IFERROR(VLOOKUP(VALUE(L1388),工作表2!$A:$N,14,1)/50,0)</f>
        <v>235452.9</v>
      </c>
      <c r="W1388" s="7">
        <f>IFERROR(VLOOKUP(VALUE(M1388),工作表2!$A:$N,14,1)/50,0)</f>
        <v>235452.9</v>
      </c>
      <c r="X1388" s="7">
        <f>IFERROR(VLOOKUP(VALUE(N1388),工作表2!$A:$N,14,1)/50,0)</f>
        <v>235452.9</v>
      </c>
      <c r="Y1388" s="7">
        <f>IFERROR(VLOOKUP(VALUE(O1388),工作表2!$A:$N,14,1)/50,0)</f>
        <v>235452.9</v>
      </c>
      <c r="Z1388" s="7">
        <f>IFERROR(VLOOKUP(VALUE(P1388),工作表2!$A:$N,14,1)/50,0)</f>
        <v>235452.9</v>
      </c>
      <c r="AA1388" s="7">
        <f>IFERROR(VLOOKUP(VALUE(Q1388),工作表2!$A:$N,14,1)/50,0)</f>
        <v>235452.9</v>
      </c>
      <c r="AB1388" s="7">
        <f>IFERROR(VLOOKUP(VALUE(R1388),工作表2!$A:$N,14,1)/50,0)</f>
        <v>235452.9</v>
      </c>
      <c r="AC1388" s="7">
        <f>IFERROR(VLOOKUP(VALUE(S1388),工作表2!$A:$N,14,1)/50,0)</f>
        <v>235452.9</v>
      </c>
      <c r="AD1388" s="7">
        <f>IFERROR(VLOOKUP(VALUE(T1388),工作表2!$A:$N,14,1)/50,0)</f>
        <v>235452.9</v>
      </c>
      <c r="AE1388" s="7">
        <f>IFERROR(VLOOKUP(VALUE(U1388),工作表2!$A:$N,14,1),0)</f>
        <v>32434082.5</v>
      </c>
      <c r="AF1388" s="7">
        <f t="shared" si="242"/>
        <v>34553158.600000001</v>
      </c>
    </row>
    <row r="1389" spans="1:32" x14ac:dyDescent="0.15">
      <c r="A1389" s="8">
        <v>101385</v>
      </c>
      <c r="B1389" s="3" t="s">
        <v>5016</v>
      </c>
      <c r="C1389" t="s">
        <v>5043</v>
      </c>
      <c r="D1389" t="s">
        <v>5037</v>
      </c>
      <c r="E1389" t="s">
        <v>5019</v>
      </c>
      <c r="F1389" t="s">
        <v>5020</v>
      </c>
      <c r="G1389" t="s">
        <v>5040</v>
      </c>
      <c r="H1389" t="s">
        <v>5022</v>
      </c>
      <c r="I1389" t="s">
        <v>5023</v>
      </c>
      <c r="J1389" t="s">
        <v>5038</v>
      </c>
      <c r="K1389" t="s">
        <v>5044</v>
      </c>
      <c r="L1389">
        <f t="shared" si="232"/>
        <v>100416</v>
      </c>
      <c r="M1389">
        <f t="shared" si="233"/>
        <v>100416</v>
      </c>
      <c r="N1389">
        <f t="shared" si="234"/>
        <v>100415</v>
      </c>
      <c r="O1389">
        <f t="shared" si="235"/>
        <v>100415</v>
      </c>
      <c r="P1389">
        <f t="shared" si="236"/>
        <v>100417</v>
      </c>
      <c r="Q1389">
        <f t="shared" si="237"/>
        <v>100415</v>
      </c>
      <c r="R1389">
        <f t="shared" si="238"/>
        <v>100417</v>
      </c>
      <c r="S1389">
        <f t="shared" si="239"/>
        <v>100415</v>
      </c>
      <c r="T1389">
        <f t="shared" si="240"/>
        <v>100415</v>
      </c>
      <c r="U1389">
        <f t="shared" si="241"/>
        <v>201386</v>
      </c>
      <c r="V1389" s="7">
        <f>IFERROR(VLOOKUP(VALUE(L1389),工作表2!$A:$N,14,1)/50,0)</f>
        <v>235452.9</v>
      </c>
      <c r="W1389" s="7">
        <f>IFERROR(VLOOKUP(VALUE(M1389),工作表2!$A:$N,14,1)/50,0)</f>
        <v>235452.9</v>
      </c>
      <c r="X1389" s="7">
        <f>IFERROR(VLOOKUP(VALUE(N1389),工作表2!$A:$N,14,1)/50,0)</f>
        <v>235452.9</v>
      </c>
      <c r="Y1389" s="7">
        <f>IFERROR(VLOOKUP(VALUE(O1389),工作表2!$A:$N,14,1)/50,0)</f>
        <v>235452.9</v>
      </c>
      <c r="Z1389" s="7">
        <f>IFERROR(VLOOKUP(VALUE(P1389),工作表2!$A:$N,14,1)/50,0)</f>
        <v>235452.9</v>
      </c>
      <c r="AA1389" s="7">
        <f>IFERROR(VLOOKUP(VALUE(Q1389),工作表2!$A:$N,14,1)/50,0)</f>
        <v>235452.9</v>
      </c>
      <c r="AB1389" s="7">
        <f>IFERROR(VLOOKUP(VALUE(R1389),工作表2!$A:$N,14,1)/50,0)</f>
        <v>235452.9</v>
      </c>
      <c r="AC1389" s="7">
        <f>IFERROR(VLOOKUP(VALUE(S1389),工作表2!$A:$N,14,1)/50,0)</f>
        <v>235452.9</v>
      </c>
      <c r="AD1389" s="7">
        <f>IFERROR(VLOOKUP(VALUE(T1389),工作表2!$A:$N,14,1)/50,0)</f>
        <v>235452.9</v>
      </c>
      <c r="AE1389" s="7">
        <f>IFERROR(VLOOKUP(VALUE(U1389),工作表2!$A:$N,14,1),0)</f>
        <v>32463734</v>
      </c>
      <c r="AF1389" s="7">
        <f t="shared" si="242"/>
        <v>34582810.100000001</v>
      </c>
    </row>
    <row r="1390" spans="1:32" x14ac:dyDescent="0.15">
      <c r="A1390" s="8">
        <v>101386</v>
      </c>
      <c r="B1390" s="3" t="s">
        <v>5045</v>
      </c>
      <c r="C1390" t="s">
        <v>5017</v>
      </c>
      <c r="D1390" t="s">
        <v>5018</v>
      </c>
      <c r="E1390" t="s">
        <v>5019</v>
      </c>
      <c r="F1390" t="s">
        <v>5020</v>
      </c>
      <c r="G1390" t="s">
        <v>5040</v>
      </c>
      <c r="H1390" t="s">
        <v>5046</v>
      </c>
      <c r="I1390" t="s">
        <v>5023</v>
      </c>
      <c r="J1390" t="s">
        <v>5038</v>
      </c>
      <c r="K1390" t="s">
        <v>5047</v>
      </c>
      <c r="L1390">
        <f t="shared" si="232"/>
        <v>100415</v>
      </c>
      <c r="M1390">
        <f t="shared" si="233"/>
        <v>100417</v>
      </c>
      <c r="N1390">
        <f t="shared" si="234"/>
        <v>100416</v>
      </c>
      <c r="O1390">
        <f t="shared" si="235"/>
        <v>100415</v>
      </c>
      <c r="P1390">
        <f t="shared" si="236"/>
        <v>100417</v>
      </c>
      <c r="Q1390">
        <f t="shared" si="237"/>
        <v>100415</v>
      </c>
      <c r="R1390">
        <f t="shared" si="238"/>
        <v>100416</v>
      </c>
      <c r="S1390">
        <f t="shared" si="239"/>
        <v>100415</v>
      </c>
      <c r="T1390">
        <f t="shared" si="240"/>
        <v>100415</v>
      </c>
      <c r="U1390">
        <f t="shared" si="241"/>
        <v>201387</v>
      </c>
      <c r="V1390" s="7">
        <f>IFERROR(VLOOKUP(VALUE(L1390),工作表2!$A:$N,14,1)/50,0)</f>
        <v>235452.9</v>
      </c>
      <c r="W1390" s="7">
        <f>IFERROR(VLOOKUP(VALUE(M1390),工作表2!$A:$N,14,1)/50,0)</f>
        <v>235452.9</v>
      </c>
      <c r="X1390" s="7">
        <f>IFERROR(VLOOKUP(VALUE(N1390),工作表2!$A:$N,14,1)/50,0)</f>
        <v>235452.9</v>
      </c>
      <c r="Y1390" s="7">
        <f>IFERROR(VLOOKUP(VALUE(O1390),工作表2!$A:$N,14,1)/50,0)</f>
        <v>235452.9</v>
      </c>
      <c r="Z1390" s="7">
        <f>IFERROR(VLOOKUP(VALUE(P1390),工作表2!$A:$N,14,1)/50,0)</f>
        <v>235452.9</v>
      </c>
      <c r="AA1390" s="7">
        <f>IFERROR(VLOOKUP(VALUE(Q1390),工作表2!$A:$N,14,1)/50,0)</f>
        <v>235452.9</v>
      </c>
      <c r="AB1390" s="7">
        <f>IFERROR(VLOOKUP(VALUE(R1390),工作表2!$A:$N,14,1)/50,0)</f>
        <v>235452.9</v>
      </c>
      <c r="AC1390" s="7">
        <f>IFERROR(VLOOKUP(VALUE(S1390),工作表2!$A:$N,14,1)/50,0)</f>
        <v>235452.9</v>
      </c>
      <c r="AD1390" s="7">
        <f>IFERROR(VLOOKUP(VALUE(T1390),工作表2!$A:$N,14,1)/50,0)</f>
        <v>235452.9</v>
      </c>
      <c r="AE1390" s="7">
        <f>IFERROR(VLOOKUP(VALUE(U1390),工作表2!$A:$N,14,1),0)</f>
        <v>33071937.5</v>
      </c>
      <c r="AF1390" s="7">
        <f t="shared" si="242"/>
        <v>35191013.600000001</v>
      </c>
    </row>
    <row r="1391" spans="1:32" x14ac:dyDescent="0.15">
      <c r="A1391" s="8">
        <v>101387</v>
      </c>
      <c r="B1391" s="3" t="s">
        <v>5048</v>
      </c>
      <c r="C1391" t="s">
        <v>5032</v>
      </c>
      <c r="D1391" t="s">
        <v>5018</v>
      </c>
      <c r="E1391" t="s">
        <v>5033</v>
      </c>
      <c r="F1391" t="s">
        <v>5028</v>
      </c>
      <c r="G1391" t="s">
        <v>5040</v>
      </c>
      <c r="H1391" t="s">
        <v>5046</v>
      </c>
      <c r="I1391" t="s">
        <v>5023</v>
      </c>
      <c r="J1391" t="s">
        <v>5035</v>
      </c>
      <c r="K1391" t="s">
        <v>5049</v>
      </c>
      <c r="L1391">
        <f t="shared" si="232"/>
        <v>100417</v>
      </c>
      <c r="M1391">
        <f t="shared" si="233"/>
        <v>100415</v>
      </c>
      <c r="N1391">
        <f t="shared" si="234"/>
        <v>100416</v>
      </c>
      <c r="O1391">
        <f t="shared" si="235"/>
        <v>100416</v>
      </c>
      <c r="P1391">
        <f t="shared" si="236"/>
        <v>100415</v>
      </c>
      <c r="Q1391">
        <f t="shared" si="237"/>
        <v>100415</v>
      </c>
      <c r="R1391">
        <f t="shared" si="238"/>
        <v>100416</v>
      </c>
      <c r="S1391">
        <f t="shared" si="239"/>
        <v>100415</v>
      </c>
      <c r="T1391">
        <f t="shared" si="240"/>
        <v>100416</v>
      </c>
      <c r="U1391">
        <f t="shared" si="241"/>
        <v>201388</v>
      </c>
      <c r="V1391" s="7">
        <f>IFERROR(VLOOKUP(VALUE(L1391),工作表2!$A:$N,14,1)/50,0)</f>
        <v>235452.9</v>
      </c>
      <c r="W1391" s="7">
        <f>IFERROR(VLOOKUP(VALUE(M1391),工作表2!$A:$N,14,1)/50,0)</f>
        <v>235452.9</v>
      </c>
      <c r="X1391" s="7">
        <f>IFERROR(VLOOKUP(VALUE(N1391),工作表2!$A:$N,14,1)/50,0)</f>
        <v>235452.9</v>
      </c>
      <c r="Y1391" s="7">
        <f>IFERROR(VLOOKUP(VALUE(O1391),工作表2!$A:$N,14,1)/50,0)</f>
        <v>235452.9</v>
      </c>
      <c r="Z1391" s="7">
        <f>IFERROR(VLOOKUP(VALUE(P1391),工作表2!$A:$N,14,1)/50,0)</f>
        <v>235452.9</v>
      </c>
      <c r="AA1391" s="7">
        <f>IFERROR(VLOOKUP(VALUE(Q1391),工作表2!$A:$N,14,1)/50,0)</f>
        <v>235452.9</v>
      </c>
      <c r="AB1391" s="7">
        <f>IFERROR(VLOOKUP(VALUE(R1391),工作表2!$A:$N,14,1)/50,0)</f>
        <v>235452.9</v>
      </c>
      <c r="AC1391" s="7">
        <f>IFERROR(VLOOKUP(VALUE(S1391),工作表2!$A:$N,14,1)/50,0)</f>
        <v>235452.9</v>
      </c>
      <c r="AD1391" s="7">
        <f>IFERROR(VLOOKUP(VALUE(T1391),工作表2!$A:$N,14,1)/50,0)</f>
        <v>235452.9</v>
      </c>
      <c r="AE1391" s="7">
        <f>IFERROR(VLOOKUP(VALUE(U1391),工作表2!$A:$N,14,1),0)</f>
        <v>32824220</v>
      </c>
      <c r="AF1391" s="7">
        <f t="shared" si="242"/>
        <v>34943296.100000001</v>
      </c>
    </row>
    <row r="1392" spans="1:32" x14ac:dyDescent="0.15">
      <c r="A1392" s="8">
        <v>101388</v>
      </c>
      <c r="B1392" s="3" t="s">
        <v>5016</v>
      </c>
      <c r="C1392" t="s">
        <v>5032</v>
      </c>
      <c r="D1392" t="s">
        <v>5037</v>
      </c>
      <c r="E1392" t="s">
        <v>5027</v>
      </c>
      <c r="F1392" t="s">
        <v>5034</v>
      </c>
      <c r="G1392" t="s">
        <v>5040</v>
      </c>
      <c r="H1392" t="s">
        <v>5030</v>
      </c>
      <c r="I1392" t="s">
        <v>5050</v>
      </c>
      <c r="J1392" t="s">
        <v>5035</v>
      </c>
      <c r="K1392" t="s">
        <v>5051</v>
      </c>
      <c r="L1392">
        <f t="shared" si="232"/>
        <v>100416</v>
      </c>
      <c r="M1392">
        <f t="shared" si="233"/>
        <v>100415</v>
      </c>
      <c r="N1392">
        <f t="shared" si="234"/>
        <v>100415</v>
      </c>
      <c r="O1392">
        <f t="shared" si="235"/>
        <v>100417</v>
      </c>
      <c r="P1392">
        <f t="shared" si="236"/>
        <v>100416</v>
      </c>
      <c r="Q1392">
        <f t="shared" si="237"/>
        <v>100415</v>
      </c>
      <c r="R1392">
        <f t="shared" si="238"/>
        <v>100415</v>
      </c>
      <c r="S1392">
        <f t="shared" si="239"/>
        <v>100416</v>
      </c>
      <c r="T1392">
        <f t="shared" si="240"/>
        <v>100416</v>
      </c>
      <c r="U1392">
        <f t="shared" si="241"/>
        <v>201389</v>
      </c>
      <c r="V1392" s="7">
        <f>IFERROR(VLOOKUP(VALUE(L1392),工作表2!$A:$N,14,1)/50,0)</f>
        <v>235452.9</v>
      </c>
      <c r="W1392" s="7">
        <f>IFERROR(VLOOKUP(VALUE(M1392),工作表2!$A:$N,14,1)/50,0)</f>
        <v>235452.9</v>
      </c>
      <c r="X1392" s="7">
        <f>IFERROR(VLOOKUP(VALUE(N1392),工作表2!$A:$N,14,1)/50,0)</f>
        <v>235452.9</v>
      </c>
      <c r="Y1392" s="7">
        <f>IFERROR(VLOOKUP(VALUE(O1392),工作表2!$A:$N,14,1)/50,0)</f>
        <v>235452.9</v>
      </c>
      <c r="Z1392" s="7">
        <f>IFERROR(VLOOKUP(VALUE(P1392),工作表2!$A:$N,14,1)/50,0)</f>
        <v>235452.9</v>
      </c>
      <c r="AA1392" s="7">
        <f>IFERROR(VLOOKUP(VALUE(Q1392),工作表2!$A:$N,14,1)/50,0)</f>
        <v>235452.9</v>
      </c>
      <c r="AB1392" s="7">
        <f>IFERROR(VLOOKUP(VALUE(R1392),工作表2!$A:$N,14,1)/50,0)</f>
        <v>235452.9</v>
      </c>
      <c r="AC1392" s="7">
        <f>IFERROR(VLOOKUP(VALUE(S1392),工作表2!$A:$N,14,1)/50,0)</f>
        <v>235452.9</v>
      </c>
      <c r="AD1392" s="7">
        <f>IFERROR(VLOOKUP(VALUE(T1392),工作表2!$A:$N,14,1)/50,0)</f>
        <v>235452.9</v>
      </c>
      <c r="AE1392" s="7">
        <f>IFERROR(VLOOKUP(VALUE(U1392),工作表2!$A:$N,14,1),0)</f>
        <v>32970125</v>
      </c>
      <c r="AF1392" s="7">
        <f t="shared" si="242"/>
        <v>35089201.100000001</v>
      </c>
    </row>
    <row r="1393" spans="1:32" x14ac:dyDescent="0.15">
      <c r="A1393" s="8">
        <v>101389</v>
      </c>
      <c r="B1393" s="3" t="s">
        <v>5016</v>
      </c>
      <c r="C1393" t="s">
        <v>5017</v>
      </c>
      <c r="D1393" t="s">
        <v>5026</v>
      </c>
      <c r="E1393" t="s">
        <v>5027</v>
      </c>
      <c r="F1393" t="s">
        <v>5034</v>
      </c>
      <c r="G1393" t="s">
        <v>5029</v>
      </c>
      <c r="H1393" t="s">
        <v>5046</v>
      </c>
      <c r="I1393" t="s">
        <v>5041</v>
      </c>
      <c r="J1393" t="s">
        <v>5035</v>
      </c>
      <c r="K1393" t="s">
        <v>5052</v>
      </c>
      <c r="L1393">
        <f t="shared" si="232"/>
        <v>100416</v>
      </c>
      <c r="M1393">
        <f t="shared" si="233"/>
        <v>100417</v>
      </c>
      <c r="N1393">
        <f t="shared" si="234"/>
        <v>100417</v>
      </c>
      <c r="O1393">
        <f t="shared" si="235"/>
        <v>100417</v>
      </c>
      <c r="P1393">
        <f t="shared" si="236"/>
        <v>100416</v>
      </c>
      <c r="Q1393">
        <f t="shared" si="237"/>
        <v>100416</v>
      </c>
      <c r="R1393">
        <f t="shared" si="238"/>
        <v>100416</v>
      </c>
      <c r="S1393">
        <f t="shared" si="239"/>
        <v>100417</v>
      </c>
      <c r="T1393">
        <f t="shared" si="240"/>
        <v>100416</v>
      </c>
      <c r="U1393">
        <f t="shared" si="241"/>
        <v>201390</v>
      </c>
      <c r="V1393" s="7">
        <f>IFERROR(VLOOKUP(VALUE(L1393),工作表2!$A:$N,14,1)/50,0)</f>
        <v>235452.9</v>
      </c>
      <c r="W1393" s="7">
        <f>IFERROR(VLOOKUP(VALUE(M1393),工作表2!$A:$N,14,1)/50,0)</f>
        <v>235452.9</v>
      </c>
      <c r="X1393" s="7">
        <f>IFERROR(VLOOKUP(VALUE(N1393),工作表2!$A:$N,14,1)/50,0)</f>
        <v>235452.9</v>
      </c>
      <c r="Y1393" s="7">
        <f>IFERROR(VLOOKUP(VALUE(O1393),工作表2!$A:$N,14,1)/50,0)</f>
        <v>235452.9</v>
      </c>
      <c r="Z1393" s="7">
        <f>IFERROR(VLOOKUP(VALUE(P1393),工作表2!$A:$N,14,1)/50,0)</f>
        <v>235452.9</v>
      </c>
      <c r="AA1393" s="7">
        <f>IFERROR(VLOOKUP(VALUE(Q1393),工作表2!$A:$N,14,1)/50,0)</f>
        <v>235452.9</v>
      </c>
      <c r="AB1393" s="7">
        <f>IFERROR(VLOOKUP(VALUE(R1393),工作表2!$A:$N,14,1)/50,0)</f>
        <v>235452.9</v>
      </c>
      <c r="AC1393" s="7">
        <f>IFERROR(VLOOKUP(VALUE(S1393),工作表2!$A:$N,14,1)/50,0)</f>
        <v>235452.9</v>
      </c>
      <c r="AD1393" s="7">
        <f>IFERROR(VLOOKUP(VALUE(T1393),工作表2!$A:$N,14,1)/50,0)</f>
        <v>235452.9</v>
      </c>
      <c r="AE1393" s="7">
        <f>IFERROR(VLOOKUP(VALUE(U1393),工作表2!$A:$N,14,1),0)</f>
        <v>33162660.5</v>
      </c>
      <c r="AF1393" s="7">
        <f t="shared" si="242"/>
        <v>35281736.600000001</v>
      </c>
    </row>
    <row r="1394" spans="1:32" x14ac:dyDescent="0.15">
      <c r="A1394" s="8">
        <v>101390</v>
      </c>
      <c r="B1394" s="3" t="s">
        <v>5053</v>
      </c>
      <c r="C1394" t="s">
        <v>5054</v>
      </c>
      <c r="D1394" t="s">
        <v>5055</v>
      </c>
      <c r="E1394" t="s">
        <v>5056</v>
      </c>
      <c r="F1394" t="s">
        <v>5057</v>
      </c>
      <c r="G1394" t="s">
        <v>5058</v>
      </c>
      <c r="H1394" t="s">
        <v>5059</v>
      </c>
      <c r="I1394" t="s">
        <v>5060</v>
      </c>
      <c r="J1394" t="s">
        <v>5061</v>
      </c>
      <c r="K1394" t="s">
        <v>5062</v>
      </c>
      <c r="L1394">
        <f t="shared" si="232"/>
        <v>100419</v>
      </c>
      <c r="M1394">
        <f t="shared" si="233"/>
        <v>100418</v>
      </c>
      <c r="N1394">
        <f t="shared" si="234"/>
        <v>100419</v>
      </c>
      <c r="O1394">
        <f t="shared" si="235"/>
        <v>100419</v>
      </c>
      <c r="P1394">
        <f t="shared" si="236"/>
        <v>100420</v>
      </c>
      <c r="Q1394">
        <f t="shared" si="237"/>
        <v>100419</v>
      </c>
      <c r="R1394">
        <f t="shared" si="238"/>
        <v>100418</v>
      </c>
      <c r="S1394">
        <f t="shared" si="239"/>
        <v>100418</v>
      </c>
      <c r="T1394">
        <f t="shared" si="240"/>
        <v>100420</v>
      </c>
      <c r="U1394">
        <f t="shared" si="241"/>
        <v>201391</v>
      </c>
      <c r="V1394" s="7">
        <f>IFERROR(VLOOKUP(VALUE(L1394),工作表2!$A:$N,14,1)/50,0)</f>
        <v>238013.48</v>
      </c>
      <c r="W1394" s="7">
        <f>IFERROR(VLOOKUP(VALUE(M1394),工作表2!$A:$N,14,1)/50,0)</f>
        <v>238013.48</v>
      </c>
      <c r="X1394" s="7">
        <f>IFERROR(VLOOKUP(VALUE(N1394),工作表2!$A:$N,14,1)/50,0)</f>
        <v>238013.48</v>
      </c>
      <c r="Y1394" s="7">
        <f>IFERROR(VLOOKUP(VALUE(O1394),工作表2!$A:$N,14,1)/50,0)</f>
        <v>238013.48</v>
      </c>
      <c r="Z1394" s="7">
        <f>IFERROR(VLOOKUP(VALUE(P1394),工作表2!$A:$N,14,1)/50,0)</f>
        <v>238013.48</v>
      </c>
      <c r="AA1394" s="7">
        <f>IFERROR(VLOOKUP(VALUE(Q1394),工作表2!$A:$N,14,1)/50,0)</f>
        <v>238013.48</v>
      </c>
      <c r="AB1394" s="7">
        <f>IFERROR(VLOOKUP(VALUE(R1394),工作表2!$A:$N,14,1)/50,0)</f>
        <v>238013.48</v>
      </c>
      <c r="AC1394" s="7">
        <f>IFERROR(VLOOKUP(VALUE(S1394),工作表2!$A:$N,14,1)/50,0)</f>
        <v>238013.48</v>
      </c>
      <c r="AD1394" s="7">
        <f>IFERROR(VLOOKUP(VALUE(T1394),工作表2!$A:$N,14,1)/50,0)</f>
        <v>238013.48</v>
      </c>
      <c r="AE1394" s="7">
        <f>IFERROR(VLOOKUP(VALUE(U1394),工作表2!$A:$N,14,1),0)</f>
        <v>32746281</v>
      </c>
      <c r="AF1394" s="7">
        <f t="shared" si="242"/>
        <v>34888402.32</v>
      </c>
    </row>
    <row r="1395" spans="1:32" x14ac:dyDescent="0.15">
      <c r="A1395" s="8">
        <v>101391</v>
      </c>
      <c r="B1395" s="3" t="s">
        <v>5063</v>
      </c>
      <c r="C1395" t="s">
        <v>5054</v>
      </c>
      <c r="D1395" t="s">
        <v>5064</v>
      </c>
      <c r="E1395" t="s">
        <v>5065</v>
      </c>
      <c r="F1395" t="s">
        <v>5066</v>
      </c>
      <c r="G1395" t="s">
        <v>5067</v>
      </c>
      <c r="H1395" t="s">
        <v>5068</v>
      </c>
      <c r="I1395" t="s">
        <v>5060</v>
      </c>
      <c r="J1395" t="s">
        <v>5069</v>
      </c>
      <c r="K1395" t="s">
        <v>5070</v>
      </c>
      <c r="L1395">
        <f t="shared" si="232"/>
        <v>100420</v>
      </c>
      <c r="M1395">
        <f t="shared" si="233"/>
        <v>100418</v>
      </c>
      <c r="N1395">
        <f t="shared" si="234"/>
        <v>100420</v>
      </c>
      <c r="O1395">
        <f t="shared" si="235"/>
        <v>100420</v>
      </c>
      <c r="P1395">
        <f t="shared" si="236"/>
        <v>100418</v>
      </c>
      <c r="Q1395">
        <f t="shared" si="237"/>
        <v>100420</v>
      </c>
      <c r="R1395">
        <f t="shared" si="238"/>
        <v>100419</v>
      </c>
      <c r="S1395">
        <f t="shared" si="239"/>
        <v>100418</v>
      </c>
      <c r="T1395">
        <f t="shared" si="240"/>
        <v>100418</v>
      </c>
      <c r="U1395">
        <f t="shared" si="241"/>
        <v>201392</v>
      </c>
      <c r="V1395" s="7">
        <f>IFERROR(VLOOKUP(VALUE(L1395),工作表2!$A:$N,14,1)/50,0)</f>
        <v>238013.48</v>
      </c>
      <c r="W1395" s="7">
        <f>IFERROR(VLOOKUP(VALUE(M1395),工作表2!$A:$N,14,1)/50,0)</f>
        <v>238013.48</v>
      </c>
      <c r="X1395" s="7">
        <f>IFERROR(VLOOKUP(VALUE(N1395),工作表2!$A:$N,14,1)/50,0)</f>
        <v>238013.48</v>
      </c>
      <c r="Y1395" s="7">
        <f>IFERROR(VLOOKUP(VALUE(O1395),工作表2!$A:$N,14,1)/50,0)</f>
        <v>238013.48</v>
      </c>
      <c r="Z1395" s="7">
        <f>IFERROR(VLOOKUP(VALUE(P1395),工作表2!$A:$N,14,1)/50,0)</f>
        <v>238013.48</v>
      </c>
      <c r="AA1395" s="7">
        <f>IFERROR(VLOOKUP(VALUE(Q1395),工作表2!$A:$N,14,1)/50,0)</f>
        <v>238013.48</v>
      </c>
      <c r="AB1395" s="7">
        <f>IFERROR(VLOOKUP(VALUE(R1395),工作表2!$A:$N,14,1)/50,0)</f>
        <v>238013.48</v>
      </c>
      <c r="AC1395" s="7">
        <f>IFERROR(VLOOKUP(VALUE(S1395),工作表2!$A:$N,14,1)/50,0)</f>
        <v>238013.48</v>
      </c>
      <c r="AD1395" s="7">
        <f>IFERROR(VLOOKUP(VALUE(T1395),工作表2!$A:$N,14,1)/50,0)</f>
        <v>238013.48</v>
      </c>
      <c r="AE1395" s="7">
        <f>IFERROR(VLOOKUP(VALUE(U1395),工作表2!$A:$N,14,1),0)</f>
        <v>32775916.5</v>
      </c>
      <c r="AF1395" s="7">
        <f t="shared" si="242"/>
        <v>34918037.82</v>
      </c>
    </row>
    <row r="1396" spans="1:32" x14ac:dyDescent="0.15">
      <c r="A1396" s="8">
        <v>101392</v>
      </c>
      <c r="B1396" s="3" t="s">
        <v>5053</v>
      </c>
      <c r="C1396" t="s">
        <v>5071</v>
      </c>
      <c r="D1396" t="s">
        <v>5055</v>
      </c>
      <c r="E1396" t="s">
        <v>5072</v>
      </c>
      <c r="F1396" t="s">
        <v>5073</v>
      </c>
      <c r="G1396" t="s">
        <v>5067</v>
      </c>
      <c r="H1396" t="s">
        <v>5074</v>
      </c>
      <c r="I1396" t="s">
        <v>5060</v>
      </c>
      <c r="J1396" t="s">
        <v>5075</v>
      </c>
      <c r="K1396" t="s">
        <v>5076</v>
      </c>
      <c r="L1396">
        <f t="shared" si="232"/>
        <v>100419</v>
      </c>
      <c r="M1396">
        <f t="shared" si="233"/>
        <v>100420</v>
      </c>
      <c r="N1396">
        <f t="shared" si="234"/>
        <v>100419</v>
      </c>
      <c r="O1396">
        <f t="shared" si="235"/>
        <v>100418</v>
      </c>
      <c r="P1396">
        <f t="shared" si="236"/>
        <v>100419</v>
      </c>
      <c r="Q1396">
        <f t="shared" si="237"/>
        <v>100420</v>
      </c>
      <c r="R1396">
        <f t="shared" si="238"/>
        <v>100420</v>
      </c>
      <c r="S1396">
        <f t="shared" si="239"/>
        <v>100418</v>
      </c>
      <c r="T1396">
        <f t="shared" si="240"/>
        <v>100419</v>
      </c>
      <c r="U1396">
        <f t="shared" si="241"/>
        <v>201393</v>
      </c>
      <c r="V1396" s="7">
        <f>IFERROR(VLOOKUP(VALUE(L1396),工作表2!$A:$N,14,1)/50,0)</f>
        <v>238013.48</v>
      </c>
      <c r="W1396" s="7">
        <f>IFERROR(VLOOKUP(VALUE(M1396),工作表2!$A:$N,14,1)/50,0)</f>
        <v>238013.48</v>
      </c>
      <c r="X1396" s="7">
        <f>IFERROR(VLOOKUP(VALUE(N1396),工作表2!$A:$N,14,1)/50,0)</f>
        <v>238013.48</v>
      </c>
      <c r="Y1396" s="7">
        <f>IFERROR(VLOOKUP(VALUE(O1396),工作表2!$A:$N,14,1)/50,0)</f>
        <v>238013.48</v>
      </c>
      <c r="Z1396" s="7">
        <f>IFERROR(VLOOKUP(VALUE(P1396),工作表2!$A:$N,14,1)/50,0)</f>
        <v>238013.48</v>
      </c>
      <c r="AA1396" s="7">
        <f>IFERROR(VLOOKUP(VALUE(Q1396),工作表2!$A:$N,14,1)/50,0)</f>
        <v>238013.48</v>
      </c>
      <c r="AB1396" s="7">
        <f>IFERROR(VLOOKUP(VALUE(R1396),工作表2!$A:$N,14,1)/50,0)</f>
        <v>238013.48</v>
      </c>
      <c r="AC1396" s="7">
        <f>IFERROR(VLOOKUP(VALUE(S1396),工作表2!$A:$N,14,1)/50,0)</f>
        <v>238013.48</v>
      </c>
      <c r="AD1396" s="7">
        <f>IFERROR(VLOOKUP(VALUE(T1396),工作表2!$A:$N,14,1)/50,0)</f>
        <v>238013.48</v>
      </c>
      <c r="AE1396" s="7">
        <f>IFERROR(VLOOKUP(VALUE(U1396),工作表2!$A:$N,14,1),0)</f>
        <v>32805584</v>
      </c>
      <c r="AF1396" s="7">
        <f t="shared" si="242"/>
        <v>34947705.32</v>
      </c>
    </row>
    <row r="1397" spans="1:32" x14ac:dyDescent="0.15">
      <c r="A1397" s="8">
        <v>101393</v>
      </c>
      <c r="B1397" s="3" t="s">
        <v>5053</v>
      </c>
      <c r="C1397" t="s">
        <v>5054</v>
      </c>
      <c r="D1397" t="s">
        <v>5064</v>
      </c>
      <c r="E1397" t="s">
        <v>5072</v>
      </c>
      <c r="F1397" t="s">
        <v>5073</v>
      </c>
      <c r="G1397" t="s">
        <v>5058</v>
      </c>
      <c r="H1397" t="s">
        <v>5059</v>
      </c>
      <c r="I1397" t="s">
        <v>5060</v>
      </c>
      <c r="J1397" t="s">
        <v>5069</v>
      </c>
      <c r="K1397" t="s">
        <v>5077</v>
      </c>
      <c r="L1397">
        <f t="shared" si="232"/>
        <v>100419</v>
      </c>
      <c r="M1397">
        <f t="shared" si="233"/>
        <v>100418</v>
      </c>
      <c r="N1397">
        <f t="shared" si="234"/>
        <v>100420</v>
      </c>
      <c r="O1397">
        <f t="shared" si="235"/>
        <v>100418</v>
      </c>
      <c r="P1397">
        <f t="shared" si="236"/>
        <v>100419</v>
      </c>
      <c r="Q1397">
        <f t="shared" si="237"/>
        <v>100419</v>
      </c>
      <c r="R1397">
        <f t="shared" si="238"/>
        <v>100418</v>
      </c>
      <c r="S1397">
        <f t="shared" si="239"/>
        <v>100418</v>
      </c>
      <c r="T1397">
        <f t="shared" si="240"/>
        <v>100418</v>
      </c>
      <c r="U1397">
        <f t="shared" si="241"/>
        <v>201394</v>
      </c>
      <c r="V1397" s="7">
        <f>IFERROR(VLOOKUP(VALUE(L1397),工作表2!$A:$N,14,1)/50,0)</f>
        <v>238013.48</v>
      </c>
      <c r="W1397" s="7">
        <f>IFERROR(VLOOKUP(VALUE(M1397),工作表2!$A:$N,14,1)/50,0)</f>
        <v>238013.48</v>
      </c>
      <c r="X1397" s="7">
        <f>IFERROR(VLOOKUP(VALUE(N1397),工作表2!$A:$N,14,1)/50,0)</f>
        <v>238013.48</v>
      </c>
      <c r="Y1397" s="7">
        <f>IFERROR(VLOOKUP(VALUE(O1397),工作表2!$A:$N,14,1)/50,0)</f>
        <v>238013.48</v>
      </c>
      <c r="Z1397" s="7">
        <f>IFERROR(VLOOKUP(VALUE(P1397),工作表2!$A:$N,14,1)/50,0)</f>
        <v>238013.48</v>
      </c>
      <c r="AA1397" s="7">
        <f>IFERROR(VLOOKUP(VALUE(Q1397),工作表2!$A:$N,14,1)/50,0)</f>
        <v>238013.48</v>
      </c>
      <c r="AB1397" s="7">
        <f>IFERROR(VLOOKUP(VALUE(R1397),工作表2!$A:$N,14,1)/50,0)</f>
        <v>238013.48</v>
      </c>
      <c r="AC1397" s="7">
        <f>IFERROR(VLOOKUP(VALUE(S1397),工作表2!$A:$N,14,1)/50,0)</f>
        <v>238013.48</v>
      </c>
      <c r="AD1397" s="7">
        <f>IFERROR(VLOOKUP(VALUE(T1397),工作表2!$A:$N,14,1)/50,0)</f>
        <v>238013.48</v>
      </c>
      <c r="AE1397" s="7">
        <f>IFERROR(VLOOKUP(VALUE(U1397),工作表2!$A:$N,14,1),0)</f>
        <v>33420523</v>
      </c>
      <c r="AF1397" s="7">
        <f t="shared" si="242"/>
        <v>35562644.32</v>
      </c>
    </row>
    <row r="1398" spans="1:32" x14ac:dyDescent="0.15">
      <c r="A1398" s="8">
        <v>101394</v>
      </c>
      <c r="B1398" s="3" t="s">
        <v>5078</v>
      </c>
      <c r="C1398" t="s">
        <v>5079</v>
      </c>
      <c r="D1398" t="s">
        <v>5064</v>
      </c>
      <c r="E1398" t="s">
        <v>5065</v>
      </c>
      <c r="F1398" t="s">
        <v>5066</v>
      </c>
      <c r="G1398" t="s">
        <v>5067</v>
      </c>
      <c r="H1398" t="s">
        <v>5074</v>
      </c>
      <c r="I1398" t="s">
        <v>5060</v>
      </c>
      <c r="J1398" t="s">
        <v>5069</v>
      </c>
      <c r="K1398" t="s">
        <v>5080</v>
      </c>
      <c r="L1398">
        <f t="shared" si="232"/>
        <v>100418</v>
      </c>
      <c r="M1398">
        <f t="shared" si="233"/>
        <v>100419</v>
      </c>
      <c r="N1398">
        <f t="shared" si="234"/>
        <v>100420</v>
      </c>
      <c r="O1398">
        <f t="shared" si="235"/>
        <v>100420</v>
      </c>
      <c r="P1398">
        <f t="shared" si="236"/>
        <v>100418</v>
      </c>
      <c r="Q1398">
        <f t="shared" si="237"/>
        <v>100420</v>
      </c>
      <c r="R1398">
        <f t="shared" si="238"/>
        <v>100420</v>
      </c>
      <c r="S1398">
        <f t="shared" si="239"/>
        <v>100418</v>
      </c>
      <c r="T1398">
        <f t="shared" si="240"/>
        <v>100418</v>
      </c>
      <c r="U1398">
        <f t="shared" si="241"/>
        <v>201395</v>
      </c>
      <c r="V1398" s="7">
        <f>IFERROR(VLOOKUP(VALUE(L1398),工作表2!$A:$N,14,1)/50,0)</f>
        <v>238013.48</v>
      </c>
      <c r="W1398" s="7">
        <f>IFERROR(VLOOKUP(VALUE(M1398),工作表2!$A:$N,14,1)/50,0)</f>
        <v>238013.48</v>
      </c>
      <c r="X1398" s="7">
        <f>IFERROR(VLOOKUP(VALUE(N1398),工作表2!$A:$N,14,1)/50,0)</f>
        <v>238013.48</v>
      </c>
      <c r="Y1398" s="7">
        <f>IFERROR(VLOOKUP(VALUE(O1398),工作表2!$A:$N,14,1)/50,0)</f>
        <v>238013.48</v>
      </c>
      <c r="Z1398" s="7">
        <f>IFERROR(VLOOKUP(VALUE(P1398),工作表2!$A:$N,14,1)/50,0)</f>
        <v>238013.48</v>
      </c>
      <c r="AA1398" s="7">
        <f>IFERROR(VLOOKUP(VALUE(Q1398),工作表2!$A:$N,14,1)/50,0)</f>
        <v>238013.48</v>
      </c>
      <c r="AB1398" s="7">
        <f>IFERROR(VLOOKUP(VALUE(R1398),工作表2!$A:$N,14,1)/50,0)</f>
        <v>238013.48</v>
      </c>
      <c r="AC1398" s="7">
        <f>IFERROR(VLOOKUP(VALUE(S1398),工作表2!$A:$N,14,1)/50,0)</f>
        <v>238013.48</v>
      </c>
      <c r="AD1398" s="7">
        <f>IFERROR(VLOOKUP(VALUE(T1398),工作表2!$A:$N,14,1)/50,0)</f>
        <v>238013.48</v>
      </c>
      <c r="AE1398" s="7">
        <f>IFERROR(VLOOKUP(VALUE(U1398),工作表2!$A:$N,14,1),0)</f>
        <v>32865013.5</v>
      </c>
      <c r="AF1398" s="7">
        <f t="shared" si="242"/>
        <v>35007134.82</v>
      </c>
    </row>
    <row r="1399" spans="1:32" x14ac:dyDescent="0.15">
      <c r="A1399" s="8">
        <v>101395</v>
      </c>
      <c r="B1399" s="3" t="s">
        <v>5063</v>
      </c>
      <c r="C1399" t="s">
        <v>5071</v>
      </c>
      <c r="D1399" t="s">
        <v>5081</v>
      </c>
      <c r="E1399" t="s">
        <v>5056</v>
      </c>
      <c r="F1399" t="s">
        <v>5066</v>
      </c>
      <c r="G1399" t="s">
        <v>5058</v>
      </c>
      <c r="H1399" t="s">
        <v>5059</v>
      </c>
      <c r="I1399" t="s">
        <v>5060</v>
      </c>
      <c r="J1399" t="s">
        <v>5061</v>
      </c>
      <c r="K1399" t="s">
        <v>5082</v>
      </c>
      <c r="L1399">
        <f t="shared" si="232"/>
        <v>100420</v>
      </c>
      <c r="M1399">
        <f t="shared" si="233"/>
        <v>100420</v>
      </c>
      <c r="N1399">
        <f t="shared" si="234"/>
        <v>100418</v>
      </c>
      <c r="O1399">
        <f t="shared" si="235"/>
        <v>100419</v>
      </c>
      <c r="P1399">
        <f t="shared" si="236"/>
        <v>100418</v>
      </c>
      <c r="Q1399">
        <f t="shared" si="237"/>
        <v>100419</v>
      </c>
      <c r="R1399">
        <f t="shared" si="238"/>
        <v>100418</v>
      </c>
      <c r="S1399">
        <f t="shared" si="239"/>
        <v>100418</v>
      </c>
      <c r="T1399">
        <f t="shared" si="240"/>
        <v>100420</v>
      </c>
      <c r="U1399">
        <f t="shared" si="241"/>
        <v>201396</v>
      </c>
      <c r="V1399" s="7">
        <f>IFERROR(VLOOKUP(VALUE(L1399),工作表2!$A:$N,14,1)/50,0)</f>
        <v>238013.48</v>
      </c>
      <c r="W1399" s="7">
        <f>IFERROR(VLOOKUP(VALUE(M1399),工作表2!$A:$N,14,1)/50,0)</f>
        <v>238013.48</v>
      </c>
      <c r="X1399" s="7">
        <f>IFERROR(VLOOKUP(VALUE(N1399),工作表2!$A:$N,14,1)/50,0)</f>
        <v>238013.48</v>
      </c>
      <c r="Y1399" s="7">
        <f>IFERROR(VLOOKUP(VALUE(O1399),工作表2!$A:$N,14,1)/50,0)</f>
        <v>238013.48</v>
      </c>
      <c r="Z1399" s="7">
        <f>IFERROR(VLOOKUP(VALUE(P1399),工作表2!$A:$N,14,1)/50,0)</f>
        <v>238013.48</v>
      </c>
      <c r="AA1399" s="7">
        <f>IFERROR(VLOOKUP(VALUE(Q1399),工作表2!$A:$N,14,1)/50,0)</f>
        <v>238013.48</v>
      </c>
      <c r="AB1399" s="7">
        <f>IFERROR(VLOOKUP(VALUE(R1399),工作表2!$A:$N,14,1)/50,0)</f>
        <v>238013.48</v>
      </c>
      <c r="AC1399" s="7">
        <f>IFERROR(VLOOKUP(VALUE(S1399),工作表2!$A:$N,14,1)/50,0)</f>
        <v>238013.48</v>
      </c>
      <c r="AD1399" s="7">
        <f>IFERROR(VLOOKUP(VALUE(T1399),工作表2!$A:$N,14,1)/50,0)</f>
        <v>238013.48</v>
      </c>
      <c r="AE1399" s="7">
        <f>IFERROR(VLOOKUP(VALUE(U1399),工作表2!$A:$N,14,1),0)</f>
        <v>32894776</v>
      </c>
      <c r="AF1399" s="7">
        <f t="shared" si="242"/>
        <v>35036897.32</v>
      </c>
    </row>
    <row r="1400" spans="1:32" x14ac:dyDescent="0.15">
      <c r="A1400" s="8">
        <v>101396</v>
      </c>
      <c r="B1400" s="3" t="s">
        <v>5063</v>
      </c>
      <c r="C1400" t="s">
        <v>5071</v>
      </c>
      <c r="D1400" t="s">
        <v>5081</v>
      </c>
      <c r="E1400" t="s">
        <v>5065</v>
      </c>
      <c r="F1400" t="s">
        <v>5066</v>
      </c>
      <c r="G1400" t="s">
        <v>5058</v>
      </c>
      <c r="H1400" t="s">
        <v>5074</v>
      </c>
      <c r="I1400" t="s">
        <v>5083</v>
      </c>
      <c r="J1400" t="s">
        <v>5075</v>
      </c>
      <c r="K1400" t="s">
        <v>5084</v>
      </c>
      <c r="L1400">
        <f t="shared" si="232"/>
        <v>100420</v>
      </c>
      <c r="M1400">
        <f t="shared" si="233"/>
        <v>100420</v>
      </c>
      <c r="N1400">
        <f t="shared" si="234"/>
        <v>100418</v>
      </c>
      <c r="O1400">
        <f t="shared" si="235"/>
        <v>100420</v>
      </c>
      <c r="P1400">
        <f t="shared" si="236"/>
        <v>100418</v>
      </c>
      <c r="Q1400">
        <f t="shared" si="237"/>
        <v>100419</v>
      </c>
      <c r="R1400">
        <f t="shared" si="238"/>
        <v>100420</v>
      </c>
      <c r="S1400">
        <f t="shared" si="239"/>
        <v>100420</v>
      </c>
      <c r="T1400">
        <f t="shared" si="240"/>
        <v>100419</v>
      </c>
      <c r="U1400">
        <f t="shared" si="241"/>
        <v>201397</v>
      </c>
      <c r="V1400" s="7">
        <f>IFERROR(VLOOKUP(VALUE(L1400),工作表2!$A:$N,14,1)/50,0)</f>
        <v>238013.48</v>
      </c>
      <c r="W1400" s="7">
        <f>IFERROR(VLOOKUP(VALUE(M1400),工作表2!$A:$N,14,1)/50,0)</f>
        <v>238013.48</v>
      </c>
      <c r="X1400" s="7">
        <f>IFERROR(VLOOKUP(VALUE(N1400),工作表2!$A:$N,14,1)/50,0)</f>
        <v>238013.48</v>
      </c>
      <c r="Y1400" s="7">
        <f>IFERROR(VLOOKUP(VALUE(O1400),工作表2!$A:$N,14,1)/50,0)</f>
        <v>238013.48</v>
      </c>
      <c r="Z1400" s="7">
        <f>IFERROR(VLOOKUP(VALUE(P1400),工作表2!$A:$N,14,1)/50,0)</f>
        <v>238013.48</v>
      </c>
      <c r="AA1400" s="7">
        <f>IFERROR(VLOOKUP(VALUE(Q1400),工作表2!$A:$N,14,1)/50,0)</f>
        <v>238013.48</v>
      </c>
      <c r="AB1400" s="7">
        <f>IFERROR(VLOOKUP(VALUE(R1400),工作表2!$A:$N,14,1)/50,0)</f>
        <v>238013.48</v>
      </c>
      <c r="AC1400" s="7">
        <f>IFERROR(VLOOKUP(VALUE(S1400),工作表2!$A:$N,14,1)/50,0)</f>
        <v>238013.48</v>
      </c>
      <c r="AD1400" s="7">
        <f>IFERROR(VLOOKUP(VALUE(T1400),工作表2!$A:$N,14,1)/50,0)</f>
        <v>238013.48</v>
      </c>
      <c r="AE1400" s="7">
        <f>IFERROR(VLOOKUP(VALUE(U1400),工作表2!$A:$N,14,1),0)</f>
        <v>33511293</v>
      </c>
      <c r="AF1400" s="7">
        <f t="shared" si="242"/>
        <v>35653414.32</v>
      </c>
    </row>
    <row r="1401" spans="1:32" x14ac:dyDescent="0.15">
      <c r="A1401" s="8">
        <v>101397</v>
      </c>
      <c r="B1401" s="3" t="s">
        <v>5078</v>
      </c>
      <c r="C1401" t="s">
        <v>5079</v>
      </c>
      <c r="D1401" t="s">
        <v>5055</v>
      </c>
      <c r="E1401" t="s">
        <v>5065</v>
      </c>
      <c r="F1401" t="s">
        <v>5057</v>
      </c>
      <c r="G1401" t="s">
        <v>5085</v>
      </c>
      <c r="H1401" t="s">
        <v>5068</v>
      </c>
      <c r="I1401" t="s">
        <v>5086</v>
      </c>
      <c r="J1401" t="s">
        <v>5061</v>
      </c>
      <c r="K1401" t="s">
        <v>5087</v>
      </c>
      <c r="L1401">
        <f t="shared" si="232"/>
        <v>100418</v>
      </c>
      <c r="M1401">
        <f t="shared" si="233"/>
        <v>100419</v>
      </c>
      <c r="N1401">
        <f t="shared" si="234"/>
        <v>100419</v>
      </c>
      <c r="O1401">
        <f t="shared" si="235"/>
        <v>100420</v>
      </c>
      <c r="P1401">
        <f t="shared" si="236"/>
        <v>100420</v>
      </c>
      <c r="Q1401">
        <f t="shared" si="237"/>
        <v>100418</v>
      </c>
      <c r="R1401">
        <f t="shared" si="238"/>
        <v>100419</v>
      </c>
      <c r="S1401">
        <f t="shared" si="239"/>
        <v>100419</v>
      </c>
      <c r="T1401">
        <f t="shared" si="240"/>
        <v>100420</v>
      </c>
      <c r="U1401">
        <f t="shared" si="241"/>
        <v>201398</v>
      </c>
      <c r="V1401" s="7">
        <f>IFERROR(VLOOKUP(VALUE(L1401),工作表2!$A:$N,14,1)/50,0)</f>
        <v>238013.48</v>
      </c>
      <c r="W1401" s="7">
        <f>IFERROR(VLOOKUP(VALUE(M1401),工作表2!$A:$N,14,1)/50,0)</f>
        <v>238013.48</v>
      </c>
      <c r="X1401" s="7">
        <f>IFERROR(VLOOKUP(VALUE(N1401),工作表2!$A:$N,14,1)/50,0)</f>
        <v>238013.48</v>
      </c>
      <c r="Y1401" s="7">
        <f>IFERROR(VLOOKUP(VALUE(O1401),工作表2!$A:$N,14,1)/50,0)</f>
        <v>238013.48</v>
      </c>
      <c r="Z1401" s="7">
        <f>IFERROR(VLOOKUP(VALUE(P1401),工作表2!$A:$N,14,1)/50,0)</f>
        <v>238013.48</v>
      </c>
      <c r="AA1401" s="7">
        <f>IFERROR(VLOOKUP(VALUE(Q1401),工作表2!$A:$N,14,1)/50,0)</f>
        <v>238013.48</v>
      </c>
      <c r="AB1401" s="7">
        <f>IFERROR(VLOOKUP(VALUE(R1401),工作表2!$A:$N,14,1)/50,0)</f>
        <v>238013.48</v>
      </c>
      <c r="AC1401" s="7">
        <f>IFERROR(VLOOKUP(VALUE(S1401),工作表2!$A:$N,14,1)/50,0)</f>
        <v>238013.48</v>
      </c>
      <c r="AD1401" s="7">
        <f>IFERROR(VLOOKUP(VALUE(T1401),工作表2!$A:$N,14,1)/50,0)</f>
        <v>238013.48</v>
      </c>
      <c r="AE1401" s="7">
        <f>IFERROR(VLOOKUP(VALUE(U1401),工作表2!$A:$N,14,1),0)</f>
        <v>33259749</v>
      </c>
      <c r="AF1401" s="7">
        <f t="shared" si="242"/>
        <v>35401870.32</v>
      </c>
    </row>
    <row r="1402" spans="1:32" x14ac:dyDescent="0.15">
      <c r="A1402" s="8">
        <v>101398</v>
      </c>
      <c r="B1402" s="3" t="s">
        <v>5078</v>
      </c>
      <c r="C1402" t="s">
        <v>5071</v>
      </c>
      <c r="D1402" t="s">
        <v>5064</v>
      </c>
      <c r="E1402" t="s">
        <v>5056</v>
      </c>
      <c r="F1402" t="s">
        <v>5057</v>
      </c>
      <c r="G1402" t="s">
        <v>5067</v>
      </c>
      <c r="H1402" t="s">
        <v>5059</v>
      </c>
      <c r="I1402" t="s">
        <v>5060</v>
      </c>
      <c r="J1402" t="s">
        <v>5069</v>
      </c>
      <c r="K1402" t="s">
        <v>5088</v>
      </c>
      <c r="L1402">
        <f t="shared" si="232"/>
        <v>100418</v>
      </c>
      <c r="M1402">
        <f t="shared" si="233"/>
        <v>100420</v>
      </c>
      <c r="N1402">
        <f t="shared" si="234"/>
        <v>100420</v>
      </c>
      <c r="O1402">
        <f t="shared" si="235"/>
        <v>100419</v>
      </c>
      <c r="P1402">
        <f t="shared" si="236"/>
        <v>100420</v>
      </c>
      <c r="Q1402">
        <f t="shared" si="237"/>
        <v>100420</v>
      </c>
      <c r="R1402">
        <f t="shared" si="238"/>
        <v>100418</v>
      </c>
      <c r="S1402">
        <f t="shared" si="239"/>
        <v>100418</v>
      </c>
      <c r="T1402">
        <f t="shared" si="240"/>
        <v>100418</v>
      </c>
      <c r="U1402">
        <f t="shared" si="241"/>
        <v>201399</v>
      </c>
      <c r="V1402" s="7">
        <f>IFERROR(VLOOKUP(VALUE(L1402),工作表2!$A:$N,14,1)/50,0)</f>
        <v>238013.48</v>
      </c>
      <c r="W1402" s="7">
        <f>IFERROR(VLOOKUP(VALUE(M1402),工作表2!$A:$N,14,1)/50,0)</f>
        <v>238013.48</v>
      </c>
      <c r="X1402" s="7">
        <f>IFERROR(VLOOKUP(VALUE(N1402),工作表2!$A:$N,14,1)/50,0)</f>
        <v>238013.48</v>
      </c>
      <c r="Y1402" s="7">
        <f>IFERROR(VLOOKUP(VALUE(O1402),工作表2!$A:$N,14,1)/50,0)</f>
        <v>238013.48</v>
      </c>
      <c r="Z1402" s="7">
        <f>IFERROR(VLOOKUP(VALUE(P1402),工作表2!$A:$N,14,1)/50,0)</f>
        <v>238013.48</v>
      </c>
      <c r="AA1402" s="7">
        <f>IFERROR(VLOOKUP(VALUE(Q1402),工作表2!$A:$N,14,1)/50,0)</f>
        <v>238013.48</v>
      </c>
      <c r="AB1402" s="7">
        <f>IFERROR(VLOOKUP(VALUE(R1402),工作表2!$A:$N,14,1)/50,0)</f>
        <v>238013.48</v>
      </c>
      <c r="AC1402" s="7">
        <f>IFERROR(VLOOKUP(VALUE(S1402),工作表2!$A:$N,14,1)/50,0)</f>
        <v>238013.48</v>
      </c>
      <c r="AD1402" s="7">
        <f>IFERROR(VLOOKUP(VALUE(T1402),工作表2!$A:$N,14,1)/50,0)</f>
        <v>238013.48</v>
      </c>
      <c r="AE1402" s="7">
        <f>IFERROR(VLOOKUP(VALUE(U1402),工作表2!$A:$N,14,1),0)</f>
        <v>33407407</v>
      </c>
      <c r="AF1402" s="7">
        <f t="shared" si="242"/>
        <v>35549528.32</v>
      </c>
    </row>
    <row r="1403" spans="1:32" x14ac:dyDescent="0.15">
      <c r="A1403" s="8">
        <v>101399</v>
      </c>
      <c r="B1403" s="3" t="s">
        <v>5053</v>
      </c>
      <c r="C1403" t="s">
        <v>5079</v>
      </c>
      <c r="D1403" t="s">
        <v>5081</v>
      </c>
      <c r="E1403" t="s">
        <v>5056</v>
      </c>
      <c r="F1403" t="s">
        <v>5057</v>
      </c>
      <c r="G1403" t="s">
        <v>5085</v>
      </c>
      <c r="H1403" t="s">
        <v>5074</v>
      </c>
      <c r="I1403" t="s">
        <v>5083</v>
      </c>
      <c r="J1403" t="s">
        <v>5069</v>
      </c>
      <c r="K1403" t="s">
        <v>5089</v>
      </c>
      <c r="L1403">
        <f t="shared" si="232"/>
        <v>100419</v>
      </c>
      <c r="M1403">
        <f t="shared" si="233"/>
        <v>100419</v>
      </c>
      <c r="N1403">
        <f t="shared" si="234"/>
        <v>100418</v>
      </c>
      <c r="O1403">
        <f t="shared" si="235"/>
        <v>100419</v>
      </c>
      <c r="P1403">
        <f t="shared" si="236"/>
        <v>100420</v>
      </c>
      <c r="Q1403">
        <f t="shared" si="237"/>
        <v>100418</v>
      </c>
      <c r="R1403">
        <f t="shared" si="238"/>
        <v>100420</v>
      </c>
      <c r="S1403">
        <f t="shared" si="239"/>
        <v>100420</v>
      </c>
      <c r="T1403">
        <f t="shared" si="240"/>
        <v>100418</v>
      </c>
      <c r="U1403">
        <f t="shared" si="241"/>
        <v>201400</v>
      </c>
      <c r="V1403" s="7">
        <f>IFERROR(VLOOKUP(VALUE(L1403),工作表2!$A:$N,14,1)/50,0)</f>
        <v>238013.48</v>
      </c>
      <c r="W1403" s="7">
        <f>IFERROR(VLOOKUP(VALUE(M1403),工作表2!$A:$N,14,1)/50,0)</f>
        <v>238013.48</v>
      </c>
      <c r="X1403" s="7">
        <f>IFERROR(VLOOKUP(VALUE(N1403),工作表2!$A:$N,14,1)/50,0)</f>
        <v>238013.48</v>
      </c>
      <c r="Y1403" s="7">
        <f>IFERROR(VLOOKUP(VALUE(O1403),工作表2!$A:$N,14,1)/50,0)</f>
        <v>238013.48</v>
      </c>
      <c r="Z1403" s="7">
        <f>IFERROR(VLOOKUP(VALUE(P1403),工作表2!$A:$N,14,1)/50,0)</f>
        <v>238013.48</v>
      </c>
      <c r="AA1403" s="7">
        <f>IFERROR(VLOOKUP(VALUE(Q1403),工作表2!$A:$N,14,1)/50,0)</f>
        <v>238013.48</v>
      </c>
      <c r="AB1403" s="7">
        <f>IFERROR(VLOOKUP(VALUE(R1403),工作表2!$A:$N,14,1)/50,0)</f>
        <v>238013.48</v>
      </c>
      <c r="AC1403" s="7">
        <f>IFERROR(VLOOKUP(VALUE(S1403),工作表2!$A:$N,14,1)/50,0)</f>
        <v>238013.48</v>
      </c>
      <c r="AD1403" s="7">
        <f>IFERROR(VLOOKUP(VALUE(T1403),工作表2!$A:$N,14,1)/50,0)</f>
        <v>238013.48</v>
      </c>
      <c r="AE1403" s="7">
        <f>IFERROR(VLOOKUP(VALUE(U1403),工作表2!$A:$N,14,1),0)</f>
        <v>33602354</v>
      </c>
      <c r="AF1403" s="7">
        <f t="shared" si="242"/>
        <v>35744475.32</v>
      </c>
    </row>
    <row r="1404" spans="1:32" x14ac:dyDescent="0.15">
      <c r="A1404" s="8">
        <v>101400</v>
      </c>
      <c r="B1404" s="3" t="s">
        <v>5090</v>
      </c>
      <c r="C1404" t="s">
        <v>5091</v>
      </c>
      <c r="D1404" t="s">
        <v>5092</v>
      </c>
      <c r="E1404" t="s">
        <v>5093</v>
      </c>
      <c r="F1404" t="s">
        <v>5094</v>
      </c>
      <c r="G1404" t="s">
        <v>5095</v>
      </c>
      <c r="H1404" t="s">
        <v>5096</v>
      </c>
      <c r="I1404" t="s">
        <v>5097</v>
      </c>
      <c r="J1404" t="s">
        <v>5098</v>
      </c>
      <c r="K1404" t="s">
        <v>5099</v>
      </c>
      <c r="L1404">
        <f t="shared" si="232"/>
        <v>100422</v>
      </c>
      <c r="M1404">
        <f t="shared" si="233"/>
        <v>100422</v>
      </c>
      <c r="N1404">
        <f t="shared" si="234"/>
        <v>100421</v>
      </c>
      <c r="O1404">
        <f t="shared" si="235"/>
        <v>100422</v>
      </c>
      <c r="P1404">
        <f t="shared" si="236"/>
        <v>100422</v>
      </c>
      <c r="Q1404">
        <f t="shared" si="237"/>
        <v>100421</v>
      </c>
      <c r="R1404">
        <f t="shared" si="238"/>
        <v>100421</v>
      </c>
      <c r="S1404">
        <f t="shared" si="239"/>
        <v>100422</v>
      </c>
      <c r="T1404">
        <f t="shared" si="240"/>
        <v>100423</v>
      </c>
      <c r="U1404">
        <f t="shared" si="241"/>
        <v>201401</v>
      </c>
      <c r="V1404" s="7">
        <f>IFERROR(VLOOKUP(VALUE(L1404),工作表2!$A:$N,14,1)/50,0)</f>
        <v>240574.07</v>
      </c>
      <c r="W1404" s="7">
        <f>IFERROR(VLOOKUP(VALUE(M1404),工作表2!$A:$N,14,1)/50,0)</f>
        <v>240574.07</v>
      </c>
      <c r="X1404" s="7">
        <f>IFERROR(VLOOKUP(VALUE(N1404),工作表2!$A:$N,14,1)/50,0)</f>
        <v>240574.07</v>
      </c>
      <c r="Y1404" s="7">
        <f>IFERROR(VLOOKUP(VALUE(O1404),工作表2!$A:$N,14,1)/50,0)</f>
        <v>240574.07</v>
      </c>
      <c r="Z1404" s="7">
        <f>IFERROR(VLOOKUP(VALUE(P1404),工作表2!$A:$N,14,1)/50,0)</f>
        <v>240574.07</v>
      </c>
      <c r="AA1404" s="7">
        <f>IFERROR(VLOOKUP(VALUE(Q1404),工作表2!$A:$N,14,1)/50,0)</f>
        <v>240574.07</v>
      </c>
      <c r="AB1404" s="7">
        <f>IFERROR(VLOOKUP(VALUE(R1404),工作表2!$A:$N,14,1)/50,0)</f>
        <v>240574.07</v>
      </c>
      <c r="AC1404" s="7">
        <f>IFERROR(VLOOKUP(VALUE(S1404),工作表2!$A:$N,14,1)/50,0)</f>
        <v>240574.07</v>
      </c>
      <c r="AD1404" s="7">
        <f>IFERROR(VLOOKUP(VALUE(T1404),工作表2!$A:$N,14,1)/50,0)</f>
        <v>240574.07</v>
      </c>
      <c r="AE1404" s="7">
        <f>IFERROR(VLOOKUP(VALUE(U1404),工作表2!$A:$N,14,1),0)</f>
        <v>33178897.5</v>
      </c>
      <c r="AF1404" s="7">
        <f t="shared" si="242"/>
        <v>35344064.130000003</v>
      </c>
    </row>
    <row r="1405" spans="1:32" x14ac:dyDescent="0.15">
      <c r="A1405" s="8">
        <v>101401</v>
      </c>
      <c r="B1405" s="3" t="s">
        <v>5090</v>
      </c>
      <c r="C1405" t="s">
        <v>5100</v>
      </c>
      <c r="D1405" t="s">
        <v>5101</v>
      </c>
      <c r="E1405" t="s">
        <v>5102</v>
      </c>
      <c r="F1405" t="s">
        <v>5103</v>
      </c>
      <c r="G1405" t="s">
        <v>5104</v>
      </c>
      <c r="H1405" t="s">
        <v>5105</v>
      </c>
      <c r="I1405" t="s">
        <v>5106</v>
      </c>
      <c r="J1405" t="s">
        <v>5107</v>
      </c>
      <c r="K1405" t="s">
        <v>5108</v>
      </c>
      <c r="L1405">
        <f t="shared" si="232"/>
        <v>100422</v>
      </c>
      <c r="M1405">
        <f t="shared" si="233"/>
        <v>100421</v>
      </c>
      <c r="N1405">
        <f t="shared" si="234"/>
        <v>100422</v>
      </c>
      <c r="O1405">
        <f t="shared" si="235"/>
        <v>100421</v>
      </c>
      <c r="P1405">
        <f t="shared" si="236"/>
        <v>100421</v>
      </c>
      <c r="Q1405">
        <f t="shared" si="237"/>
        <v>100423</v>
      </c>
      <c r="R1405">
        <f t="shared" si="238"/>
        <v>100422</v>
      </c>
      <c r="S1405">
        <f t="shared" si="239"/>
        <v>100421</v>
      </c>
      <c r="T1405">
        <f t="shared" si="240"/>
        <v>100421</v>
      </c>
      <c r="U1405">
        <f t="shared" si="241"/>
        <v>201402</v>
      </c>
      <c r="V1405" s="7">
        <f>IFERROR(VLOOKUP(VALUE(L1405),工作表2!$A:$N,14,1)/50,0)</f>
        <v>240574.07</v>
      </c>
      <c r="W1405" s="7">
        <f>IFERROR(VLOOKUP(VALUE(M1405),工作表2!$A:$N,14,1)/50,0)</f>
        <v>240574.07</v>
      </c>
      <c r="X1405" s="7">
        <f>IFERROR(VLOOKUP(VALUE(N1405),工作表2!$A:$N,14,1)/50,0)</f>
        <v>240574.07</v>
      </c>
      <c r="Y1405" s="7">
        <f>IFERROR(VLOOKUP(VALUE(O1405),工作表2!$A:$N,14,1)/50,0)</f>
        <v>240574.07</v>
      </c>
      <c r="Z1405" s="7">
        <f>IFERROR(VLOOKUP(VALUE(P1405),工作表2!$A:$N,14,1)/50,0)</f>
        <v>240574.07</v>
      </c>
      <c r="AA1405" s="7">
        <f>IFERROR(VLOOKUP(VALUE(Q1405),工作表2!$A:$N,14,1)/50,0)</f>
        <v>240574.07</v>
      </c>
      <c r="AB1405" s="7">
        <f>IFERROR(VLOOKUP(VALUE(R1405),工作表2!$A:$N,14,1)/50,0)</f>
        <v>240574.07</v>
      </c>
      <c r="AC1405" s="7">
        <f>IFERROR(VLOOKUP(VALUE(S1405),工作表2!$A:$N,14,1)/50,0)</f>
        <v>240574.07</v>
      </c>
      <c r="AD1405" s="7">
        <f>IFERROR(VLOOKUP(VALUE(T1405),工作表2!$A:$N,14,1)/50,0)</f>
        <v>240574.07</v>
      </c>
      <c r="AE1405" s="7">
        <f>IFERROR(VLOOKUP(VALUE(U1405),工作表2!$A:$N,14,1),0)</f>
        <v>33208643.5</v>
      </c>
      <c r="AF1405" s="7">
        <f t="shared" si="242"/>
        <v>35373810.130000003</v>
      </c>
    </row>
    <row r="1406" spans="1:32" x14ac:dyDescent="0.15">
      <c r="A1406" s="8">
        <v>101402</v>
      </c>
      <c r="B1406" s="3" t="s">
        <v>5090</v>
      </c>
      <c r="C1406" t="s">
        <v>5091</v>
      </c>
      <c r="D1406" t="s">
        <v>5101</v>
      </c>
      <c r="E1406" t="s">
        <v>5102</v>
      </c>
      <c r="F1406" t="s">
        <v>5109</v>
      </c>
      <c r="G1406" t="s">
        <v>5095</v>
      </c>
      <c r="H1406" t="s">
        <v>5096</v>
      </c>
      <c r="I1406" t="s">
        <v>5097</v>
      </c>
      <c r="J1406" t="s">
        <v>5110</v>
      </c>
      <c r="K1406" t="s">
        <v>5111</v>
      </c>
      <c r="L1406">
        <f t="shared" si="232"/>
        <v>100422</v>
      </c>
      <c r="M1406">
        <f t="shared" si="233"/>
        <v>100422</v>
      </c>
      <c r="N1406">
        <f t="shared" si="234"/>
        <v>100422</v>
      </c>
      <c r="O1406">
        <f t="shared" si="235"/>
        <v>100421</v>
      </c>
      <c r="P1406">
        <f t="shared" si="236"/>
        <v>100423</v>
      </c>
      <c r="Q1406">
        <f t="shared" si="237"/>
        <v>100421</v>
      </c>
      <c r="R1406">
        <f t="shared" si="238"/>
        <v>100421</v>
      </c>
      <c r="S1406">
        <f t="shared" si="239"/>
        <v>100422</v>
      </c>
      <c r="T1406">
        <f t="shared" si="240"/>
        <v>100422</v>
      </c>
      <c r="U1406">
        <f t="shared" si="241"/>
        <v>201403</v>
      </c>
      <c r="V1406" s="7">
        <f>IFERROR(VLOOKUP(VALUE(L1406),工作表2!$A:$N,14,1)/50,0)</f>
        <v>240574.07</v>
      </c>
      <c r="W1406" s="7">
        <f>IFERROR(VLOOKUP(VALUE(M1406),工作表2!$A:$N,14,1)/50,0)</f>
        <v>240574.07</v>
      </c>
      <c r="X1406" s="7">
        <f>IFERROR(VLOOKUP(VALUE(N1406),工作表2!$A:$N,14,1)/50,0)</f>
        <v>240574.07</v>
      </c>
      <c r="Y1406" s="7">
        <f>IFERROR(VLOOKUP(VALUE(O1406),工作表2!$A:$N,14,1)/50,0)</f>
        <v>240574.07</v>
      </c>
      <c r="Z1406" s="7">
        <f>IFERROR(VLOOKUP(VALUE(P1406),工作表2!$A:$N,14,1)/50,0)</f>
        <v>240574.07</v>
      </c>
      <c r="AA1406" s="7">
        <f>IFERROR(VLOOKUP(VALUE(Q1406),工作表2!$A:$N,14,1)/50,0)</f>
        <v>240574.07</v>
      </c>
      <c r="AB1406" s="7">
        <f>IFERROR(VLOOKUP(VALUE(R1406),工作表2!$A:$N,14,1)/50,0)</f>
        <v>240574.07</v>
      </c>
      <c r="AC1406" s="7">
        <f>IFERROR(VLOOKUP(VALUE(S1406),工作表2!$A:$N,14,1)/50,0)</f>
        <v>240574.07</v>
      </c>
      <c r="AD1406" s="7">
        <f>IFERROR(VLOOKUP(VALUE(T1406),工作表2!$A:$N,14,1)/50,0)</f>
        <v>240574.07</v>
      </c>
      <c r="AE1406" s="7">
        <f>IFERROR(VLOOKUP(VALUE(U1406),工作表2!$A:$N,14,1),0)</f>
        <v>33238421</v>
      </c>
      <c r="AF1406" s="7">
        <f t="shared" si="242"/>
        <v>35403587.630000003</v>
      </c>
    </row>
    <row r="1407" spans="1:32" x14ac:dyDescent="0.15">
      <c r="A1407" s="8">
        <v>101403</v>
      </c>
      <c r="B1407" s="3" t="s">
        <v>5090</v>
      </c>
      <c r="C1407" t="s">
        <v>5112</v>
      </c>
      <c r="D1407" t="s">
        <v>5113</v>
      </c>
      <c r="E1407" t="s">
        <v>5093</v>
      </c>
      <c r="F1407" t="s">
        <v>5094</v>
      </c>
      <c r="G1407" t="s">
        <v>5095</v>
      </c>
      <c r="H1407" t="s">
        <v>5114</v>
      </c>
      <c r="I1407" t="s">
        <v>5115</v>
      </c>
      <c r="J1407" t="s">
        <v>5110</v>
      </c>
      <c r="K1407" t="s">
        <v>5116</v>
      </c>
      <c r="L1407">
        <f t="shared" si="232"/>
        <v>100422</v>
      </c>
      <c r="M1407">
        <f t="shared" si="233"/>
        <v>100423</v>
      </c>
      <c r="N1407">
        <f t="shared" si="234"/>
        <v>100423</v>
      </c>
      <c r="O1407">
        <f t="shared" si="235"/>
        <v>100422</v>
      </c>
      <c r="P1407">
        <f t="shared" si="236"/>
        <v>100422</v>
      </c>
      <c r="Q1407">
        <f t="shared" si="237"/>
        <v>100421</v>
      </c>
      <c r="R1407">
        <f t="shared" si="238"/>
        <v>100423</v>
      </c>
      <c r="S1407">
        <f t="shared" si="239"/>
        <v>100423</v>
      </c>
      <c r="T1407">
        <f t="shared" si="240"/>
        <v>100422</v>
      </c>
      <c r="U1407">
        <f t="shared" si="241"/>
        <v>201404</v>
      </c>
      <c r="V1407" s="7">
        <f>IFERROR(VLOOKUP(VALUE(L1407),工作表2!$A:$N,14,1)/50,0)</f>
        <v>240574.07</v>
      </c>
      <c r="W1407" s="7">
        <f>IFERROR(VLOOKUP(VALUE(M1407),工作表2!$A:$N,14,1)/50,0)</f>
        <v>240574.07</v>
      </c>
      <c r="X1407" s="7">
        <f>IFERROR(VLOOKUP(VALUE(N1407),工作表2!$A:$N,14,1)/50,0)</f>
        <v>240574.07</v>
      </c>
      <c r="Y1407" s="7">
        <f>IFERROR(VLOOKUP(VALUE(O1407),工作表2!$A:$N,14,1)/50,0)</f>
        <v>240574.07</v>
      </c>
      <c r="Z1407" s="7">
        <f>IFERROR(VLOOKUP(VALUE(P1407),工作表2!$A:$N,14,1)/50,0)</f>
        <v>240574.07</v>
      </c>
      <c r="AA1407" s="7">
        <f>IFERROR(VLOOKUP(VALUE(Q1407),工作表2!$A:$N,14,1)/50,0)</f>
        <v>240574.07</v>
      </c>
      <c r="AB1407" s="7">
        <f>IFERROR(VLOOKUP(VALUE(R1407),工作表2!$A:$N,14,1)/50,0)</f>
        <v>240574.07</v>
      </c>
      <c r="AC1407" s="7">
        <f>IFERROR(VLOOKUP(VALUE(S1407),工作表2!$A:$N,14,1)/50,0)</f>
        <v>240574.07</v>
      </c>
      <c r="AD1407" s="7">
        <f>IFERROR(VLOOKUP(VALUE(T1407),工作表2!$A:$N,14,1)/50,0)</f>
        <v>240574.07</v>
      </c>
      <c r="AE1407" s="7">
        <f>IFERROR(VLOOKUP(VALUE(U1407),工作表2!$A:$N,14,1),0)</f>
        <v>33861716.5</v>
      </c>
      <c r="AF1407" s="7">
        <f t="shared" si="242"/>
        <v>36026883.130000003</v>
      </c>
    </row>
    <row r="1408" spans="1:32" x14ac:dyDescent="0.15">
      <c r="A1408" s="8">
        <v>101404</v>
      </c>
      <c r="B1408" s="3" t="s">
        <v>5117</v>
      </c>
      <c r="C1408" t="s">
        <v>5091</v>
      </c>
      <c r="D1408" t="s">
        <v>5101</v>
      </c>
      <c r="E1408" t="s">
        <v>5093</v>
      </c>
      <c r="F1408" t="s">
        <v>5094</v>
      </c>
      <c r="G1408" t="s">
        <v>5118</v>
      </c>
      <c r="H1408" t="s">
        <v>5105</v>
      </c>
      <c r="I1408" t="s">
        <v>5097</v>
      </c>
      <c r="J1408" t="s">
        <v>5107</v>
      </c>
      <c r="K1408" t="s">
        <v>5119</v>
      </c>
      <c r="L1408">
        <f t="shared" si="232"/>
        <v>100423</v>
      </c>
      <c r="M1408">
        <f t="shared" si="233"/>
        <v>100422</v>
      </c>
      <c r="N1408">
        <f t="shared" si="234"/>
        <v>100422</v>
      </c>
      <c r="O1408">
        <f t="shared" si="235"/>
        <v>100422</v>
      </c>
      <c r="P1408">
        <f t="shared" si="236"/>
        <v>100422</v>
      </c>
      <c r="Q1408">
        <f t="shared" si="237"/>
        <v>100422</v>
      </c>
      <c r="R1408">
        <f t="shared" si="238"/>
        <v>100422</v>
      </c>
      <c r="S1408">
        <f t="shared" si="239"/>
        <v>100422</v>
      </c>
      <c r="T1408">
        <f t="shared" si="240"/>
        <v>100421</v>
      </c>
      <c r="U1408">
        <f t="shared" si="241"/>
        <v>201405</v>
      </c>
      <c r="V1408" s="7">
        <f>IFERROR(VLOOKUP(VALUE(L1408),工作表2!$A:$N,14,1)/50,0)</f>
        <v>240574.07</v>
      </c>
      <c r="W1408" s="7">
        <f>IFERROR(VLOOKUP(VALUE(M1408),工作表2!$A:$N,14,1)/50,0)</f>
        <v>240574.07</v>
      </c>
      <c r="X1408" s="7">
        <f>IFERROR(VLOOKUP(VALUE(N1408),工作表2!$A:$N,14,1)/50,0)</f>
        <v>240574.07</v>
      </c>
      <c r="Y1408" s="7">
        <f>IFERROR(VLOOKUP(VALUE(O1408),工作表2!$A:$N,14,1)/50,0)</f>
        <v>240574.07</v>
      </c>
      <c r="Z1408" s="7">
        <f>IFERROR(VLOOKUP(VALUE(P1408),工作表2!$A:$N,14,1)/50,0)</f>
        <v>240574.07</v>
      </c>
      <c r="AA1408" s="7">
        <f>IFERROR(VLOOKUP(VALUE(Q1408),工作表2!$A:$N,14,1)/50,0)</f>
        <v>240574.07</v>
      </c>
      <c r="AB1408" s="7">
        <f>IFERROR(VLOOKUP(VALUE(R1408),工作表2!$A:$N,14,1)/50,0)</f>
        <v>240574.07</v>
      </c>
      <c r="AC1408" s="7">
        <f>IFERROR(VLOOKUP(VALUE(S1408),工作表2!$A:$N,14,1)/50,0)</f>
        <v>240574.07</v>
      </c>
      <c r="AD1408" s="7">
        <f>IFERROR(VLOOKUP(VALUE(T1408),工作表2!$A:$N,14,1)/50,0)</f>
        <v>240574.07</v>
      </c>
      <c r="AE1408" s="7">
        <f>IFERROR(VLOOKUP(VALUE(U1408),工作表2!$A:$N,14,1),0)</f>
        <v>33298070.5</v>
      </c>
      <c r="AF1408" s="7">
        <f t="shared" si="242"/>
        <v>35463237.130000003</v>
      </c>
    </row>
    <row r="1409" spans="1:32" x14ac:dyDescent="0.15">
      <c r="A1409" s="8">
        <v>101405</v>
      </c>
      <c r="B1409" s="3" t="s">
        <v>5120</v>
      </c>
      <c r="C1409" t="s">
        <v>5091</v>
      </c>
      <c r="D1409" t="s">
        <v>5113</v>
      </c>
      <c r="E1409" t="s">
        <v>5093</v>
      </c>
      <c r="F1409" t="s">
        <v>5109</v>
      </c>
      <c r="G1409" t="s">
        <v>5095</v>
      </c>
      <c r="H1409" t="s">
        <v>5114</v>
      </c>
      <c r="I1409" t="s">
        <v>5097</v>
      </c>
      <c r="J1409" t="s">
        <v>5107</v>
      </c>
      <c r="K1409" t="s">
        <v>5121</v>
      </c>
      <c r="L1409">
        <f t="shared" si="232"/>
        <v>100421</v>
      </c>
      <c r="M1409">
        <f t="shared" si="233"/>
        <v>100422</v>
      </c>
      <c r="N1409">
        <f t="shared" si="234"/>
        <v>100423</v>
      </c>
      <c r="O1409">
        <f t="shared" si="235"/>
        <v>100422</v>
      </c>
      <c r="P1409">
        <f t="shared" si="236"/>
        <v>100423</v>
      </c>
      <c r="Q1409">
        <f t="shared" si="237"/>
        <v>100421</v>
      </c>
      <c r="R1409">
        <f t="shared" si="238"/>
        <v>100423</v>
      </c>
      <c r="S1409">
        <f t="shared" si="239"/>
        <v>100422</v>
      </c>
      <c r="T1409">
        <f t="shared" si="240"/>
        <v>100421</v>
      </c>
      <c r="U1409">
        <f t="shared" si="241"/>
        <v>201406</v>
      </c>
      <c r="V1409" s="7">
        <f>IFERROR(VLOOKUP(VALUE(L1409),工作表2!$A:$N,14,1)/50,0)</f>
        <v>240574.07</v>
      </c>
      <c r="W1409" s="7">
        <f>IFERROR(VLOOKUP(VALUE(M1409),工作表2!$A:$N,14,1)/50,0)</f>
        <v>240574.07</v>
      </c>
      <c r="X1409" s="7">
        <f>IFERROR(VLOOKUP(VALUE(N1409),工作表2!$A:$N,14,1)/50,0)</f>
        <v>240574.07</v>
      </c>
      <c r="Y1409" s="7">
        <f>IFERROR(VLOOKUP(VALUE(O1409),工作表2!$A:$N,14,1)/50,0)</f>
        <v>240574.07</v>
      </c>
      <c r="Z1409" s="7">
        <f>IFERROR(VLOOKUP(VALUE(P1409),工作表2!$A:$N,14,1)/50,0)</f>
        <v>240574.07</v>
      </c>
      <c r="AA1409" s="7">
        <f>IFERROR(VLOOKUP(VALUE(Q1409),工作表2!$A:$N,14,1)/50,0)</f>
        <v>240574.07</v>
      </c>
      <c r="AB1409" s="7">
        <f>IFERROR(VLOOKUP(VALUE(R1409),工作表2!$A:$N,14,1)/50,0)</f>
        <v>240574.07</v>
      </c>
      <c r="AC1409" s="7">
        <f>IFERROR(VLOOKUP(VALUE(S1409),工作表2!$A:$N,14,1)/50,0)</f>
        <v>240574.07</v>
      </c>
      <c r="AD1409" s="7">
        <f>IFERROR(VLOOKUP(VALUE(T1409),工作表2!$A:$N,14,1)/50,0)</f>
        <v>240574.07</v>
      </c>
      <c r="AE1409" s="7">
        <f>IFERROR(VLOOKUP(VALUE(U1409),工作表2!$A:$N,14,1),0)</f>
        <v>33327942</v>
      </c>
      <c r="AF1409" s="7">
        <f t="shared" si="242"/>
        <v>35493108.630000003</v>
      </c>
    </row>
    <row r="1410" spans="1:32" x14ac:dyDescent="0.15">
      <c r="A1410" s="8">
        <v>101406</v>
      </c>
      <c r="B1410" s="3" t="s">
        <v>5120</v>
      </c>
      <c r="C1410" t="s">
        <v>5112</v>
      </c>
      <c r="D1410" t="s">
        <v>5113</v>
      </c>
      <c r="E1410" t="s">
        <v>5102</v>
      </c>
      <c r="F1410" t="s">
        <v>5103</v>
      </c>
      <c r="G1410" t="s">
        <v>5118</v>
      </c>
      <c r="H1410" t="s">
        <v>5114</v>
      </c>
      <c r="I1410" t="s">
        <v>5097</v>
      </c>
      <c r="J1410" t="s">
        <v>5107</v>
      </c>
      <c r="K1410" t="s">
        <v>5122</v>
      </c>
      <c r="L1410">
        <f t="shared" si="232"/>
        <v>100421</v>
      </c>
      <c r="M1410">
        <f t="shared" si="233"/>
        <v>100423</v>
      </c>
      <c r="N1410">
        <f t="shared" si="234"/>
        <v>100423</v>
      </c>
      <c r="O1410">
        <f t="shared" si="235"/>
        <v>100421</v>
      </c>
      <c r="P1410">
        <f t="shared" si="236"/>
        <v>100421</v>
      </c>
      <c r="Q1410">
        <f t="shared" si="237"/>
        <v>100422</v>
      </c>
      <c r="R1410">
        <f t="shared" si="238"/>
        <v>100423</v>
      </c>
      <c r="S1410">
        <f t="shared" si="239"/>
        <v>100422</v>
      </c>
      <c r="T1410">
        <f t="shared" si="240"/>
        <v>100421</v>
      </c>
      <c r="U1410">
        <f t="shared" si="241"/>
        <v>201407</v>
      </c>
      <c r="V1410" s="7">
        <f>IFERROR(VLOOKUP(VALUE(L1410),工作表2!$A:$N,14,1)/50,0)</f>
        <v>240574.07</v>
      </c>
      <c r="W1410" s="7">
        <f>IFERROR(VLOOKUP(VALUE(M1410),工作表2!$A:$N,14,1)/50,0)</f>
        <v>240574.07</v>
      </c>
      <c r="X1410" s="7">
        <f>IFERROR(VLOOKUP(VALUE(N1410),工作表2!$A:$N,14,1)/50,0)</f>
        <v>240574.07</v>
      </c>
      <c r="Y1410" s="7">
        <f>IFERROR(VLOOKUP(VALUE(O1410),工作表2!$A:$N,14,1)/50,0)</f>
        <v>240574.07</v>
      </c>
      <c r="Z1410" s="7">
        <f>IFERROR(VLOOKUP(VALUE(P1410),工作表2!$A:$N,14,1)/50,0)</f>
        <v>240574.07</v>
      </c>
      <c r="AA1410" s="7">
        <f>IFERROR(VLOOKUP(VALUE(Q1410),工作表2!$A:$N,14,1)/50,0)</f>
        <v>240574.07</v>
      </c>
      <c r="AB1410" s="7">
        <f>IFERROR(VLOOKUP(VALUE(R1410),工作表2!$A:$N,14,1)/50,0)</f>
        <v>240574.07</v>
      </c>
      <c r="AC1410" s="7">
        <f>IFERROR(VLOOKUP(VALUE(S1410),工作表2!$A:$N,14,1)/50,0)</f>
        <v>240574.07</v>
      </c>
      <c r="AD1410" s="7">
        <f>IFERROR(VLOOKUP(VALUE(T1410),工作表2!$A:$N,14,1)/50,0)</f>
        <v>240574.07</v>
      </c>
      <c r="AE1410" s="7">
        <f>IFERROR(VLOOKUP(VALUE(U1410),工作表2!$A:$N,14,1),0)</f>
        <v>33952825.5</v>
      </c>
      <c r="AF1410" s="7">
        <f t="shared" si="242"/>
        <v>36117992.130000003</v>
      </c>
    </row>
    <row r="1411" spans="1:32" x14ac:dyDescent="0.15">
      <c r="A1411" s="8">
        <v>101407</v>
      </c>
      <c r="B1411" s="3" t="s">
        <v>5120</v>
      </c>
      <c r="C1411" t="s">
        <v>5100</v>
      </c>
      <c r="D1411" t="s">
        <v>5092</v>
      </c>
      <c r="E1411" t="s">
        <v>5093</v>
      </c>
      <c r="F1411" t="s">
        <v>5103</v>
      </c>
      <c r="G1411" t="s">
        <v>5095</v>
      </c>
      <c r="H1411" t="s">
        <v>5096</v>
      </c>
      <c r="I1411" t="s">
        <v>5097</v>
      </c>
      <c r="J1411" t="s">
        <v>5110</v>
      </c>
      <c r="K1411" t="s">
        <v>5123</v>
      </c>
      <c r="L1411">
        <f t="shared" si="232"/>
        <v>100421</v>
      </c>
      <c r="M1411">
        <f t="shared" si="233"/>
        <v>100421</v>
      </c>
      <c r="N1411">
        <f t="shared" si="234"/>
        <v>100421</v>
      </c>
      <c r="O1411">
        <f t="shared" si="235"/>
        <v>100422</v>
      </c>
      <c r="P1411">
        <f t="shared" si="236"/>
        <v>100421</v>
      </c>
      <c r="Q1411">
        <f t="shared" si="237"/>
        <v>100421</v>
      </c>
      <c r="R1411">
        <f t="shared" si="238"/>
        <v>100421</v>
      </c>
      <c r="S1411">
        <f t="shared" si="239"/>
        <v>100422</v>
      </c>
      <c r="T1411">
        <f t="shared" si="240"/>
        <v>100422</v>
      </c>
      <c r="U1411">
        <f t="shared" si="241"/>
        <v>201408</v>
      </c>
      <c r="V1411" s="7">
        <f>IFERROR(VLOOKUP(VALUE(L1411),工作表2!$A:$N,14,1)/50,0)</f>
        <v>240574.07</v>
      </c>
      <c r="W1411" s="7">
        <f>IFERROR(VLOOKUP(VALUE(M1411),工作表2!$A:$N,14,1)/50,0)</f>
        <v>240574.07</v>
      </c>
      <c r="X1411" s="7">
        <f>IFERROR(VLOOKUP(VALUE(N1411),工作表2!$A:$N,14,1)/50,0)</f>
        <v>240574.07</v>
      </c>
      <c r="Y1411" s="7">
        <f>IFERROR(VLOOKUP(VALUE(O1411),工作表2!$A:$N,14,1)/50,0)</f>
        <v>240574.07</v>
      </c>
      <c r="Z1411" s="7">
        <f>IFERROR(VLOOKUP(VALUE(P1411),工作表2!$A:$N,14,1)/50,0)</f>
        <v>240574.07</v>
      </c>
      <c r="AA1411" s="7">
        <f>IFERROR(VLOOKUP(VALUE(Q1411),工作表2!$A:$N,14,1)/50,0)</f>
        <v>240574.07</v>
      </c>
      <c r="AB1411" s="7">
        <f>IFERROR(VLOOKUP(VALUE(R1411),工作表2!$A:$N,14,1)/50,0)</f>
        <v>240574.07</v>
      </c>
      <c r="AC1411" s="7">
        <f>IFERROR(VLOOKUP(VALUE(S1411),工作表2!$A:$N,14,1)/50,0)</f>
        <v>240574.07</v>
      </c>
      <c r="AD1411" s="7">
        <f>IFERROR(VLOOKUP(VALUE(T1411),工作表2!$A:$N,14,1)/50,0)</f>
        <v>240574.07</v>
      </c>
      <c r="AE1411" s="7">
        <f>IFERROR(VLOOKUP(VALUE(U1411),工作表2!$A:$N,14,1),0)</f>
        <v>33697429</v>
      </c>
      <c r="AF1411" s="7">
        <f t="shared" si="242"/>
        <v>35862595.630000003</v>
      </c>
    </row>
    <row r="1412" spans="1:32" x14ac:dyDescent="0.15">
      <c r="A1412" s="8">
        <v>101408</v>
      </c>
      <c r="B1412" s="3" t="s">
        <v>5090</v>
      </c>
      <c r="C1412" t="s">
        <v>5112</v>
      </c>
      <c r="D1412" t="s">
        <v>5101</v>
      </c>
      <c r="E1412" t="s">
        <v>5124</v>
      </c>
      <c r="F1412" t="s">
        <v>5103</v>
      </c>
      <c r="G1412" t="s">
        <v>5118</v>
      </c>
      <c r="H1412" t="s">
        <v>5096</v>
      </c>
      <c r="I1412" t="s">
        <v>5115</v>
      </c>
      <c r="J1412" t="s">
        <v>5107</v>
      </c>
      <c r="K1412" t="s">
        <v>5125</v>
      </c>
      <c r="L1412">
        <f t="shared" si="232"/>
        <v>100422</v>
      </c>
      <c r="M1412">
        <f t="shared" si="233"/>
        <v>100423</v>
      </c>
      <c r="N1412">
        <f t="shared" si="234"/>
        <v>100422</v>
      </c>
      <c r="O1412">
        <f t="shared" si="235"/>
        <v>100423</v>
      </c>
      <c r="P1412">
        <f t="shared" si="236"/>
        <v>100421</v>
      </c>
      <c r="Q1412">
        <f t="shared" si="237"/>
        <v>100422</v>
      </c>
      <c r="R1412">
        <f t="shared" si="238"/>
        <v>100421</v>
      </c>
      <c r="S1412">
        <f t="shared" si="239"/>
        <v>100423</v>
      </c>
      <c r="T1412">
        <f t="shared" si="240"/>
        <v>100421</v>
      </c>
      <c r="U1412">
        <f t="shared" si="241"/>
        <v>201409</v>
      </c>
      <c r="V1412" s="7">
        <f>IFERROR(VLOOKUP(VALUE(L1412),工作表2!$A:$N,14,1)/50,0)</f>
        <v>240574.07</v>
      </c>
      <c r="W1412" s="7">
        <f>IFERROR(VLOOKUP(VALUE(M1412),工作表2!$A:$N,14,1)/50,0)</f>
        <v>240574.07</v>
      </c>
      <c r="X1412" s="7">
        <f>IFERROR(VLOOKUP(VALUE(N1412),工作表2!$A:$N,14,1)/50,0)</f>
        <v>240574.07</v>
      </c>
      <c r="Y1412" s="7">
        <f>IFERROR(VLOOKUP(VALUE(O1412),工作表2!$A:$N,14,1)/50,0)</f>
        <v>240574.07</v>
      </c>
      <c r="Z1412" s="7">
        <f>IFERROR(VLOOKUP(VALUE(P1412),工作表2!$A:$N,14,1)/50,0)</f>
        <v>240574.07</v>
      </c>
      <c r="AA1412" s="7">
        <f>IFERROR(VLOOKUP(VALUE(Q1412),工作表2!$A:$N,14,1)/50,0)</f>
        <v>240574.07</v>
      </c>
      <c r="AB1412" s="7">
        <f>IFERROR(VLOOKUP(VALUE(R1412),工作表2!$A:$N,14,1)/50,0)</f>
        <v>240574.07</v>
      </c>
      <c r="AC1412" s="7">
        <f>IFERROR(VLOOKUP(VALUE(S1412),工作表2!$A:$N,14,1)/50,0)</f>
        <v>240574.07</v>
      </c>
      <c r="AD1412" s="7">
        <f>IFERROR(VLOOKUP(VALUE(T1412),工作表2!$A:$N,14,1)/50,0)</f>
        <v>240574.07</v>
      </c>
      <c r="AE1412" s="7">
        <f>IFERROR(VLOOKUP(VALUE(U1412),工作表2!$A:$N,14,1),0)</f>
        <v>33846851.5</v>
      </c>
      <c r="AF1412" s="7">
        <f t="shared" si="242"/>
        <v>36012018.130000003</v>
      </c>
    </row>
    <row r="1413" spans="1:32" x14ac:dyDescent="0.15">
      <c r="A1413" s="8">
        <v>101409</v>
      </c>
      <c r="B1413" s="3" t="s">
        <v>5120</v>
      </c>
      <c r="C1413" t="s">
        <v>5112</v>
      </c>
      <c r="D1413" t="s">
        <v>5101</v>
      </c>
      <c r="E1413" t="s">
        <v>5093</v>
      </c>
      <c r="F1413" t="s">
        <v>5103</v>
      </c>
      <c r="G1413" t="s">
        <v>5118</v>
      </c>
      <c r="H1413" t="s">
        <v>5114</v>
      </c>
      <c r="I1413" t="s">
        <v>5097</v>
      </c>
      <c r="J1413" t="s">
        <v>5098</v>
      </c>
      <c r="K1413" t="s">
        <v>5126</v>
      </c>
      <c r="L1413">
        <f t="shared" ref="L1413:L1476" si="243">IFERROR(VALUE(LEFT(B1413,6)),0)</f>
        <v>100421</v>
      </c>
      <c r="M1413">
        <f t="shared" ref="M1413:M1476" si="244">IFERROR(VALUE(LEFT(C1413,6)),0)</f>
        <v>100423</v>
      </c>
      <c r="N1413">
        <f t="shared" ref="N1413:N1476" si="245">IFERROR(VALUE(LEFT(D1413,6)),0)</f>
        <v>100422</v>
      </c>
      <c r="O1413">
        <f t="shared" ref="O1413:O1476" si="246">IFERROR(VALUE(LEFT(E1413,6)),0)</f>
        <v>100422</v>
      </c>
      <c r="P1413">
        <f t="shared" ref="P1413:P1476" si="247">IFERROR(VALUE(LEFT(F1413,6)),0)</f>
        <v>100421</v>
      </c>
      <c r="Q1413">
        <f t="shared" ref="Q1413:Q1476" si="248">IFERROR(VALUE(LEFT(G1413,6)),0)</f>
        <v>100422</v>
      </c>
      <c r="R1413">
        <f t="shared" ref="R1413:R1476" si="249">IFERROR(VALUE(LEFT(H1413,6)),0)</f>
        <v>100423</v>
      </c>
      <c r="S1413">
        <f t="shared" ref="S1413:S1476" si="250">IFERROR(VALUE(LEFT(I1413,6)),0)</f>
        <v>100422</v>
      </c>
      <c r="T1413">
        <f t="shared" ref="T1413:T1476" si="251">IFERROR(VALUE(LEFT(J1413,6)),0)</f>
        <v>100423</v>
      </c>
      <c r="U1413">
        <f t="shared" ref="U1413:U1476" si="252">IFERROR(VALUE(LEFT(K1413,6)),0)</f>
        <v>201410</v>
      </c>
      <c r="V1413" s="7">
        <f>IFERROR(VLOOKUP(VALUE(L1413),工作表2!$A:$N,14,1)/50,0)</f>
        <v>240574.07</v>
      </c>
      <c r="W1413" s="7">
        <f>IFERROR(VLOOKUP(VALUE(M1413),工作表2!$A:$N,14,1)/50,0)</f>
        <v>240574.07</v>
      </c>
      <c r="X1413" s="7">
        <f>IFERROR(VLOOKUP(VALUE(N1413),工作表2!$A:$N,14,1)/50,0)</f>
        <v>240574.07</v>
      </c>
      <c r="Y1413" s="7">
        <f>IFERROR(VLOOKUP(VALUE(O1413),工作表2!$A:$N,14,1)/50,0)</f>
        <v>240574.07</v>
      </c>
      <c r="Z1413" s="7">
        <f>IFERROR(VLOOKUP(VALUE(P1413),工作表2!$A:$N,14,1)/50,0)</f>
        <v>240574.07</v>
      </c>
      <c r="AA1413" s="7">
        <f>IFERROR(VLOOKUP(VALUE(Q1413),工作表2!$A:$N,14,1)/50,0)</f>
        <v>240574.07</v>
      </c>
      <c r="AB1413" s="7">
        <f>IFERROR(VLOOKUP(VALUE(R1413),工作表2!$A:$N,14,1)/50,0)</f>
        <v>240574.07</v>
      </c>
      <c r="AC1413" s="7">
        <f>IFERROR(VLOOKUP(VALUE(S1413),工作表2!$A:$N,14,1)/50,0)</f>
        <v>240574.07</v>
      </c>
      <c r="AD1413" s="7">
        <f>IFERROR(VLOOKUP(VALUE(T1413),工作表2!$A:$N,14,1)/50,0)</f>
        <v>240574.07</v>
      </c>
      <c r="AE1413" s="7">
        <f>IFERROR(VLOOKUP(VALUE(U1413),工作表2!$A:$N,14,1),0)</f>
        <v>34044224</v>
      </c>
      <c r="AF1413" s="7">
        <f t="shared" ref="AF1413:AF1476" si="253">SUM(V1413:AE1413)</f>
        <v>36209390.630000003</v>
      </c>
    </row>
    <row r="1414" spans="1:32" x14ac:dyDescent="0.15">
      <c r="A1414" s="8">
        <v>101410</v>
      </c>
      <c r="B1414" s="3" t="s">
        <v>5127</v>
      </c>
      <c r="C1414" t="s">
        <v>5128</v>
      </c>
      <c r="D1414" t="s">
        <v>5129</v>
      </c>
      <c r="E1414" t="s">
        <v>5130</v>
      </c>
      <c r="F1414" t="s">
        <v>5131</v>
      </c>
      <c r="G1414" t="s">
        <v>5132</v>
      </c>
      <c r="H1414" t="s">
        <v>5133</v>
      </c>
      <c r="I1414" t="s">
        <v>5134</v>
      </c>
      <c r="J1414" t="s">
        <v>5135</v>
      </c>
      <c r="K1414" t="s">
        <v>5136</v>
      </c>
      <c r="L1414">
        <f t="shared" si="243"/>
        <v>100424</v>
      </c>
      <c r="M1414">
        <f t="shared" si="244"/>
        <v>100425</v>
      </c>
      <c r="N1414">
        <f t="shared" si="245"/>
        <v>100426</v>
      </c>
      <c r="O1414">
        <f t="shared" si="246"/>
        <v>100426</v>
      </c>
      <c r="P1414">
        <f t="shared" si="247"/>
        <v>100426</v>
      </c>
      <c r="Q1414">
        <f t="shared" si="248"/>
        <v>100425</v>
      </c>
      <c r="R1414">
        <f t="shared" si="249"/>
        <v>100426</v>
      </c>
      <c r="S1414">
        <f t="shared" si="250"/>
        <v>100424</v>
      </c>
      <c r="T1414">
        <f t="shared" si="251"/>
        <v>100425</v>
      </c>
      <c r="U1414">
        <f t="shared" si="252"/>
        <v>201411</v>
      </c>
      <c r="V1414" s="7">
        <f>IFERROR(VLOOKUP(VALUE(L1414),工作表2!$A:$N,14,1)/50,0)</f>
        <v>243134.66</v>
      </c>
      <c r="W1414" s="7">
        <f>IFERROR(VLOOKUP(VALUE(M1414),工作表2!$A:$N,14,1)/50,0)</f>
        <v>243134.66</v>
      </c>
      <c r="X1414" s="7">
        <f>IFERROR(VLOOKUP(VALUE(N1414),工作表2!$A:$N,14,1)/50,0)</f>
        <v>243134.66</v>
      </c>
      <c r="Y1414" s="7">
        <f>IFERROR(VLOOKUP(VALUE(O1414),工作表2!$A:$N,14,1)/50,0)</f>
        <v>243134.66</v>
      </c>
      <c r="Z1414" s="7">
        <f>IFERROR(VLOOKUP(VALUE(P1414),工作表2!$A:$N,14,1)/50,0)</f>
        <v>243134.66</v>
      </c>
      <c r="AA1414" s="7">
        <f>IFERROR(VLOOKUP(VALUE(Q1414),工作表2!$A:$N,14,1)/50,0)</f>
        <v>243134.66</v>
      </c>
      <c r="AB1414" s="7">
        <f>IFERROR(VLOOKUP(VALUE(R1414),工作表2!$A:$N,14,1)/50,0)</f>
        <v>243134.66</v>
      </c>
      <c r="AC1414" s="7">
        <f>IFERROR(VLOOKUP(VALUE(S1414),工作表2!$A:$N,14,1)/50,0)</f>
        <v>243134.66</v>
      </c>
      <c r="AD1414" s="7">
        <f>IFERROR(VLOOKUP(VALUE(T1414),工作表2!$A:$N,14,1)/50,0)</f>
        <v>243134.66</v>
      </c>
      <c r="AE1414" s="7">
        <f>IFERROR(VLOOKUP(VALUE(U1414),工作表2!$A:$N,14,1),0)</f>
        <v>33613639</v>
      </c>
      <c r="AF1414" s="7">
        <f t="shared" si="253"/>
        <v>35801850.939999998</v>
      </c>
    </row>
    <row r="1415" spans="1:32" x14ac:dyDescent="0.15">
      <c r="A1415" s="8">
        <v>101411</v>
      </c>
      <c r="B1415" s="3" t="s">
        <v>5127</v>
      </c>
      <c r="C1415" t="s">
        <v>5137</v>
      </c>
      <c r="D1415" t="s">
        <v>5138</v>
      </c>
      <c r="E1415" t="s">
        <v>5139</v>
      </c>
      <c r="F1415" t="s">
        <v>5131</v>
      </c>
      <c r="G1415" t="s">
        <v>5140</v>
      </c>
      <c r="H1415" t="s">
        <v>5133</v>
      </c>
      <c r="I1415" t="s">
        <v>5141</v>
      </c>
      <c r="J1415" t="s">
        <v>5135</v>
      </c>
      <c r="K1415" t="s">
        <v>5142</v>
      </c>
      <c r="L1415">
        <f t="shared" si="243"/>
        <v>100424</v>
      </c>
      <c r="M1415">
        <f t="shared" si="244"/>
        <v>100424</v>
      </c>
      <c r="N1415">
        <f t="shared" si="245"/>
        <v>100424</v>
      </c>
      <c r="O1415">
        <f t="shared" si="246"/>
        <v>100424</v>
      </c>
      <c r="P1415">
        <f t="shared" si="247"/>
        <v>100426</v>
      </c>
      <c r="Q1415">
        <f t="shared" si="248"/>
        <v>100424</v>
      </c>
      <c r="R1415">
        <f t="shared" si="249"/>
        <v>100426</v>
      </c>
      <c r="S1415">
        <f t="shared" si="250"/>
        <v>100426</v>
      </c>
      <c r="T1415">
        <f t="shared" si="251"/>
        <v>100425</v>
      </c>
      <c r="U1415">
        <f t="shared" si="252"/>
        <v>201412</v>
      </c>
      <c r="V1415" s="7">
        <f>IFERROR(VLOOKUP(VALUE(L1415),工作表2!$A:$N,14,1)/50,0)</f>
        <v>243134.66</v>
      </c>
      <c r="W1415" s="7">
        <f>IFERROR(VLOOKUP(VALUE(M1415),工作表2!$A:$N,14,1)/50,0)</f>
        <v>243134.66</v>
      </c>
      <c r="X1415" s="7">
        <f>IFERROR(VLOOKUP(VALUE(N1415),工作表2!$A:$N,14,1)/50,0)</f>
        <v>243134.66</v>
      </c>
      <c r="Y1415" s="7">
        <f>IFERROR(VLOOKUP(VALUE(O1415),工作表2!$A:$N,14,1)/50,0)</f>
        <v>243134.66</v>
      </c>
      <c r="Z1415" s="7">
        <f>IFERROR(VLOOKUP(VALUE(P1415),工作表2!$A:$N,14,1)/50,0)</f>
        <v>243134.66</v>
      </c>
      <c r="AA1415" s="7">
        <f>IFERROR(VLOOKUP(VALUE(Q1415),工作表2!$A:$N,14,1)/50,0)</f>
        <v>243134.66</v>
      </c>
      <c r="AB1415" s="7">
        <f>IFERROR(VLOOKUP(VALUE(R1415),工作表2!$A:$N,14,1)/50,0)</f>
        <v>243134.66</v>
      </c>
      <c r="AC1415" s="7">
        <f>IFERROR(VLOOKUP(VALUE(S1415),工作表2!$A:$N,14,1)/50,0)</f>
        <v>243134.66</v>
      </c>
      <c r="AD1415" s="7">
        <f>IFERROR(VLOOKUP(VALUE(T1415),工作表2!$A:$N,14,1)/50,0)</f>
        <v>243134.66</v>
      </c>
      <c r="AE1415" s="7">
        <f>IFERROR(VLOOKUP(VALUE(U1415),工作表2!$A:$N,14,1),0)</f>
        <v>33642538</v>
      </c>
      <c r="AF1415" s="7">
        <f t="shared" si="253"/>
        <v>35830749.939999998</v>
      </c>
    </row>
    <row r="1416" spans="1:32" x14ac:dyDescent="0.15">
      <c r="A1416" s="8">
        <v>101412</v>
      </c>
      <c r="B1416" s="3" t="s">
        <v>5143</v>
      </c>
      <c r="C1416" t="s">
        <v>5137</v>
      </c>
      <c r="D1416" t="s">
        <v>5138</v>
      </c>
      <c r="E1416" t="s">
        <v>5139</v>
      </c>
      <c r="F1416" t="s">
        <v>5144</v>
      </c>
      <c r="G1416" t="s">
        <v>5132</v>
      </c>
      <c r="H1416" t="s">
        <v>5133</v>
      </c>
      <c r="I1416" t="s">
        <v>5141</v>
      </c>
      <c r="J1416" t="s">
        <v>5145</v>
      </c>
      <c r="K1416" t="s">
        <v>5146</v>
      </c>
      <c r="L1416">
        <f t="shared" si="243"/>
        <v>100426</v>
      </c>
      <c r="M1416">
        <f t="shared" si="244"/>
        <v>100424</v>
      </c>
      <c r="N1416">
        <f t="shared" si="245"/>
        <v>100424</v>
      </c>
      <c r="O1416">
        <f t="shared" si="246"/>
        <v>100424</v>
      </c>
      <c r="P1416">
        <f t="shared" si="247"/>
        <v>100425</v>
      </c>
      <c r="Q1416">
        <f t="shared" si="248"/>
        <v>100425</v>
      </c>
      <c r="R1416">
        <f t="shared" si="249"/>
        <v>100426</v>
      </c>
      <c r="S1416">
        <f t="shared" si="250"/>
        <v>100426</v>
      </c>
      <c r="T1416">
        <f t="shared" si="251"/>
        <v>100424</v>
      </c>
      <c r="U1416">
        <f t="shared" si="252"/>
        <v>201413</v>
      </c>
      <c r="V1416" s="7">
        <f>IFERROR(VLOOKUP(VALUE(L1416),工作表2!$A:$N,14,1)/50,0)</f>
        <v>243134.66</v>
      </c>
      <c r="W1416" s="7">
        <f>IFERROR(VLOOKUP(VALUE(M1416),工作表2!$A:$N,14,1)/50,0)</f>
        <v>243134.66</v>
      </c>
      <c r="X1416" s="7">
        <f>IFERROR(VLOOKUP(VALUE(N1416),工作表2!$A:$N,14,1)/50,0)</f>
        <v>243134.66</v>
      </c>
      <c r="Y1416" s="7">
        <f>IFERROR(VLOOKUP(VALUE(O1416),工作表2!$A:$N,14,1)/50,0)</f>
        <v>243134.66</v>
      </c>
      <c r="Z1416" s="7">
        <f>IFERROR(VLOOKUP(VALUE(P1416),工作表2!$A:$N,14,1)/50,0)</f>
        <v>243134.66</v>
      </c>
      <c r="AA1416" s="7">
        <f>IFERROR(VLOOKUP(VALUE(Q1416),工作表2!$A:$N,14,1)/50,0)</f>
        <v>243134.66</v>
      </c>
      <c r="AB1416" s="7">
        <f>IFERROR(VLOOKUP(VALUE(R1416),工作表2!$A:$N,14,1)/50,0)</f>
        <v>243134.66</v>
      </c>
      <c r="AC1416" s="7">
        <f>IFERROR(VLOOKUP(VALUE(S1416),工作表2!$A:$N,14,1)/50,0)</f>
        <v>243134.66</v>
      </c>
      <c r="AD1416" s="7">
        <f>IFERROR(VLOOKUP(VALUE(T1416),工作表2!$A:$N,14,1)/50,0)</f>
        <v>243134.66</v>
      </c>
      <c r="AE1416" s="7">
        <f>IFERROR(VLOOKUP(VALUE(U1416),工作表2!$A:$N,14,1),0)</f>
        <v>33671468</v>
      </c>
      <c r="AF1416" s="7">
        <f t="shared" si="253"/>
        <v>35859679.939999998</v>
      </c>
    </row>
    <row r="1417" spans="1:32" x14ac:dyDescent="0.15">
      <c r="A1417" s="8">
        <v>101413</v>
      </c>
      <c r="B1417" s="3" t="s">
        <v>5147</v>
      </c>
      <c r="C1417" t="s">
        <v>5128</v>
      </c>
      <c r="D1417" t="s">
        <v>5129</v>
      </c>
      <c r="E1417" t="s">
        <v>5130</v>
      </c>
      <c r="F1417" t="s">
        <v>5131</v>
      </c>
      <c r="G1417" t="s">
        <v>5148</v>
      </c>
      <c r="H1417" t="s">
        <v>5133</v>
      </c>
      <c r="I1417" t="s">
        <v>5141</v>
      </c>
      <c r="J1417" t="s">
        <v>5145</v>
      </c>
      <c r="K1417" t="s">
        <v>5149</v>
      </c>
      <c r="L1417">
        <f t="shared" si="243"/>
        <v>100425</v>
      </c>
      <c r="M1417">
        <f t="shared" si="244"/>
        <v>100425</v>
      </c>
      <c r="N1417">
        <f t="shared" si="245"/>
        <v>100426</v>
      </c>
      <c r="O1417">
        <f t="shared" si="246"/>
        <v>100426</v>
      </c>
      <c r="P1417">
        <f t="shared" si="247"/>
        <v>100426</v>
      </c>
      <c r="Q1417">
        <f t="shared" si="248"/>
        <v>100426</v>
      </c>
      <c r="R1417">
        <f t="shared" si="249"/>
        <v>100426</v>
      </c>
      <c r="S1417">
        <f t="shared" si="250"/>
        <v>100426</v>
      </c>
      <c r="T1417">
        <f t="shared" si="251"/>
        <v>100424</v>
      </c>
      <c r="U1417">
        <f t="shared" si="252"/>
        <v>201414</v>
      </c>
      <c r="V1417" s="7">
        <f>IFERROR(VLOOKUP(VALUE(L1417),工作表2!$A:$N,14,1)/50,0)</f>
        <v>243134.66</v>
      </c>
      <c r="W1417" s="7">
        <f>IFERROR(VLOOKUP(VALUE(M1417),工作表2!$A:$N,14,1)/50,0)</f>
        <v>243134.66</v>
      </c>
      <c r="X1417" s="7">
        <f>IFERROR(VLOOKUP(VALUE(N1417),工作表2!$A:$N,14,1)/50,0)</f>
        <v>243134.66</v>
      </c>
      <c r="Y1417" s="7">
        <f>IFERROR(VLOOKUP(VALUE(O1417),工作表2!$A:$N,14,1)/50,0)</f>
        <v>243134.66</v>
      </c>
      <c r="Z1417" s="7">
        <f>IFERROR(VLOOKUP(VALUE(P1417),工作表2!$A:$N,14,1)/50,0)</f>
        <v>243134.66</v>
      </c>
      <c r="AA1417" s="7">
        <f>IFERROR(VLOOKUP(VALUE(Q1417),工作表2!$A:$N,14,1)/50,0)</f>
        <v>243134.66</v>
      </c>
      <c r="AB1417" s="7">
        <f>IFERROR(VLOOKUP(VALUE(R1417),工作表2!$A:$N,14,1)/50,0)</f>
        <v>243134.66</v>
      </c>
      <c r="AC1417" s="7">
        <f>IFERROR(VLOOKUP(VALUE(S1417),工作表2!$A:$N,14,1)/50,0)</f>
        <v>243134.66</v>
      </c>
      <c r="AD1417" s="7">
        <f>IFERROR(VLOOKUP(VALUE(T1417),工作表2!$A:$N,14,1)/50,0)</f>
        <v>243134.66</v>
      </c>
      <c r="AE1417" s="7">
        <f>IFERROR(VLOOKUP(VALUE(U1417),工作表2!$A:$N,14,1),0)</f>
        <v>34302190</v>
      </c>
      <c r="AF1417" s="7">
        <f t="shared" si="253"/>
        <v>36490401.939999998</v>
      </c>
    </row>
    <row r="1418" spans="1:32" x14ac:dyDescent="0.15">
      <c r="A1418" s="8">
        <v>101414</v>
      </c>
      <c r="B1418" s="3" t="s">
        <v>5127</v>
      </c>
      <c r="C1418" t="s">
        <v>5128</v>
      </c>
      <c r="D1418" t="s">
        <v>5129</v>
      </c>
      <c r="E1418" t="s">
        <v>5139</v>
      </c>
      <c r="F1418" t="s">
        <v>5131</v>
      </c>
      <c r="G1418" t="s">
        <v>5140</v>
      </c>
      <c r="H1418" t="s">
        <v>5150</v>
      </c>
      <c r="I1418" t="s">
        <v>5141</v>
      </c>
      <c r="J1418" t="s">
        <v>5135</v>
      </c>
      <c r="K1418" t="s">
        <v>5151</v>
      </c>
      <c r="L1418">
        <f t="shared" si="243"/>
        <v>100424</v>
      </c>
      <c r="M1418">
        <f t="shared" si="244"/>
        <v>100425</v>
      </c>
      <c r="N1418">
        <f t="shared" si="245"/>
        <v>100426</v>
      </c>
      <c r="O1418">
        <f t="shared" si="246"/>
        <v>100424</v>
      </c>
      <c r="P1418">
        <f t="shared" si="247"/>
        <v>100426</v>
      </c>
      <c r="Q1418">
        <f t="shared" si="248"/>
        <v>100424</v>
      </c>
      <c r="R1418">
        <f t="shared" si="249"/>
        <v>100425</v>
      </c>
      <c r="S1418">
        <f t="shared" si="250"/>
        <v>100426</v>
      </c>
      <c r="T1418">
        <f t="shared" si="251"/>
        <v>100425</v>
      </c>
      <c r="U1418">
        <f t="shared" si="252"/>
        <v>201415</v>
      </c>
      <c r="V1418" s="7">
        <f>IFERROR(VLOOKUP(VALUE(L1418),工作表2!$A:$N,14,1)/50,0)</f>
        <v>243134.66</v>
      </c>
      <c r="W1418" s="7">
        <f>IFERROR(VLOOKUP(VALUE(M1418),工作表2!$A:$N,14,1)/50,0)</f>
        <v>243134.66</v>
      </c>
      <c r="X1418" s="7">
        <f>IFERROR(VLOOKUP(VALUE(N1418),工作表2!$A:$N,14,1)/50,0)</f>
        <v>243134.66</v>
      </c>
      <c r="Y1418" s="7">
        <f>IFERROR(VLOOKUP(VALUE(O1418),工作表2!$A:$N,14,1)/50,0)</f>
        <v>243134.66</v>
      </c>
      <c r="Z1418" s="7">
        <f>IFERROR(VLOOKUP(VALUE(P1418),工作表2!$A:$N,14,1)/50,0)</f>
        <v>243134.66</v>
      </c>
      <c r="AA1418" s="7">
        <f>IFERROR(VLOOKUP(VALUE(Q1418),工作表2!$A:$N,14,1)/50,0)</f>
        <v>243134.66</v>
      </c>
      <c r="AB1418" s="7">
        <f>IFERROR(VLOOKUP(VALUE(R1418),工作表2!$A:$N,14,1)/50,0)</f>
        <v>243134.66</v>
      </c>
      <c r="AC1418" s="7">
        <f>IFERROR(VLOOKUP(VALUE(S1418),工作表2!$A:$N,14,1)/50,0)</f>
        <v>243134.66</v>
      </c>
      <c r="AD1418" s="7">
        <f>IFERROR(VLOOKUP(VALUE(T1418),工作表2!$A:$N,14,1)/50,0)</f>
        <v>243134.66</v>
      </c>
      <c r="AE1418" s="7">
        <f>IFERROR(VLOOKUP(VALUE(U1418),工作表2!$A:$N,14,1),0)</f>
        <v>33729423.5</v>
      </c>
      <c r="AF1418" s="7">
        <f t="shared" si="253"/>
        <v>35917635.439999998</v>
      </c>
    </row>
    <row r="1419" spans="1:32" x14ac:dyDescent="0.15">
      <c r="A1419" s="8">
        <v>101415</v>
      </c>
      <c r="B1419" s="3" t="s">
        <v>5147</v>
      </c>
      <c r="C1419" t="s">
        <v>5128</v>
      </c>
      <c r="D1419" t="s">
        <v>5138</v>
      </c>
      <c r="E1419" t="s">
        <v>5130</v>
      </c>
      <c r="F1419" t="s">
        <v>5144</v>
      </c>
      <c r="G1419" t="s">
        <v>5132</v>
      </c>
      <c r="H1419" t="s">
        <v>5133</v>
      </c>
      <c r="I1419" t="s">
        <v>5134</v>
      </c>
      <c r="J1419" t="s">
        <v>5152</v>
      </c>
      <c r="K1419" t="s">
        <v>5153</v>
      </c>
      <c r="L1419">
        <f t="shared" si="243"/>
        <v>100425</v>
      </c>
      <c r="M1419">
        <f t="shared" si="244"/>
        <v>100425</v>
      </c>
      <c r="N1419">
        <f t="shared" si="245"/>
        <v>100424</v>
      </c>
      <c r="O1419">
        <f t="shared" si="246"/>
        <v>100426</v>
      </c>
      <c r="P1419">
        <f t="shared" si="247"/>
        <v>100425</v>
      </c>
      <c r="Q1419">
        <f t="shared" si="248"/>
        <v>100425</v>
      </c>
      <c r="R1419">
        <f t="shared" si="249"/>
        <v>100426</v>
      </c>
      <c r="S1419">
        <f t="shared" si="250"/>
        <v>100424</v>
      </c>
      <c r="T1419">
        <f t="shared" si="251"/>
        <v>100426</v>
      </c>
      <c r="U1419">
        <f t="shared" si="252"/>
        <v>201416</v>
      </c>
      <c r="V1419" s="7">
        <f>IFERROR(VLOOKUP(VALUE(L1419),工作表2!$A:$N,14,1)/50,0)</f>
        <v>243134.66</v>
      </c>
      <c r="W1419" s="7">
        <f>IFERROR(VLOOKUP(VALUE(M1419),工作表2!$A:$N,14,1)/50,0)</f>
        <v>243134.66</v>
      </c>
      <c r="X1419" s="7">
        <f>IFERROR(VLOOKUP(VALUE(N1419),工作表2!$A:$N,14,1)/50,0)</f>
        <v>243134.66</v>
      </c>
      <c r="Y1419" s="7">
        <f>IFERROR(VLOOKUP(VALUE(O1419),工作表2!$A:$N,14,1)/50,0)</f>
        <v>243134.66</v>
      </c>
      <c r="Z1419" s="7">
        <f>IFERROR(VLOOKUP(VALUE(P1419),工作表2!$A:$N,14,1)/50,0)</f>
        <v>243134.66</v>
      </c>
      <c r="AA1419" s="7">
        <f>IFERROR(VLOOKUP(VALUE(Q1419),工作表2!$A:$N,14,1)/50,0)</f>
        <v>243134.66</v>
      </c>
      <c r="AB1419" s="7">
        <f>IFERROR(VLOOKUP(VALUE(R1419),工作表2!$A:$N,14,1)/50,0)</f>
        <v>243134.66</v>
      </c>
      <c r="AC1419" s="7">
        <f>IFERROR(VLOOKUP(VALUE(S1419),工作表2!$A:$N,14,1)/50,0)</f>
        <v>243134.66</v>
      </c>
      <c r="AD1419" s="7">
        <f>IFERROR(VLOOKUP(VALUE(T1419),工作表2!$A:$N,14,1)/50,0)</f>
        <v>243134.66</v>
      </c>
      <c r="AE1419" s="7">
        <f>IFERROR(VLOOKUP(VALUE(U1419),工作表2!$A:$N,14,1),0)</f>
        <v>33758448.5</v>
      </c>
      <c r="AF1419" s="7">
        <f t="shared" si="253"/>
        <v>35946660.439999998</v>
      </c>
    </row>
    <row r="1420" spans="1:32" x14ac:dyDescent="0.15">
      <c r="A1420" s="8">
        <v>101416</v>
      </c>
      <c r="B1420" s="3" t="s">
        <v>5127</v>
      </c>
      <c r="C1420" t="s">
        <v>5154</v>
      </c>
      <c r="D1420" t="s">
        <v>5129</v>
      </c>
      <c r="E1420" t="s">
        <v>5155</v>
      </c>
      <c r="F1420" t="s">
        <v>5156</v>
      </c>
      <c r="G1420" t="s">
        <v>5132</v>
      </c>
      <c r="H1420" t="s">
        <v>5133</v>
      </c>
      <c r="I1420" t="s">
        <v>5141</v>
      </c>
      <c r="J1420" t="s">
        <v>5145</v>
      </c>
      <c r="K1420" t="s">
        <v>5157</v>
      </c>
      <c r="L1420">
        <f t="shared" si="243"/>
        <v>100424</v>
      </c>
      <c r="M1420">
        <f t="shared" si="244"/>
        <v>100426</v>
      </c>
      <c r="N1420">
        <f t="shared" si="245"/>
        <v>100426</v>
      </c>
      <c r="O1420">
        <f t="shared" si="246"/>
        <v>100425</v>
      </c>
      <c r="P1420">
        <f t="shared" si="247"/>
        <v>100424</v>
      </c>
      <c r="Q1420">
        <f t="shared" si="248"/>
        <v>100425</v>
      </c>
      <c r="R1420">
        <f t="shared" si="249"/>
        <v>100426</v>
      </c>
      <c r="S1420">
        <f t="shared" si="250"/>
        <v>100426</v>
      </c>
      <c r="T1420">
        <f t="shared" si="251"/>
        <v>100424</v>
      </c>
      <c r="U1420">
        <f t="shared" si="252"/>
        <v>201417</v>
      </c>
      <c r="V1420" s="7">
        <f>IFERROR(VLOOKUP(VALUE(L1420),工作表2!$A:$N,14,1)/50,0)</f>
        <v>243134.66</v>
      </c>
      <c r="W1420" s="7">
        <f>IFERROR(VLOOKUP(VALUE(M1420),工作表2!$A:$N,14,1)/50,0)</f>
        <v>243134.66</v>
      </c>
      <c r="X1420" s="7">
        <f>IFERROR(VLOOKUP(VALUE(N1420),工作表2!$A:$N,14,1)/50,0)</f>
        <v>243134.66</v>
      </c>
      <c r="Y1420" s="7">
        <f>IFERROR(VLOOKUP(VALUE(O1420),工作表2!$A:$N,14,1)/50,0)</f>
        <v>243134.66</v>
      </c>
      <c r="Z1420" s="7">
        <f>IFERROR(VLOOKUP(VALUE(P1420),工作表2!$A:$N,14,1)/50,0)</f>
        <v>243134.66</v>
      </c>
      <c r="AA1420" s="7">
        <f>IFERROR(VLOOKUP(VALUE(Q1420),工作表2!$A:$N,14,1)/50,0)</f>
        <v>243134.66</v>
      </c>
      <c r="AB1420" s="7">
        <f>IFERROR(VLOOKUP(VALUE(R1420),工作表2!$A:$N,14,1)/50,0)</f>
        <v>243134.66</v>
      </c>
      <c r="AC1420" s="7">
        <f>IFERROR(VLOOKUP(VALUE(S1420),工作表2!$A:$N,14,1)/50,0)</f>
        <v>243134.66</v>
      </c>
      <c r="AD1420" s="7">
        <f>IFERROR(VLOOKUP(VALUE(T1420),工作表2!$A:$N,14,1)/50,0)</f>
        <v>243134.66</v>
      </c>
      <c r="AE1420" s="7">
        <f>IFERROR(VLOOKUP(VALUE(U1420),工作表2!$A:$N,14,1),0)</f>
        <v>34390738.5</v>
      </c>
      <c r="AF1420" s="7">
        <f t="shared" si="253"/>
        <v>36578950.439999998</v>
      </c>
    </row>
    <row r="1421" spans="1:32" x14ac:dyDescent="0.15">
      <c r="A1421" s="8">
        <v>101417</v>
      </c>
      <c r="B1421" s="3" t="s">
        <v>5143</v>
      </c>
      <c r="C1421" t="s">
        <v>5154</v>
      </c>
      <c r="D1421" t="s">
        <v>5158</v>
      </c>
      <c r="E1421" t="s">
        <v>5155</v>
      </c>
      <c r="F1421" t="s">
        <v>5144</v>
      </c>
      <c r="G1421" t="s">
        <v>5148</v>
      </c>
      <c r="H1421" t="s">
        <v>5133</v>
      </c>
      <c r="I1421" t="s">
        <v>5159</v>
      </c>
      <c r="J1421" t="s">
        <v>5152</v>
      </c>
      <c r="K1421" t="s">
        <v>5160</v>
      </c>
      <c r="L1421">
        <f t="shared" si="243"/>
        <v>100426</v>
      </c>
      <c r="M1421">
        <f t="shared" si="244"/>
        <v>100426</v>
      </c>
      <c r="N1421">
        <f t="shared" si="245"/>
        <v>100425</v>
      </c>
      <c r="O1421">
        <f t="shared" si="246"/>
        <v>100425</v>
      </c>
      <c r="P1421">
        <f t="shared" si="247"/>
        <v>100425</v>
      </c>
      <c r="Q1421">
        <f t="shared" si="248"/>
        <v>100426</v>
      </c>
      <c r="R1421">
        <f t="shared" si="249"/>
        <v>100426</v>
      </c>
      <c r="S1421">
        <f t="shared" si="250"/>
        <v>100425</v>
      </c>
      <c r="T1421">
        <f t="shared" si="251"/>
        <v>100426</v>
      </c>
      <c r="U1421">
        <f t="shared" si="252"/>
        <v>201418</v>
      </c>
      <c r="V1421" s="7">
        <f>IFERROR(VLOOKUP(VALUE(L1421),工作表2!$A:$N,14,1)/50,0)</f>
        <v>243134.66</v>
      </c>
      <c r="W1421" s="7">
        <f>IFERROR(VLOOKUP(VALUE(M1421),工作表2!$A:$N,14,1)/50,0)</f>
        <v>243134.66</v>
      </c>
      <c r="X1421" s="7">
        <f>IFERROR(VLOOKUP(VALUE(N1421),工作表2!$A:$N,14,1)/50,0)</f>
        <v>243134.66</v>
      </c>
      <c r="Y1421" s="7">
        <f>IFERROR(VLOOKUP(VALUE(O1421),工作表2!$A:$N,14,1)/50,0)</f>
        <v>243134.66</v>
      </c>
      <c r="Z1421" s="7">
        <f>IFERROR(VLOOKUP(VALUE(P1421),工作表2!$A:$N,14,1)/50,0)</f>
        <v>243134.66</v>
      </c>
      <c r="AA1421" s="7">
        <f>IFERROR(VLOOKUP(VALUE(Q1421),工作表2!$A:$N,14,1)/50,0)</f>
        <v>243134.66</v>
      </c>
      <c r="AB1421" s="7">
        <f>IFERROR(VLOOKUP(VALUE(R1421),工作表2!$A:$N,14,1)/50,0)</f>
        <v>243134.66</v>
      </c>
      <c r="AC1421" s="7">
        <f>IFERROR(VLOOKUP(VALUE(S1421),工作表2!$A:$N,14,1)/50,0)</f>
        <v>243134.66</v>
      </c>
      <c r="AD1421" s="7">
        <f>IFERROR(VLOOKUP(VALUE(T1421),工作表2!$A:$N,14,1)/50,0)</f>
        <v>243134.66</v>
      </c>
      <c r="AE1421" s="7">
        <f>IFERROR(VLOOKUP(VALUE(U1421),工作表2!$A:$N,14,1),0)</f>
        <v>34130530.5</v>
      </c>
      <c r="AF1421" s="7">
        <f t="shared" si="253"/>
        <v>36318742.439999998</v>
      </c>
    </row>
    <row r="1422" spans="1:32" x14ac:dyDescent="0.15">
      <c r="A1422" s="8">
        <v>101418</v>
      </c>
      <c r="B1422" s="3" t="s">
        <v>5147</v>
      </c>
      <c r="C1422" t="s">
        <v>5137</v>
      </c>
      <c r="D1422" t="s">
        <v>5138</v>
      </c>
      <c r="E1422" t="s">
        <v>5139</v>
      </c>
      <c r="F1422" t="s">
        <v>5144</v>
      </c>
      <c r="G1422" t="s">
        <v>5148</v>
      </c>
      <c r="H1422" t="s">
        <v>5133</v>
      </c>
      <c r="I1422" t="s">
        <v>5134</v>
      </c>
      <c r="J1422" t="s">
        <v>5135</v>
      </c>
      <c r="K1422" t="s">
        <v>5161</v>
      </c>
      <c r="L1422">
        <f t="shared" si="243"/>
        <v>100425</v>
      </c>
      <c r="M1422">
        <f t="shared" si="244"/>
        <v>100424</v>
      </c>
      <c r="N1422">
        <f t="shared" si="245"/>
        <v>100424</v>
      </c>
      <c r="O1422">
        <f t="shared" si="246"/>
        <v>100424</v>
      </c>
      <c r="P1422">
        <f t="shared" si="247"/>
        <v>100425</v>
      </c>
      <c r="Q1422">
        <f t="shared" si="248"/>
        <v>100426</v>
      </c>
      <c r="R1422">
        <f t="shared" si="249"/>
        <v>100426</v>
      </c>
      <c r="S1422">
        <f t="shared" si="250"/>
        <v>100424</v>
      </c>
      <c r="T1422">
        <f t="shared" si="251"/>
        <v>100425</v>
      </c>
      <c r="U1422">
        <f t="shared" si="252"/>
        <v>201419</v>
      </c>
      <c r="V1422" s="7">
        <f>IFERROR(VLOOKUP(VALUE(L1422),工作表2!$A:$N,14,1)/50,0)</f>
        <v>243134.66</v>
      </c>
      <c r="W1422" s="7">
        <f>IFERROR(VLOOKUP(VALUE(M1422),工作表2!$A:$N,14,1)/50,0)</f>
        <v>243134.66</v>
      </c>
      <c r="X1422" s="7">
        <f>IFERROR(VLOOKUP(VALUE(N1422),工作表2!$A:$N,14,1)/50,0)</f>
        <v>243134.66</v>
      </c>
      <c r="Y1422" s="7">
        <f>IFERROR(VLOOKUP(VALUE(O1422),工作表2!$A:$N,14,1)/50,0)</f>
        <v>243134.66</v>
      </c>
      <c r="Z1422" s="7">
        <f>IFERROR(VLOOKUP(VALUE(P1422),工作表2!$A:$N,14,1)/50,0)</f>
        <v>243134.66</v>
      </c>
      <c r="AA1422" s="7">
        <f>IFERROR(VLOOKUP(VALUE(Q1422),工作表2!$A:$N,14,1)/50,0)</f>
        <v>243134.66</v>
      </c>
      <c r="AB1422" s="7">
        <f>IFERROR(VLOOKUP(VALUE(R1422),工作表2!$A:$N,14,1)/50,0)</f>
        <v>243134.66</v>
      </c>
      <c r="AC1422" s="7">
        <f>IFERROR(VLOOKUP(VALUE(S1422),工作表2!$A:$N,14,1)/50,0)</f>
        <v>243134.66</v>
      </c>
      <c r="AD1422" s="7">
        <f>IFERROR(VLOOKUP(VALUE(T1422),工作表2!$A:$N,14,1)/50,0)</f>
        <v>243134.66</v>
      </c>
      <c r="AE1422" s="7">
        <f>IFERROR(VLOOKUP(VALUE(U1422),工作表2!$A:$N,14,1),0)</f>
        <v>34280750.5</v>
      </c>
      <c r="AF1422" s="7">
        <f t="shared" si="253"/>
        <v>36468962.439999998</v>
      </c>
    </row>
    <row r="1423" spans="1:32" x14ac:dyDescent="0.15">
      <c r="A1423" s="8">
        <v>101419</v>
      </c>
      <c r="B1423" s="3" t="s">
        <v>5127</v>
      </c>
      <c r="C1423" t="s">
        <v>5137</v>
      </c>
      <c r="D1423" t="s">
        <v>5129</v>
      </c>
      <c r="E1423" t="s">
        <v>5130</v>
      </c>
      <c r="F1423" t="s">
        <v>5144</v>
      </c>
      <c r="G1423" t="s">
        <v>5140</v>
      </c>
      <c r="H1423" t="s">
        <v>5162</v>
      </c>
      <c r="I1423" t="s">
        <v>5141</v>
      </c>
      <c r="J1423" t="s">
        <v>5152</v>
      </c>
      <c r="K1423" t="s">
        <v>5163</v>
      </c>
      <c r="L1423">
        <f t="shared" si="243"/>
        <v>100424</v>
      </c>
      <c r="M1423">
        <f t="shared" si="244"/>
        <v>100424</v>
      </c>
      <c r="N1423">
        <f t="shared" si="245"/>
        <v>100426</v>
      </c>
      <c r="O1423">
        <f t="shared" si="246"/>
        <v>100426</v>
      </c>
      <c r="P1423">
        <f t="shared" si="247"/>
        <v>100425</v>
      </c>
      <c r="Q1423">
        <f t="shared" si="248"/>
        <v>100424</v>
      </c>
      <c r="R1423">
        <f t="shared" si="249"/>
        <v>100424</v>
      </c>
      <c r="S1423">
        <f t="shared" si="250"/>
        <v>100426</v>
      </c>
      <c r="T1423">
        <f t="shared" si="251"/>
        <v>100426</v>
      </c>
      <c r="U1423">
        <f t="shared" si="252"/>
        <v>201420</v>
      </c>
      <c r="V1423" s="7">
        <f>IFERROR(VLOOKUP(VALUE(L1423),工作表2!$A:$N,14,1)/50,0)</f>
        <v>243134.66</v>
      </c>
      <c r="W1423" s="7">
        <f>IFERROR(VLOOKUP(VALUE(M1423),工作表2!$A:$N,14,1)/50,0)</f>
        <v>243134.66</v>
      </c>
      <c r="X1423" s="7">
        <f>IFERROR(VLOOKUP(VALUE(N1423),工作表2!$A:$N,14,1)/50,0)</f>
        <v>243134.66</v>
      </c>
      <c r="Y1423" s="7">
        <f>IFERROR(VLOOKUP(VALUE(O1423),工作表2!$A:$N,14,1)/50,0)</f>
        <v>243134.66</v>
      </c>
      <c r="Z1423" s="7">
        <f>IFERROR(VLOOKUP(VALUE(P1423),工作表2!$A:$N,14,1)/50,0)</f>
        <v>243134.66</v>
      </c>
      <c r="AA1423" s="7">
        <f>IFERROR(VLOOKUP(VALUE(Q1423),工作表2!$A:$N,14,1)/50,0)</f>
        <v>243134.66</v>
      </c>
      <c r="AB1423" s="7">
        <f>IFERROR(VLOOKUP(VALUE(R1423),工作表2!$A:$N,14,1)/50,0)</f>
        <v>243134.66</v>
      </c>
      <c r="AC1423" s="7">
        <f>IFERROR(VLOOKUP(VALUE(S1423),工作表2!$A:$N,14,1)/50,0)</f>
        <v>243134.66</v>
      </c>
      <c r="AD1423" s="7">
        <f>IFERROR(VLOOKUP(VALUE(T1423),工作表2!$A:$N,14,1)/50,0)</f>
        <v>243134.66</v>
      </c>
      <c r="AE1423" s="7">
        <f>IFERROR(VLOOKUP(VALUE(U1423),工作表2!$A:$N,14,1),0)</f>
        <v>34479577</v>
      </c>
      <c r="AF1423" s="7">
        <f t="shared" si="253"/>
        <v>36667788.939999998</v>
      </c>
    </row>
    <row r="1424" spans="1:32" x14ac:dyDescent="0.15">
      <c r="A1424" s="8">
        <v>101420</v>
      </c>
      <c r="B1424" s="3" t="s">
        <v>5164</v>
      </c>
      <c r="C1424" t="s">
        <v>5165</v>
      </c>
      <c r="D1424" t="s">
        <v>5166</v>
      </c>
      <c r="E1424" t="s">
        <v>5167</v>
      </c>
      <c r="F1424" t="s">
        <v>5168</v>
      </c>
      <c r="G1424" t="s">
        <v>5169</v>
      </c>
      <c r="H1424" t="s">
        <v>5170</v>
      </c>
      <c r="I1424" t="s">
        <v>5171</v>
      </c>
      <c r="J1424" t="s">
        <v>5172</v>
      </c>
      <c r="K1424" t="s">
        <v>5173</v>
      </c>
      <c r="L1424">
        <f t="shared" si="243"/>
        <v>100427</v>
      </c>
      <c r="M1424">
        <f t="shared" si="244"/>
        <v>100429</v>
      </c>
      <c r="N1424">
        <f t="shared" si="245"/>
        <v>100427</v>
      </c>
      <c r="O1424">
        <f t="shared" si="246"/>
        <v>100429</v>
      </c>
      <c r="P1424">
        <f t="shared" si="247"/>
        <v>100428</v>
      </c>
      <c r="Q1424">
        <f t="shared" si="248"/>
        <v>100428</v>
      </c>
      <c r="R1424">
        <f t="shared" si="249"/>
        <v>100429</v>
      </c>
      <c r="S1424">
        <f t="shared" si="250"/>
        <v>100428</v>
      </c>
      <c r="T1424">
        <f t="shared" si="251"/>
        <v>100429</v>
      </c>
      <c r="U1424">
        <f t="shared" si="252"/>
        <v>201421</v>
      </c>
      <c r="V1424" s="7">
        <f>IFERROR(VLOOKUP(VALUE(L1424),工作表2!$A:$N,14,1)/50,0)</f>
        <v>245533.18</v>
      </c>
      <c r="W1424" s="7">
        <f>IFERROR(VLOOKUP(VALUE(M1424),工作表2!$A:$N,14,1)/50,0)</f>
        <v>245533.18</v>
      </c>
      <c r="X1424" s="7">
        <f>IFERROR(VLOOKUP(VALUE(N1424),工作表2!$A:$N,14,1)/50,0)</f>
        <v>245533.18</v>
      </c>
      <c r="Y1424" s="7">
        <f>IFERROR(VLOOKUP(VALUE(O1424),工作表2!$A:$N,14,1)/50,0)</f>
        <v>245533.18</v>
      </c>
      <c r="Z1424" s="7">
        <f>IFERROR(VLOOKUP(VALUE(P1424),工作表2!$A:$N,14,1)/50,0)</f>
        <v>245533.18</v>
      </c>
      <c r="AA1424" s="7">
        <f>IFERROR(VLOOKUP(VALUE(Q1424),工作表2!$A:$N,14,1)/50,0)</f>
        <v>245533.18</v>
      </c>
      <c r="AB1424" s="7">
        <f>IFERROR(VLOOKUP(VALUE(R1424),工作表2!$A:$N,14,1)/50,0)</f>
        <v>245533.18</v>
      </c>
      <c r="AC1424" s="7">
        <f>IFERROR(VLOOKUP(VALUE(S1424),工作表2!$A:$N,14,1)/50,0)</f>
        <v>245533.18</v>
      </c>
      <c r="AD1424" s="7">
        <f>IFERROR(VLOOKUP(VALUE(T1424),工作表2!$A:$N,14,1)/50,0)</f>
        <v>245533.18</v>
      </c>
      <c r="AE1424" s="7">
        <f>IFERROR(VLOOKUP(VALUE(U1424),工作表2!$A:$N,14,1),0)</f>
        <v>34040932.5</v>
      </c>
      <c r="AF1424" s="7">
        <f t="shared" si="253"/>
        <v>36250731.119999997</v>
      </c>
    </row>
    <row r="1425" spans="1:32" x14ac:dyDescent="0.15">
      <c r="A1425" s="8">
        <v>101421</v>
      </c>
      <c r="B1425" s="3" t="s">
        <v>5164</v>
      </c>
      <c r="C1425" t="s">
        <v>5165</v>
      </c>
      <c r="D1425" t="s">
        <v>5166</v>
      </c>
      <c r="E1425" t="s">
        <v>5174</v>
      </c>
      <c r="F1425" t="s">
        <v>5175</v>
      </c>
      <c r="G1425" t="s">
        <v>5169</v>
      </c>
      <c r="H1425" t="s">
        <v>5176</v>
      </c>
      <c r="I1425" t="s">
        <v>5177</v>
      </c>
      <c r="J1425" t="s">
        <v>5178</v>
      </c>
      <c r="K1425" t="s">
        <v>5179</v>
      </c>
      <c r="L1425">
        <f t="shared" si="243"/>
        <v>100427</v>
      </c>
      <c r="M1425">
        <f t="shared" si="244"/>
        <v>100429</v>
      </c>
      <c r="N1425">
        <f t="shared" si="245"/>
        <v>100427</v>
      </c>
      <c r="O1425">
        <f t="shared" si="246"/>
        <v>100428</v>
      </c>
      <c r="P1425">
        <f t="shared" si="247"/>
        <v>100427</v>
      </c>
      <c r="Q1425">
        <f t="shared" si="248"/>
        <v>100428</v>
      </c>
      <c r="R1425">
        <f t="shared" si="249"/>
        <v>100428</v>
      </c>
      <c r="S1425">
        <f t="shared" si="250"/>
        <v>100429</v>
      </c>
      <c r="T1425">
        <f t="shared" si="251"/>
        <v>100428</v>
      </c>
      <c r="U1425">
        <f t="shared" si="252"/>
        <v>201422</v>
      </c>
      <c r="V1425" s="7">
        <f>IFERROR(VLOOKUP(VALUE(L1425),工作表2!$A:$N,14,1)/50,0)</f>
        <v>245533.18</v>
      </c>
      <c r="W1425" s="7">
        <f>IFERROR(VLOOKUP(VALUE(M1425),工作表2!$A:$N,14,1)/50,0)</f>
        <v>245533.18</v>
      </c>
      <c r="X1425" s="7">
        <f>IFERROR(VLOOKUP(VALUE(N1425),工作表2!$A:$N,14,1)/50,0)</f>
        <v>245533.18</v>
      </c>
      <c r="Y1425" s="7">
        <f>IFERROR(VLOOKUP(VALUE(O1425),工作表2!$A:$N,14,1)/50,0)</f>
        <v>245533.18</v>
      </c>
      <c r="Z1425" s="7">
        <f>IFERROR(VLOOKUP(VALUE(P1425),工作表2!$A:$N,14,1)/50,0)</f>
        <v>245533.18</v>
      </c>
      <c r="AA1425" s="7">
        <f>IFERROR(VLOOKUP(VALUE(Q1425),工作表2!$A:$N,14,1)/50,0)</f>
        <v>245533.18</v>
      </c>
      <c r="AB1425" s="7">
        <f>IFERROR(VLOOKUP(VALUE(R1425),工作表2!$A:$N,14,1)/50,0)</f>
        <v>245533.18</v>
      </c>
      <c r="AC1425" s="7">
        <f>IFERROR(VLOOKUP(VALUE(S1425),工作表2!$A:$N,14,1)/50,0)</f>
        <v>245533.18</v>
      </c>
      <c r="AD1425" s="7">
        <f>IFERROR(VLOOKUP(VALUE(T1425),工作表2!$A:$N,14,1)/50,0)</f>
        <v>245533.18</v>
      </c>
      <c r="AE1425" s="7">
        <f>IFERROR(VLOOKUP(VALUE(U1425),工作表2!$A:$N,14,1),0)</f>
        <v>34074344</v>
      </c>
      <c r="AF1425" s="7">
        <f t="shared" si="253"/>
        <v>36284142.619999997</v>
      </c>
    </row>
    <row r="1426" spans="1:32" x14ac:dyDescent="0.15">
      <c r="A1426" s="8">
        <v>101422</v>
      </c>
      <c r="B1426" s="3" t="s">
        <v>5164</v>
      </c>
      <c r="C1426" t="s">
        <v>5180</v>
      </c>
      <c r="D1426" t="s">
        <v>5166</v>
      </c>
      <c r="E1426" t="s">
        <v>5167</v>
      </c>
      <c r="F1426" t="s">
        <v>5175</v>
      </c>
      <c r="G1426" t="s">
        <v>5169</v>
      </c>
      <c r="H1426" t="s">
        <v>5181</v>
      </c>
      <c r="I1426" t="s">
        <v>5171</v>
      </c>
      <c r="J1426" t="s">
        <v>5178</v>
      </c>
      <c r="K1426" t="s">
        <v>5182</v>
      </c>
      <c r="L1426">
        <f t="shared" si="243"/>
        <v>100427</v>
      </c>
      <c r="M1426">
        <f t="shared" si="244"/>
        <v>100428</v>
      </c>
      <c r="N1426">
        <f t="shared" si="245"/>
        <v>100427</v>
      </c>
      <c r="O1426">
        <f t="shared" si="246"/>
        <v>100429</v>
      </c>
      <c r="P1426">
        <f t="shared" si="247"/>
        <v>100427</v>
      </c>
      <c r="Q1426">
        <f t="shared" si="248"/>
        <v>100428</v>
      </c>
      <c r="R1426">
        <f t="shared" si="249"/>
        <v>100427</v>
      </c>
      <c r="S1426">
        <f t="shared" si="250"/>
        <v>100428</v>
      </c>
      <c r="T1426">
        <f t="shared" si="251"/>
        <v>100428</v>
      </c>
      <c r="U1426">
        <f t="shared" si="252"/>
        <v>201423</v>
      </c>
      <c r="V1426" s="7">
        <f>IFERROR(VLOOKUP(VALUE(L1426),工作表2!$A:$N,14,1)/50,0)</f>
        <v>245533.18</v>
      </c>
      <c r="W1426" s="7">
        <f>IFERROR(VLOOKUP(VALUE(M1426),工作表2!$A:$N,14,1)/50,0)</f>
        <v>245533.18</v>
      </c>
      <c r="X1426" s="7">
        <f>IFERROR(VLOOKUP(VALUE(N1426),工作表2!$A:$N,14,1)/50,0)</f>
        <v>245533.18</v>
      </c>
      <c r="Y1426" s="7">
        <f>IFERROR(VLOOKUP(VALUE(O1426),工作表2!$A:$N,14,1)/50,0)</f>
        <v>245533.18</v>
      </c>
      <c r="Z1426" s="7">
        <f>IFERROR(VLOOKUP(VALUE(P1426),工作表2!$A:$N,14,1)/50,0)</f>
        <v>245533.18</v>
      </c>
      <c r="AA1426" s="7">
        <f>IFERROR(VLOOKUP(VALUE(Q1426),工作表2!$A:$N,14,1)/50,0)</f>
        <v>245533.18</v>
      </c>
      <c r="AB1426" s="7">
        <f>IFERROR(VLOOKUP(VALUE(R1426),工作表2!$A:$N,14,1)/50,0)</f>
        <v>245533.18</v>
      </c>
      <c r="AC1426" s="7">
        <f>IFERROR(VLOOKUP(VALUE(S1426),工作表2!$A:$N,14,1)/50,0)</f>
        <v>245533.18</v>
      </c>
      <c r="AD1426" s="7">
        <f>IFERROR(VLOOKUP(VALUE(T1426),工作表2!$A:$N,14,1)/50,0)</f>
        <v>245533.18</v>
      </c>
      <c r="AE1426" s="7">
        <f>IFERROR(VLOOKUP(VALUE(U1426),工作表2!$A:$N,14,1),0)</f>
        <v>34107788</v>
      </c>
      <c r="AF1426" s="7">
        <f t="shared" si="253"/>
        <v>36317586.619999997</v>
      </c>
    </row>
    <row r="1427" spans="1:32" x14ac:dyDescent="0.15">
      <c r="A1427" s="8">
        <v>101423</v>
      </c>
      <c r="B1427" s="3" t="s">
        <v>5164</v>
      </c>
      <c r="C1427" t="s">
        <v>5165</v>
      </c>
      <c r="D1427" t="s">
        <v>5183</v>
      </c>
      <c r="E1427" t="s">
        <v>5184</v>
      </c>
      <c r="F1427" t="s">
        <v>5175</v>
      </c>
      <c r="G1427" t="s">
        <v>5169</v>
      </c>
      <c r="H1427" t="s">
        <v>5170</v>
      </c>
      <c r="I1427" t="s">
        <v>5177</v>
      </c>
      <c r="J1427" t="s">
        <v>5178</v>
      </c>
      <c r="K1427" t="s">
        <v>5185</v>
      </c>
      <c r="L1427">
        <f t="shared" si="243"/>
        <v>100427</v>
      </c>
      <c r="M1427">
        <f t="shared" si="244"/>
        <v>100429</v>
      </c>
      <c r="N1427">
        <f t="shared" si="245"/>
        <v>100429</v>
      </c>
      <c r="O1427">
        <f t="shared" si="246"/>
        <v>100427</v>
      </c>
      <c r="P1427">
        <f t="shared" si="247"/>
        <v>100427</v>
      </c>
      <c r="Q1427">
        <f t="shared" si="248"/>
        <v>100428</v>
      </c>
      <c r="R1427">
        <f t="shared" si="249"/>
        <v>100429</v>
      </c>
      <c r="S1427">
        <f t="shared" si="250"/>
        <v>100429</v>
      </c>
      <c r="T1427">
        <f t="shared" si="251"/>
        <v>100428</v>
      </c>
      <c r="U1427">
        <f t="shared" si="252"/>
        <v>201424</v>
      </c>
      <c r="V1427" s="7">
        <f>IFERROR(VLOOKUP(VALUE(L1427),工作表2!$A:$N,14,1)/50,0)</f>
        <v>245533.18</v>
      </c>
      <c r="W1427" s="7">
        <f>IFERROR(VLOOKUP(VALUE(M1427),工作表2!$A:$N,14,1)/50,0)</f>
        <v>245533.18</v>
      </c>
      <c r="X1427" s="7">
        <f>IFERROR(VLOOKUP(VALUE(N1427),工作表2!$A:$N,14,1)/50,0)</f>
        <v>245533.18</v>
      </c>
      <c r="Y1427" s="7">
        <f>IFERROR(VLOOKUP(VALUE(O1427),工作表2!$A:$N,14,1)/50,0)</f>
        <v>245533.18</v>
      </c>
      <c r="Z1427" s="7">
        <f>IFERROR(VLOOKUP(VALUE(P1427),工作表2!$A:$N,14,1)/50,0)</f>
        <v>245533.18</v>
      </c>
      <c r="AA1427" s="7">
        <f>IFERROR(VLOOKUP(VALUE(Q1427),工作表2!$A:$N,14,1)/50,0)</f>
        <v>245533.18</v>
      </c>
      <c r="AB1427" s="7">
        <f>IFERROR(VLOOKUP(VALUE(R1427),工作表2!$A:$N,14,1)/50,0)</f>
        <v>245533.18</v>
      </c>
      <c r="AC1427" s="7">
        <f>IFERROR(VLOOKUP(VALUE(S1427),工作表2!$A:$N,14,1)/50,0)</f>
        <v>245533.18</v>
      </c>
      <c r="AD1427" s="7">
        <f>IFERROR(VLOOKUP(VALUE(T1427),工作表2!$A:$N,14,1)/50,0)</f>
        <v>245533.18</v>
      </c>
      <c r="AE1427" s="7">
        <f>IFERROR(VLOOKUP(VALUE(U1427),工作表2!$A:$N,14,1),0)</f>
        <v>34751407.5</v>
      </c>
      <c r="AF1427" s="7">
        <f t="shared" si="253"/>
        <v>36961206.119999997</v>
      </c>
    </row>
    <row r="1428" spans="1:32" x14ac:dyDescent="0.15">
      <c r="A1428" s="8">
        <v>101424</v>
      </c>
      <c r="B1428" s="3" t="s">
        <v>5164</v>
      </c>
      <c r="C1428" t="s">
        <v>5180</v>
      </c>
      <c r="D1428" t="s">
        <v>5183</v>
      </c>
      <c r="E1428" t="s">
        <v>5174</v>
      </c>
      <c r="F1428" t="s">
        <v>5186</v>
      </c>
      <c r="G1428" t="s">
        <v>5169</v>
      </c>
      <c r="H1428" t="s">
        <v>5176</v>
      </c>
      <c r="I1428" t="s">
        <v>5171</v>
      </c>
      <c r="J1428" t="s">
        <v>5178</v>
      </c>
      <c r="K1428" t="s">
        <v>5187</v>
      </c>
      <c r="L1428">
        <f t="shared" si="243"/>
        <v>100427</v>
      </c>
      <c r="M1428">
        <f t="shared" si="244"/>
        <v>100428</v>
      </c>
      <c r="N1428">
        <f t="shared" si="245"/>
        <v>100429</v>
      </c>
      <c r="O1428">
        <f t="shared" si="246"/>
        <v>100428</v>
      </c>
      <c r="P1428">
        <f t="shared" si="247"/>
        <v>100429</v>
      </c>
      <c r="Q1428">
        <f t="shared" si="248"/>
        <v>100428</v>
      </c>
      <c r="R1428">
        <f t="shared" si="249"/>
        <v>100428</v>
      </c>
      <c r="S1428">
        <f t="shared" si="250"/>
        <v>100428</v>
      </c>
      <c r="T1428">
        <f t="shared" si="251"/>
        <v>100428</v>
      </c>
      <c r="U1428">
        <f t="shared" si="252"/>
        <v>201425</v>
      </c>
      <c r="V1428" s="7">
        <f>IFERROR(VLOOKUP(VALUE(L1428),工作表2!$A:$N,14,1)/50,0)</f>
        <v>245533.18</v>
      </c>
      <c r="W1428" s="7">
        <f>IFERROR(VLOOKUP(VALUE(M1428),工作表2!$A:$N,14,1)/50,0)</f>
        <v>245533.18</v>
      </c>
      <c r="X1428" s="7">
        <f>IFERROR(VLOOKUP(VALUE(N1428),工作表2!$A:$N,14,1)/50,0)</f>
        <v>245533.18</v>
      </c>
      <c r="Y1428" s="7">
        <f>IFERROR(VLOOKUP(VALUE(O1428),工作表2!$A:$N,14,1)/50,0)</f>
        <v>245533.18</v>
      </c>
      <c r="Z1428" s="7">
        <f>IFERROR(VLOOKUP(VALUE(P1428),工作表2!$A:$N,14,1)/50,0)</f>
        <v>245533.18</v>
      </c>
      <c r="AA1428" s="7">
        <f>IFERROR(VLOOKUP(VALUE(Q1428),工作表2!$A:$N,14,1)/50,0)</f>
        <v>245533.18</v>
      </c>
      <c r="AB1428" s="7">
        <f>IFERROR(VLOOKUP(VALUE(R1428),工作表2!$A:$N,14,1)/50,0)</f>
        <v>245533.18</v>
      </c>
      <c r="AC1428" s="7">
        <f>IFERROR(VLOOKUP(VALUE(S1428),工作表2!$A:$N,14,1)/50,0)</f>
        <v>245533.18</v>
      </c>
      <c r="AD1428" s="7">
        <f>IFERROR(VLOOKUP(VALUE(T1428),工作表2!$A:$N,14,1)/50,0)</f>
        <v>245533.18</v>
      </c>
      <c r="AE1428" s="7">
        <f>IFERROR(VLOOKUP(VALUE(U1428),工作表2!$A:$N,14,1),0)</f>
        <v>34174770</v>
      </c>
      <c r="AF1428" s="7">
        <f t="shared" si="253"/>
        <v>36384568.619999997</v>
      </c>
    </row>
    <row r="1429" spans="1:32" x14ac:dyDescent="0.15">
      <c r="A1429" s="8">
        <v>101425</v>
      </c>
      <c r="B1429" s="3" t="s">
        <v>5188</v>
      </c>
      <c r="C1429" t="s">
        <v>5189</v>
      </c>
      <c r="D1429" t="s">
        <v>5166</v>
      </c>
      <c r="E1429" t="s">
        <v>5174</v>
      </c>
      <c r="F1429" t="s">
        <v>5186</v>
      </c>
      <c r="G1429" t="s">
        <v>5190</v>
      </c>
      <c r="H1429" t="s">
        <v>5176</v>
      </c>
      <c r="I1429" t="s">
        <v>5177</v>
      </c>
      <c r="J1429" t="s">
        <v>5172</v>
      </c>
      <c r="K1429" t="s">
        <v>5191</v>
      </c>
      <c r="L1429">
        <f t="shared" si="243"/>
        <v>100429</v>
      </c>
      <c r="M1429">
        <f t="shared" si="244"/>
        <v>100427</v>
      </c>
      <c r="N1429">
        <f t="shared" si="245"/>
        <v>100427</v>
      </c>
      <c r="O1429">
        <f t="shared" si="246"/>
        <v>100428</v>
      </c>
      <c r="P1429">
        <f t="shared" si="247"/>
        <v>100429</v>
      </c>
      <c r="Q1429">
        <f t="shared" si="248"/>
        <v>100429</v>
      </c>
      <c r="R1429">
        <f t="shared" si="249"/>
        <v>100428</v>
      </c>
      <c r="S1429">
        <f t="shared" si="250"/>
        <v>100429</v>
      </c>
      <c r="T1429">
        <f t="shared" si="251"/>
        <v>100429</v>
      </c>
      <c r="U1429">
        <f t="shared" si="252"/>
        <v>201426</v>
      </c>
      <c r="V1429" s="7">
        <f>IFERROR(VLOOKUP(VALUE(L1429),工作表2!$A:$N,14,1)/50,0)</f>
        <v>245533.18</v>
      </c>
      <c r="W1429" s="7">
        <f>IFERROR(VLOOKUP(VALUE(M1429),工作表2!$A:$N,14,1)/50,0)</f>
        <v>245533.18</v>
      </c>
      <c r="X1429" s="7">
        <f>IFERROR(VLOOKUP(VALUE(N1429),工作表2!$A:$N,14,1)/50,0)</f>
        <v>245533.18</v>
      </c>
      <c r="Y1429" s="7">
        <f>IFERROR(VLOOKUP(VALUE(O1429),工作表2!$A:$N,14,1)/50,0)</f>
        <v>245533.18</v>
      </c>
      <c r="Z1429" s="7">
        <f>IFERROR(VLOOKUP(VALUE(P1429),工作表2!$A:$N,14,1)/50,0)</f>
        <v>245533.18</v>
      </c>
      <c r="AA1429" s="7">
        <f>IFERROR(VLOOKUP(VALUE(Q1429),工作表2!$A:$N,14,1)/50,0)</f>
        <v>245533.18</v>
      </c>
      <c r="AB1429" s="7">
        <f>IFERROR(VLOOKUP(VALUE(R1429),工作表2!$A:$N,14,1)/50,0)</f>
        <v>245533.18</v>
      </c>
      <c r="AC1429" s="7">
        <f>IFERROR(VLOOKUP(VALUE(S1429),工作表2!$A:$N,14,1)/50,0)</f>
        <v>245533.18</v>
      </c>
      <c r="AD1429" s="7">
        <f>IFERROR(VLOOKUP(VALUE(T1429),工作表2!$A:$N,14,1)/50,0)</f>
        <v>245533.18</v>
      </c>
      <c r="AE1429" s="7">
        <f>IFERROR(VLOOKUP(VALUE(U1429),工作表2!$A:$N,14,1),0)</f>
        <v>34208308</v>
      </c>
      <c r="AF1429" s="7">
        <f t="shared" si="253"/>
        <v>36418106.619999997</v>
      </c>
    </row>
    <row r="1430" spans="1:32" x14ac:dyDescent="0.15">
      <c r="A1430" s="8">
        <v>101426</v>
      </c>
      <c r="B1430" s="3" t="s">
        <v>5164</v>
      </c>
      <c r="C1430" t="s">
        <v>5165</v>
      </c>
      <c r="D1430" t="s">
        <v>5192</v>
      </c>
      <c r="E1430" t="s">
        <v>5184</v>
      </c>
      <c r="F1430" t="s">
        <v>5168</v>
      </c>
      <c r="G1430" t="s">
        <v>5193</v>
      </c>
      <c r="H1430" t="s">
        <v>5176</v>
      </c>
      <c r="I1430" t="s">
        <v>5194</v>
      </c>
      <c r="J1430" t="s">
        <v>5195</v>
      </c>
      <c r="K1430" t="s">
        <v>5196</v>
      </c>
      <c r="L1430">
        <f t="shared" si="243"/>
        <v>100427</v>
      </c>
      <c r="M1430">
        <f t="shared" si="244"/>
        <v>100429</v>
      </c>
      <c r="N1430">
        <f t="shared" si="245"/>
        <v>100428</v>
      </c>
      <c r="O1430">
        <f t="shared" si="246"/>
        <v>100427</v>
      </c>
      <c r="P1430">
        <f t="shared" si="247"/>
        <v>100428</v>
      </c>
      <c r="Q1430">
        <f t="shared" si="248"/>
        <v>100427</v>
      </c>
      <c r="R1430">
        <f t="shared" si="249"/>
        <v>100428</v>
      </c>
      <c r="S1430">
        <f t="shared" si="250"/>
        <v>100427</v>
      </c>
      <c r="T1430">
        <f t="shared" si="251"/>
        <v>100427</v>
      </c>
      <c r="U1430">
        <f t="shared" si="252"/>
        <v>201427</v>
      </c>
      <c r="V1430" s="7">
        <f>IFERROR(VLOOKUP(VALUE(L1430),工作表2!$A:$N,14,1)/50,0)</f>
        <v>245533.18</v>
      </c>
      <c r="W1430" s="7">
        <f>IFERROR(VLOOKUP(VALUE(M1430),工作表2!$A:$N,14,1)/50,0)</f>
        <v>245533.18</v>
      </c>
      <c r="X1430" s="7">
        <f>IFERROR(VLOOKUP(VALUE(N1430),工作表2!$A:$N,14,1)/50,0)</f>
        <v>245533.18</v>
      </c>
      <c r="Y1430" s="7">
        <f>IFERROR(VLOOKUP(VALUE(O1430),工作表2!$A:$N,14,1)/50,0)</f>
        <v>245533.18</v>
      </c>
      <c r="Z1430" s="7">
        <f>IFERROR(VLOOKUP(VALUE(P1430),工作表2!$A:$N,14,1)/50,0)</f>
        <v>245533.18</v>
      </c>
      <c r="AA1430" s="7">
        <f>IFERROR(VLOOKUP(VALUE(Q1430),工作表2!$A:$N,14,1)/50,0)</f>
        <v>245533.18</v>
      </c>
      <c r="AB1430" s="7">
        <f>IFERROR(VLOOKUP(VALUE(R1430),工作表2!$A:$N,14,1)/50,0)</f>
        <v>245533.18</v>
      </c>
      <c r="AC1430" s="7">
        <f>IFERROR(VLOOKUP(VALUE(S1430),工作表2!$A:$N,14,1)/50,0)</f>
        <v>245533.18</v>
      </c>
      <c r="AD1430" s="7">
        <f>IFERROR(VLOOKUP(VALUE(T1430),工作表2!$A:$N,14,1)/50,0)</f>
        <v>245533.18</v>
      </c>
      <c r="AE1430" s="7">
        <f>IFERROR(VLOOKUP(VALUE(U1430),工作表2!$A:$N,14,1),0)</f>
        <v>34853625</v>
      </c>
      <c r="AF1430" s="7">
        <f t="shared" si="253"/>
        <v>37063423.619999997</v>
      </c>
    </row>
    <row r="1431" spans="1:32" x14ac:dyDescent="0.15">
      <c r="A1431" s="8">
        <v>101427</v>
      </c>
      <c r="B1431" s="3" t="s">
        <v>5164</v>
      </c>
      <c r="C1431" t="s">
        <v>5165</v>
      </c>
      <c r="D1431" t="s">
        <v>5183</v>
      </c>
      <c r="E1431" t="s">
        <v>5167</v>
      </c>
      <c r="F1431" t="s">
        <v>5186</v>
      </c>
      <c r="G1431" t="s">
        <v>5190</v>
      </c>
      <c r="H1431" t="s">
        <v>5170</v>
      </c>
      <c r="I1431" t="s">
        <v>5171</v>
      </c>
      <c r="J1431" t="s">
        <v>5172</v>
      </c>
      <c r="K1431" t="s">
        <v>5197</v>
      </c>
      <c r="L1431">
        <f t="shared" si="243"/>
        <v>100427</v>
      </c>
      <c r="M1431">
        <f t="shared" si="244"/>
        <v>100429</v>
      </c>
      <c r="N1431">
        <f t="shared" si="245"/>
        <v>100429</v>
      </c>
      <c r="O1431">
        <f t="shared" si="246"/>
        <v>100429</v>
      </c>
      <c r="P1431">
        <f t="shared" si="247"/>
        <v>100429</v>
      </c>
      <c r="Q1431">
        <f t="shared" si="248"/>
        <v>100429</v>
      </c>
      <c r="R1431">
        <f t="shared" si="249"/>
        <v>100429</v>
      </c>
      <c r="S1431">
        <f t="shared" si="250"/>
        <v>100428</v>
      </c>
      <c r="T1431">
        <f t="shared" si="251"/>
        <v>100429</v>
      </c>
      <c r="U1431">
        <f t="shared" si="252"/>
        <v>201428</v>
      </c>
      <c r="V1431" s="7">
        <f>IFERROR(VLOOKUP(VALUE(L1431),工作表2!$A:$N,14,1)/50,0)</f>
        <v>245533.18</v>
      </c>
      <c r="W1431" s="7">
        <f>IFERROR(VLOOKUP(VALUE(M1431),工作表2!$A:$N,14,1)/50,0)</f>
        <v>245533.18</v>
      </c>
      <c r="X1431" s="7">
        <f>IFERROR(VLOOKUP(VALUE(N1431),工作表2!$A:$N,14,1)/50,0)</f>
        <v>245533.18</v>
      </c>
      <c r="Y1431" s="7">
        <f>IFERROR(VLOOKUP(VALUE(O1431),工作表2!$A:$N,14,1)/50,0)</f>
        <v>245533.18</v>
      </c>
      <c r="Z1431" s="7">
        <f>IFERROR(VLOOKUP(VALUE(P1431),工作表2!$A:$N,14,1)/50,0)</f>
        <v>245533.18</v>
      </c>
      <c r="AA1431" s="7">
        <f>IFERROR(VLOOKUP(VALUE(Q1431),工作表2!$A:$N,14,1)/50,0)</f>
        <v>245533.18</v>
      </c>
      <c r="AB1431" s="7">
        <f>IFERROR(VLOOKUP(VALUE(R1431),工作表2!$A:$N,14,1)/50,0)</f>
        <v>245533.18</v>
      </c>
      <c r="AC1431" s="7">
        <f>IFERROR(VLOOKUP(VALUE(S1431),工作表2!$A:$N,14,1)/50,0)</f>
        <v>245533.18</v>
      </c>
      <c r="AD1431" s="7">
        <f>IFERROR(VLOOKUP(VALUE(T1431),工作表2!$A:$N,14,1)/50,0)</f>
        <v>245533.18</v>
      </c>
      <c r="AE1431" s="7">
        <f>IFERROR(VLOOKUP(VALUE(U1431),工作表2!$A:$N,14,1),0)</f>
        <v>34593867.5</v>
      </c>
      <c r="AF1431" s="7">
        <f t="shared" si="253"/>
        <v>36803666.119999997</v>
      </c>
    </row>
    <row r="1432" spans="1:32" x14ac:dyDescent="0.15">
      <c r="A1432" s="8">
        <v>101428</v>
      </c>
      <c r="B1432" s="3" t="s">
        <v>5164</v>
      </c>
      <c r="C1432" t="s">
        <v>5180</v>
      </c>
      <c r="D1432" t="s">
        <v>5166</v>
      </c>
      <c r="E1432" t="s">
        <v>5184</v>
      </c>
      <c r="F1432" t="s">
        <v>5186</v>
      </c>
      <c r="G1432" t="s">
        <v>5169</v>
      </c>
      <c r="H1432" t="s">
        <v>5170</v>
      </c>
      <c r="I1432" t="s">
        <v>5194</v>
      </c>
      <c r="J1432" t="s">
        <v>5178</v>
      </c>
      <c r="K1432" t="s">
        <v>5198</v>
      </c>
      <c r="L1432">
        <f t="shared" si="243"/>
        <v>100427</v>
      </c>
      <c r="M1432">
        <f t="shared" si="244"/>
        <v>100428</v>
      </c>
      <c r="N1432">
        <f t="shared" si="245"/>
        <v>100427</v>
      </c>
      <c r="O1432">
        <f t="shared" si="246"/>
        <v>100427</v>
      </c>
      <c r="P1432">
        <f t="shared" si="247"/>
        <v>100429</v>
      </c>
      <c r="Q1432">
        <f t="shared" si="248"/>
        <v>100428</v>
      </c>
      <c r="R1432">
        <f t="shared" si="249"/>
        <v>100429</v>
      </c>
      <c r="S1432">
        <f t="shared" si="250"/>
        <v>100427</v>
      </c>
      <c r="T1432">
        <f t="shared" si="251"/>
        <v>100428</v>
      </c>
      <c r="U1432">
        <f t="shared" si="252"/>
        <v>201429</v>
      </c>
      <c r="V1432" s="7">
        <f>IFERROR(VLOOKUP(VALUE(L1432),工作表2!$A:$N,14,1)/50,0)</f>
        <v>245533.18</v>
      </c>
      <c r="W1432" s="7">
        <f>IFERROR(VLOOKUP(VALUE(M1432),工作表2!$A:$N,14,1)/50,0)</f>
        <v>245533.18</v>
      </c>
      <c r="X1432" s="7">
        <f>IFERROR(VLOOKUP(VALUE(N1432),工作表2!$A:$N,14,1)/50,0)</f>
        <v>245533.18</v>
      </c>
      <c r="Y1432" s="7">
        <f>IFERROR(VLOOKUP(VALUE(O1432),工作表2!$A:$N,14,1)/50,0)</f>
        <v>245533.18</v>
      </c>
      <c r="Z1432" s="7">
        <f>IFERROR(VLOOKUP(VALUE(P1432),工作表2!$A:$N,14,1)/50,0)</f>
        <v>245533.18</v>
      </c>
      <c r="AA1432" s="7">
        <f>IFERROR(VLOOKUP(VALUE(Q1432),工作表2!$A:$N,14,1)/50,0)</f>
        <v>245533.18</v>
      </c>
      <c r="AB1432" s="7">
        <f>IFERROR(VLOOKUP(VALUE(R1432),工作表2!$A:$N,14,1)/50,0)</f>
        <v>245533.18</v>
      </c>
      <c r="AC1432" s="7">
        <f>IFERROR(VLOOKUP(VALUE(S1432),工作表2!$A:$N,14,1)/50,0)</f>
        <v>245533.18</v>
      </c>
      <c r="AD1432" s="7">
        <f>IFERROR(VLOOKUP(VALUE(T1432),工作表2!$A:$N,14,1)/50,0)</f>
        <v>245533.18</v>
      </c>
      <c r="AE1432" s="7">
        <f>IFERROR(VLOOKUP(VALUE(U1432),工作表2!$A:$N,14,1),0)</f>
        <v>34750343</v>
      </c>
      <c r="AF1432" s="7">
        <f t="shared" si="253"/>
        <v>36960141.619999997</v>
      </c>
    </row>
    <row r="1433" spans="1:32" x14ac:dyDescent="0.15">
      <c r="A1433" s="8">
        <v>101429</v>
      </c>
      <c r="B1433" s="3" t="s">
        <v>5188</v>
      </c>
      <c r="C1433" t="s">
        <v>5189</v>
      </c>
      <c r="D1433" t="s">
        <v>5183</v>
      </c>
      <c r="E1433" t="s">
        <v>5167</v>
      </c>
      <c r="F1433" t="s">
        <v>5186</v>
      </c>
      <c r="G1433" t="s">
        <v>5169</v>
      </c>
      <c r="H1433" t="s">
        <v>5181</v>
      </c>
      <c r="I1433" t="s">
        <v>5171</v>
      </c>
      <c r="J1433" t="s">
        <v>5195</v>
      </c>
      <c r="K1433" t="s">
        <v>5199</v>
      </c>
      <c r="L1433">
        <f t="shared" si="243"/>
        <v>100429</v>
      </c>
      <c r="M1433">
        <f t="shared" si="244"/>
        <v>100427</v>
      </c>
      <c r="N1433">
        <f t="shared" si="245"/>
        <v>100429</v>
      </c>
      <c r="O1433">
        <f t="shared" si="246"/>
        <v>100429</v>
      </c>
      <c r="P1433">
        <f t="shared" si="247"/>
        <v>100429</v>
      </c>
      <c r="Q1433">
        <f t="shared" si="248"/>
        <v>100428</v>
      </c>
      <c r="R1433">
        <f t="shared" si="249"/>
        <v>100427</v>
      </c>
      <c r="S1433">
        <f t="shared" si="250"/>
        <v>100428</v>
      </c>
      <c r="T1433">
        <f t="shared" si="251"/>
        <v>100427</v>
      </c>
      <c r="U1433">
        <f t="shared" si="252"/>
        <v>201430</v>
      </c>
      <c r="V1433" s="7">
        <f>IFERROR(VLOOKUP(VALUE(L1433),工作表2!$A:$N,14,1)/50,0)</f>
        <v>245533.18</v>
      </c>
      <c r="W1433" s="7">
        <f>IFERROR(VLOOKUP(VALUE(M1433),工作表2!$A:$N,14,1)/50,0)</f>
        <v>245533.18</v>
      </c>
      <c r="X1433" s="7">
        <f>IFERROR(VLOOKUP(VALUE(N1433),工作表2!$A:$N,14,1)/50,0)</f>
        <v>245533.18</v>
      </c>
      <c r="Y1433" s="7">
        <f>IFERROR(VLOOKUP(VALUE(O1433),工作表2!$A:$N,14,1)/50,0)</f>
        <v>245533.18</v>
      </c>
      <c r="Z1433" s="7">
        <f>IFERROR(VLOOKUP(VALUE(P1433),工作表2!$A:$N,14,1)/50,0)</f>
        <v>245533.18</v>
      </c>
      <c r="AA1433" s="7">
        <f>IFERROR(VLOOKUP(VALUE(Q1433),工作表2!$A:$N,14,1)/50,0)</f>
        <v>245533.18</v>
      </c>
      <c r="AB1433" s="7">
        <f>IFERROR(VLOOKUP(VALUE(R1433),工作表2!$A:$N,14,1)/50,0)</f>
        <v>245533.18</v>
      </c>
      <c r="AC1433" s="7">
        <f>IFERROR(VLOOKUP(VALUE(S1433),工作表2!$A:$N,14,1)/50,0)</f>
        <v>245533.18</v>
      </c>
      <c r="AD1433" s="7">
        <f>IFERROR(VLOOKUP(VALUE(T1433),工作表2!$A:$N,14,1)/50,0)</f>
        <v>245533.18</v>
      </c>
      <c r="AE1433" s="7">
        <f>IFERROR(VLOOKUP(VALUE(U1433),工作表2!$A:$N,14,1),0)</f>
        <v>34956135</v>
      </c>
      <c r="AF1433" s="7">
        <f t="shared" si="253"/>
        <v>37165933.619999997</v>
      </c>
    </row>
    <row r="1434" spans="1:32" x14ac:dyDescent="0.15">
      <c r="A1434" s="8">
        <v>101430</v>
      </c>
      <c r="B1434" s="3" t="s">
        <v>5200</v>
      </c>
      <c r="C1434" t="s">
        <v>5201</v>
      </c>
      <c r="D1434" t="s">
        <v>5202</v>
      </c>
      <c r="E1434" t="s">
        <v>5203</v>
      </c>
      <c r="F1434" t="s">
        <v>5204</v>
      </c>
      <c r="G1434" t="s">
        <v>5205</v>
      </c>
      <c r="H1434" t="s">
        <v>5206</v>
      </c>
      <c r="I1434" t="s">
        <v>5207</v>
      </c>
      <c r="J1434" t="s">
        <v>5208</v>
      </c>
      <c r="K1434" t="s">
        <v>5209</v>
      </c>
      <c r="L1434">
        <f t="shared" si="243"/>
        <v>100432</v>
      </c>
      <c r="M1434">
        <f t="shared" si="244"/>
        <v>100431</v>
      </c>
      <c r="N1434">
        <f t="shared" si="245"/>
        <v>100430</v>
      </c>
      <c r="O1434">
        <f t="shared" si="246"/>
        <v>100430</v>
      </c>
      <c r="P1434">
        <f t="shared" si="247"/>
        <v>100432</v>
      </c>
      <c r="Q1434">
        <f t="shared" si="248"/>
        <v>100431</v>
      </c>
      <c r="R1434">
        <f t="shared" si="249"/>
        <v>100432</v>
      </c>
      <c r="S1434">
        <f t="shared" si="250"/>
        <v>100431</v>
      </c>
      <c r="T1434">
        <f t="shared" si="251"/>
        <v>100432</v>
      </c>
      <c r="U1434">
        <f t="shared" si="252"/>
        <v>201431</v>
      </c>
      <c r="V1434" s="7">
        <f>IFERROR(VLOOKUP(VALUE(L1434),工作表2!$A:$N,14,1)/50,0)</f>
        <v>248677.2</v>
      </c>
      <c r="W1434" s="7">
        <f>IFERROR(VLOOKUP(VALUE(M1434),工作表2!$A:$N,14,1)/50,0)</f>
        <v>248677.2</v>
      </c>
      <c r="X1434" s="7">
        <f>IFERROR(VLOOKUP(VALUE(N1434),工作表2!$A:$N,14,1)/50,0)</f>
        <v>248677.2</v>
      </c>
      <c r="Y1434" s="7">
        <f>IFERROR(VLOOKUP(VALUE(O1434),工作表2!$A:$N,14,1)/50,0)</f>
        <v>248677.2</v>
      </c>
      <c r="Z1434" s="7">
        <f>IFERROR(VLOOKUP(VALUE(P1434),工作表2!$A:$N,14,1)/50,0)</f>
        <v>248677.2</v>
      </c>
      <c r="AA1434" s="7">
        <f>IFERROR(VLOOKUP(VALUE(Q1434),工作表2!$A:$N,14,1)/50,0)</f>
        <v>248677.2</v>
      </c>
      <c r="AB1434" s="7">
        <f>IFERROR(VLOOKUP(VALUE(R1434),工作表2!$A:$N,14,1)/50,0)</f>
        <v>248677.2</v>
      </c>
      <c r="AC1434" s="7">
        <f>IFERROR(VLOOKUP(VALUE(S1434),工作表2!$A:$N,14,1)/50,0)</f>
        <v>248677.2</v>
      </c>
      <c r="AD1434" s="7">
        <f>IFERROR(VLOOKUP(VALUE(T1434),工作表2!$A:$N,14,1)/50,0)</f>
        <v>248677.2</v>
      </c>
      <c r="AE1434" s="7">
        <f>IFERROR(VLOOKUP(VALUE(U1434),工作表2!$A:$N,14,1),0)</f>
        <v>34514389.5</v>
      </c>
      <c r="AF1434" s="7">
        <f t="shared" si="253"/>
        <v>36752484.299999997</v>
      </c>
    </row>
    <row r="1435" spans="1:32" x14ac:dyDescent="0.15">
      <c r="A1435" s="8">
        <v>101431</v>
      </c>
      <c r="B1435" s="3" t="s">
        <v>5200</v>
      </c>
      <c r="C1435" t="s">
        <v>5201</v>
      </c>
      <c r="D1435" t="s">
        <v>5210</v>
      </c>
      <c r="E1435" t="s">
        <v>5211</v>
      </c>
      <c r="F1435" t="s">
        <v>5212</v>
      </c>
      <c r="G1435" t="s">
        <v>5213</v>
      </c>
      <c r="H1435" t="s">
        <v>5214</v>
      </c>
      <c r="I1435" t="s">
        <v>5215</v>
      </c>
      <c r="J1435" t="s">
        <v>5208</v>
      </c>
      <c r="K1435" t="s">
        <v>5216</v>
      </c>
      <c r="L1435">
        <f t="shared" si="243"/>
        <v>100432</v>
      </c>
      <c r="M1435">
        <f t="shared" si="244"/>
        <v>100431</v>
      </c>
      <c r="N1435">
        <f t="shared" si="245"/>
        <v>100432</v>
      </c>
      <c r="O1435">
        <f t="shared" si="246"/>
        <v>100431</v>
      </c>
      <c r="P1435">
        <f t="shared" si="247"/>
        <v>100431</v>
      </c>
      <c r="Q1435">
        <f t="shared" si="248"/>
        <v>100432</v>
      </c>
      <c r="R1435">
        <f t="shared" si="249"/>
        <v>100430</v>
      </c>
      <c r="S1435">
        <f t="shared" si="250"/>
        <v>100432</v>
      </c>
      <c r="T1435">
        <f t="shared" si="251"/>
        <v>100432</v>
      </c>
      <c r="U1435">
        <f t="shared" si="252"/>
        <v>201432</v>
      </c>
      <c r="V1435" s="7">
        <f>IFERROR(VLOOKUP(VALUE(L1435),工作表2!$A:$N,14,1)/50,0)</f>
        <v>248677.2</v>
      </c>
      <c r="W1435" s="7">
        <f>IFERROR(VLOOKUP(VALUE(M1435),工作表2!$A:$N,14,1)/50,0)</f>
        <v>248677.2</v>
      </c>
      <c r="X1435" s="7">
        <f>IFERROR(VLOOKUP(VALUE(N1435),工作表2!$A:$N,14,1)/50,0)</f>
        <v>248677.2</v>
      </c>
      <c r="Y1435" s="7">
        <f>IFERROR(VLOOKUP(VALUE(O1435),工作表2!$A:$N,14,1)/50,0)</f>
        <v>248677.2</v>
      </c>
      <c r="Z1435" s="7">
        <f>IFERROR(VLOOKUP(VALUE(P1435),工作表2!$A:$N,14,1)/50,0)</f>
        <v>248677.2</v>
      </c>
      <c r="AA1435" s="7">
        <f>IFERROR(VLOOKUP(VALUE(Q1435),工作表2!$A:$N,14,1)/50,0)</f>
        <v>248677.2</v>
      </c>
      <c r="AB1435" s="7">
        <f>IFERROR(VLOOKUP(VALUE(R1435),工作表2!$A:$N,14,1)/50,0)</f>
        <v>248677.2</v>
      </c>
      <c r="AC1435" s="7">
        <f>IFERROR(VLOOKUP(VALUE(S1435),工作表2!$A:$N,14,1)/50,0)</f>
        <v>248677.2</v>
      </c>
      <c r="AD1435" s="7">
        <f>IFERROR(VLOOKUP(VALUE(T1435),工作表2!$A:$N,14,1)/50,0)</f>
        <v>248677.2</v>
      </c>
      <c r="AE1435" s="7">
        <f>IFERROR(VLOOKUP(VALUE(U1435),工作表2!$A:$N,14,1),0)</f>
        <v>34547913</v>
      </c>
      <c r="AF1435" s="7">
        <f t="shared" si="253"/>
        <v>36786007.799999997</v>
      </c>
    </row>
    <row r="1436" spans="1:32" x14ac:dyDescent="0.15">
      <c r="A1436" s="8">
        <v>101432</v>
      </c>
      <c r="B1436" s="3" t="s">
        <v>5217</v>
      </c>
      <c r="C1436" t="s">
        <v>5218</v>
      </c>
      <c r="D1436" t="s">
        <v>5202</v>
      </c>
      <c r="E1436" t="s">
        <v>5219</v>
      </c>
      <c r="F1436" t="s">
        <v>5220</v>
      </c>
      <c r="G1436" t="s">
        <v>5213</v>
      </c>
      <c r="H1436" t="s">
        <v>5206</v>
      </c>
      <c r="I1436" t="s">
        <v>5207</v>
      </c>
      <c r="J1436" t="s">
        <v>5221</v>
      </c>
      <c r="K1436" t="s">
        <v>5222</v>
      </c>
      <c r="L1436">
        <f t="shared" si="243"/>
        <v>100431</v>
      </c>
      <c r="M1436">
        <f t="shared" si="244"/>
        <v>100430</v>
      </c>
      <c r="N1436">
        <f t="shared" si="245"/>
        <v>100430</v>
      </c>
      <c r="O1436">
        <f t="shared" si="246"/>
        <v>100432</v>
      </c>
      <c r="P1436">
        <f t="shared" si="247"/>
        <v>100430</v>
      </c>
      <c r="Q1436">
        <f t="shared" si="248"/>
        <v>100432</v>
      </c>
      <c r="R1436">
        <f t="shared" si="249"/>
        <v>100432</v>
      </c>
      <c r="S1436">
        <f t="shared" si="250"/>
        <v>100431</v>
      </c>
      <c r="T1436">
        <f t="shared" si="251"/>
        <v>100431</v>
      </c>
      <c r="U1436">
        <f t="shared" si="252"/>
        <v>201433</v>
      </c>
      <c r="V1436" s="7">
        <f>IFERROR(VLOOKUP(VALUE(L1436),工作表2!$A:$N,14,1)/50,0)</f>
        <v>248677.2</v>
      </c>
      <c r="W1436" s="7">
        <f>IFERROR(VLOOKUP(VALUE(M1436),工作表2!$A:$N,14,1)/50,0)</f>
        <v>248677.2</v>
      </c>
      <c r="X1436" s="7">
        <f>IFERROR(VLOOKUP(VALUE(N1436),工作表2!$A:$N,14,1)/50,0)</f>
        <v>248677.2</v>
      </c>
      <c r="Y1436" s="7">
        <f>IFERROR(VLOOKUP(VALUE(O1436),工作表2!$A:$N,14,1)/50,0)</f>
        <v>248677.2</v>
      </c>
      <c r="Z1436" s="7">
        <f>IFERROR(VLOOKUP(VALUE(P1436),工作表2!$A:$N,14,1)/50,0)</f>
        <v>248677.2</v>
      </c>
      <c r="AA1436" s="7">
        <f>IFERROR(VLOOKUP(VALUE(Q1436),工作表2!$A:$N,14,1)/50,0)</f>
        <v>248677.2</v>
      </c>
      <c r="AB1436" s="7">
        <f>IFERROR(VLOOKUP(VALUE(R1436),工作表2!$A:$N,14,1)/50,0)</f>
        <v>248677.2</v>
      </c>
      <c r="AC1436" s="7">
        <f>IFERROR(VLOOKUP(VALUE(S1436),工作表2!$A:$N,14,1)/50,0)</f>
        <v>248677.2</v>
      </c>
      <c r="AD1436" s="7">
        <f>IFERROR(VLOOKUP(VALUE(T1436),工作表2!$A:$N,14,1)/50,0)</f>
        <v>248677.2</v>
      </c>
      <c r="AE1436" s="7">
        <f>IFERROR(VLOOKUP(VALUE(U1436),工作表2!$A:$N,14,1),0)</f>
        <v>34581468.5</v>
      </c>
      <c r="AF1436" s="7">
        <f t="shared" si="253"/>
        <v>36819563.299999997</v>
      </c>
    </row>
    <row r="1437" spans="1:32" x14ac:dyDescent="0.15">
      <c r="A1437" s="8">
        <v>101433</v>
      </c>
      <c r="B1437" s="3" t="s">
        <v>5223</v>
      </c>
      <c r="C1437" t="s">
        <v>5224</v>
      </c>
      <c r="D1437" t="s">
        <v>5202</v>
      </c>
      <c r="E1437" t="s">
        <v>5219</v>
      </c>
      <c r="F1437" t="s">
        <v>5204</v>
      </c>
      <c r="G1437" t="s">
        <v>5225</v>
      </c>
      <c r="H1437" t="s">
        <v>5214</v>
      </c>
      <c r="I1437" t="s">
        <v>5215</v>
      </c>
      <c r="J1437" t="s">
        <v>5226</v>
      </c>
      <c r="K1437" t="s">
        <v>5227</v>
      </c>
      <c r="L1437">
        <f t="shared" si="243"/>
        <v>100430</v>
      </c>
      <c r="M1437">
        <f t="shared" si="244"/>
        <v>100432</v>
      </c>
      <c r="N1437">
        <f t="shared" si="245"/>
        <v>100430</v>
      </c>
      <c r="O1437">
        <f t="shared" si="246"/>
        <v>100432</v>
      </c>
      <c r="P1437">
        <f t="shared" si="247"/>
        <v>100432</v>
      </c>
      <c r="Q1437">
        <f t="shared" si="248"/>
        <v>100430</v>
      </c>
      <c r="R1437">
        <f t="shared" si="249"/>
        <v>100430</v>
      </c>
      <c r="S1437">
        <f t="shared" si="250"/>
        <v>100432</v>
      </c>
      <c r="T1437">
        <f t="shared" si="251"/>
        <v>100430</v>
      </c>
      <c r="U1437">
        <f t="shared" si="252"/>
        <v>201434</v>
      </c>
      <c r="V1437" s="7">
        <f>IFERROR(VLOOKUP(VALUE(L1437),工作表2!$A:$N,14,1)/50,0)</f>
        <v>248677.2</v>
      </c>
      <c r="W1437" s="7">
        <f>IFERROR(VLOOKUP(VALUE(M1437),工作表2!$A:$N,14,1)/50,0)</f>
        <v>248677.2</v>
      </c>
      <c r="X1437" s="7">
        <f>IFERROR(VLOOKUP(VALUE(N1437),工作表2!$A:$N,14,1)/50,0)</f>
        <v>248677.2</v>
      </c>
      <c r="Y1437" s="7">
        <f>IFERROR(VLOOKUP(VALUE(O1437),工作表2!$A:$N,14,1)/50,0)</f>
        <v>248677.2</v>
      </c>
      <c r="Z1437" s="7">
        <f>IFERROR(VLOOKUP(VALUE(P1437),工作表2!$A:$N,14,1)/50,0)</f>
        <v>248677.2</v>
      </c>
      <c r="AA1437" s="7">
        <f>IFERROR(VLOOKUP(VALUE(Q1437),工作表2!$A:$N,14,1)/50,0)</f>
        <v>248677.2</v>
      </c>
      <c r="AB1437" s="7">
        <f>IFERROR(VLOOKUP(VALUE(R1437),工作表2!$A:$N,14,1)/50,0)</f>
        <v>248677.2</v>
      </c>
      <c r="AC1437" s="7">
        <f>IFERROR(VLOOKUP(VALUE(S1437),工作表2!$A:$N,14,1)/50,0)</f>
        <v>248677.2</v>
      </c>
      <c r="AD1437" s="7">
        <f>IFERROR(VLOOKUP(VALUE(T1437),工作表2!$A:$N,14,1)/50,0)</f>
        <v>248677.2</v>
      </c>
      <c r="AE1437" s="7">
        <f>IFERROR(VLOOKUP(VALUE(U1437),工作表2!$A:$N,14,1),0)</f>
        <v>35233916.5</v>
      </c>
      <c r="AF1437" s="7">
        <f t="shared" si="253"/>
        <v>37472011.299999997</v>
      </c>
    </row>
    <row r="1438" spans="1:32" x14ac:dyDescent="0.15">
      <c r="A1438" s="8">
        <v>101434</v>
      </c>
      <c r="B1438" s="3" t="s">
        <v>5200</v>
      </c>
      <c r="C1438" t="s">
        <v>5201</v>
      </c>
      <c r="D1438" t="s">
        <v>5202</v>
      </c>
      <c r="E1438" t="s">
        <v>5203</v>
      </c>
      <c r="F1438" t="s">
        <v>5220</v>
      </c>
      <c r="G1438" t="s">
        <v>5213</v>
      </c>
      <c r="H1438" t="s">
        <v>5228</v>
      </c>
      <c r="I1438" t="s">
        <v>5207</v>
      </c>
      <c r="J1438" t="s">
        <v>5226</v>
      </c>
      <c r="K1438" t="s">
        <v>5229</v>
      </c>
      <c r="L1438">
        <f t="shared" si="243"/>
        <v>100432</v>
      </c>
      <c r="M1438">
        <f t="shared" si="244"/>
        <v>100431</v>
      </c>
      <c r="N1438">
        <f t="shared" si="245"/>
        <v>100430</v>
      </c>
      <c r="O1438">
        <f t="shared" si="246"/>
        <v>100430</v>
      </c>
      <c r="P1438">
        <f t="shared" si="247"/>
        <v>100430</v>
      </c>
      <c r="Q1438">
        <f t="shared" si="248"/>
        <v>100432</v>
      </c>
      <c r="R1438">
        <f t="shared" si="249"/>
        <v>100431</v>
      </c>
      <c r="S1438">
        <f t="shared" si="250"/>
        <v>100431</v>
      </c>
      <c r="T1438">
        <f t="shared" si="251"/>
        <v>100430</v>
      </c>
      <c r="U1438">
        <f t="shared" si="252"/>
        <v>201435</v>
      </c>
      <c r="V1438" s="7">
        <f>IFERROR(VLOOKUP(VALUE(L1438),工作表2!$A:$N,14,1)/50,0)</f>
        <v>248677.2</v>
      </c>
      <c r="W1438" s="7">
        <f>IFERROR(VLOOKUP(VALUE(M1438),工作表2!$A:$N,14,1)/50,0)</f>
        <v>248677.2</v>
      </c>
      <c r="X1438" s="7">
        <f>IFERROR(VLOOKUP(VALUE(N1438),工作表2!$A:$N,14,1)/50,0)</f>
        <v>248677.2</v>
      </c>
      <c r="Y1438" s="7">
        <f>IFERROR(VLOOKUP(VALUE(O1438),工作表2!$A:$N,14,1)/50,0)</f>
        <v>248677.2</v>
      </c>
      <c r="Z1438" s="7">
        <f>IFERROR(VLOOKUP(VALUE(P1438),工作表2!$A:$N,14,1)/50,0)</f>
        <v>248677.2</v>
      </c>
      <c r="AA1438" s="7">
        <f>IFERROR(VLOOKUP(VALUE(Q1438),工作表2!$A:$N,14,1)/50,0)</f>
        <v>248677.2</v>
      </c>
      <c r="AB1438" s="7">
        <f>IFERROR(VLOOKUP(VALUE(R1438),工作表2!$A:$N,14,1)/50,0)</f>
        <v>248677.2</v>
      </c>
      <c r="AC1438" s="7">
        <f>IFERROR(VLOOKUP(VALUE(S1438),工作表2!$A:$N,14,1)/50,0)</f>
        <v>248677.2</v>
      </c>
      <c r="AD1438" s="7">
        <f>IFERROR(VLOOKUP(VALUE(T1438),工作表2!$A:$N,14,1)/50,0)</f>
        <v>248677.2</v>
      </c>
      <c r="AE1438" s="7">
        <f>IFERROR(VLOOKUP(VALUE(U1438),工作表2!$A:$N,14,1),0)</f>
        <v>34648674</v>
      </c>
      <c r="AF1438" s="7">
        <f t="shared" si="253"/>
        <v>36886768.799999997</v>
      </c>
    </row>
    <row r="1439" spans="1:32" x14ac:dyDescent="0.15">
      <c r="A1439" s="8">
        <v>101435</v>
      </c>
      <c r="B1439" s="3" t="s">
        <v>5217</v>
      </c>
      <c r="C1439" t="s">
        <v>5201</v>
      </c>
      <c r="D1439" t="s">
        <v>5210</v>
      </c>
      <c r="E1439" t="s">
        <v>5219</v>
      </c>
      <c r="F1439" t="s">
        <v>5204</v>
      </c>
      <c r="G1439" t="s">
        <v>5225</v>
      </c>
      <c r="H1439" t="s">
        <v>5206</v>
      </c>
      <c r="I1439" t="s">
        <v>5230</v>
      </c>
      <c r="J1439" t="s">
        <v>5208</v>
      </c>
      <c r="K1439" t="s">
        <v>5231</v>
      </c>
      <c r="L1439">
        <f t="shared" si="243"/>
        <v>100431</v>
      </c>
      <c r="M1439">
        <f t="shared" si="244"/>
        <v>100431</v>
      </c>
      <c r="N1439">
        <f t="shared" si="245"/>
        <v>100432</v>
      </c>
      <c r="O1439">
        <f t="shared" si="246"/>
        <v>100432</v>
      </c>
      <c r="P1439">
        <f t="shared" si="247"/>
        <v>100432</v>
      </c>
      <c r="Q1439">
        <f t="shared" si="248"/>
        <v>100430</v>
      </c>
      <c r="R1439">
        <f t="shared" si="249"/>
        <v>100432</v>
      </c>
      <c r="S1439">
        <f t="shared" si="250"/>
        <v>100430</v>
      </c>
      <c r="T1439">
        <f t="shared" si="251"/>
        <v>100432</v>
      </c>
      <c r="U1439">
        <f t="shared" si="252"/>
        <v>201436</v>
      </c>
      <c r="V1439" s="7">
        <f>IFERROR(VLOOKUP(VALUE(L1439),工作表2!$A:$N,14,1)/50,0)</f>
        <v>248677.2</v>
      </c>
      <c r="W1439" s="7">
        <f>IFERROR(VLOOKUP(VALUE(M1439),工作表2!$A:$N,14,1)/50,0)</f>
        <v>248677.2</v>
      </c>
      <c r="X1439" s="7">
        <f>IFERROR(VLOOKUP(VALUE(N1439),工作表2!$A:$N,14,1)/50,0)</f>
        <v>248677.2</v>
      </c>
      <c r="Y1439" s="7">
        <f>IFERROR(VLOOKUP(VALUE(O1439),工作表2!$A:$N,14,1)/50,0)</f>
        <v>248677.2</v>
      </c>
      <c r="Z1439" s="7">
        <f>IFERROR(VLOOKUP(VALUE(P1439),工作表2!$A:$N,14,1)/50,0)</f>
        <v>248677.2</v>
      </c>
      <c r="AA1439" s="7">
        <f>IFERROR(VLOOKUP(VALUE(Q1439),工作表2!$A:$N,14,1)/50,0)</f>
        <v>248677.2</v>
      </c>
      <c r="AB1439" s="7">
        <f>IFERROR(VLOOKUP(VALUE(R1439),工作表2!$A:$N,14,1)/50,0)</f>
        <v>248677.2</v>
      </c>
      <c r="AC1439" s="7">
        <f>IFERROR(VLOOKUP(VALUE(S1439),工作表2!$A:$N,14,1)/50,0)</f>
        <v>248677.2</v>
      </c>
      <c r="AD1439" s="7">
        <f>IFERROR(VLOOKUP(VALUE(T1439),工作表2!$A:$N,14,1)/50,0)</f>
        <v>248677.2</v>
      </c>
      <c r="AE1439" s="7">
        <f>IFERROR(VLOOKUP(VALUE(U1439),工作表2!$A:$N,14,1),0)</f>
        <v>34682324</v>
      </c>
      <c r="AF1439" s="7">
        <f t="shared" si="253"/>
        <v>36920418.799999997</v>
      </c>
    </row>
    <row r="1440" spans="1:32" x14ac:dyDescent="0.15">
      <c r="A1440" s="8">
        <v>101436</v>
      </c>
      <c r="B1440" s="3" t="s">
        <v>5217</v>
      </c>
      <c r="C1440" t="s">
        <v>5201</v>
      </c>
      <c r="D1440" t="s">
        <v>5202</v>
      </c>
      <c r="E1440" t="s">
        <v>5203</v>
      </c>
      <c r="F1440" t="s">
        <v>5212</v>
      </c>
      <c r="G1440" t="s">
        <v>5213</v>
      </c>
      <c r="H1440" t="s">
        <v>5214</v>
      </c>
      <c r="I1440" t="s">
        <v>5215</v>
      </c>
      <c r="J1440" t="s">
        <v>5226</v>
      </c>
      <c r="K1440" t="s">
        <v>5232</v>
      </c>
      <c r="L1440">
        <f t="shared" si="243"/>
        <v>100431</v>
      </c>
      <c r="M1440">
        <f t="shared" si="244"/>
        <v>100431</v>
      </c>
      <c r="N1440">
        <f t="shared" si="245"/>
        <v>100430</v>
      </c>
      <c r="O1440">
        <f t="shared" si="246"/>
        <v>100430</v>
      </c>
      <c r="P1440">
        <f t="shared" si="247"/>
        <v>100431</v>
      </c>
      <c r="Q1440">
        <f t="shared" si="248"/>
        <v>100432</v>
      </c>
      <c r="R1440">
        <f t="shared" si="249"/>
        <v>100430</v>
      </c>
      <c r="S1440">
        <f t="shared" si="250"/>
        <v>100432</v>
      </c>
      <c r="T1440">
        <f t="shared" si="251"/>
        <v>100430</v>
      </c>
      <c r="U1440">
        <f t="shared" si="252"/>
        <v>201437</v>
      </c>
      <c r="V1440" s="7">
        <f>IFERROR(VLOOKUP(VALUE(L1440),工作表2!$A:$N,14,1)/50,0)</f>
        <v>248677.2</v>
      </c>
      <c r="W1440" s="7">
        <f>IFERROR(VLOOKUP(VALUE(M1440),工作表2!$A:$N,14,1)/50,0)</f>
        <v>248677.2</v>
      </c>
      <c r="X1440" s="7">
        <f>IFERROR(VLOOKUP(VALUE(N1440),工作表2!$A:$N,14,1)/50,0)</f>
        <v>248677.2</v>
      </c>
      <c r="Y1440" s="7">
        <f>IFERROR(VLOOKUP(VALUE(O1440),工作表2!$A:$N,14,1)/50,0)</f>
        <v>248677.2</v>
      </c>
      <c r="Z1440" s="7">
        <f>IFERROR(VLOOKUP(VALUE(P1440),工作表2!$A:$N,14,1)/50,0)</f>
        <v>248677.2</v>
      </c>
      <c r="AA1440" s="7">
        <f>IFERROR(VLOOKUP(VALUE(Q1440),工作表2!$A:$N,14,1)/50,0)</f>
        <v>248677.2</v>
      </c>
      <c r="AB1440" s="7">
        <f>IFERROR(VLOOKUP(VALUE(R1440),工作表2!$A:$N,14,1)/50,0)</f>
        <v>248677.2</v>
      </c>
      <c r="AC1440" s="7">
        <f>IFERROR(VLOOKUP(VALUE(S1440),工作表2!$A:$N,14,1)/50,0)</f>
        <v>248677.2</v>
      </c>
      <c r="AD1440" s="7">
        <f>IFERROR(VLOOKUP(VALUE(T1440),工作表2!$A:$N,14,1)/50,0)</f>
        <v>248677.2</v>
      </c>
      <c r="AE1440" s="7">
        <f>IFERROR(VLOOKUP(VALUE(U1440),工作表2!$A:$N,14,1),0)</f>
        <v>35336477.5</v>
      </c>
      <c r="AF1440" s="7">
        <f t="shared" si="253"/>
        <v>37574572.299999997</v>
      </c>
    </row>
    <row r="1441" spans="1:32" x14ac:dyDescent="0.15">
      <c r="A1441" s="8">
        <v>101437</v>
      </c>
      <c r="B1441" s="3" t="s">
        <v>5223</v>
      </c>
      <c r="C1441" t="s">
        <v>5218</v>
      </c>
      <c r="D1441" t="s">
        <v>5233</v>
      </c>
      <c r="E1441" t="s">
        <v>5211</v>
      </c>
      <c r="F1441" t="s">
        <v>5212</v>
      </c>
      <c r="G1441" t="s">
        <v>5213</v>
      </c>
      <c r="H1441" t="s">
        <v>5214</v>
      </c>
      <c r="I1441" t="s">
        <v>5215</v>
      </c>
      <c r="J1441" t="s">
        <v>5221</v>
      </c>
      <c r="K1441" t="s">
        <v>5234</v>
      </c>
      <c r="L1441">
        <f t="shared" si="243"/>
        <v>100430</v>
      </c>
      <c r="M1441">
        <f t="shared" si="244"/>
        <v>100430</v>
      </c>
      <c r="N1441">
        <f t="shared" si="245"/>
        <v>100431</v>
      </c>
      <c r="O1441">
        <f t="shared" si="246"/>
        <v>100431</v>
      </c>
      <c r="P1441">
        <f t="shared" si="247"/>
        <v>100431</v>
      </c>
      <c r="Q1441">
        <f t="shared" si="248"/>
        <v>100432</v>
      </c>
      <c r="R1441">
        <f t="shared" si="249"/>
        <v>100430</v>
      </c>
      <c r="S1441">
        <f t="shared" si="250"/>
        <v>100432</v>
      </c>
      <c r="T1441">
        <f t="shared" si="251"/>
        <v>100431</v>
      </c>
      <c r="U1441">
        <f t="shared" si="252"/>
        <v>201438</v>
      </c>
      <c r="V1441" s="7">
        <f>IFERROR(VLOOKUP(VALUE(L1441),工作表2!$A:$N,14,1)/50,0)</f>
        <v>248677.2</v>
      </c>
      <c r="W1441" s="7">
        <f>IFERROR(VLOOKUP(VALUE(M1441),工作表2!$A:$N,14,1)/50,0)</f>
        <v>248677.2</v>
      </c>
      <c r="X1441" s="7">
        <f>IFERROR(VLOOKUP(VALUE(N1441),工作表2!$A:$N,14,1)/50,0)</f>
        <v>248677.2</v>
      </c>
      <c r="Y1441" s="7">
        <f>IFERROR(VLOOKUP(VALUE(O1441),工作表2!$A:$N,14,1)/50,0)</f>
        <v>248677.2</v>
      </c>
      <c r="Z1441" s="7">
        <f>IFERROR(VLOOKUP(VALUE(P1441),工作表2!$A:$N,14,1)/50,0)</f>
        <v>248677.2</v>
      </c>
      <c r="AA1441" s="7">
        <f>IFERROR(VLOOKUP(VALUE(Q1441),工作表2!$A:$N,14,1)/50,0)</f>
        <v>248677.2</v>
      </c>
      <c r="AB1441" s="7">
        <f>IFERROR(VLOOKUP(VALUE(R1441),工作表2!$A:$N,14,1)/50,0)</f>
        <v>248677.2</v>
      </c>
      <c r="AC1441" s="7">
        <f>IFERROR(VLOOKUP(VALUE(S1441),工作表2!$A:$N,14,1)/50,0)</f>
        <v>248677.2</v>
      </c>
      <c r="AD1441" s="7">
        <f>IFERROR(VLOOKUP(VALUE(T1441),工作表2!$A:$N,14,1)/50,0)</f>
        <v>248677.2</v>
      </c>
      <c r="AE1441" s="7">
        <f>IFERROR(VLOOKUP(VALUE(U1441),工作表2!$A:$N,14,1),0)</f>
        <v>35072644.5</v>
      </c>
      <c r="AF1441" s="7">
        <f t="shared" si="253"/>
        <v>37310739.299999997</v>
      </c>
    </row>
    <row r="1442" spans="1:32" x14ac:dyDescent="0.15">
      <c r="A1442" s="8">
        <v>101438</v>
      </c>
      <c r="B1442" s="3" t="s">
        <v>5223</v>
      </c>
      <c r="C1442" t="s">
        <v>5201</v>
      </c>
      <c r="D1442" t="s">
        <v>5233</v>
      </c>
      <c r="E1442" t="s">
        <v>5211</v>
      </c>
      <c r="F1442" t="s">
        <v>5204</v>
      </c>
      <c r="G1442" t="s">
        <v>5225</v>
      </c>
      <c r="H1442" t="s">
        <v>5228</v>
      </c>
      <c r="I1442" t="s">
        <v>5207</v>
      </c>
      <c r="J1442" t="s">
        <v>5226</v>
      </c>
      <c r="K1442" t="s">
        <v>5235</v>
      </c>
      <c r="L1442">
        <f t="shared" si="243"/>
        <v>100430</v>
      </c>
      <c r="M1442">
        <f t="shared" si="244"/>
        <v>100431</v>
      </c>
      <c r="N1442">
        <f t="shared" si="245"/>
        <v>100431</v>
      </c>
      <c r="O1442">
        <f t="shared" si="246"/>
        <v>100431</v>
      </c>
      <c r="P1442">
        <f t="shared" si="247"/>
        <v>100432</v>
      </c>
      <c r="Q1442">
        <f t="shared" si="248"/>
        <v>100430</v>
      </c>
      <c r="R1442">
        <f t="shared" si="249"/>
        <v>100431</v>
      </c>
      <c r="S1442">
        <f t="shared" si="250"/>
        <v>100431</v>
      </c>
      <c r="T1442">
        <f t="shared" si="251"/>
        <v>100430</v>
      </c>
      <c r="U1442">
        <f t="shared" si="252"/>
        <v>201439</v>
      </c>
      <c r="V1442" s="7">
        <f>IFERROR(VLOOKUP(VALUE(L1442),工作表2!$A:$N,14,1)/50,0)</f>
        <v>248677.2</v>
      </c>
      <c r="W1442" s="7">
        <f>IFERROR(VLOOKUP(VALUE(M1442),工作表2!$A:$N,14,1)/50,0)</f>
        <v>248677.2</v>
      </c>
      <c r="X1442" s="7">
        <f>IFERROR(VLOOKUP(VALUE(N1442),工作表2!$A:$N,14,1)/50,0)</f>
        <v>248677.2</v>
      </c>
      <c r="Y1442" s="7">
        <f>IFERROR(VLOOKUP(VALUE(O1442),工作表2!$A:$N,14,1)/50,0)</f>
        <v>248677.2</v>
      </c>
      <c r="Z1442" s="7">
        <f>IFERROR(VLOOKUP(VALUE(P1442),工作表2!$A:$N,14,1)/50,0)</f>
        <v>248677.2</v>
      </c>
      <c r="AA1442" s="7">
        <f>IFERROR(VLOOKUP(VALUE(Q1442),工作表2!$A:$N,14,1)/50,0)</f>
        <v>248677.2</v>
      </c>
      <c r="AB1442" s="7">
        <f>IFERROR(VLOOKUP(VALUE(R1442),工作表2!$A:$N,14,1)/50,0)</f>
        <v>248677.2</v>
      </c>
      <c r="AC1442" s="7">
        <f>IFERROR(VLOOKUP(VALUE(S1442),工作表2!$A:$N,14,1)/50,0)</f>
        <v>248677.2</v>
      </c>
      <c r="AD1442" s="7">
        <f>IFERROR(VLOOKUP(VALUE(T1442),工作表2!$A:$N,14,1)/50,0)</f>
        <v>248677.2</v>
      </c>
      <c r="AE1442" s="7">
        <f>IFERROR(VLOOKUP(VALUE(U1442),工作表2!$A:$N,14,1),0)</f>
        <v>35230979.5</v>
      </c>
      <c r="AF1442" s="7">
        <f t="shared" si="253"/>
        <v>37469074.299999997</v>
      </c>
    </row>
    <row r="1443" spans="1:32" x14ac:dyDescent="0.15">
      <c r="A1443" s="8">
        <v>101439</v>
      </c>
      <c r="B1443" s="3" t="s">
        <v>5223</v>
      </c>
      <c r="C1443" t="s">
        <v>5218</v>
      </c>
      <c r="D1443" t="s">
        <v>5202</v>
      </c>
      <c r="E1443" t="s">
        <v>5203</v>
      </c>
      <c r="F1443" t="s">
        <v>5220</v>
      </c>
      <c r="G1443" t="s">
        <v>5205</v>
      </c>
      <c r="H1443" t="s">
        <v>5206</v>
      </c>
      <c r="I1443" t="s">
        <v>5230</v>
      </c>
      <c r="J1443" t="s">
        <v>5208</v>
      </c>
      <c r="K1443" t="s">
        <v>5236</v>
      </c>
      <c r="L1443">
        <f t="shared" si="243"/>
        <v>100430</v>
      </c>
      <c r="M1443">
        <f t="shared" si="244"/>
        <v>100430</v>
      </c>
      <c r="N1443">
        <f t="shared" si="245"/>
        <v>100430</v>
      </c>
      <c r="O1443">
        <f t="shared" si="246"/>
        <v>100430</v>
      </c>
      <c r="P1443">
        <f t="shared" si="247"/>
        <v>100430</v>
      </c>
      <c r="Q1443">
        <f t="shared" si="248"/>
        <v>100431</v>
      </c>
      <c r="R1443">
        <f t="shared" si="249"/>
        <v>100432</v>
      </c>
      <c r="S1443">
        <f t="shared" si="250"/>
        <v>100430</v>
      </c>
      <c r="T1443">
        <f t="shared" si="251"/>
        <v>100432</v>
      </c>
      <c r="U1443">
        <f t="shared" si="252"/>
        <v>201440</v>
      </c>
      <c r="V1443" s="7">
        <f>IFERROR(VLOOKUP(VALUE(L1443),工作表2!$A:$N,14,1)/50,0)</f>
        <v>248677.2</v>
      </c>
      <c r="W1443" s="7">
        <f>IFERROR(VLOOKUP(VALUE(M1443),工作表2!$A:$N,14,1)/50,0)</f>
        <v>248677.2</v>
      </c>
      <c r="X1443" s="7">
        <f>IFERROR(VLOOKUP(VALUE(N1443),工作表2!$A:$N,14,1)/50,0)</f>
        <v>248677.2</v>
      </c>
      <c r="Y1443" s="7">
        <f>IFERROR(VLOOKUP(VALUE(O1443),工作表2!$A:$N,14,1)/50,0)</f>
        <v>248677.2</v>
      </c>
      <c r="Z1443" s="7">
        <f>IFERROR(VLOOKUP(VALUE(P1443),工作表2!$A:$N,14,1)/50,0)</f>
        <v>248677.2</v>
      </c>
      <c r="AA1443" s="7">
        <f>IFERROR(VLOOKUP(VALUE(Q1443),工作表2!$A:$N,14,1)/50,0)</f>
        <v>248677.2</v>
      </c>
      <c r="AB1443" s="7">
        <f>IFERROR(VLOOKUP(VALUE(R1443),工作表2!$A:$N,14,1)/50,0)</f>
        <v>248677.2</v>
      </c>
      <c r="AC1443" s="7">
        <f>IFERROR(VLOOKUP(VALUE(S1443),工作表2!$A:$N,14,1)/50,0)</f>
        <v>248677.2</v>
      </c>
      <c r="AD1443" s="7">
        <f>IFERROR(VLOOKUP(VALUE(T1443),工作表2!$A:$N,14,1)/50,0)</f>
        <v>248677.2</v>
      </c>
      <c r="AE1443" s="7">
        <f>IFERROR(VLOOKUP(VALUE(U1443),工作表2!$A:$N,14,1),0)</f>
        <v>35439330.5</v>
      </c>
      <c r="AF1443" s="7">
        <f t="shared" si="253"/>
        <v>37677425.299999997</v>
      </c>
    </row>
    <row r="1444" spans="1:32" x14ac:dyDescent="0.15">
      <c r="A1444" s="8">
        <v>101440</v>
      </c>
      <c r="B1444" s="3" t="s">
        <v>5237</v>
      </c>
      <c r="C1444" t="s">
        <v>5238</v>
      </c>
      <c r="D1444" t="s">
        <v>5239</v>
      </c>
      <c r="E1444" t="s">
        <v>5240</v>
      </c>
      <c r="F1444" t="s">
        <v>5241</v>
      </c>
      <c r="G1444" t="s">
        <v>5242</v>
      </c>
      <c r="H1444" t="s">
        <v>5243</v>
      </c>
      <c r="I1444" t="s">
        <v>5244</v>
      </c>
      <c r="J1444" t="s">
        <v>5245</v>
      </c>
      <c r="K1444" t="s">
        <v>5246</v>
      </c>
      <c r="L1444">
        <f t="shared" si="243"/>
        <v>100435</v>
      </c>
      <c r="M1444">
        <f t="shared" si="244"/>
        <v>100434</v>
      </c>
      <c r="N1444">
        <f t="shared" si="245"/>
        <v>100433</v>
      </c>
      <c r="O1444">
        <f t="shared" si="246"/>
        <v>100433</v>
      </c>
      <c r="P1444">
        <f t="shared" si="247"/>
        <v>100434</v>
      </c>
      <c r="Q1444">
        <f t="shared" si="248"/>
        <v>100434</v>
      </c>
      <c r="R1444">
        <f t="shared" si="249"/>
        <v>100433</v>
      </c>
      <c r="S1444">
        <f t="shared" si="250"/>
        <v>100435</v>
      </c>
      <c r="T1444">
        <f t="shared" si="251"/>
        <v>100435</v>
      </c>
      <c r="U1444">
        <f t="shared" si="252"/>
        <v>201441</v>
      </c>
      <c r="V1444" s="7">
        <f>IFERROR(VLOOKUP(VALUE(L1444),工作表2!$A:$N,14,1)/50,0)</f>
        <v>251821.21</v>
      </c>
      <c r="W1444" s="7">
        <f>IFERROR(VLOOKUP(VALUE(M1444),工作表2!$A:$N,14,1)/50,0)</f>
        <v>251821.21</v>
      </c>
      <c r="X1444" s="7">
        <f>IFERROR(VLOOKUP(VALUE(N1444),工作表2!$A:$N,14,1)/50,0)</f>
        <v>251821.21</v>
      </c>
      <c r="Y1444" s="7">
        <f>IFERROR(VLOOKUP(VALUE(O1444),工作表2!$A:$N,14,1)/50,0)</f>
        <v>251821.21</v>
      </c>
      <c r="Z1444" s="7">
        <f>IFERROR(VLOOKUP(VALUE(P1444),工作表2!$A:$N,14,1)/50,0)</f>
        <v>251821.21</v>
      </c>
      <c r="AA1444" s="7">
        <f>IFERROR(VLOOKUP(VALUE(Q1444),工作表2!$A:$N,14,1)/50,0)</f>
        <v>251821.21</v>
      </c>
      <c r="AB1444" s="7">
        <f>IFERROR(VLOOKUP(VALUE(R1444),工作表2!$A:$N,14,1)/50,0)</f>
        <v>251821.21</v>
      </c>
      <c r="AC1444" s="7">
        <f>IFERROR(VLOOKUP(VALUE(S1444),工作表2!$A:$N,14,1)/50,0)</f>
        <v>251821.21</v>
      </c>
      <c r="AD1444" s="7">
        <f>IFERROR(VLOOKUP(VALUE(T1444),工作表2!$A:$N,14,1)/50,0)</f>
        <v>251821.21</v>
      </c>
      <c r="AE1444" s="7">
        <f>IFERROR(VLOOKUP(VALUE(U1444),工作表2!$A:$N,14,1),0)</f>
        <v>34989988.5</v>
      </c>
      <c r="AF1444" s="7">
        <f t="shared" si="253"/>
        <v>37256379.390000001</v>
      </c>
    </row>
    <row r="1445" spans="1:32" x14ac:dyDescent="0.15">
      <c r="A1445" s="8">
        <v>101441</v>
      </c>
      <c r="B1445" s="3" t="s">
        <v>5237</v>
      </c>
      <c r="C1445" t="s">
        <v>5247</v>
      </c>
      <c r="D1445" t="s">
        <v>5239</v>
      </c>
      <c r="E1445" t="s">
        <v>5248</v>
      </c>
      <c r="F1445" t="s">
        <v>5249</v>
      </c>
      <c r="G1445" t="s">
        <v>5250</v>
      </c>
      <c r="H1445" t="s">
        <v>5243</v>
      </c>
      <c r="I1445" t="s">
        <v>5251</v>
      </c>
      <c r="J1445" t="s">
        <v>5245</v>
      </c>
      <c r="K1445" t="s">
        <v>5252</v>
      </c>
      <c r="L1445">
        <f t="shared" si="243"/>
        <v>100435</v>
      </c>
      <c r="M1445">
        <f t="shared" si="244"/>
        <v>100435</v>
      </c>
      <c r="N1445">
        <f t="shared" si="245"/>
        <v>100433</v>
      </c>
      <c r="O1445">
        <f t="shared" si="246"/>
        <v>100434</v>
      </c>
      <c r="P1445">
        <f t="shared" si="247"/>
        <v>100433</v>
      </c>
      <c r="Q1445">
        <f t="shared" si="248"/>
        <v>100433</v>
      </c>
      <c r="R1445">
        <f t="shared" si="249"/>
        <v>100433</v>
      </c>
      <c r="S1445">
        <f t="shared" si="250"/>
        <v>100433</v>
      </c>
      <c r="T1445">
        <f t="shared" si="251"/>
        <v>100435</v>
      </c>
      <c r="U1445">
        <f t="shared" si="252"/>
        <v>201442</v>
      </c>
      <c r="V1445" s="7">
        <f>IFERROR(VLOOKUP(VALUE(L1445),工作表2!$A:$N,14,1)/50,0)</f>
        <v>251821.21</v>
      </c>
      <c r="W1445" s="7">
        <f>IFERROR(VLOOKUP(VALUE(M1445),工作表2!$A:$N,14,1)/50,0)</f>
        <v>251821.21</v>
      </c>
      <c r="X1445" s="7">
        <f>IFERROR(VLOOKUP(VALUE(N1445),工作表2!$A:$N,14,1)/50,0)</f>
        <v>251821.21</v>
      </c>
      <c r="Y1445" s="7">
        <f>IFERROR(VLOOKUP(VALUE(O1445),工作表2!$A:$N,14,1)/50,0)</f>
        <v>251821.21</v>
      </c>
      <c r="Z1445" s="7">
        <f>IFERROR(VLOOKUP(VALUE(P1445),工作表2!$A:$N,14,1)/50,0)</f>
        <v>251821.21</v>
      </c>
      <c r="AA1445" s="7">
        <f>IFERROR(VLOOKUP(VALUE(Q1445),工作表2!$A:$N,14,1)/50,0)</f>
        <v>251821.21</v>
      </c>
      <c r="AB1445" s="7">
        <f>IFERROR(VLOOKUP(VALUE(R1445),工作表2!$A:$N,14,1)/50,0)</f>
        <v>251821.21</v>
      </c>
      <c r="AC1445" s="7">
        <f>IFERROR(VLOOKUP(VALUE(S1445),工作表2!$A:$N,14,1)/50,0)</f>
        <v>251821.21</v>
      </c>
      <c r="AD1445" s="7">
        <f>IFERROR(VLOOKUP(VALUE(T1445),工作表2!$A:$N,14,1)/50,0)</f>
        <v>251821.21</v>
      </c>
      <c r="AE1445" s="7">
        <f>IFERROR(VLOOKUP(VALUE(U1445),工作表2!$A:$N,14,1),0)</f>
        <v>35023624</v>
      </c>
      <c r="AF1445" s="7">
        <f t="shared" si="253"/>
        <v>37290014.890000001</v>
      </c>
    </row>
    <row r="1446" spans="1:32" x14ac:dyDescent="0.15">
      <c r="A1446" s="8">
        <v>101442</v>
      </c>
      <c r="B1446" s="3" t="s">
        <v>5253</v>
      </c>
      <c r="C1446" t="s">
        <v>5254</v>
      </c>
      <c r="D1446" t="s">
        <v>5239</v>
      </c>
      <c r="E1446" t="s">
        <v>5255</v>
      </c>
      <c r="F1446" t="s">
        <v>5249</v>
      </c>
      <c r="G1446" t="s">
        <v>5242</v>
      </c>
      <c r="H1446" t="s">
        <v>5256</v>
      </c>
      <c r="I1446" t="s">
        <v>5257</v>
      </c>
      <c r="J1446" t="s">
        <v>5245</v>
      </c>
      <c r="K1446" t="s">
        <v>5258</v>
      </c>
      <c r="L1446">
        <f t="shared" si="243"/>
        <v>100434</v>
      </c>
      <c r="M1446">
        <f t="shared" si="244"/>
        <v>100433</v>
      </c>
      <c r="N1446">
        <f t="shared" si="245"/>
        <v>100433</v>
      </c>
      <c r="O1446">
        <f t="shared" si="246"/>
        <v>100435</v>
      </c>
      <c r="P1446">
        <f t="shared" si="247"/>
        <v>100433</v>
      </c>
      <c r="Q1446">
        <f t="shared" si="248"/>
        <v>100434</v>
      </c>
      <c r="R1446">
        <f t="shared" si="249"/>
        <v>100435</v>
      </c>
      <c r="S1446">
        <f t="shared" si="250"/>
        <v>100434</v>
      </c>
      <c r="T1446">
        <f t="shared" si="251"/>
        <v>100435</v>
      </c>
      <c r="U1446">
        <f t="shared" si="252"/>
        <v>201443</v>
      </c>
      <c r="V1446" s="7">
        <f>IFERROR(VLOOKUP(VALUE(L1446),工作表2!$A:$N,14,1)/50,0)</f>
        <v>251821.21</v>
      </c>
      <c r="W1446" s="7">
        <f>IFERROR(VLOOKUP(VALUE(M1446),工作表2!$A:$N,14,1)/50,0)</f>
        <v>251821.21</v>
      </c>
      <c r="X1446" s="7">
        <f>IFERROR(VLOOKUP(VALUE(N1446),工作表2!$A:$N,14,1)/50,0)</f>
        <v>251821.21</v>
      </c>
      <c r="Y1446" s="7">
        <f>IFERROR(VLOOKUP(VALUE(O1446),工作表2!$A:$N,14,1)/50,0)</f>
        <v>251821.21</v>
      </c>
      <c r="Z1446" s="7">
        <f>IFERROR(VLOOKUP(VALUE(P1446),工作表2!$A:$N,14,1)/50,0)</f>
        <v>251821.21</v>
      </c>
      <c r="AA1446" s="7">
        <f>IFERROR(VLOOKUP(VALUE(Q1446),工作表2!$A:$N,14,1)/50,0)</f>
        <v>251821.21</v>
      </c>
      <c r="AB1446" s="7">
        <f>IFERROR(VLOOKUP(VALUE(R1446),工作表2!$A:$N,14,1)/50,0)</f>
        <v>251821.21</v>
      </c>
      <c r="AC1446" s="7">
        <f>IFERROR(VLOOKUP(VALUE(S1446),工作表2!$A:$N,14,1)/50,0)</f>
        <v>251821.21</v>
      </c>
      <c r="AD1446" s="7">
        <f>IFERROR(VLOOKUP(VALUE(T1446),工作表2!$A:$N,14,1)/50,0)</f>
        <v>251821.21</v>
      </c>
      <c r="AE1446" s="7">
        <f>IFERROR(VLOOKUP(VALUE(U1446),工作表2!$A:$N,14,1),0)</f>
        <v>35057290.5</v>
      </c>
      <c r="AF1446" s="7">
        <f t="shared" si="253"/>
        <v>37323681.390000001</v>
      </c>
    </row>
    <row r="1447" spans="1:32" x14ac:dyDescent="0.15">
      <c r="A1447" s="8">
        <v>101443</v>
      </c>
      <c r="B1447" s="3" t="s">
        <v>5253</v>
      </c>
      <c r="C1447" t="s">
        <v>5247</v>
      </c>
      <c r="D1447" t="s">
        <v>5259</v>
      </c>
      <c r="E1447" t="s">
        <v>5255</v>
      </c>
      <c r="F1447" t="s">
        <v>5260</v>
      </c>
      <c r="G1447" t="s">
        <v>5261</v>
      </c>
      <c r="H1447" t="s">
        <v>5256</v>
      </c>
      <c r="I1447" t="s">
        <v>5257</v>
      </c>
      <c r="J1447" t="s">
        <v>5262</v>
      </c>
      <c r="K1447" t="s">
        <v>5263</v>
      </c>
      <c r="L1447">
        <f t="shared" si="243"/>
        <v>100434</v>
      </c>
      <c r="M1447">
        <f t="shared" si="244"/>
        <v>100435</v>
      </c>
      <c r="N1447">
        <f t="shared" si="245"/>
        <v>100435</v>
      </c>
      <c r="O1447">
        <f t="shared" si="246"/>
        <v>100435</v>
      </c>
      <c r="P1447">
        <f t="shared" si="247"/>
        <v>100435</v>
      </c>
      <c r="Q1447">
        <f t="shared" si="248"/>
        <v>100435</v>
      </c>
      <c r="R1447">
        <f t="shared" si="249"/>
        <v>100435</v>
      </c>
      <c r="S1447">
        <f t="shared" si="250"/>
        <v>100434</v>
      </c>
      <c r="T1447">
        <f t="shared" si="251"/>
        <v>100434</v>
      </c>
      <c r="U1447">
        <f t="shared" si="252"/>
        <v>201444</v>
      </c>
      <c r="V1447" s="7">
        <f>IFERROR(VLOOKUP(VALUE(L1447),工作表2!$A:$N,14,1)/50,0)</f>
        <v>251821.21</v>
      </c>
      <c r="W1447" s="7">
        <f>IFERROR(VLOOKUP(VALUE(M1447),工作表2!$A:$N,14,1)/50,0)</f>
        <v>251821.21</v>
      </c>
      <c r="X1447" s="7">
        <f>IFERROR(VLOOKUP(VALUE(N1447),工作表2!$A:$N,14,1)/50,0)</f>
        <v>251821.21</v>
      </c>
      <c r="Y1447" s="7">
        <f>IFERROR(VLOOKUP(VALUE(O1447),工作表2!$A:$N,14,1)/50,0)</f>
        <v>251821.21</v>
      </c>
      <c r="Z1447" s="7">
        <f>IFERROR(VLOOKUP(VALUE(P1447),工作表2!$A:$N,14,1)/50,0)</f>
        <v>251821.21</v>
      </c>
      <c r="AA1447" s="7">
        <f>IFERROR(VLOOKUP(VALUE(Q1447),工作表2!$A:$N,14,1)/50,0)</f>
        <v>251821.21</v>
      </c>
      <c r="AB1447" s="7">
        <f>IFERROR(VLOOKUP(VALUE(R1447),工作表2!$A:$N,14,1)/50,0)</f>
        <v>251821.21</v>
      </c>
      <c r="AC1447" s="7">
        <f>IFERROR(VLOOKUP(VALUE(S1447),工作表2!$A:$N,14,1)/50,0)</f>
        <v>251821.21</v>
      </c>
      <c r="AD1447" s="7">
        <f>IFERROR(VLOOKUP(VALUE(T1447),工作表2!$A:$N,14,1)/50,0)</f>
        <v>251821.21</v>
      </c>
      <c r="AE1447" s="7">
        <f>IFERROR(VLOOKUP(VALUE(U1447),工作表2!$A:$N,14,1),0)</f>
        <v>35718619.5</v>
      </c>
      <c r="AF1447" s="7">
        <f t="shared" si="253"/>
        <v>37985010.390000001</v>
      </c>
    </row>
    <row r="1448" spans="1:32" x14ac:dyDescent="0.15">
      <c r="A1448" s="8">
        <v>101444</v>
      </c>
      <c r="B1448" s="3" t="s">
        <v>5253</v>
      </c>
      <c r="C1448" t="s">
        <v>5247</v>
      </c>
      <c r="D1448" t="s">
        <v>5239</v>
      </c>
      <c r="E1448" t="s">
        <v>5240</v>
      </c>
      <c r="F1448" t="s">
        <v>5249</v>
      </c>
      <c r="G1448" t="s">
        <v>5261</v>
      </c>
      <c r="H1448" t="s">
        <v>5243</v>
      </c>
      <c r="I1448" t="s">
        <v>5257</v>
      </c>
      <c r="J1448" t="s">
        <v>5262</v>
      </c>
      <c r="K1448" t="s">
        <v>5264</v>
      </c>
      <c r="L1448">
        <f t="shared" si="243"/>
        <v>100434</v>
      </c>
      <c r="M1448">
        <f t="shared" si="244"/>
        <v>100435</v>
      </c>
      <c r="N1448">
        <f t="shared" si="245"/>
        <v>100433</v>
      </c>
      <c r="O1448">
        <f t="shared" si="246"/>
        <v>100433</v>
      </c>
      <c r="P1448">
        <f t="shared" si="247"/>
        <v>100433</v>
      </c>
      <c r="Q1448">
        <f t="shared" si="248"/>
        <v>100435</v>
      </c>
      <c r="R1448">
        <f t="shared" si="249"/>
        <v>100433</v>
      </c>
      <c r="S1448">
        <f t="shared" si="250"/>
        <v>100434</v>
      </c>
      <c r="T1448">
        <f t="shared" si="251"/>
        <v>100434</v>
      </c>
      <c r="U1448">
        <f t="shared" si="252"/>
        <v>201445</v>
      </c>
      <c r="V1448" s="7">
        <f>IFERROR(VLOOKUP(VALUE(L1448),工作表2!$A:$N,14,1)/50,0)</f>
        <v>251821.21</v>
      </c>
      <c r="W1448" s="7">
        <f>IFERROR(VLOOKUP(VALUE(M1448),工作表2!$A:$N,14,1)/50,0)</f>
        <v>251821.21</v>
      </c>
      <c r="X1448" s="7">
        <f>IFERROR(VLOOKUP(VALUE(N1448),工作表2!$A:$N,14,1)/50,0)</f>
        <v>251821.21</v>
      </c>
      <c r="Y1448" s="7">
        <f>IFERROR(VLOOKUP(VALUE(O1448),工作表2!$A:$N,14,1)/50,0)</f>
        <v>251821.21</v>
      </c>
      <c r="Z1448" s="7">
        <f>IFERROR(VLOOKUP(VALUE(P1448),工作表2!$A:$N,14,1)/50,0)</f>
        <v>251821.21</v>
      </c>
      <c r="AA1448" s="7">
        <f>IFERROR(VLOOKUP(VALUE(Q1448),工作表2!$A:$N,14,1)/50,0)</f>
        <v>251821.21</v>
      </c>
      <c r="AB1448" s="7">
        <f>IFERROR(VLOOKUP(VALUE(R1448),工作表2!$A:$N,14,1)/50,0)</f>
        <v>251821.21</v>
      </c>
      <c r="AC1448" s="7">
        <f>IFERROR(VLOOKUP(VALUE(S1448),工作表2!$A:$N,14,1)/50,0)</f>
        <v>251821.21</v>
      </c>
      <c r="AD1448" s="7">
        <f>IFERROR(VLOOKUP(VALUE(T1448),工作表2!$A:$N,14,1)/50,0)</f>
        <v>251821.21</v>
      </c>
      <c r="AE1448" s="7">
        <f>IFERROR(VLOOKUP(VALUE(U1448),工作表2!$A:$N,14,1),0)</f>
        <v>35124719.5</v>
      </c>
      <c r="AF1448" s="7">
        <f t="shared" si="253"/>
        <v>37391110.390000001</v>
      </c>
    </row>
    <row r="1449" spans="1:32" x14ac:dyDescent="0.15">
      <c r="A1449" s="8">
        <v>101445</v>
      </c>
      <c r="B1449" s="3" t="s">
        <v>5237</v>
      </c>
      <c r="C1449" t="s">
        <v>5238</v>
      </c>
      <c r="D1449" t="s">
        <v>5259</v>
      </c>
      <c r="E1449" t="s">
        <v>5248</v>
      </c>
      <c r="F1449" t="s">
        <v>5260</v>
      </c>
      <c r="G1449" t="s">
        <v>5261</v>
      </c>
      <c r="H1449" t="s">
        <v>5265</v>
      </c>
      <c r="I1449" t="s">
        <v>5244</v>
      </c>
      <c r="J1449" t="s">
        <v>5266</v>
      </c>
      <c r="K1449" t="s">
        <v>5267</v>
      </c>
      <c r="L1449">
        <f t="shared" si="243"/>
        <v>100435</v>
      </c>
      <c r="M1449">
        <f t="shared" si="244"/>
        <v>100434</v>
      </c>
      <c r="N1449">
        <f t="shared" si="245"/>
        <v>100435</v>
      </c>
      <c r="O1449">
        <f t="shared" si="246"/>
        <v>100434</v>
      </c>
      <c r="P1449">
        <f t="shared" si="247"/>
        <v>100435</v>
      </c>
      <c r="Q1449">
        <f t="shared" si="248"/>
        <v>100435</v>
      </c>
      <c r="R1449">
        <f t="shared" si="249"/>
        <v>100434</v>
      </c>
      <c r="S1449">
        <f t="shared" si="250"/>
        <v>100435</v>
      </c>
      <c r="T1449">
        <f t="shared" si="251"/>
        <v>100433</v>
      </c>
      <c r="U1449">
        <f t="shared" si="252"/>
        <v>201446</v>
      </c>
      <c r="V1449" s="7">
        <f>IFERROR(VLOOKUP(VALUE(L1449),工作表2!$A:$N,14,1)/50,0)</f>
        <v>251821.21</v>
      </c>
      <c r="W1449" s="7">
        <f>IFERROR(VLOOKUP(VALUE(M1449),工作表2!$A:$N,14,1)/50,0)</f>
        <v>251821.21</v>
      </c>
      <c r="X1449" s="7">
        <f>IFERROR(VLOOKUP(VALUE(N1449),工作表2!$A:$N,14,1)/50,0)</f>
        <v>251821.21</v>
      </c>
      <c r="Y1449" s="7">
        <f>IFERROR(VLOOKUP(VALUE(O1449),工作表2!$A:$N,14,1)/50,0)</f>
        <v>251821.21</v>
      </c>
      <c r="Z1449" s="7">
        <f>IFERROR(VLOOKUP(VALUE(P1449),工作表2!$A:$N,14,1)/50,0)</f>
        <v>251821.21</v>
      </c>
      <c r="AA1449" s="7">
        <f>IFERROR(VLOOKUP(VALUE(Q1449),工作表2!$A:$N,14,1)/50,0)</f>
        <v>251821.21</v>
      </c>
      <c r="AB1449" s="7">
        <f>IFERROR(VLOOKUP(VALUE(R1449),工作表2!$A:$N,14,1)/50,0)</f>
        <v>251821.21</v>
      </c>
      <c r="AC1449" s="7">
        <f>IFERROR(VLOOKUP(VALUE(S1449),工作表2!$A:$N,14,1)/50,0)</f>
        <v>251821.21</v>
      </c>
      <c r="AD1449" s="7">
        <f>IFERROR(VLOOKUP(VALUE(T1449),工作表2!$A:$N,14,1)/50,0)</f>
        <v>251821.21</v>
      </c>
      <c r="AE1449" s="7">
        <f>IFERROR(VLOOKUP(VALUE(U1449),工作表2!$A:$N,14,1),0)</f>
        <v>35158481</v>
      </c>
      <c r="AF1449" s="7">
        <f t="shared" si="253"/>
        <v>37424871.890000001</v>
      </c>
    </row>
    <row r="1450" spans="1:32" x14ac:dyDescent="0.15">
      <c r="A1450" s="8">
        <v>101446</v>
      </c>
      <c r="B1450" s="3" t="s">
        <v>5253</v>
      </c>
      <c r="C1450" t="s">
        <v>5247</v>
      </c>
      <c r="D1450" t="s">
        <v>5259</v>
      </c>
      <c r="E1450" t="s">
        <v>5248</v>
      </c>
      <c r="F1450" t="s">
        <v>5260</v>
      </c>
      <c r="G1450" t="s">
        <v>5250</v>
      </c>
      <c r="H1450" t="s">
        <v>5243</v>
      </c>
      <c r="I1450" t="s">
        <v>5244</v>
      </c>
      <c r="J1450" t="s">
        <v>5245</v>
      </c>
      <c r="K1450" t="s">
        <v>5268</v>
      </c>
      <c r="L1450">
        <f t="shared" si="243"/>
        <v>100434</v>
      </c>
      <c r="M1450">
        <f t="shared" si="244"/>
        <v>100435</v>
      </c>
      <c r="N1450">
        <f t="shared" si="245"/>
        <v>100435</v>
      </c>
      <c r="O1450">
        <f t="shared" si="246"/>
        <v>100434</v>
      </c>
      <c r="P1450">
        <f t="shared" si="247"/>
        <v>100435</v>
      </c>
      <c r="Q1450">
        <f t="shared" si="248"/>
        <v>100433</v>
      </c>
      <c r="R1450">
        <f t="shared" si="249"/>
        <v>100433</v>
      </c>
      <c r="S1450">
        <f t="shared" si="250"/>
        <v>100435</v>
      </c>
      <c r="T1450">
        <f t="shared" si="251"/>
        <v>100435</v>
      </c>
      <c r="U1450">
        <f t="shared" si="252"/>
        <v>201447</v>
      </c>
      <c r="V1450" s="7">
        <f>IFERROR(VLOOKUP(VALUE(L1450),工作表2!$A:$N,14,1)/50,0)</f>
        <v>251821.21</v>
      </c>
      <c r="W1450" s="7">
        <f>IFERROR(VLOOKUP(VALUE(M1450),工作表2!$A:$N,14,1)/50,0)</f>
        <v>251821.21</v>
      </c>
      <c r="X1450" s="7">
        <f>IFERROR(VLOOKUP(VALUE(N1450),工作表2!$A:$N,14,1)/50,0)</f>
        <v>251821.21</v>
      </c>
      <c r="Y1450" s="7">
        <f>IFERROR(VLOOKUP(VALUE(O1450),工作表2!$A:$N,14,1)/50,0)</f>
        <v>251821.21</v>
      </c>
      <c r="Z1450" s="7">
        <f>IFERROR(VLOOKUP(VALUE(P1450),工作表2!$A:$N,14,1)/50,0)</f>
        <v>251821.21</v>
      </c>
      <c r="AA1450" s="7">
        <f>IFERROR(VLOOKUP(VALUE(Q1450),工作表2!$A:$N,14,1)/50,0)</f>
        <v>251821.21</v>
      </c>
      <c r="AB1450" s="7">
        <f>IFERROR(VLOOKUP(VALUE(R1450),工作表2!$A:$N,14,1)/50,0)</f>
        <v>251821.21</v>
      </c>
      <c r="AC1450" s="7">
        <f>IFERROR(VLOOKUP(VALUE(S1450),工作表2!$A:$N,14,1)/50,0)</f>
        <v>251821.21</v>
      </c>
      <c r="AD1450" s="7">
        <f>IFERROR(VLOOKUP(VALUE(T1450),工作表2!$A:$N,14,1)/50,0)</f>
        <v>251821.21</v>
      </c>
      <c r="AE1450" s="7">
        <f>IFERROR(VLOOKUP(VALUE(U1450),工作表2!$A:$N,14,1),0)</f>
        <v>35821524</v>
      </c>
      <c r="AF1450" s="7">
        <f t="shared" si="253"/>
        <v>38087914.890000001</v>
      </c>
    </row>
    <row r="1451" spans="1:32" x14ac:dyDescent="0.15">
      <c r="A1451" s="8">
        <v>101447</v>
      </c>
      <c r="B1451" s="3" t="s">
        <v>5237</v>
      </c>
      <c r="C1451" t="s">
        <v>5254</v>
      </c>
      <c r="D1451" t="s">
        <v>5239</v>
      </c>
      <c r="E1451" t="s">
        <v>5240</v>
      </c>
      <c r="F1451" t="s">
        <v>5260</v>
      </c>
      <c r="G1451" t="s">
        <v>5261</v>
      </c>
      <c r="H1451" t="s">
        <v>5243</v>
      </c>
      <c r="I1451" t="s">
        <v>5257</v>
      </c>
      <c r="J1451" t="s">
        <v>5262</v>
      </c>
      <c r="K1451" t="s">
        <v>5269</v>
      </c>
      <c r="L1451">
        <f t="shared" si="243"/>
        <v>100435</v>
      </c>
      <c r="M1451">
        <f t="shared" si="244"/>
        <v>100433</v>
      </c>
      <c r="N1451">
        <f t="shared" si="245"/>
        <v>100433</v>
      </c>
      <c r="O1451">
        <f t="shared" si="246"/>
        <v>100433</v>
      </c>
      <c r="P1451">
        <f t="shared" si="247"/>
        <v>100435</v>
      </c>
      <c r="Q1451">
        <f t="shared" si="248"/>
        <v>100435</v>
      </c>
      <c r="R1451">
        <f t="shared" si="249"/>
        <v>100433</v>
      </c>
      <c r="S1451">
        <f t="shared" si="250"/>
        <v>100434</v>
      </c>
      <c r="T1451">
        <f t="shared" si="251"/>
        <v>100434</v>
      </c>
      <c r="U1451">
        <f t="shared" si="252"/>
        <v>201448</v>
      </c>
      <c r="V1451" s="7">
        <f>IFERROR(VLOOKUP(VALUE(L1451),工作表2!$A:$N,14,1)/50,0)</f>
        <v>251821.21</v>
      </c>
      <c r="W1451" s="7">
        <f>IFERROR(VLOOKUP(VALUE(M1451),工作表2!$A:$N,14,1)/50,0)</f>
        <v>251821.21</v>
      </c>
      <c r="X1451" s="7">
        <f>IFERROR(VLOOKUP(VALUE(N1451),工作表2!$A:$N,14,1)/50,0)</f>
        <v>251821.21</v>
      </c>
      <c r="Y1451" s="7">
        <f>IFERROR(VLOOKUP(VALUE(O1451),工作表2!$A:$N,14,1)/50,0)</f>
        <v>251821.21</v>
      </c>
      <c r="Z1451" s="7">
        <f>IFERROR(VLOOKUP(VALUE(P1451),工作表2!$A:$N,14,1)/50,0)</f>
        <v>251821.21</v>
      </c>
      <c r="AA1451" s="7">
        <f>IFERROR(VLOOKUP(VALUE(Q1451),工作表2!$A:$N,14,1)/50,0)</f>
        <v>251821.21</v>
      </c>
      <c r="AB1451" s="7">
        <f>IFERROR(VLOOKUP(VALUE(R1451),工作表2!$A:$N,14,1)/50,0)</f>
        <v>251821.21</v>
      </c>
      <c r="AC1451" s="7">
        <f>IFERROR(VLOOKUP(VALUE(S1451),工作表2!$A:$N,14,1)/50,0)</f>
        <v>251821.21</v>
      </c>
      <c r="AD1451" s="7">
        <f>IFERROR(VLOOKUP(VALUE(T1451),工作表2!$A:$N,14,1)/50,0)</f>
        <v>251821.21</v>
      </c>
      <c r="AE1451" s="7">
        <f>IFERROR(VLOOKUP(VALUE(U1451),工作表2!$A:$N,14,1),0)</f>
        <v>35553590.5</v>
      </c>
      <c r="AF1451" s="7">
        <f t="shared" si="253"/>
        <v>37819981.390000001</v>
      </c>
    </row>
    <row r="1452" spans="1:32" x14ac:dyDescent="0.15">
      <c r="A1452" s="8">
        <v>101448</v>
      </c>
      <c r="B1452" s="3" t="s">
        <v>5253</v>
      </c>
      <c r="C1452" t="s">
        <v>5238</v>
      </c>
      <c r="D1452" t="s">
        <v>5259</v>
      </c>
      <c r="E1452" t="s">
        <v>5240</v>
      </c>
      <c r="F1452" t="s">
        <v>5260</v>
      </c>
      <c r="G1452" t="s">
        <v>5250</v>
      </c>
      <c r="H1452" t="s">
        <v>5265</v>
      </c>
      <c r="I1452" t="s">
        <v>5257</v>
      </c>
      <c r="J1452" t="s">
        <v>5262</v>
      </c>
      <c r="K1452" t="s">
        <v>5270</v>
      </c>
      <c r="L1452">
        <f t="shared" si="243"/>
        <v>100434</v>
      </c>
      <c r="M1452">
        <f t="shared" si="244"/>
        <v>100434</v>
      </c>
      <c r="N1452">
        <f t="shared" si="245"/>
        <v>100435</v>
      </c>
      <c r="O1452">
        <f t="shared" si="246"/>
        <v>100433</v>
      </c>
      <c r="P1452">
        <f t="shared" si="247"/>
        <v>100435</v>
      </c>
      <c r="Q1452">
        <f t="shared" si="248"/>
        <v>100433</v>
      </c>
      <c r="R1452">
        <f t="shared" si="249"/>
        <v>100434</v>
      </c>
      <c r="S1452">
        <f t="shared" si="250"/>
        <v>100434</v>
      </c>
      <c r="T1452">
        <f t="shared" si="251"/>
        <v>100434</v>
      </c>
      <c r="U1452">
        <f t="shared" si="252"/>
        <v>201449</v>
      </c>
      <c r="V1452" s="7">
        <f>IFERROR(VLOOKUP(VALUE(L1452),工作表2!$A:$N,14,1)/50,0)</f>
        <v>251821.21</v>
      </c>
      <c r="W1452" s="7">
        <f>IFERROR(VLOOKUP(VALUE(M1452),工作表2!$A:$N,14,1)/50,0)</f>
        <v>251821.21</v>
      </c>
      <c r="X1452" s="7">
        <f>IFERROR(VLOOKUP(VALUE(N1452),工作表2!$A:$N,14,1)/50,0)</f>
        <v>251821.21</v>
      </c>
      <c r="Y1452" s="7">
        <f>IFERROR(VLOOKUP(VALUE(O1452),工作表2!$A:$N,14,1)/50,0)</f>
        <v>251821.21</v>
      </c>
      <c r="Z1452" s="7">
        <f>IFERROR(VLOOKUP(VALUE(P1452),工作表2!$A:$N,14,1)/50,0)</f>
        <v>251821.21</v>
      </c>
      <c r="AA1452" s="7">
        <f>IFERROR(VLOOKUP(VALUE(Q1452),工作表2!$A:$N,14,1)/50,0)</f>
        <v>251821.21</v>
      </c>
      <c r="AB1452" s="7">
        <f>IFERROR(VLOOKUP(VALUE(R1452),工作表2!$A:$N,14,1)/50,0)</f>
        <v>251821.21</v>
      </c>
      <c r="AC1452" s="7">
        <f>IFERROR(VLOOKUP(VALUE(S1452),工作表2!$A:$N,14,1)/50,0)</f>
        <v>251821.21</v>
      </c>
      <c r="AD1452" s="7">
        <f>IFERROR(VLOOKUP(VALUE(T1452),工作表2!$A:$N,14,1)/50,0)</f>
        <v>251821.21</v>
      </c>
      <c r="AE1452" s="7">
        <f>IFERROR(VLOOKUP(VALUE(U1452),工作表2!$A:$N,14,1),0)</f>
        <v>35713796</v>
      </c>
      <c r="AF1452" s="7">
        <f t="shared" si="253"/>
        <v>37980186.890000001</v>
      </c>
    </row>
    <row r="1453" spans="1:32" x14ac:dyDescent="0.15">
      <c r="A1453" s="8">
        <v>101449</v>
      </c>
      <c r="B1453" s="3" t="s">
        <v>5237</v>
      </c>
      <c r="C1453" t="s">
        <v>5254</v>
      </c>
      <c r="D1453" t="s">
        <v>5239</v>
      </c>
      <c r="E1453" t="s">
        <v>5240</v>
      </c>
      <c r="F1453" t="s">
        <v>5241</v>
      </c>
      <c r="G1453" t="s">
        <v>5261</v>
      </c>
      <c r="H1453" t="s">
        <v>5256</v>
      </c>
      <c r="I1453" t="s">
        <v>5257</v>
      </c>
      <c r="J1453" t="s">
        <v>5266</v>
      </c>
      <c r="K1453" t="s">
        <v>5271</v>
      </c>
      <c r="L1453">
        <f t="shared" si="243"/>
        <v>100435</v>
      </c>
      <c r="M1453">
        <f t="shared" si="244"/>
        <v>100433</v>
      </c>
      <c r="N1453">
        <f t="shared" si="245"/>
        <v>100433</v>
      </c>
      <c r="O1453">
        <f t="shared" si="246"/>
        <v>100433</v>
      </c>
      <c r="P1453">
        <f t="shared" si="247"/>
        <v>100434</v>
      </c>
      <c r="Q1453">
        <f t="shared" si="248"/>
        <v>100435</v>
      </c>
      <c r="R1453">
        <f t="shared" si="249"/>
        <v>100435</v>
      </c>
      <c r="S1453">
        <f t="shared" si="250"/>
        <v>100434</v>
      </c>
      <c r="T1453">
        <f t="shared" si="251"/>
        <v>100433</v>
      </c>
      <c r="U1453">
        <f t="shared" si="252"/>
        <v>201450</v>
      </c>
      <c r="V1453" s="7">
        <f>IFERROR(VLOOKUP(VALUE(L1453),工作表2!$A:$N,14,1)/50,0)</f>
        <v>251821.21</v>
      </c>
      <c r="W1453" s="7">
        <f>IFERROR(VLOOKUP(VALUE(M1453),工作表2!$A:$N,14,1)/50,0)</f>
        <v>251821.21</v>
      </c>
      <c r="X1453" s="7">
        <f>IFERROR(VLOOKUP(VALUE(N1453),工作表2!$A:$N,14,1)/50,0)</f>
        <v>251821.21</v>
      </c>
      <c r="Y1453" s="7">
        <f>IFERROR(VLOOKUP(VALUE(O1453),工作表2!$A:$N,14,1)/50,0)</f>
        <v>251821.21</v>
      </c>
      <c r="Z1453" s="7">
        <f>IFERROR(VLOOKUP(VALUE(P1453),工作表2!$A:$N,14,1)/50,0)</f>
        <v>251821.21</v>
      </c>
      <c r="AA1453" s="7">
        <f>IFERROR(VLOOKUP(VALUE(Q1453),工作表2!$A:$N,14,1)/50,0)</f>
        <v>251821.21</v>
      </c>
      <c r="AB1453" s="7">
        <f>IFERROR(VLOOKUP(VALUE(R1453),工作表2!$A:$N,14,1)/50,0)</f>
        <v>251821.21</v>
      </c>
      <c r="AC1453" s="7">
        <f>IFERROR(VLOOKUP(VALUE(S1453),工作表2!$A:$N,14,1)/50,0)</f>
        <v>251821.21</v>
      </c>
      <c r="AD1453" s="7">
        <f>IFERROR(VLOOKUP(VALUE(T1453),工作表2!$A:$N,14,1)/50,0)</f>
        <v>251821.21</v>
      </c>
      <c r="AE1453" s="7">
        <f>IFERROR(VLOOKUP(VALUE(U1453),工作表2!$A:$N,14,1),0)</f>
        <v>35924720</v>
      </c>
      <c r="AF1453" s="7">
        <f t="shared" si="253"/>
        <v>38191110.890000001</v>
      </c>
    </row>
    <row r="1454" spans="1:32" x14ac:dyDescent="0.15">
      <c r="A1454" s="8">
        <v>101450</v>
      </c>
      <c r="B1454" s="3" t="s">
        <v>5272</v>
      </c>
      <c r="C1454" t="s">
        <v>5273</v>
      </c>
      <c r="D1454" t="s">
        <v>5274</v>
      </c>
      <c r="E1454" t="s">
        <v>5275</v>
      </c>
      <c r="F1454" t="s">
        <v>5276</v>
      </c>
      <c r="G1454" t="s">
        <v>5277</v>
      </c>
      <c r="H1454" t="s">
        <v>5278</v>
      </c>
      <c r="I1454" t="s">
        <v>5279</v>
      </c>
      <c r="J1454" t="s">
        <v>5280</v>
      </c>
      <c r="K1454" t="s">
        <v>5281</v>
      </c>
      <c r="L1454">
        <f t="shared" si="243"/>
        <v>100437</v>
      </c>
      <c r="M1454">
        <f t="shared" si="244"/>
        <v>100436</v>
      </c>
      <c r="N1454">
        <f t="shared" si="245"/>
        <v>100436</v>
      </c>
      <c r="O1454">
        <f t="shared" si="246"/>
        <v>100438</v>
      </c>
      <c r="P1454">
        <f t="shared" si="247"/>
        <v>100437</v>
      </c>
      <c r="Q1454">
        <f t="shared" si="248"/>
        <v>100437</v>
      </c>
      <c r="R1454">
        <f t="shared" si="249"/>
        <v>100436</v>
      </c>
      <c r="S1454">
        <f t="shared" si="250"/>
        <v>100436</v>
      </c>
      <c r="T1454">
        <f t="shared" si="251"/>
        <v>100437</v>
      </c>
      <c r="U1454">
        <f t="shared" si="252"/>
        <v>201451</v>
      </c>
      <c r="V1454" s="7">
        <f>IFERROR(VLOOKUP(VALUE(L1454),工作表2!$A:$N,14,1)/50,0)</f>
        <v>254965.22</v>
      </c>
      <c r="W1454" s="7">
        <f>IFERROR(VLOOKUP(VALUE(M1454),工作表2!$A:$N,14,1)/50,0)</f>
        <v>254965.22</v>
      </c>
      <c r="X1454" s="7">
        <f>IFERROR(VLOOKUP(VALUE(N1454),工作表2!$A:$N,14,1)/50,0)</f>
        <v>254965.22</v>
      </c>
      <c r="Y1454" s="7">
        <f>IFERROR(VLOOKUP(VALUE(O1454),工作表2!$A:$N,14,1)/50,0)</f>
        <v>254965.22</v>
      </c>
      <c r="Z1454" s="7">
        <f>IFERROR(VLOOKUP(VALUE(P1454),工作表2!$A:$N,14,1)/50,0)</f>
        <v>254965.22</v>
      </c>
      <c r="AA1454" s="7">
        <f>IFERROR(VLOOKUP(VALUE(Q1454),工作表2!$A:$N,14,1)/50,0)</f>
        <v>254965.22</v>
      </c>
      <c r="AB1454" s="7">
        <f>IFERROR(VLOOKUP(VALUE(R1454),工作表2!$A:$N,14,1)/50,0)</f>
        <v>254965.22</v>
      </c>
      <c r="AC1454" s="7">
        <f>IFERROR(VLOOKUP(VALUE(S1454),工作表2!$A:$N,14,1)/50,0)</f>
        <v>254965.22</v>
      </c>
      <c r="AD1454" s="7">
        <f>IFERROR(VLOOKUP(VALUE(T1454),工作表2!$A:$N,14,1)/50,0)</f>
        <v>254965.22</v>
      </c>
      <c r="AE1454" s="7">
        <f>IFERROR(VLOOKUP(VALUE(U1454),工作表2!$A:$N,14,1),0)</f>
        <v>35467729</v>
      </c>
      <c r="AF1454" s="7">
        <f t="shared" si="253"/>
        <v>37762415.979999997</v>
      </c>
    </row>
    <row r="1455" spans="1:32" x14ac:dyDescent="0.15">
      <c r="A1455" s="8">
        <v>101451</v>
      </c>
      <c r="B1455" s="3" t="s">
        <v>5272</v>
      </c>
      <c r="C1455" t="s">
        <v>5273</v>
      </c>
      <c r="D1455" t="s">
        <v>5282</v>
      </c>
      <c r="E1455" t="s">
        <v>5275</v>
      </c>
      <c r="F1455" t="s">
        <v>5283</v>
      </c>
      <c r="G1455" t="s">
        <v>5284</v>
      </c>
      <c r="H1455" t="s">
        <v>5278</v>
      </c>
      <c r="I1455" t="s">
        <v>5279</v>
      </c>
      <c r="J1455" t="s">
        <v>5280</v>
      </c>
      <c r="K1455" t="s">
        <v>5285</v>
      </c>
      <c r="L1455">
        <f t="shared" si="243"/>
        <v>100437</v>
      </c>
      <c r="M1455">
        <f t="shared" si="244"/>
        <v>100436</v>
      </c>
      <c r="N1455">
        <f t="shared" si="245"/>
        <v>100438</v>
      </c>
      <c r="O1455">
        <f t="shared" si="246"/>
        <v>100438</v>
      </c>
      <c r="P1455">
        <f t="shared" si="247"/>
        <v>100436</v>
      </c>
      <c r="Q1455">
        <f t="shared" si="248"/>
        <v>100436</v>
      </c>
      <c r="R1455">
        <f t="shared" si="249"/>
        <v>100436</v>
      </c>
      <c r="S1455">
        <f t="shared" si="250"/>
        <v>100436</v>
      </c>
      <c r="T1455">
        <f t="shared" si="251"/>
        <v>100437</v>
      </c>
      <c r="U1455">
        <f t="shared" si="252"/>
        <v>201452</v>
      </c>
      <c r="V1455" s="7">
        <f>IFERROR(VLOOKUP(VALUE(L1455),工作表2!$A:$N,14,1)/50,0)</f>
        <v>254965.22</v>
      </c>
      <c r="W1455" s="7">
        <f>IFERROR(VLOOKUP(VALUE(M1455),工作表2!$A:$N,14,1)/50,0)</f>
        <v>254965.22</v>
      </c>
      <c r="X1455" s="7">
        <f>IFERROR(VLOOKUP(VALUE(N1455),工作表2!$A:$N,14,1)/50,0)</f>
        <v>254965.22</v>
      </c>
      <c r="Y1455" s="7">
        <f>IFERROR(VLOOKUP(VALUE(O1455),工作表2!$A:$N,14,1)/50,0)</f>
        <v>254965.22</v>
      </c>
      <c r="Z1455" s="7">
        <f>IFERROR(VLOOKUP(VALUE(P1455),工作表2!$A:$N,14,1)/50,0)</f>
        <v>254965.22</v>
      </c>
      <c r="AA1455" s="7">
        <f>IFERROR(VLOOKUP(VALUE(Q1455),工作表2!$A:$N,14,1)/50,0)</f>
        <v>254965.22</v>
      </c>
      <c r="AB1455" s="7">
        <f>IFERROR(VLOOKUP(VALUE(R1455),工作表2!$A:$N,14,1)/50,0)</f>
        <v>254965.22</v>
      </c>
      <c r="AC1455" s="7">
        <f>IFERROR(VLOOKUP(VALUE(S1455),工作表2!$A:$N,14,1)/50,0)</f>
        <v>254965.22</v>
      </c>
      <c r="AD1455" s="7">
        <f>IFERROR(VLOOKUP(VALUE(T1455),工作表2!$A:$N,14,1)/50,0)</f>
        <v>254965.22</v>
      </c>
      <c r="AE1455" s="7">
        <f>IFERROR(VLOOKUP(VALUE(U1455),工作表2!$A:$N,14,1),0)</f>
        <v>35501476</v>
      </c>
      <c r="AF1455" s="7">
        <f t="shared" si="253"/>
        <v>37796162.979999997</v>
      </c>
    </row>
    <row r="1456" spans="1:32" x14ac:dyDescent="0.15">
      <c r="A1456" s="8">
        <v>101452</v>
      </c>
      <c r="B1456" s="3" t="s">
        <v>5286</v>
      </c>
      <c r="C1456" t="s">
        <v>5287</v>
      </c>
      <c r="D1456" t="s">
        <v>5288</v>
      </c>
      <c r="E1456" t="s">
        <v>5289</v>
      </c>
      <c r="F1456" t="s">
        <v>5283</v>
      </c>
      <c r="G1456" t="s">
        <v>5284</v>
      </c>
      <c r="H1456" t="s">
        <v>5278</v>
      </c>
      <c r="I1456" t="s">
        <v>5290</v>
      </c>
      <c r="J1456" t="s">
        <v>5291</v>
      </c>
      <c r="K1456" t="s">
        <v>5292</v>
      </c>
      <c r="L1456">
        <f t="shared" si="243"/>
        <v>100436</v>
      </c>
      <c r="M1456">
        <f t="shared" si="244"/>
        <v>100438</v>
      </c>
      <c r="N1456">
        <f t="shared" si="245"/>
        <v>100437</v>
      </c>
      <c r="O1456">
        <f t="shared" si="246"/>
        <v>100437</v>
      </c>
      <c r="P1456">
        <f t="shared" si="247"/>
        <v>100436</v>
      </c>
      <c r="Q1456">
        <f t="shared" si="248"/>
        <v>100436</v>
      </c>
      <c r="R1456">
        <f t="shared" si="249"/>
        <v>100436</v>
      </c>
      <c r="S1456">
        <f t="shared" si="250"/>
        <v>100438</v>
      </c>
      <c r="T1456">
        <f t="shared" si="251"/>
        <v>100436</v>
      </c>
      <c r="U1456">
        <f t="shared" si="252"/>
        <v>201453</v>
      </c>
      <c r="V1456" s="7">
        <f>IFERROR(VLOOKUP(VALUE(L1456),工作表2!$A:$N,14,1)/50,0)</f>
        <v>254965.22</v>
      </c>
      <c r="W1456" s="7">
        <f>IFERROR(VLOOKUP(VALUE(M1456),工作表2!$A:$N,14,1)/50,0)</f>
        <v>254965.22</v>
      </c>
      <c r="X1456" s="7">
        <f>IFERROR(VLOOKUP(VALUE(N1456),工作表2!$A:$N,14,1)/50,0)</f>
        <v>254965.22</v>
      </c>
      <c r="Y1456" s="7">
        <f>IFERROR(VLOOKUP(VALUE(O1456),工作表2!$A:$N,14,1)/50,0)</f>
        <v>254965.22</v>
      </c>
      <c r="Z1456" s="7">
        <f>IFERROR(VLOOKUP(VALUE(P1456),工作表2!$A:$N,14,1)/50,0)</f>
        <v>254965.22</v>
      </c>
      <c r="AA1456" s="7">
        <f>IFERROR(VLOOKUP(VALUE(Q1456),工作表2!$A:$N,14,1)/50,0)</f>
        <v>254965.22</v>
      </c>
      <c r="AB1456" s="7">
        <f>IFERROR(VLOOKUP(VALUE(R1456),工作表2!$A:$N,14,1)/50,0)</f>
        <v>254965.22</v>
      </c>
      <c r="AC1456" s="7">
        <f>IFERROR(VLOOKUP(VALUE(S1456),工作表2!$A:$N,14,1)/50,0)</f>
        <v>254965.22</v>
      </c>
      <c r="AD1456" s="7">
        <f>IFERROR(VLOOKUP(VALUE(T1456),工作表2!$A:$N,14,1)/50,0)</f>
        <v>254965.22</v>
      </c>
      <c r="AE1456" s="7">
        <f>IFERROR(VLOOKUP(VALUE(U1456),工作表2!$A:$N,14,1),0)</f>
        <v>35535254.5</v>
      </c>
      <c r="AF1456" s="7">
        <f t="shared" si="253"/>
        <v>37829941.479999997</v>
      </c>
    </row>
    <row r="1457" spans="1:32" x14ac:dyDescent="0.15">
      <c r="A1457" s="8">
        <v>101453</v>
      </c>
      <c r="B1457" s="3" t="s">
        <v>5286</v>
      </c>
      <c r="C1457" t="s">
        <v>5293</v>
      </c>
      <c r="D1457" t="s">
        <v>5274</v>
      </c>
      <c r="E1457" t="s">
        <v>5289</v>
      </c>
      <c r="F1457" t="s">
        <v>5276</v>
      </c>
      <c r="G1457" t="s">
        <v>5284</v>
      </c>
      <c r="H1457" t="s">
        <v>5278</v>
      </c>
      <c r="I1457" t="s">
        <v>5294</v>
      </c>
      <c r="J1457" t="s">
        <v>5295</v>
      </c>
      <c r="K1457" t="s">
        <v>5296</v>
      </c>
      <c r="L1457">
        <f t="shared" si="243"/>
        <v>100436</v>
      </c>
      <c r="M1457">
        <f t="shared" si="244"/>
        <v>100437</v>
      </c>
      <c r="N1457">
        <f t="shared" si="245"/>
        <v>100436</v>
      </c>
      <c r="O1457">
        <f t="shared" si="246"/>
        <v>100437</v>
      </c>
      <c r="P1457">
        <f t="shared" si="247"/>
        <v>100437</v>
      </c>
      <c r="Q1457">
        <f t="shared" si="248"/>
        <v>100436</v>
      </c>
      <c r="R1457">
        <f t="shared" si="249"/>
        <v>100436</v>
      </c>
      <c r="S1457">
        <f t="shared" si="250"/>
        <v>100437</v>
      </c>
      <c r="T1457">
        <f t="shared" si="251"/>
        <v>100438</v>
      </c>
      <c r="U1457">
        <f t="shared" si="252"/>
        <v>201454</v>
      </c>
      <c r="V1457" s="7">
        <f>IFERROR(VLOOKUP(VALUE(L1457),工作表2!$A:$N,14,1)/50,0)</f>
        <v>254965.22</v>
      </c>
      <c r="W1457" s="7">
        <f>IFERROR(VLOOKUP(VALUE(M1457),工作表2!$A:$N,14,1)/50,0)</f>
        <v>254965.22</v>
      </c>
      <c r="X1457" s="7">
        <f>IFERROR(VLOOKUP(VALUE(N1457),工作表2!$A:$N,14,1)/50,0)</f>
        <v>254965.22</v>
      </c>
      <c r="Y1457" s="7">
        <f>IFERROR(VLOOKUP(VALUE(O1457),工作表2!$A:$N,14,1)/50,0)</f>
        <v>254965.22</v>
      </c>
      <c r="Z1457" s="7">
        <f>IFERROR(VLOOKUP(VALUE(P1457),工作表2!$A:$N,14,1)/50,0)</f>
        <v>254965.22</v>
      </c>
      <c r="AA1457" s="7">
        <f>IFERROR(VLOOKUP(VALUE(Q1457),工作表2!$A:$N,14,1)/50,0)</f>
        <v>254965.22</v>
      </c>
      <c r="AB1457" s="7">
        <f>IFERROR(VLOOKUP(VALUE(R1457),工作表2!$A:$N,14,1)/50,0)</f>
        <v>254965.22</v>
      </c>
      <c r="AC1457" s="7">
        <f>IFERROR(VLOOKUP(VALUE(S1457),工作表2!$A:$N,14,1)/50,0)</f>
        <v>254965.22</v>
      </c>
      <c r="AD1457" s="7">
        <f>IFERROR(VLOOKUP(VALUE(T1457),工作表2!$A:$N,14,1)/50,0)</f>
        <v>254965.22</v>
      </c>
      <c r="AE1457" s="7">
        <f>IFERROR(VLOOKUP(VALUE(U1457),工作表2!$A:$N,14,1),0)</f>
        <v>36205516</v>
      </c>
      <c r="AF1457" s="7">
        <f t="shared" si="253"/>
        <v>38500202.979999997</v>
      </c>
    </row>
    <row r="1458" spans="1:32" x14ac:dyDescent="0.15">
      <c r="A1458" s="8">
        <v>101454</v>
      </c>
      <c r="B1458" s="3" t="s">
        <v>5297</v>
      </c>
      <c r="C1458" t="s">
        <v>5273</v>
      </c>
      <c r="D1458" t="s">
        <v>5288</v>
      </c>
      <c r="E1458" t="s">
        <v>5298</v>
      </c>
      <c r="F1458" t="s">
        <v>5299</v>
      </c>
      <c r="G1458" t="s">
        <v>5300</v>
      </c>
      <c r="H1458" t="s">
        <v>5301</v>
      </c>
      <c r="I1458" t="s">
        <v>5290</v>
      </c>
      <c r="J1458" t="s">
        <v>5295</v>
      </c>
      <c r="K1458" t="s">
        <v>5302</v>
      </c>
      <c r="L1458">
        <f t="shared" si="243"/>
        <v>100438</v>
      </c>
      <c r="M1458">
        <f t="shared" si="244"/>
        <v>100436</v>
      </c>
      <c r="N1458">
        <f t="shared" si="245"/>
        <v>100437</v>
      </c>
      <c r="O1458">
        <f t="shared" si="246"/>
        <v>100436</v>
      </c>
      <c r="P1458">
        <f t="shared" si="247"/>
        <v>100438</v>
      </c>
      <c r="Q1458">
        <f t="shared" si="248"/>
        <v>100438</v>
      </c>
      <c r="R1458">
        <f t="shared" si="249"/>
        <v>100438</v>
      </c>
      <c r="S1458">
        <f t="shared" si="250"/>
        <v>100438</v>
      </c>
      <c r="T1458">
        <f t="shared" si="251"/>
        <v>100438</v>
      </c>
      <c r="U1458">
        <f t="shared" si="252"/>
        <v>201455</v>
      </c>
      <c r="V1458" s="7">
        <f>IFERROR(VLOOKUP(VALUE(L1458),工作表2!$A:$N,14,1)/50,0)</f>
        <v>254965.22</v>
      </c>
      <c r="W1458" s="7">
        <f>IFERROR(VLOOKUP(VALUE(M1458),工作表2!$A:$N,14,1)/50,0)</f>
        <v>254965.22</v>
      </c>
      <c r="X1458" s="7">
        <f>IFERROR(VLOOKUP(VALUE(N1458),工作表2!$A:$N,14,1)/50,0)</f>
        <v>254965.22</v>
      </c>
      <c r="Y1458" s="7">
        <f>IFERROR(VLOOKUP(VALUE(O1458),工作表2!$A:$N,14,1)/50,0)</f>
        <v>254965.22</v>
      </c>
      <c r="Z1458" s="7">
        <f>IFERROR(VLOOKUP(VALUE(P1458),工作表2!$A:$N,14,1)/50,0)</f>
        <v>254965.22</v>
      </c>
      <c r="AA1458" s="7">
        <f>IFERROR(VLOOKUP(VALUE(Q1458),工作表2!$A:$N,14,1)/50,0)</f>
        <v>254965.22</v>
      </c>
      <c r="AB1458" s="7">
        <f>IFERROR(VLOOKUP(VALUE(R1458),工作表2!$A:$N,14,1)/50,0)</f>
        <v>254965.22</v>
      </c>
      <c r="AC1458" s="7">
        <f>IFERROR(VLOOKUP(VALUE(S1458),工作表2!$A:$N,14,1)/50,0)</f>
        <v>254965.22</v>
      </c>
      <c r="AD1458" s="7">
        <f>IFERROR(VLOOKUP(VALUE(T1458),工作表2!$A:$N,14,1)/50,0)</f>
        <v>254965.22</v>
      </c>
      <c r="AE1458" s="7">
        <f>IFERROR(VLOOKUP(VALUE(U1458),工作表2!$A:$N,14,1),0)</f>
        <v>35602907</v>
      </c>
      <c r="AF1458" s="7">
        <f t="shared" si="253"/>
        <v>37897593.979999997</v>
      </c>
    </row>
    <row r="1459" spans="1:32" x14ac:dyDescent="0.15">
      <c r="A1459" s="8">
        <v>101455</v>
      </c>
      <c r="B1459" s="3" t="s">
        <v>5272</v>
      </c>
      <c r="C1459" t="s">
        <v>5287</v>
      </c>
      <c r="D1459" t="s">
        <v>5282</v>
      </c>
      <c r="E1459" t="s">
        <v>5289</v>
      </c>
      <c r="F1459" t="s">
        <v>5299</v>
      </c>
      <c r="G1459" t="s">
        <v>5277</v>
      </c>
      <c r="H1459" t="s">
        <v>5301</v>
      </c>
      <c r="I1459" t="s">
        <v>5290</v>
      </c>
      <c r="J1459" t="s">
        <v>5295</v>
      </c>
      <c r="K1459" t="s">
        <v>5303</v>
      </c>
      <c r="L1459">
        <f t="shared" si="243"/>
        <v>100437</v>
      </c>
      <c r="M1459">
        <f t="shared" si="244"/>
        <v>100438</v>
      </c>
      <c r="N1459">
        <f t="shared" si="245"/>
        <v>100438</v>
      </c>
      <c r="O1459">
        <f t="shared" si="246"/>
        <v>100437</v>
      </c>
      <c r="P1459">
        <f t="shared" si="247"/>
        <v>100438</v>
      </c>
      <c r="Q1459">
        <f t="shared" si="248"/>
        <v>100437</v>
      </c>
      <c r="R1459">
        <f t="shared" si="249"/>
        <v>100438</v>
      </c>
      <c r="S1459">
        <f t="shared" si="250"/>
        <v>100438</v>
      </c>
      <c r="T1459">
        <f t="shared" si="251"/>
        <v>100438</v>
      </c>
      <c r="U1459">
        <f t="shared" si="252"/>
        <v>201456</v>
      </c>
      <c r="V1459" s="7">
        <f>IFERROR(VLOOKUP(VALUE(L1459),工作表2!$A:$N,14,1)/50,0)</f>
        <v>254965.22</v>
      </c>
      <c r="W1459" s="7">
        <f>IFERROR(VLOOKUP(VALUE(M1459),工作表2!$A:$N,14,1)/50,0)</f>
        <v>254965.22</v>
      </c>
      <c r="X1459" s="7">
        <f>IFERROR(VLOOKUP(VALUE(N1459),工作表2!$A:$N,14,1)/50,0)</f>
        <v>254965.22</v>
      </c>
      <c r="Y1459" s="7">
        <f>IFERROR(VLOOKUP(VALUE(O1459),工作表2!$A:$N,14,1)/50,0)</f>
        <v>254965.22</v>
      </c>
      <c r="Z1459" s="7">
        <f>IFERROR(VLOOKUP(VALUE(P1459),工作表2!$A:$N,14,1)/50,0)</f>
        <v>254965.22</v>
      </c>
      <c r="AA1459" s="7">
        <f>IFERROR(VLOOKUP(VALUE(Q1459),工作表2!$A:$N,14,1)/50,0)</f>
        <v>254965.22</v>
      </c>
      <c r="AB1459" s="7">
        <f>IFERROR(VLOOKUP(VALUE(R1459),工作表2!$A:$N,14,1)/50,0)</f>
        <v>254965.22</v>
      </c>
      <c r="AC1459" s="7">
        <f>IFERROR(VLOOKUP(VALUE(S1459),工作表2!$A:$N,14,1)/50,0)</f>
        <v>254965.22</v>
      </c>
      <c r="AD1459" s="7">
        <f>IFERROR(VLOOKUP(VALUE(T1459),工作表2!$A:$N,14,1)/50,0)</f>
        <v>254965.22</v>
      </c>
      <c r="AE1459" s="7">
        <f>IFERROR(VLOOKUP(VALUE(U1459),工作表2!$A:$N,14,1),0)</f>
        <v>35636780.5</v>
      </c>
      <c r="AF1459" s="7">
        <f t="shared" si="253"/>
        <v>37931467.479999997</v>
      </c>
    </row>
    <row r="1460" spans="1:32" x14ac:dyDescent="0.15">
      <c r="A1460" s="8">
        <v>101456</v>
      </c>
      <c r="B1460" s="3" t="s">
        <v>5272</v>
      </c>
      <c r="C1460" t="s">
        <v>5287</v>
      </c>
      <c r="D1460" t="s">
        <v>5288</v>
      </c>
      <c r="E1460" t="s">
        <v>5289</v>
      </c>
      <c r="F1460" t="s">
        <v>5283</v>
      </c>
      <c r="G1460" t="s">
        <v>5300</v>
      </c>
      <c r="H1460" t="s">
        <v>5304</v>
      </c>
      <c r="I1460" t="s">
        <v>5294</v>
      </c>
      <c r="J1460" t="s">
        <v>5291</v>
      </c>
      <c r="K1460" t="s">
        <v>5305</v>
      </c>
      <c r="L1460">
        <f t="shared" si="243"/>
        <v>100437</v>
      </c>
      <c r="M1460">
        <f t="shared" si="244"/>
        <v>100438</v>
      </c>
      <c r="N1460">
        <f t="shared" si="245"/>
        <v>100437</v>
      </c>
      <c r="O1460">
        <f t="shared" si="246"/>
        <v>100437</v>
      </c>
      <c r="P1460">
        <f t="shared" si="247"/>
        <v>100436</v>
      </c>
      <c r="Q1460">
        <f t="shared" si="248"/>
        <v>100438</v>
      </c>
      <c r="R1460">
        <f t="shared" si="249"/>
        <v>100437</v>
      </c>
      <c r="S1460">
        <f t="shared" si="250"/>
        <v>100437</v>
      </c>
      <c r="T1460">
        <f t="shared" si="251"/>
        <v>100436</v>
      </c>
      <c r="U1460">
        <f t="shared" si="252"/>
        <v>201457</v>
      </c>
      <c r="V1460" s="7">
        <f>IFERROR(VLOOKUP(VALUE(L1460),工作表2!$A:$N,14,1)/50,0)</f>
        <v>254965.22</v>
      </c>
      <c r="W1460" s="7">
        <f>IFERROR(VLOOKUP(VALUE(M1460),工作表2!$A:$N,14,1)/50,0)</f>
        <v>254965.22</v>
      </c>
      <c r="X1460" s="7">
        <f>IFERROR(VLOOKUP(VALUE(N1460),工作表2!$A:$N,14,1)/50,0)</f>
        <v>254965.22</v>
      </c>
      <c r="Y1460" s="7">
        <f>IFERROR(VLOOKUP(VALUE(O1460),工作表2!$A:$N,14,1)/50,0)</f>
        <v>254965.22</v>
      </c>
      <c r="Z1460" s="7">
        <f>IFERROR(VLOOKUP(VALUE(P1460),工作表2!$A:$N,14,1)/50,0)</f>
        <v>254965.22</v>
      </c>
      <c r="AA1460" s="7">
        <f>IFERROR(VLOOKUP(VALUE(Q1460),工作表2!$A:$N,14,1)/50,0)</f>
        <v>254965.22</v>
      </c>
      <c r="AB1460" s="7">
        <f>IFERROR(VLOOKUP(VALUE(R1460),工作表2!$A:$N,14,1)/50,0)</f>
        <v>254965.22</v>
      </c>
      <c r="AC1460" s="7">
        <f>IFERROR(VLOOKUP(VALUE(S1460),工作表2!$A:$N,14,1)/50,0)</f>
        <v>254965.22</v>
      </c>
      <c r="AD1460" s="7">
        <f>IFERROR(VLOOKUP(VALUE(T1460),工作表2!$A:$N,14,1)/50,0)</f>
        <v>254965.22</v>
      </c>
      <c r="AE1460" s="7">
        <f>IFERROR(VLOOKUP(VALUE(U1460),工作表2!$A:$N,14,1),0)</f>
        <v>36308764</v>
      </c>
      <c r="AF1460" s="7">
        <f t="shared" si="253"/>
        <v>38603450.979999997</v>
      </c>
    </row>
    <row r="1461" spans="1:32" x14ac:dyDescent="0.15">
      <c r="A1461" s="8">
        <v>101457</v>
      </c>
      <c r="B1461" s="3" t="s">
        <v>5286</v>
      </c>
      <c r="C1461" t="s">
        <v>5273</v>
      </c>
      <c r="D1461" t="s">
        <v>5282</v>
      </c>
      <c r="E1461" t="s">
        <v>5298</v>
      </c>
      <c r="F1461" t="s">
        <v>5283</v>
      </c>
      <c r="G1461" t="s">
        <v>5277</v>
      </c>
      <c r="H1461" t="s">
        <v>5278</v>
      </c>
      <c r="I1461" t="s">
        <v>5279</v>
      </c>
      <c r="J1461" t="s">
        <v>5295</v>
      </c>
      <c r="K1461" t="s">
        <v>5306</v>
      </c>
      <c r="L1461">
        <f t="shared" si="243"/>
        <v>100436</v>
      </c>
      <c r="M1461">
        <f t="shared" si="244"/>
        <v>100436</v>
      </c>
      <c r="N1461">
        <f t="shared" si="245"/>
        <v>100438</v>
      </c>
      <c r="O1461">
        <f t="shared" si="246"/>
        <v>100436</v>
      </c>
      <c r="P1461">
        <f t="shared" si="247"/>
        <v>100436</v>
      </c>
      <c r="Q1461">
        <f t="shared" si="248"/>
        <v>100437</v>
      </c>
      <c r="R1461">
        <f t="shared" si="249"/>
        <v>100436</v>
      </c>
      <c r="S1461">
        <f t="shared" si="250"/>
        <v>100436</v>
      </c>
      <c r="T1461">
        <f t="shared" si="251"/>
        <v>100438</v>
      </c>
      <c r="U1461">
        <f t="shared" si="252"/>
        <v>201458</v>
      </c>
      <c r="V1461" s="7">
        <f>IFERROR(VLOOKUP(VALUE(L1461),工作表2!$A:$N,14,1)/50,0)</f>
        <v>254965.22</v>
      </c>
      <c r="W1461" s="7">
        <f>IFERROR(VLOOKUP(VALUE(M1461),工作表2!$A:$N,14,1)/50,0)</f>
        <v>254965.22</v>
      </c>
      <c r="X1461" s="7">
        <f>IFERROR(VLOOKUP(VALUE(N1461),工作表2!$A:$N,14,1)/50,0)</f>
        <v>254965.22</v>
      </c>
      <c r="Y1461" s="7">
        <f>IFERROR(VLOOKUP(VALUE(O1461),工作表2!$A:$N,14,1)/50,0)</f>
        <v>254965.22</v>
      </c>
      <c r="Z1461" s="7">
        <f>IFERROR(VLOOKUP(VALUE(P1461),工作表2!$A:$N,14,1)/50,0)</f>
        <v>254965.22</v>
      </c>
      <c r="AA1461" s="7">
        <f>IFERROR(VLOOKUP(VALUE(Q1461),工作表2!$A:$N,14,1)/50,0)</f>
        <v>254965.22</v>
      </c>
      <c r="AB1461" s="7">
        <f>IFERROR(VLOOKUP(VALUE(R1461),工作表2!$A:$N,14,1)/50,0)</f>
        <v>254965.22</v>
      </c>
      <c r="AC1461" s="7">
        <f>IFERROR(VLOOKUP(VALUE(S1461),工作表2!$A:$N,14,1)/50,0)</f>
        <v>254965.22</v>
      </c>
      <c r="AD1461" s="7">
        <f>IFERROR(VLOOKUP(VALUE(T1461),工作表2!$A:$N,14,1)/50,0)</f>
        <v>254965.22</v>
      </c>
      <c r="AE1461" s="7">
        <f>IFERROR(VLOOKUP(VALUE(U1461),工作表2!$A:$N,14,1),0)</f>
        <v>36036706</v>
      </c>
      <c r="AF1461" s="7">
        <f t="shared" si="253"/>
        <v>38331392.979999997</v>
      </c>
    </row>
    <row r="1462" spans="1:32" x14ac:dyDescent="0.15">
      <c r="A1462" s="8">
        <v>101458</v>
      </c>
      <c r="B1462" s="3" t="s">
        <v>5272</v>
      </c>
      <c r="C1462" t="s">
        <v>5293</v>
      </c>
      <c r="D1462" t="s">
        <v>5288</v>
      </c>
      <c r="E1462" t="s">
        <v>5298</v>
      </c>
      <c r="F1462" t="s">
        <v>5299</v>
      </c>
      <c r="G1462" t="s">
        <v>5277</v>
      </c>
      <c r="H1462" t="s">
        <v>5278</v>
      </c>
      <c r="I1462" t="s">
        <v>5279</v>
      </c>
      <c r="J1462" t="s">
        <v>5280</v>
      </c>
      <c r="K1462" t="s">
        <v>5307</v>
      </c>
      <c r="L1462">
        <f t="shared" si="243"/>
        <v>100437</v>
      </c>
      <c r="M1462">
        <f t="shared" si="244"/>
        <v>100437</v>
      </c>
      <c r="N1462">
        <f t="shared" si="245"/>
        <v>100437</v>
      </c>
      <c r="O1462">
        <f t="shared" si="246"/>
        <v>100436</v>
      </c>
      <c r="P1462">
        <f t="shared" si="247"/>
        <v>100438</v>
      </c>
      <c r="Q1462">
        <f t="shared" si="248"/>
        <v>100437</v>
      </c>
      <c r="R1462">
        <f t="shared" si="249"/>
        <v>100436</v>
      </c>
      <c r="S1462">
        <f t="shared" si="250"/>
        <v>100436</v>
      </c>
      <c r="T1462">
        <f t="shared" si="251"/>
        <v>100437</v>
      </c>
      <c r="U1462">
        <f t="shared" si="252"/>
        <v>201459</v>
      </c>
      <c r="V1462" s="7">
        <f>IFERROR(VLOOKUP(VALUE(L1462),工作表2!$A:$N,14,1)/50,0)</f>
        <v>254965.22</v>
      </c>
      <c r="W1462" s="7">
        <f>IFERROR(VLOOKUP(VALUE(M1462),工作表2!$A:$N,14,1)/50,0)</f>
        <v>254965.22</v>
      </c>
      <c r="X1462" s="7">
        <f>IFERROR(VLOOKUP(VALUE(N1462),工作表2!$A:$N,14,1)/50,0)</f>
        <v>254965.22</v>
      </c>
      <c r="Y1462" s="7">
        <f>IFERROR(VLOOKUP(VALUE(O1462),工作表2!$A:$N,14,1)/50,0)</f>
        <v>254965.22</v>
      </c>
      <c r="Z1462" s="7">
        <f>IFERROR(VLOOKUP(VALUE(P1462),工作表2!$A:$N,14,1)/50,0)</f>
        <v>254965.22</v>
      </c>
      <c r="AA1462" s="7">
        <f>IFERROR(VLOOKUP(VALUE(Q1462),工作表2!$A:$N,14,1)/50,0)</f>
        <v>254965.22</v>
      </c>
      <c r="AB1462" s="7">
        <f>IFERROR(VLOOKUP(VALUE(R1462),工作表2!$A:$N,14,1)/50,0)</f>
        <v>254965.22</v>
      </c>
      <c r="AC1462" s="7">
        <f>IFERROR(VLOOKUP(VALUE(S1462),工作表2!$A:$N,14,1)/50,0)</f>
        <v>254965.22</v>
      </c>
      <c r="AD1462" s="7">
        <f>IFERROR(VLOOKUP(VALUE(T1462),工作表2!$A:$N,14,1)/50,0)</f>
        <v>254965.22</v>
      </c>
      <c r="AE1462" s="7">
        <f>IFERROR(VLOOKUP(VALUE(U1462),工作表2!$A:$N,14,1),0)</f>
        <v>36198791</v>
      </c>
      <c r="AF1462" s="7">
        <f t="shared" si="253"/>
        <v>38493477.979999997</v>
      </c>
    </row>
    <row r="1463" spans="1:32" x14ac:dyDescent="0.15">
      <c r="A1463" s="8">
        <v>101459</v>
      </c>
      <c r="B1463" s="3" t="s">
        <v>5272</v>
      </c>
      <c r="C1463" t="s">
        <v>5293</v>
      </c>
      <c r="D1463" t="s">
        <v>5282</v>
      </c>
      <c r="E1463" t="s">
        <v>5275</v>
      </c>
      <c r="F1463" t="s">
        <v>5276</v>
      </c>
      <c r="G1463" t="s">
        <v>5277</v>
      </c>
      <c r="H1463" t="s">
        <v>5278</v>
      </c>
      <c r="I1463" t="s">
        <v>5279</v>
      </c>
      <c r="J1463" t="s">
        <v>5295</v>
      </c>
      <c r="K1463" t="s">
        <v>5308</v>
      </c>
      <c r="L1463">
        <f t="shared" si="243"/>
        <v>100437</v>
      </c>
      <c r="M1463">
        <f t="shared" si="244"/>
        <v>100437</v>
      </c>
      <c r="N1463">
        <f t="shared" si="245"/>
        <v>100438</v>
      </c>
      <c r="O1463">
        <f t="shared" si="246"/>
        <v>100438</v>
      </c>
      <c r="P1463">
        <f t="shared" si="247"/>
        <v>100437</v>
      </c>
      <c r="Q1463">
        <f t="shared" si="248"/>
        <v>100437</v>
      </c>
      <c r="R1463">
        <f t="shared" si="249"/>
        <v>100436</v>
      </c>
      <c r="S1463">
        <f t="shared" si="250"/>
        <v>100436</v>
      </c>
      <c r="T1463">
        <f t="shared" si="251"/>
        <v>100438</v>
      </c>
      <c r="U1463">
        <f t="shared" si="252"/>
        <v>201460</v>
      </c>
      <c r="V1463" s="7">
        <f>IFERROR(VLOOKUP(VALUE(L1463),工作表2!$A:$N,14,1)/50,0)</f>
        <v>254965.22</v>
      </c>
      <c r="W1463" s="7">
        <f>IFERROR(VLOOKUP(VALUE(M1463),工作表2!$A:$N,14,1)/50,0)</f>
        <v>254965.22</v>
      </c>
      <c r="X1463" s="7">
        <f>IFERROR(VLOOKUP(VALUE(N1463),工作表2!$A:$N,14,1)/50,0)</f>
        <v>254965.22</v>
      </c>
      <c r="Y1463" s="7">
        <f>IFERROR(VLOOKUP(VALUE(O1463),工作表2!$A:$N,14,1)/50,0)</f>
        <v>254965.22</v>
      </c>
      <c r="Z1463" s="7">
        <f>IFERROR(VLOOKUP(VALUE(P1463),工作表2!$A:$N,14,1)/50,0)</f>
        <v>254965.22</v>
      </c>
      <c r="AA1463" s="7">
        <f>IFERROR(VLOOKUP(VALUE(Q1463),工作表2!$A:$N,14,1)/50,0)</f>
        <v>254965.22</v>
      </c>
      <c r="AB1463" s="7">
        <f>IFERROR(VLOOKUP(VALUE(R1463),工作表2!$A:$N,14,1)/50,0)</f>
        <v>254965.22</v>
      </c>
      <c r="AC1463" s="7">
        <f>IFERROR(VLOOKUP(VALUE(S1463),工作表2!$A:$N,14,1)/50,0)</f>
        <v>254965.22</v>
      </c>
      <c r="AD1463" s="7">
        <f>IFERROR(VLOOKUP(VALUE(T1463),工作表2!$A:$N,14,1)/50,0)</f>
        <v>254965.22</v>
      </c>
      <c r="AE1463" s="7">
        <f>IFERROR(VLOOKUP(VALUE(U1463),工作表2!$A:$N,14,1),0)</f>
        <v>36412303.5</v>
      </c>
      <c r="AF1463" s="7">
        <f t="shared" si="253"/>
        <v>38706990.479999997</v>
      </c>
    </row>
    <row r="1464" spans="1:32" x14ac:dyDescent="0.15">
      <c r="A1464" s="8">
        <v>101460</v>
      </c>
      <c r="B1464" s="3" t="s">
        <v>5309</v>
      </c>
      <c r="C1464" t="s">
        <v>5310</v>
      </c>
      <c r="D1464" t="s">
        <v>5311</v>
      </c>
      <c r="E1464" t="s">
        <v>5312</v>
      </c>
      <c r="F1464" t="s">
        <v>5313</v>
      </c>
      <c r="G1464" t="s">
        <v>5314</v>
      </c>
      <c r="H1464" t="s">
        <v>5315</v>
      </c>
      <c r="I1464" t="s">
        <v>5316</v>
      </c>
      <c r="J1464" t="s">
        <v>5317</v>
      </c>
      <c r="K1464" t="s">
        <v>5318</v>
      </c>
      <c r="L1464">
        <f t="shared" si="243"/>
        <v>100440</v>
      </c>
      <c r="M1464">
        <f t="shared" si="244"/>
        <v>100439</v>
      </c>
      <c r="N1464">
        <f t="shared" si="245"/>
        <v>100440</v>
      </c>
      <c r="O1464">
        <f t="shared" si="246"/>
        <v>100441</v>
      </c>
      <c r="P1464">
        <f t="shared" si="247"/>
        <v>100439</v>
      </c>
      <c r="Q1464">
        <f t="shared" si="248"/>
        <v>100441</v>
      </c>
      <c r="R1464">
        <f t="shared" si="249"/>
        <v>100440</v>
      </c>
      <c r="S1464">
        <f t="shared" si="250"/>
        <v>100439</v>
      </c>
      <c r="T1464">
        <f t="shared" si="251"/>
        <v>100440</v>
      </c>
      <c r="U1464">
        <f t="shared" si="252"/>
        <v>201461</v>
      </c>
      <c r="V1464" s="7">
        <f>IFERROR(VLOOKUP(VALUE(L1464),工作表2!$A:$N,14,1)/50,0)</f>
        <v>258109.73</v>
      </c>
      <c r="W1464" s="7">
        <f>IFERROR(VLOOKUP(VALUE(M1464),工作表2!$A:$N,14,1)/50,0)</f>
        <v>258109.73</v>
      </c>
      <c r="X1464" s="7">
        <f>IFERROR(VLOOKUP(VALUE(N1464),工作表2!$A:$N,14,1)/50,0)</f>
        <v>258109.73</v>
      </c>
      <c r="Y1464" s="7">
        <f>IFERROR(VLOOKUP(VALUE(O1464),工作表2!$A:$N,14,1)/50,0)</f>
        <v>258109.73</v>
      </c>
      <c r="Z1464" s="7">
        <f>IFERROR(VLOOKUP(VALUE(P1464),工作表2!$A:$N,14,1)/50,0)</f>
        <v>258109.73</v>
      </c>
      <c r="AA1464" s="7">
        <f>IFERROR(VLOOKUP(VALUE(Q1464),工作表2!$A:$N,14,1)/50,0)</f>
        <v>258109.73</v>
      </c>
      <c r="AB1464" s="7">
        <f>IFERROR(VLOOKUP(VALUE(R1464),工作表2!$A:$N,14,1)/50,0)</f>
        <v>258109.73</v>
      </c>
      <c r="AC1464" s="7">
        <f>IFERROR(VLOOKUP(VALUE(S1464),工作表2!$A:$N,14,1)/50,0)</f>
        <v>258109.73</v>
      </c>
      <c r="AD1464" s="7">
        <f>IFERROR(VLOOKUP(VALUE(T1464),工作表2!$A:$N,14,1)/50,0)</f>
        <v>258109.73</v>
      </c>
      <c r="AE1464" s="7">
        <f>IFERROR(VLOOKUP(VALUE(U1464),工作表2!$A:$N,14,1),0)</f>
        <v>35947636</v>
      </c>
      <c r="AF1464" s="7">
        <f t="shared" si="253"/>
        <v>38270623.57</v>
      </c>
    </row>
    <row r="1465" spans="1:32" x14ac:dyDescent="0.15">
      <c r="A1465" s="8">
        <v>101461</v>
      </c>
      <c r="B1465" s="3" t="s">
        <v>5319</v>
      </c>
      <c r="C1465" t="s">
        <v>5320</v>
      </c>
      <c r="D1465" t="s">
        <v>5321</v>
      </c>
      <c r="E1465" t="s">
        <v>5322</v>
      </c>
      <c r="F1465" t="s">
        <v>5323</v>
      </c>
      <c r="G1465" t="s">
        <v>5314</v>
      </c>
      <c r="H1465" t="s">
        <v>5324</v>
      </c>
      <c r="I1465" t="s">
        <v>5325</v>
      </c>
      <c r="J1465" t="s">
        <v>5317</v>
      </c>
      <c r="K1465" t="s">
        <v>5326</v>
      </c>
      <c r="L1465">
        <f t="shared" si="243"/>
        <v>100439</v>
      </c>
      <c r="M1465">
        <f t="shared" si="244"/>
        <v>100440</v>
      </c>
      <c r="N1465">
        <f t="shared" si="245"/>
        <v>100441</v>
      </c>
      <c r="O1465">
        <f t="shared" si="246"/>
        <v>100440</v>
      </c>
      <c r="P1465">
        <f t="shared" si="247"/>
        <v>100441</v>
      </c>
      <c r="Q1465">
        <f t="shared" si="248"/>
        <v>100441</v>
      </c>
      <c r="R1465">
        <f t="shared" si="249"/>
        <v>100441</v>
      </c>
      <c r="S1465">
        <f t="shared" si="250"/>
        <v>100440</v>
      </c>
      <c r="T1465">
        <f t="shared" si="251"/>
        <v>100440</v>
      </c>
      <c r="U1465">
        <f t="shared" si="252"/>
        <v>201462</v>
      </c>
      <c r="V1465" s="7">
        <f>IFERROR(VLOOKUP(VALUE(L1465),工作表2!$A:$N,14,1)/50,0)</f>
        <v>258109.73</v>
      </c>
      <c r="W1465" s="7">
        <f>IFERROR(VLOOKUP(VALUE(M1465),工作表2!$A:$N,14,1)/50,0)</f>
        <v>258109.73</v>
      </c>
      <c r="X1465" s="7">
        <f>IFERROR(VLOOKUP(VALUE(N1465),工作表2!$A:$N,14,1)/50,0)</f>
        <v>258109.73</v>
      </c>
      <c r="Y1465" s="7">
        <f>IFERROR(VLOOKUP(VALUE(O1465),工作表2!$A:$N,14,1)/50,0)</f>
        <v>258109.73</v>
      </c>
      <c r="Z1465" s="7">
        <f>IFERROR(VLOOKUP(VALUE(P1465),工作表2!$A:$N,14,1)/50,0)</f>
        <v>258109.73</v>
      </c>
      <c r="AA1465" s="7">
        <f>IFERROR(VLOOKUP(VALUE(Q1465),工作表2!$A:$N,14,1)/50,0)</f>
        <v>258109.73</v>
      </c>
      <c r="AB1465" s="7">
        <f>IFERROR(VLOOKUP(VALUE(R1465),工作表2!$A:$N,14,1)/50,0)</f>
        <v>258109.73</v>
      </c>
      <c r="AC1465" s="7">
        <f>IFERROR(VLOOKUP(VALUE(S1465),工作表2!$A:$N,14,1)/50,0)</f>
        <v>258109.73</v>
      </c>
      <c r="AD1465" s="7">
        <f>IFERROR(VLOOKUP(VALUE(T1465),工作表2!$A:$N,14,1)/50,0)</f>
        <v>258109.73</v>
      </c>
      <c r="AE1465" s="7">
        <f>IFERROR(VLOOKUP(VALUE(U1465),工作表2!$A:$N,14,1),0)</f>
        <v>35981495</v>
      </c>
      <c r="AF1465" s="7">
        <f t="shared" si="253"/>
        <v>38304482.57</v>
      </c>
    </row>
    <row r="1466" spans="1:32" x14ac:dyDescent="0.15">
      <c r="A1466" s="8">
        <v>101462</v>
      </c>
      <c r="B1466" s="3" t="s">
        <v>5319</v>
      </c>
      <c r="C1466" t="s">
        <v>5320</v>
      </c>
      <c r="D1466" t="s">
        <v>5327</v>
      </c>
      <c r="E1466" t="s">
        <v>5312</v>
      </c>
      <c r="F1466" t="s">
        <v>5328</v>
      </c>
      <c r="G1466" t="s">
        <v>5329</v>
      </c>
      <c r="H1466" t="s">
        <v>5315</v>
      </c>
      <c r="I1466" t="s">
        <v>5325</v>
      </c>
      <c r="J1466" t="s">
        <v>5317</v>
      </c>
      <c r="K1466" t="s">
        <v>5330</v>
      </c>
      <c r="L1466">
        <f t="shared" si="243"/>
        <v>100439</v>
      </c>
      <c r="M1466">
        <f t="shared" si="244"/>
        <v>100440</v>
      </c>
      <c r="N1466">
        <f t="shared" si="245"/>
        <v>100439</v>
      </c>
      <c r="O1466">
        <f t="shared" si="246"/>
        <v>100441</v>
      </c>
      <c r="P1466">
        <f t="shared" si="247"/>
        <v>100440</v>
      </c>
      <c r="Q1466">
        <f t="shared" si="248"/>
        <v>100440</v>
      </c>
      <c r="R1466">
        <f t="shared" si="249"/>
        <v>100440</v>
      </c>
      <c r="S1466">
        <f t="shared" si="250"/>
        <v>100440</v>
      </c>
      <c r="T1466">
        <f t="shared" si="251"/>
        <v>100440</v>
      </c>
      <c r="U1466">
        <f t="shared" si="252"/>
        <v>201463</v>
      </c>
      <c r="V1466" s="7">
        <f>IFERROR(VLOOKUP(VALUE(L1466),工作表2!$A:$N,14,1)/50,0)</f>
        <v>258109.73</v>
      </c>
      <c r="W1466" s="7">
        <f>IFERROR(VLOOKUP(VALUE(M1466),工作表2!$A:$N,14,1)/50,0)</f>
        <v>258109.73</v>
      </c>
      <c r="X1466" s="7">
        <f>IFERROR(VLOOKUP(VALUE(N1466),工作表2!$A:$N,14,1)/50,0)</f>
        <v>258109.73</v>
      </c>
      <c r="Y1466" s="7">
        <f>IFERROR(VLOOKUP(VALUE(O1466),工作表2!$A:$N,14,1)/50,0)</f>
        <v>258109.73</v>
      </c>
      <c r="Z1466" s="7">
        <f>IFERROR(VLOOKUP(VALUE(P1466),工作表2!$A:$N,14,1)/50,0)</f>
        <v>258109.73</v>
      </c>
      <c r="AA1466" s="7">
        <f>IFERROR(VLOOKUP(VALUE(Q1466),工作表2!$A:$N,14,1)/50,0)</f>
        <v>258109.73</v>
      </c>
      <c r="AB1466" s="7">
        <f>IFERROR(VLOOKUP(VALUE(R1466),工作表2!$A:$N,14,1)/50,0)</f>
        <v>258109.73</v>
      </c>
      <c r="AC1466" s="7">
        <f>IFERROR(VLOOKUP(VALUE(S1466),工作表2!$A:$N,14,1)/50,0)</f>
        <v>258109.73</v>
      </c>
      <c r="AD1466" s="7">
        <f>IFERROR(VLOOKUP(VALUE(T1466),工作表2!$A:$N,14,1)/50,0)</f>
        <v>258109.73</v>
      </c>
      <c r="AE1466" s="7">
        <f>IFERROR(VLOOKUP(VALUE(U1466),工作表2!$A:$N,14,1),0)</f>
        <v>36015385</v>
      </c>
      <c r="AF1466" s="7">
        <f t="shared" si="253"/>
        <v>38338372.57</v>
      </c>
    </row>
    <row r="1467" spans="1:32" x14ac:dyDescent="0.15">
      <c r="A1467" s="8">
        <v>101463</v>
      </c>
      <c r="B1467" s="3" t="s">
        <v>5319</v>
      </c>
      <c r="C1467" t="s">
        <v>5331</v>
      </c>
      <c r="D1467" t="s">
        <v>5321</v>
      </c>
      <c r="E1467" t="s">
        <v>5332</v>
      </c>
      <c r="F1467" t="s">
        <v>5328</v>
      </c>
      <c r="G1467" t="s">
        <v>5314</v>
      </c>
      <c r="H1467" t="s">
        <v>5324</v>
      </c>
      <c r="I1467" t="s">
        <v>5325</v>
      </c>
      <c r="J1467" t="s">
        <v>5333</v>
      </c>
      <c r="K1467" t="s">
        <v>5334</v>
      </c>
      <c r="L1467">
        <f t="shared" si="243"/>
        <v>100439</v>
      </c>
      <c r="M1467">
        <f t="shared" si="244"/>
        <v>100441</v>
      </c>
      <c r="N1467">
        <f t="shared" si="245"/>
        <v>100441</v>
      </c>
      <c r="O1467">
        <f t="shared" si="246"/>
        <v>100439</v>
      </c>
      <c r="P1467">
        <f t="shared" si="247"/>
        <v>100440</v>
      </c>
      <c r="Q1467">
        <f t="shared" si="248"/>
        <v>100441</v>
      </c>
      <c r="R1467">
        <f t="shared" si="249"/>
        <v>100441</v>
      </c>
      <c r="S1467">
        <f t="shared" si="250"/>
        <v>100440</v>
      </c>
      <c r="T1467">
        <f t="shared" si="251"/>
        <v>100441</v>
      </c>
      <c r="U1467">
        <f t="shared" si="252"/>
        <v>201464</v>
      </c>
      <c r="V1467" s="7">
        <f>IFERROR(VLOOKUP(VALUE(L1467),工作表2!$A:$N,14,1)/50,0)</f>
        <v>258109.73</v>
      </c>
      <c r="W1467" s="7">
        <f>IFERROR(VLOOKUP(VALUE(M1467),工作表2!$A:$N,14,1)/50,0)</f>
        <v>258109.73</v>
      </c>
      <c r="X1467" s="7">
        <f>IFERROR(VLOOKUP(VALUE(N1467),工作表2!$A:$N,14,1)/50,0)</f>
        <v>258109.73</v>
      </c>
      <c r="Y1467" s="7">
        <f>IFERROR(VLOOKUP(VALUE(O1467),工作表2!$A:$N,14,1)/50,0)</f>
        <v>258109.73</v>
      </c>
      <c r="Z1467" s="7">
        <f>IFERROR(VLOOKUP(VALUE(P1467),工作表2!$A:$N,14,1)/50,0)</f>
        <v>258109.73</v>
      </c>
      <c r="AA1467" s="7">
        <f>IFERROR(VLOOKUP(VALUE(Q1467),工作表2!$A:$N,14,1)/50,0)</f>
        <v>258109.73</v>
      </c>
      <c r="AB1467" s="7">
        <f>IFERROR(VLOOKUP(VALUE(R1467),工作表2!$A:$N,14,1)/50,0)</f>
        <v>258109.73</v>
      </c>
      <c r="AC1467" s="7">
        <f>IFERROR(VLOOKUP(VALUE(S1467),工作表2!$A:$N,14,1)/50,0)</f>
        <v>258109.73</v>
      </c>
      <c r="AD1467" s="7">
        <f>IFERROR(VLOOKUP(VALUE(T1467),工作表2!$A:$N,14,1)/50,0)</f>
        <v>258109.73</v>
      </c>
      <c r="AE1467" s="7">
        <f>IFERROR(VLOOKUP(VALUE(U1467),工作表2!$A:$N,14,1),0)</f>
        <v>36694632.5</v>
      </c>
      <c r="AF1467" s="7">
        <f t="shared" si="253"/>
        <v>39017620.07</v>
      </c>
    </row>
    <row r="1468" spans="1:32" x14ac:dyDescent="0.15">
      <c r="A1468" s="8">
        <v>101464</v>
      </c>
      <c r="B1468" s="3" t="s">
        <v>5335</v>
      </c>
      <c r="C1468" t="s">
        <v>5310</v>
      </c>
      <c r="D1468" t="s">
        <v>5321</v>
      </c>
      <c r="E1468" t="s">
        <v>5312</v>
      </c>
      <c r="F1468" t="s">
        <v>5328</v>
      </c>
      <c r="G1468" t="s">
        <v>5329</v>
      </c>
      <c r="H1468" t="s">
        <v>5324</v>
      </c>
      <c r="I1468" t="s">
        <v>5325</v>
      </c>
      <c r="J1468" t="s">
        <v>5336</v>
      </c>
      <c r="K1468" t="s">
        <v>5337</v>
      </c>
      <c r="L1468">
        <f t="shared" si="243"/>
        <v>100441</v>
      </c>
      <c r="M1468">
        <f t="shared" si="244"/>
        <v>100439</v>
      </c>
      <c r="N1468">
        <f t="shared" si="245"/>
        <v>100441</v>
      </c>
      <c r="O1468">
        <f t="shared" si="246"/>
        <v>100441</v>
      </c>
      <c r="P1468">
        <f t="shared" si="247"/>
        <v>100440</v>
      </c>
      <c r="Q1468">
        <f t="shared" si="248"/>
        <v>100440</v>
      </c>
      <c r="R1468">
        <f t="shared" si="249"/>
        <v>100441</v>
      </c>
      <c r="S1468">
        <f t="shared" si="250"/>
        <v>100440</v>
      </c>
      <c r="T1468">
        <f t="shared" si="251"/>
        <v>100439</v>
      </c>
      <c r="U1468">
        <f t="shared" si="252"/>
        <v>201465</v>
      </c>
      <c r="V1468" s="7">
        <f>IFERROR(VLOOKUP(VALUE(L1468),工作表2!$A:$N,14,1)/50,0)</f>
        <v>258109.73</v>
      </c>
      <c r="W1468" s="7">
        <f>IFERROR(VLOOKUP(VALUE(M1468),工作表2!$A:$N,14,1)/50,0)</f>
        <v>258109.73</v>
      </c>
      <c r="X1468" s="7">
        <f>IFERROR(VLOOKUP(VALUE(N1468),工作表2!$A:$N,14,1)/50,0)</f>
        <v>258109.73</v>
      </c>
      <c r="Y1468" s="7">
        <f>IFERROR(VLOOKUP(VALUE(O1468),工作表2!$A:$N,14,1)/50,0)</f>
        <v>258109.73</v>
      </c>
      <c r="Z1468" s="7">
        <f>IFERROR(VLOOKUP(VALUE(P1468),工作表2!$A:$N,14,1)/50,0)</f>
        <v>258109.73</v>
      </c>
      <c r="AA1468" s="7">
        <f>IFERROR(VLOOKUP(VALUE(Q1468),工作表2!$A:$N,14,1)/50,0)</f>
        <v>258109.73</v>
      </c>
      <c r="AB1468" s="7">
        <f>IFERROR(VLOOKUP(VALUE(R1468),工作表2!$A:$N,14,1)/50,0)</f>
        <v>258109.73</v>
      </c>
      <c r="AC1468" s="7">
        <f>IFERROR(VLOOKUP(VALUE(S1468),工作表2!$A:$N,14,1)/50,0)</f>
        <v>258109.73</v>
      </c>
      <c r="AD1468" s="7">
        <f>IFERROR(VLOOKUP(VALUE(T1468),工作表2!$A:$N,14,1)/50,0)</f>
        <v>258109.73</v>
      </c>
      <c r="AE1468" s="7">
        <f>IFERROR(VLOOKUP(VALUE(U1468),工作表2!$A:$N,14,1),0)</f>
        <v>36083260.5</v>
      </c>
      <c r="AF1468" s="7">
        <f t="shared" si="253"/>
        <v>38406248.07</v>
      </c>
    </row>
    <row r="1469" spans="1:32" x14ac:dyDescent="0.15">
      <c r="A1469" s="8">
        <v>101465</v>
      </c>
      <c r="B1469" s="3" t="s">
        <v>5309</v>
      </c>
      <c r="C1469" t="s">
        <v>5320</v>
      </c>
      <c r="D1469" t="s">
        <v>5327</v>
      </c>
      <c r="E1469" t="s">
        <v>5312</v>
      </c>
      <c r="F1469" t="s">
        <v>5313</v>
      </c>
      <c r="G1469" t="s">
        <v>5329</v>
      </c>
      <c r="H1469" t="s">
        <v>5324</v>
      </c>
      <c r="I1469" t="s">
        <v>5316</v>
      </c>
      <c r="J1469" t="s">
        <v>5336</v>
      </c>
      <c r="K1469" t="s">
        <v>5338</v>
      </c>
      <c r="L1469">
        <f t="shared" si="243"/>
        <v>100440</v>
      </c>
      <c r="M1469">
        <f t="shared" si="244"/>
        <v>100440</v>
      </c>
      <c r="N1469">
        <f t="shared" si="245"/>
        <v>100439</v>
      </c>
      <c r="O1469">
        <f t="shared" si="246"/>
        <v>100441</v>
      </c>
      <c r="P1469">
        <f t="shared" si="247"/>
        <v>100439</v>
      </c>
      <c r="Q1469">
        <f t="shared" si="248"/>
        <v>100440</v>
      </c>
      <c r="R1469">
        <f t="shared" si="249"/>
        <v>100441</v>
      </c>
      <c r="S1469">
        <f t="shared" si="250"/>
        <v>100439</v>
      </c>
      <c r="T1469">
        <f t="shared" si="251"/>
        <v>100439</v>
      </c>
      <c r="U1469">
        <f t="shared" si="252"/>
        <v>201466</v>
      </c>
      <c r="V1469" s="7">
        <f>IFERROR(VLOOKUP(VALUE(L1469),工作表2!$A:$N,14,1)/50,0)</f>
        <v>258109.73</v>
      </c>
      <c r="W1469" s="7">
        <f>IFERROR(VLOOKUP(VALUE(M1469),工作表2!$A:$N,14,1)/50,0)</f>
        <v>258109.73</v>
      </c>
      <c r="X1469" s="7">
        <f>IFERROR(VLOOKUP(VALUE(N1469),工作表2!$A:$N,14,1)/50,0)</f>
        <v>258109.73</v>
      </c>
      <c r="Y1469" s="7">
        <f>IFERROR(VLOOKUP(VALUE(O1469),工作表2!$A:$N,14,1)/50,0)</f>
        <v>258109.73</v>
      </c>
      <c r="Z1469" s="7">
        <f>IFERROR(VLOOKUP(VALUE(P1469),工作表2!$A:$N,14,1)/50,0)</f>
        <v>258109.73</v>
      </c>
      <c r="AA1469" s="7">
        <f>IFERROR(VLOOKUP(VALUE(Q1469),工作表2!$A:$N,14,1)/50,0)</f>
        <v>258109.73</v>
      </c>
      <c r="AB1469" s="7">
        <f>IFERROR(VLOOKUP(VALUE(R1469),工作表2!$A:$N,14,1)/50,0)</f>
        <v>258109.73</v>
      </c>
      <c r="AC1469" s="7">
        <f>IFERROR(VLOOKUP(VALUE(S1469),工作表2!$A:$N,14,1)/50,0)</f>
        <v>258109.73</v>
      </c>
      <c r="AD1469" s="7">
        <f>IFERROR(VLOOKUP(VALUE(T1469),工作表2!$A:$N,14,1)/50,0)</f>
        <v>258109.73</v>
      </c>
      <c r="AE1469" s="7">
        <f>IFERROR(VLOOKUP(VALUE(U1469),工作表2!$A:$N,14,1),0)</f>
        <v>36117245.5</v>
      </c>
      <c r="AF1469" s="7">
        <f t="shared" si="253"/>
        <v>38440233.07</v>
      </c>
    </row>
    <row r="1470" spans="1:32" x14ac:dyDescent="0.15">
      <c r="A1470" s="8">
        <v>101466</v>
      </c>
      <c r="B1470" s="3" t="s">
        <v>5335</v>
      </c>
      <c r="C1470" t="s">
        <v>5310</v>
      </c>
      <c r="D1470" t="s">
        <v>5321</v>
      </c>
      <c r="E1470" t="s">
        <v>5332</v>
      </c>
      <c r="F1470" t="s">
        <v>5323</v>
      </c>
      <c r="G1470" t="s">
        <v>5339</v>
      </c>
      <c r="H1470" t="s">
        <v>5340</v>
      </c>
      <c r="I1470" t="s">
        <v>5325</v>
      </c>
      <c r="J1470" t="s">
        <v>5317</v>
      </c>
      <c r="K1470" t="s">
        <v>5341</v>
      </c>
      <c r="L1470">
        <f t="shared" si="243"/>
        <v>100441</v>
      </c>
      <c r="M1470">
        <f t="shared" si="244"/>
        <v>100439</v>
      </c>
      <c r="N1470">
        <f t="shared" si="245"/>
        <v>100441</v>
      </c>
      <c r="O1470">
        <f t="shared" si="246"/>
        <v>100439</v>
      </c>
      <c r="P1470">
        <f t="shared" si="247"/>
        <v>100441</v>
      </c>
      <c r="Q1470">
        <f t="shared" si="248"/>
        <v>100439</v>
      </c>
      <c r="R1470">
        <f t="shared" si="249"/>
        <v>100439</v>
      </c>
      <c r="S1470">
        <f t="shared" si="250"/>
        <v>100440</v>
      </c>
      <c r="T1470">
        <f t="shared" si="251"/>
        <v>100440</v>
      </c>
      <c r="U1470">
        <f t="shared" si="252"/>
        <v>201467</v>
      </c>
      <c r="V1470" s="7">
        <f>IFERROR(VLOOKUP(VALUE(L1470),工作表2!$A:$N,14,1)/50,0)</f>
        <v>258109.73</v>
      </c>
      <c r="W1470" s="7">
        <f>IFERROR(VLOOKUP(VALUE(M1470),工作表2!$A:$N,14,1)/50,0)</f>
        <v>258109.73</v>
      </c>
      <c r="X1470" s="7">
        <f>IFERROR(VLOOKUP(VALUE(N1470),工作表2!$A:$N,14,1)/50,0)</f>
        <v>258109.73</v>
      </c>
      <c r="Y1470" s="7">
        <f>IFERROR(VLOOKUP(VALUE(O1470),工作表2!$A:$N,14,1)/50,0)</f>
        <v>258109.73</v>
      </c>
      <c r="Z1470" s="7">
        <f>IFERROR(VLOOKUP(VALUE(P1470),工作表2!$A:$N,14,1)/50,0)</f>
        <v>258109.73</v>
      </c>
      <c r="AA1470" s="7">
        <f>IFERROR(VLOOKUP(VALUE(Q1470),工作表2!$A:$N,14,1)/50,0)</f>
        <v>258109.73</v>
      </c>
      <c r="AB1470" s="7">
        <f>IFERROR(VLOOKUP(VALUE(R1470),工作表2!$A:$N,14,1)/50,0)</f>
        <v>258109.73</v>
      </c>
      <c r="AC1470" s="7">
        <f>IFERROR(VLOOKUP(VALUE(S1470),工作表2!$A:$N,14,1)/50,0)</f>
        <v>258109.73</v>
      </c>
      <c r="AD1470" s="7">
        <f>IFERROR(VLOOKUP(VALUE(T1470),工作表2!$A:$N,14,1)/50,0)</f>
        <v>258109.73</v>
      </c>
      <c r="AE1470" s="7">
        <f>IFERROR(VLOOKUP(VALUE(U1470),工作表2!$A:$N,14,1),0)</f>
        <v>36798222.5</v>
      </c>
      <c r="AF1470" s="7">
        <f t="shared" si="253"/>
        <v>39121210.07</v>
      </c>
    </row>
    <row r="1471" spans="1:32" x14ac:dyDescent="0.15">
      <c r="A1471" s="8">
        <v>101467</v>
      </c>
      <c r="B1471" s="3" t="s">
        <v>5335</v>
      </c>
      <c r="C1471" t="s">
        <v>5310</v>
      </c>
      <c r="D1471" t="s">
        <v>5327</v>
      </c>
      <c r="E1471" t="s">
        <v>5312</v>
      </c>
      <c r="F1471" t="s">
        <v>5328</v>
      </c>
      <c r="G1471" t="s">
        <v>5314</v>
      </c>
      <c r="H1471" t="s">
        <v>5324</v>
      </c>
      <c r="I1471" t="s">
        <v>5316</v>
      </c>
      <c r="J1471" t="s">
        <v>5333</v>
      </c>
      <c r="K1471" t="s">
        <v>5342</v>
      </c>
      <c r="L1471">
        <f t="shared" si="243"/>
        <v>100441</v>
      </c>
      <c r="M1471">
        <f t="shared" si="244"/>
        <v>100439</v>
      </c>
      <c r="N1471">
        <f t="shared" si="245"/>
        <v>100439</v>
      </c>
      <c r="O1471">
        <f t="shared" si="246"/>
        <v>100441</v>
      </c>
      <c r="P1471">
        <f t="shared" si="247"/>
        <v>100440</v>
      </c>
      <c r="Q1471">
        <f t="shared" si="248"/>
        <v>100441</v>
      </c>
      <c r="R1471">
        <f t="shared" si="249"/>
        <v>100441</v>
      </c>
      <c r="S1471">
        <f t="shared" si="250"/>
        <v>100439</v>
      </c>
      <c r="T1471">
        <f t="shared" si="251"/>
        <v>100441</v>
      </c>
      <c r="U1471">
        <f t="shared" si="252"/>
        <v>201468</v>
      </c>
      <c r="V1471" s="7">
        <f>IFERROR(VLOOKUP(VALUE(L1471),工作表2!$A:$N,14,1)/50,0)</f>
        <v>258109.73</v>
      </c>
      <c r="W1471" s="7">
        <f>IFERROR(VLOOKUP(VALUE(M1471),工作表2!$A:$N,14,1)/50,0)</f>
        <v>258109.73</v>
      </c>
      <c r="X1471" s="7">
        <f>IFERROR(VLOOKUP(VALUE(N1471),工作表2!$A:$N,14,1)/50,0)</f>
        <v>258109.73</v>
      </c>
      <c r="Y1471" s="7">
        <f>IFERROR(VLOOKUP(VALUE(O1471),工作表2!$A:$N,14,1)/50,0)</f>
        <v>258109.73</v>
      </c>
      <c r="Z1471" s="7">
        <f>IFERROR(VLOOKUP(VALUE(P1471),工作表2!$A:$N,14,1)/50,0)</f>
        <v>258109.73</v>
      </c>
      <c r="AA1471" s="7">
        <f>IFERROR(VLOOKUP(VALUE(Q1471),工作表2!$A:$N,14,1)/50,0)</f>
        <v>258109.73</v>
      </c>
      <c r="AB1471" s="7">
        <f>IFERROR(VLOOKUP(VALUE(R1471),工作表2!$A:$N,14,1)/50,0)</f>
        <v>258109.73</v>
      </c>
      <c r="AC1471" s="7">
        <f>IFERROR(VLOOKUP(VALUE(S1471),工作表2!$A:$N,14,1)/50,0)</f>
        <v>258109.73</v>
      </c>
      <c r="AD1471" s="7">
        <f>IFERROR(VLOOKUP(VALUE(T1471),工作表2!$A:$N,14,1)/50,0)</f>
        <v>258109.73</v>
      </c>
      <c r="AE1471" s="7">
        <f>IFERROR(VLOOKUP(VALUE(U1471),工作表2!$A:$N,14,1),0)</f>
        <v>36522014</v>
      </c>
      <c r="AF1471" s="7">
        <f t="shared" si="253"/>
        <v>38845001.57</v>
      </c>
    </row>
    <row r="1472" spans="1:32" x14ac:dyDescent="0.15">
      <c r="A1472" s="8">
        <v>101468</v>
      </c>
      <c r="B1472" s="3" t="s">
        <v>5319</v>
      </c>
      <c r="C1472" t="s">
        <v>5310</v>
      </c>
      <c r="D1472" t="s">
        <v>5327</v>
      </c>
      <c r="E1472" t="s">
        <v>5312</v>
      </c>
      <c r="F1472" t="s">
        <v>5313</v>
      </c>
      <c r="G1472" t="s">
        <v>5329</v>
      </c>
      <c r="H1472" t="s">
        <v>5324</v>
      </c>
      <c r="I1472" t="s">
        <v>5316</v>
      </c>
      <c r="J1472" t="s">
        <v>5317</v>
      </c>
      <c r="K1472" t="s">
        <v>5343</v>
      </c>
      <c r="L1472">
        <f t="shared" si="243"/>
        <v>100439</v>
      </c>
      <c r="M1472">
        <f t="shared" si="244"/>
        <v>100439</v>
      </c>
      <c r="N1472">
        <f t="shared" si="245"/>
        <v>100439</v>
      </c>
      <c r="O1472">
        <f t="shared" si="246"/>
        <v>100441</v>
      </c>
      <c r="P1472">
        <f t="shared" si="247"/>
        <v>100439</v>
      </c>
      <c r="Q1472">
        <f t="shared" si="248"/>
        <v>100440</v>
      </c>
      <c r="R1472">
        <f t="shared" si="249"/>
        <v>100441</v>
      </c>
      <c r="S1472">
        <f t="shared" si="250"/>
        <v>100439</v>
      </c>
      <c r="T1472">
        <f t="shared" si="251"/>
        <v>100440</v>
      </c>
      <c r="U1472">
        <f t="shared" si="252"/>
        <v>201469</v>
      </c>
      <c r="V1472" s="7">
        <f>IFERROR(VLOOKUP(VALUE(L1472),工作表2!$A:$N,14,1)/50,0)</f>
        <v>258109.73</v>
      </c>
      <c r="W1472" s="7">
        <f>IFERROR(VLOOKUP(VALUE(M1472),工作表2!$A:$N,14,1)/50,0)</f>
        <v>258109.73</v>
      </c>
      <c r="X1472" s="7">
        <f>IFERROR(VLOOKUP(VALUE(N1472),工作表2!$A:$N,14,1)/50,0)</f>
        <v>258109.73</v>
      </c>
      <c r="Y1472" s="7">
        <f>IFERROR(VLOOKUP(VALUE(O1472),工作表2!$A:$N,14,1)/50,0)</f>
        <v>258109.73</v>
      </c>
      <c r="Z1472" s="7">
        <f>IFERROR(VLOOKUP(VALUE(P1472),工作表2!$A:$N,14,1)/50,0)</f>
        <v>258109.73</v>
      </c>
      <c r="AA1472" s="7">
        <f>IFERROR(VLOOKUP(VALUE(Q1472),工作表2!$A:$N,14,1)/50,0)</f>
        <v>258109.73</v>
      </c>
      <c r="AB1472" s="7">
        <f>IFERROR(VLOOKUP(VALUE(R1472),工作表2!$A:$N,14,1)/50,0)</f>
        <v>258109.73</v>
      </c>
      <c r="AC1472" s="7">
        <f>IFERROR(VLOOKUP(VALUE(S1472),工作表2!$A:$N,14,1)/50,0)</f>
        <v>258109.73</v>
      </c>
      <c r="AD1472" s="7">
        <f>IFERROR(VLOOKUP(VALUE(T1472),工作表2!$A:$N,14,1)/50,0)</f>
        <v>258109.73</v>
      </c>
      <c r="AE1472" s="7">
        <f>IFERROR(VLOOKUP(VALUE(U1472),工作表2!$A:$N,14,1),0)</f>
        <v>36685990</v>
      </c>
      <c r="AF1472" s="7">
        <f t="shared" si="253"/>
        <v>39008977.57</v>
      </c>
    </row>
    <row r="1473" spans="1:32" x14ac:dyDescent="0.15">
      <c r="A1473" s="8">
        <v>101469</v>
      </c>
      <c r="B1473" s="3" t="s">
        <v>5335</v>
      </c>
      <c r="C1473" t="s">
        <v>5320</v>
      </c>
      <c r="D1473" t="s">
        <v>5311</v>
      </c>
      <c r="E1473" t="s">
        <v>5332</v>
      </c>
      <c r="F1473" t="s">
        <v>5313</v>
      </c>
      <c r="G1473" t="s">
        <v>5314</v>
      </c>
      <c r="H1473" t="s">
        <v>5324</v>
      </c>
      <c r="I1473" t="s">
        <v>5344</v>
      </c>
      <c r="J1473" t="s">
        <v>5333</v>
      </c>
      <c r="K1473" t="s">
        <v>5345</v>
      </c>
      <c r="L1473">
        <f t="shared" si="243"/>
        <v>100441</v>
      </c>
      <c r="M1473">
        <f t="shared" si="244"/>
        <v>100440</v>
      </c>
      <c r="N1473">
        <f t="shared" si="245"/>
        <v>100440</v>
      </c>
      <c r="O1473">
        <f t="shared" si="246"/>
        <v>100439</v>
      </c>
      <c r="P1473">
        <f t="shared" si="247"/>
        <v>100439</v>
      </c>
      <c r="Q1473">
        <f t="shared" si="248"/>
        <v>100441</v>
      </c>
      <c r="R1473">
        <f t="shared" si="249"/>
        <v>100441</v>
      </c>
      <c r="S1473">
        <f t="shared" si="250"/>
        <v>100441</v>
      </c>
      <c r="T1473">
        <f t="shared" si="251"/>
        <v>100441</v>
      </c>
      <c r="U1473">
        <f t="shared" si="252"/>
        <v>201470</v>
      </c>
      <c r="V1473" s="7">
        <f>IFERROR(VLOOKUP(VALUE(L1473),工作表2!$A:$N,14,1)/50,0)</f>
        <v>258109.73</v>
      </c>
      <c r="W1473" s="7">
        <f>IFERROR(VLOOKUP(VALUE(M1473),工作表2!$A:$N,14,1)/50,0)</f>
        <v>258109.73</v>
      </c>
      <c r="X1473" s="7">
        <f>IFERROR(VLOOKUP(VALUE(N1473),工作表2!$A:$N,14,1)/50,0)</f>
        <v>258109.73</v>
      </c>
      <c r="Y1473" s="7">
        <f>IFERROR(VLOOKUP(VALUE(O1473),工作表2!$A:$N,14,1)/50,0)</f>
        <v>258109.73</v>
      </c>
      <c r="Z1473" s="7">
        <f>IFERROR(VLOOKUP(VALUE(P1473),工作表2!$A:$N,14,1)/50,0)</f>
        <v>258109.73</v>
      </c>
      <c r="AA1473" s="7">
        <f>IFERROR(VLOOKUP(VALUE(Q1473),工作表2!$A:$N,14,1)/50,0)</f>
        <v>258109.73</v>
      </c>
      <c r="AB1473" s="7">
        <f>IFERROR(VLOOKUP(VALUE(R1473),工作表2!$A:$N,14,1)/50,0)</f>
        <v>258109.73</v>
      </c>
      <c r="AC1473" s="7">
        <f>IFERROR(VLOOKUP(VALUE(S1473),工作表2!$A:$N,14,1)/50,0)</f>
        <v>258109.73</v>
      </c>
      <c r="AD1473" s="7">
        <f>IFERROR(VLOOKUP(VALUE(T1473),工作表2!$A:$N,14,1)/50,0)</f>
        <v>258109.73</v>
      </c>
      <c r="AE1473" s="7">
        <f>IFERROR(VLOOKUP(VALUE(U1473),工作表2!$A:$N,14,1),0)</f>
        <v>36902105.5</v>
      </c>
      <c r="AF1473" s="7">
        <f t="shared" si="253"/>
        <v>39225093.07</v>
      </c>
    </row>
    <row r="1474" spans="1:32" x14ac:dyDescent="0.15">
      <c r="A1474" s="8">
        <v>101470</v>
      </c>
      <c r="B1474" s="3" t="s">
        <v>5346</v>
      </c>
      <c r="C1474" t="s">
        <v>5347</v>
      </c>
      <c r="D1474" t="s">
        <v>5348</v>
      </c>
      <c r="E1474" t="s">
        <v>5349</v>
      </c>
      <c r="F1474" t="s">
        <v>5350</v>
      </c>
      <c r="G1474" t="s">
        <v>5351</v>
      </c>
      <c r="H1474" t="s">
        <v>5352</v>
      </c>
      <c r="I1474" t="s">
        <v>5353</v>
      </c>
      <c r="J1474" t="s">
        <v>5354</v>
      </c>
      <c r="K1474" t="s">
        <v>5355</v>
      </c>
      <c r="L1474">
        <f t="shared" si="243"/>
        <v>100444</v>
      </c>
      <c r="M1474">
        <f t="shared" si="244"/>
        <v>100443</v>
      </c>
      <c r="N1474">
        <f t="shared" si="245"/>
        <v>100442</v>
      </c>
      <c r="O1474">
        <f t="shared" si="246"/>
        <v>100442</v>
      </c>
      <c r="P1474">
        <f t="shared" si="247"/>
        <v>100442</v>
      </c>
      <c r="Q1474">
        <f t="shared" si="248"/>
        <v>100442</v>
      </c>
      <c r="R1474">
        <f t="shared" si="249"/>
        <v>100444</v>
      </c>
      <c r="S1474">
        <f t="shared" si="250"/>
        <v>100442</v>
      </c>
      <c r="T1474">
        <f t="shared" si="251"/>
        <v>100442</v>
      </c>
      <c r="U1474">
        <f t="shared" si="252"/>
        <v>201471</v>
      </c>
      <c r="V1474" s="7">
        <f>IFERROR(VLOOKUP(VALUE(L1474),工作表2!$A:$N,14,1)/50,0)</f>
        <v>261253.75</v>
      </c>
      <c r="W1474" s="7">
        <f>IFERROR(VLOOKUP(VALUE(M1474),工作表2!$A:$N,14,1)/50,0)</f>
        <v>261253.75</v>
      </c>
      <c r="X1474" s="7">
        <f>IFERROR(VLOOKUP(VALUE(N1474),工作表2!$A:$N,14,1)/50,0)</f>
        <v>261253.75</v>
      </c>
      <c r="Y1474" s="7">
        <f>IFERROR(VLOOKUP(VALUE(O1474),工作表2!$A:$N,14,1)/50,0)</f>
        <v>261253.75</v>
      </c>
      <c r="Z1474" s="7">
        <f>IFERROR(VLOOKUP(VALUE(P1474),工作表2!$A:$N,14,1)/50,0)</f>
        <v>261253.75</v>
      </c>
      <c r="AA1474" s="7">
        <f>IFERROR(VLOOKUP(VALUE(Q1474),工作表2!$A:$N,14,1)/50,0)</f>
        <v>261253.75</v>
      </c>
      <c r="AB1474" s="7">
        <f>IFERROR(VLOOKUP(VALUE(R1474),工作表2!$A:$N,14,1)/50,0)</f>
        <v>261253.75</v>
      </c>
      <c r="AC1474" s="7">
        <f>IFERROR(VLOOKUP(VALUE(S1474),工作表2!$A:$N,14,1)/50,0)</f>
        <v>261253.75</v>
      </c>
      <c r="AD1474" s="7">
        <f>IFERROR(VLOOKUP(VALUE(T1474),工作表2!$A:$N,14,1)/50,0)</f>
        <v>261253.75</v>
      </c>
      <c r="AE1474" s="7">
        <f>IFERROR(VLOOKUP(VALUE(U1474),工作表2!$A:$N,14,1),0)</f>
        <v>36429660</v>
      </c>
      <c r="AF1474" s="7">
        <f t="shared" si="253"/>
        <v>38780943.75</v>
      </c>
    </row>
    <row r="1475" spans="1:32" x14ac:dyDescent="0.15">
      <c r="A1475" s="8">
        <v>101471</v>
      </c>
      <c r="B1475" s="3" t="s">
        <v>5356</v>
      </c>
      <c r="C1475" t="s">
        <v>5347</v>
      </c>
      <c r="D1475" t="s">
        <v>5348</v>
      </c>
      <c r="E1475" t="s">
        <v>5357</v>
      </c>
      <c r="F1475" t="s">
        <v>5350</v>
      </c>
      <c r="G1475" t="s">
        <v>5358</v>
      </c>
      <c r="H1475" t="s">
        <v>5352</v>
      </c>
      <c r="I1475" t="s">
        <v>5353</v>
      </c>
      <c r="J1475" t="s">
        <v>5354</v>
      </c>
      <c r="K1475" t="s">
        <v>5359</v>
      </c>
      <c r="L1475">
        <f t="shared" si="243"/>
        <v>100443</v>
      </c>
      <c r="M1475">
        <f t="shared" si="244"/>
        <v>100443</v>
      </c>
      <c r="N1475">
        <f t="shared" si="245"/>
        <v>100442</v>
      </c>
      <c r="O1475">
        <f t="shared" si="246"/>
        <v>100444</v>
      </c>
      <c r="P1475">
        <f t="shared" si="247"/>
        <v>100442</v>
      </c>
      <c r="Q1475">
        <f t="shared" si="248"/>
        <v>100444</v>
      </c>
      <c r="R1475">
        <f t="shared" si="249"/>
        <v>100444</v>
      </c>
      <c r="S1475">
        <f t="shared" si="250"/>
        <v>100442</v>
      </c>
      <c r="T1475">
        <f t="shared" si="251"/>
        <v>100442</v>
      </c>
      <c r="U1475">
        <f t="shared" si="252"/>
        <v>201472</v>
      </c>
      <c r="V1475" s="7">
        <f>IFERROR(VLOOKUP(VALUE(L1475),工作表2!$A:$N,14,1)/50,0)</f>
        <v>261253.75</v>
      </c>
      <c r="W1475" s="7">
        <f>IFERROR(VLOOKUP(VALUE(M1475),工作表2!$A:$N,14,1)/50,0)</f>
        <v>261253.75</v>
      </c>
      <c r="X1475" s="7">
        <f>IFERROR(VLOOKUP(VALUE(N1475),工作表2!$A:$N,14,1)/50,0)</f>
        <v>261253.75</v>
      </c>
      <c r="Y1475" s="7">
        <f>IFERROR(VLOOKUP(VALUE(O1475),工作表2!$A:$N,14,1)/50,0)</f>
        <v>261253.75</v>
      </c>
      <c r="Z1475" s="7">
        <f>IFERROR(VLOOKUP(VALUE(P1475),工作表2!$A:$N,14,1)/50,0)</f>
        <v>261253.75</v>
      </c>
      <c r="AA1475" s="7">
        <f>IFERROR(VLOOKUP(VALUE(Q1475),工作表2!$A:$N,14,1)/50,0)</f>
        <v>261253.75</v>
      </c>
      <c r="AB1475" s="7">
        <f>IFERROR(VLOOKUP(VALUE(R1475),工作表2!$A:$N,14,1)/50,0)</f>
        <v>261253.75</v>
      </c>
      <c r="AC1475" s="7">
        <f>IFERROR(VLOOKUP(VALUE(S1475),工作表2!$A:$N,14,1)/50,0)</f>
        <v>261253.75</v>
      </c>
      <c r="AD1475" s="7">
        <f>IFERROR(VLOOKUP(VALUE(T1475),工作表2!$A:$N,14,1)/50,0)</f>
        <v>261253.75</v>
      </c>
      <c r="AE1475" s="7">
        <f>IFERROR(VLOOKUP(VALUE(U1475),工作表2!$A:$N,14,1),0)</f>
        <v>36463630.5</v>
      </c>
      <c r="AF1475" s="7">
        <f t="shared" si="253"/>
        <v>38814914.25</v>
      </c>
    </row>
    <row r="1476" spans="1:32" x14ac:dyDescent="0.15">
      <c r="A1476" s="8">
        <v>101472</v>
      </c>
      <c r="B1476" s="3" t="s">
        <v>5346</v>
      </c>
      <c r="C1476" t="s">
        <v>5347</v>
      </c>
      <c r="D1476" t="s">
        <v>5348</v>
      </c>
      <c r="E1476" t="s">
        <v>5357</v>
      </c>
      <c r="F1476" t="s">
        <v>5350</v>
      </c>
      <c r="G1476" t="s">
        <v>5360</v>
      </c>
      <c r="H1476" t="s">
        <v>5361</v>
      </c>
      <c r="I1476" t="s">
        <v>5362</v>
      </c>
      <c r="J1476" t="s">
        <v>5363</v>
      </c>
      <c r="K1476" t="s">
        <v>5364</v>
      </c>
      <c r="L1476">
        <f t="shared" si="243"/>
        <v>100444</v>
      </c>
      <c r="M1476">
        <f t="shared" si="244"/>
        <v>100443</v>
      </c>
      <c r="N1476">
        <f t="shared" si="245"/>
        <v>100442</v>
      </c>
      <c r="O1476">
        <f t="shared" si="246"/>
        <v>100444</v>
      </c>
      <c r="P1476">
        <f t="shared" si="247"/>
        <v>100442</v>
      </c>
      <c r="Q1476">
        <f t="shared" si="248"/>
        <v>100443</v>
      </c>
      <c r="R1476">
        <f t="shared" si="249"/>
        <v>100442</v>
      </c>
      <c r="S1476">
        <f t="shared" si="250"/>
        <v>100443</v>
      </c>
      <c r="T1476">
        <f t="shared" si="251"/>
        <v>100443</v>
      </c>
      <c r="U1476">
        <f t="shared" si="252"/>
        <v>201473</v>
      </c>
      <c r="V1476" s="7">
        <f>IFERROR(VLOOKUP(VALUE(L1476),工作表2!$A:$N,14,1)/50,0)</f>
        <v>261253.75</v>
      </c>
      <c r="W1476" s="7">
        <f>IFERROR(VLOOKUP(VALUE(M1476),工作表2!$A:$N,14,1)/50,0)</f>
        <v>261253.75</v>
      </c>
      <c r="X1476" s="7">
        <f>IFERROR(VLOOKUP(VALUE(N1476),工作表2!$A:$N,14,1)/50,0)</f>
        <v>261253.75</v>
      </c>
      <c r="Y1476" s="7">
        <f>IFERROR(VLOOKUP(VALUE(O1476),工作表2!$A:$N,14,1)/50,0)</f>
        <v>261253.75</v>
      </c>
      <c r="Z1476" s="7">
        <f>IFERROR(VLOOKUP(VALUE(P1476),工作表2!$A:$N,14,1)/50,0)</f>
        <v>261253.75</v>
      </c>
      <c r="AA1476" s="7">
        <f>IFERROR(VLOOKUP(VALUE(Q1476),工作表2!$A:$N,14,1)/50,0)</f>
        <v>261253.75</v>
      </c>
      <c r="AB1476" s="7">
        <f>IFERROR(VLOOKUP(VALUE(R1476),工作表2!$A:$N,14,1)/50,0)</f>
        <v>261253.75</v>
      </c>
      <c r="AC1476" s="7">
        <f>IFERROR(VLOOKUP(VALUE(S1476),工作表2!$A:$N,14,1)/50,0)</f>
        <v>261253.75</v>
      </c>
      <c r="AD1476" s="7">
        <f>IFERROR(VLOOKUP(VALUE(T1476),工作表2!$A:$N,14,1)/50,0)</f>
        <v>261253.75</v>
      </c>
      <c r="AE1476" s="7">
        <f>IFERROR(VLOOKUP(VALUE(U1476),工作表2!$A:$N,14,1),0)</f>
        <v>36497631.5</v>
      </c>
      <c r="AF1476" s="7">
        <f t="shared" si="253"/>
        <v>38848915.25</v>
      </c>
    </row>
    <row r="1477" spans="1:32" x14ac:dyDescent="0.15">
      <c r="A1477" s="8">
        <v>101473</v>
      </c>
      <c r="B1477" s="3" t="s">
        <v>5346</v>
      </c>
      <c r="C1477" t="s">
        <v>5365</v>
      </c>
      <c r="D1477" t="s">
        <v>5366</v>
      </c>
      <c r="E1477" t="s">
        <v>5349</v>
      </c>
      <c r="F1477" t="s">
        <v>5350</v>
      </c>
      <c r="G1477" t="s">
        <v>5351</v>
      </c>
      <c r="H1477" t="s">
        <v>5361</v>
      </c>
      <c r="I1477" t="s">
        <v>5353</v>
      </c>
      <c r="J1477" t="s">
        <v>5363</v>
      </c>
      <c r="K1477" t="s">
        <v>5367</v>
      </c>
      <c r="L1477">
        <f t="shared" ref="L1477:L1540" si="254">IFERROR(VALUE(LEFT(B1477,6)),0)</f>
        <v>100444</v>
      </c>
      <c r="M1477">
        <f t="shared" ref="M1477:M1540" si="255">IFERROR(VALUE(LEFT(C1477,6)),0)</f>
        <v>100444</v>
      </c>
      <c r="N1477">
        <f t="shared" ref="N1477:N1540" si="256">IFERROR(VALUE(LEFT(D1477,6)),0)</f>
        <v>100443</v>
      </c>
      <c r="O1477">
        <f t="shared" ref="O1477:O1540" si="257">IFERROR(VALUE(LEFT(E1477,6)),0)</f>
        <v>100442</v>
      </c>
      <c r="P1477">
        <f t="shared" ref="P1477:P1540" si="258">IFERROR(VALUE(LEFT(F1477,6)),0)</f>
        <v>100442</v>
      </c>
      <c r="Q1477">
        <f t="shared" ref="Q1477:Q1540" si="259">IFERROR(VALUE(LEFT(G1477,6)),0)</f>
        <v>100442</v>
      </c>
      <c r="R1477">
        <f t="shared" ref="R1477:R1540" si="260">IFERROR(VALUE(LEFT(H1477,6)),0)</f>
        <v>100442</v>
      </c>
      <c r="S1477">
        <f t="shared" ref="S1477:S1540" si="261">IFERROR(VALUE(LEFT(I1477,6)),0)</f>
        <v>100442</v>
      </c>
      <c r="T1477">
        <f t="shared" ref="T1477:T1540" si="262">IFERROR(VALUE(LEFT(J1477,6)),0)</f>
        <v>100443</v>
      </c>
      <c r="U1477">
        <f t="shared" ref="U1477:U1540" si="263">IFERROR(VALUE(LEFT(K1477,6)),0)</f>
        <v>201474</v>
      </c>
      <c r="V1477" s="7">
        <f>IFERROR(VLOOKUP(VALUE(L1477),工作表2!$A:$N,14,1)/50,0)</f>
        <v>261253.75</v>
      </c>
      <c r="W1477" s="7">
        <f>IFERROR(VLOOKUP(VALUE(M1477),工作表2!$A:$N,14,1)/50,0)</f>
        <v>261253.75</v>
      </c>
      <c r="X1477" s="7">
        <f>IFERROR(VLOOKUP(VALUE(N1477),工作表2!$A:$N,14,1)/50,0)</f>
        <v>261253.75</v>
      </c>
      <c r="Y1477" s="7">
        <f>IFERROR(VLOOKUP(VALUE(O1477),工作表2!$A:$N,14,1)/50,0)</f>
        <v>261253.75</v>
      </c>
      <c r="Z1477" s="7">
        <f>IFERROR(VLOOKUP(VALUE(P1477),工作表2!$A:$N,14,1)/50,0)</f>
        <v>261253.75</v>
      </c>
      <c r="AA1477" s="7">
        <f>IFERROR(VLOOKUP(VALUE(Q1477),工作表2!$A:$N,14,1)/50,0)</f>
        <v>261253.75</v>
      </c>
      <c r="AB1477" s="7">
        <f>IFERROR(VLOOKUP(VALUE(R1477),工作表2!$A:$N,14,1)/50,0)</f>
        <v>261253.75</v>
      </c>
      <c r="AC1477" s="7">
        <f>IFERROR(VLOOKUP(VALUE(S1477),工作表2!$A:$N,14,1)/50,0)</f>
        <v>261253.75</v>
      </c>
      <c r="AD1477" s="7">
        <f>IFERROR(VLOOKUP(VALUE(T1477),工作表2!$A:$N,14,1)/50,0)</f>
        <v>261253.75</v>
      </c>
      <c r="AE1477" s="7">
        <f>IFERROR(VLOOKUP(VALUE(U1477),工作表2!$A:$N,14,1),0)</f>
        <v>37185916.5</v>
      </c>
      <c r="AF1477" s="7">
        <f t="shared" ref="AF1477:AF1540" si="264">SUM(V1477:AE1477)</f>
        <v>39537200.25</v>
      </c>
    </row>
    <row r="1478" spans="1:32" x14ac:dyDescent="0.15">
      <c r="A1478" s="8">
        <v>101474</v>
      </c>
      <c r="B1478" s="3" t="s">
        <v>5356</v>
      </c>
      <c r="C1478" t="s">
        <v>5365</v>
      </c>
      <c r="D1478" t="s">
        <v>5366</v>
      </c>
      <c r="E1478" t="s">
        <v>5368</v>
      </c>
      <c r="F1478" t="s">
        <v>5350</v>
      </c>
      <c r="G1478" t="s">
        <v>5351</v>
      </c>
      <c r="H1478" t="s">
        <v>5352</v>
      </c>
      <c r="I1478" t="s">
        <v>5353</v>
      </c>
      <c r="J1478" t="s">
        <v>5354</v>
      </c>
      <c r="K1478" t="s">
        <v>5369</v>
      </c>
      <c r="L1478">
        <f t="shared" si="254"/>
        <v>100443</v>
      </c>
      <c r="M1478">
        <f t="shared" si="255"/>
        <v>100444</v>
      </c>
      <c r="N1478">
        <f t="shared" si="256"/>
        <v>100443</v>
      </c>
      <c r="O1478">
        <f t="shared" si="257"/>
        <v>100443</v>
      </c>
      <c r="P1478">
        <f t="shared" si="258"/>
        <v>100442</v>
      </c>
      <c r="Q1478">
        <f t="shared" si="259"/>
        <v>100442</v>
      </c>
      <c r="R1478">
        <f t="shared" si="260"/>
        <v>100444</v>
      </c>
      <c r="S1478">
        <f t="shared" si="261"/>
        <v>100442</v>
      </c>
      <c r="T1478">
        <f t="shared" si="262"/>
        <v>100442</v>
      </c>
      <c r="U1478">
        <f t="shared" si="263"/>
        <v>201475</v>
      </c>
      <c r="V1478" s="7">
        <f>IFERROR(VLOOKUP(VALUE(L1478),工作表2!$A:$N,14,1)/50,0)</f>
        <v>261253.75</v>
      </c>
      <c r="W1478" s="7">
        <f>IFERROR(VLOOKUP(VALUE(M1478),工作表2!$A:$N,14,1)/50,0)</f>
        <v>261253.75</v>
      </c>
      <c r="X1478" s="7">
        <f>IFERROR(VLOOKUP(VALUE(N1478),工作表2!$A:$N,14,1)/50,0)</f>
        <v>261253.75</v>
      </c>
      <c r="Y1478" s="7">
        <f>IFERROR(VLOOKUP(VALUE(O1478),工作表2!$A:$N,14,1)/50,0)</f>
        <v>261253.75</v>
      </c>
      <c r="Z1478" s="7">
        <f>IFERROR(VLOOKUP(VALUE(P1478),工作表2!$A:$N,14,1)/50,0)</f>
        <v>261253.75</v>
      </c>
      <c r="AA1478" s="7">
        <f>IFERROR(VLOOKUP(VALUE(Q1478),工作表2!$A:$N,14,1)/50,0)</f>
        <v>261253.75</v>
      </c>
      <c r="AB1478" s="7">
        <f>IFERROR(VLOOKUP(VALUE(R1478),工作表2!$A:$N,14,1)/50,0)</f>
        <v>261253.75</v>
      </c>
      <c r="AC1478" s="7">
        <f>IFERROR(VLOOKUP(VALUE(S1478),工作表2!$A:$N,14,1)/50,0)</f>
        <v>261253.75</v>
      </c>
      <c r="AD1478" s="7">
        <f>IFERROR(VLOOKUP(VALUE(T1478),工作表2!$A:$N,14,1)/50,0)</f>
        <v>261253.75</v>
      </c>
      <c r="AE1478" s="7">
        <f>IFERROR(VLOOKUP(VALUE(U1478),工作表2!$A:$N,14,1),0)</f>
        <v>36565730.5</v>
      </c>
      <c r="AF1478" s="7">
        <f t="shared" si="264"/>
        <v>38917014.25</v>
      </c>
    </row>
    <row r="1479" spans="1:32" x14ac:dyDescent="0.15">
      <c r="A1479" s="8">
        <v>101475</v>
      </c>
      <c r="B1479" s="3" t="s">
        <v>5356</v>
      </c>
      <c r="C1479" t="s">
        <v>5365</v>
      </c>
      <c r="D1479" t="s">
        <v>5348</v>
      </c>
      <c r="E1479" t="s">
        <v>5368</v>
      </c>
      <c r="F1479" t="s">
        <v>5350</v>
      </c>
      <c r="G1479" t="s">
        <v>5360</v>
      </c>
      <c r="H1479" t="s">
        <v>5361</v>
      </c>
      <c r="I1479" t="s">
        <v>5353</v>
      </c>
      <c r="J1479" t="s">
        <v>5363</v>
      </c>
      <c r="K1479" t="s">
        <v>5370</v>
      </c>
      <c r="L1479">
        <f t="shared" si="254"/>
        <v>100443</v>
      </c>
      <c r="M1479">
        <f t="shared" si="255"/>
        <v>100444</v>
      </c>
      <c r="N1479">
        <f t="shared" si="256"/>
        <v>100442</v>
      </c>
      <c r="O1479">
        <f t="shared" si="257"/>
        <v>100443</v>
      </c>
      <c r="P1479">
        <f t="shared" si="258"/>
        <v>100442</v>
      </c>
      <c r="Q1479">
        <f t="shared" si="259"/>
        <v>100443</v>
      </c>
      <c r="R1479">
        <f t="shared" si="260"/>
        <v>100442</v>
      </c>
      <c r="S1479">
        <f t="shared" si="261"/>
        <v>100442</v>
      </c>
      <c r="T1479">
        <f t="shared" si="262"/>
        <v>100443</v>
      </c>
      <c r="U1479">
        <f t="shared" si="263"/>
        <v>201476</v>
      </c>
      <c r="V1479" s="7">
        <f>IFERROR(VLOOKUP(VALUE(L1479),工作表2!$A:$N,14,1)/50,0)</f>
        <v>261253.75</v>
      </c>
      <c r="W1479" s="7">
        <f>IFERROR(VLOOKUP(VALUE(M1479),工作表2!$A:$N,14,1)/50,0)</f>
        <v>261253.75</v>
      </c>
      <c r="X1479" s="7">
        <f>IFERROR(VLOOKUP(VALUE(N1479),工作表2!$A:$N,14,1)/50,0)</f>
        <v>261253.75</v>
      </c>
      <c r="Y1479" s="7">
        <f>IFERROR(VLOOKUP(VALUE(O1479),工作表2!$A:$N,14,1)/50,0)</f>
        <v>261253.75</v>
      </c>
      <c r="Z1479" s="7">
        <f>IFERROR(VLOOKUP(VALUE(P1479),工作表2!$A:$N,14,1)/50,0)</f>
        <v>261253.75</v>
      </c>
      <c r="AA1479" s="7">
        <f>IFERROR(VLOOKUP(VALUE(Q1479),工作表2!$A:$N,14,1)/50,0)</f>
        <v>261253.75</v>
      </c>
      <c r="AB1479" s="7">
        <f>IFERROR(VLOOKUP(VALUE(R1479),工作表2!$A:$N,14,1)/50,0)</f>
        <v>261253.75</v>
      </c>
      <c r="AC1479" s="7">
        <f>IFERROR(VLOOKUP(VALUE(S1479),工作表2!$A:$N,14,1)/50,0)</f>
        <v>261253.75</v>
      </c>
      <c r="AD1479" s="7">
        <f>IFERROR(VLOOKUP(VALUE(T1479),工作表2!$A:$N,14,1)/50,0)</f>
        <v>261253.75</v>
      </c>
      <c r="AE1479" s="7">
        <f>IFERROR(VLOOKUP(VALUE(U1479),工作表2!$A:$N,14,1),0)</f>
        <v>36599827.5</v>
      </c>
      <c r="AF1479" s="7">
        <f t="shared" si="264"/>
        <v>38951111.25</v>
      </c>
    </row>
    <row r="1480" spans="1:32" x14ac:dyDescent="0.15">
      <c r="A1480" s="8">
        <v>101476</v>
      </c>
      <c r="B1480" s="3" t="s">
        <v>5356</v>
      </c>
      <c r="C1480" t="s">
        <v>5347</v>
      </c>
      <c r="D1480" t="s">
        <v>5371</v>
      </c>
      <c r="E1480" t="s">
        <v>5357</v>
      </c>
      <c r="F1480" t="s">
        <v>5350</v>
      </c>
      <c r="G1480" t="s">
        <v>5358</v>
      </c>
      <c r="H1480" t="s">
        <v>5361</v>
      </c>
      <c r="I1480" t="s">
        <v>5372</v>
      </c>
      <c r="J1480" t="s">
        <v>5363</v>
      </c>
      <c r="K1480" t="s">
        <v>5373</v>
      </c>
      <c r="L1480">
        <f t="shared" si="254"/>
        <v>100443</v>
      </c>
      <c r="M1480">
        <f t="shared" si="255"/>
        <v>100443</v>
      </c>
      <c r="N1480">
        <f t="shared" si="256"/>
        <v>100444</v>
      </c>
      <c r="O1480">
        <f t="shared" si="257"/>
        <v>100444</v>
      </c>
      <c r="P1480">
        <f t="shared" si="258"/>
        <v>100442</v>
      </c>
      <c r="Q1480">
        <f t="shared" si="259"/>
        <v>100444</v>
      </c>
      <c r="R1480">
        <f t="shared" si="260"/>
        <v>100442</v>
      </c>
      <c r="S1480">
        <f t="shared" si="261"/>
        <v>100444</v>
      </c>
      <c r="T1480">
        <f t="shared" si="262"/>
        <v>100443</v>
      </c>
      <c r="U1480">
        <f t="shared" si="263"/>
        <v>201477</v>
      </c>
      <c r="V1480" s="7">
        <f>IFERROR(VLOOKUP(VALUE(L1480),工作表2!$A:$N,14,1)/50,0)</f>
        <v>261253.75</v>
      </c>
      <c r="W1480" s="7">
        <f>IFERROR(VLOOKUP(VALUE(M1480),工作表2!$A:$N,14,1)/50,0)</f>
        <v>261253.75</v>
      </c>
      <c r="X1480" s="7">
        <f>IFERROR(VLOOKUP(VALUE(N1480),工作表2!$A:$N,14,1)/50,0)</f>
        <v>261253.75</v>
      </c>
      <c r="Y1480" s="7">
        <f>IFERROR(VLOOKUP(VALUE(O1480),工作表2!$A:$N,14,1)/50,0)</f>
        <v>261253.75</v>
      </c>
      <c r="Z1480" s="7">
        <f>IFERROR(VLOOKUP(VALUE(P1480),工作表2!$A:$N,14,1)/50,0)</f>
        <v>261253.75</v>
      </c>
      <c r="AA1480" s="7">
        <f>IFERROR(VLOOKUP(VALUE(Q1480),工作表2!$A:$N,14,1)/50,0)</f>
        <v>261253.75</v>
      </c>
      <c r="AB1480" s="7">
        <f>IFERROR(VLOOKUP(VALUE(R1480),工作表2!$A:$N,14,1)/50,0)</f>
        <v>261253.75</v>
      </c>
      <c r="AC1480" s="7">
        <f>IFERROR(VLOOKUP(VALUE(S1480),工作表2!$A:$N,14,1)/50,0)</f>
        <v>261253.75</v>
      </c>
      <c r="AD1480" s="7">
        <f>IFERROR(VLOOKUP(VALUE(T1480),工作表2!$A:$N,14,1)/50,0)</f>
        <v>261253.75</v>
      </c>
      <c r="AE1480" s="7">
        <f>IFERROR(VLOOKUP(VALUE(U1480),工作表2!$A:$N,14,1),0)</f>
        <v>37289850.5</v>
      </c>
      <c r="AF1480" s="7">
        <f t="shared" si="264"/>
        <v>39641134.25</v>
      </c>
    </row>
    <row r="1481" spans="1:32" x14ac:dyDescent="0.15">
      <c r="A1481" s="8">
        <v>101477</v>
      </c>
      <c r="B1481" s="3" t="s">
        <v>5374</v>
      </c>
      <c r="C1481" t="s">
        <v>5347</v>
      </c>
      <c r="D1481" t="s">
        <v>5366</v>
      </c>
      <c r="E1481" t="s">
        <v>5368</v>
      </c>
      <c r="F1481" t="s">
        <v>5375</v>
      </c>
      <c r="G1481" t="s">
        <v>5360</v>
      </c>
      <c r="H1481" t="s">
        <v>5352</v>
      </c>
      <c r="I1481" t="s">
        <v>5362</v>
      </c>
      <c r="J1481" t="s">
        <v>5363</v>
      </c>
      <c r="K1481" t="s">
        <v>5376</v>
      </c>
      <c r="L1481">
        <f t="shared" si="254"/>
        <v>100442</v>
      </c>
      <c r="M1481">
        <f t="shared" si="255"/>
        <v>100443</v>
      </c>
      <c r="N1481">
        <f t="shared" si="256"/>
        <v>100443</v>
      </c>
      <c r="O1481">
        <f t="shared" si="257"/>
        <v>100443</v>
      </c>
      <c r="P1481">
        <f t="shared" si="258"/>
        <v>100444</v>
      </c>
      <c r="Q1481">
        <f t="shared" si="259"/>
        <v>100443</v>
      </c>
      <c r="R1481">
        <f t="shared" si="260"/>
        <v>100444</v>
      </c>
      <c r="S1481">
        <f t="shared" si="261"/>
        <v>100443</v>
      </c>
      <c r="T1481">
        <f t="shared" si="262"/>
        <v>100443</v>
      </c>
      <c r="U1481">
        <f t="shared" si="263"/>
        <v>201478</v>
      </c>
      <c r="V1481" s="7">
        <f>IFERROR(VLOOKUP(VALUE(L1481),工作表2!$A:$N,14,1)/50,0)</f>
        <v>261253.75</v>
      </c>
      <c r="W1481" s="7">
        <f>IFERROR(VLOOKUP(VALUE(M1481),工作表2!$A:$N,14,1)/50,0)</f>
        <v>261253.75</v>
      </c>
      <c r="X1481" s="7">
        <f>IFERROR(VLOOKUP(VALUE(N1481),工作表2!$A:$N,14,1)/50,0)</f>
        <v>261253.75</v>
      </c>
      <c r="Y1481" s="7">
        <f>IFERROR(VLOOKUP(VALUE(O1481),工作表2!$A:$N,14,1)/50,0)</f>
        <v>261253.75</v>
      </c>
      <c r="Z1481" s="7">
        <f>IFERROR(VLOOKUP(VALUE(P1481),工作表2!$A:$N,14,1)/50,0)</f>
        <v>261253.75</v>
      </c>
      <c r="AA1481" s="7">
        <f>IFERROR(VLOOKUP(VALUE(Q1481),工作表2!$A:$N,14,1)/50,0)</f>
        <v>261253.75</v>
      </c>
      <c r="AB1481" s="7">
        <f>IFERROR(VLOOKUP(VALUE(R1481),工作表2!$A:$N,14,1)/50,0)</f>
        <v>261253.75</v>
      </c>
      <c r="AC1481" s="7">
        <f>IFERROR(VLOOKUP(VALUE(S1481),工作表2!$A:$N,14,1)/50,0)</f>
        <v>261253.75</v>
      </c>
      <c r="AD1481" s="7">
        <f>IFERROR(VLOOKUP(VALUE(T1481),工作表2!$A:$N,14,1)/50,0)</f>
        <v>261253.75</v>
      </c>
      <c r="AE1481" s="7">
        <f>IFERROR(VLOOKUP(VALUE(U1481),工作表2!$A:$N,14,1),0)</f>
        <v>37009466.5</v>
      </c>
      <c r="AF1481" s="7">
        <f t="shared" si="264"/>
        <v>39360750.25</v>
      </c>
    </row>
    <row r="1482" spans="1:32" x14ac:dyDescent="0.15">
      <c r="A1482" s="8">
        <v>101478</v>
      </c>
      <c r="B1482" s="3" t="s">
        <v>5346</v>
      </c>
      <c r="C1482" t="s">
        <v>5377</v>
      </c>
      <c r="D1482" t="s">
        <v>5366</v>
      </c>
      <c r="E1482" t="s">
        <v>5349</v>
      </c>
      <c r="F1482" t="s">
        <v>5378</v>
      </c>
      <c r="G1482" t="s">
        <v>5351</v>
      </c>
      <c r="H1482" t="s">
        <v>5379</v>
      </c>
      <c r="I1482" t="s">
        <v>5353</v>
      </c>
      <c r="J1482" t="s">
        <v>5354</v>
      </c>
      <c r="K1482" t="s">
        <v>5380</v>
      </c>
      <c r="L1482">
        <f t="shared" si="254"/>
        <v>100444</v>
      </c>
      <c r="M1482">
        <f t="shared" si="255"/>
        <v>100442</v>
      </c>
      <c r="N1482">
        <f t="shared" si="256"/>
        <v>100443</v>
      </c>
      <c r="O1482">
        <f t="shared" si="257"/>
        <v>100442</v>
      </c>
      <c r="P1482">
        <f t="shared" si="258"/>
        <v>100443</v>
      </c>
      <c r="Q1482">
        <f t="shared" si="259"/>
        <v>100442</v>
      </c>
      <c r="R1482">
        <f t="shared" si="260"/>
        <v>100443</v>
      </c>
      <c r="S1482">
        <f t="shared" si="261"/>
        <v>100442</v>
      </c>
      <c r="T1482">
        <f t="shared" si="262"/>
        <v>100442</v>
      </c>
      <c r="U1482">
        <f t="shared" si="263"/>
        <v>201479</v>
      </c>
      <c r="V1482" s="7">
        <f>IFERROR(VLOOKUP(VALUE(L1482),工作表2!$A:$N,14,1)/50,0)</f>
        <v>261253.75</v>
      </c>
      <c r="W1482" s="7">
        <f>IFERROR(VLOOKUP(VALUE(M1482),工作表2!$A:$N,14,1)/50,0)</f>
        <v>261253.75</v>
      </c>
      <c r="X1482" s="7">
        <f>IFERROR(VLOOKUP(VALUE(N1482),工作表2!$A:$N,14,1)/50,0)</f>
        <v>261253.75</v>
      </c>
      <c r="Y1482" s="7">
        <f>IFERROR(VLOOKUP(VALUE(O1482),工作表2!$A:$N,14,1)/50,0)</f>
        <v>261253.75</v>
      </c>
      <c r="Z1482" s="7">
        <f>IFERROR(VLOOKUP(VALUE(P1482),工作表2!$A:$N,14,1)/50,0)</f>
        <v>261253.75</v>
      </c>
      <c r="AA1482" s="7">
        <f>IFERROR(VLOOKUP(VALUE(Q1482),工作表2!$A:$N,14,1)/50,0)</f>
        <v>261253.75</v>
      </c>
      <c r="AB1482" s="7">
        <f>IFERROR(VLOOKUP(VALUE(R1482),工作表2!$A:$N,14,1)/50,0)</f>
        <v>261253.75</v>
      </c>
      <c r="AC1482" s="7">
        <f>IFERROR(VLOOKUP(VALUE(S1482),工作表2!$A:$N,14,1)/50,0)</f>
        <v>261253.75</v>
      </c>
      <c r="AD1482" s="7">
        <f>IFERROR(VLOOKUP(VALUE(T1482),工作表2!$A:$N,14,1)/50,0)</f>
        <v>261253.75</v>
      </c>
      <c r="AE1482" s="7">
        <f>IFERROR(VLOOKUP(VALUE(U1482),工作表2!$A:$N,14,1),0)</f>
        <v>37175344</v>
      </c>
      <c r="AF1482" s="7">
        <f t="shared" si="264"/>
        <v>39526627.75</v>
      </c>
    </row>
    <row r="1483" spans="1:32" x14ac:dyDescent="0.15">
      <c r="A1483" s="8">
        <v>101479</v>
      </c>
      <c r="B1483" s="3" t="s">
        <v>5346</v>
      </c>
      <c r="C1483" t="s">
        <v>5377</v>
      </c>
      <c r="D1483" t="s">
        <v>5371</v>
      </c>
      <c r="E1483" t="s">
        <v>5349</v>
      </c>
      <c r="F1483" t="s">
        <v>5350</v>
      </c>
      <c r="G1483" t="s">
        <v>5360</v>
      </c>
      <c r="H1483" t="s">
        <v>5361</v>
      </c>
      <c r="I1483" t="s">
        <v>5362</v>
      </c>
      <c r="J1483" t="s">
        <v>5363</v>
      </c>
      <c r="K1483" t="s">
        <v>5381</v>
      </c>
      <c r="L1483">
        <f t="shared" si="254"/>
        <v>100444</v>
      </c>
      <c r="M1483">
        <f t="shared" si="255"/>
        <v>100442</v>
      </c>
      <c r="N1483">
        <f t="shared" si="256"/>
        <v>100444</v>
      </c>
      <c r="O1483">
        <f t="shared" si="257"/>
        <v>100442</v>
      </c>
      <c r="P1483">
        <f t="shared" si="258"/>
        <v>100442</v>
      </c>
      <c r="Q1483">
        <f t="shared" si="259"/>
        <v>100443</v>
      </c>
      <c r="R1483">
        <f t="shared" si="260"/>
        <v>100442</v>
      </c>
      <c r="S1483">
        <f t="shared" si="261"/>
        <v>100443</v>
      </c>
      <c r="T1483">
        <f t="shared" si="262"/>
        <v>100443</v>
      </c>
      <c r="U1483">
        <f t="shared" si="263"/>
        <v>201480</v>
      </c>
      <c r="V1483" s="7">
        <f>IFERROR(VLOOKUP(VALUE(L1483),工作表2!$A:$N,14,1)/50,0)</f>
        <v>261253.75</v>
      </c>
      <c r="W1483" s="7">
        <f>IFERROR(VLOOKUP(VALUE(M1483),工作表2!$A:$N,14,1)/50,0)</f>
        <v>261253.75</v>
      </c>
      <c r="X1483" s="7">
        <f>IFERROR(VLOOKUP(VALUE(N1483),工作表2!$A:$N,14,1)/50,0)</f>
        <v>261253.75</v>
      </c>
      <c r="Y1483" s="7">
        <f>IFERROR(VLOOKUP(VALUE(O1483),工作表2!$A:$N,14,1)/50,0)</f>
        <v>261253.75</v>
      </c>
      <c r="Z1483" s="7">
        <f>IFERROR(VLOOKUP(VALUE(P1483),工作表2!$A:$N,14,1)/50,0)</f>
        <v>261253.75</v>
      </c>
      <c r="AA1483" s="7">
        <f>IFERROR(VLOOKUP(VALUE(Q1483),工作表2!$A:$N,14,1)/50,0)</f>
        <v>261253.75</v>
      </c>
      <c r="AB1483" s="7">
        <f>IFERROR(VLOOKUP(VALUE(R1483),工作表2!$A:$N,14,1)/50,0)</f>
        <v>261253.75</v>
      </c>
      <c r="AC1483" s="7">
        <f>IFERROR(VLOOKUP(VALUE(S1483),工作表2!$A:$N,14,1)/50,0)</f>
        <v>261253.75</v>
      </c>
      <c r="AD1483" s="7">
        <f>IFERROR(VLOOKUP(VALUE(T1483),工作表2!$A:$N,14,1)/50,0)</f>
        <v>261253.75</v>
      </c>
      <c r="AE1483" s="7">
        <f>IFERROR(VLOOKUP(VALUE(U1483),工作表2!$A:$N,14,1),0)</f>
        <v>37394076</v>
      </c>
      <c r="AF1483" s="7">
        <f t="shared" si="264"/>
        <v>39745359.75</v>
      </c>
    </row>
    <row r="1484" spans="1:32" x14ac:dyDescent="0.15">
      <c r="A1484" s="8">
        <v>101480</v>
      </c>
      <c r="B1484" s="3" t="s">
        <v>5382</v>
      </c>
      <c r="C1484" t="s">
        <v>5383</v>
      </c>
      <c r="D1484" t="s">
        <v>5384</v>
      </c>
      <c r="E1484" t="s">
        <v>5385</v>
      </c>
      <c r="F1484" t="s">
        <v>5386</v>
      </c>
      <c r="G1484" t="s">
        <v>5387</v>
      </c>
      <c r="H1484" t="s">
        <v>5388</v>
      </c>
      <c r="I1484" t="s">
        <v>5389</v>
      </c>
      <c r="J1484" t="s">
        <v>5390</v>
      </c>
      <c r="K1484" t="s">
        <v>5391</v>
      </c>
      <c r="L1484">
        <f t="shared" si="254"/>
        <v>100447</v>
      </c>
      <c r="M1484">
        <f t="shared" si="255"/>
        <v>100447</v>
      </c>
      <c r="N1484">
        <f t="shared" si="256"/>
        <v>100447</v>
      </c>
      <c r="O1484">
        <f t="shared" si="257"/>
        <v>100447</v>
      </c>
      <c r="P1484">
        <f t="shared" si="258"/>
        <v>100445</v>
      </c>
      <c r="Q1484">
        <f t="shared" si="259"/>
        <v>100446</v>
      </c>
      <c r="R1484">
        <f t="shared" si="260"/>
        <v>100446</v>
      </c>
      <c r="S1484">
        <f t="shared" si="261"/>
        <v>100445</v>
      </c>
      <c r="T1484">
        <f t="shared" si="262"/>
        <v>100446</v>
      </c>
      <c r="U1484">
        <f t="shared" si="263"/>
        <v>201481</v>
      </c>
      <c r="V1484" s="7">
        <f>IFERROR(VLOOKUP(VALUE(L1484),工作表2!$A:$N,14,1)/50,0)</f>
        <v>264397.76</v>
      </c>
      <c r="W1484" s="7">
        <f>IFERROR(VLOOKUP(VALUE(M1484),工作表2!$A:$N,14,1)/50,0)</f>
        <v>264397.76</v>
      </c>
      <c r="X1484" s="7">
        <f>IFERROR(VLOOKUP(VALUE(N1484),工作表2!$A:$N,14,1)/50,0)</f>
        <v>264397.76</v>
      </c>
      <c r="Y1484" s="7">
        <f>IFERROR(VLOOKUP(VALUE(O1484),工作表2!$A:$N,14,1)/50,0)</f>
        <v>264397.76</v>
      </c>
      <c r="Z1484" s="7">
        <f>IFERROR(VLOOKUP(VALUE(P1484),工作表2!$A:$N,14,1)/50,0)</f>
        <v>264397.76</v>
      </c>
      <c r="AA1484" s="7">
        <f>IFERROR(VLOOKUP(VALUE(Q1484),工作表2!$A:$N,14,1)/50,0)</f>
        <v>264397.76</v>
      </c>
      <c r="AB1484" s="7">
        <f>IFERROR(VLOOKUP(VALUE(R1484),工作表2!$A:$N,14,1)/50,0)</f>
        <v>264397.76</v>
      </c>
      <c r="AC1484" s="7">
        <f>IFERROR(VLOOKUP(VALUE(S1484),工作表2!$A:$N,14,1)/50,0)</f>
        <v>264397.76</v>
      </c>
      <c r="AD1484" s="7">
        <f>IFERROR(VLOOKUP(VALUE(T1484),工作表2!$A:$N,14,1)/50,0)</f>
        <v>264397.76</v>
      </c>
      <c r="AE1484" s="7">
        <f>IFERROR(VLOOKUP(VALUE(U1484),工作表2!$A:$N,14,1),0)</f>
        <v>36913825.5</v>
      </c>
      <c r="AF1484" s="7">
        <f t="shared" si="264"/>
        <v>39293405.340000004</v>
      </c>
    </row>
    <row r="1485" spans="1:32" x14ac:dyDescent="0.15">
      <c r="A1485" s="8">
        <v>101481</v>
      </c>
      <c r="B1485" s="3" t="s">
        <v>5392</v>
      </c>
      <c r="C1485" t="s">
        <v>5393</v>
      </c>
      <c r="D1485" t="s">
        <v>5394</v>
      </c>
      <c r="E1485" t="s">
        <v>5395</v>
      </c>
      <c r="F1485" t="s">
        <v>5396</v>
      </c>
      <c r="G1485" t="s">
        <v>5397</v>
      </c>
      <c r="H1485" t="s">
        <v>5398</v>
      </c>
      <c r="I1485" t="s">
        <v>5389</v>
      </c>
      <c r="J1485" t="s">
        <v>5390</v>
      </c>
      <c r="K1485" t="s">
        <v>5399</v>
      </c>
      <c r="L1485">
        <f t="shared" si="254"/>
        <v>100446</v>
      </c>
      <c r="M1485">
        <f t="shared" si="255"/>
        <v>100445</v>
      </c>
      <c r="N1485">
        <f t="shared" si="256"/>
        <v>100445</v>
      </c>
      <c r="O1485">
        <f t="shared" si="257"/>
        <v>100446</v>
      </c>
      <c r="P1485">
        <f t="shared" si="258"/>
        <v>100447</v>
      </c>
      <c r="Q1485">
        <f t="shared" si="259"/>
        <v>100447</v>
      </c>
      <c r="R1485">
        <f t="shared" si="260"/>
        <v>100445</v>
      </c>
      <c r="S1485">
        <f t="shared" si="261"/>
        <v>100445</v>
      </c>
      <c r="T1485">
        <f t="shared" si="262"/>
        <v>100446</v>
      </c>
      <c r="U1485">
        <f t="shared" si="263"/>
        <v>201482</v>
      </c>
      <c r="V1485" s="7">
        <f>IFERROR(VLOOKUP(VALUE(L1485),工作表2!$A:$N,14,1)/50,0)</f>
        <v>264397.76</v>
      </c>
      <c r="W1485" s="7">
        <f>IFERROR(VLOOKUP(VALUE(M1485),工作表2!$A:$N,14,1)/50,0)</f>
        <v>264397.76</v>
      </c>
      <c r="X1485" s="7">
        <f>IFERROR(VLOOKUP(VALUE(N1485),工作表2!$A:$N,14,1)/50,0)</f>
        <v>264397.76</v>
      </c>
      <c r="Y1485" s="7">
        <f>IFERROR(VLOOKUP(VALUE(O1485),工作表2!$A:$N,14,1)/50,0)</f>
        <v>264397.76</v>
      </c>
      <c r="Z1485" s="7">
        <f>IFERROR(VLOOKUP(VALUE(P1485),工作表2!$A:$N,14,1)/50,0)</f>
        <v>264397.76</v>
      </c>
      <c r="AA1485" s="7">
        <f>IFERROR(VLOOKUP(VALUE(Q1485),工作表2!$A:$N,14,1)/50,0)</f>
        <v>264397.76</v>
      </c>
      <c r="AB1485" s="7">
        <f>IFERROR(VLOOKUP(VALUE(R1485),工作表2!$A:$N,14,1)/50,0)</f>
        <v>264397.76</v>
      </c>
      <c r="AC1485" s="7">
        <f>IFERROR(VLOOKUP(VALUE(S1485),工作表2!$A:$N,14,1)/50,0)</f>
        <v>264397.76</v>
      </c>
      <c r="AD1485" s="7">
        <f>IFERROR(VLOOKUP(VALUE(T1485),工作表2!$A:$N,14,1)/50,0)</f>
        <v>264397.76</v>
      </c>
      <c r="AE1485" s="7">
        <f>IFERROR(VLOOKUP(VALUE(U1485),工作表2!$A:$N,14,1),0)</f>
        <v>36947907.5</v>
      </c>
      <c r="AF1485" s="7">
        <f t="shared" si="264"/>
        <v>39327487.340000004</v>
      </c>
    </row>
    <row r="1486" spans="1:32" x14ac:dyDescent="0.15">
      <c r="A1486" s="8">
        <v>101482</v>
      </c>
      <c r="B1486" s="3" t="s">
        <v>5382</v>
      </c>
      <c r="C1486" t="s">
        <v>5393</v>
      </c>
      <c r="D1486" t="s">
        <v>5400</v>
      </c>
      <c r="E1486" t="s">
        <v>5401</v>
      </c>
      <c r="F1486" t="s">
        <v>5386</v>
      </c>
      <c r="G1486" t="s">
        <v>5402</v>
      </c>
      <c r="H1486" t="s">
        <v>5388</v>
      </c>
      <c r="I1486" t="s">
        <v>5389</v>
      </c>
      <c r="J1486" t="s">
        <v>5403</v>
      </c>
      <c r="K1486" t="s">
        <v>5404</v>
      </c>
      <c r="L1486">
        <f t="shared" si="254"/>
        <v>100447</v>
      </c>
      <c r="M1486">
        <f t="shared" si="255"/>
        <v>100445</v>
      </c>
      <c r="N1486">
        <f t="shared" si="256"/>
        <v>100446</v>
      </c>
      <c r="O1486">
        <f t="shared" si="257"/>
        <v>100445</v>
      </c>
      <c r="P1486">
        <f t="shared" si="258"/>
        <v>100445</v>
      </c>
      <c r="Q1486">
        <f t="shared" si="259"/>
        <v>100445</v>
      </c>
      <c r="R1486">
        <f t="shared" si="260"/>
        <v>100446</v>
      </c>
      <c r="S1486">
        <f t="shared" si="261"/>
        <v>100445</v>
      </c>
      <c r="T1486">
        <f t="shared" si="262"/>
        <v>100447</v>
      </c>
      <c r="U1486">
        <f t="shared" si="263"/>
        <v>201483</v>
      </c>
      <c r="V1486" s="7">
        <f>IFERROR(VLOOKUP(VALUE(L1486),工作表2!$A:$N,14,1)/50,0)</f>
        <v>264397.76</v>
      </c>
      <c r="W1486" s="7">
        <f>IFERROR(VLOOKUP(VALUE(M1486),工作表2!$A:$N,14,1)/50,0)</f>
        <v>264397.76</v>
      </c>
      <c r="X1486" s="7">
        <f>IFERROR(VLOOKUP(VALUE(N1486),工作表2!$A:$N,14,1)/50,0)</f>
        <v>264397.76</v>
      </c>
      <c r="Y1486" s="7">
        <f>IFERROR(VLOOKUP(VALUE(O1486),工作表2!$A:$N,14,1)/50,0)</f>
        <v>264397.76</v>
      </c>
      <c r="Z1486" s="7">
        <f>IFERROR(VLOOKUP(VALUE(P1486),工作表2!$A:$N,14,1)/50,0)</f>
        <v>264397.76</v>
      </c>
      <c r="AA1486" s="7">
        <f>IFERROR(VLOOKUP(VALUE(Q1486),工作表2!$A:$N,14,1)/50,0)</f>
        <v>264397.76</v>
      </c>
      <c r="AB1486" s="7">
        <f>IFERROR(VLOOKUP(VALUE(R1486),工作表2!$A:$N,14,1)/50,0)</f>
        <v>264397.76</v>
      </c>
      <c r="AC1486" s="7">
        <f>IFERROR(VLOOKUP(VALUE(S1486),工作表2!$A:$N,14,1)/50,0)</f>
        <v>264397.76</v>
      </c>
      <c r="AD1486" s="7">
        <f>IFERROR(VLOOKUP(VALUE(T1486),工作表2!$A:$N,14,1)/50,0)</f>
        <v>264397.76</v>
      </c>
      <c r="AE1486" s="7">
        <f>IFERROR(VLOOKUP(VALUE(U1486),工作表2!$A:$N,14,1),0)</f>
        <v>36982021</v>
      </c>
      <c r="AF1486" s="7">
        <f t="shared" si="264"/>
        <v>39361600.840000004</v>
      </c>
    </row>
    <row r="1487" spans="1:32" x14ac:dyDescent="0.15">
      <c r="A1487" s="8">
        <v>101483</v>
      </c>
      <c r="B1487" s="3" t="s">
        <v>5405</v>
      </c>
      <c r="C1487" t="s">
        <v>5393</v>
      </c>
      <c r="D1487" t="s">
        <v>5400</v>
      </c>
      <c r="E1487" t="s">
        <v>5395</v>
      </c>
      <c r="F1487" t="s">
        <v>5406</v>
      </c>
      <c r="G1487" t="s">
        <v>5402</v>
      </c>
      <c r="H1487" t="s">
        <v>5407</v>
      </c>
      <c r="I1487" t="s">
        <v>5408</v>
      </c>
      <c r="J1487" t="s">
        <v>5403</v>
      </c>
      <c r="K1487" t="s">
        <v>5409</v>
      </c>
      <c r="L1487">
        <f t="shared" si="254"/>
        <v>100445</v>
      </c>
      <c r="M1487">
        <f t="shared" si="255"/>
        <v>100445</v>
      </c>
      <c r="N1487">
        <f t="shared" si="256"/>
        <v>100446</v>
      </c>
      <c r="O1487">
        <f t="shared" si="257"/>
        <v>100446</v>
      </c>
      <c r="P1487">
        <f t="shared" si="258"/>
        <v>100446</v>
      </c>
      <c r="Q1487">
        <f t="shared" si="259"/>
        <v>100445</v>
      </c>
      <c r="R1487">
        <f t="shared" si="260"/>
        <v>100447</v>
      </c>
      <c r="S1487">
        <f t="shared" si="261"/>
        <v>100447</v>
      </c>
      <c r="T1487">
        <f t="shared" si="262"/>
        <v>100447</v>
      </c>
      <c r="U1487">
        <f t="shared" si="263"/>
        <v>201484</v>
      </c>
      <c r="V1487" s="7">
        <f>IFERROR(VLOOKUP(VALUE(L1487),工作表2!$A:$N,14,1)/50,0)</f>
        <v>264397.76</v>
      </c>
      <c r="W1487" s="7">
        <f>IFERROR(VLOOKUP(VALUE(M1487),工作表2!$A:$N,14,1)/50,0)</f>
        <v>264397.76</v>
      </c>
      <c r="X1487" s="7">
        <f>IFERROR(VLOOKUP(VALUE(N1487),工作表2!$A:$N,14,1)/50,0)</f>
        <v>264397.76</v>
      </c>
      <c r="Y1487" s="7">
        <f>IFERROR(VLOOKUP(VALUE(O1487),工作表2!$A:$N,14,1)/50,0)</f>
        <v>264397.76</v>
      </c>
      <c r="Z1487" s="7">
        <f>IFERROR(VLOOKUP(VALUE(P1487),工作表2!$A:$N,14,1)/50,0)</f>
        <v>264397.76</v>
      </c>
      <c r="AA1487" s="7">
        <f>IFERROR(VLOOKUP(VALUE(Q1487),工作表2!$A:$N,14,1)/50,0)</f>
        <v>264397.76</v>
      </c>
      <c r="AB1487" s="7">
        <f>IFERROR(VLOOKUP(VALUE(R1487),工作表2!$A:$N,14,1)/50,0)</f>
        <v>264397.76</v>
      </c>
      <c r="AC1487" s="7">
        <f>IFERROR(VLOOKUP(VALUE(S1487),工作表2!$A:$N,14,1)/50,0)</f>
        <v>264397.76</v>
      </c>
      <c r="AD1487" s="7">
        <f>IFERROR(VLOOKUP(VALUE(T1487),工作表2!$A:$N,14,1)/50,0)</f>
        <v>264397.76</v>
      </c>
      <c r="AE1487" s="7">
        <f>IFERROR(VLOOKUP(VALUE(U1487),工作表2!$A:$N,14,1),0)</f>
        <v>37679395</v>
      </c>
      <c r="AF1487" s="7">
        <f t="shared" si="264"/>
        <v>40058974.840000004</v>
      </c>
    </row>
    <row r="1488" spans="1:32" x14ac:dyDescent="0.15">
      <c r="A1488" s="8">
        <v>101484</v>
      </c>
      <c r="B1488" s="3" t="s">
        <v>5405</v>
      </c>
      <c r="C1488" t="s">
        <v>5383</v>
      </c>
      <c r="D1488" t="s">
        <v>5400</v>
      </c>
      <c r="E1488" t="s">
        <v>5395</v>
      </c>
      <c r="F1488" t="s">
        <v>5396</v>
      </c>
      <c r="G1488" t="s">
        <v>5397</v>
      </c>
      <c r="H1488" t="s">
        <v>5388</v>
      </c>
      <c r="I1488" t="s">
        <v>5389</v>
      </c>
      <c r="J1488" t="s">
        <v>5410</v>
      </c>
      <c r="K1488" t="s">
        <v>5411</v>
      </c>
      <c r="L1488">
        <f t="shared" si="254"/>
        <v>100445</v>
      </c>
      <c r="M1488">
        <f t="shared" si="255"/>
        <v>100447</v>
      </c>
      <c r="N1488">
        <f t="shared" si="256"/>
        <v>100446</v>
      </c>
      <c r="O1488">
        <f t="shared" si="257"/>
        <v>100446</v>
      </c>
      <c r="P1488">
        <f t="shared" si="258"/>
        <v>100447</v>
      </c>
      <c r="Q1488">
        <f t="shared" si="259"/>
        <v>100447</v>
      </c>
      <c r="R1488">
        <f t="shared" si="260"/>
        <v>100446</v>
      </c>
      <c r="S1488">
        <f t="shared" si="261"/>
        <v>100445</v>
      </c>
      <c r="T1488">
        <f t="shared" si="262"/>
        <v>100445</v>
      </c>
      <c r="U1488">
        <f t="shared" si="263"/>
        <v>201485</v>
      </c>
      <c r="V1488" s="7">
        <f>IFERROR(VLOOKUP(VALUE(L1488),工作表2!$A:$N,14,1)/50,0)</f>
        <v>264397.76</v>
      </c>
      <c r="W1488" s="7">
        <f>IFERROR(VLOOKUP(VALUE(M1488),工作表2!$A:$N,14,1)/50,0)</f>
        <v>264397.76</v>
      </c>
      <c r="X1488" s="7">
        <f>IFERROR(VLOOKUP(VALUE(N1488),工作表2!$A:$N,14,1)/50,0)</f>
        <v>264397.76</v>
      </c>
      <c r="Y1488" s="7">
        <f>IFERROR(VLOOKUP(VALUE(O1488),工作表2!$A:$N,14,1)/50,0)</f>
        <v>264397.76</v>
      </c>
      <c r="Z1488" s="7">
        <f>IFERROR(VLOOKUP(VALUE(P1488),工作表2!$A:$N,14,1)/50,0)</f>
        <v>264397.76</v>
      </c>
      <c r="AA1488" s="7">
        <f>IFERROR(VLOOKUP(VALUE(Q1488),工作表2!$A:$N,14,1)/50,0)</f>
        <v>264397.76</v>
      </c>
      <c r="AB1488" s="7">
        <f>IFERROR(VLOOKUP(VALUE(R1488),工作表2!$A:$N,14,1)/50,0)</f>
        <v>264397.76</v>
      </c>
      <c r="AC1488" s="7">
        <f>IFERROR(VLOOKUP(VALUE(S1488),工作表2!$A:$N,14,1)/50,0)</f>
        <v>264397.76</v>
      </c>
      <c r="AD1488" s="7">
        <f>IFERROR(VLOOKUP(VALUE(T1488),工作表2!$A:$N,14,1)/50,0)</f>
        <v>264397.76</v>
      </c>
      <c r="AE1488" s="7">
        <f>IFERROR(VLOOKUP(VALUE(U1488),工作表2!$A:$N,14,1),0)</f>
        <v>37050342.5</v>
      </c>
      <c r="AF1488" s="7">
        <f t="shared" si="264"/>
        <v>39429922.340000004</v>
      </c>
    </row>
    <row r="1489" spans="1:32" x14ac:dyDescent="0.15">
      <c r="A1489" s="8">
        <v>101485</v>
      </c>
      <c r="B1489" s="3" t="s">
        <v>5392</v>
      </c>
      <c r="C1489" t="s">
        <v>5383</v>
      </c>
      <c r="D1489" t="s">
        <v>5384</v>
      </c>
      <c r="E1489" t="s">
        <v>5401</v>
      </c>
      <c r="F1489" t="s">
        <v>5386</v>
      </c>
      <c r="G1489" t="s">
        <v>5397</v>
      </c>
      <c r="H1489" t="s">
        <v>5407</v>
      </c>
      <c r="I1489" t="s">
        <v>5412</v>
      </c>
      <c r="J1489" t="s">
        <v>5390</v>
      </c>
      <c r="K1489" t="s">
        <v>5413</v>
      </c>
      <c r="L1489">
        <f t="shared" si="254"/>
        <v>100446</v>
      </c>
      <c r="M1489">
        <f t="shared" si="255"/>
        <v>100447</v>
      </c>
      <c r="N1489">
        <f t="shared" si="256"/>
        <v>100447</v>
      </c>
      <c r="O1489">
        <f t="shared" si="257"/>
        <v>100445</v>
      </c>
      <c r="P1489">
        <f t="shared" si="258"/>
        <v>100445</v>
      </c>
      <c r="Q1489">
        <f t="shared" si="259"/>
        <v>100447</v>
      </c>
      <c r="R1489">
        <f t="shared" si="260"/>
        <v>100447</v>
      </c>
      <c r="S1489">
        <f t="shared" si="261"/>
        <v>100446</v>
      </c>
      <c r="T1489">
        <f t="shared" si="262"/>
        <v>100446</v>
      </c>
      <c r="U1489">
        <f t="shared" si="263"/>
        <v>201486</v>
      </c>
      <c r="V1489" s="7">
        <f>IFERROR(VLOOKUP(VALUE(L1489),工作表2!$A:$N,14,1)/50,0)</f>
        <v>264397.76</v>
      </c>
      <c r="W1489" s="7">
        <f>IFERROR(VLOOKUP(VALUE(M1489),工作表2!$A:$N,14,1)/50,0)</f>
        <v>264397.76</v>
      </c>
      <c r="X1489" s="7">
        <f>IFERROR(VLOOKUP(VALUE(N1489),工作表2!$A:$N,14,1)/50,0)</f>
        <v>264397.76</v>
      </c>
      <c r="Y1489" s="7">
        <f>IFERROR(VLOOKUP(VALUE(O1489),工作表2!$A:$N,14,1)/50,0)</f>
        <v>264397.76</v>
      </c>
      <c r="Z1489" s="7">
        <f>IFERROR(VLOOKUP(VALUE(P1489),工作表2!$A:$N,14,1)/50,0)</f>
        <v>264397.76</v>
      </c>
      <c r="AA1489" s="7">
        <f>IFERROR(VLOOKUP(VALUE(Q1489),工作表2!$A:$N,14,1)/50,0)</f>
        <v>264397.76</v>
      </c>
      <c r="AB1489" s="7">
        <f>IFERROR(VLOOKUP(VALUE(R1489),工作表2!$A:$N,14,1)/50,0)</f>
        <v>264397.76</v>
      </c>
      <c r="AC1489" s="7">
        <f>IFERROR(VLOOKUP(VALUE(S1489),工作表2!$A:$N,14,1)/50,0)</f>
        <v>264397.76</v>
      </c>
      <c r="AD1489" s="7">
        <f>IFERROR(VLOOKUP(VALUE(T1489),工作表2!$A:$N,14,1)/50,0)</f>
        <v>264397.76</v>
      </c>
      <c r="AE1489" s="7">
        <f>IFERROR(VLOOKUP(VALUE(U1489),工作表2!$A:$N,14,1),0)</f>
        <v>37084551.5</v>
      </c>
      <c r="AF1489" s="7">
        <f t="shared" si="264"/>
        <v>39464131.340000004</v>
      </c>
    </row>
    <row r="1490" spans="1:32" x14ac:dyDescent="0.15">
      <c r="A1490" s="8">
        <v>101486</v>
      </c>
      <c r="B1490" s="3" t="s">
        <v>5382</v>
      </c>
      <c r="C1490" t="s">
        <v>5414</v>
      </c>
      <c r="D1490" t="s">
        <v>5394</v>
      </c>
      <c r="E1490" t="s">
        <v>5395</v>
      </c>
      <c r="F1490" t="s">
        <v>5406</v>
      </c>
      <c r="G1490" t="s">
        <v>5402</v>
      </c>
      <c r="H1490" t="s">
        <v>5388</v>
      </c>
      <c r="I1490" t="s">
        <v>5389</v>
      </c>
      <c r="J1490" t="s">
        <v>5410</v>
      </c>
      <c r="K1490" t="s">
        <v>5415</v>
      </c>
      <c r="L1490">
        <f t="shared" si="254"/>
        <v>100447</v>
      </c>
      <c r="M1490">
        <f t="shared" si="255"/>
        <v>100446</v>
      </c>
      <c r="N1490">
        <f t="shared" si="256"/>
        <v>100445</v>
      </c>
      <c r="O1490">
        <f t="shared" si="257"/>
        <v>100446</v>
      </c>
      <c r="P1490">
        <f t="shared" si="258"/>
        <v>100446</v>
      </c>
      <c r="Q1490">
        <f t="shared" si="259"/>
        <v>100445</v>
      </c>
      <c r="R1490">
        <f t="shared" si="260"/>
        <v>100446</v>
      </c>
      <c r="S1490">
        <f t="shared" si="261"/>
        <v>100445</v>
      </c>
      <c r="T1490">
        <f t="shared" si="262"/>
        <v>100445</v>
      </c>
      <c r="U1490">
        <f t="shared" si="263"/>
        <v>201487</v>
      </c>
      <c r="V1490" s="7">
        <f>IFERROR(VLOOKUP(VALUE(L1490),工作表2!$A:$N,14,1)/50,0)</f>
        <v>264397.76</v>
      </c>
      <c r="W1490" s="7">
        <f>IFERROR(VLOOKUP(VALUE(M1490),工作表2!$A:$N,14,1)/50,0)</f>
        <v>264397.76</v>
      </c>
      <c r="X1490" s="7">
        <f>IFERROR(VLOOKUP(VALUE(N1490),工作表2!$A:$N,14,1)/50,0)</f>
        <v>264397.76</v>
      </c>
      <c r="Y1490" s="7">
        <f>IFERROR(VLOOKUP(VALUE(O1490),工作表2!$A:$N,14,1)/50,0)</f>
        <v>264397.76</v>
      </c>
      <c r="Z1490" s="7">
        <f>IFERROR(VLOOKUP(VALUE(P1490),工作表2!$A:$N,14,1)/50,0)</f>
        <v>264397.76</v>
      </c>
      <c r="AA1490" s="7">
        <f>IFERROR(VLOOKUP(VALUE(Q1490),工作表2!$A:$N,14,1)/50,0)</f>
        <v>264397.76</v>
      </c>
      <c r="AB1490" s="7">
        <f>IFERROR(VLOOKUP(VALUE(R1490),工作表2!$A:$N,14,1)/50,0)</f>
        <v>264397.76</v>
      </c>
      <c r="AC1490" s="7">
        <f>IFERROR(VLOOKUP(VALUE(S1490),工作表2!$A:$N,14,1)/50,0)</f>
        <v>264397.76</v>
      </c>
      <c r="AD1490" s="7">
        <f>IFERROR(VLOOKUP(VALUE(T1490),工作表2!$A:$N,14,1)/50,0)</f>
        <v>264397.76</v>
      </c>
      <c r="AE1490" s="7">
        <f>IFERROR(VLOOKUP(VALUE(U1490),工作表2!$A:$N,14,1),0)</f>
        <v>37783672</v>
      </c>
      <c r="AF1490" s="7">
        <f t="shared" si="264"/>
        <v>40163251.840000004</v>
      </c>
    </row>
    <row r="1491" spans="1:32" x14ac:dyDescent="0.15">
      <c r="A1491" s="8">
        <v>101487</v>
      </c>
      <c r="B1491" s="3" t="s">
        <v>5405</v>
      </c>
      <c r="C1491" t="s">
        <v>5393</v>
      </c>
      <c r="D1491" t="s">
        <v>5394</v>
      </c>
      <c r="E1491" t="s">
        <v>5401</v>
      </c>
      <c r="F1491" t="s">
        <v>5406</v>
      </c>
      <c r="G1491" t="s">
        <v>5397</v>
      </c>
      <c r="H1491" t="s">
        <v>5388</v>
      </c>
      <c r="I1491" t="s">
        <v>5412</v>
      </c>
      <c r="J1491" t="s">
        <v>5410</v>
      </c>
      <c r="K1491" t="s">
        <v>5416</v>
      </c>
      <c r="L1491">
        <f t="shared" si="254"/>
        <v>100445</v>
      </c>
      <c r="M1491">
        <f t="shared" si="255"/>
        <v>100445</v>
      </c>
      <c r="N1491">
        <f t="shared" si="256"/>
        <v>100445</v>
      </c>
      <c r="O1491">
        <f t="shared" si="257"/>
        <v>100445</v>
      </c>
      <c r="P1491">
        <f t="shared" si="258"/>
        <v>100446</v>
      </c>
      <c r="Q1491">
        <f t="shared" si="259"/>
        <v>100447</v>
      </c>
      <c r="R1491">
        <f t="shared" si="260"/>
        <v>100446</v>
      </c>
      <c r="S1491">
        <f t="shared" si="261"/>
        <v>100446</v>
      </c>
      <c r="T1491">
        <f t="shared" si="262"/>
        <v>100445</v>
      </c>
      <c r="U1491">
        <f t="shared" si="263"/>
        <v>201488</v>
      </c>
      <c r="V1491" s="7">
        <f>IFERROR(VLOOKUP(VALUE(L1491),工作表2!$A:$N,14,1)/50,0)</f>
        <v>264397.76</v>
      </c>
      <c r="W1491" s="7">
        <f>IFERROR(VLOOKUP(VALUE(M1491),工作表2!$A:$N,14,1)/50,0)</f>
        <v>264397.76</v>
      </c>
      <c r="X1491" s="7">
        <f>IFERROR(VLOOKUP(VALUE(N1491),工作表2!$A:$N,14,1)/50,0)</f>
        <v>264397.76</v>
      </c>
      <c r="Y1491" s="7">
        <f>IFERROR(VLOOKUP(VALUE(O1491),工作表2!$A:$N,14,1)/50,0)</f>
        <v>264397.76</v>
      </c>
      <c r="Z1491" s="7">
        <f>IFERROR(VLOOKUP(VALUE(P1491),工作表2!$A:$N,14,1)/50,0)</f>
        <v>264397.76</v>
      </c>
      <c r="AA1491" s="7">
        <f>IFERROR(VLOOKUP(VALUE(Q1491),工作表2!$A:$N,14,1)/50,0)</f>
        <v>264397.76</v>
      </c>
      <c r="AB1491" s="7">
        <f>IFERROR(VLOOKUP(VALUE(R1491),工作表2!$A:$N,14,1)/50,0)</f>
        <v>264397.76</v>
      </c>
      <c r="AC1491" s="7">
        <f>IFERROR(VLOOKUP(VALUE(S1491),工作表2!$A:$N,14,1)/50,0)</f>
        <v>264397.76</v>
      </c>
      <c r="AD1491" s="7">
        <f>IFERROR(VLOOKUP(VALUE(T1491),工作表2!$A:$N,14,1)/50,0)</f>
        <v>264397.76</v>
      </c>
      <c r="AE1491" s="7">
        <f>IFERROR(VLOOKUP(VALUE(U1491),工作表2!$A:$N,14,1),0)</f>
        <v>37499088</v>
      </c>
      <c r="AF1491" s="7">
        <f t="shared" si="264"/>
        <v>39878667.840000004</v>
      </c>
    </row>
    <row r="1492" spans="1:32" x14ac:dyDescent="0.15">
      <c r="A1492" s="8">
        <v>101488</v>
      </c>
      <c r="B1492" s="3" t="s">
        <v>5382</v>
      </c>
      <c r="C1492" t="s">
        <v>5393</v>
      </c>
      <c r="D1492" t="s">
        <v>5394</v>
      </c>
      <c r="E1492" t="s">
        <v>5401</v>
      </c>
      <c r="F1492" t="s">
        <v>5386</v>
      </c>
      <c r="G1492" t="s">
        <v>5397</v>
      </c>
      <c r="H1492" t="s">
        <v>5388</v>
      </c>
      <c r="I1492" t="s">
        <v>5389</v>
      </c>
      <c r="J1492" t="s">
        <v>5403</v>
      </c>
      <c r="K1492" t="s">
        <v>5417</v>
      </c>
      <c r="L1492">
        <f t="shared" si="254"/>
        <v>100447</v>
      </c>
      <c r="M1492">
        <f t="shared" si="255"/>
        <v>100445</v>
      </c>
      <c r="N1492">
        <f t="shared" si="256"/>
        <v>100445</v>
      </c>
      <c r="O1492">
        <f t="shared" si="257"/>
        <v>100445</v>
      </c>
      <c r="P1492">
        <f t="shared" si="258"/>
        <v>100445</v>
      </c>
      <c r="Q1492">
        <f t="shared" si="259"/>
        <v>100447</v>
      </c>
      <c r="R1492">
        <f t="shared" si="260"/>
        <v>100446</v>
      </c>
      <c r="S1492">
        <f t="shared" si="261"/>
        <v>100445</v>
      </c>
      <c r="T1492">
        <f t="shared" si="262"/>
        <v>100447</v>
      </c>
      <c r="U1492">
        <f t="shared" si="263"/>
        <v>201489</v>
      </c>
      <c r="V1492" s="7">
        <f>IFERROR(VLOOKUP(VALUE(L1492),工作表2!$A:$N,14,1)/50,0)</f>
        <v>264397.76</v>
      </c>
      <c r="W1492" s="7">
        <f>IFERROR(VLOOKUP(VALUE(M1492),工作表2!$A:$N,14,1)/50,0)</f>
        <v>264397.76</v>
      </c>
      <c r="X1492" s="7">
        <f>IFERROR(VLOOKUP(VALUE(N1492),工作表2!$A:$N,14,1)/50,0)</f>
        <v>264397.76</v>
      </c>
      <c r="Y1492" s="7">
        <f>IFERROR(VLOOKUP(VALUE(O1492),工作表2!$A:$N,14,1)/50,0)</f>
        <v>264397.76</v>
      </c>
      <c r="Z1492" s="7">
        <f>IFERROR(VLOOKUP(VALUE(P1492),工作表2!$A:$N,14,1)/50,0)</f>
        <v>264397.76</v>
      </c>
      <c r="AA1492" s="7">
        <f>IFERROR(VLOOKUP(VALUE(Q1492),工作表2!$A:$N,14,1)/50,0)</f>
        <v>264397.76</v>
      </c>
      <c r="AB1492" s="7">
        <f>IFERROR(VLOOKUP(VALUE(R1492),工作表2!$A:$N,14,1)/50,0)</f>
        <v>264397.76</v>
      </c>
      <c r="AC1492" s="7">
        <f>IFERROR(VLOOKUP(VALUE(S1492),工作表2!$A:$N,14,1)/50,0)</f>
        <v>264397.76</v>
      </c>
      <c r="AD1492" s="7">
        <f>IFERROR(VLOOKUP(VALUE(T1492),工作表2!$A:$N,14,1)/50,0)</f>
        <v>264397.76</v>
      </c>
      <c r="AE1492" s="7">
        <f>IFERROR(VLOOKUP(VALUE(U1492),工作表2!$A:$N,14,1),0)</f>
        <v>37666876.5</v>
      </c>
      <c r="AF1492" s="7">
        <f t="shared" si="264"/>
        <v>40046456.340000004</v>
      </c>
    </row>
    <row r="1493" spans="1:32" x14ac:dyDescent="0.15">
      <c r="A1493" s="8">
        <v>101489</v>
      </c>
      <c r="B1493" s="3" t="s">
        <v>5392</v>
      </c>
      <c r="C1493" t="s">
        <v>5393</v>
      </c>
      <c r="D1493" t="s">
        <v>5400</v>
      </c>
      <c r="E1493" t="s">
        <v>5385</v>
      </c>
      <c r="F1493" t="s">
        <v>5386</v>
      </c>
      <c r="G1493" t="s">
        <v>5402</v>
      </c>
      <c r="H1493" t="s">
        <v>5407</v>
      </c>
      <c r="I1493" t="s">
        <v>5389</v>
      </c>
      <c r="J1493" t="s">
        <v>5390</v>
      </c>
      <c r="K1493" t="s">
        <v>5418</v>
      </c>
      <c r="L1493">
        <f t="shared" si="254"/>
        <v>100446</v>
      </c>
      <c r="M1493">
        <f t="shared" si="255"/>
        <v>100445</v>
      </c>
      <c r="N1493">
        <f t="shared" si="256"/>
        <v>100446</v>
      </c>
      <c r="O1493">
        <f t="shared" si="257"/>
        <v>100447</v>
      </c>
      <c r="P1493">
        <f t="shared" si="258"/>
        <v>100445</v>
      </c>
      <c r="Q1493">
        <f t="shared" si="259"/>
        <v>100445</v>
      </c>
      <c r="R1493">
        <f t="shared" si="260"/>
        <v>100447</v>
      </c>
      <c r="S1493">
        <f t="shared" si="261"/>
        <v>100445</v>
      </c>
      <c r="T1493">
        <f t="shared" si="262"/>
        <v>100446</v>
      </c>
      <c r="U1493">
        <f t="shared" si="263"/>
        <v>201490</v>
      </c>
      <c r="V1493" s="7">
        <f>IFERROR(VLOOKUP(VALUE(L1493),工作表2!$A:$N,14,1)/50,0)</f>
        <v>264397.76</v>
      </c>
      <c r="W1493" s="7">
        <f>IFERROR(VLOOKUP(VALUE(M1493),工作表2!$A:$N,14,1)/50,0)</f>
        <v>264397.76</v>
      </c>
      <c r="X1493" s="7">
        <f>IFERROR(VLOOKUP(VALUE(N1493),工作表2!$A:$N,14,1)/50,0)</f>
        <v>264397.76</v>
      </c>
      <c r="Y1493" s="7">
        <f>IFERROR(VLOOKUP(VALUE(O1493),工作表2!$A:$N,14,1)/50,0)</f>
        <v>264397.76</v>
      </c>
      <c r="Z1493" s="7">
        <f>IFERROR(VLOOKUP(VALUE(P1493),工作表2!$A:$N,14,1)/50,0)</f>
        <v>264397.76</v>
      </c>
      <c r="AA1493" s="7">
        <f>IFERROR(VLOOKUP(VALUE(Q1493),工作表2!$A:$N,14,1)/50,0)</f>
        <v>264397.76</v>
      </c>
      <c r="AB1493" s="7">
        <f>IFERROR(VLOOKUP(VALUE(R1493),工作表2!$A:$N,14,1)/50,0)</f>
        <v>264397.76</v>
      </c>
      <c r="AC1493" s="7">
        <f>IFERROR(VLOOKUP(VALUE(S1493),工作表2!$A:$N,14,1)/50,0)</f>
        <v>264397.76</v>
      </c>
      <c r="AD1493" s="7">
        <f>IFERROR(VLOOKUP(VALUE(T1493),工作表2!$A:$N,14,1)/50,0)</f>
        <v>264397.76</v>
      </c>
      <c r="AE1493" s="7">
        <f>IFERROR(VLOOKUP(VALUE(U1493),工作表2!$A:$N,14,1),0)</f>
        <v>37888240.5</v>
      </c>
      <c r="AF1493" s="7">
        <f t="shared" si="264"/>
        <v>40267820.340000004</v>
      </c>
    </row>
    <row r="1494" spans="1:32" x14ac:dyDescent="0.15">
      <c r="A1494" s="8">
        <v>101490</v>
      </c>
      <c r="B1494" s="3" t="s">
        <v>5419</v>
      </c>
      <c r="C1494" t="s">
        <v>5420</v>
      </c>
      <c r="D1494" t="s">
        <v>5421</v>
      </c>
      <c r="E1494" t="s">
        <v>5422</v>
      </c>
      <c r="F1494" t="s">
        <v>5423</v>
      </c>
      <c r="G1494" t="s">
        <v>5424</v>
      </c>
      <c r="H1494" t="s">
        <v>5425</v>
      </c>
      <c r="I1494" t="s">
        <v>5426</v>
      </c>
      <c r="J1494" t="s">
        <v>5427</v>
      </c>
      <c r="K1494" t="s">
        <v>5428</v>
      </c>
      <c r="L1494">
        <f t="shared" si="254"/>
        <v>100450</v>
      </c>
      <c r="M1494">
        <f t="shared" si="255"/>
        <v>100450</v>
      </c>
      <c r="N1494">
        <f t="shared" si="256"/>
        <v>100449</v>
      </c>
      <c r="O1494">
        <f t="shared" si="257"/>
        <v>100450</v>
      </c>
      <c r="P1494">
        <f t="shared" si="258"/>
        <v>100449</v>
      </c>
      <c r="Q1494">
        <f t="shared" si="259"/>
        <v>100449</v>
      </c>
      <c r="R1494">
        <f t="shared" si="260"/>
        <v>100448</v>
      </c>
      <c r="S1494">
        <f t="shared" si="261"/>
        <v>100448</v>
      </c>
      <c r="T1494">
        <f t="shared" si="262"/>
        <v>100448</v>
      </c>
      <c r="U1494">
        <f t="shared" si="263"/>
        <v>201491</v>
      </c>
      <c r="V1494" s="7">
        <f>IFERROR(VLOOKUP(VALUE(L1494),工作表2!$A:$N,14,1)/50,0)</f>
        <v>267541.77</v>
      </c>
      <c r="W1494" s="7">
        <f>IFERROR(VLOOKUP(VALUE(M1494),工作表2!$A:$N,14,1)/50,0)</f>
        <v>267541.77</v>
      </c>
      <c r="X1494" s="7">
        <f>IFERROR(VLOOKUP(VALUE(N1494),工作表2!$A:$N,14,1)/50,0)</f>
        <v>267541.77</v>
      </c>
      <c r="Y1494" s="7">
        <f>IFERROR(VLOOKUP(VALUE(O1494),工作表2!$A:$N,14,1)/50,0)</f>
        <v>267541.77</v>
      </c>
      <c r="Z1494" s="7">
        <f>IFERROR(VLOOKUP(VALUE(P1494),工作表2!$A:$N,14,1)/50,0)</f>
        <v>267541.77</v>
      </c>
      <c r="AA1494" s="7">
        <f>IFERROR(VLOOKUP(VALUE(Q1494),工作表2!$A:$N,14,1)/50,0)</f>
        <v>267541.77</v>
      </c>
      <c r="AB1494" s="7">
        <f>IFERROR(VLOOKUP(VALUE(R1494),工作表2!$A:$N,14,1)/50,0)</f>
        <v>267541.77</v>
      </c>
      <c r="AC1494" s="7">
        <f>IFERROR(VLOOKUP(VALUE(S1494),工作表2!$A:$N,14,1)/50,0)</f>
        <v>267541.77</v>
      </c>
      <c r="AD1494" s="7">
        <f>IFERROR(VLOOKUP(VALUE(T1494),工作表2!$A:$N,14,1)/50,0)</f>
        <v>267541.77</v>
      </c>
      <c r="AE1494" s="7">
        <f>IFERROR(VLOOKUP(VALUE(U1494),工作表2!$A:$N,14,1),0)</f>
        <v>37400132.5</v>
      </c>
      <c r="AF1494" s="7">
        <f t="shared" si="264"/>
        <v>39808008.43</v>
      </c>
    </row>
    <row r="1495" spans="1:32" x14ac:dyDescent="0.15">
      <c r="A1495" s="8">
        <v>101491</v>
      </c>
      <c r="B1495" s="3" t="s">
        <v>5429</v>
      </c>
      <c r="C1495" t="s">
        <v>5430</v>
      </c>
      <c r="D1495" t="s">
        <v>5431</v>
      </c>
      <c r="E1495" t="s">
        <v>5432</v>
      </c>
      <c r="F1495" t="s">
        <v>5423</v>
      </c>
      <c r="G1495" t="s">
        <v>5433</v>
      </c>
      <c r="H1495" t="s">
        <v>5434</v>
      </c>
      <c r="I1495" t="s">
        <v>5435</v>
      </c>
      <c r="J1495" t="s">
        <v>5436</v>
      </c>
      <c r="K1495" t="s">
        <v>5437</v>
      </c>
      <c r="L1495">
        <f t="shared" si="254"/>
        <v>100448</v>
      </c>
      <c r="M1495">
        <f t="shared" si="255"/>
        <v>100448</v>
      </c>
      <c r="N1495">
        <f t="shared" si="256"/>
        <v>100450</v>
      </c>
      <c r="O1495">
        <f t="shared" si="257"/>
        <v>100449</v>
      </c>
      <c r="P1495">
        <f t="shared" si="258"/>
        <v>100449</v>
      </c>
      <c r="Q1495">
        <f t="shared" si="259"/>
        <v>100448</v>
      </c>
      <c r="R1495">
        <f t="shared" si="260"/>
        <v>100450</v>
      </c>
      <c r="S1495">
        <f t="shared" si="261"/>
        <v>100450</v>
      </c>
      <c r="T1495">
        <f t="shared" si="262"/>
        <v>100449</v>
      </c>
      <c r="U1495">
        <f t="shared" si="263"/>
        <v>201492</v>
      </c>
      <c r="V1495" s="7">
        <f>IFERROR(VLOOKUP(VALUE(L1495),工作表2!$A:$N,14,1)/50,0)</f>
        <v>267541.77</v>
      </c>
      <c r="W1495" s="7">
        <f>IFERROR(VLOOKUP(VALUE(M1495),工作表2!$A:$N,14,1)/50,0)</f>
        <v>267541.77</v>
      </c>
      <c r="X1495" s="7">
        <f>IFERROR(VLOOKUP(VALUE(N1495),工作表2!$A:$N,14,1)/50,0)</f>
        <v>267541.77</v>
      </c>
      <c r="Y1495" s="7">
        <f>IFERROR(VLOOKUP(VALUE(O1495),工作表2!$A:$N,14,1)/50,0)</f>
        <v>267541.77</v>
      </c>
      <c r="Z1495" s="7">
        <f>IFERROR(VLOOKUP(VALUE(P1495),工作表2!$A:$N,14,1)/50,0)</f>
        <v>267541.77</v>
      </c>
      <c r="AA1495" s="7">
        <f>IFERROR(VLOOKUP(VALUE(Q1495),工作表2!$A:$N,14,1)/50,0)</f>
        <v>267541.77</v>
      </c>
      <c r="AB1495" s="7">
        <f>IFERROR(VLOOKUP(VALUE(R1495),工作表2!$A:$N,14,1)/50,0)</f>
        <v>267541.77</v>
      </c>
      <c r="AC1495" s="7">
        <f>IFERROR(VLOOKUP(VALUE(S1495),工作表2!$A:$N,14,1)/50,0)</f>
        <v>267541.77</v>
      </c>
      <c r="AD1495" s="7">
        <f>IFERROR(VLOOKUP(VALUE(T1495),工作表2!$A:$N,14,1)/50,0)</f>
        <v>267541.77</v>
      </c>
      <c r="AE1495" s="7">
        <f>IFERROR(VLOOKUP(VALUE(U1495),工作表2!$A:$N,14,1),0)</f>
        <v>37434325.5</v>
      </c>
      <c r="AF1495" s="7">
        <f t="shared" si="264"/>
        <v>39842201.43</v>
      </c>
    </row>
    <row r="1496" spans="1:32" x14ac:dyDescent="0.15">
      <c r="A1496" s="8">
        <v>101492</v>
      </c>
      <c r="B1496" s="3" t="s">
        <v>5438</v>
      </c>
      <c r="C1496" t="s">
        <v>5439</v>
      </c>
      <c r="D1496" t="s">
        <v>5431</v>
      </c>
      <c r="E1496" t="s">
        <v>5432</v>
      </c>
      <c r="F1496" t="s">
        <v>5440</v>
      </c>
      <c r="G1496" t="s">
        <v>5433</v>
      </c>
      <c r="H1496" t="s">
        <v>5441</v>
      </c>
      <c r="I1496" t="s">
        <v>5442</v>
      </c>
      <c r="J1496" t="s">
        <v>5436</v>
      </c>
      <c r="K1496" t="s">
        <v>5443</v>
      </c>
      <c r="L1496">
        <f t="shared" si="254"/>
        <v>100449</v>
      </c>
      <c r="M1496">
        <f t="shared" si="255"/>
        <v>100449</v>
      </c>
      <c r="N1496">
        <f t="shared" si="256"/>
        <v>100450</v>
      </c>
      <c r="O1496">
        <f t="shared" si="257"/>
        <v>100449</v>
      </c>
      <c r="P1496">
        <f t="shared" si="258"/>
        <v>100448</v>
      </c>
      <c r="Q1496">
        <f t="shared" si="259"/>
        <v>100448</v>
      </c>
      <c r="R1496">
        <f t="shared" si="260"/>
        <v>100449</v>
      </c>
      <c r="S1496">
        <f t="shared" si="261"/>
        <v>100449</v>
      </c>
      <c r="T1496">
        <f t="shared" si="262"/>
        <v>100449</v>
      </c>
      <c r="U1496">
        <f t="shared" si="263"/>
        <v>201493</v>
      </c>
      <c r="V1496" s="7">
        <f>IFERROR(VLOOKUP(VALUE(L1496),工作表2!$A:$N,14,1)/50,0)</f>
        <v>267541.77</v>
      </c>
      <c r="W1496" s="7">
        <f>IFERROR(VLOOKUP(VALUE(M1496),工作表2!$A:$N,14,1)/50,0)</f>
        <v>267541.77</v>
      </c>
      <c r="X1496" s="7">
        <f>IFERROR(VLOOKUP(VALUE(N1496),工作表2!$A:$N,14,1)/50,0)</f>
        <v>267541.77</v>
      </c>
      <c r="Y1496" s="7">
        <f>IFERROR(VLOOKUP(VALUE(O1496),工作表2!$A:$N,14,1)/50,0)</f>
        <v>267541.77</v>
      </c>
      <c r="Z1496" s="7">
        <f>IFERROR(VLOOKUP(VALUE(P1496),工作表2!$A:$N,14,1)/50,0)</f>
        <v>267541.77</v>
      </c>
      <c r="AA1496" s="7">
        <f>IFERROR(VLOOKUP(VALUE(Q1496),工作表2!$A:$N,14,1)/50,0)</f>
        <v>267541.77</v>
      </c>
      <c r="AB1496" s="7">
        <f>IFERROR(VLOOKUP(VALUE(R1496),工作表2!$A:$N,14,1)/50,0)</f>
        <v>267541.77</v>
      </c>
      <c r="AC1496" s="7">
        <f>IFERROR(VLOOKUP(VALUE(S1496),工作表2!$A:$N,14,1)/50,0)</f>
        <v>267541.77</v>
      </c>
      <c r="AD1496" s="7">
        <f>IFERROR(VLOOKUP(VALUE(T1496),工作表2!$A:$N,14,1)/50,0)</f>
        <v>267541.77</v>
      </c>
      <c r="AE1496" s="7">
        <f>IFERROR(VLOOKUP(VALUE(U1496),工作表2!$A:$N,14,1),0)</f>
        <v>37468551.5</v>
      </c>
      <c r="AF1496" s="7">
        <f t="shared" si="264"/>
        <v>39876427.43</v>
      </c>
    </row>
    <row r="1497" spans="1:32" x14ac:dyDescent="0.15">
      <c r="A1497" s="8">
        <v>101493</v>
      </c>
      <c r="B1497" s="3" t="s">
        <v>5419</v>
      </c>
      <c r="C1497" t="s">
        <v>5439</v>
      </c>
      <c r="D1497" t="s">
        <v>5431</v>
      </c>
      <c r="E1497" t="s">
        <v>5422</v>
      </c>
      <c r="F1497" t="s">
        <v>5444</v>
      </c>
      <c r="G1497" t="s">
        <v>5433</v>
      </c>
      <c r="H1497" t="s">
        <v>5434</v>
      </c>
      <c r="I1497" t="s">
        <v>5426</v>
      </c>
      <c r="J1497" t="s">
        <v>5427</v>
      </c>
      <c r="K1497" t="s">
        <v>5445</v>
      </c>
      <c r="L1497">
        <f t="shared" si="254"/>
        <v>100450</v>
      </c>
      <c r="M1497">
        <f t="shared" si="255"/>
        <v>100449</v>
      </c>
      <c r="N1497">
        <f t="shared" si="256"/>
        <v>100450</v>
      </c>
      <c r="O1497">
        <f t="shared" si="257"/>
        <v>100450</v>
      </c>
      <c r="P1497">
        <f t="shared" si="258"/>
        <v>100450</v>
      </c>
      <c r="Q1497">
        <f t="shared" si="259"/>
        <v>100448</v>
      </c>
      <c r="R1497">
        <f t="shared" si="260"/>
        <v>100450</v>
      </c>
      <c r="S1497">
        <f t="shared" si="261"/>
        <v>100448</v>
      </c>
      <c r="T1497">
        <f t="shared" si="262"/>
        <v>100448</v>
      </c>
      <c r="U1497">
        <f t="shared" si="263"/>
        <v>201494</v>
      </c>
      <c r="V1497" s="7">
        <f>IFERROR(VLOOKUP(VALUE(L1497),工作表2!$A:$N,14,1)/50,0)</f>
        <v>267541.77</v>
      </c>
      <c r="W1497" s="7">
        <f>IFERROR(VLOOKUP(VALUE(M1497),工作表2!$A:$N,14,1)/50,0)</f>
        <v>267541.77</v>
      </c>
      <c r="X1497" s="7">
        <f>IFERROR(VLOOKUP(VALUE(N1497),工作表2!$A:$N,14,1)/50,0)</f>
        <v>267541.77</v>
      </c>
      <c r="Y1497" s="7">
        <f>IFERROR(VLOOKUP(VALUE(O1497),工作表2!$A:$N,14,1)/50,0)</f>
        <v>267541.77</v>
      </c>
      <c r="Z1497" s="7">
        <f>IFERROR(VLOOKUP(VALUE(P1497),工作表2!$A:$N,14,1)/50,0)</f>
        <v>267541.77</v>
      </c>
      <c r="AA1497" s="7">
        <f>IFERROR(VLOOKUP(VALUE(Q1497),工作表2!$A:$N,14,1)/50,0)</f>
        <v>267541.77</v>
      </c>
      <c r="AB1497" s="7">
        <f>IFERROR(VLOOKUP(VALUE(R1497),工作表2!$A:$N,14,1)/50,0)</f>
        <v>267541.77</v>
      </c>
      <c r="AC1497" s="7">
        <f>IFERROR(VLOOKUP(VALUE(S1497),工作表2!$A:$N,14,1)/50,0)</f>
        <v>267541.77</v>
      </c>
      <c r="AD1497" s="7">
        <f>IFERROR(VLOOKUP(VALUE(T1497),工作表2!$A:$N,14,1)/50,0)</f>
        <v>267541.77</v>
      </c>
      <c r="AE1497" s="7">
        <f>IFERROR(VLOOKUP(VALUE(U1497),工作表2!$A:$N,14,1),0)</f>
        <v>38175067</v>
      </c>
      <c r="AF1497" s="7">
        <f t="shared" si="264"/>
        <v>40582942.93</v>
      </c>
    </row>
    <row r="1498" spans="1:32" x14ac:dyDescent="0.15">
      <c r="A1498" s="8">
        <v>101494</v>
      </c>
      <c r="B1498" s="3" t="s">
        <v>5438</v>
      </c>
      <c r="C1498" t="s">
        <v>5420</v>
      </c>
      <c r="D1498" t="s">
        <v>5431</v>
      </c>
      <c r="E1498" t="s">
        <v>5446</v>
      </c>
      <c r="F1498" t="s">
        <v>5423</v>
      </c>
      <c r="G1498" t="s">
        <v>5447</v>
      </c>
      <c r="H1498" t="s">
        <v>5425</v>
      </c>
      <c r="I1498" t="s">
        <v>5426</v>
      </c>
      <c r="J1498" t="s">
        <v>5427</v>
      </c>
      <c r="K1498" t="s">
        <v>5448</v>
      </c>
      <c r="L1498">
        <f t="shared" si="254"/>
        <v>100449</v>
      </c>
      <c r="M1498">
        <f t="shared" si="255"/>
        <v>100450</v>
      </c>
      <c r="N1498">
        <f t="shared" si="256"/>
        <v>100450</v>
      </c>
      <c r="O1498">
        <f t="shared" si="257"/>
        <v>100448</v>
      </c>
      <c r="P1498">
        <f t="shared" si="258"/>
        <v>100449</v>
      </c>
      <c r="Q1498">
        <f t="shared" si="259"/>
        <v>100450</v>
      </c>
      <c r="R1498">
        <f t="shared" si="260"/>
        <v>100448</v>
      </c>
      <c r="S1498">
        <f t="shared" si="261"/>
        <v>100448</v>
      </c>
      <c r="T1498">
        <f t="shared" si="262"/>
        <v>100448</v>
      </c>
      <c r="U1498">
        <f t="shared" si="263"/>
        <v>201495</v>
      </c>
      <c r="V1498" s="7">
        <f>IFERROR(VLOOKUP(VALUE(L1498),工作表2!$A:$N,14,1)/50,0)</f>
        <v>267541.77</v>
      </c>
      <c r="W1498" s="7">
        <f>IFERROR(VLOOKUP(VALUE(M1498),工作表2!$A:$N,14,1)/50,0)</f>
        <v>267541.77</v>
      </c>
      <c r="X1498" s="7">
        <f>IFERROR(VLOOKUP(VALUE(N1498),工作表2!$A:$N,14,1)/50,0)</f>
        <v>267541.77</v>
      </c>
      <c r="Y1498" s="7">
        <f>IFERROR(VLOOKUP(VALUE(O1498),工作表2!$A:$N,14,1)/50,0)</f>
        <v>267541.77</v>
      </c>
      <c r="Z1498" s="7">
        <f>IFERROR(VLOOKUP(VALUE(P1498),工作表2!$A:$N,14,1)/50,0)</f>
        <v>267541.77</v>
      </c>
      <c r="AA1498" s="7">
        <f>IFERROR(VLOOKUP(VALUE(Q1498),工作表2!$A:$N,14,1)/50,0)</f>
        <v>267541.77</v>
      </c>
      <c r="AB1498" s="7">
        <f>IFERROR(VLOOKUP(VALUE(R1498),工作表2!$A:$N,14,1)/50,0)</f>
        <v>267541.77</v>
      </c>
      <c r="AC1498" s="7">
        <f>IFERROR(VLOOKUP(VALUE(S1498),工作表2!$A:$N,14,1)/50,0)</f>
        <v>267541.77</v>
      </c>
      <c r="AD1498" s="7">
        <f>IFERROR(VLOOKUP(VALUE(T1498),工作表2!$A:$N,14,1)/50,0)</f>
        <v>267541.77</v>
      </c>
      <c r="AE1498" s="7">
        <f>IFERROR(VLOOKUP(VALUE(U1498),工作表2!$A:$N,14,1),0)</f>
        <v>37537096</v>
      </c>
      <c r="AF1498" s="7">
        <f t="shared" si="264"/>
        <v>39944971.93</v>
      </c>
    </row>
    <row r="1499" spans="1:32" x14ac:dyDescent="0.15">
      <c r="A1499" s="8">
        <v>101495</v>
      </c>
      <c r="B1499" s="3" t="s">
        <v>5429</v>
      </c>
      <c r="C1499" t="s">
        <v>5420</v>
      </c>
      <c r="D1499" t="s">
        <v>5431</v>
      </c>
      <c r="E1499" t="s">
        <v>5432</v>
      </c>
      <c r="F1499" t="s">
        <v>5440</v>
      </c>
      <c r="G1499" t="s">
        <v>5433</v>
      </c>
      <c r="H1499" t="s">
        <v>5434</v>
      </c>
      <c r="I1499" t="s">
        <v>5442</v>
      </c>
      <c r="J1499" t="s">
        <v>5436</v>
      </c>
      <c r="K1499" t="s">
        <v>5449</v>
      </c>
      <c r="L1499">
        <f t="shared" si="254"/>
        <v>100448</v>
      </c>
      <c r="M1499">
        <f t="shared" si="255"/>
        <v>100450</v>
      </c>
      <c r="N1499">
        <f t="shared" si="256"/>
        <v>100450</v>
      </c>
      <c r="O1499">
        <f t="shared" si="257"/>
        <v>100449</v>
      </c>
      <c r="P1499">
        <f t="shared" si="258"/>
        <v>100448</v>
      </c>
      <c r="Q1499">
        <f t="shared" si="259"/>
        <v>100448</v>
      </c>
      <c r="R1499">
        <f t="shared" si="260"/>
        <v>100450</v>
      </c>
      <c r="S1499">
        <f t="shared" si="261"/>
        <v>100449</v>
      </c>
      <c r="T1499">
        <f t="shared" si="262"/>
        <v>100449</v>
      </c>
      <c r="U1499">
        <f t="shared" si="263"/>
        <v>201496</v>
      </c>
      <c r="V1499" s="7">
        <f>IFERROR(VLOOKUP(VALUE(L1499),工作表2!$A:$N,14,1)/50,0)</f>
        <v>267541.77</v>
      </c>
      <c r="W1499" s="7">
        <f>IFERROR(VLOOKUP(VALUE(M1499),工作表2!$A:$N,14,1)/50,0)</f>
        <v>267541.77</v>
      </c>
      <c r="X1499" s="7">
        <f>IFERROR(VLOOKUP(VALUE(N1499),工作表2!$A:$N,14,1)/50,0)</f>
        <v>267541.77</v>
      </c>
      <c r="Y1499" s="7">
        <f>IFERROR(VLOOKUP(VALUE(O1499),工作表2!$A:$N,14,1)/50,0)</f>
        <v>267541.77</v>
      </c>
      <c r="Z1499" s="7">
        <f>IFERROR(VLOOKUP(VALUE(P1499),工作表2!$A:$N,14,1)/50,0)</f>
        <v>267541.77</v>
      </c>
      <c r="AA1499" s="7">
        <f>IFERROR(VLOOKUP(VALUE(Q1499),工作表2!$A:$N,14,1)/50,0)</f>
        <v>267541.77</v>
      </c>
      <c r="AB1499" s="7">
        <f>IFERROR(VLOOKUP(VALUE(R1499),工作表2!$A:$N,14,1)/50,0)</f>
        <v>267541.77</v>
      </c>
      <c r="AC1499" s="7">
        <f>IFERROR(VLOOKUP(VALUE(S1499),工作表2!$A:$N,14,1)/50,0)</f>
        <v>267541.77</v>
      </c>
      <c r="AD1499" s="7">
        <f>IFERROR(VLOOKUP(VALUE(T1499),工作表2!$A:$N,14,1)/50,0)</f>
        <v>267541.77</v>
      </c>
      <c r="AE1499" s="7">
        <f>IFERROR(VLOOKUP(VALUE(U1499),工作表2!$A:$N,14,1),0)</f>
        <v>37571417</v>
      </c>
      <c r="AF1499" s="7">
        <f t="shared" si="264"/>
        <v>39979292.93</v>
      </c>
    </row>
    <row r="1500" spans="1:32" x14ac:dyDescent="0.15">
      <c r="A1500" s="8">
        <v>101496</v>
      </c>
      <c r="B1500" s="3" t="s">
        <v>5438</v>
      </c>
      <c r="C1500" t="s">
        <v>5430</v>
      </c>
      <c r="D1500" t="s">
        <v>5421</v>
      </c>
      <c r="E1500" t="s">
        <v>5446</v>
      </c>
      <c r="F1500" t="s">
        <v>5423</v>
      </c>
      <c r="G1500" t="s">
        <v>5433</v>
      </c>
      <c r="H1500" t="s">
        <v>5425</v>
      </c>
      <c r="I1500" t="s">
        <v>5426</v>
      </c>
      <c r="J1500" t="s">
        <v>5427</v>
      </c>
      <c r="K1500" t="s">
        <v>5450</v>
      </c>
      <c r="L1500">
        <f t="shared" si="254"/>
        <v>100449</v>
      </c>
      <c r="M1500">
        <f t="shared" si="255"/>
        <v>100448</v>
      </c>
      <c r="N1500">
        <f t="shared" si="256"/>
        <v>100449</v>
      </c>
      <c r="O1500">
        <f t="shared" si="257"/>
        <v>100448</v>
      </c>
      <c r="P1500">
        <f t="shared" si="258"/>
        <v>100449</v>
      </c>
      <c r="Q1500">
        <f t="shared" si="259"/>
        <v>100448</v>
      </c>
      <c r="R1500">
        <f t="shared" si="260"/>
        <v>100448</v>
      </c>
      <c r="S1500">
        <f t="shared" si="261"/>
        <v>100448</v>
      </c>
      <c r="T1500">
        <f t="shared" si="262"/>
        <v>100448</v>
      </c>
      <c r="U1500">
        <f t="shared" si="263"/>
        <v>201497</v>
      </c>
      <c r="V1500" s="7">
        <f>IFERROR(VLOOKUP(VALUE(L1500),工作表2!$A:$N,14,1)/50,0)</f>
        <v>267541.77</v>
      </c>
      <c r="W1500" s="7">
        <f>IFERROR(VLOOKUP(VALUE(M1500),工作表2!$A:$N,14,1)/50,0)</f>
        <v>267541.77</v>
      </c>
      <c r="X1500" s="7">
        <f>IFERROR(VLOOKUP(VALUE(N1500),工作表2!$A:$N,14,1)/50,0)</f>
        <v>267541.77</v>
      </c>
      <c r="Y1500" s="7">
        <f>IFERROR(VLOOKUP(VALUE(O1500),工作表2!$A:$N,14,1)/50,0)</f>
        <v>267541.77</v>
      </c>
      <c r="Z1500" s="7">
        <f>IFERROR(VLOOKUP(VALUE(P1500),工作表2!$A:$N,14,1)/50,0)</f>
        <v>267541.77</v>
      </c>
      <c r="AA1500" s="7">
        <f>IFERROR(VLOOKUP(VALUE(Q1500),工作表2!$A:$N,14,1)/50,0)</f>
        <v>267541.77</v>
      </c>
      <c r="AB1500" s="7">
        <f>IFERROR(VLOOKUP(VALUE(R1500),工作表2!$A:$N,14,1)/50,0)</f>
        <v>267541.77</v>
      </c>
      <c r="AC1500" s="7">
        <f>IFERROR(VLOOKUP(VALUE(S1500),工作表2!$A:$N,14,1)/50,0)</f>
        <v>267541.77</v>
      </c>
      <c r="AD1500" s="7">
        <f>IFERROR(VLOOKUP(VALUE(T1500),工作表2!$A:$N,14,1)/50,0)</f>
        <v>267541.77</v>
      </c>
      <c r="AE1500" s="7">
        <f>IFERROR(VLOOKUP(VALUE(U1500),工作表2!$A:$N,14,1),0)</f>
        <v>38279687</v>
      </c>
      <c r="AF1500" s="7">
        <f t="shared" si="264"/>
        <v>40687562.93</v>
      </c>
    </row>
    <row r="1501" spans="1:32" x14ac:dyDescent="0.15">
      <c r="A1501" s="8">
        <v>101497</v>
      </c>
      <c r="B1501" s="3" t="s">
        <v>5419</v>
      </c>
      <c r="C1501" t="s">
        <v>5430</v>
      </c>
      <c r="D1501" t="s">
        <v>5421</v>
      </c>
      <c r="E1501" t="s">
        <v>5422</v>
      </c>
      <c r="F1501" t="s">
        <v>5423</v>
      </c>
      <c r="G1501" t="s">
        <v>5433</v>
      </c>
      <c r="H1501" t="s">
        <v>5425</v>
      </c>
      <c r="I1501" t="s">
        <v>5442</v>
      </c>
      <c r="J1501" t="s">
        <v>5451</v>
      </c>
      <c r="K1501" t="s">
        <v>5452</v>
      </c>
      <c r="L1501">
        <f t="shared" si="254"/>
        <v>100450</v>
      </c>
      <c r="M1501">
        <f t="shared" si="255"/>
        <v>100448</v>
      </c>
      <c r="N1501">
        <f t="shared" si="256"/>
        <v>100449</v>
      </c>
      <c r="O1501">
        <f t="shared" si="257"/>
        <v>100450</v>
      </c>
      <c r="P1501">
        <f t="shared" si="258"/>
        <v>100449</v>
      </c>
      <c r="Q1501">
        <f t="shared" si="259"/>
        <v>100448</v>
      </c>
      <c r="R1501">
        <f t="shared" si="260"/>
        <v>100448</v>
      </c>
      <c r="S1501">
        <f t="shared" si="261"/>
        <v>100449</v>
      </c>
      <c r="T1501">
        <f t="shared" si="262"/>
        <v>100450</v>
      </c>
      <c r="U1501">
        <f t="shared" si="263"/>
        <v>201498</v>
      </c>
      <c r="V1501" s="7">
        <f>IFERROR(VLOOKUP(VALUE(L1501),工作表2!$A:$N,14,1)/50,0)</f>
        <v>267541.77</v>
      </c>
      <c r="W1501" s="7">
        <f>IFERROR(VLOOKUP(VALUE(M1501),工作表2!$A:$N,14,1)/50,0)</f>
        <v>267541.77</v>
      </c>
      <c r="X1501" s="7">
        <f>IFERROR(VLOOKUP(VALUE(N1501),工作表2!$A:$N,14,1)/50,0)</f>
        <v>267541.77</v>
      </c>
      <c r="Y1501" s="7">
        <f>IFERROR(VLOOKUP(VALUE(O1501),工作表2!$A:$N,14,1)/50,0)</f>
        <v>267541.77</v>
      </c>
      <c r="Z1501" s="7">
        <f>IFERROR(VLOOKUP(VALUE(P1501),工作表2!$A:$N,14,1)/50,0)</f>
        <v>267541.77</v>
      </c>
      <c r="AA1501" s="7">
        <f>IFERROR(VLOOKUP(VALUE(Q1501),工作表2!$A:$N,14,1)/50,0)</f>
        <v>267541.77</v>
      </c>
      <c r="AB1501" s="7">
        <f>IFERROR(VLOOKUP(VALUE(R1501),工作表2!$A:$N,14,1)/50,0)</f>
        <v>267541.77</v>
      </c>
      <c r="AC1501" s="7">
        <f>IFERROR(VLOOKUP(VALUE(S1501),工作表2!$A:$N,14,1)/50,0)</f>
        <v>267541.77</v>
      </c>
      <c r="AD1501" s="7">
        <f>IFERROR(VLOOKUP(VALUE(T1501),工作表2!$A:$N,14,1)/50,0)</f>
        <v>267541.77</v>
      </c>
      <c r="AE1501" s="7">
        <f>IFERROR(VLOOKUP(VALUE(U1501),工作表2!$A:$N,14,1),0)</f>
        <v>37990878.5</v>
      </c>
      <c r="AF1501" s="7">
        <f t="shared" si="264"/>
        <v>40398754.43</v>
      </c>
    </row>
    <row r="1502" spans="1:32" x14ac:dyDescent="0.15">
      <c r="A1502" s="8">
        <v>101498</v>
      </c>
      <c r="B1502" s="3" t="s">
        <v>5419</v>
      </c>
      <c r="C1502" t="s">
        <v>5439</v>
      </c>
      <c r="D1502" t="s">
        <v>5431</v>
      </c>
      <c r="E1502" t="s">
        <v>5422</v>
      </c>
      <c r="F1502" t="s">
        <v>5440</v>
      </c>
      <c r="G1502" t="s">
        <v>5447</v>
      </c>
      <c r="H1502" t="s">
        <v>5434</v>
      </c>
      <c r="I1502" t="s">
        <v>5435</v>
      </c>
      <c r="J1502" t="s">
        <v>5436</v>
      </c>
      <c r="K1502" t="s">
        <v>5453</v>
      </c>
      <c r="L1502">
        <f t="shared" si="254"/>
        <v>100450</v>
      </c>
      <c r="M1502">
        <f t="shared" si="255"/>
        <v>100449</v>
      </c>
      <c r="N1502">
        <f t="shared" si="256"/>
        <v>100450</v>
      </c>
      <c r="O1502">
        <f t="shared" si="257"/>
        <v>100450</v>
      </c>
      <c r="P1502">
        <f t="shared" si="258"/>
        <v>100448</v>
      </c>
      <c r="Q1502">
        <f t="shared" si="259"/>
        <v>100450</v>
      </c>
      <c r="R1502">
        <f t="shared" si="260"/>
        <v>100450</v>
      </c>
      <c r="S1502">
        <f t="shared" si="261"/>
        <v>100450</v>
      </c>
      <c r="T1502">
        <f t="shared" si="262"/>
        <v>100449</v>
      </c>
      <c r="U1502">
        <f t="shared" si="263"/>
        <v>201499</v>
      </c>
      <c r="V1502" s="7">
        <f>IFERROR(VLOOKUP(VALUE(L1502),工作表2!$A:$N,14,1)/50,0)</f>
        <v>267541.77</v>
      </c>
      <c r="W1502" s="7">
        <f>IFERROR(VLOOKUP(VALUE(M1502),工作表2!$A:$N,14,1)/50,0)</f>
        <v>267541.77</v>
      </c>
      <c r="X1502" s="7">
        <f>IFERROR(VLOOKUP(VALUE(N1502),工作表2!$A:$N,14,1)/50,0)</f>
        <v>267541.77</v>
      </c>
      <c r="Y1502" s="7">
        <f>IFERROR(VLOOKUP(VALUE(O1502),工作表2!$A:$N,14,1)/50,0)</f>
        <v>267541.77</v>
      </c>
      <c r="Z1502" s="7">
        <f>IFERROR(VLOOKUP(VALUE(P1502),工作表2!$A:$N,14,1)/50,0)</f>
        <v>267541.77</v>
      </c>
      <c r="AA1502" s="7">
        <f>IFERROR(VLOOKUP(VALUE(Q1502),工作表2!$A:$N,14,1)/50,0)</f>
        <v>267541.77</v>
      </c>
      <c r="AB1502" s="7">
        <f>IFERROR(VLOOKUP(VALUE(R1502),工作表2!$A:$N,14,1)/50,0)</f>
        <v>267541.77</v>
      </c>
      <c r="AC1502" s="7">
        <f>IFERROR(VLOOKUP(VALUE(S1502),工作表2!$A:$N,14,1)/50,0)</f>
        <v>267541.77</v>
      </c>
      <c r="AD1502" s="7">
        <f>IFERROR(VLOOKUP(VALUE(T1502),工作表2!$A:$N,14,1)/50,0)</f>
        <v>267541.77</v>
      </c>
      <c r="AE1502" s="7">
        <f>IFERROR(VLOOKUP(VALUE(U1502),工作表2!$A:$N,14,1),0)</f>
        <v>38160588</v>
      </c>
      <c r="AF1502" s="7">
        <f t="shared" si="264"/>
        <v>40568463.93</v>
      </c>
    </row>
    <row r="1503" spans="1:32" x14ac:dyDescent="0.15">
      <c r="A1503" s="8">
        <v>101499</v>
      </c>
      <c r="B1503" s="3" t="s">
        <v>5429</v>
      </c>
      <c r="C1503" t="s">
        <v>5439</v>
      </c>
      <c r="D1503" t="s">
        <v>5431</v>
      </c>
      <c r="E1503" t="s">
        <v>5446</v>
      </c>
      <c r="F1503" t="s">
        <v>5423</v>
      </c>
      <c r="G1503" t="s">
        <v>5433</v>
      </c>
      <c r="H1503" t="s">
        <v>5441</v>
      </c>
      <c r="I1503" t="s">
        <v>5426</v>
      </c>
      <c r="J1503" t="s">
        <v>5427</v>
      </c>
      <c r="K1503" t="s">
        <v>5454</v>
      </c>
      <c r="L1503">
        <f t="shared" si="254"/>
        <v>100448</v>
      </c>
      <c r="M1503">
        <f t="shared" si="255"/>
        <v>100449</v>
      </c>
      <c r="N1503">
        <f t="shared" si="256"/>
        <v>100450</v>
      </c>
      <c r="O1503">
        <f t="shared" si="257"/>
        <v>100448</v>
      </c>
      <c r="P1503">
        <f t="shared" si="258"/>
        <v>100449</v>
      </c>
      <c r="Q1503">
        <f t="shared" si="259"/>
        <v>100448</v>
      </c>
      <c r="R1503">
        <f t="shared" si="260"/>
        <v>100449</v>
      </c>
      <c r="S1503">
        <f t="shared" si="261"/>
        <v>100448</v>
      </c>
      <c r="T1503">
        <f t="shared" si="262"/>
        <v>100448</v>
      </c>
      <c r="U1503">
        <f t="shared" si="263"/>
        <v>201500</v>
      </c>
      <c r="V1503" s="7">
        <f>IFERROR(VLOOKUP(VALUE(L1503),工作表2!$A:$N,14,1)/50,0)</f>
        <v>267541.77</v>
      </c>
      <c r="W1503" s="7">
        <f>IFERROR(VLOOKUP(VALUE(M1503),工作表2!$A:$N,14,1)/50,0)</f>
        <v>267541.77</v>
      </c>
      <c r="X1503" s="7">
        <f>IFERROR(VLOOKUP(VALUE(N1503),工作表2!$A:$N,14,1)/50,0)</f>
        <v>267541.77</v>
      </c>
      <c r="Y1503" s="7">
        <f>IFERROR(VLOOKUP(VALUE(O1503),工作表2!$A:$N,14,1)/50,0)</f>
        <v>267541.77</v>
      </c>
      <c r="Z1503" s="7">
        <f>IFERROR(VLOOKUP(VALUE(P1503),工作表2!$A:$N,14,1)/50,0)</f>
        <v>267541.77</v>
      </c>
      <c r="AA1503" s="7">
        <f>IFERROR(VLOOKUP(VALUE(Q1503),工作表2!$A:$N,14,1)/50,0)</f>
        <v>267541.77</v>
      </c>
      <c r="AB1503" s="7">
        <f>IFERROR(VLOOKUP(VALUE(R1503),工作表2!$A:$N,14,1)/50,0)</f>
        <v>267541.77</v>
      </c>
      <c r="AC1503" s="7">
        <f>IFERROR(VLOOKUP(VALUE(S1503),工作表2!$A:$N,14,1)/50,0)</f>
        <v>267541.77</v>
      </c>
      <c r="AD1503" s="7">
        <f>IFERROR(VLOOKUP(VALUE(T1503),工作表2!$A:$N,14,1)/50,0)</f>
        <v>267541.77</v>
      </c>
      <c r="AE1503" s="7">
        <f>IFERROR(VLOOKUP(VALUE(U1503),工作表2!$A:$N,14,1),0)</f>
        <v>38384599</v>
      </c>
      <c r="AF1503" s="7">
        <f t="shared" si="264"/>
        <v>40792474.93</v>
      </c>
    </row>
    <row r="1504" spans="1:32" x14ac:dyDescent="0.15">
      <c r="A1504" s="8">
        <v>101500</v>
      </c>
      <c r="B1504" s="3" t="s">
        <v>5455</v>
      </c>
      <c r="C1504" t="s">
        <v>5456</v>
      </c>
      <c r="D1504" t="s">
        <v>5457</v>
      </c>
      <c r="E1504" t="s">
        <v>5458</v>
      </c>
      <c r="F1504" t="s">
        <v>5459</v>
      </c>
      <c r="G1504" t="s">
        <v>5460</v>
      </c>
      <c r="H1504" t="s">
        <v>5461</v>
      </c>
      <c r="I1504" t="s">
        <v>5462</v>
      </c>
      <c r="J1504" t="s">
        <v>5463</v>
      </c>
      <c r="K1504" t="s">
        <v>5464</v>
      </c>
      <c r="L1504">
        <f t="shared" si="254"/>
        <v>100451</v>
      </c>
      <c r="M1504">
        <f t="shared" si="255"/>
        <v>100452</v>
      </c>
      <c r="N1504">
        <f t="shared" si="256"/>
        <v>100453</v>
      </c>
      <c r="O1504">
        <f t="shared" si="257"/>
        <v>100453</v>
      </c>
      <c r="P1504">
        <f t="shared" si="258"/>
        <v>100453</v>
      </c>
      <c r="Q1504">
        <f t="shared" si="259"/>
        <v>100453</v>
      </c>
      <c r="R1504">
        <f t="shared" si="260"/>
        <v>100452</v>
      </c>
      <c r="S1504">
        <f t="shared" si="261"/>
        <v>100452</v>
      </c>
      <c r="T1504">
        <f t="shared" si="262"/>
        <v>100452</v>
      </c>
      <c r="U1504">
        <f t="shared" si="263"/>
        <v>201501</v>
      </c>
      <c r="V1504" s="7">
        <f>IFERROR(VLOOKUP(VALUE(L1504),工作表2!$A:$N,14,1)/50,0)</f>
        <v>270685.78000000003</v>
      </c>
      <c r="W1504" s="7">
        <f>IFERROR(VLOOKUP(VALUE(M1504),工作表2!$A:$N,14,1)/50,0)</f>
        <v>270685.78000000003</v>
      </c>
      <c r="X1504" s="7">
        <f>IFERROR(VLOOKUP(VALUE(N1504),工作表2!$A:$N,14,1)/50,0)</f>
        <v>270685.78000000003</v>
      </c>
      <c r="Y1504" s="7">
        <f>IFERROR(VLOOKUP(VALUE(O1504),工作表2!$A:$N,14,1)/50,0)</f>
        <v>270685.78000000003</v>
      </c>
      <c r="Z1504" s="7">
        <f>IFERROR(VLOOKUP(VALUE(P1504),工作表2!$A:$N,14,1)/50,0)</f>
        <v>270685.78000000003</v>
      </c>
      <c r="AA1504" s="7">
        <f>IFERROR(VLOOKUP(VALUE(Q1504),工作表2!$A:$N,14,1)/50,0)</f>
        <v>270685.78000000003</v>
      </c>
      <c r="AB1504" s="7">
        <f>IFERROR(VLOOKUP(VALUE(R1504),工作表2!$A:$N,14,1)/50,0)</f>
        <v>270685.78000000003</v>
      </c>
      <c r="AC1504" s="7">
        <f>IFERROR(VLOOKUP(VALUE(S1504),工作表2!$A:$N,14,1)/50,0)</f>
        <v>270685.78000000003</v>
      </c>
      <c r="AD1504" s="7">
        <f>IFERROR(VLOOKUP(VALUE(T1504),工作表2!$A:$N,14,1)/50,0)</f>
        <v>270685.78000000003</v>
      </c>
      <c r="AE1504" s="7">
        <f>IFERROR(VLOOKUP(VALUE(U1504),工作表2!$A:$N,14,1),0)</f>
        <v>37888581</v>
      </c>
      <c r="AF1504" s="7">
        <f t="shared" si="264"/>
        <v>40324753.020000003</v>
      </c>
    </row>
    <row r="1505" spans="1:32" x14ac:dyDescent="0.15">
      <c r="A1505" s="8">
        <v>101501</v>
      </c>
      <c r="B1505" s="3" t="s">
        <v>5465</v>
      </c>
      <c r="C1505" t="s">
        <v>5466</v>
      </c>
      <c r="D1505" t="s">
        <v>5467</v>
      </c>
      <c r="E1505" t="s">
        <v>5468</v>
      </c>
      <c r="F1505" t="s">
        <v>5469</v>
      </c>
      <c r="G1505" t="s">
        <v>5470</v>
      </c>
      <c r="H1505" t="s">
        <v>5471</v>
      </c>
      <c r="I1505" t="s">
        <v>5462</v>
      </c>
      <c r="J1505" t="s">
        <v>5472</v>
      </c>
      <c r="K1505" t="s">
        <v>5473</v>
      </c>
      <c r="L1505">
        <f t="shared" si="254"/>
        <v>100452</v>
      </c>
      <c r="M1505">
        <f t="shared" si="255"/>
        <v>100453</v>
      </c>
      <c r="N1505">
        <f t="shared" si="256"/>
        <v>100452</v>
      </c>
      <c r="O1505">
        <f t="shared" si="257"/>
        <v>100452</v>
      </c>
      <c r="P1505">
        <f t="shared" si="258"/>
        <v>100452</v>
      </c>
      <c r="Q1505">
        <f t="shared" si="259"/>
        <v>100451</v>
      </c>
      <c r="R1505">
        <f t="shared" si="260"/>
        <v>100451</v>
      </c>
      <c r="S1505">
        <f t="shared" si="261"/>
        <v>100452</v>
      </c>
      <c r="T1505">
        <f t="shared" si="262"/>
        <v>100451</v>
      </c>
      <c r="U1505">
        <f t="shared" si="263"/>
        <v>201502</v>
      </c>
      <c r="V1505" s="7">
        <f>IFERROR(VLOOKUP(VALUE(L1505),工作表2!$A:$N,14,1)/50,0)</f>
        <v>270685.78000000003</v>
      </c>
      <c r="W1505" s="7">
        <f>IFERROR(VLOOKUP(VALUE(M1505),工作表2!$A:$N,14,1)/50,0)</f>
        <v>270685.78000000003</v>
      </c>
      <c r="X1505" s="7">
        <f>IFERROR(VLOOKUP(VALUE(N1505),工作表2!$A:$N,14,1)/50,0)</f>
        <v>270685.78000000003</v>
      </c>
      <c r="Y1505" s="7">
        <f>IFERROR(VLOOKUP(VALUE(O1505),工作表2!$A:$N,14,1)/50,0)</f>
        <v>270685.78000000003</v>
      </c>
      <c r="Z1505" s="7">
        <f>IFERROR(VLOOKUP(VALUE(P1505),工作表2!$A:$N,14,1)/50,0)</f>
        <v>270685.78000000003</v>
      </c>
      <c r="AA1505" s="7">
        <f>IFERROR(VLOOKUP(VALUE(Q1505),工作表2!$A:$N,14,1)/50,0)</f>
        <v>270685.78000000003</v>
      </c>
      <c r="AB1505" s="7">
        <f>IFERROR(VLOOKUP(VALUE(R1505),工作表2!$A:$N,14,1)/50,0)</f>
        <v>270685.78000000003</v>
      </c>
      <c r="AC1505" s="7">
        <f>IFERROR(VLOOKUP(VALUE(S1505),工作表2!$A:$N,14,1)/50,0)</f>
        <v>270685.78000000003</v>
      </c>
      <c r="AD1505" s="7">
        <f>IFERROR(VLOOKUP(VALUE(T1505),工作表2!$A:$N,14,1)/50,0)</f>
        <v>270685.78000000003</v>
      </c>
      <c r="AE1505" s="7">
        <f>IFERROR(VLOOKUP(VALUE(U1505),工作表2!$A:$N,14,1),0)</f>
        <v>37922886.5</v>
      </c>
      <c r="AF1505" s="7">
        <f t="shared" si="264"/>
        <v>40359058.520000003</v>
      </c>
    </row>
    <row r="1506" spans="1:32" x14ac:dyDescent="0.15">
      <c r="A1506" s="8">
        <v>101502</v>
      </c>
      <c r="B1506" s="3" t="s">
        <v>5465</v>
      </c>
      <c r="C1506" t="s">
        <v>5474</v>
      </c>
      <c r="D1506" t="s">
        <v>5467</v>
      </c>
      <c r="E1506" t="s">
        <v>5475</v>
      </c>
      <c r="F1506" t="s">
        <v>5476</v>
      </c>
      <c r="G1506" t="s">
        <v>5477</v>
      </c>
      <c r="H1506" t="s">
        <v>5461</v>
      </c>
      <c r="I1506" t="s">
        <v>5478</v>
      </c>
      <c r="J1506" t="s">
        <v>5463</v>
      </c>
      <c r="K1506" t="s">
        <v>5479</v>
      </c>
      <c r="L1506">
        <f t="shared" si="254"/>
        <v>100452</v>
      </c>
      <c r="M1506">
        <f t="shared" si="255"/>
        <v>100451</v>
      </c>
      <c r="N1506">
        <f t="shared" si="256"/>
        <v>100452</v>
      </c>
      <c r="O1506">
        <f t="shared" si="257"/>
        <v>100451</v>
      </c>
      <c r="P1506">
        <f t="shared" si="258"/>
        <v>100451</v>
      </c>
      <c r="Q1506">
        <f t="shared" si="259"/>
        <v>100452</v>
      </c>
      <c r="R1506">
        <f t="shared" si="260"/>
        <v>100452</v>
      </c>
      <c r="S1506">
        <f t="shared" si="261"/>
        <v>100451</v>
      </c>
      <c r="T1506">
        <f t="shared" si="262"/>
        <v>100452</v>
      </c>
      <c r="U1506">
        <f t="shared" si="263"/>
        <v>201503</v>
      </c>
      <c r="V1506" s="7">
        <f>IFERROR(VLOOKUP(VALUE(L1506),工作表2!$A:$N,14,1)/50,0)</f>
        <v>270685.78000000003</v>
      </c>
      <c r="W1506" s="7">
        <f>IFERROR(VLOOKUP(VALUE(M1506),工作表2!$A:$N,14,1)/50,0)</f>
        <v>270685.78000000003</v>
      </c>
      <c r="X1506" s="7">
        <f>IFERROR(VLOOKUP(VALUE(N1506),工作表2!$A:$N,14,1)/50,0)</f>
        <v>270685.78000000003</v>
      </c>
      <c r="Y1506" s="7">
        <f>IFERROR(VLOOKUP(VALUE(O1506),工作表2!$A:$N,14,1)/50,0)</f>
        <v>270685.78000000003</v>
      </c>
      <c r="Z1506" s="7">
        <f>IFERROR(VLOOKUP(VALUE(P1506),工作表2!$A:$N,14,1)/50,0)</f>
        <v>270685.78000000003</v>
      </c>
      <c r="AA1506" s="7">
        <f>IFERROR(VLOOKUP(VALUE(Q1506),工作表2!$A:$N,14,1)/50,0)</f>
        <v>270685.78000000003</v>
      </c>
      <c r="AB1506" s="7">
        <f>IFERROR(VLOOKUP(VALUE(R1506),工作表2!$A:$N,14,1)/50,0)</f>
        <v>270685.78000000003</v>
      </c>
      <c r="AC1506" s="7">
        <f>IFERROR(VLOOKUP(VALUE(S1506),工作表2!$A:$N,14,1)/50,0)</f>
        <v>270685.78000000003</v>
      </c>
      <c r="AD1506" s="7">
        <f>IFERROR(VLOOKUP(VALUE(T1506),工作表2!$A:$N,14,1)/50,0)</f>
        <v>270685.78000000003</v>
      </c>
      <c r="AE1506" s="7">
        <f>IFERROR(VLOOKUP(VALUE(U1506),工作表2!$A:$N,14,1),0)</f>
        <v>37957223</v>
      </c>
      <c r="AF1506" s="7">
        <f t="shared" si="264"/>
        <v>40393395.020000003</v>
      </c>
    </row>
    <row r="1507" spans="1:32" x14ac:dyDescent="0.15">
      <c r="A1507" s="8">
        <v>101503</v>
      </c>
      <c r="B1507" s="3" t="s">
        <v>5465</v>
      </c>
      <c r="C1507" t="s">
        <v>5474</v>
      </c>
      <c r="D1507" t="s">
        <v>5467</v>
      </c>
      <c r="E1507" t="s">
        <v>5475</v>
      </c>
      <c r="F1507" t="s">
        <v>5476</v>
      </c>
      <c r="G1507" t="s">
        <v>5460</v>
      </c>
      <c r="H1507" t="s">
        <v>5480</v>
      </c>
      <c r="I1507" t="s">
        <v>5478</v>
      </c>
      <c r="J1507" t="s">
        <v>5472</v>
      </c>
      <c r="K1507" t="s">
        <v>5481</v>
      </c>
      <c r="L1507">
        <f t="shared" si="254"/>
        <v>100452</v>
      </c>
      <c r="M1507">
        <f t="shared" si="255"/>
        <v>100451</v>
      </c>
      <c r="N1507">
        <f t="shared" si="256"/>
        <v>100452</v>
      </c>
      <c r="O1507">
        <f t="shared" si="257"/>
        <v>100451</v>
      </c>
      <c r="P1507">
        <f t="shared" si="258"/>
        <v>100451</v>
      </c>
      <c r="Q1507">
        <f t="shared" si="259"/>
        <v>100453</v>
      </c>
      <c r="R1507">
        <f t="shared" si="260"/>
        <v>100453</v>
      </c>
      <c r="S1507">
        <f t="shared" si="261"/>
        <v>100451</v>
      </c>
      <c r="T1507">
        <f t="shared" si="262"/>
        <v>100451</v>
      </c>
      <c r="U1507">
        <f t="shared" si="263"/>
        <v>201504</v>
      </c>
      <c r="V1507" s="7">
        <f>IFERROR(VLOOKUP(VALUE(L1507),工作表2!$A:$N,14,1)/50,0)</f>
        <v>270685.78000000003</v>
      </c>
      <c r="W1507" s="7">
        <f>IFERROR(VLOOKUP(VALUE(M1507),工作表2!$A:$N,14,1)/50,0)</f>
        <v>270685.78000000003</v>
      </c>
      <c r="X1507" s="7">
        <f>IFERROR(VLOOKUP(VALUE(N1507),工作表2!$A:$N,14,1)/50,0)</f>
        <v>270685.78000000003</v>
      </c>
      <c r="Y1507" s="7">
        <f>IFERROR(VLOOKUP(VALUE(O1507),工作表2!$A:$N,14,1)/50,0)</f>
        <v>270685.78000000003</v>
      </c>
      <c r="Z1507" s="7">
        <f>IFERROR(VLOOKUP(VALUE(P1507),工作表2!$A:$N,14,1)/50,0)</f>
        <v>270685.78000000003</v>
      </c>
      <c r="AA1507" s="7">
        <f>IFERROR(VLOOKUP(VALUE(Q1507),工作表2!$A:$N,14,1)/50,0)</f>
        <v>270685.78000000003</v>
      </c>
      <c r="AB1507" s="7">
        <f>IFERROR(VLOOKUP(VALUE(R1507),工作表2!$A:$N,14,1)/50,0)</f>
        <v>270685.78000000003</v>
      </c>
      <c r="AC1507" s="7">
        <f>IFERROR(VLOOKUP(VALUE(S1507),工作表2!$A:$N,14,1)/50,0)</f>
        <v>270685.78000000003</v>
      </c>
      <c r="AD1507" s="7">
        <f>IFERROR(VLOOKUP(VALUE(T1507),工作表2!$A:$N,14,1)/50,0)</f>
        <v>270685.78000000003</v>
      </c>
      <c r="AE1507" s="7">
        <f>IFERROR(VLOOKUP(VALUE(U1507),工作表2!$A:$N,14,1),0)</f>
        <v>38672934</v>
      </c>
      <c r="AF1507" s="7">
        <f t="shared" si="264"/>
        <v>41109106.020000003</v>
      </c>
    </row>
    <row r="1508" spans="1:32" x14ac:dyDescent="0.15">
      <c r="A1508" s="8">
        <v>101504</v>
      </c>
      <c r="B1508" s="3" t="s">
        <v>5482</v>
      </c>
      <c r="C1508" t="s">
        <v>5456</v>
      </c>
      <c r="D1508" t="s">
        <v>5457</v>
      </c>
      <c r="E1508" t="s">
        <v>5458</v>
      </c>
      <c r="F1508" t="s">
        <v>5476</v>
      </c>
      <c r="G1508" t="s">
        <v>5460</v>
      </c>
      <c r="H1508" t="s">
        <v>5480</v>
      </c>
      <c r="I1508" t="s">
        <v>5478</v>
      </c>
      <c r="J1508" t="s">
        <v>5472</v>
      </c>
      <c r="K1508" t="s">
        <v>5483</v>
      </c>
      <c r="L1508">
        <f t="shared" si="254"/>
        <v>100453</v>
      </c>
      <c r="M1508">
        <f t="shared" si="255"/>
        <v>100452</v>
      </c>
      <c r="N1508">
        <f t="shared" si="256"/>
        <v>100453</v>
      </c>
      <c r="O1508">
        <f t="shared" si="257"/>
        <v>100453</v>
      </c>
      <c r="P1508">
        <f t="shared" si="258"/>
        <v>100451</v>
      </c>
      <c r="Q1508">
        <f t="shared" si="259"/>
        <v>100453</v>
      </c>
      <c r="R1508">
        <f t="shared" si="260"/>
        <v>100453</v>
      </c>
      <c r="S1508">
        <f t="shared" si="261"/>
        <v>100451</v>
      </c>
      <c r="T1508">
        <f t="shared" si="262"/>
        <v>100451</v>
      </c>
      <c r="U1508">
        <f t="shared" si="263"/>
        <v>201505</v>
      </c>
      <c r="V1508" s="7">
        <f>IFERROR(VLOOKUP(VALUE(L1508),工作表2!$A:$N,14,1)/50,0)</f>
        <v>270685.78000000003</v>
      </c>
      <c r="W1508" s="7">
        <f>IFERROR(VLOOKUP(VALUE(M1508),工作表2!$A:$N,14,1)/50,0)</f>
        <v>270685.78000000003</v>
      </c>
      <c r="X1508" s="7">
        <f>IFERROR(VLOOKUP(VALUE(N1508),工作表2!$A:$N,14,1)/50,0)</f>
        <v>270685.78000000003</v>
      </c>
      <c r="Y1508" s="7">
        <f>IFERROR(VLOOKUP(VALUE(O1508),工作表2!$A:$N,14,1)/50,0)</f>
        <v>270685.78000000003</v>
      </c>
      <c r="Z1508" s="7">
        <f>IFERROR(VLOOKUP(VALUE(P1508),工作表2!$A:$N,14,1)/50,0)</f>
        <v>270685.78000000003</v>
      </c>
      <c r="AA1508" s="7">
        <f>IFERROR(VLOOKUP(VALUE(Q1508),工作表2!$A:$N,14,1)/50,0)</f>
        <v>270685.78000000003</v>
      </c>
      <c r="AB1508" s="7">
        <f>IFERROR(VLOOKUP(VALUE(R1508),工作表2!$A:$N,14,1)/50,0)</f>
        <v>270685.78000000003</v>
      </c>
      <c r="AC1508" s="7">
        <f>IFERROR(VLOOKUP(VALUE(S1508),工作表2!$A:$N,14,1)/50,0)</f>
        <v>270685.78000000003</v>
      </c>
      <c r="AD1508" s="7">
        <f>IFERROR(VLOOKUP(VALUE(T1508),工作表2!$A:$N,14,1)/50,0)</f>
        <v>270685.78000000003</v>
      </c>
      <c r="AE1508" s="7">
        <f>IFERROR(VLOOKUP(VALUE(U1508),工作表2!$A:$N,14,1),0)</f>
        <v>38025992</v>
      </c>
      <c r="AF1508" s="7">
        <f t="shared" si="264"/>
        <v>40462164.020000003</v>
      </c>
    </row>
    <row r="1509" spans="1:32" x14ac:dyDescent="0.15">
      <c r="A1509" s="8">
        <v>101505</v>
      </c>
      <c r="B1509" s="3" t="s">
        <v>5465</v>
      </c>
      <c r="C1509" t="s">
        <v>5474</v>
      </c>
      <c r="D1509" t="s">
        <v>5467</v>
      </c>
      <c r="E1509" t="s">
        <v>5475</v>
      </c>
      <c r="F1509" t="s">
        <v>5459</v>
      </c>
      <c r="G1509" t="s">
        <v>5477</v>
      </c>
      <c r="H1509" t="s">
        <v>5480</v>
      </c>
      <c r="I1509" t="s">
        <v>5484</v>
      </c>
      <c r="J1509" t="s">
        <v>5463</v>
      </c>
      <c r="K1509" t="s">
        <v>5485</v>
      </c>
      <c r="L1509">
        <f t="shared" si="254"/>
        <v>100452</v>
      </c>
      <c r="M1509">
        <f t="shared" si="255"/>
        <v>100451</v>
      </c>
      <c r="N1509">
        <f t="shared" si="256"/>
        <v>100452</v>
      </c>
      <c r="O1509">
        <f t="shared" si="257"/>
        <v>100451</v>
      </c>
      <c r="P1509">
        <f t="shared" si="258"/>
        <v>100453</v>
      </c>
      <c r="Q1509">
        <f t="shared" si="259"/>
        <v>100452</v>
      </c>
      <c r="R1509">
        <f t="shared" si="260"/>
        <v>100453</v>
      </c>
      <c r="S1509">
        <f t="shared" si="261"/>
        <v>100453</v>
      </c>
      <c r="T1509">
        <f t="shared" si="262"/>
        <v>100452</v>
      </c>
      <c r="U1509">
        <f t="shared" si="263"/>
        <v>201506</v>
      </c>
      <c r="V1509" s="7">
        <f>IFERROR(VLOOKUP(VALUE(L1509),工作表2!$A:$N,14,1)/50,0)</f>
        <v>270685.78000000003</v>
      </c>
      <c r="W1509" s="7">
        <f>IFERROR(VLOOKUP(VALUE(M1509),工作表2!$A:$N,14,1)/50,0)</f>
        <v>270685.78000000003</v>
      </c>
      <c r="X1509" s="7">
        <f>IFERROR(VLOOKUP(VALUE(N1509),工作表2!$A:$N,14,1)/50,0)</f>
        <v>270685.78000000003</v>
      </c>
      <c r="Y1509" s="7">
        <f>IFERROR(VLOOKUP(VALUE(O1509),工作表2!$A:$N,14,1)/50,0)</f>
        <v>270685.78000000003</v>
      </c>
      <c r="Z1509" s="7">
        <f>IFERROR(VLOOKUP(VALUE(P1509),工作表2!$A:$N,14,1)/50,0)</f>
        <v>270685.78000000003</v>
      </c>
      <c r="AA1509" s="7">
        <f>IFERROR(VLOOKUP(VALUE(Q1509),工作表2!$A:$N,14,1)/50,0)</f>
        <v>270685.78000000003</v>
      </c>
      <c r="AB1509" s="7">
        <f>IFERROR(VLOOKUP(VALUE(R1509),工作表2!$A:$N,14,1)/50,0)</f>
        <v>270685.78000000003</v>
      </c>
      <c r="AC1509" s="7">
        <f>IFERROR(VLOOKUP(VALUE(S1509),工作表2!$A:$N,14,1)/50,0)</f>
        <v>270685.78000000003</v>
      </c>
      <c r="AD1509" s="7">
        <f>IFERROR(VLOOKUP(VALUE(T1509),工作表2!$A:$N,14,1)/50,0)</f>
        <v>270685.78000000003</v>
      </c>
      <c r="AE1509" s="7">
        <f>IFERROR(VLOOKUP(VALUE(U1509),工作表2!$A:$N,14,1),0)</f>
        <v>38060423.5</v>
      </c>
      <c r="AF1509" s="7">
        <f t="shared" si="264"/>
        <v>40496595.520000003</v>
      </c>
    </row>
    <row r="1510" spans="1:32" x14ac:dyDescent="0.15">
      <c r="A1510" s="8">
        <v>101506</v>
      </c>
      <c r="B1510" s="3" t="s">
        <v>5482</v>
      </c>
      <c r="C1510" t="s">
        <v>5466</v>
      </c>
      <c r="D1510" t="s">
        <v>5486</v>
      </c>
      <c r="E1510" t="s">
        <v>5475</v>
      </c>
      <c r="F1510" t="s">
        <v>5469</v>
      </c>
      <c r="G1510" t="s">
        <v>5470</v>
      </c>
      <c r="H1510" t="s">
        <v>5461</v>
      </c>
      <c r="I1510" t="s">
        <v>5478</v>
      </c>
      <c r="J1510" t="s">
        <v>5463</v>
      </c>
      <c r="K1510" t="s">
        <v>5487</v>
      </c>
      <c r="L1510">
        <f t="shared" si="254"/>
        <v>100453</v>
      </c>
      <c r="M1510">
        <f t="shared" si="255"/>
        <v>100453</v>
      </c>
      <c r="N1510">
        <f t="shared" si="256"/>
        <v>100451</v>
      </c>
      <c r="O1510">
        <f t="shared" si="257"/>
        <v>100451</v>
      </c>
      <c r="P1510">
        <f t="shared" si="258"/>
        <v>100452</v>
      </c>
      <c r="Q1510">
        <f t="shared" si="259"/>
        <v>100451</v>
      </c>
      <c r="R1510">
        <f t="shared" si="260"/>
        <v>100452</v>
      </c>
      <c r="S1510">
        <f t="shared" si="261"/>
        <v>100451</v>
      </c>
      <c r="T1510">
        <f t="shared" si="262"/>
        <v>100452</v>
      </c>
      <c r="U1510">
        <f t="shared" si="263"/>
        <v>201507</v>
      </c>
      <c r="V1510" s="7">
        <f>IFERROR(VLOOKUP(VALUE(L1510),工作表2!$A:$N,14,1)/50,0)</f>
        <v>270685.78000000003</v>
      </c>
      <c r="W1510" s="7">
        <f>IFERROR(VLOOKUP(VALUE(M1510),工作表2!$A:$N,14,1)/50,0)</f>
        <v>270685.78000000003</v>
      </c>
      <c r="X1510" s="7">
        <f>IFERROR(VLOOKUP(VALUE(N1510),工作表2!$A:$N,14,1)/50,0)</f>
        <v>270685.78000000003</v>
      </c>
      <c r="Y1510" s="7">
        <f>IFERROR(VLOOKUP(VALUE(O1510),工作表2!$A:$N,14,1)/50,0)</f>
        <v>270685.78000000003</v>
      </c>
      <c r="Z1510" s="7">
        <f>IFERROR(VLOOKUP(VALUE(P1510),工作表2!$A:$N,14,1)/50,0)</f>
        <v>270685.78000000003</v>
      </c>
      <c r="AA1510" s="7">
        <f>IFERROR(VLOOKUP(VALUE(Q1510),工作表2!$A:$N,14,1)/50,0)</f>
        <v>270685.78000000003</v>
      </c>
      <c r="AB1510" s="7">
        <f>IFERROR(VLOOKUP(VALUE(R1510),工作表2!$A:$N,14,1)/50,0)</f>
        <v>270685.78000000003</v>
      </c>
      <c r="AC1510" s="7">
        <f>IFERROR(VLOOKUP(VALUE(S1510),工作表2!$A:$N,14,1)/50,0)</f>
        <v>270685.78000000003</v>
      </c>
      <c r="AD1510" s="7">
        <f>IFERROR(VLOOKUP(VALUE(T1510),工作表2!$A:$N,14,1)/50,0)</f>
        <v>270685.78000000003</v>
      </c>
      <c r="AE1510" s="7">
        <f>IFERROR(VLOOKUP(VALUE(U1510),工作表2!$A:$N,14,1),0)</f>
        <v>38777896.5</v>
      </c>
      <c r="AF1510" s="7">
        <f t="shared" si="264"/>
        <v>41214068.520000003</v>
      </c>
    </row>
    <row r="1511" spans="1:32" x14ac:dyDescent="0.15">
      <c r="A1511" s="8">
        <v>101507</v>
      </c>
      <c r="B1511" s="3" t="s">
        <v>5482</v>
      </c>
      <c r="C1511" t="s">
        <v>5466</v>
      </c>
      <c r="D1511" t="s">
        <v>5467</v>
      </c>
      <c r="E1511" t="s">
        <v>5458</v>
      </c>
      <c r="F1511" t="s">
        <v>5469</v>
      </c>
      <c r="G1511" t="s">
        <v>5470</v>
      </c>
      <c r="H1511" t="s">
        <v>5480</v>
      </c>
      <c r="I1511" t="s">
        <v>5462</v>
      </c>
      <c r="J1511" t="s">
        <v>5472</v>
      </c>
      <c r="K1511" t="s">
        <v>5488</v>
      </c>
      <c r="L1511">
        <f t="shared" si="254"/>
        <v>100453</v>
      </c>
      <c r="M1511">
        <f t="shared" si="255"/>
        <v>100453</v>
      </c>
      <c r="N1511">
        <f t="shared" si="256"/>
        <v>100452</v>
      </c>
      <c r="O1511">
        <f t="shared" si="257"/>
        <v>100453</v>
      </c>
      <c r="P1511">
        <f t="shared" si="258"/>
        <v>100452</v>
      </c>
      <c r="Q1511">
        <f t="shared" si="259"/>
        <v>100451</v>
      </c>
      <c r="R1511">
        <f t="shared" si="260"/>
        <v>100453</v>
      </c>
      <c r="S1511">
        <f t="shared" si="261"/>
        <v>100452</v>
      </c>
      <c r="T1511">
        <f t="shared" si="262"/>
        <v>100451</v>
      </c>
      <c r="U1511">
        <f t="shared" si="263"/>
        <v>201508</v>
      </c>
      <c r="V1511" s="7">
        <f>IFERROR(VLOOKUP(VALUE(L1511),工作表2!$A:$N,14,1)/50,0)</f>
        <v>270685.78000000003</v>
      </c>
      <c r="W1511" s="7">
        <f>IFERROR(VLOOKUP(VALUE(M1511),工作表2!$A:$N,14,1)/50,0)</f>
        <v>270685.78000000003</v>
      </c>
      <c r="X1511" s="7">
        <f>IFERROR(VLOOKUP(VALUE(N1511),工作表2!$A:$N,14,1)/50,0)</f>
        <v>270685.78000000003</v>
      </c>
      <c r="Y1511" s="7">
        <f>IFERROR(VLOOKUP(VALUE(O1511),工作表2!$A:$N,14,1)/50,0)</f>
        <v>270685.78000000003</v>
      </c>
      <c r="Z1511" s="7">
        <f>IFERROR(VLOOKUP(VALUE(P1511),工作表2!$A:$N,14,1)/50,0)</f>
        <v>270685.78000000003</v>
      </c>
      <c r="AA1511" s="7">
        <f>IFERROR(VLOOKUP(VALUE(Q1511),工作表2!$A:$N,14,1)/50,0)</f>
        <v>270685.78000000003</v>
      </c>
      <c r="AB1511" s="7">
        <f>IFERROR(VLOOKUP(VALUE(R1511),工作表2!$A:$N,14,1)/50,0)</f>
        <v>270685.78000000003</v>
      </c>
      <c r="AC1511" s="7">
        <f>IFERROR(VLOOKUP(VALUE(S1511),工作表2!$A:$N,14,1)/50,0)</f>
        <v>270685.78000000003</v>
      </c>
      <c r="AD1511" s="7">
        <f>IFERROR(VLOOKUP(VALUE(T1511),工作表2!$A:$N,14,1)/50,0)</f>
        <v>270685.78000000003</v>
      </c>
      <c r="AE1511" s="7">
        <f>IFERROR(VLOOKUP(VALUE(U1511),工作表2!$A:$N,14,1),0)</f>
        <v>38484837.5</v>
      </c>
      <c r="AF1511" s="7">
        <f t="shared" si="264"/>
        <v>40921009.520000003</v>
      </c>
    </row>
    <row r="1512" spans="1:32" x14ac:dyDescent="0.15">
      <c r="A1512" s="8">
        <v>101508</v>
      </c>
      <c r="B1512" s="3" t="s">
        <v>5455</v>
      </c>
      <c r="C1512" t="s">
        <v>5466</v>
      </c>
      <c r="D1512" t="s">
        <v>5457</v>
      </c>
      <c r="E1512" t="s">
        <v>5458</v>
      </c>
      <c r="F1512" t="s">
        <v>5469</v>
      </c>
      <c r="G1512" t="s">
        <v>5477</v>
      </c>
      <c r="H1512" t="s">
        <v>5480</v>
      </c>
      <c r="I1512" t="s">
        <v>5478</v>
      </c>
      <c r="J1512" t="s">
        <v>5489</v>
      </c>
      <c r="K1512" t="s">
        <v>5490</v>
      </c>
      <c r="L1512">
        <f t="shared" si="254"/>
        <v>100451</v>
      </c>
      <c r="M1512">
        <f t="shared" si="255"/>
        <v>100453</v>
      </c>
      <c r="N1512">
        <f t="shared" si="256"/>
        <v>100453</v>
      </c>
      <c r="O1512">
        <f t="shared" si="257"/>
        <v>100453</v>
      </c>
      <c r="P1512">
        <f t="shared" si="258"/>
        <v>100452</v>
      </c>
      <c r="Q1512">
        <f t="shared" si="259"/>
        <v>100452</v>
      </c>
      <c r="R1512">
        <f t="shared" si="260"/>
        <v>100453</v>
      </c>
      <c r="S1512">
        <f t="shared" si="261"/>
        <v>100451</v>
      </c>
      <c r="T1512">
        <f t="shared" si="262"/>
        <v>100453</v>
      </c>
      <c r="U1512">
        <f t="shared" si="263"/>
        <v>201509</v>
      </c>
      <c r="V1512" s="7">
        <f>IFERROR(VLOOKUP(VALUE(L1512),工作表2!$A:$N,14,1)/50,0)</f>
        <v>270685.78000000003</v>
      </c>
      <c r="W1512" s="7">
        <f>IFERROR(VLOOKUP(VALUE(M1512),工作表2!$A:$N,14,1)/50,0)</f>
        <v>270685.78000000003</v>
      </c>
      <c r="X1512" s="7">
        <f>IFERROR(VLOOKUP(VALUE(N1512),工作表2!$A:$N,14,1)/50,0)</f>
        <v>270685.78000000003</v>
      </c>
      <c r="Y1512" s="7">
        <f>IFERROR(VLOOKUP(VALUE(O1512),工作表2!$A:$N,14,1)/50,0)</f>
        <v>270685.78000000003</v>
      </c>
      <c r="Z1512" s="7">
        <f>IFERROR(VLOOKUP(VALUE(P1512),工作表2!$A:$N,14,1)/50,0)</f>
        <v>270685.78000000003</v>
      </c>
      <c r="AA1512" s="7">
        <f>IFERROR(VLOOKUP(VALUE(Q1512),工作表2!$A:$N,14,1)/50,0)</f>
        <v>270685.78000000003</v>
      </c>
      <c r="AB1512" s="7">
        <f>IFERROR(VLOOKUP(VALUE(R1512),工作表2!$A:$N,14,1)/50,0)</f>
        <v>270685.78000000003</v>
      </c>
      <c r="AC1512" s="7">
        <f>IFERROR(VLOOKUP(VALUE(S1512),工作表2!$A:$N,14,1)/50,0)</f>
        <v>270685.78000000003</v>
      </c>
      <c r="AD1512" s="7">
        <f>IFERROR(VLOOKUP(VALUE(T1512),工作表2!$A:$N,14,1)/50,0)</f>
        <v>270685.78000000003</v>
      </c>
      <c r="AE1512" s="7">
        <f>IFERROR(VLOOKUP(VALUE(U1512),工作表2!$A:$N,14,1),0)</f>
        <v>38656479.5</v>
      </c>
      <c r="AF1512" s="7">
        <f t="shared" si="264"/>
        <v>41092651.520000003</v>
      </c>
    </row>
    <row r="1513" spans="1:32" x14ac:dyDescent="0.15">
      <c r="A1513" s="8">
        <v>101509</v>
      </c>
      <c r="B1513" s="3" t="s">
        <v>5455</v>
      </c>
      <c r="C1513" t="s">
        <v>5456</v>
      </c>
      <c r="D1513" t="s">
        <v>5486</v>
      </c>
      <c r="E1513" t="s">
        <v>5475</v>
      </c>
      <c r="F1513" t="s">
        <v>5476</v>
      </c>
      <c r="G1513" t="s">
        <v>5477</v>
      </c>
      <c r="H1513" t="s">
        <v>5461</v>
      </c>
      <c r="I1513" t="s">
        <v>5484</v>
      </c>
      <c r="J1513" t="s">
        <v>5489</v>
      </c>
      <c r="K1513" t="s">
        <v>5491</v>
      </c>
      <c r="L1513">
        <f t="shared" si="254"/>
        <v>100451</v>
      </c>
      <c r="M1513">
        <f t="shared" si="255"/>
        <v>100452</v>
      </c>
      <c r="N1513">
        <f t="shared" si="256"/>
        <v>100451</v>
      </c>
      <c r="O1513">
        <f t="shared" si="257"/>
        <v>100451</v>
      </c>
      <c r="P1513">
        <f t="shared" si="258"/>
        <v>100451</v>
      </c>
      <c r="Q1513">
        <f t="shared" si="259"/>
        <v>100452</v>
      </c>
      <c r="R1513">
        <f t="shared" si="260"/>
        <v>100452</v>
      </c>
      <c r="S1513">
        <f t="shared" si="261"/>
        <v>100453</v>
      </c>
      <c r="T1513">
        <f t="shared" si="262"/>
        <v>100453</v>
      </c>
      <c r="U1513">
        <f t="shared" si="263"/>
        <v>201510</v>
      </c>
      <c r="V1513" s="7">
        <f>IFERROR(VLOOKUP(VALUE(L1513),工作表2!$A:$N,14,1)/50,0)</f>
        <v>270685.78000000003</v>
      </c>
      <c r="W1513" s="7">
        <f>IFERROR(VLOOKUP(VALUE(M1513),工作表2!$A:$N,14,1)/50,0)</f>
        <v>270685.78000000003</v>
      </c>
      <c r="X1513" s="7">
        <f>IFERROR(VLOOKUP(VALUE(N1513),工作表2!$A:$N,14,1)/50,0)</f>
        <v>270685.78000000003</v>
      </c>
      <c r="Y1513" s="7">
        <f>IFERROR(VLOOKUP(VALUE(O1513),工作表2!$A:$N,14,1)/50,0)</f>
        <v>270685.78000000003</v>
      </c>
      <c r="Z1513" s="7">
        <f>IFERROR(VLOOKUP(VALUE(P1513),工作表2!$A:$N,14,1)/50,0)</f>
        <v>270685.78000000003</v>
      </c>
      <c r="AA1513" s="7">
        <f>IFERROR(VLOOKUP(VALUE(Q1513),工作表2!$A:$N,14,1)/50,0)</f>
        <v>270685.78000000003</v>
      </c>
      <c r="AB1513" s="7">
        <f>IFERROR(VLOOKUP(VALUE(R1513),工作表2!$A:$N,14,1)/50,0)</f>
        <v>270685.78000000003</v>
      </c>
      <c r="AC1513" s="7">
        <f>IFERROR(VLOOKUP(VALUE(S1513),工作表2!$A:$N,14,1)/50,0)</f>
        <v>270685.78000000003</v>
      </c>
      <c r="AD1513" s="7">
        <f>IFERROR(VLOOKUP(VALUE(T1513),工作表2!$A:$N,14,1)/50,0)</f>
        <v>270685.78000000003</v>
      </c>
      <c r="AE1513" s="7">
        <f>IFERROR(VLOOKUP(VALUE(U1513),工作表2!$A:$N,14,1),0)</f>
        <v>38883151.5</v>
      </c>
      <c r="AF1513" s="7">
        <f t="shared" si="264"/>
        <v>41319323.520000003</v>
      </c>
    </row>
    <row r="1514" spans="1:32" x14ac:dyDescent="0.15">
      <c r="A1514" s="8">
        <v>101510</v>
      </c>
      <c r="B1514" s="3" t="s">
        <v>5492</v>
      </c>
      <c r="C1514" t="s">
        <v>5493</v>
      </c>
      <c r="D1514" t="s">
        <v>5494</v>
      </c>
      <c r="E1514" t="s">
        <v>5495</v>
      </c>
      <c r="F1514" t="s">
        <v>5496</v>
      </c>
      <c r="G1514" t="s">
        <v>5497</v>
      </c>
      <c r="H1514" t="s">
        <v>5498</v>
      </c>
      <c r="I1514" t="s">
        <v>5499</v>
      </c>
      <c r="J1514" t="s">
        <v>5500</v>
      </c>
      <c r="K1514" t="s">
        <v>5501</v>
      </c>
      <c r="L1514">
        <f t="shared" si="254"/>
        <v>100456</v>
      </c>
      <c r="M1514">
        <f t="shared" si="255"/>
        <v>100456</v>
      </c>
      <c r="N1514">
        <f t="shared" si="256"/>
        <v>100454</v>
      </c>
      <c r="O1514">
        <f t="shared" si="257"/>
        <v>100454</v>
      </c>
      <c r="P1514">
        <f t="shared" si="258"/>
        <v>100455</v>
      </c>
      <c r="Q1514">
        <f t="shared" si="259"/>
        <v>100455</v>
      </c>
      <c r="R1514">
        <f t="shared" si="260"/>
        <v>100454</v>
      </c>
      <c r="S1514">
        <f t="shared" si="261"/>
        <v>100455</v>
      </c>
      <c r="T1514">
        <f t="shared" si="262"/>
        <v>100455</v>
      </c>
      <c r="U1514">
        <f t="shared" si="263"/>
        <v>201511</v>
      </c>
      <c r="V1514" s="7">
        <f>IFERROR(VLOOKUP(VALUE(L1514),工作表2!$A:$N,14,1)/50,0)</f>
        <v>273829.8</v>
      </c>
      <c r="W1514" s="7">
        <f>IFERROR(VLOOKUP(VALUE(M1514),工作表2!$A:$N,14,1)/50,0)</f>
        <v>273829.8</v>
      </c>
      <c r="X1514" s="7">
        <f>IFERROR(VLOOKUP(VALUE(N1514),工作表2!$A:$N,14,1)/50,0)</f>
        <v>273829.8</v>
      </c>
      <c r="Y1514" s="7">
        <f>IFERROR(VLOOKUP(VALUE(O1514),工作表2!$A:$N,14,1)/50,0)</f>
        <v>273829.8</v>
      </c>
      <c r="Z1514" s="7">
        <f>IFERROR(VLOOKUP(VALUE(P1514),工作表2!$A:$N,14,1)/50,0)</f>
        <v>273829.8</v>
      </c>
      <c r="AA1514" s="7">
        <f>IFERROR(VLOOKUP(VALUE(Q1514),工作表2!$A:$N,14,1)/50,0)</f>
        <v>273829.8</v>
      </c>
      <c r="AB1514" s="7">
        <f>IFERROR(VLOOKUP(VALUE(R1514),工作表2!$A:$N,14,1)/50,0)</f>
        <v>273829.8</v>
      </c>
      <c r="AC1514" s="7">
        <f>IFERROR(VLOOKUP(VALUE(S1514),工作表2!$A:$N,14,1)/50,0)</f>
        <v>273829.8</v>
      </c>
      <c r="AD1514" s="7">
        <f>IFERROR(VLOOKUP(VALUE(T1514),工作表2!$A:$N,14,1)/50,0)</f>
        <v>273829.8</v>
      </c>
      <c r="AE1514" s="7">
        <f>IFERROR(VLOOKUP(VALUE(U1514),工作表2!$A:$N,14,1),0)</f>
        <v>38379171</v>
      </c>
      <c r="AF1514" s="7">
        <f t="shared" si="264"/>
        <v>40843639.200000003</v>
      </c>
    </row>
    <row r="1515" spans="1:32" x14ac:dyDescent="0.15">
      <c r="A1515" s="8">
        <v>101511</v>
      </c>
      <c r="B1515" s="3" t="s">
        <v>5502</v>
      </c>
      <c r="C1515" t="s">
        <v>5503</v>
      </c>
      <c r="D1515" t="s">
        <v>5504</v>
      </c>
      <c r="E1515" t="s">
        <v>5505</v>
      </c>
      <c r="F1515" t="s">
        <v>5496</v>
      </c>
      <c r="G1515" t="s">
        <v>5506</v>
      </c>
      <c r="H1515" t="s">
        <v>5507</v>
      </c>
      <c r="I1515" t="s">
        <v>5508</v>
      </c>
      <c r="J1515" t="s">
        <v>5509</v>
      </c>
      <c r="K1515" t="s">
        <v>5510</v>
      </c>
      <c r="L1515">
        <f t="shared" si="254"/>
        <v>100454</v>
      </c>
      <c r="M1515">
        <f t="shared" si="255"/>
        <v>100455</v>
      </c>
      <c r="N1515">
        <f t="shared" si="256"/>
        <v>100456</v>
      </c>
      <c r="O1515">
        <f t="shared" si="257"/>
        <v>100455</v>
      </c>
      <c r="P1515">
        <f t="shared" si="258"/>
        <v>100455</v>
      </c>
      <c r="Q1515">
        <f t="shared" si="259"/>
        <v>100454</v>
      </c>
      <c r="R1515">
        <f t="shared" si="260"/>
        <v>100456</v>
      </c>
      <c r="S1515">
        <f t="shared" si="261"/>
        <v>100454</v>
      </c>
      <c r="T1515">
        <f t="shared" si="262"/>
        <v>100454</v>
      </c>
      <c r="U1515">
        <f t="shared" si="263"/>
        <v>201512</v>
      </c>
      <c r="V1515" s="7">
        <f>IFERROR(VLOOKUP(VALUE(L1515),工作表2!$A:$N,14,1)/50,0)</f>
        <v>273829.8</v>
      </c>
      <c r="W1515" s="7">
        <f>IFERROR(VLOOKUP(VALUE(M1515),工作表2!$A:$N,14,1)/50,0)</f>
        <v>273829.8</v>
      </c>
      <c r="X1515" s="7">
        <f>IFERROR(VLOOKUP(VALUE(N1515),工作表2!$A:$N,14,1)/50,0)</f>
        <v>273829.8</v>
      </c>
      <c r="Y1515" s="7">
        <f>IFERROR(VLOOKUP(VALUE(O1515),工作表2!$A:$N,14,1)/50,0)</f>
        <v>273829.8</v>
      </c>
      <c r="Z1515" s="7">
        <f>IFERROR(VLOOKUP(VALUE(P1515),工作表2!$A:$N,14,1)/50,0)</f>
        <v>273829.8</v>
      </c>
      <c r="AA1515" s="7">
        <f>IFERROR(VLOOKUP(VALUE(Q1515),工作表2!$A:$N,14,1)/50,0)</f>
        <v>273829.8</v>
      </c>
      <c r="AB1515" s="7">
        <f>IFERROR(VLOOKUP(VALUE(R1515),工作表2!$A:$N,14,1)/50,0)</f>
        <v>273829.8</v>
      </c>
      <c r="AC1515" s="7">
        <f>IFERROR(VLOOKUP(VALUE(S1515),工作表2!$A:$N,14,1)/50,0)</f>
        <v>273829.8</v>
      </c>
      <c r="AD1515" s="7">
        <f>IFERROR(VLOOKUP(VALUE(T1515),工作表2!$A:$N,14,1)/50,0)</f>
        <v>273829.8</v>
      </c>
      <c r="AE1515" s="7">
        <f>IFERROR(VLOOKUP(VALUE(U1515),工作表2!$A:$N,14,1),0)</f>
        <v>38413588</v>
      </c>
      <c r="AF1515" s="7">
        <f t="shared" si="264"/>
        <v>40878056.200000003</v>
      </c>
    </row>
    <row r="1516" spans="1:32" x14ac:dyDescent="0.15">
      <c r="A1516" s="8">
        <v>101512</v>
      </c>
      <c r="B1516" s="3" t="s">
        <v>5502</v>
      </c>
      <c r="C1516" t="s">
        <v>5511</v>
      </c>
      <c r="D1516" t="s">
        <v>5504</v>
      </c>
      <c r="E1516" t="s">
        <v>5512</v>
      </c>
      <c r="F1516" t="s">
        <v>5496</v>
      </c>
      <c r="G1516" t="s">
        <v>5513</v>
      </c>
      <c r="H1516" t="s">
        <v>5507</v>
      </c>
      <c r="I1516" t="s">
        <v>5514</v>
      </c>
      <c r="J1516" t="s">
        <v>5500</v>
      </c>
      <c r="K1516" t="s">
        <v>5515</v>
      </c>
      <c r="L1516">
        <f t="shared" si="254"/>
        <v>100454</v>
      </c>
      <c r="M1516">
        <f t="shared" si="255"/>
        <v>100454</v>
      </c>
      <c r="N1516">
        <f t="shared" si="256"/>
        <v>100456</v>
      </c>
      <c r="O1516">
        <f t="shared" si="257"/>
        <v>100456</v>
      </c>
      <c r="P1516">
        <f t="shared" si="258"/>
        <v>100455</v>
      </c>
      <c r="Q1516">
        <f t="shared" si="259"/>
        <v>100456</v>
      </c>
      <c r="R1516">
        <f t="shared" si="260"/>
        <v>100456</v>
      </c>
      <c r="S1516">
        <f t="shared" si="261"/>
        <v>100456</v>
      </c>
      <c r="T1516">
        <f t="shared" si="262"/>
        <v>100455</v>
      </c>
      <c r="U1516">
        <f t="shared" si="263"/>
        <v>201513</v>
      </c>
      <c r="V1516" s="7">
        <f>IFERROR(VLOOKUP(VALUE(L1516),工作表2!$A:$N,14,1)/50,0)</f>
        <v>273829.8</v>
      </c>
      <c r="W1516" s="7">
        <f>IFERROR(VLOOKUP(VALUE(M1516),工作表2!$A:$N,14,1)/50,0)</f>
        <v>273829.8</v>
      </c>
      <c r="X1516" s="7">
        <f>IFERROR(VLOOKUP(VALUE(N1516),工作表2!$A:$N,14,1)/50,0)</f>
        <v>273829.8</v>
      </c>
      <c r="Y1516" s="7">
        <f>IFERROR(VLOOKUP(VALUE(O1516),工作表2!$A:$N,14,1)/50,0)</f>
        <v>273829.8</v>
      </c>
      <c r="Z1516" s="7">
        <f>IFERROR(VLOOKUP(VALUE(P1516),工作表2!$A:$N,14,1)/50,0)</f>
        <v>273829.8</v>
      </c>
      <c r="AA1516" s="7">
        <f>IFERROR(VLOOKUP(VALUE(Q1516),工作表2!$A:$N,14,1)/50,0)</f>
        <v>273829.8</v>
      </c>
      <c r="AB1516" s="7">
        <f>IFERROR(VLOOKUP(VALUE(R1516),工作表2!$A:$N,14,1)/50,0)</f>
        <v>273829.8</v>
      </c>
      <c r="AC1516" s="7">
        <f>IFERROR(VLOOKUP(VALUE(S1516),工作表2!$A:$N,14,1)/50,0)</f>
        <v>273829.8</v>
      </c>
      <c r="AD1516" s="7">
        <f>IFERROR(VLOOKUP(VALUE(T1516),工作表2!$A:$N,14,1)/50,0)</f>
        <v>273829.8</v>
      </c>
      <c r="AE1516" s="7">
        <f>IFERROR(VLOOKUP(VALUE(U1516),工作表2!$A:$N,14,1),0)</f>
        <v>38448037</v>
      </c>
      <c r="AF1516" s="7">
        <f t="shared" si="264"/>
        <v>40912505.200000003</v>
      </c>
    </row>
    <row r="1517" spans="1:32" x14ac:dyDescent="0.15">
      <c r="A1517" s="8">
        <v>101513</v>
      </c>
      <c r="B1517" s="3" t="s">
        <v>5502</v>
      </c>
      <c r="C1517" t="s">
        <v>5511</v>
      </c>
      <c r="D1517" t="s">
        <v>5494</v>
      </c>
      <c r="E1517" t="s">
        <v>5512</v>
      </c>
      <c r="F1517" t="s">
        <v>5516</v>
      </c>
      <c r="G1517" t="s">
        <v>5497</v>
      </c>
      <c r="H1517" t="s">
        <v>5498</v>
      </c>
      <c r="I1517" t="s">
        <v>5499</v>
      </c>
      <c r="J1517" t="s">
        <v>5500</v>
      </c>
      <c r="K1517" t="s">
        <v>5517</v>
      </c>
      <c r="L1517">
        <f t="shared" si="254"/>
        <v>100454</v>
      </c>
      <c r="M1517">
        <f t="shared" si="255"/>
        <v>100454</v>
      </c>
      <c r="N1517">
        <f t="shared" si="256"/>
        <v>100454</v>
      </c>
      <c r="O1517">
        <f t="shared" si="257"/>
        <v>100456</v>
      </c>
      <c r="P1517">
        <f t="shared" si="258"/>
        <v>100454</v>
      </c>
      <c r="Q1517">
        <f t="shared" si="259"/>
        <v>100455</v>
      </c>
      <c r="R1517">
        <f t="shared" si="260"/>
        <v>100454</v>
      </c>
      <c r="S1517">
        <f t="shared" si="261"/>
        <v>100455</v>
      </c>
      <c r="T1517">
        <f t="shared" si="262"/>
        <v>100455</v>
      </c>
      <c r="U1517">
        <f t="shared" si="263"/>
        <v>201514</v>
      </c>
      <c r="V1517" s="7">
        <f>IFERROR(VLOOKUP(VALUE(L1517),工作表2!$A:$N,14,1)/50,0)</f>
        <v>273829.8</v>
      </c>
      <c r="W1517" s="7">
        <f>IFERROR(VLOOKUP(VALUE(M1517),工作表2!$A:$N,14,1)/50,0)</f>
        <v>273829.8</v>
      </c>
      <c r="X1517" s="7">
        <f>IFERROR(VLOOKUP(VALUE(N1517),工作表2!$A:$N,14,1)/50,0)</f>
        <v>273829.8</v>
      </c>
      <c r="Y1517" s="7">
        <f>IFERROR(VLOOKUP(VALUE(O1517),工作表2!$A:$N,14,1)/50,0)</f>
        <v>273829.8</v>
      </c>
      <c r="Z1517" s="7">
        <f>IFERROR(VLOOKUP(VALUE(P1517),工作表2!$A:$N,14,1)/50,0)</f>
        <v>273829.8</v>
      </c>
      <c r="AA1517" s="7">
        <f>IFERROR(VLOOKUP(VALUE(Q1517),工作表2!$A:$N,14,1)/50,0)</f>
        <v>273829.8</v>
      </c>
      <c r="AB1517" s="7">
        <f>IFERROR(VLOOKUP(VALUE(R1517),工作表2!$A:$N,14,1)/50,0)</f>
        <v>273829.8</v>
      </c>
      <c r="AC1517" s="7">
        <f>IFERROR(VLOOKUP(VALUE(S1517),工作表2!$A:$N,14,1)/50,0)</f>
        <v>273829.8</v>
      </c>
      <c r="AD1517" s="7">
        <f>IFERROR(VLOOKUP(VALUE(T1517),工作表2!$A:$N,14,1)/50,0)</f>
        <v>273829.8</v>
      </c>
      <c r="AE1517" s="7">
        <f>IFERROR(VLOOKUP(VALUE(U1517),工作表2!$A:$N,14,1),0)</f>
        <v>39172993.5</v>
      </c>
      <c r="AF1517" s="7">
        <f t="shared" si="264"/>
        <v>41637461.700000003</v>
      </c>
    </row>
    <row r="1518" spans="1:32" x14ac:dyDescent="0.15">
      <c r="A1518" s="8">
        <v>101514</v>
      </c>
      <c r="B1518" s="3" t="s">
        <v>5502</v>
      </c>
      <c r="C1518" t="s">
        <v>5511</v>
      </c>
      <c r="D1518" t="s">
        <v>5504</v>
      </c>
      <c r="E1518" t="s">
        <v>5505</v>
      </c>
      <c r="F1518" t="s">
        <v>5518</v>
      </c>
      <c r="G1518" t="s">
        <v>5513</v>
      </c>
      <c r="H1518" t="s">
        <v>5507</v>
      </c>
      <c r="I1518" t="s">
        <v>5508</v>
      </c>
      <c r="J1518" t="s">
        <v>5519</v>
      </c>
      <c r="K1518" t="s">
        <v>5520</v>
      </c>
      <c r="L1518">
        <f t="shared" si="254"/>
        <v>100454</v>
      </c>
      <c r="M1518">
        <f t="shared" si="255"/>
        <v>100454</v>
      </c>
      <c r="N1518">
        <f t="shared" si="256"/>
        <v>100456</v>
      </c>
      <c r="O1518">
        <f t="shared" si="257"/>
        <v>100455</v>
      </c>
      <c r="P1518">
        <f t="shared" si="258"/>
        <v>100456</v>
      </c>
      <c r="Q1518">
        <f t="shared" si="259"/>
        <v>100456</v>
      </c>
      <c r="R1518">
        <f t="shared" si="260"/>
        <v>100456</v>
      </c>
      <c r="S1518">
        <f t="shared" si="261"/>
        <v>100454</v>
      </c>
      <c r="T1518">
        <f t="shared" si="262"/>
        <v>100456</v>
      </c>
      <c r="U1518">
        <f t="shared" si="263"/>
        <v>201515</v>
      </c>
      <c r="V1518" s="7">
        <f>IFERROR(VLOOKUP(VALUE(L1518),工作表2!$A:$N,14,1)/50,0)</f>
        <v>273829.8</v>
      </c>
      <c r="W1518" s="7">
        <f>IFERROR(VLOOKUP(VALUE(M1518),工作表2!$A:$N,14,1)/50,0)</f>
        <v>273829.8</v>
      </c>
      <c r="X1518" s="7">
        <f>IFERROR(VLOOKUP(VALUE(N1518),工作表2!$A:$N,14,1)/50,0)</f>
        <v>273829.8</v>
      </c>
      <c r="Y1518" s="7">
        <f>IFERROR(VLOOKUP(VALUE(O1518),工作表2!$A:$N,14,1)/50,0)</f>
        <v>273829.8</v>
      </c>
      <c r="Z1518" s="7">
        <f>IFERROR(VLOOKUP(VALUE(P1518),工作表2!$A:$N,14,1)/50,0)</f>
        <v>273829.8</v>
      </c>
      <c r="AA1518" s="7">
        <f>IFERROR(VLOOKUP(VALUE(Q1518),工作表2!$A:$N,14,1)/50,0)</f>
        <v>273829.8</v>
      </c>
      <c r="AB1518" s="7">
        <f>IFERROR(VLOOKUP(VALUE(R1518),工作表2!$A:$N,14,1)/50,0)</f>
        <v>273829.8</v>
      </c>
      <c r="AC1518" s="7">
        <f>IFERROR(VLOOKUP(VALUE(S1518),工作表2!$A:$N,14,1)/50,0)</f>
        <v>273829.8</v>
      </c>
      <c r="AD1518" s="7">
        <f>IFERROR(VLOOKUP(VALUE(T1518),工作表2!$A:$N,14,1)/50,0)</f>
        <v>273829.8</v>
      </c>
      <c r="AE1518" s="7">
        <f>IFERROR(VLOOKUP(VALUE(U1518),工作表2!$A:$N,14,1),0)</f>
        <v>38517028.5</v>
      </c>
      <c r="AF1518" s="7">
        <f t="shared" si="264"/>
        <v>40981496.700000003</v>
      </c>
    </row>
    <row r="1519" spans="1:32" x14ac:dyDescent="0.15">
      <c r="A1519" s="8">
        <v>101515</v>
      </c>
      <c r="B1519" s="3" t="s">
        <v>5502</v>
      </c>
      <c r="C1519" t="s">
        <v>5511</v>
      </c>
      <c r="D1519" t="s">
        <v>5494</v>
      </c>
      <c r="E1519" t="s">
        <v>5505</v>
      </c>
      <c r="F1519" t="s">
        <v>5516</v>
      </c>
      <c r="G1519" t="s">
        <v>5506</v>
      </c>
      <c r="H1519" t="s">
        <v>5521</v>
      </c>
      <c r="I1519" t="s">
        <v>5499</v>
      </c>
      <c r="J1519" t="s">
        <v>5509</v>
      </c>
      <c r="K1519" t="s">
        <v>5522</v>
      </c>
      <c r="L1519">
        <f t="shared" si="254"/>
        <v>100454</v>
      </c>
      <c r="M1519">
        <f t="shared" si="255"/>
        <v>100454</v>
      </c>
      <c r="N1519">
        <f t="shared" si="256"/>
        <v>100454</v>
      </c>
      <c r="O1519">
        <f t="shared" si="257"/>
        <v>100455</v>
      </c>
      <c r="P1519">
        <f t="shared" si="258"/>
        <v>100454</v>
      </c>
      <c r="Q1519">
        <f t="shared" si="259"/>
        <v>100454</v>
      </c>
      <c r="R1519">
        <f t="shared" si="260"/>
        <v>100455</v>
      </c>
      <c r="S1519">
        <f t="shared" si="261"/>
        <v>100455</v>
      </c>
      <c r="T1519">
        <f t="shared" si="262"/>
        <v>100454</v>
      </c>
      <c r="U1519">
        <f t="shared" si="263"/>
        <v>201516</v>
      </c>
      <c r="V1519" s="7">
        <f>IFERROR(VLOOKUP(VALUE(L1519),工作表2!$A:$N,14,1)/50,0)</f>
        <v>273829.8</v>
      </c>
      <c r="W1519" s="7">
        <f>IFERROR(VLOOKUP(VALUE(M1519),工作表2!$A:$N,14,1)/50,0)</f>
        <v>273829.8</v>
      </c>
      <c r="X1519" s="7">
        <f>IFERROR(VLOOKUP(VALUE(N1519),工作表2!$A:$N,14,1)/50,0)</f>
        <v>273829.8</v>
      </c>
      <c r="Y1519" s="7">
        <f>IFERROR(VLOOKUP(VALUE(O1519),工作表2!$A:$N,14,1)/50,0)</f>
        <v>273829.8</v>
      </c>
      <c r="Z1519" s="7">
        <f>IFERROR(VLOOKUP(VALUE(P1519),工作表2!$A:$N,14,1)/50,0)</f>
        <v>273829.8</v>
      </c>
      <c r="AA1519" s="7">
        <f>IFERROR(VLOOKUP(VALUE(Q1519),工作表2!$A:$N,14,1)/50,0)</f>
        <v>273829.8</v>
      </c>
      <c r="AB1519" s="7">
        <f>IFERROR(VLOOKUP(VALUE(R1519),工作表2!$A:$N,14,1)/50,0)</f>
        <v>273829.8</v>
      </c>
      <c r="AC1519" s="7">
        <f>IFERROR(VLOOKUP(VALUE(S1519),工作表2!$A:$N,14,1)/50,0)</f>
        <v>273829.8</v>
      </c>
      <c r="AD1519" s="7">
        <f>IFERROR(VLOOKUP(VALUE(T1519),工作表2!$A:$N,14,1)/50,0)</f>
        <v>273829.8</v>
      </c>
      <c r="AE1519" s="7">
        <f>IFERROR(VLOOKUP(VALUE(U1519),工作表2!$A:$N,14,1),0)</f>
        <v>38551572.5</v>
      </c>
      <c r="AF1519" s="7">
        <f t="shared" si="264"/>
        <v>41016040.700000003</v>
      </c>
    </row>
    <row r="1520" spans="1:32" x14ac:dyDescent="0.15">
      <c r="A1520" s="8">
        <v>101516</v>
      </c>
      <c r="B1520" s="3" t="s">
        <v>5502</v>
      </c>
      <c r="C1520" t="s">
        <v>5503</v>
      </c>
      <c r="D1520" t="s">
        <v>5504</v>
      </c>
      <c r="E1520" t="s">
        <v>5495</v>
      </c>
      <c r="F1520" t="s">
        <v>5518</v>
      </c>
      <c r="G1520" t="s">
        <v>5513</v>
      </c>
      <c r="H1520" t="s">
        <v>5521</v>
      </c>
      <c r="I1520" t="s">
        <v>5508</v>
      </c>
      <c r="J1520" t="s">
        <v>5500</v>
      </c>
      <c r="K1520" t="s">
        <v>5523</v>
      </c>
      <c r="L1520">
        <f t="shared" si="254"/>
        <v>100454</v>
      </c>
      <c r="M1520">
        <f t="shared" si="255"/>
        <v>100455</v>
      </c>
      <c r="N1520">
        <f t="shared" si="256"/>
        <v>100456</v>
      </c>
      <c r="O1520">
        <f t="shared" si="257"/>
        <v>100454</v>
      </c>
      <c r="P1520">
        <f t="shared" si="258"/>
        <v>100456</v>
      </c>
      <c r="Q1520">
        <f t="shared" si="259"/>
        <v>100456</v>
      </c>
      <c r="R1520">
        <f t="shared" si="260"/>
        <v>100455</v>
      </c>
      <c r="S1520">
        <f t="shared" si="261"/>
        <v>100454</v>
      </c>
      <c r="T1520">
        <f t="shared" si="262"/>
        <v>100455</v>
      </c>
      <c r="U1520">
        <f t="shared" si="263"/>
        <v>201517</v>
      </c>
      <c r="V1520" s="7">
        <f>IFERROR(VLOOKUP(VALUE(L1520),工作表2!$A:$N,14,1)/50,0)</f>
        <v>273829.8</v>
      </c>
      <c r="W1520" s="7">
        <f>IFERROR(VLOOKUP(VALUE(M1520),工作表2!$A:$N,14,1)/50,0)</f>
        <v>273829.8</v>
      </c>
      <c r="X1520" s="7">
        <f>IFERROR(VLOOKUP(VALUE(N1520),工作表2!$A:$N,14,1)/50,0)</f>
        <v>273829.8</v>
      </c>
      <c r="Y1520" s="7">
        <f>IFERROR(VLOOKUP(VALUE(O1520),工作表2!$A:$N,14,1)/50,0)</f>
        <v>273829.8</v>
      </c>
      <c r="Z1520" s="7">
        <f>IFERROR(VLOOKUP(VALUE(P1520),工作表2!$A:$N,14,1)/50,0)</f>
        <v>273829.8</v>
      </c>
      <c r="AA1520" s="7">
        <f>IFERROR(VLOOKUP(VALUE(Q1520),工作表2!$A:$N,14,1)/50,0)</f>
        <v>273829.8</v>
      </c>
      <c r="AB1520" s="7">
        <f>IFERROR(VLOOKUP(VALUE(R1520),工作表2!$A:$N,14,1)/50,0)</f>
        <v>273829.8</v>
      </c>
      <c r="AC1520" s="7">
        <f>IFERROR(VLOOKUP(VALUE(S1520),工作表2!$A:$N,14,1)/50,0)</f>
        <v>273829.8</v>
      </c>
      <c r="AD1520" s="7">
        <f>IFERROR(VLOOKUP(VALUE(T1520),工作表2!$A:$N,14,1)/50,0)</f>
        <v>273829.8</v>
      </c>
      <c r="AE1520" s="7">
        <f>IFERROR(VLOOKUP(VALUE(U1520),工作表2!$A:$N,14,1),0)</f>
        <v>39278300</v>
      </c>
      <c r="AF1520" s="7">
        <f t="shared" si="264"/>
        <v>41742768.200000003</v>
      </c>
    </row>
    <row r="1521" spans="1:32" x14ac:dyDescent="0.15">
      <c r="A1521" s="8">
        <v>101517</v>
      </c>
      <c r="B1521" s="3" t="s">
        <v>5492</v>
      </c>
      <c r="C1521" t="s">
        <v>5511</v>
      </c>
      <c r="D1521" t="s">
        <v>5504</v>
      </c>
      <c r="E1521" t="s">
        <v>5505</v>
      </c>
      <c r="F1521" t="s">
        <v>5518</v>
      </c>
      <c r="G1521" t="s">
        <v>5497</v>
      </c>
      <c r="H1521" t="s">
        <v>5507</v>
      </c>
      <c r="I1521" t="s">
        <v>5514</v>
      </c>
      <c r="J1521" t="s">
        <v>5509</v>
      </c>
      <c r="K1521" t="s">
        <v>5524</v>
      </c>
      <c r="L1521">
        <f t="shared" si="254"/>
        <v>100456</v>
      </c>
      <c r="M1521">
        <f t="shared" si="255"/>
        <v>100454</v>
      </c>
      <c r="N1521">
        <f t="shared" si="256"/>
        <v>100456</v>
      </c>
      <c r="O1521">
        <f t="shared" si="257"/>
        <v>100455</v>
      </c>
      <c r="P1521">
        <f t="shared" si="258"/>
        <v>100456</v>
      </c>
      <c r="Q1521">
        <f t="shared" si="259"/>
        <v>100455</v>
      </c>
      <c r="R1521">
        <f t="shared" si="260"/>
        <v>100456</v>
      </c>
      <c r="S1521">
        <f t="shared" si="261"/>
        <v>100456</v>
      </c>
      <c r="T1521">
        <f t="shared" si="262"/>
        <v>100454</v>
      </c>
      <c r="U1521">
        <f t="shared" si="263"/>
        <v>201518</v>
      </c>
      <c r="V1521" s="7">
        <f>IFERROR(VLOOKUP(VALUE(L1521),工作表2!$A:$N,14,1)/50,0)</f>
        <v>273829.8</v>
      </c>
      <c r="W1521" s="7">
        <f>IFERROR(VLOOKUP(VALUE(M1521),工作表2!$A:$N,14,1)/50,0)</f>
        <v>273829.8</v>
      </c>
      <c r="X1521" s="7">
        <f>IFERROR(VLOOKUP(VALUE(N1521),工作表2!$A:$N,14,1)/50,0)</f>
        <v>273829.8</v>
      </c>
      <c r="Y1521" s="7">
        <f>IFERROR(VLOOKUP(VALUE(O1521),工作表2!$A:$N,14,1)/50,0)</f>
        <v>273829.8</v>
      </c>
      <c r="Z1521" s="7">
        <f>IFERROR(VLOOKUP(VALUE(P1521),工作表2!$A:$N,14,1)/50,0)</f>
        <v>273829.8</v>
      </c>
      <c r="AA1521" s="7">
        <f>IFERROR(VLOOKUP(VALUE(Q1521),工作表2!$A:$N,14,1)/50,0)</f>
        <v>273829.8</v>
      </c>
      <c r="AB1521" s="7">
        <f>IFERROR(VLOOKUP(VALUE(R1521),工作表2!$A:$N,14,1)/50,0)</f>
        <v>273829.8</v>
      </c>
      <c r="AC1521" s="7">
        <f>IFERROR(VLOOKUP(VALUE(S1521),工作表2!$A:$N,14,1)/50,0)</f>
        <v>273829.8</v>
      </c>
      <c r="AD1521" s="7">
        <f>IFERROR(VLOOKUP(VALUE(T1521),工作表2!$A:$N,14,1)/50,0)</f>
        <v>273829.8</v>
      </c>
      <c r="AE1521" s="7">
        <f>IFERROR(VLOOKUP(VALUE(U1521),工作表2!$A:$N,14,1),0)</f>
        <v>38980964.5</v>
      </c>
      <c r="AF1521" s="7">
        <f t="shared" si="264"/>
        <v>41445432.700000003</v>
      </c>
    </row>
    <row r="1522" spans="1:32" x14ac:dyDescent="0.15">
      <c r="A1522" s="8">
        <v>101518</v>
      </c>
      <c r="B1522" s="3" t="s">
        <v>5492</v>
      </c>
      <c r="C1522" t="s">
        <v>5503</v>
      </c>
      <c r="D1522" t="s">
        <v>5494</v>
      </c>
      <c r="E1522" t="s">
        <v>5505</v>
      </c>
      <c r="F1522" t="s">
        <v>5516</v>
      </c>
      <c r="G1522" t="s">
        <v>5497</v>
      </c>
      <c r="H1522" t="s">
        <v>5507</v>
      </c>
      <c r="I1522" t="s">
        <v>5508</v>
      </c>
      <c r="J1522" t="s">
        <v>5500</v>
      </c>
      <c r="K1522" t="s">
        <v>5525</v>
      </c>
      <c r="L1522">
        <f t="shared" si="254"/>
        <v>100456</v>
      </c>
      <c r="M1522">
        <f t="shared" si="255"/>
        <v>100455</v>
      </c>
      <c r="N1522">
        <f t="shared" si="256"/>
        <v>100454</v>
      </c>
      <c r="O1522">
        <f t="shared" si="257"/>
        <v>100455</v>
      </c>
      <c r="P1522">
        <f t="shared" si="258"/>
        <v>100454</v>
      </c>
      <c r="Q1522">
        <f t="shared" si="259"/>
        <v>100455</v>
      </c>
      <c r="R1522">
        <f t="shared" si="260"/>
        <v>100456</v>
      </c>
      <c r="S1522">
        <f t="shared" si="261"/>
        <v>100454</v>
      </c>
      <c r="T1522">
        <f t="shared" si="262"/>
        <v>100455</v>
      </c>
      <c r="U1522">
        <f t="shared" si="263"/>
        <v>201519</v>
      </c>
      <c r="V1522" s="7">
        <f>IFERROR(VLOOKUP(VALUE(L1522),工作表2!$A:$N,14,1)/50,0)</f>
        <v>273829.8</v>
      </c>
      <c r="W1522" s="7">
        <f>IFERROR(VLOOKUP(VALUE(M1522),工作表2!$A:$N,14,1)/50,0)</f>
        <v>273829.8</v>
      </c>
      <c r="X1522" s="7">
        <f>IFERROR(VLOOKUP(VALUE(N1522),工作表2!$A:$N,14,1)/50,0)</f>
        <v>273829.8</v>
      </c>
      <c r="Y1522" s="7">
        <f>IFERROR(VLOOKUP(VALUE(O1522),工作表2!$A:$N,14,1)/50,0)</f>
        <v>273829.8</v>
      </c>
      <c r="Z1522" s="7">
        <f>IFERROR(VLOOKUP(VALUE(P1522),工作表2!$A:$N,14,1)/50,0)</f>
        <v>273829.8</v>
      </c>
      <c r="AA1522" s="7">
        <f>IFERROR(VLOOKUP(VALUE(Q1522),工作表2!$A:$N,14,1)/50,0)</f>
        <v>273829.8</v>
      </c>
      <c r="AB1522" s="7">
        <f>IFERROR(VLOOKUP(VALUE(R1522),工作表2!$A:$N,14,1)/50,0)</f>
        <v>273829.8</v>
      </c>
      <c r="AC1522" s="7">
        <f>IFERROR(VLOOKUP(VALUE(S1522),工作表2!$A:$N,14,1)/50,0)</f>
        <v>273829.8</v>
      </c>
      <c r="AD1522" s="7">
        <f>IFERROR(VLOOKUP(VALUE(T1522),工作表2!$A:$N,14,1)/50,0)</f>
        <v>273829.8</v>
      </c>
      <c r="AE1522" s="7">
        <f>IFERROR(VLOOKUP(VALUE(U1522),工作表2!$A:$N,14,1),0)</f>
        <v>39154549.5</v>
      </c>
      <c r="AF1522" s="7">
        <f t="shared" si="264"/>
        <v>41619017.700000003</v>
      </c>
    </row>
    <row r="1523" spans="1:32" x14ac:dyDescent="0.15">
      <c r="A1523" s="8">
        <v>101519</v>
      </c>
      <c r="B1523" s="3" t="s">
        <v>5492</v>
      </c>
      <c r="C1523" t="s">
        <v>5493</v>
      </c>
      <c r="D1523" t="s">
        <v>5526</v>
      </c>
      <c r="E1523" t="s">
        <v>5505</v>
      </c>
      <c r="F1523" t="s">
        <v>5516</v>
      </c>
      <c r="G1523" t="s">
        <v>5506</v>
      </c>
      <c r="H1523" t="s">
        <v>5498</v>
      </c>
      <c r="I1523" t="s">
        <v>5499</v>
      </c>
      <c r="J1523" t="s">
        <v>5509</v>
      </c>
      <c r="K1523" t="s">
        <v>5527</v>
      </c>
      <c r="L1523">
        <f t="shared" si="254"/>
        <v>100456</v>
      </c>
      <c r="M1523">
        <f t="shared" si="255"/>
        <v>100456</v>
      </c>
      <c r="N1523">
        <f t="shared" si="256"/>
        <v>100455</v>
      </c>
      <c r="O1523">
        <f t="shared" si="257"/>
        <v>100455</v>
      </c>
      <c r="P1523">
        <f t="shared" si="258"/>
        <v>100454</v>
      </c>
      <c r="Q1523">
        <f t="shared" si="259"/>
        <v>100454</v>
      </c>
      <c r="R1523">
        <f t="shared" si="260"/>
        <v>100454</v>
      </c>
      <c r="S1523">
        <f t="shared" si="261"/>
        <v>100455</v>
      </c>
      <c r="T1523">
        <f t="shared" si="262"/>
        <v>100454</v>
      </c>
      <c r="U1523">
        <f t="shared" si="263"/>
        <v>201520</v>
      </c>
      <c r="V1523" s="7">
        <f>IFERROR(VLOOKUP(VALUE(L1523),工作表2!$A:$N,14,1)/50,0)</f>
        <v>273829.8</v>
      </c>
      <c r="W1523" s="7">
        <f>IFERROR(VLOOKUP(VALUE(M1523),工作表2!$A:$N,14,1)/50,0)</f>
        <v>273829.8</v>
      </c>
      <c r="X1523" s="7">
        <f>IFERROR(VLOOKUP(VALUE(N1523),工作表2!$A:$N,14,1)/50,0)</f>
        <v>273829.8</v>
      </c>
      <c r="Y1523" s="7">
        <f>IFERROR(VLOOKUP(VALUE(O1523),工作表2!$A:$N,14,1)/50,0)</f>
        <v>273829.8</v>
      </c>
      <c r="Z1523" s="7">
        <f>IFERROR(VLOOKUP(VALUE(P1523),工作表2!$A:$N,14,1)/50,0)</f>
        <v>273829.8</v>
      </c>
      <c r="AA1523" s="7">
        <f>IFERROR(VLOOKUP(VALUE(Q1523),工作表2!$A:$N,14,1)/50,0)</f>
        <v>273829.8</v>
      </c>
      <c r="AB1523" s="7">
        <f>IFERROR(VLOOKUP(VALUE(R1523),工作表2!$A:$N,14,1)/50,0)</f>
        <v>273829.8</v>
      </c>
      <c r="AC1523" s="7">
        <f>IFERROR(VLOOKUP(VALUE(S1523),工作表2!$A:$N,14,1)/50,0)</f>
        <v>273829.8</v>
      </c>
      <c r="AD1523" s="7">
        <f>IFERROR(VLOOKUP(VALUE(T1523),工作表2!$A:$N,14,1)/50,0)</f>
        <v>273829.8</v>
      </c>
      <c r="AE1523" s="7">
        <f>IFERROR(VLOOKUP(VALUE(U1523),工作表2!$A:$N,14,1),0)</f>
        <v>39383898</v>
      </c>
      <c r="AF1523" s="7">
        <f t="shared" si="264"/>
        <v>41848366.200000003</v>
      </c>
    </row>
    <row r="1524" spans="1:32" x14ac:dyDescent="0.15">
      <c r="A1524" s="8">
        <v>101520</v>
      </c>
      <c r="B1524" s="3" t="s">
        <v>5528</v>
      </c>
      <c r="C1524" t="s">
        <v>5529</v>
      </c>
      <c r="D1524" t="s">
        <v>5530</v>
      </c>
      <c r="E1524" t="s">
        <v>5531</v>
      </c>
      <c r="F1524" t="s">
        <v>5532</v>
      </c>
      <c r="G1524" t="s">
        <v>5533</v>
      </c>
      <c r="H1524" t="s">
        <v>5534</v>
      </c>
      <c r="I1524" t="s">
        <v>5535</v>
      </c>
      <c r="J1524" t="s">
        <v>5536</v>
      </c>
      <c r="K1524" t="s">
        <v>5537</v>
      </c>
      <c r="L1524">
        <f t="shared" si="254"/>
        <v>100457</v>
      </c>
      <c r="M1524">
        <f t="shared" si="255"/>
        <v>100457</v>
      </c>
      <c r="N1524">
        <f t="shared" si="256"/>
        <v>100458</v>
      </c>
      <c r="O1524">
        <f t="shared" si="257"/>
        <v>100458</v>
      </c>
      <c r="P1524">
        <f t="shared" si="258"/>
        <v>100459</v>
      </c>
      <c r="Q1524">
        <f t="shared" si="259"/>
        <v>100457</v>
      </c>
      <c r="R1524">
        <f t="shared" si="260"/>
        <v>100458</v>
      </c>
      <c r="S1524">
        <f t="shared" si="261"/>
        <v>100458</v>
      </c>
      <c r="T1524">
        <f t="shared" si="262"/>
        <v>100457</v>
      </c>
      <c r="U1524">
        <f t="shared" si="263"/>
        <v>201521</v>
      </c>
      <c r="V1524" s="7">
        <f>IFERROR(VLOOKUP(VALUE(L1524),工作表2!$A:$N,14,1)/50,0)</f>
        <v>276973.81</v>
      </c>
      <c r="W1524" s="7">
        <f>IFERROR(VLOOKUP(VALUE(M1524),工作表2!$A:$N,14,1)/50,0)</f>
        <v>276973.81</v>
      </c>
      <c r="X1524" s="7">
        <f>IFERROR(VLOOKUP(VALUE(N1524),工作表2!$A:$N,14,1)/50,0)</f>
        <v>276973.81</v>
      </c>
      <c r="Y1524" s="7">
        <f>IFERROR(VLOOKUP(VALUE(O1524),工作表2!$A:$N,14,1)/50,0)</f>
        <v>276973.81</v>
      </c>
      <c r="Z1524" s="7">
        <f>IFERROR(VLOOKUP(VALUE(P1524),工作表2!$A:$N,14,1)/50,0)</f>
        <v>276973.81</v>
      </c>
      <c r="AA1524" s="7">
        <f>IFERROR(VLOOKUP(VALUE(Q1524),工作表2!$A:$N,14,1)/50,0)</f>
        <v>276973.81</v>
      </c>
      <c r="AB1524" s="7">
        <f>IFERROR(VLOOKUP(VALUE(R1524),工作表2!$A:$N,14,1)/50,0)</f>
        <v>276973.81</v>
      </c>
      <c r="AC1524" s="7">
        <f>IFERROR(VLOOKUP(VALUE(S1524),工作表2!$A:$N,14,1)/50,0)</f>
        <v>276973.81</v>
      </c>
      <c r="AD1524" s="7">
        <f>IFERROR(VLOOKUP(VALUE(T1524),工作表2!$A:$N,14,1)/50,0)</f>
        <v>276973.81</v>
      </c>
      <c r="AE1524" s="7">
        <f>IFERROR(VLOOKUP(VALUE(U1524),工作表2!$A:$N,14,1),0)</f>
        <v>38871903.5</v>
      </c>
      <c r="AF1524" s="7">
        <f t="shared" si="264"/>
        <v>41364667.789999999</v>
      </c>
    </row>
    <row r="1525" spans="1:32" x14ac:dyDescent="0.15">
      <c r="A1525" s="8">
        <v>101521</v>
      </c>
      <c r="B1525" s="3" t="s">
        <v>5528</v>
      </c>
      <c r="C1525" t="s">
        <v>5529</v>
      </c>
      <c r="D1525" t="s">
        <v>5530</v>
      </c>
      <c r="E1525" t="s">
        <v>5538</v>
      </c>
      <c r="F1525" t="s">
        <v>5539</v>
      </c>
      <c r="G1525" t="s">
        <v>5540</v>
      </c>
      <c r="H1525" t="s">
        <v>5541</v>
      </c>
      <c r="I1525" t="s">
        <v>5535</v>
      </c>
      <c r="J1525" t="s">
        <v>5542</v>
      </c>
      <c r="K1525" t="s">
        <v>5543</v>
      </c>
      <c r="L1525">
        <f t="shared" si="254"/>
        <v>100457</v>
      </c>
      <c r="M1525">
        <f t="shared" si="255"/>
        <v>100457</v>
      </c>
      <c r="N1525">
        <f t="shared" si="256"/>
        <v>100458</v>
      </c>
      <c r="O1525">
        <f t="shared" si="257"/>
        <v>100459</v>
      </c>
      <c r="P1525">
        <f t="shared" si="258"/>
        <v>100458</v>
      </c>
      <c r="Q1525">
        <f t="shared" si="259"/>
        <v>100459</v>
      </c>
      <c r="R1525">
        <f t="shared" si="260"/>
        <v>100457</v>
      </c>
      <c r="S1525">
        <f t="shared" si="261"/>
        <v>100458</v>
      </c>
      <c r="T1525">
        <f t="shared" si="262"/>
        <v>100458</v>
      </c>
      <c r="U1525">
        <f t="shared" si="263"/>
        <v>201522</v>
      </c>
      <c r="V1525" s="7">
        <f>IFERROR(VLOOKUP(VALUE(L1525),工作表2!$A:$N,14,1)/50,0)</f>
        <v>276973.81</v>
      </c>
      <c r="W1525" s="7">
        <f>IFERROR(VLOOKUP(VALUE(M1525),工作表2!$A:$N,14,1)/50,0)</f>
        <v>276973.81</v>
      </c>
      <c r="X1525" s="7">
        <f>IFERROR(VLOOKUP(VALUE(N1525),工作表2!$A:$N,14,1)/50,0)</f>
        <v>276973.81</v>
      </c>
      <c r="Y1525" s="7">
        <f>IFERROR(VLOOKUP(VALUE(O1525),工作表2!$A:$N,14,1)/50,0)</f>
        <v>276973.81</v>
      </c>
      <c r="Z1525" s="7">
        <f>IFERROR(VLOOKUP(VALUE(P1525),工作表2!$A:$N,14,1)/50,0)</f>
        <v>276973.81</v>
      </c>
      <c r="AA1525" s="7">
        <f>IFERROR(VLOOKUP(VALUE(Q1525),工作表2!$A:$N,14,1)/50,0)</f>
        <v>276973.81</v>
      </c>
      <c r="AB1525" s="7">
        <f>IFERROR(VLOOKUP(VALUE(R1525),工作表2!$A:$N,14,1)/50,0)</f>
        <v>276973.81</v>
      </c>
      <c r="AC1525" s="7">
        <f>IFERROR(VLOOKUP(VALUE(S1525),工作表2!$A:$N,14,1)/50,0)</f>
        <v>276973.81</v>
      </c>
      <c r="AD1525" s="7">
        <f>IFERROR(VLOOKUP(VALUE(T1525),工作表2!$A:$N,14,1)/50,0)</f>
        <v>276973.81</v>
      </c>
      <c r="AE1525" s="7">
        <f>IFERROR(VLOOKUP(VALUE(U1525),工作表2!$A:$N,14,1),0)</f>
        <v>38906432</v>
      </c>
      <c r="AF1525" s="7">
        <f t="shared" si="264"/>
        <v>41399196.289999999</v>
      </c>
    </row>
    <row r="1526" spans="1:32" x14ac:dyDescent="0.15">
      <c r="A1526" s="8">
        <v>101522</v>
      </c>
      <c r="B1526" s="3" t="s">
        <v>5528</v>
      </c>
      <c r="C1526" t="s">
        <v>5544</v>
      </c>
      <c r="D1526" t="s">
        <v>5530</v>
      </c>
      <c r="E1526" t="s">
        <v>5531</v>
      </c>
      <c r="F1526" t="s">
        <v>5532</v>
      </c>
      <c r="G1526" t="s">
        <v>5545</v>
      </c>
      <c r="H1526" t="s">
        <v>5541</v>
      </c>
      <c r="I1526" t="s">
        <v>5546</v>
      </c>
      <c r="J1526" t="s">
        <v>5542</v>
      </c>
      <c r="K1526" t="s">
        <v>5547</v>
      </c>
      <c r="L1526">
        <f t="shared" si="254"/>
        <v>100457</v>
      </c>
      <c r="M1526">
        <f t="shared" si="255"/>
        <v>100458</v>
      </c>
      <c r="N1526">
        <f t="shared" si="256"/>
        <v>100458</v>
      </c>
      <c r="O1526">
        <f t="shared" si="257"/>
        <v>100458</v>
      </c>
      <c r="P1526">
        <f t="shared" si="258"/>
        <v>100459</v>
      </c>
      <c r="Q1526">
        <f t="shared" si="259"/>
        <v>100458</v>
      </c>
      <c r="R1526">
        <f t="shared" si="260"/>
        <v>100457</v>
      </c>
      <c r="S1526">
        <f t="shared" si="261"/>
        <v>100459</v>
      </c>
      <c r="T1526">
        <f t="shared" si="262"/>
        <v>100458</v>
      </c>
      <c r="U1526">
        <f t="shared" si="263"/>
        <v>201523</v>
      </c>
      <c r="V1526" s="7">
        <f>IFERROR(VLOOKUP(VALUE(L1526),工作表2!$A:$N,14,1)/50,0)</f>
        <v>276973.81</v>
      </c>
      <c r="W1526" s="7">
        <f>IFERROR(VLOOKUP(VALUE(M1526),工作表2!$A:$N,14,1)/50,0)</f>
        <v>276973.81</v>
      </c>
      <c r="X1526" s="7">
        <f>IFERROR(VLOOKUP(VALUE(N1526),工作表2!$A:$N,14,1)/50,0)</f>
        <v>276973.81</v>
      </c>
      <c r="Y1526" s="7">
        <f>IFERROR(VLOOKUP(VALUE(O1526),工作表2!$A:$N,14,1)/50,0)</f>
        <v>276973.81</v>
      </c>
      <c r="Z1526" s="7">
        <f>IFERROR(VLOOKUP(VALUE(P1526),工作表2!$A:$N,14,1)/50,0)</f>
        <v>276973.81</v>
      </c>
      <c r="AA1526" s="7">
        <f>IFERROR(VLOOKUP(VALUE(Q1526),工作表2!$A:$N,14,1)/50,0)</f>
        <v>276973.81</v>
      </c>
      <c r="AB1526" s="7">
        <f>IFERROR(VLOOKUP(VALUE(R1526),工作表2!$A:$N,14,1)/50,0)</f>
        <v>276973.81</v>
      </c>
      <c r="AC1526" s="7">
        <f>IFERROR(VLOOKUP(VALUE(S1526),工作表2!$A:$N,14,1)/50,0)</f>
        <v>276973.81</v>
      </c>
      <c r="AD1526" s="7">
        <f>IFERROR(VLOOKUP(VALUE(T1526),工作表2!$A:$N,14,1)/50,0)</f>
        <v>276973.81</v>
      </c>
      <c r="AE1526" s="7">
        <f>IFERROR(VLOOKUP(VALUE(U1526),工作表2!$A:$N,14,1),0)</f>
        <v>38940991.5</v>
      </c>
      <c r="AF1526" s="7">
        <f t="shared" si="264"/>
        <v>41433755.789999999</v>
      </c>
    </row>
    <row r="1527" spans="1:32" x14ac:dyDescent="0.15">
      <c r="A1527" s="8">
        <v>101523</v>
      </c>
      <c r="B1527" s="3" t="s">
        <v>5548</v>
      </c>
      <c r="C1527" t="s">
        <v>5529</v>
      </c>
      <c r="D1527" t="s">
        <v>5549</v>
      </c>
      <c r="E1527" t="s">
        <v>5550</v>
      </c>
      <c r="F1527" t="s">
        <v>5551</v>
      </c>
      <c r="G1527" t="s">
        <v>5533</v>
      </c>
      <c r="H1527" t="s">
        <v>5534</v>
      </c>
      <c r="I1527" t="s">
        <v>5546</v>
      </c>
      <c r="J1527" t="s">
        <v>5536</v>
      </c>
      <c r="K1527" t="s">
        <v>5552</v>
      </c>
      <c r="L1527">
        <f t="shared" si="254"/>
        <v>100459</v>
      </c>
      <c r="M1527">
        <f t="shared" si="255"/>
        <v>100457</v>
      </c>
      <c r="N1527">
        <f t="shared" si="256"/>
        <v>100459</v>
      </c>
      <c r="O1527">
        <f t="shared" si="257"/>
        <v>100457</v>
      </c>
      <c r="P1527">
        <f t="shared" si="258"/>
        <v>100457</v>
      </c>
      <c r="Q1527">
        <f t="shared" si="259"/>
        <v>100457</v>
      </c>
      <c r="R1527">
        <f t="shared" si="260"/>
        <v>100458</v>
      </c>
      <c r="S1527">
        <f t="shared" si="261"/>
        <v>100459</v>
      </c>
      <c r="T1527">
        <f t="shared" si="262"/>
        <v>100457</v>
      </c>
      <c r="U1527">
        <f t="shared" si="263"/>
        <v>201524</v>
      </c>
      <c r="V1527" s="7">
        <f>IFERROR(VLOOKUP(VALUE(L1527),工作表2!$A:$N,14,1)/50,0)</f>
        <v>276973.81</v>
      </c>
      <c r="W1527" s="7">
        <f>IFERROR(VLOOKUP(VALUE(M1527),工作表2!$A:$N,14,1)/50,0)</f>
        <v>276973.81</v>
      </c>
      <c r="X1527" s="7">
        <f>IFERROR(VLOOKUP(VALUE(N1527),工作表2!$A:$N,14,1)/50,0)</f>
        <v>276973.81</v>
      </c>
      <c r="Y1527" s="7">
        <f>IFERROR(VLOOKUP(VALUE(O1527),工作表2!$A:$N,14,1)/50,0)</f>
        <v>276973.81</v>
      </c>
      <c r="Z1527" s="7">
        <f>IFERROR(VLOOKUP(VALUE(P1527),工作表2!$A:$N,14,1)/50,0)</f>
        <v>276973.81</v>
      </c>
      <c r="AA1527" s="7">
        <f>IFERROR(VLOOKUP(VALUE(Q1527),工作表2!$A:$N,14,1)/50,0)</f>
        <v>276973.81</v>
      </c>
      <c r="AB1527" s="7">
        <f>IFERROR(VLOOKUP(VALUE(R1527),工作表2!$A:$N,14,1)/50,0)</f>
        <v>276973.81</v>
      </c>
      <c r="AC1527" s="7">
        <f>IFERROR(VLOOKUP(VALUE(S1527),工作表2!$A:$N,14,1)/50,0)</f>
        <v>276973.81</v>
      </c>
      <c r="AD1527" s="7">
        <f>IFERROR(VLOOKUP(VALUE(T1527),工作表2!$A:$N,14,1)/50,0)</f>
        <v>276973.81</v>
      </c>
      <c r="AE1527" s="7">
        <f>IFERROR(VLOOKUP(VALUE(U1527),工作表2!$A:$N,14,1),0)</f>
        <v>39675248</v>
      </c>
      <c r="AF1527" s="7">
        <f t="shared" si="264"/>
        <v>42168012.289999999</v>
      </c>
    </row>
    <row r="1528" spans="1:32" x14ac:dyDescent="0.15">
      <c r="A1528" s="8">
        <v>101524</v>
      </c>
      <c r="B1528" s="3" t="s">
        <v>5548</v>
      </c>
      <c r="C1528" t="s">
        <v>5553</v>
      </c>
      <c r="D1528" t="s">
        <v>5549</v>
      </c>
      <c r="E1528" t="s">
        <v>5531</v>
      </c>
      <c r="F1528" t="s">
        <v>5551</v>
      </c>
      <c r="G1528" t="s">
        <v>5545</v>
      </c>
      <c r="H1528" t="s">
        <v>5554</v>
      </c>
      <c r="I1528" t="s">
        <v>5546</v>
      </c>
      <c r="J1528" t="s">
        <v>5542</v>
      </c>
      <c r="K1528" t="s">
        <v>5555</v>
      </c>
      <c r="L1528">
        <f t="shared" si="254"/>
        <v>100459</v>
      </c>
      <c r="M1528">
        <f t="shared" si="255"/>
        <v>100459</v>
      </c>
      <c r="N1528">
        <f t="shared" si="256"/>
        <v>100459</v>
      </c>
      <c r="O1528">
        <f t="shared" si="257"/>
        <v>100458</v>
      </c>
      <c r="P1528">
        <f t="shared" si="258"/>
        <v>100457</v>
      </c>
      <c r="Q1528">
        <f t="shared" si="259"/>
        <v>100458</v>
      </c>
      <c r="R1528">
        <f t="shared" si="260"/>
        <v>100459</v>
      </c>
      <c r="S1528">
        <f t="shared" si="261"/>
        <v>100459</v>
      </c>
      <c r="T1528">
        <f t="shared" si="262"/>
        <v>100458</v>
      </c>
      <c r="U1528">
        <f t="shared" si="263"/>
        <v>201525</v>
      </c>
      <c r="V1528" s="7">
        <f>IFERROR(VLOOKUP(VALUE(L1528),工作表2!$A:$N,14,1)/50,0)</f>
        <v>276973.81</v>
      </c>
      <c r="W1528" s="7">
        <f>IFERROR(VLOOKUP(VALUE(M1528),工作表2!$A:$N,14,1)/50,0)</f>
        <v>276973.81</v>
      </c>
      <c r="X1528" s="7">
        <f>IFERROR(VLOOKUP(VALUE(N1528),工作表2!$A:$N,14,1)/50,0)</f>
        <v>276973.81</v>
      </c>
      <c r="Y1528" s="7">
        <f>IFERROR(VLOOKUP(VALUE(O1528),工作表2!$A:$N,14,1)/50,0)</f>
        <v>276973.81</v>
      </c>
      <c r="Z1528" s="7">
        <f>IFERROR(VLOOKUP(VALUE(P1528),工作表2!$A:$N,14,1)/50,0)</f>
        <v>276973.81</v>
      </c>
      <c r="AA1528" s="7">
        <f>IFERROR(VLOOKUP(VALUE(Q1528),工作表2!$A:$N,14,1)/50,0)</f>
        <v>276973.81</v>
      </c>
      <c r="AB1528" s="7">
        <f>IFERROR(VLOOKUP(VALUE(R1528),工作表2!$A:$N,14,1)/50,0)</f>
        <v>276973.81</v>
      </c>
      <c r="AC1528" s="7">
        <f>IFERROR(VLOOKUP(VALUE(S1528),工作表2!$A:$N,14,1)/50,0)</f>
        <v>276973.81</v>
      </c>
      <c r="AD1528" s="7">
        <f>IFERROR(VLOOKUP(VALUE(T1528),工作表2!$A:$N,14,1)/50,0)</f>
        <v>276973.81</v>
      </c>
      <c r="AE1528" s="7">
        <f>IFERROR(VLOOKUP(VALUE(U1528),工作表2!$A:$N,14,1),0)</f>
        <v>39010207.5</v>
      </c>
      <c r="AF1528" s="7">
        <f t="shared" si="264"/>
        <v>41502971.789999999</v>
      </c>
    </row>
    <row r="1529" spans="1:32" x14ac:dyDescent="0.15">
      <c r="A1529" s="8">
        <v>101525</v>
      </c>
      <c r="B1529" s="3" t="s">
        <v>5548</v>
      </c>
      <c r="C1529" t="s">
        <v>5529</v>
      </c>
      <c r="D1529" t="s">
        <v>5549</v>
      </c>
      <c r="E1529" t="s">
        <v>5538</v>
      </c>
      <c r="F1529" t="s">
        <v>5551</v>
      </c>
      <c r="G1529" t="s">
        <v>5545</v>
      </c>
      <c r="H1529" t="s">
        <v>5554</v>
      </c>
      <c r="I1529" t="s">
        <v>5546</v>
      </c>
      <c r="J1529" t="s">
        <v>5542</v>
      </c>
      <c r="K1529" t="s">
        <v>5556</v>
      </c>
      <c r="L1529">
        <f t="shared" si="254"/>
        <v>100459</v>
      </c>
      <c r="M1529">
        <f t="shared" si="255"/>
        <v>100457</v>
      </c>
      <c r="N1529">
        <f t="shared" si="256"/>
        <v>100459</v>
      </c>
      <c r="O1529">
        <f t="shared" si="257"/>
        <v>100459</v>
      </c>
      <c r="P1529">
        <f t="shared" si="258"/>
        <v>100457</v>
      </c>
      <c r="Q1529">
        <f t="shared" si="259"/>
        <v>100458</v>
      </c>
      <c r="R1529">
        <f t="shared" si="260"/>
        <v>100459</v>
      </c>
      <c r="S1529">
        <f t="shared" si="261"/>
        <v>100459</v>
      </c>
      <c r="T1529">
        <f t="shared" si="262"/>
        <v>100458</v>
      </c>
      <c r="U1529">
        <f t="shared" si="263"/>
        <v>201526</v>
      </c>
      <c r="V1529" s="7">
        <f>IFERROR(VLOOKUP(VALUE(L1529),工作表2!$A:$N,14,1)/50,0)</f>
        <v>276973.81</v>
      </c>
      <c r="W1529" s="7">
        <f>IFERROR(VLOOKUP(VALUE(M1529),工作表2!$A:$N,14,1)/50,0)</f>
        <v>276973.81</v>
      </c>
      <c r="X1529" s="7">
        <f>IFERROR(VLOOKUP(VALUE(N1529),工作表2!$A:$N,14,1)/50,0)</f>
        <v>276973.81</v>
      </c>
      <c r="Y1529" s="7">
        <f>IFERROR(VLOOKUP(VALUE(O1529),工作表2!$A:$N,14,1)/50,0)</f>
        <v>276973.81</v>
      </c>
      <c r="Z1529" s="7">
        <f>IFERROR(VLOOKUP(VALUE(P1529),工作表2!$A:$N,14,1)/50,0)</f>
        <v>276973.81</v>
      </c>
      <c r="AA1529" s="7">
        <f>IFERROR(VLOOKUP(VALUE(Q1529),工作表2!$A:$N,14,1)/50,0)</f>
        <v>276973.81</v>
      </c>
      <c r="AB1529" s="7">
        <f>IFERROR(VLOOKUP(VALUE(R1529),工作表2!$A:$N,14,1)/50,0)</f>
        <v>276973.81</v>
      </c>
      <c r="AC1529" s="7">
        <f>IFERROR(VLOOKUP(VALUE(S1529),工作表2!$A:$N,14,1)/50,0)</f>
        <v>276973.81</v>
      </c>
      <c r="AD1529" s="7">
        <f>IFERROR(VLOOKUP(VALUE(T1529),工作表2!$A:$N,14,1)/50,0)</f>
        <v>276973.81</v>
      </c>
      <c r="AE1529" s="7">
        <f>IFERROR(VLOOKUP(VALUE(U1529),工作表2!$A:$N,14,1),0)</f>
        <v>39044862.5</v>
      </c>
      <c r="AF1529" s="7">
        <f t="shared" si="264"/>
        <v>41537626.789999999</v>
      </c>
    </row>
    <row r="1530" spans="1:32" x14ac:dyDescent="0.15">
      <c r="A1530" s="8">
        <v>101526</v>
      </c>
      <c r="B1530" s="3" t="s">
        <v>5528</v>
      </c>
      <c r="C1530" t="s">
        <v>5529</v>
      </c>
      <c r="D1530" t="s">
        <v>5549</v>
      </c>
      <c r="E1530" t="s">
        <v>5550</v>
      </c>
      <c r="F1530" t="s">
        <v>5551</v>
      </c>
      <c r="G1530" t="s">
        <v>5540</v>
      </c>
      <c r="H1530" t="s">
        <v>5541</v>
      </c>
      <c r="I1530" t="s">
        <v>5535</v>
      </c>
      <c r="J1530" t="s">
        <v>5542</v>
      </c>
      <c r="K1530" t="s">
        <v>5557</v>
      </c>
      <c r="L1530">
        <f t="shared" si="254"/>
        <v>100457</v>
      </c>
      <c r="M1530">
        <f t="shared" si="255"/>
        <v>100457</v>
      </c>
      <c r="N1530">
        <f t="shared" si="256"/>
        <v>100459</v>
      </c>
      <c r="O1530">
        <f t="shared" si="257"/>
        <v>100457</v>
      </c>
      <c r="P1530">
        <f t="shared" si="258"/>
        <v>100457</v>
      </c>
      <c r="Q1530">
        <f t="shared" si="259"/>
        <v>100459</v>
      </c>
      <c r="R1530">
        <f t="shared" si="260"/>
        <v>100457</v>
      </c>
      <c r="S1530">
        <f t="shared" si="261"/>
        <v>100458</v>
      </c>
      <c r="T1530">
        <f t="shared" si="262"/>
        <v>100458</v>
      </c>
      <c r="U1530">
        <f t="shared" si="263"/>
        <v>201527</v>
      </c>
      <c r="V1530" s="7">
        <f>IFERROR(VLOOKUP(VALUE(L1530),工作表2!$A:$N,14,1)/50,0)</f>
        <v>276973.81</v>
      </c>
      <c r="W1530" s="7">
        <f>IFERROR(VLOOKUP(VALUE(M1530),工作表2!$A:$N,14,1)/50,0)</f>
        <v>276973.81</v>
      </c>
      <c r="X1530" s="7">
        <f>IFERROR(VLOOKUP(VALUE(N1530),工作表2!$A:$N,14,1)/50,0)</f>
        <v>276973.81</v>
      </c>
      <c r="Y1530" s="7">
        <f>IFERROR(VLOOKUP(VALUE(O1530),工作表2!$A:$N,14,1)/50,0)</f>
        <v>276973.81</v>
      </c>
      <c r="Z1530" s="7">
        <f>IFERROR(VLOOKUP(VALUE(P1530),工作表2!$A:$N,14,1)/50,0)</f>
        <v>276973.81</v>
      </c>
      <c r="AA1530" s="7">
        <f>IFERROR(VLOOKUP(VALUE(Q1530),工作表2!$A:$N,14,1)/50,0)</f>
        <v>276973.81</v>
      </c>
      <c r="AB1530" s="7">
        <f>IFERROR(VLOOKUP(VALUE(R1530),工作表2!$A:$N,14,1)/50,0)</f>
        <v>276973.81</v>
      </c>
      <c r="AC1530" s="7">
        <f>IFERROR(VLOOKUP(VALUE(S1530),工作表2!$A:$N,14,1)/50,0)</f>
        <v>276973.81</v>
      </c>
      <c r="AD1530" s="7">
        <f>IFERROR(VLOOKUP(VALUE(T1530),工作表2!$A:$N,14,1)/50,0)</f>
        <v>276973.81</v>
      </c>
      <c r="AE1530" s="7">
        <f>IFERROR(VLOOKUP(VALUE(U1530),工作表2!$A:$N,14,1),0)</f>
        <v>39780897.5</v>
      </c>
      <c r="AF1530" s="7">
        <f t="shared" si="264"/>
        <v>42273661.789999999</v>
      </c>
    </row>
    <row r="1531" spans="1:32" x14ac:dyDescent="0.15">
      <c r="A1531" s="8">
        <v>101527</v>
      </c>
      <c r="B1531" s="3" t="s">
        <v>5528</v>
      </c>
      <c r="C1531" t="s">
        <v>5529</v>
      </c>
      <c r="D1531" t="s">
        <v>5549</v>
      </c>
      <c r="E1531" t="s">
        <v>5531</v>
      </c>
      <c r="F1531" t="s">
        <v>5539</v>
      </c>
      <c r="G1531" t="s">
        <v>5533</v>
      </c>
      <c r="H1531" t="s">
        <v>5554</v>
      </c>
      <c r="I1531" t="s">
        <v>5558</v>
      </c>
      <c r="J1531" t="s">
        <v>5559</v>
      </c>
      <c r="K1531" t="s">
        <v>5560</v>
      </c>
      <c r="L1531">
        <f t="shared" si="254"/>
        <v>100457</v>
      </c>
      <c r="M1531">
        <f t="shared" si="255"/>
        <v>100457</v>
      </c>
      <c r="N1531">
        <f t="shared" si="256"/>
        <v>100459</v>
      </c>
      <c r="O1531">
        <f t="shared" si="257"/>
        <v>100458</v>
      </c>
      <c r="P1531">
        <f t="shared" si="258"/>
        <v>100458</v>
      </c>
      <c r="Q1531">
        <f t="shared" si="259"/>
        <v>100457</v>
      </c>
      <c r="R1531">
        <f t="shared" si="260"/>
        <v>100459</v>
      </c>
      <c r="S1531">
        <f t="shared" si="261"/>
        <v>100457</v>
      </c>
      <c r="T1531">
        <f t="shared" si="262"/>
        <v>100459</v>
      </c>
      <c r="U1531">
        <f t="shared" si="263"/>
        <v>201528</v>
      </c>
      <c r="V1531" s="7">
        <f>IFERROR(VLOOKUP(VALUE(L1531),工作表2!$A:$N,14,1)/50,0)</f>
        <v>276973.81</v>
      </c>
      <c r="W1531" s="7">
        <f>IFERROR(VLOOKUP(VALUE(M1531),工作表2!$A:$N,14,1)/50,0)</f>
        <v>276973.81</v>
      </c>
      <c r="X1531" s="7">
        <f>IFERROR(VLOOKUP(VALUE(N1531),工作表2!$A:$N,14,1)/50,0)</f>
        <v>276973.81</v>
      </c>
      <c r="Y1531" s="7">
        <f>IFERROR(VLOOKUP(VALUE(O1531),工作表2!$A:$N,14,1)/50,0)</f>
        <v>276973.81</v>
      </c>
      <c r="Z1531" s="7">
        <f>IFERROR(VLOOKUP(VALUE(P1531),工作表2!$A:$N,14,1)/50,0)</f>
        <v>276973.81</v>
      </c>
      <c r="AA1531" s="7">
        <f>IFERROR(VLOOKUP(VALUE(Q1531),工作表2!$A:$N,14,1)/50,0)</f>
        <v>276973.81</v>
      </c>
      <c r="AB1531" s="7">
        <f>IFERROR(VLOOKUP(VALUE(R1531),工作表2!$A:$N,14,1)/50,0)</f>
        <v>276973.81</v>
      </c>
      <c r="AC1531" s="7">
        <f>IFERROR(VLOOKUP(VALUE(S1531),工作表2!$A:$N,14,1)/50,0)</f>
        <v>276973.81</v>
      </c>
      <c r="AD1531" s="7">
        <f>IFERROR(VLOOKUP(VALUE(T1531),工作表2!$A:$N,14,1)/50,0)</f>
        <v>276973.81</v>
      </c>
      <c r="AE1531" s="7">
        <f>IFERROR(VLOOKUP(VALUE(U1531),工作表2!$A:$N,14,1),0)</f>
        <v>39479261</v>
      </c>
      <c r="AF1531" s="7">
        <f t="shared" si="264"/>
        <v>41972025.289999999</v>
      </c>
    </row>
    <row r="1532" spans="1:32" x14ac:dyDescent="0.15">
      <c r="A1532" s="8">
        <v>101528</v>
      </c>
      <c r="B1532" s="3" t="s">
        <v>5528</v>
      </c>
      <c r="C1532" t="s">
        <v>5544</v>
      </c>
      <c r="D1532" t="s">
        <v>5530</v>
      </c>
      <c r="E1532" t="s">
        <v>5531</v>
      </c>
      <c r="F1532" t="s">
        <v>5539</v>
      </c>
      <c r="G1532" t="s">
        <v>5533</v>
      </c>
      <c r="H1532" t="s">
        <v>5534</v>
      </c>
      <c r="I1532" t="s">
        <v>5535</v>
      </c>
      <c r="J1532" t="s">
        <v>5536</v>
      </c>
      <c r="K1532" t="s">
        <v>5561</v>
      </c>
      <c r="L1532">
        <f t="shared" si="254"/>
        <v>100457</v>
      </c>
      <c r="M1532">
        <f t="shared" si="255"/>
        <v>100458</v>
      </c>
      <c r="N1532">
        <f t="shared" si="256"/>
        <v>100458</v>
      </c>
      <c r="O1532">
        <f t="shared" si="257"/>
        <v>100458</v>
      </c>
      <c r="P1532">
        <f t="shared" si="258"/>
        <v>100458</v>
      </c>
      <c r="Q1532">
        <f t="shared" si="259"/>
        <v>100457</v>
      </c>
      <c r="R1532">
        <f t="shared" si="260"/>
        <v>100458</v>
      </c>
      <c r="S1532">
        <f t="shared" si="261"/>
        <v>100458</v>
      </c>
      <c r="T1532">
        <f t="shared" si="262"/>
        <v>100457</v>
      </c>
      <c r="U1532">
        <f t="shared" si="263"/>
        <v>201529</v>
      </c>
      <c r="V1532" s="7">
        <f>IFERROR(VLOOKUP(VALUE(L1532),工作表2!$A:$N,14,1)/50,0)</f>
        <v>276973.81</v>
      </c>
      <c r="W1532" s="7">
        <f>IFERROR(VLOOKUP(VALUE(M1532),工作表2!$A:$N,14,1)/50,0)</f>
        <v>276973.81</v>
      </c>
      <c r="X1532" s="7">
        <f>IFERROR(VLOOKUP(VALUE(N1532),工作表2!$A:$N,14,1)/50,0)</f>
        <v>276973.81</v>
      </c>
      <c r="Y1532" s="7">
        <f>IFERROR(VLOOKUP(VALUE(O1532),工作表2!$A:$N,14,1)/50,0)</f>
        <v>276973.81</v>
      </c>
      <c r="Z1532" s="7">
        <f>IFERROR(VLOOKUP(VALUE(P1532),工作表2!$A:$N,14,1)/50,0)</f>
        <v>276973.81</v>
      </c>
      <c r="AA1532" s="7">
        <f>IFERROR(VLOOKUP(VALUE(Q1532),工作表2!$A:$N,14,1)/50,0)</f>
        <v>276973.81</v>
      </c>
      <c r="AB1532" s="7">
        <f>IFERROR(VLOOKUP(VALUE(R1532),工作表2!$A:$N,14,1)/50,0)</f>
        <v>276973.81</v>
      </c>
      <c r="AC1532" s="7">
        <f>IFERROR(VLOOKUP(VALUE(S1532),工作表2!$A:$N,14,1)/50,0)</f>
        <v>276973.81</v>
      </c>
      <c r="AD1532" s="7">
        <f>IFERROR(VLOOKUP(VALUE(T1532),工作表2!$A:$N,14,1)/50,0)</f>
        <v>276973.81</v>
      </c>
      <c r="AE1532" s="7">
        <f>IFERROR(VLOOKUP(VALUE(U1532),工作表2!$A:$N,14,1),0)</f>
        <v>39654799.5</v>
      </c>
      <c r="AF1532" s="7">
        <f t="shared" si="264"/>
        <v>42147563.789999999</v>
      </c>
    </row>
    <row r="1533" spans="1:32" x14ac:dyDescent="0.15">
      <c r="A1533" s="8">
        <v>101529</v>
      </c>
      <c r="B1533" s="3" t="s">
        <v>5548</v>
      </c>
      <c r="C1533" t="s">
        <v>5529</v>
      </c>
      <c r="D1533" t="s">
        <v>5549</v>
      </c>
      <c r="E1533" t="s">
        <v>5538</v>
      </c>
      <c r="F1533" t="s">
        <v>5532</v>
      </c>
      <c r="G1533" t="s">
        <v>5540</v>
      </c>
      <c r="H1533" t="s">
        <v>5541</v>
      </c>
      <c r="I1533" t="s">
        <v>5546</v>
      </c>
      <c r="J1533" t="s">
        <v>5536</v>
      </c>
      <c r="K1533" t="s">
        <v>5562</v>
      </c>
      <c r="L1533">
        <f t="shared" si="254"/>
        <v>100459</v>
      </c>
      <c r="M1533">
        <f t="shared" si="255"/>
        <v>100457</v>
      </c>
      <c r="N1533">
        <f t="shared" si="256"/>
        <v>100459</v>
      </c>
      <c r="O1533">
        <f t="shared" si="257"/>
        <v>100459</v>
      </c>
      <c r="P1533">
        <f t="shared" si="258"/>
        <v>100459</v>
      </c>
      <c r="Q1533">
        <f t="shared" si="259"/>
        <v>100459</v>
      </c>
      <c r="R1533">
        <f t="shared" si="260"/>
        <v>100457</v>
      </c>
      <c r="S1533">
        <f t="shared" si="261"/>
        <v>100459</v>
      </c>
      <c r="T1533">
        <f t="shared" si="262"/>
        <v>100457</v>
      </c>
      <c r="U1533">
        <f t="shared" si="263"/>
        <v>201530</v>
      </c>
      <c r="V1533" s="7">
        <f>IFERROR(VLOOKUP(VALUE(L1533),工作表2!$A:$N,14,1)/50,0)</f>
        <v>276973.81</v>
      </c>
      <c r="W1533" s="7">
        <f>IFERROR(VLOOKUP(VALUE(M1533),工作表2!$A:$N,14,1)/50,0)</f>
        <v>276973.81</v>
      </c>
      <c r="X1533" s="7">
        <f>IFERROR(VLOOKUP(VALUE(N1533),工作表2!$A:$N,14,1)/50,0)</f>
        <v>276973.81</v>
      </c>
      <c r="Y1533" s="7">
        <f>IFERROR(VLOOKUP(VALUE(O1533),工作表2!$A:$N,14,1)/50,0)</f>
        <v>276973.81</v>
      </c>
      <c r="Z1533" s="7">
        <f>IFERROR(VLOOKUP(VALUE(P1533),工作表2!$A:$N,14,1)/50,0)</f>
        <v>276973.81</v>
      </c>
      <c r="AA1533" s="7">
        <f>IFERROR(VLOOKUP(VALUE(Q1533),工作表2!$A:$N,14,1)/50,0)</f>
        <v>276973.81</v>
      </c>
      <c r="AB1533" s="7">
        <f>IFERROR(VLOOKUP(VALUE(R1533),工作表2!$A:$N,14,1)/50,0)</f>
        <v>276973.81</v>
      </c>
      <c r="AC1533" s="7">
        <f>IFERROR(VLOOKUP(VALUE(S1533),工作表2!$A:$N,14,1)/50,0)</f>
        <v>276973.81</v>
      </c>
      <c r="AD1533" s="7">
        <f>IFERROR(VLOOKUP(VALUE(T1533),工作表2!$A:$N,14,1)/50,0)</f>
        <v>276973.81</v>
      </c>
      <c r="AE1533" s="7">
        <f>IFERROR(VLOOKUP(VALUE(U1533),工作表2!$A:$N,14,1),0)</f>
        <v>39886838.5</v>
      </c>
      <c r="AF1533" s="7">
        <f t="shared" si="264"/>
        <v>42379602.789999999</v>
      </c>
    </row>
    <row r="1534" spans="1:32" x14ac:dyDescent="0.15">
      <c r="A1534" s="8">
        <v>101530</v>
      </c>
      <c r="B1534" s="3" t="s">
        <v>5563</v>
      </c>
      <c r="C1534" t="s">
        <v>5564</v>
      </c>
      <c r="D1534" t="s">
        <v>5565</v>
      </c>
      <c r="E1534" t="s">
        <v>5566</v>
      </c>
      <c r="F1534" t="s">
        <v>5567</v>
      </c>
      <c r="G1534" t="s">
        <v>5568</v>
      </c>
      <c r="H1534" t="s">
        <v>5569</v>
      </c>
      <c r="I1534" t="s">
        <v>5570</v>
      </c>
      <c r="J1534" t="s">
        <v>5571</v>
      </c>
      <c r="K1534" t="s">
        <v>5572</v>
      </c>
      <c r="L1534">
        <f t="shared" si="254"/>
        <v>100461</v>
      </c>
      <c r="M1534">
        <f t="shared" si="255"/>
        <v>100461</v>
      </c>
      <c r="N1534">
        <f t="shared" si="256"/>
        <v>100460</v>
      </c>
      <c r="O1534">
        <f t="shared" si="257"/>
        <v>100461</v>
      </c>
      <c r="P1534">
        <f t="shared" si="258"/>
        <v>100462</v>
      </c>
      <c r="Q1534">
        <f t="shared" si="259"/>
        <v>100460</v>
      </c>
      <c r="R1534">
        <f t="shared" si="260"/>
        <v>100462</v>
      </c>
      <c r="S1534">
        <f t="shared" si="261"/>
        <v>100461</v>
      </c>
      <c r="T1534">
        <f t="shared" si="262"/>
        <v>100461</v>
      </c>
      <c r="U1534">
        <f t="shared" si="263"/>
        <v>201531</v>
      </c>
      <c r="V1534" s="7">
        <f>IFERROR(VLOOKUP(VALUE(L1534),工作表2!$A:$N,14,1)/50,0)</f>
        <v>280117.82</v>
      </c>
      <c r="W1534" s="7">
        <f>IFERROR(VLOOKUP(VALUE(M1534),工作表2!$A:$N,14,1)/50,0)</f>
        <v>280117.82</v>
      </c>
      <c r="X1534" s="7">
        <f>IFERROR(VLOOKUP(VALUE(N1534),工作表2!$A:$N,14,1)/50,0)</f>
        <v>280117.82</v>
      </c>
      <c r="Y1534" s="7">
        <f>IFERROR(VLOOKUP(VALUE(O1534),工作表2!$A:$N,14,1)/50,0)</f>
        <v>280117.82</v>
      </c>
      <c r="Z1534" s="7">
        <f>IFERROR(VLOOKUP(VALUE(P1534),工作表2!$A:$N,14,1)/50,0)</f>
        <v>280117.82</v>
      </c>
      <c r="AA1534" s="7">
        <f>IFERROR(VLOOKUP(VALUE(Q1534),工作表2!$A:$N,14,1)/50,0)</f>
        <v>280117.82</v>
      </c>
      <c r="AB1534" s="7">
        <f>IFERROR(VLOOKUP(VALUE(R1534),工作表2!$A:$N,14,1)/50,0)</f>
        <v>280117.82</v>
      </c>
      <c r="AC1534" s="7">
        <f>IFERROR(VLOOKUP(VALUE(S1534),工作表2!$A:$N,14,1)/50,0)</f>
        <v>280117.82</v>
      </c>
      <c r="AD1534" s="7">
        <f>IFERROR(VLOOKUP(VALUE(T1534),工作表2!$A:$N,14,1)/50,0)</f>
        <v>280117.82</v>
      </c>
      <c r="AE1534" s="7">
        <f>IFERROR(VLOOKUP(VALUE(U1534),工作表2!$A:$N,14,1),0)</f>
        <v>39366777</v>
      </c>
      <c r="AF1534" s="7">
        <f t="shared" si="264"/>
        <v>41887837.380000003</v>
      </c>
    </row>
    <row r="1535" spans="1:32" x14ac:dyDescent="0.15">
      <c r="A1535" s="8">
        <v>101531</v>
      </c>
      <c r="B1535" s="3" t="s">
        <v>5573</v>
      </c>
      <c r="C1535" t="s">
        <v>5564</v>
      </c>
      <c r="D1535" t="s">
        <v>5574</v>
      </c>
      <c r="E1535" t="s">
        <v>5566</v>
      </c>
      <c r="F1535" t="s">
        <v>5575</v>
      </c>
      <c r="G1535" t="s">
        <v>5576</v>
      </c>
      <c r="H1535" t="s">
        <v>5569</v>
      </c>
      <c r="I1535" t="s">
        <v>5577</v>
      </c>
      <c r="J1535" t="s">
        <v>5578</v>
      </c>
      <c r="K1535" t="s">
        <v>5579</v>
      </c>
      <c r="L1535">
        <f t="shared" si="254"/>
        <v>100462</v>
      </c>
      <c r="M1535">
        <f t="shared" si="255"/>
        <v>100461</v>
      </c>
      <c r="N1535">
        <f t="shared" si="256"/>
        <v>100462</v>
      </c>
      <c r="O1535">
        <f t="shared" si="257"/>
        <v>100461</v>
      </c>
      <c r="P1535">
        <f t="shared" si="258"/>
        <v>100460</v>
      </c>
      <c r="Q1535">
        <f t="shared" si="259"/>
        <v>100462</v>
      </c>
      <c r="R1535">
        <f t="shared" si="260"/>
        <v>100462</v>
      </c>
      <c r="S1535">
        <f t="shared" si="261"/>
        <v>100460</v>
      </c>
      <c r="T1535">
        <f t="shared" si="262"/>
        <v>100462</v>
      </c>
      <c r="U1535">
        <f t="shared" si="263"/>
        <v>201532</v>
      </c>
      <c r="V1535" s="7">
        <f>IFERROR(VLOOKUP(VALUE(L1535),工作表2!$A:$N,14,1)/50,0)</f>
        <v>280117.82</v>
      </c>
      <c r="W1535" s="7">
        <f>IFERROR(VLOOKUP(VALUE(M1535),工作表2!$A:$N,14,1)/50,0)</f>
        <v>280117.82</v>
      </c>
      <c r="X1535" s="7">
        <f>IFERROR(VLOOKUP(VALUE(N1535),工作表2!$A:$N,14,1)/50,0)</f>
        <v>280117.82</v>
      </c>
      <c r="Y1535" s="7">
        <f>IFERROR(VLOOKUP(VALUE(O1535),工作表2!$A:$N,14,1)/50,0)</f>
        <v>280117.82</v>
      </c>
      <c r="Z1535" s="7">
        <f>IFERROR(VLOOKUP(VALUE(P1535),工作表2!$A:$N,14,1)/50,0)</f>
        <v>280117.82</v>
      </c>
      <c r="AA1535" s="7">
        <f>IFERROR(VLOOKUP(VALUE(Q1535),工作表2!$A:$N,14,1)/50,0)</f>
        <v>280117.82</v>
      </c>
      <c r="AB1535" s="7">
        <f>IFERROR(VLOOKUP(VALUE(R1535),工作表2!$A:$N,14,1)/50,0)</f>
        <v>280117.82</v>
      </c>
      <c r="AC1535" s="7">
        <f>IFERROR(VLOOKUP(VALUE(S1535),工作表2!$A:$N,14,1)/50,0)</f>
        <v>280117.82</v>
      </c>
      <c r="AD1535" s="7">
        <f>IFERROR(VLOOKUP(VALUE(T1535),工作表2!$A:$N,14,1)/50,0)</f>
        <v>280117.82</v>
      </c>
      <c r="AE1535" s="7">
        <f>IFERROR(VLOOKUP(VALUE(U1535),工作表2!$A:$N,14,1),0)</f>
        <v>39401417</v>
      </c>
      <c r="AF1535" s="7">
        <f t="shared" si="264"/>
        <v>41922477.380000003</v>
      </c>
    </row>
    <row r="1536" spans="1:32" x14ac:dyDescent="0.15">
      <c r="A1536" s="8">
        <v>101532</v>
      </c>
      <c r="B1536" s="3" t="s">
        <v>5563</v>
      </c>
      <c r="C1536" t="s">
        <v>5564</v>
      </c>
      <c r="D1536" t="s">
        <v>5580</v>
      </c>
      <c r="E1536" t="s">
        <v>5566</v>
      </c>
      <c r="F1536" t="s">
        <v>5581</v>
      </c>
      <c r="G1536" t="s">
        <v>5576</v>
      </c>
      <c r="H1536" t="s">
        <v>5569</v>
      </c>
      <c r="I1536" t="s">
        <v>5570</v>
      </c>
      <c r="J1536" t="s">
        <v>5571</v>
      </c>
      <c r="K1536" t="s">
        <v>5582</v>
      </c>
      <c r="L1536">
        <f t="shared" si="254"/>
        <v>100461</v>
      </c>
      <c r="M1536">
        <f t="shared" si="255"/>
        <v>100461</v>
      </c>
      <c r="N1536">
        <f t="shared" si="256"/>
        <v>100461</v>
      </c>
      <c r="O1536">
        <f t="shared" si="257"/>
        <v>100461</v>
      </c>
      <c r="P1536">
        <f t="shared" si="258"/>
        <v>100461</v>
      </c>
      <c r="Q1536">
        <f t="shared" si="259"/>
        <v>100462</v>
      </c>
      <c r="R1536">
        <f t="shared" si="260"/>
        <v>100462</v>
      </c>
      <c r="S1536">
        <f t="shared" si="261"/>
        <v>100461</v>
      </c>
      <c r="T1536">
        <f t="shared" si="262"/>
        <v>100461</v>
      </c>
      <c r="U1536">
        <f t="shared" si="263"/>
        <v>201533</v>
      </c>
      <c r="V1536" s="7">
        <f>IFERROR(VLOOKUP(VALUE(L1536),工作表2!$A:$N,14,1)/50,0)</f>
        <v>280117.82</v>
      </c>
      <c r="W1536" s="7">
        <f>IFERROR(VLOOKUP(VALUE(M1536),工作表2!$A:$N,14,1)/50,0)</f>
        <v>280117.82</v>
      </c>
      <c r="X1536" s="7">
        <f>IFERROR(VLOOKUP(VALUE(N1536),工作表2!$A:$N,14,1)/50,0)</f>
        <v>280117.82</v>
      </c>
      <c r="Y1536" s="7">
        <f>IFERROR(VLOOKUP(VALUE(O1536),工作表2!$A:$N,14,1)/50,0)</f>
        <v>280117.82</v>
      </c>
      <c r="Z1536" s="7">
        <f>IFERROR(VLOOKUP(VALUE(P1536),工作表2!$A:$N,14,1)/50,0)</f>
        <v>280117.82</v>
      </c>
      <c r="AA1536" s="7">
        <f>IFERROR(VLOOKUP(VALUE(Q1536),工作表2!$A:$N,14,1)/50,0)</f>
        <v>280117.82</v>
      </c>
      <c r="AB1536" s="7">
        <f>IFERROR(VLOOKUP(VALUE(R1536),工作表2!$A:$N,14,1)/50,0)</f>
        <v>280117.82</v>
      </c>
      <c r="AC1536" s="7">
        <f>IFERROR(VLOOKUP(VALUE(S1536),工作表2!$A:$N,14,1)/50,0)</f>
        <v>280117.82</v>
      </c>
      <c r="AD1536" s="7">
        <f>IFERROR(VLOOKUP(VALUE(T1536),工作表2!$A:$N,14,1)/50,0)</f>
        <v>280117.82</v>
      </c>
      <c r="AE1536" s="7">
        <f>IFERROR(VLOOKUP(VALUE(U1536),工作表2!$A:$N,14,1),0)</f>
        <v>39436088.5</v>
      </c>
      <c r="AF1536" s="7">
        <f t="shared" si="264"/>
        <v>41957148.880000003</v>
      </c>
    </row>
    <row r="1537" spans="1:32" x14ac:dyDescent="0.15">
      <c r="A1537" s="8">
        <v>101533</v>
      </c>
      <c r="B1537" s="3" t="s">
        <v>5573</v>
      </c>
      <c r="C1537" t="s">
        <v>5583</v>
      </c>
      <c r="D1537" t="s">
        <v>5565</v>
      </c>
      <c r="E1537" t="s">
        <v>5584</v>
      </c>
      <c r="F1537" t="s">
        <v>5575</v>
      </c>
      <c r="G1537" t="s">
        <v>5585</v>
      </c>
      <c r="H1537" t="s">
        <v>5586</v>
      </c>
      <c r="I1537" t="s">
        <v>5570</v>
      </c>
      <c r="J1537" t="s">
        <v>5578</v>
      </c>
      <c r="K1537" t="s">
        <v>5587</v>
      </c>
      <c r="L1537">
        <f t="shared" si="254"/>
        <v>100462</v>
      </c>
      <c r="M1537">
        <f t="shared" si="255"/>
        <v>100460</v>
      </c>
      <c r="N1537">
        <f t="shared" si="256"/>
        <v>100460</v>
      </c>
      <c r="O1537">
        <f t="shared" si="257"/>
        <v>100460</v>
      </c>
      <c r="P1537">
        <f t="shared" si="258"/>
        <v>100460</v>
      </c>
      <c r="Q1537">
        <f t="shared" si="259"/>
        <v>100461</v>
      </c>
      <c r="R1537">
        <f t="shared" si="260"/>
        <v>100461</v>
      </c>
      <c r="S1537">
        <f t="shared" si="261"/>
        <v>100461</v>
      </c>
      <c r="T1537">
        <f t="shared" si="262"/>
        <v>100462</v>
      </c>
      <c r="U1537">
        <f t="shared" si="263"/>
        <v>201534</v>
      </c>
      <c r="V1537" s="7">
        <f>IFERROR(VLOOKUP(VALUE(L1537),工作表2!$A:$N,14,1)/50,0)</f>
        <v>280117.82</v>
      </c>
      <c r="W1537" s="7">
        <f>IFERROR(VLOOKUP(VALUE(M1537),工作表2!$A:$N,14,1)/50,0)</f>
        <v>280117.82</v>
      </c>
      <c r="X1537" s="7">
        <f>IFERROR(VLOOKUP(VALUE(N1537),工作表2!$A:$N,14,1)/50,0)</f>
        <v>280117.82</v>
      </c>
      <c r="Y1537" s="7">
        <f>IFERROR(VLOOKUP(VALUE(O1537),工作表2!$A:$N,14,1)/50,0)</f>
        <v>280117.82</v>
      </c>
      <c r="Z1537" s="7">
        <f>IFERROR(VLOOKUP(VALUE(P1537),工作表2!$A:$N,14,1)/50,0)</f>
        <v>280117.82</v>
      </c>
      <c r="AA1537" s="7">
        <f>IFERROR(VLOOKUP(VALUE(Q1537),工作表2!$A:$N,14,1)/50,0)</f>
        <v>280117.82</v>
      </c>
      <c r="AB1537" s="7">
        <f>IFERROR(VLOOKUP(VALUE(R1537),工作表2!$A:$N,14,1)/50,0)</f>
        <v>280117.82</v>
      </c>
      <c r="AC1537" s="7">
        <f>IFERROR(VLOOKUP(VALUE(S1537),工作表2!$A:$N,14,1)/50,0)</f>
        <v>280117.82</v>
      </c>
      <c r="AD1537" s="7">
        <f>IFERROR(VLOOKUP(VALUE(T1537),工作表2!$A:$N,14,1)/50,0)</f>
        <v>280117.82</v>
      </c>
      <c r="AE1537" s="7">
        <f>IFERROR(VLOOKUP(VALUE(U1537),工作表2!$A:$N,14,1),0)</f>
        <v>40179695</v>
      </c>
      <c r="AF1537" s="7">
        <f t="shared" si="264"/>
        <v>42700755.380000003</v>
      </c>
    </row>
    <row r="1538" spans="1:32" x14ac:dyDescent="0.15">
      <c r="A1538" s="8">
        <v>101534</v>
      </c>
      <c r="B1538" s="3" t="s">
        <v>5573</v>
      </c>
      <c r="C1538" t="s">
        <v>5564</v>
      </c>
      <c r="D1538" t="s">
        <v>5565</v>
      </c>
      <c r="E1538" t="s">
        <v>5584</v>
      </c>
      <c r="F1538" t="s">
        <v>5575</v>
      </c>
      <c r="G1538" t="s">
        <v>5568</v>
      </c>
      <c r="H1538" t="s">
        <v>5569</v>
      </c>
      <c r="I1538" t="s">
        <v>5577</v>
      </c>
      <c r="J1538" t="s">
        <v>5588</v>
      </c>
      <c r="K1538" t="s">
        <v>5589</v>
      </c>
      <c r="L1538">
        <f t="shared" si="254"/>
        <v>100462</v>
      </c>
      <c r="M1538">
        <f t="shared" si="255"/>
        <v>100461</v>
      </c>
      <c r="N1538">
        <f t="shared" si="256"/>
        <v>100460</v>
      </c>
      <c r="O1538">
        <f t="shared" si="257"/>
        <v>100460</v>
      </c>
      <c r="P1538">
        <f t="shared" si="258"/>
        <v>100460</v>
      </c>
      <c r="Q1538">
        <f t="shared" si="259"/>
        <v>100460</v>
      </c>
      <c r="R1538">
        <f t="shared" si="260"/>
        <v>100462</v>
      </c>
      <c r="S1538">
        <f t="shared" si="261"/>
        <v>100460</v>
      </c>
      <c r="T1538">
        <f t="shared" si="262"/>
        <v>100460</v>
      </c>
      <c r="U1538">
        <f t="shared" si="263"/>
        <v>201535</v>
      </c>
      <c r="V1538" s="7">
        <f>IFERROR(VLOOKUP(VALUE(L1538),工作表2!$A:$N,14,1)/50,0)</f>
        <v>280117.82</v>
      </c>
      <c r="W1538" s="7">
        <f>IFERROR(VLOOKUP(VALUE(M1538),工作表2!$A:$N,14,1)/50,0)</f>
        <v>280117.82</v>
      </c>
      <c r="X1538" s="7">
        <f>IFERROR(VLOOKUP(VALUE(N1538),工作表2!$A:$N,14,1)/50,0)</f>
        <v>280117.82</v>
      </c>
      <c r="Y1538" s="7">
        <f>IFERROR(VLOOKUP(VALUE(O1538),工作表2!$A:$N,14,1)/50,0)</f>
        <v>280117.82</v>
      </c>
      <c r="Z1538" s="7">
        <f>IFERROR(VLOOKUP(VALUE(P1538),工作表2!$A:$N,14,1)/50,0)</f>
        <v>280117.82</v>
      </c>
      <c r="AA1538" s="7">
        <f>IFERROR(VLOOKUP(VALUE(Q1538),工作表2!$A:$N,14,1)/50,0)</f>
        <v>280117.82</v>
      </c>
      <c r="AB1538" s="7">
        <f>IFERROR(VLOOKUP(VALUE(R1538),工作表2!$A:$N,14,1)/50,0)</f>
        <v>280117.82</v>
      </c>
      <c r="AC1538" s="7">
        <f>IFERROR(VLOOKUP(VALUE(S1538),工作表2!$A:$N,14,1)/50,0)</f>
        <v>280117.82</v>
      </c>
      <c r="AD1538" s="7">
        <f>IFERROR(VLOOKUP(VALUE(T1538),工作表2!$A:$N,14,1)/50,0)</f>
        <v>280117.82</v>
      </c>
      <c r="AE1538" s="7">
        <f>IFERROR(VLOOKUP(VALUE(U1538),工作表2!$A:$N,14,1),0)</f>
        <v>39505527.5</v>
      </c>
      <c r="AF1538" s="7">
        <f t="shared" si="264"/>
        <v>42026587.880000003</v>
      </c>
    </row>
    <row r="1539" spans="1:32" x14ac:dyDescent="0.15">
      <c r="A1539" s="8">
        <v>101535</v>
      </c>
      <c r="B1539" s="3" t="s">
        <v>5590</v>
      </c>
      <c r="C1539" t="s">
        <v>5591</v>
      </c>
      <c r="D1539" t="s">
        <v>5565</v>
      </c>
      <c r="E1539" t="s">
        <v>5592</v>
      </c>
      <c r="F1539" t="s">
        <v>5575</v>
      </c>
      <c r="G1539" t="s">
        <v>5576</v>
      </c>
      <c r="H1539" t="s">
        <v>5586</v>
      </c>
      <c r="I1539" t="s">
        <v>5577</v>
      </c>
      <c r="J1539" t="s">
        <v>5588</v>
      </c>
      <c r="K1539" t="s">
        <v>5593</v>
      </c>
      <c r="L1539">
        <f t="shared" si="254"/>
        <v>100460</v>
      </c>
      <c r="M1539">
        <f t="shared" si="255"/>
        <v>100462</v>
      </c>
      <c r="N1539">
        <f t="shared" si="256"/>
        <v>100460</v>
      </c>
      <c r="O1539">
        <f t="shared" si="257"/>
        <v>100462</v>
      </c>
      <c r="P1539">
        <f t="shared" si="258"/>
        <v>100460</v>
      </c>
      <c r="Q1539">
        <f t="shared" si="259"/>
        <v>100462</v>
      </c>
      <c r="R1539">
        <f t="shared" si="260"/>
        <v>100461</v>
      </c>
      <c r="S1539">
        <f t="shared" si="261"/>
        <v>100460</v>
      </c>
      <c r="T1539">
        <f t="shared" si="262"/>
        <v>100460</v>
      </c>
      <c r="U1539">
        <f t="shared" si="263"/>
        <v>201536</v>
      </c>
      <c r="V1539" s="7">
        <f>IFERROR(VLOOKUP(VALUE(L1539),工作表2!$A:$N,14,1)/50,0)</f>
        <v>280117.82</v>
      </c>
      <c r="W1539" s="7">
        <f>IFERROR(VLOOKUP(VALUE(M1539),工作表2!$A:$N,14,1)/50,0)</f>
        <v>280117.82</v>
      </c>
      <c r="X1539" s="7">
        <f>IFERROR(VLOOKUP(VALUE(N1539),工作表2!$A:$N,14,1)/50,0)</f>
        <v>280117.82</v>
      </c>
      <c r="Y1539" s="7">
        <f>IFERROR(VLOOKUP(VALUE(O1539),工作表2!$A:$N,14,1)/50,0)</f>
        <v>280117.82</v>
      </c>
      <c r="Z1539" s="7">
        <f>IFERROR(VLOOKUP(VALUE(P1539),工作表2!$A:$N,14,1)/50,0)</f>
        <v>280117.82</v>
      </c>
      <c r="AA1539" s="7">
        <f>IFERROR(VLOOKUP(VALUE(Q1539),工作表2!$A:$N,14,1)/50,0)</f>
        <v>280117.82</v>
      </c>
      <c r="AB1539" s="7">
        <f>IFERROR(VLOOKUP(VALUE(R1539),工作表2!$A:$N,14,1)/50,0)</f>
        <v>280117.82</v>
      </c>
      <c r="AC1539" s="7">
        <f>IFERROR(VLOOKUP(VALUE(S1539),工作表2!$A:$N,14,1)/50,0)</f>
        <v>280117.82</v>
      </c>
      <c r="AD1539" s="7">
        <f>IFERROR(VLOOKUP(VALUE(T1539),工作表2!$A:$N,14,1)/50,0)</f>
        <v>280117.82</v>
      </c>
      <c r="AE1539" s="7">
        <f>IFERROR(VLOOKUP(VALUE(U1539),工作表2!$A:$N,14,1),0)</f>
        <v>39540294</v>
      </c>
      <c r="AF1539" s="7">
        <f t="shared" si="264"/>
        <v>42061354.380000003</v>
      </c>
    </row>
    <row r="1540" spans="1:32" x14ac:dyDescent="0.15">
      <c r="A1540" s="8">
        <v>101536</v>
      </c>
      <c r="B1540" s="3" t="s">
        <v>5563</v>
      </c>
      <c r="C1540" t="s">
        <v>5591</v>
      </c>
      <c r="D1540" t="s">
        <v>5565</v>
      </c>
      <c r="E1540" t="s">
        <v>5592</v>
      </c>
      <c r="F1540" t="s">
        <v>5567</v>
      </c>
      <c r="G1540" t="s">
        <v>5585</v>
      </c>
      <c r="H1540" t="s">
        <v>5586</v>
      </c>
      <c r="I1540" t="s">
        <v>5577</v>
      </c>
      <c r="J1540" t="s">
        <v>5571</v>
      </c>
      <c r="K1540" t="s">
        <v>5594</v>
      </c>
      <c r="L1540">
        <f t="shared" si="254"/>
        <v>100461</v>
      </c>
      <c r="M1540">
        <f t="shared" si="255"/>
        <v>100462</v>
      </c>
      <c r="N1540">
        <f t="shared" si="256"/>
        <v>100460</v>
      </c>
      <c r="O1540">
        <f t="shared" si="257"/>
        <v>100462</v>
      </c>
      <c r="P1540">
        <f t="shared" si="258"/>
        <v>100462</v>
      </c>
      <c r="Q1540">
        <f t="shared" si="259"/>
        <v>100461</v>
      </c>
      <c r="R1540">
        <f t="shared" si="260"/>
        <v>100461</v>
      </c>
      <c r="S1540">
        <f t="shared" si="261"/>
        <v>100460</v>
      </c>
      <c r="T1540">
        <f t="shared" si="262"/>
        <v>100461</v>
      </c>
      <c r="U1540">
        <f t="shared" si="263"/>
        <v>201537</v>
      </c>
      <c r="V1540" s="7">
        <f>IFERROR(VLOOKUP(VALUE(L1540),工作表2!$A:$N,14,1)/50,0)</f>
        <v>280117.82</v>
      </c>
      <c r="W1540" s="7">
        <f>IFERROR(VLOOKUP(VALUE(M1540),工作表2!$A:$N,14,1)/50,0)</f>
        <v>280117.82</v>
      </c>
      <c r="X1540" s="7">
        <f>IFERROR(VLOOKUP(VALUE(N1540),工作表2!$A:$N,14,1)/50,0)</f>
        <v>280117.82</v>
      </c>
      <c r="Y1540" s="7">
        <f>IFERROR(VLOOKUP(VALUE(O1540),工作表2!$A:$N,14,1)/50,0)</f>
        <v>280117.82</v>
      </c>
      <c r="Z1540" s="7">
        <f>IFERROR(VLOOKUP(VALUE(P1540),工作表2!$A:$N,14,1)/50,0)</f>
        <v>280117.82</v>
      </c>
      <c r="AA1540" s="7">
        <f>IFERROR(VLOOKUP(VALUE(Q1540),工作表2!$A:$N,14,1)/50,0)</f>
        <v>280117.82</v>
      </c>
      <c r="AB1540" s="7">
        <f>IFERROR(VLOOKUP(VALUE(R1540),工作表2!$A:$N,14,1)/50,0)</f>
        <v>280117.82</v>
      </c>
      <c r="AC1540" s="7">
        <f>IFERROR(VLOOKUP(VALUE(S1540),工作表2!$A:$N,14,1)/50,0)</f>
        <v>280117.82</v>
      </c>
      <c r="AD1540" s="7">
        <f>IFERROR(VLOOKUP(VALUE(T1540),工作表2!$A:$N,14,1)/50,0)</f>
        <v>280117.82</v>
      </c>
      <c r="AE1540" s="7">
        <f>IFERROR(VLOOKUP(VALUE(U1540),工作表2!$A:$N,14,1),0)</f>
        <v>40285688</v>
      </c>
      <c r="AF1540" s="7">
        <f t="shared" si="264"/>
        <v>42806748.380000003</v>
      </c>
    </row>
    <row r="1541" spans="1:32" x14ac:dyDescent="0.15">
      <c r="A1541" s="8">
        <v>101537</v>
      </c>
      <c r="B1541" s="3" t="s">
        <v>5573</v>
      </c>
      <c r="C1541" t="s">
        <v>5591</v>
      </c>
      <c r="D1541" t="s">
        <v>5565</v>
      </c>
      <c r="E1541" t="s">
        <v>5566</v>
      </c>
      <c r="F1541" t="s">
        <v>5581</v>
      </c>
      <c r="G1541" t="s">
        <v>5585</v>
      </c>
      <c r="H1541" t="s">
        <v>5595</v>
      </c>
      <c r="I1541" t="s">
        <v>5596</v>
      </c>
      <c r="J1541" t="s">
        <v>5571</v>
      </c>
      <c r="K1541" t="s">
        <v>5597</v>
      </c>
      <c r="L1541">
        <f t="shared" ref="L1541:L1604" si="265">IFERROR(VALUE(LEFT(B1541,6)),0)</f>
        <v>100462</v>
      </c>
      <c r="M1541">
        <f t="shared" ref="M1541:M1604" si="266">IFERROR(VALUE(LEFT(C1541,6)),0)</f>
        <v>100462</v>
      </c>
      <c r="N1541">
        <f t="shared" ref="N1541:N1604" si="267">IFERROR(VALUE(LEFT(D1541,6)),0)</f>
        <v>100460</v>
      </c>
      <c r="O1541">
        <f t="shared" ref="O1541:O1604" si="268">IFERROR(VALUE(LEFT(E1541,6)),0)</f>
        <v>100461</v>
      </c>
      <c r="P1541">
        <f t="shared" ref="P1541:P1604" si="269">IFERROR(VALUE(LEFT(F1541,6)),0)</f>
        <v>100461</v>
      </c>
      <c r="Q1541">
        <f t="shared" ref="Q1541:Q1604" si="270">IFERROR(VALUE(LEFT(G1541,6)),0)</f>
        <v>100461</v>
      </c>
      <c r="R1541">
        <f t="shared" ref="R1541:R1604" si="271">IFERROR(VALUE(LEFT(H1541,6)),0)</f>
        <v>100460</v>
      </c>
      <c r="S1541">
        <f t="shared" ref="S1541:S1604" si="272">IFERROR(VALUE(LEFT(I1541,6)),0)</f>
        <v>100462</v>
      </c>
      <c r="T1541">
        <f t="shared" ref="T1541:T1604" si="273">IFERROR(VALUE(LEFT(J1541,6)),0)</f>
        <v>100461</v>
      </c>
      <c r="U1541">
        <f t="shared" ref="U1541:U1604" si="274">IFERROR(VALUE(LEFT(K1541,6)),0)</f>
        <v>201538</v>
      </c>
      <c r="V1541" s="7">
        <f>IFERROR(VLOOKUP(VALUE(L1541),工作表2!$A:$N,14,1)/50,0)</f>
        <v>280117.82</v>
      </c>
      <c r="W1541" s="7">
        <f>IFERROR(VLOOKUP(VALUE(M1541),工作表2!$A:$N,14,1)/50,0)</f>
        <v>280117.82</v>
      </c>
      <c r="X1541" s="7">
        <f>IFERROR(VLOOKUP(VALUE(N1541),工作表2!$A:$N,14,1)/50,0)</f>
        <v>280117.82</v>
      </c>
      <c r="Y1541" s="7">
        <f>IFERROR(VLOOKUP(VALUE(O1541),工作表2!$A:$N,14,1)/50,0)</f>
        <v>280117.82</v>
      </c>
      <c r="Z1541" s="7">
        <f>IFERROR(VLOOKUP(VALUE(P1541),工作表2!$A:$N,14,1)/50,0)</f>
        <v>280117.82</v>
      </c>
      <c r="AA1541" s="7">
        <f>IFERROR(VLOOKUP(VALUE(Q1541),工作表2!$A:$N,14,1)/50,0)</f>
        <v>280117.82</v>
      </c>
      <c r="AB1541" s="7">
        <f>IFERROR(VLOOKUP(VALUE(R1541),工作表2!$A:$N,14,1)/50,0)</f>
        <v>280117.82</v>
      </c>
      <c r="AC1541" s="7">
        <f>IFERROR(VLOOKUP(VALUE(S1541),工作表2!$A:$N,14,1)/50,0)</f>
        <v>280117.82</v>
      </c>
      <c r="AD1541" s="7">
        <f>IFERROR(VLOOKUP(VALUE(T1541),工作表2!$A:$N,14,1)/50,0)</f>
        <v>280117.82</v>
      </c>
      <c r="AE1541" s="7">
        <f>IFERROR(VLOOKUP(VALUE(U1541),工作表2!$A:$N,14,1),0)</f>
        <v>39979726</v>
      </c>
      <c r="AF1541" s="7">
        <f t="shared" ref="AF1541:AF1604" si="275">SUM(V1541:AE1541)</f>
        <v>42500786.380000003</v>
      </c>
    </row>
    <row r="1542" spans="1:32" x14ac:dyDescent="0.15">
      <c r="A1542" s="8">
        <v>101538</v>
      </c>
      <c r="B1542" s="3" t="s">
        <v>5563</v>
      </c>
      <c r="C1542" t="s">
        <v>5591</v>
      </c>
      <c r="D1542" t="s">
        <v>5580</v>
      </c>
      <c r="E1542" t="s">
        <v>5566</v>
      </c>
      <c r="F1542" t="s">
        <v>5581</v>
      </c>
      <c r="G1542" t="s">
        <v>5585</v>
      </c>
      <c r="H1542" t="s">
        <v>5569</v>
      </c>
      <c r="I1542" t="s">
        <v>5577</v>
      </c>
      <c r="J1542" t="s">
        <v>5588</v>
      </c>
      <c r="K1542" t="s">
        <v>5598</v>
      </c>
      <c r="L1542">
        <f t="shared" si="265"/>
        <v>100461</v>
      </c>
      <c r="M1542">
        <f t="shared" si="266"/>
        <v>100462</v>
      </c>
      <c r="N1542">
        <f t="shared" si="267"/>
        <v>100461</v>
      </c>
      <c r="O1542">
        <f t="shared" si="268"/>
        <v>100461</v>
      </c>
      <c r="P1542">
        <f t="shared" si="269"/>
        <v>100461</v>
      </c>
      <c r="Q1542">
        <f t="shared" si="270"/>
        <v>100461</v>
      </c>
      <c r="R1542">
        <f t="shared" si="271"/>
        <v>100462</v>
      </c>
      <c r="S1542">
        <f t="shared" si="272"/>
        <v>100460</v>
      </c>
      <c r="T1542">
        <f t="shared" si="273"/>
        <v>100460</v>
      </c>
      <c r="U1542">
        <f t="shared" si="274"/>
        <v>201539</v>
      </c>
      <c r="V1542" s="7">
        <f>IFERROR(VLOOKUP(VALUE(L1542),工作表2!$A:$N,14,1)/50,0)</f>
        <v>280117.82</v>
      </c>
      <c r="W1542" s="7">
        <f>IFERROR(VLOOKUP(VALUE(M1542),工作表2!$A:$N,14,1)/50,0)</f>
        <v>280117.82</v>
      </c>
      <c r="X1542" s="7">
        <f>IFERROR(VLOOKUP(VALUE(N1542),工作表2!$A:$N,14,1)/50,0)</f>
        <v>280117.82</v>
      </c>
      <c r="Y1542" s="7">
        <f>IFERROR(VLOOKUP(VALUE(O1542),工作表2!$A:$N,14,1)/50,0)</f>
        <v>280117.82</v>
      </c>
      <c r="Z1542" s="7">
        <f>IFERROR(VLOOKUP(VALUE(P1542),工作表2!$A:$N,14,1)/50,0)</f>
        <v>280117.82</v>
      </c>
      <c r="AA1542" s="7">
        <f>IFERROR(VLOOKUP(VALUE(Q1542),工作表2!$A:$N,14,1)/50,0)</f>
        <v>280117.82</v>
      </c>
      <c r="AB1542" s="7">
        <f>IFERROR(VLOOKUP(VALUE(R1542),工作表2!$A:$N,14,1)/50,0)</f>
        <v>280117.82</v>
      </c>
      <c r="AC1542" s="7">
        <f>IFERROR(VLOOKUP(VALUE(S1542),工作表2!$A:$N,14,1)/50,0)</f>
        <v>280117.82</v>
      </c>
      <c r="AD1542" s="7">
        <f>IFERROR(VLOOKUP(VALUE(T1542),工作表2!$A:$N,14,1)/50,0)</f>
        <v>280117.82</v>
      </c>
      <c r="AE1542" s="7">
        <f>IFERROR(VLOOKUP(VALUE(U1542),工作表2!$A:$N,14,1),0)</f>
        <v>40157228.5</v>
      </c>
      <c r="AF1542" s="7">
        <f t="shared" si="275"/>
        <v>42678288.880000003</v>
      </c>
    </row>
    <row r="1543" spans="1:32" x14ac:dyDescent="0.15">
      <c r="A1543" s="8">
        <v>101539</v>
      </c>
      <c r="B1543" s="3" t="s">
        <v>5573</v>
      </c>
      <c r="C1543" t="s">
        <v>5583</v>
      </c>
      <c r="D1543" t="s">
        <v>5580</v>
      </c>
      <c r="E1543" t="s">
        <v>5584</v>
      </c>
      <c r="F1543" t="s">
        <v>5581</v>
      </c>
      <c r="G1543" t="s">
        <v>5585</v>
      </c>
      <c r="H1543" t="s">
        <v>5586</v>
      </c>
      <c r="I1543" t="s">
        <v>5596</v>
      </c>
      <c r="J1543" t="s">
        <v>5578</v>
      </c>
      <c r="K1543" t="s">
        <v>5599</v>
      </c>
      <c r="L1543">
        <f t="shared" si="265"/>
        <v>100462</v>
      </c>
      <c r="M1543">
        <f t="shared" si="266"/>
        <v>100460</v>
      </c>
      <c r="N1543">
        <f t="shared" si="267"/>
        <v>100461</v>
      </c>
      <c r="O1543">
        <f t="shared" si="268"/>
        <v>100460</v>
      </c>
      <c r="P1543">
        <f t="shared" si="269"/>
        <v>100461</v>
      </c>
      <c r="Q1543">
        <f t="shared" si="270"/>
        <v>100461</v>
      </c>
      <c r="R1543">
        <f t="shared" si="271"/>
        <v>100461</v>
      </c>
      <c r="S1543">
        <f t="shared" si="272"/>
        <v>100462</v>
      </c>
      <c r="T1543">
        <f t="shared" si="273"/>
        <v>100462</v>
      </c>
      <c r="U1543">
        <f t="shared" si="274"/>
        <v>201540</v>
      </c>
      <c r="V1543" s="7">
        <f>IFERROR(VLOOKUP(VALUE(L1543),工作表2!$A:$N,14,1)/50,0)</f>
        <v>280117.82</v>
      </c>
      <c r="W1543" s="7">
        <f>IFERROR(VLOOKUP(VALUE(M1543),工作表2!$A:$N,14,1)/50,0)</f>
        <v>280117.82</v>
      </c>
      <c r="X1543" s="7">
        <f>IFERROR(VLOOKUP(VALUE(N1543),工作表2!$A:$N,14,1)/50,0)</f>
        <v>280117.82</v>
      </c>
      <c r="Y1543" s="7">
        <f>IFERROR(VLOOKUP(VALUE(O1543),工作表2!$A:$N,14,1)/50,0)</f>
        <v>280117.82</v>
      </c>
      <c r="Z1543" s="7">
        <f>IFERROR(VLOOKUP(VALUE(P1543),工作表2!$A:$N,14,1)/50,0)</f>
        <v>280117.82</v>
      </c>
      <c r="AA1543" s="7">
        <f>IFERROR(VLOOKUP(VALUE(Q1543),工作表2!$A:$N,14,1)/50,0)</f>
        <v>280117.82</v>
      </c>
      <c r="AB1543" s="7">
        <f>IFERROR(VLOOKUP(VALUE(R1543),工作表2!$A:$N,14,1)/50,0)</f>
        <v>280117.82</v>
      </c>
      <c r="AC1543" s="7">
        <f>IFERROR(VLOOKUP(VALUE(S1543),工作表2!$A:$N,14,1)/50,0)</f>
        <v>280117.82</v>
      </c>
      <c r="AD1543" s="7">
        <f>IFERROR(VLOOKUP(VALUE(T1543),工作表2!$A:$N,14,1)/50,0)</f>
        <v>280117.82</v>
      </c>
      <c r="AE1543" s="7">
        <f>IFERROR(VLOOKUP(VALUE(U1543),工作表2!$A:$N,14,1),0)</f>
        <v>40391972.5</v>
      </c>
      <c r="AF1543" s="7">
        <f t="shared" si="275"/>
        <v>42913032.880000003</v>
      </c>
    </row>
    <row r="1544" spans="1:32" x14ac:dyDescent="0.15">
      <c r="A1544" s="8">
        <v>101540</v>
      </c>
      <c r="B1544" s="3" t="s">
        <v>5600</v>
      </c>
      <c r="C1544" t="s">
        <v>5601</v>
      </c>
      <c r="D1544" t="s">
        <v>5602</v>
      </c>
      <c r="E1544" t="s">
        <v>5603</v>
      </c>
      <c r="F1544" t="s">
        <v>5604</v>
      </c>
      <c r="G1544" t="s">
        <v>5605</v>
      </c>
      <c r="H1544" t="s">
        <v>5606</v>
      </c>
      <c r="I1544" t="s">
        <v>5607</v>
      </c>
      <c r="J1544" t="s">
        <v>5608</v>
      </c>
      <c r="K1544" t="s">
        <v>5609</v>
      </c>
      <c r="L1544">
        <f t="shared" si="265"/>
        <v>100464</v>
      </c>
      <c r="M1544">
        <f t="shared" si="266"/>
        <v>100463</v>
      </c>
      <c r="N1544">
        <f t="shared" si="267"/>
        <v>100465</v>
      </c>
      <c r="O1544">
        <f t="shared" si="268"/>
        <v>100465</v>
      </c>
      <c r="P1544">
        <f t="shared" si="269"/>
        <v>100465</v>
      </c>
      <c r="Q1544">
        <f t="shared" si="270"/>
        <v>100464</v>
      </c>
      <c r="R1544">
        <f t="shared" si="271"/>
        <v>100463</v>
      </c>
      <c r="S1544">
        <f t="shared" si="272"/>
        <v>100464</v>
      </c>
      <c r="T1544">
        <f t="shared" si="273"/>
        <v>100465</v>
      </c>
      <c r="U1544">
        <f t="shared" si="274"/>
        <v>201541</v>
      </c>
      <c r="V1544" s="7">
        <f>IFERROR(VLOOKUP(VALUE(L1544),工作表2!$A:$N,14,1)/50,0)</f>
        <v>283261.83</v>
      </c>
      <c r="W1544" s="7">
        <f>IFERROR(VLOOKUP(VALUE(M1544),工作表2!$A:$N,14,1)/50,0)</f>
        <v>283261.83</v>
      </c>
      <c r="X1544" s="7">
        <f>IFERROR(VLOOKUP(VALUE(N1544),工作表2!$A:$N,14,1)/50,0)</f>
        <v>283261.83</v>
      </c>
      <c r="Y1544" s="7">
        <f>IFERROR(VLOOKUP(VALUE(O1544),工作表2!$A:$N,14,1)/50,0)</f>
        <v>283261.83</v>
      </c>
      <c r="Z1544" s="7">
        <f>IFERROR(VLOOKUP(VALUE(P1544),工作表2!$A:$N,14,1)/50,0)</f>
        <v>283261.83</v>
      </c>
      <c r="AA1544" s="7">
        <f>IFERROR(VLOOKUP(VALUE(Q1544),工作表2!$A:$N,14,1)/50,0)</f>
        <v>283261.83</v>
      </c>
      <c r="AB1544" s="7">
        <f>IFERROR(VLOOKUP(VALUE(R1544),工作表2!$A:$N,14,1)/50,0)</f>
        <v>283261.83</v>
      </c>
      <c r="AC1544" s="7">
        <f>IFERROR(VLOOKUP(VALUE(S1544),工作表2!$A:$N,14,1)/50,0)</f>
        <v>283261.83</v>
      </c>
      <c r="AD1544" s="7">
        <f>IFERROR(VLOOKUP(VALUE(T1544),工作表2!$A:$N,14,1)/50,0)</f>
        <v>283261.83</v>
      </c>
      <c r="AE1544" s="7">
        <f>IFERROR(VLOOKUP(VALUE(U1544),工作表2!$A:$N,14,1),0)</f>
        <v>39863792.5</v>
      </c>
      <c r="AF1544" s="7">
        <f t="shared" si="275"/>
        <v>42413148.969999999</v>
      </c>
    </row>
    <row r="1545" spans="1:32" x14ac:dyDescent="0.15">
      <c r="A1545" s="8">
        <v>101541</v>
      </c>
      <c r="B1545" s="3" t="s">
        <v>5610</v>
      </c>
      <c r="C1545" t="s">
        <v>5601</v>
      </c>
      <c r="D1545" t="s">
        <v>5611</v>
      </c>
      <c r="E1545" t="s">
        <v>5612</v>
      </c>
      <c r="F1545" t="s">
        <v>5613</v>
      </c>
      <c r="G1545" t="s">
        <v>5614</v>
      </c>
      <c r="H1545" t="s">
        <v>5615</v>
      </c>
      <c r="I1545" t="s">
        <v>5616</v>
      </c>
      <c r="J1545" t="s">
        <v>5617</v>
      </c>
      <c r="K1545" t="s">
        <v>5618</v>
      </c>
      <c r="L1545">
        <f t="shared" si="265"/>
        <v>100463</v>
      </c>
      <c r="M1545">
        <f t="shared" si="266"/>
        <v>100463</v>
      </c>
      <c r="N1545">
        <f t="shared" si="267"/>
        <v>100463</v>
      </c>
      <c r="O1545">
        <f t="shared" si="268"/>
        <v>100463</v>
      </c>
      <c r="P1545">
        <f t="shared" si="269"/>
        <v>100463</v>
      </c>
      <c r="Q1545">
        <f t="shared" si="270"/>
        <v>100465</v>
      </c>
      <c r="R1545">
        <f t="shared" si="271"/>
        <v>100464</v>
      </c>
      <c r="S1545">
        <f t="shared" si="272"/>
        <v>100465</v>
      </c>
      <c r="T1545">
        <f t="shared" si="273"/>
        <v>100463</v>
      </c>
      <c r="U1545">
        <f t="shared" si="274"/>
        <v>201542</v>
      </c>
      <c r="V1545" s="7">
        <f>IFERROR(VLOOKUP(VALUE(L1545),工作表2!$A:$N,14,1)/50,0)</f>
        <v>283261.83</v>
      </c>
      <c r="W1545" s="7">
        <f>IFERROR(VLOOKUP(VALUE(M1545),工作表2!$A:$N,14,1)/50,0)</f>
        <v>283261.83</v>
      </c>
      <c r="X1545" s="7">
        <f>IFERROR(VLOOKUP(VALUE(N1545),工作表2!$A:$N,14,1)/50,0)</f>
        <v>283261.83</v>
      </c>
      <c r="Y1545" s="7">
        <f>IFERROR(VLOOKUP(VALUE(O1545),工作表2!$A:$N,14,1)/50,0)</f>
        <v>283261.83</v>
      </c>
      <c r="Z1545" s="7">
        <f>IFERROR(VLOOKUP(VALUE(P1545),工作表2!$A:$N,14,1)/50,0)</f>
        <v>283261.83</v>
      </c>
      <c r="AA1545" s="7">
        <f>IFERROR(VLOOKUP(VALUE(Q1545),工作表2!$A:$N,14,1)/50,0)</f>
        <v>283261.83</v>
      </c>
      <c r="AB1545" s="7">
        <f>IFERROR(VLOOKUP(VALUE(R1545),工作表2!$A:$N,14,1)/50,0)</f>
        <v>283261.83</v>
      </c>
      <c r="AC1545" s="7">
        <f>IFERROR(VLOOKUP(VALUE(S1545),工作表2!$A:$N,14,1)/50,0)</f>
        <v>283261.83</v>
      </c>
      <c r="AD1545" s="7">
        <f>IFERROR(VLOOKUP(VALUE(T1545),工作表2!$A:$N,14,1)/50,0)</f>
        <v>283261.83</v>
      </c>
      <c r="AE1545" s="7">
        <f>IFERROR(VLOOKUP(VALUE(U1545),工作表2!$A:$N,14,1),0)</f>
        <v>39898544</v>
      </c>
      <c r="AF1545" s="7">
        <f t="shared" si="275"/>
        <v>42447900.469999999</v>
      </c>
    </row>
    <row r="1546" spans="1:32" x14ac:dyDescent="0.15">
      <c r="A1546" s="8">
        <v>101542</v>
      </c>
      <c r="B1546" s="3" t="s">
        <v>5610</v>
      </c>
      <c r="C1546" t="s">
        <v>5619</v>
      </c>
      <c r="D1546" t="s">
        <v>5611</v>
      </c>
      <c r="E1546" t="s">
        <v>5612</v>
      </c>
      <c r="F1546" t="s">
        <v>5620</v>
      </c>
      <c r="G1546" t="s">
        <v>5621</v>
      </c>
      <c r="H1546" t="s">
        <v>5622</v>
      </c>
      <c r="I1546" t="s">
        <v>5607</v>
      </c>
      <c r="J1546" t="s">
        <v>5617</v>
      </c>
      <c r="K1546" t="s">
        <v>5623</v>
      </c>
      <c r="L1546">
        <f t="shared" si="265"/>
        <v>100463</v>
      </c>
      <c r="M1546">
        <f t="shared" si="266"/>
        <v>100464</v>
      </c>
      <c r="N1546">
        <f t="shared" si="267"/>
        <v>100463</v>
      </c>
      <c r="O1546">
        <f t="shared" si="268"/>
        <v>100463</v>
      </c>
      <c r="P1546">
        <f t="shared" si="269"/>
        <v>100464</v>
      </c>
      <c r="Q1546">
        <f t="shared" si="270"/>
        <v>100463</v>
      </c>
      <c r="R1546">
        <f t="shared" si="271"/>
        <v>100465</v>
      </c>
      <c r="S1546">
        <f t="shared" si="272"/>
        <v>100464</v>
      </c>
      <c r="T1546">
        <f t="shared" si="273"/>
        <v>100463</v>
      </c>
      <c r="U1546">
        <f t="shared" si="274"/>
        <v>201543</v>
      </c>
      <c r="V1546" s="7">
        <f>IFERROR(VLOOKUP(VALUE(L1546),工作表2!$A:$N,14,1)/50,0)</f>
        <v>283261.83</v>
      </c>
      <c r="W1546" s="7">
        <f>IFERROR(VLOOKUP(VALUE(M1546),工作表2!$A:$N,14,1)/50,0)</f>
        <v>283261.83</v>
      </c>
      <c r="X1546" s="7">
        <f>IFERROR(VLOOKUP(VALUE(N1546),工作表2!$A:$N,14,1)/50,0)</f>
        <v>283261.83</v>
      </c>
      <c r="Y1546" s="7">
        <f>IFERROR(VLOOKUP(VALUE(O1546),工作表2!$A:$N,14,1)/50,0)</f>
        <v>283261.83</v>
      </c>
      <c r="Z1546" s="7">
        <f>IFERROR(VLOOKUP(VALUE(P1546),工作表2!$A:$N,14,1)/50,0)</f>
        <v>283261.83</v>
      </c>
      <c r="AA1546" s="7">
        <f>IFERROR(VLOOKUP(VALUE(Q1546),工作表2!$A:$N,14,1)/50,0)</f>
        <v>283261.83</v>
      </c>
      <c r="AB1546" s="7">
        <f>IFERROR(VLOOKUP(VALUE(R1546),工作表2!$A:$N,14,1)/50,0)</f>
        <v>283261.83</v>
      </c>
      <c r="AC1546" s="7">
        <f>IFERROR(VLOOKUP(VALUE(S1546),工作表2!$A:$N,14,1)/50,0)</f>
        <v>283261.83</v>
      </c>
      <c r="AD1546" s="7">
        <f>IFERROR(VLOOKUP(VALUE(T1546),工作表2!$A:$N,14,1)/50,0)</f>
        <v>283261.83</v>
      </c>
      <c r="AE1546" s="7">
        <f>IFERROR(VLOOKUP(VALUE(U1546),工作表2!$A:$N,14,1),0)</f>
        <v>39933327.5</v>
      </c>
      <c r="AF1546" s="7">
        <f t="shared" si="275"/>
        <v>42482683.969999999</v>
      </c>
    </row>
    <row r="1547" spans="1:32" x14ac:dyDescent="0.15">
      <c r="A1547" s="8">
        <v>101543</v>
      </c>
      <c r="B1547" s="3" t="s">
        <v>5600</v>
      </c>
      <c r="C1547" t="s">
        <v>5619</v>
      </c>
      <c r="D1547" t="s">
        <v>5602</v>
      </c>
      <c r="E1547" t="s">
        <v>5603</v>
      </c>
      <c r="F1547" t="s">
        <v>5604</v>
      </c>
      <c r="G1547" t="s">
        <v>5614</v>
      </c>
      <c r="H1547" t="s">
        <v>5606</v>
      </c>
      <c r="I1547" t="s">
        <v>5624</v>
      </c>
      <c r="J1547" t="s">
        <v>5617</v>
      </c>
      <c r="K1547" t="s">
        <v>5625</v>
      </c>
      <c r="L1547">
        <f t="shared" si="265"/>
        <v>100464</v>
      </c>
      <c r="M1547">
        <f t="shared" si="266"/>
        <v>100464</v>
      </c>
      <c r="N1547">
        <f t="shared" si="267"/>
        <v>100465</v>
      </c>
      <c r="O1547">
        <f t="shared" si="268"/>
        <v>100465</v>
      </c>
      <c r="P1547">
        <f t="shared" si="269"/>
        <v>100465</v>
      </c>
      <c r="Q1547">
        <f t="shared" si="270"/>
        <v>100465</v>
      </c>
      <c r="R1547">
        <f t="shared" si="271"/>
        <v>100463</v>
      </c>
      <c r="S1547">
        <f t="shared" si="272"/>
        <v>100463</v>
      </c>
      <c r="T1547">
        <f t="shared" si="273"/>
        <v>100463</v>
      </c>
      <c r="U1547">
        <f t="shared" si="274"/>
        <v>201544</v>
      </c>
      <c r="V1547" s="7">
        <f>IFERROR(VLOOKUP(VALUE(L1547),工作表2!$A:$N,14,1)/50,0)</f>
        <v>283261.83</v>
      </c>
      <c r="W1547" s="7">
        <f>IFERROR(VLOOKUP(VALUE(M1547),工作表2!$A:$N,14,1)/50,0)</f>
        <v>283261.83</v>
      </c>
      <c r="X1547" s="7">
        <f>IFERROR(VLOOKUP(VALUE(N1547),工作表2!$A:$N,14,1)/50,0)</f>
        <v>283261.83</v>
      </c>
      <c r="Y1547" s="7">
        <f>IFERROR(VLOOKUP(VALUE(O1547),工作表2!$A:$N,14,1)/50,0)</f>
        <v>283261.83</v>
      </c>
      <c r="Z1547" s="7">
        <f>IFERROR(VLOOKUP(VALUE(P1547),工作表2!$A:$N,14,1)/50,0)</f>
        <v>283261.83</v>
      </c>
      <c r="AA1547" s="7">
        <f>IFERROR(VLOOKUP(VALUE(Q1547),工作表2!$A:$N,14,1)/50,0)</f>
        <v>283261.83</v>
      </c>
      <c r="AB1547" s="7">
        <f>IFERROR(VLOOKUP(VALUE(R1547),工作表2!$A:$N,14,1)/50,0)</f>
        <v>283261.83</v>
      </c>
      <c r="AC1547" s="7">
        <f>IFERROR(VLOOKUP(VALUE(S1547),工作表2!$A:$N,14,1)/50,0)</f>
        <v>283261.83</v>
      </c>
      <c r="AD1547" s="7">
        <f>IFERROR(VLOOKUP(VALUE(T1547),工作表2!$A:$N,14,1)/50,0)</f>
        <v>283261.83</v>
      </c>
      <c r="AE1547" s="7">
        <f>IFERROR(VLOOKUP(VALUE(U1547),工作表2!$A:$N,14,1),0)</f>
        <v>40686337</v>
      </c>
      <c r="AF1547" s="7">
        <f t="shared" si="275"/>
        <v>43235693.469999999</v>
      </c>
    </row>
    <row r="1548" spans="1:32" x14ac:dyDescent="0.15">
      <c r="A1548" s="8">
        <v>101544</v>
      </c>
      <c r="B1548" s="3" t="s">
        <v>5626</v>
      </c>
      <c r="C1548" t="s">
        <v>5619</v>
      </c>
      <c r="D1548" t="s">
        <v>5602</v>
      </c>
      <c r="E1548" t="s">
        <v>5612</v>
      </c>
      <c r="F1548" t="s">
        <v>5613</v>
      </c>
      <c r="G1548" t="s">
        <v>5614</v>
      </c>
      <c r="H1548" t="s">
        <v>5622</v>
      </c>
      <c r="I1548" t="s">
        <v>5616</v>
      </c>
      <c r="J1548" t="s">
        <v>5627</v>
      </c>
      <c r="K1548" t="s">
        <v>5628</v>
      </c>
      <c r="L1548">
        <f t="shared" si="265"/>
        <v>100465</v>
      </c>
      <c r="M1548">
        <f t="shared" si="266"/>
        <v>100464</v>
      </c>
      <c r="N1548">
        <f t="shared" si="267"/>
        <v>100465</v>
      </c>
      <c r="O1548">
        <f t="shared" si="268"/>
        <v>100463</v>
      </c>
      <c r="P1548">
        <f t="shared" si="269"/>
        <v>100463</v>
      </c>
      <c r="Q1548">
        <f t="shared" si="270"/>
        <v>100465</v>
      </c>
      <c r="R1548">
        <f t="shared" si="271"/>
        <v>100465</v>
      </c>
      <c r="S1548">
        <f t="shared" si="272"/>
        <v>100465</v>
      </c>
      <c r="T1548">
        <f t="shared" si="273"/>
        <v>100464</v>
      </c>
      <c r="U1548">
        <f t="shared" si="274"/>
        <v>201545</v>
      </c>
      <c r="V1548" s="7">
        <f>IFERROR(VLOOKUP(VALUE(L1548),工作表2!$A:$N,14,1)/50,0)</f>
        <v>283261.83</v>
      </c>
      <c r="W1548" s="7">
        <f>IFERROR(VLOOKUP(VALUE(M1548),工作表2!$A:$N,14,1)/50,0)</f>
        <v>283261.83</v>
      </c>
      <c r="X1548" s="7">
        <f>IFERROR(VLOOKUP(VALUE(N1548),工作表2!$A:$N,14,1)/50,0)</f>
        <v>283261.83</v>
      </c>
      <c r="Y1548" s="7">
        <f>IFERROR(VLOOKUP(VALUE(O1548),工作表2!$A:$N,14,1)/50,0)</f>
        <v>283261.83</v>
      </c>
      <c r="Z1548" s="7">
        <f>IFERROR(VLOOKUP(VALUE(P1548),工作表2!$A:$N,14,1)/50,0)</f>
        <v>283261.83</v>
      </c>
      <c r="AA1548" s="7">
        <f>IFERROR(VLOOKUP(VALUE(Q1548),工作表2!$A:$N,14,1)/50,0)</f>
        <v>283261.83</v>
      </c>
      <c r="AB1548" s="7">
        <f>IFERROR(VLOOKUP(VALUE(R1548),工作表2!$A:$N,14,1)/50,0)</f>
        <v>283261.83</v>
      </c>
      <c r="AC1548" s="7">
        <f>IFERROR(VLOOKUP(VALUE(S1548),工作表2!$A:$N,14,1)/50,0)</f>
        <v>283261.83</v>
      </c>
      <c r="AD1548" s="7">
        <f>IFERROR(VLOOKUP(VALUE(T1548),工作表2!$A:$N,14,1)/50,0)</f>
        <v>283261.83</v>
      </c>
      <c r="AE1548" s="7">
        <f>IFERROR(VLOOKUP(VALUE(U1548),工作表2!$A:$N,14,1),0)</f>
        <v>40002989</v>
      </c>
      <c r="AF1548" s="7">
        <f t="shared" si="275"/>
        <v>42552345.469999999</v>
      </c>
    </row>
    <row r="1549" spans="1:32" x14ac:dyDescent="0.15">
      <c r="A1549" s="8">
        <v>101545</v>
      </c>
      <c r="B1549" s="3" t="s">
        <v>5600</v>
      </c>
      <c r="C1549" t="s">
        <v>5601</v>
      </c>
      <c r="D1549" t="s">
        <v>5602</v>
      </c>
      <c r="E1549" t="s">
        <v>5612</v>
      </c>
      <c r="F1549" t="s">
        <v>5604</v>
      </c>
      <c r="G1549" t="s">
        <v>5605</v>
      </c>
      <c r="H1549" t="s">
        <v>5622</v>
      </c>
      <c r="I1549" t="s">
        <v>5607</v>
      </c>
      <c r="J1549" t="s">
        <v>5608</v>
      </c>
      <c r="K1549" t="s">
        <v>5629</v>
      </c>
      <c r="L1549">
        <f t="shared" si="265"/>
        <v>100464</v>
      </c>
      <c r="M1549">
        <f t="shared" si="266"/>
        <v>100463</v>
      </c>
      <c r="N1549">
        <f t="shared" si="267"/>
        <v>100465</v>
      </c>
      <c r="O1549">
        <f t="shared" si="268"/>
        <v>100463</v>
      </c>
      <c r="P1549">
        <f t="shared" si="269"/>
        <v>100465</v>
      </c>
      <c r="Q1549">
        <f t="shared" si="270"/>
        <v>100464</v>
      </c>
      <c r="R1549">
        <f t="shared" si="271"/>
        <v>100465</v>
      </c>
      <c r="S1549">
        <f t="shared" si="272"/>
        <v>100464</v>
      </c>
      <c r="T1549">
        <f t="shared" si="273"/>
        <v>100465</v>
      </c>
      <c r="U1549">
        <f t="shared" si="274"/>
        <v>201546</v>
      </c>
      <c r="V1549" s="7">
        <f>IFERROR(VLOOKUP(VALUE(L1549),工作表2!$A:$N,14,1)/50,0)</f>
        <v>283261.83</v>
      </c>
      <c r="W1549" s="7">
        <f>IFERROR(VLOOKUP(VALUE(M1549),工作表2!$A:$N,14,1)/50,0)</f>
        <v>283261.83</v>
      </c>
      <c r="X1549" s="7">
        <f>IFERROR(VLOOKUP(VALUE(N1549),工作表2!$A:$N,14,1)/50,0)</f>
        <v>283261.83</v>
      </c>
      <c r="Y1549" s="7">
        <f>IFERROR(VLOOKUP(VALUE(O1549),工作表2!$A:$N,14,1)/50,0)</f>
        <v>283261.83</v>
      </c>
      <c r="Z1549" s="7">
        <f>IFERROR(VLOOKUP(VALUE(P1549),工作表2!$A:$N,14,1)/50,0)</f>
        <v>283261.83</v>
      </c>
      <c r="AA1549" s="7">
        <f>IFERROR(VLOOKUP(VALUE(Q1549),工作表2!$A:$N,14,1)/50,0)</f>
        <v>283261.83</v>
      </c>
      <c r="AB1549" s="7">
        <f>IFERROR(VLOOKUP(VALUE(R1549),工作表2!$A:$N,14,1)/50,0)</f>
        <v>283261.83</v>
      </c>
      <c r="AC1549" s="7">
        <f>IFERROR(VLOOKUP(VALUE(S1549),工作表2!$A:$N,14,1)/50,0)</f>
        <v>283261.83</v>
      </c>
      <c r="AD1549" s="7">
        <f>IFERROR(VLOOKUP(VALUE(T1549),工作表2!$A:$N,14,1)/50,0)</f>
        <v>283261.83</v>
      </c>
      <c r="AE1549" s="7">
        <f>IFERROR(VLOOKUP(VALUE(U1549),工作表2!$A:$N,14,1),0)</f>
        <v>40037868</v>
      </c>
      <c r="AF1549" s="7">
        <f t="shared" si="275"/>
        <v>42587224.469999999</v>
      </c>
    </row>
    <row r="1550" spans="1:32" x14ac:dyDescent="0.15">
      <c r="A1550" s="8">
        <v>101546</v>
      </c>
      <c r="B1550" s="3" t="s">
        <v>5626</v>
      </c>
      <c r="C1550" t="s">
        <v>5601</v>
      </c>
      <c r="D1550" t="s">
        <v>5611</v>
      </c>
      <c r="E1550" t="s">
        <v>5630</v>
      </c>
      <c r="F1550" t="s">
        <v>5620</v>
      </c>
      <c r="G1550" t="s">
        <v>5605</v>
      </c>
      <c r="H1550" t="s">
        <v>5606</v>
      </c>
      <c r="I1550" t="s">
        <v>5607</v>
      </c>
      <c r="J1550" t="s">
        <v>5608</v>
      </c>
      <c r="K1550" t="s">
        <v>5631</v>
      </c>
      <c r="L1550">
        <f t="shared" si="265"/>
        <v>100465</v>
      </c>
      <c r="M1550">
        <f t="shared" si="266"/>
        <v>100463</v>
      </c>
      <c r="N1550">
        <f t="shared" si="267"/>
        <v>100463</v>
      </c>
      <c r="O1550">
        <f t="shared" si="268"/>
        <v>100464</v>
      </c>
      <c r="P1550">
        <f t="shared" si="269"/>
        <v>100464</v>
      </c>
      <c r="Q1550">
        <f t="shared" si="270"/>
        <v>100464</v>
      </c>
      <c r="R1550">
        <f t="shared" si="271"/>
        <v>100463</v>
      </c>
      <c r="S1550">
        <f t="shared" si="272"/>
        <v>100464</v>
      </c>
      <c r="T1550">
        <f t="shared" si="273"/>
        <v>100465</v>
      </c>
      <c r="U1550">
        <f t="shared" si="274"/>
        <v>201547</v>
      </c>
      <c r="V1550" s="7">
        <f>IFERROR(VLOOKUP(VALUE(L1550),工作表2!$A:$N,14,1)/50,0)</f>
        <v>283261.83</v>
      </c>
      <c r="W1550" s="7">
        <f>IFERROR(VLOOKUP(VALUE(M1550),工作表2!$A:$N,14,1)/50,0)</f>
        <v>283261.83</v>
      </c>
      <c r="X1550" s="7">
        <f>IFERROR(VLOOKUP(VALUE(N1550),工作表2!$A:$N,14,1)/50,0)</f>
        <v>283261.83</v>
      </c>
      <c r="Y1550" s="7">
        <f>IFERROR(VLOOKUP(VALUE(O1550),工作表2!$A:$N,14,1)/50,0)</f>
        <v>283261.83</v>
      </c>
      <c r="Z1550" s="7">
        <f>IFERROR(VLOOKUP(VALUE(P1550),工作表2!$A:$N,14,1)/50,0)</f>
        <v>283261.83</v>
      </c>
      <c r="AA1550" s="7">
        <f>IFERROR(VLOOKUP(VALUE(Q1550),工作表2!$A:$N,14,1)/50,0)</f>
        <v>283261.83</v>
      </c>
      <c r="AB1550" s="7">
        <f>IFERROR(VLOOKUP(VALUE(R1550),工作表2!$A:$N,14,1)/50,0)</f>
        <v>283261.83</v>
      </c>
      <c r="AC1550" s="7">
        <f>IFERROR(VLOOKUP(VALUE(S1550),工作表2!$A:$N,14,1)/50,0)</f>
        <v>283261.83</v>
      </c>
      <c r="AD1550" s="7">
        <f>IFERROR(VLOOKUP(VALUE(T1550),工作表2!$A:$N,14,1)/50,0)</f>
        <v>283261.83</v>
      </c>
      <c r="AE1550" s="7">
        <f>IFERROR(VLOOKUP(VALUE(U1550),工作表2!$A:$N,14,1),0)</f>
        <v>40792672.5</v>
      </c>
      <c r="AF1550" s="7">
        <f t="shared" si="275"/>
        <v>43342028.969999999</v>
      </c>
    </row>
    <row r="1551" spans="1:32" x14ac:dyDescent="0.15">
      <c r="A1551" s="8">
        <v>101547</v>
      </c>
      <c r="B1551" s="3" t="s">
        <v>5626</v>
      </c>
      <c r="C1551" t="s">
        <v>5601</v>
      </c>
      <c r="D1551" t="s">
        <v>5602</v>
      </c>
      <c r="E1551" t="s">
        <v>5603</v>
      </c>
      <c r="F1551" t="s">
        <v>5613</v>
      </c>
      <c r="G1551" t="s">
        <v>5614</v>
      </c>
      <c r="H1551" t="s">
        <v>5622</v>
      </c>
      <c r="I1551" t="s">
        <v>5616</v>
      </c>
      <c r="J1551" t="s">
        <v>5627</v>
      </c>
      <c r="K1551" t="s">
        <v>5632</v>
      </c>
      <c r="L1551">
        <f t="shared" si="265"/>
        <v>100465</v>
      </c>
      <c r="M1551">
        <f t="shared" si="266"/>
        <v>100463</v>
      </c>
      <c r="N1551">
        <f t="shared" si="267"/>
        <v>100465</v>
      </c>
      <c r="O1551">
        <f t="shared" si="268"/>
        <v>100465</v>
      </c>
      <c r="P1551">
        <f t="shared" si="269"/>
        <v>100463</v>
      </c>
      <c r="Q1551">
        <f t="shared" si="270"/>
        <v>100465</v>
      </c>
      <c r="R1551">
        <f t="shared" si="271"/>
        <v>100465</v>
      </c>
      <c r="S1551">
        <f t="shared" si="272"/>
        <v>100465</v>
      </c>
      <c r="T1551">
        <f t="shared" si="273"/>
        <v>100464</v>
      </c>
      <c r="U1551">
        <f t="shared" si="274"/>
        <v>201548</v>
      </c>
      <c r="V1551" s="7">
        <f>IFERROR(VLOOKUP(VALUE(L1551),工作表2!$A:$N,14,1)/50,0)</f>
        <v>283261.83</v>
      </c>
      <c r="W1551" s="7">
        <f>IFERROR(VLOOKUP(VALUE(M1551),工作表2!$A:$N,14,1)/50,0)</f>
        <v>283261.83</v>
      </c>
      <c r="X1551" s="7">
        <f>IFERROR(VLOOKUP(VALUE(N1551),工作表2!$A:$N,14,1)/50,0)</f>
        <v>283261.83</v>
      </c>
      <c r="Y1551" s="7">
        <f>IFERROR(VLOOKUP(VALUE(O1551),工作表2!$A:$N,14,1)/50,0)</f>
        <v>283261.83</v>
      </c>
      <c r="Z1551" s="7">
        <f>IFERROR(VLOOKUP(VALUE(P1551),工作表2!$A:$N,14,1)/50,0)</f>
        <v>283261.83</v>
      </c>
      <c r="AA1551" s="7">
        <f>IFERROR(VLOOKUP(VALUE(Q1551),工作表2!$A:$N,14,1)/50,0)</f>
        <v>283261.83</v>
      </c>
      <c r="AB1551" s="7">
        <f>IFERROR(VLOOKUP(VALUE(R1551),工作表2!$A:$N,14,1)/50,0)</f>
        <v>283261.83</v>
      </c>
      <c r="AC1551" s="7">
        <f>IFERROR(VLOOKUP(VALUE(S1551),工作表2!$A:$N,14,1)/50,0)</f>
        <v>283261.83</v>
      </c>
      <c r="AD1551" s="7">
        <f>IFERROR(VLOOKUP(VALUE(T1551),工作表2!$A:$N,14,1)/50,0)</f>
        <v>283261.83</v>
      </c>
      <c r="AE1551" s="7">
        <f>IFERROR(VLOOKUP(VALUE(U1551),工作表2!$A:$N,14,1),0)</f>
        <v>40482360.5</v>
      </c>
      <c r="AF1551" s="7">
        <f t="shared" si="275"/>
        <v>43031716.969999999</v>
      </c>
    </row>
    <row r="1552" spans="1:32" x14ac:dyDescent="0.15">
      <c r="A1552" s="8">
        <v>101548</v>
      </c>
      <c r="B1552" s="3" t="s">
        <v>5610</v>
      </c>
      <c r="C1552" t="s">
        <v>5619</v>
      </c>
      <c r="D1552" t="s">
        <v>5602</v>
      </c>
      <c r="E1552" t="s">
        <v>5612</v>
      </c>
      <c r="F1552" t="s">
        <v>5620</v>
      </c>
      <c r="G1552" t="s">
        <v>5605</v>
      </c>
      <c r="H1552" t="s">
        <v>5615</v>
      </c>
      <c r="I1552" t="s">
        <v>5607</v>
      </c>
      <c r="J1552" t="s">
        <v>5627</v>
      </c>
      <c r="K1552" t="s">
        <v>5633</v>
      </c>
      <c r="L1552">
        <f t="shared" si="265"/>
        <v>100463</v>
      </c>
      <c r="M1552">
        <f t="shared" si="266"/>
        <v>100464</v>
      </c>
      <c r="N1552">
        <f t="shared" si="267"/>
        <v>100465</v>
      </c>
      <c r="O1552">
        <f t="shared" si="268"/>
        <v>100463</v>
      </c>
      <c r="P1552">
        <f t="shared" si="269"/>
        <v>100464</v>
      </c>
      <c r="Q1552">
        <f t="shared" si="270"/>
        <v>100464</v>
      </c>
      <c r="R1552">
        <f t="shared" si="271"/>
        <v>100464</v>
      </c>
      <c r="S1552">
        <f t="shared" si="272"/>
        <v>100464</v>
      </c>
      <c r="T1552">
        <f t="shared" si="273"/>
        <v>100464</v>
      </c>
      <c r="U1552">
        <f t="shared" si="274"/>
        <v>201549</v>
      </c>
      <c r="V1552" s="7">
        <f>IFERROR(VLOOKUP(VALUE(L1552),工作表2!$A:$N,14,1)/50,0)</f>
        <v>283261.83</v>
      </c>
      <c r="W1552" s="7">
        <f>IFERROR(VLOOKUP(VALUE(M1552),工作表2!$A:$N,14,1)/50,0)</f>
        <v>283261.83</v>
      </c>
      <c r="X1552" s="7">
        <f>IFERROR(VLOOKUP(VALUE(N1552),工作表2!$A:$N,14,1)/50,0)</f>
        <v>283261.83</v>
      </c>
      <c r="Y1552" s="7">
        <f>IFERROR(VLOOKUP(VALUE(O1552),工作表2!$A:$N,14,1)/50,0)</f>
        <v>283261.83</v>
      </c>
      <c r="Z1552" s="7">
        <f>IFERROR(VLOOKUP(VALUE(P1552),工作表2!$A:$N,14,1)/50,0)</f>
        <v>283261.83</v>
      </c>
      <c r="AA1552" s="7">
        <f>IFERROR(VLOOKUP(VALUE(Q1552),工作表2!$A:$N,14,1)/50,0)</f>
        <v>283261.83</v>
      </c>
      <c r="AB1552" s="7">
        <f>IFERROR(VLOOKUP(VALUE(R1552),工作表2!$A:$N,14,1)/50,0)</f>
        <v>283261.83</v>
      </c>
      <c r="AC1552" s="7">
        <f>IFERROR(VLOOKUP(VALUE(S1552),工作表2!$A:$N,14,1)/50,0)</f>
        <v>283261.83</v>
      </c>
      <c r="AD1552" s="7">
        <f>IFERROR(VLOOKUP(VALUE(T1552),工作表2!$A:$N,14,1)/50,0)</f>
        <v>283261.83</v>
      </c>
      <c r="AE1552" s="7">
        <f>IFERROR(VLOOKUP(VALUE(U1552),工作表2!$A:$N,14,1),0)</f>
        <v>40661836.5</v>
      </c>
      <c r="AF1552" s="7">
        <f t="shared" si="275"/>
        <v>43211192.969999999</v>
      </c>
    </row>
    <row r="1553" spans="1:32" x14ac:dyDescent="0.15">
      <c r="A1553" s="8">
        <v>101549</v>
      </c>
      <c r="B1553" s="3" t="s">
        <v>5610</v>
      </c>
      <c r="C1553" t="s">
        <v>5619</v>
      </c>
      <c r="D1553" t="s">
        <v>5634</v>
      </c>
      <c r="E1553" t="s">
        <v>5630</v>
      </c>
      <c r="F1553" t="s">
        <v>5604</v>
      </c>
      <c r="G1553" t="s">
        <v>5621</v>
      </c>
      <c r="H1553" t="s">
        <v>5615</v>
      </c>
      <c r="I1553" t="s">
        <v>5624</v>
      </c>
      <c r="J1553" t="s">
        <v>5608</v>
      </c>
      <c r="K1553" t="s">
        <v>5635</v>
      </c>
      <c r="L1553">
        <f t="shared" si="265"/>
        <v>100463</v>
      </c>
      <c r="M1553">
        <f t="shared" si="266"/>
        <v>100464</v>
      </c>
      <c r="N1553">
        <f t="shared" si="267"/>
        <v>100464</v>
      </c>
      <c r="O1553">
        <f t="shared" si="268"/>
        <v>100464</v>
      </c>
      <c r="P1553">
        <f t="shared" si="269"/>
        <v>100465</v>
      </c>
      <c r="Q1553">
        <f t="shared" si="270"/>
        <v>100463</v>
      </c>
      <c r="R1553">
        <f t="shared" si="271"/>
        <v>100464</v>
      </c>
      <c r="S1553">
        <f t="shared" si="272"/>
        <v>100463</v>
      </c>
      <c r="T1553">
        <f t="shared" si="273"/>
        <v>100465</v>
      </c>
      <c r="U1553">
        <f t="shared" si="274"/>
        <v>201550</v>
      </c>
      <c r="V1553" s="7">
        <f>IFERROR(VLOOKUP(VALUE(L1553),工作表2!$A:$N,14,1)/50,0)</f>
        <v>283261.83</v>
      </c>
      <c r="W1553" s="7">
        <f>IFERROR(VLOOKUP(VALUE(M1553),工作表2!$A:$N,14,1)/50,0)</f>
        <v>283261.83</v>
      </c>
      <c r="X1553" s="7">
        <f>IFERROR(VLOOKUP(VALUE(N1553),工作表2!$A:$N,14,1)/50,0)</f>
        <v>283261.83</v>
      </c>
      <c r="Y1553" s="7">
        <f>IFERROR(VLOOKUP(VALUE(O1553),工作表2!$A:$N,14,1)/50,0)</f>
        <v>283261.83</v>
      </c>
      <c r="Z1553" s="7">
        <f>IFERROR(VLOOKUP(VALUE(P1553),工作表2!$A:$N,14,1)/50,0)</f>
        <v>283261.83</v>
      </c>
      <c r="AA1553" s="7">
        <f>IFERROR(VLOOKUP(VALUE(Q1553),工作表2!$A:$N,14,1)/50,0)</f>
        <v>283261.83</v>
      </c>
      <c r="AB1553" s="7">
        <f>IFERROR(VLOOKUP(VALUE(R1553),工作表2!$A:$N,14,1)/50,0)</f>
        <v>283261.83</v>
      </c>
      <c r="AC1553" s="7">
        <f>IFERROR(VLOOKUP(VALUE(S1553),工作表2!$A:$N,14,1)/50,0)</f>
        <v>283261.83</v>
      </c>
      <c r="AD1553" s="7">
        <f>IFERROR(VLOOKUP(VALUE(T1553),工作表2!$A:$N,14,1)/50,0)</f>
        <v>283261.83</v>
      </c>
      <c r="AE1553" s="7">
        <f>IFERROR(VLOOKUP(VALUE(U1553),工作表2!$A:$N,14,1),0)</f>
        <v>40899300.5</v>
      </c>
      <c r="AF1553" s="7">
        <f t="shared" si="275"/>
        <v>43448656.969999999</v>
      </c>
    </row>
    <row r="1554" spans="1:32" x14ac:dyDescent="0.15">
      <c r="A1554" s="8">
        <v>101550</v>
      </c>
      <c r="B1554" s="3" t="s">
        <v>5636</v>
      </c>
      <c r="C1554" t="s">
        <v>5637</v>
      </c>
      <c r="D1554" t="s">
        <v>5638</v>
      </c>
      <c r="E1554" t="s">
        <v>5639</v>
      </c>
      <c r="F1554" t="s">
        <v>5640</v>
      </c>
      <c r="G1554" t="s">
        <v>5641</v>
      </c>
      <c r="H1554" t="s">
        <v>5642</v>
      </c>
      <c r="I1554" t="s">
        <v>5643</v>
      </c>
      <c r="J1554" t="s">
        <v>5644</v>
      </c>
      <c r="K1554" t="s">
        <v>5645</v>
      </c>
      <c r="L1554">
        <f t="shared" si="265"/>
        <v>100466</v>
      </c>
      <c r="M1554">
        <f t="shared" si="266"/>
        <v>100468</v>
      </c>
      <c r="N1554">
        <f t="shared" si="267"/>
        <v>100467</v>
      </c>
      <c r="O1554">
        <f t="shared" si="268"/>
        <v>100466</v>
      </c>
      <c r="P1554">
        <f t="shared" si="269"/>
        <v>100467</v>
      </c>
      <c r="Q1554">
        <f t="shared" si="270"/>
        <v>100468</v>
      </c>
      <c r="R1554">
        <f t="shared" si="271"/>
        <v>100466</v>
      </c>
      <c r="S1554">
        <f t="shared" si="272"/>
        <v>100466</v>
      </c>
      <c r="T1554">
        <f t="shared" si="273"/>
        <v>100467</v>
      </c>
      <c r="U1554">
        <f t="shared" si="274"/>
        <v>201551</v>
      </c>
      <c r="V1554" s="7">
        <f>IFERROR(VLOOKUP(VALUE(L1554),工作表2!$A:$N,14,1)/50,0)</f>
        <v>286405.84999999998</v>
      </c>
      <c r="W1554" s="7">
        <f>IFERROR(VLOOKUP(VALUE(M1554),工作表2!$A:$N,14,1)/50,0)</f>
        <v>286405.84999999998</v>
      </c>
      <c r="X1554" s="7">
        <f>IFERROR(VLOOKUP(VALUE(N1554),工作表2!$A:$N,14,1)/50,0)</f>
        <v>286405.84999999998</v>
      </c>
      <c r="Y1554" s="7">
        <f>IFERROR(VLOOKUP(VALUE(O1554),工作表2!$A:$N,14,1)/50,0)</f>
        <v>286405.84999999998</v>
      </c>
      <c r="Z1554" s="7">
        <f>IFERROR(VLOOKUP(VALUE(P1554),工作表2!$A:$N,14,1)/50,0)</f>
        <v>286405.84999999998</v>
      </c>
      <c r="AA1554" s="7">
        <f>IFERROR(VLOOKUP(VALUE(Q1554),工作表2!$A:$N,14,1)/50,0)</f>
        <v>286405.84999999998</v>
      </c>
      <c r="AB1554" s="7">
        <f>IFERROR(VLOOKUP(VALUE(R1554),工作表2!$A:$N,14,1)/50,0)</f>
        <v>286405.84999999998</v>
      </c>
      <c r="AC1554" s="7">
        <f>IFERROR(VLOOKUP(VALUE(S1554),工作表2!$A:$N,14,1)/50,0)</f>
        <v>286405.84999999998</v>
      </c>
      <c r="AD1554" s="7">
        <f>IFERROR(VLOOKUP(VALUE(T1554),工作表2!$A:$N,14,1)/50,0)</f>
        <v>286405.84999999998</v>
      </c>
      <c r="AE1554" s="7">
        <f>IFERROR(VLOOKUP(VALUE(U1554),工作表2!$A:$N,14,1),0)</f>
        <v>40362949.5</v>
      </c>
      <c r="AF1554" s="7">
        <f t="shared" si="275"/>
        <v>42940602.149999999</v>
      </c>
    </row>
    <row r="1555" spans="1:32" x14ac:dyDescent="0.15">
      <c r="A1555" s="8">
        <v>101551</v>
      </c>
      <c r="B1555" s="3" t="s">
        <v>5646</v>
      </c>
      <c r="C1555" t="s">
        <v>5647</v>
      </c>
      <c r="D1555" t="s">
        <v>5648</v>
      </c>
      <c r="E1555" t="s">
        <v>5649</v>
      </c>
      <c r="F1555" t="s">
        <v>5650</v>
      </c>
      <c r="G1555" t="s">
        <v>5641</v>
      </c>
      <c r="H1555" t="s">
        <v>5651</v>
      </c>
      <c r="I1555" t="s">
        <v>5643</v>
      </c>
      <c r="J1555" t="s">
        <v>5652</v>
      </c>
      <c r="K1555" t="s">
        <v>5653</v>
      </c>
      <c r="L1555">
        <f t="shared" si="265"/>
        <v>100467</v>
      </c>
      <c r="M1555">
        <f t="shared" si="266"/>
        <v>100466</v>
      </c>
      <c r="N1555">
        <f t="shared" si="267"/>
        <v>100466</v>
      </c>
      <c r="O1555">
        <f t="shared" si="268"/>
        <v>100467</v>
      </c>
      <c r="P1555">
        <f t="shared" si="269"/>
        <v>100468</v>
      </c>
      <c r="Q1555">
        <f t="shared" si="270"/>
        <v>100468</v>
      </c>
      <c r="R1555">
        <f t="shared" si="271"/>
        <v>100467</v>
      </c>
      <c r="S1555">
        <f t="shared" si="272"/>
        <v>100466</v>
      </c>
      <c r="T1555">
        <f t="shared" si="273"/>
        <v>100466</v>
      </c>
      <c r="U1555">
        <f t="shared" si="274"/>
        <v>201552</v>
      </c>
      <c r="V1555" s="7">
        <f>IFERROR(VLOOKUP(VALUE(L1555),工作表2!$A:$N,14,1)/50,0)</f>
        <v>286405.84999999998</v>
      </c>
      <c r="W1555" s="7">
        <f>IFERROR(VLOOKUP(VALUE(M1555),工作表2!$A:$N,14,1)/50,0)</f>
        <v>286405.84999999998</v>
      </c>
      <c r="X1555" s="7">
        <f>IFERROR(VLOOKUP(VALUE(N1555),工作表2!$A:$N,14,1)/50,0)</f>
        <v>286405.84999999998</v>
      </c>
      <c r="Y1555" s="7">
        <f>IFERROR(VLOOKUP(VALUE(O1555),工作表2!$A:$N,14,1)/50,0)</f>
        <v>286405.84999999998</v>
      </c>
      <c r="Z1555" s="7">
        <f>IFERROR(VLOOKUP(VALUE(P1555),工作表2!$A:$N,14,1)/50,0)</f>
        <v>286405.84999999998</v>
      </c>
      <c r="AA1555" s="7">
        <f>IFERROR(VLOOKUP(VALUE(Q1555),工作表2!$A:$N,14,1)/50,0)</f>
        <v>286405.84999999998</v>
      </c>
      <c r="AB1555" s="7">
        <f>IFERROR(VLOOKUP(VALUE(R1555),工作表2!$A:$N,14,1)/50,0)</f>
        <v>286405.84999999998</v>
      </c>
      <c r="AC1555" s="7">
        <f>IFERROR(VLOOKUP(VALUE(S1555),工作表2!$A:$N,14,1)/50,0)</f>
        <v>286405.84999999998</v>
      </c>
      <c r="AD1555" s="7">
        <f>IFERROR(VLOOKUP(VALUE(T1555),工作表2!$A:$N,14,1)/50,0)</f>
        <v>286405.84999999998</v>
      </c>
      <c r="AE1555" s="7">
        <f>IFERROR(VLOOKUP(VALUE(U1555),工作表2!$A:$N,14,1),0)</f>
        <v>40397813</v>
      </c>
      <c r="AF1555" s="7">
        <f t="shared" si="275"/>
        <v>42975465.649999999</v>
      </c>
    </row>
    <row r="1556" spans="1:32" x14ac:dyDescent="0.15">
      <c r="A1556" s="8">
        <v>101552</v>
      </c>
      <c r="B1556" s="3" t="s">
        <v>5654</v>
      </c>
      <c r="C1556" t="s">
        <v>5637</v>
      </c>
      <c r="D1556" t="s">
        <v>5638</v>
      </c>
      <c r="E1556" t="s">
        <v>5649</v>
      </c>
      <c r="F1556" t="s">
        <v>5640</v>
      </c>
      <c r="G1556" t="s">
        <v>5655</v>
      </c>
      <c r="H1556" t="s">
        <v>5656</v>
      </c>
      <c r="I1556" t="s">
        <v>5643</v>
      </c>
      <c r="J1556" t="s">
        <v>5652</v>
      </c>
      <c r="K1556" t="s">
        <v>5657</v>
      </c>
      <c r="L1556">
        <f t="shared" si="265"/>
        <v>100468</v>
      </c>
      <c r="M1556">
        <f t="shared" si="266"/>
        <v>100468</v>
      </c>
      <c r="N1556">
        <f t="shared" si="267"/>
        <v>100467</v>
      </c>
      <c r="O1556">
        <f t="shared" si="268"/>
        <v>100467</v>
      </c>
      <c r="P1556">
        <f t="shared" si="269"/>
        <v>100467</v>
      </c>
      <c r="Q1556">
        <f t="shared" si="270"/>
        <v>100467</v>
      </c>
      <c r="R1556">
        <f t="shared" si="271"/>
        <v>100468</v>
      </c>
      <c r="S1556">
        <f t="shared" si="272"/>
        <v>100466</v>
      </c>
      <c r="T1556">
        <f t="shared" si="273"/>
        <v>100466</v>
      </c>
      <c r="U1556">
        <f t="shared" si="274"/>
        <v>201553</v>
      </c>
      <c r="V1556" s="7">
        <f>IFERROR(VLOOKUP(VALUE(L1556),工作表2!$A:$N,14,1)/50,0)</f>
        <v>286405.84999999998</v>
      </c>
      <c r="W1556" s="7">
        <f>IFERROR(VLOOKUP(VALUE(M1556),工作表2!$A:$N,14,1)/50,0)</f>
        <v>286405.84999999998</v>
      </c>
      <c r="X1556" s="7">
        <f>IFERROR(VLOOKUP(VALUE(N1556),工作表2!$A:$N,14,1)/50,0)</f>
        <v>286405.84999999998</v>
      </c>
      <c r="Y1556" s="7">
        <f>IFERROR(VLOOKUP(VALUE(O1556),工作表2!$A:$N,14,1)/50,0)</f>
        <v>286405.84999999998</v>
      </c>
      <c r="Z1556" s="7">
        <f>IFERROR(VLOOKUP(VALUE(P1556),工作表2!$A:$N,14,1)/50,0)</f>
        <v>286405.84999999998</v>
      </c>
      <c r="AA1556" s="7">
        <f>IFERROR(VLOOKUP(VALUE(Q1556),工作表2!$A:$N,14,1)/50,0)</f>
        <v>286405.84999999998</v>
      </c>
      <c r="AB1556" s="7">
        <f>IFERROR(VLOOKUP(VALUE(R1556),工作表2!$A:$N,14,1)/50,0)</f>
        <v>286405.84999999998</v>
      </c>
      <c r="AC1556" s="7">
        <f>IFERROR(VLOOKUP(VALUE(S1556),工作表2!$A:$N,14,1)/50,0)</f>
        <v>286405.84999999998</v>
      </c>
      <c r="AD1556" s="7">
        <f>IFERROR(VLOOKUP(VALUE(T1556),工作表2!$A:$N,14,1)/50,0)</f>
        <v>286405.84999999998</v>
      </c>
      <c r="AE1556" s="7">
        <f>IFERROR(VLOOKUP(VALUE(U1556),工作表2!$A:$N,14,1),0)</f>
        <v>40432707.5</v>
      </c>
      <c r="AF1556" s="7">
        <f t="shared" si="275"/>
        <v>43010360.149999999</v>
      </c>
    </row>
    <row r="1557" spans="1:32" x14ac:dyDescent="0.15">
      <c r="A1557" s="8">
        <v>101553</v>
      </c>
      <c r="B1557" s="3" t="s">
        <v>5646</v>
      </c>
      <c r="C1557" t="s">
        <v>5647</v>
      </c>
      <c r="D1557" t="s">
        <v>5648</v>
      </c>
      <c r="E1557" t="s">
        <v>5658</v>
      </c>
      <c r="F1557" t="s">
        <v>5659</v>
      </c>
      <c r="G1557" t="s">
        <v>5660</v>
      </c>
      <c r="H1557" t="s">
        <v>5656</v>
      </c>
      <c r="I1557" t="s">
        <v>5643</v>
      </c>
      <c r="J1557" t="s">
        <v>5652</v>
      </c>
      <c r="K1557" t="s">
        <v>5661</v>
      </c>
      <c r="L1557">
        <f t="shared" si="265"/>
        <v>100467</v>
      </c>
      <c r="M1557">
        <f t="shared" si="266"/>
        <v>100466</v>
      </c>
      <c r="N1557">
        <f t="shared" si="267"/>
        <v>100466</v>
      </c>
      <c r="O1557">
        <f t="shared" si="268"/>
        <v>100468</v>
      </c>
      <c r="P1557">
        <f t="shared" si="269"/>
        <v>100466</v>
      </c>
      <c r="Q1557">
        <f t="shared" si="270"/>
        <v>100466</v>
      </c>
      <c r="R1557">
        <f t="shared" si="271"/>
        <v>100468</v>
      </c>
      <c r="S1557">
        <f t="shared" si="272"/>
        <v>100466</v>
      </c>
      <c r="T1557">
        <f t="shared" si="273"/>
        <v>100466</v>
      </c>
      <c r="U1557">
        <f t="shared" si="274"/>
        <v>201554</v>
      </c>
      <c r="V1557" s="7">
        <f>IFERROR(VLOOKUP(VALUE(L1557),工作表2!$A:$N,14,1)/50,0)</f>
        <v>286405.84999999998</v>
      </c>
      <c r="W1557" s="7">
        <f>IFERROR(VLOOKUP(VALUE(M1557),工作表2!$A:$N,14,1)/50,0)</f>
        <v>286405.84999999998</v>
      </c>
      <c r="X1557" s="7">
        <f>IFERROR(VLOOKUP(VALUE(N1557),工作表2!$A:$N,14,1)/50,0)</f>
        <v>286405.84999999998</v>
      </c>
      <c r="Y1557" s="7">
        <f>IFERROR(VLOOKUP(VALUE(O1557),工作表2!$A:$N,14,1)/50,0)</f>
        <v>286405.84999999998</v>
      </c>
      <c r="Z1557" s="7">
        <f>IFERROR(VLOOKUP(VALUE(P1557),工作表2!$A:$N,14,1)/50,0)</f>
        <v>286405.84999999998</v>
      </c>
      <c r="AA1557" s="7">
        <f>IFERROR(VLOOKUP(VALUE(Q1557),工作表2!$A:$N,14,1)/50,0)</f>
        <v>286405.84999999998</v>
      </c>
      <c r="AB1557" s="7">
        <f>IFERROR(VLOOKUP(VALUE(R1557),工作表2!$A:$N,14,1)/50,0)</f>
        <v>286405.84999999998</v>
      </c>
      <c r="AC1557" s="7">
        <f>IFERROR(VLOOKUP(VALUE(S1557),工作表2!$A:$N,14,1)/50,0)</f>
        <v>286405.84999999998</v>
      </c>
      <c r="AD1557" s="7">
        <f>IFERROR(VLOOKUP(VALUE(T1557),工作表2!$A:$N,14,1)/50,0)</f>
        <v>286405.84999999998</v>
      </c>
      <c r="AE1557" s="7">
        <f>IFERROR(VLOOKUP(VALUE(U1557),工作表2!$A:$N,14,1),0)</f>
        <v>41195172</v>
      </c>
      <c r="AF1557" s="7">
        <f t="shared" si="275"/>
        <v>43772824.649999999</v>
      </c>
    </row>
    <row r="1558" spans="1:32" x14ac:dyDescent="0.15">
      <c r="A1558" s="8">
        <v>101554</v>
      </c>
      <c r="B1558" s="3" t="s">
        <v>5636</v>
      </c>
      <c r="C1558" t="s">
        <v>5662</v>
      </c>
      <c r="D1558" t="s">
        <v>5663</v>
      </c>
      <c r="E1558" t="s">
        <v>5658</v>
      </c>
      <c r="F1558" t="s">
        <v>5659</v>
      </c>
      <c r="G1558" t="s">
        <v>5660</v>
      </c>
      <c r="H1558" t="s">
        <v>5656</v>
      </c>
      <c r="I1558" t="s">
        <v>5664</v>
      </c>
      <c r="J1558" t="s">
        <v>5644</v>
      </c>
      <c r="K1558" t="s">
        <v>5665</v>
      </c>
      <c r="L1558">
        <f t="shared" si="265"/>
        <v>100466</v>
      </c>
      <c r="M1558">
        <f t="shared" si="266"/>
        <v>100467</v>
      </c>
      <c r="N1558">
        <f t="shared" si="267"/>
        <v>100468</v>
      </c>
      <c r="O1558">
        <f t="shared" si="268"/>
        <v>100468</v>
      </c>
      <c r="P1558">
        <f t="shared" si="269"/>
        <v>100466</v>
      </c>
      <c r="Q1558">
        <f t="shared" si="270"/>
        <v>100466</v>
      </c>
      <c r="R1558">
        <f t="shared" si="271"/>
        <v>100468</v>
      </c>
      <c r="S1558">
        <f t="shared" si="272"/>
        <v>100468</v>
      </c>
      <c r="T1558">
        <f t="shared" si="273"/>
        <v>100467</v>
      </c>
      <c r="U1558">
        <f t="shared" si="274"/>
        <v>201555</v>
      </c>
      <c r="V1558" s="7">
        <f>IFERROR(VLOOKUP(VALUE(L1558),工作表2!$A:$N,14,1)/50,0)</f>
        <v>286405.84999999998</v>
      </c>
      <c r="W1558" s="7">
        <f>IFERROR(VLOOKUP(VALUE(M1558),工作表2!$A:$N,14,1)/50,0)</f>
        <v>286405.84999999998</v>
      </c>
      <c r="X1558" s="7">
        <f>IFERROR(VLOOKUP(VALUE(N1558),工作表2!$A:$N,14,1)/50,0)</f>
        <v>286405.84999999998</v>
      </c>
      <c r="Y1558" s="7">
        <f>IFERROR(VLOOKUP(VALUE(O1558),工作表2!$A:$N,14,1)/50,0)</f>
        <v>286405.84999999998</v>
      </c>
      <c r="Z1558" s="7">
        <f>IFERROR(VLOOKUP(VALUE(P1558),工作表2!$A:$N,14,1)/50,0)</f>
        <v>286405.84999999998</v>
      </c>
      <c r="AA1558" s="7">
        <f>IFERROR(VLOOKUP(VALUE(Q1558),工作表2!$A:$N,14,1)/50,0)</f>
        <v>286405.84999999998</v>
      </c>
      <c r="AB1558" s="7">
        <f>IFERROR(VLOOKUP(VALUE(R1558),工作表2!$A:$N,14,1)/50,0)</f>
        <v>286405.84999999998</v>
      </c>
      <c r="AC1558" s="7">
        <f>IFERROR(VLOOKUP(VALUE(S1558),工作表2!$A:$N,14,1)/50,0)</f>
        <v>286405.84999999998</v>
      </c>
      <c r="AD1558" s="7">
        <f>IFERROR(VLOOKUP(VALUE(T1558),工作表2!$A:$N,14,1)/50,0)</f>
        <v>286405.84999999998</v>
      </c>
      <c r="AE1558" s="7">
        <f>IFERROR(VLOOKUP(VALUE(U1558),工作表2!$A:$N,14,1),0)</f>
        <v>40502592.5</v>
      </c>
      <c r="AF1558" s="7">
        <f t="shared" si="275"/>
        <v>43080245.149999999</v>
      </c>
    </row>
    <row r="1559" spans="1:32" x14ac:dyDescent="0.15">
      <c r="A1559" s="8">
        <v>101555</v>
      </c>
      <c r="B1559" s="3" t="s">
        <v>5636</v>
      </c>
      <c r="C1559" t="s">
        <v>5662</v>
      </c>
      <c r="D1559" t="s">
        <v>5648</v>
      </c>
      <c r="E1559" t="s">
        <v>5658</v>
      </c>
      <c r="F1559" t="s">
        <v>5659</v>
      </c>
      <c r="G1559" t="s">
        <v>5655</v>
      </c>
      <c r="H1559" t="s">
        <v>5642</v>
      </c>
      <c r="I1559" t="s">
        <v>5666</v>
      </c>
      <c r="J1559" t="s">
        <v>5644</v>
      </c>
      <c r="K1559" t="s">
        <v>5667</v>
      </c>
      <c r="L1559">
        <f t="shared" si="265"/>
        <v>100466</v>
      </c>
      <c r="M1559">
        <f t="shared" si="266"/>
        <v>100467</v>
      </c>
      <c r="N1559">
        <f t="shared" si="267"/>
        <v>100466</v>
      </c>
      <c r="O1559">
        <f t="shared" si="268"/>
        <v>100468</v>
      </c>
      <c r="P1559">
        <f t="shared" si="269"/>
        <v>100466</v>
      </c>
      <c r="Q1559">
        <f t="shared" si="270"/>
        <v>100467</v>
      </c>
      <c r="R1559">
        <f t="shared" si="271"/>
        <v>100466</v>
      </c>
      <c r="S1559">
        <f t="shared" si="272"/>
        <v>100467</v>
      </c>
      <c r="T1559">
        <f t="shared" si="273"/>
        <v>100467</v>
      </c>
      <c r="U1559">
        <f t="shared" si="274"/>
        <v>201556</v>
      </c>
      <c r="V1559" s="7">
        <f>IFERROR(VLOOKUP(VALUE(L1559),工作表2!$A:$N,14,1)/50,0)</f>
        <v>286405.84999999998</v>
      </c>
      <c r="W1559" s="7">
        <f>IFERROR(VLOOKUP(VALUE(M1559),工作表2!$A:$N,14,1)/50,0)</f>
        <v>286405.84999999998</v>
      </c>
      <c r="X1559" s="7">
        <f>IFERROR(VLOOKUP(VALUE(N1559),工作表2!$A:$N,14,1)/50,0)</f>
        <v>286405.84999999998</v>
      </c>
      <c r="Y1559" s="7">
        <f>IFERROR(VLOOKUP(VALUE(O1559),工作表2!$A:$N,14,1)/50,0)</f>
        <v>286405.84999999998</v>
      </c>
      <c r="Z1559" s="7">
        <f>IFERROR(VLOOKUP(VALUE(P1559),工作表2!$A:$N,14,1)/50,0)</f>
        <v>286405.84999999998</v>
      </c>
      <c r="AA1559" s="7">
        <f>IFERROR(VLOOKUP(VALUE(Q1559),工作表2!$A:$N,14,1)/50,0)</f>
        <v>286405.84999999998</v>
      </c>
      <c r="AB1559" s="7">
        <f>IFERROR(VLOOKUP(VALUE(R1559),工作表2!$A:$N,14,1)/50,0)</f>
        <v>286405.84999999998</v>
      </c>
      <c r="AC1559" s="7">
        <f>IFERROR(VLOOKUP(VALUE(S1559),工作表2!$A:$N,14,1)/50,0)</f>
        <v>286405.84999999998</v>
      </c>
      <c r="AD1559" s="7">
        <f>IFERROR(VLOOKUP(VALUE(T1559),工作表2!$A:$N,14,1)/50,0)</f>
        <v>286405.84999999998</v>
      </c>
      <c r="AE1559" s="7">
        <f>IFERROR(VLOOKUP(VALUE(U1559),工作表2!$A:$N,14,1),0)</f>
        <v>40537583</v>
      </c>
      <c r="AF1559" s="7">
        <f t="shared" si="275"/>
        <v>43115235.649999999</v>
      </c>
    </row>
    <row r="1560" spans="1:32" x14ac:dyDescent="0.15">
      <c r="A1560" s="8">
        <v>101556</v>
      </c>
      <c r="B1560" s="3" t="s">
        <v>5654</v>
      </c>
      <c r="C1560" t="s">
        <v>5647</v>
      </c>
      <c r="D1560" t="s">
        <v>5648</v>
      </c>
      <c r="E1560" t="s">
        <v>5658</v>
      </c>
      <c r="F1560" t="s">
        <v>5650</v>
      </c>
      <c r="G1560" t="s">
        <v>5655</v>
      </c>
      <c r="H1560" t="s">
        <v>5651</v>
      </c>
      <c r="I1560" t="s">
        <v>5643</v>
      </c>
      <c r="J1560" t="s">
        <v>5668</v>
      </c>
      <c r="K1560" t="s">
        <v>5669</v>
      </c>
      <c r="L1560">
        <f t="shared" si="265"/>
        <v>100468</v>
      </c>
      <c r="M1560">
        <f t="shared" si="266"/>
        <v>100466</v>
      </c>
      <c r="N1560">
        <f t="shared" si="267"/>
        <v>100466</v>
      </c>
      <c r="O1560">
        <f t="shared" si="268"/>
        <v>100468</v>
      </c>
      <c r="P1560">
        <f t="shared" si="269"/>
        <v>100468</v>
      </c>
      <c r="Q1560">
        <f t="shared" si="270"/>
        <v>100467</v>
      </c>
      <c r="R1560">
        <f t="shared" si="271"/>
        <v>100467</v>
      </c>
      <c r="S1560">
        <f t="shared" si="272"/>
        <v>100466</v>
      </c>
      <c r="T1560">
        <f t="shared" si="273"/>
        <v>100468</v>
      </c>
      <c r="U1560">
        <f t="shared" si="274"/>
        <v>201557</v>
      </c>
      <c r="V1560" s="7">
        <f>IFERROR(VLOOKUP(VALUE(L1560),工作表2!$A:$N,14,1)/50,0)</f>
        <v>286405.84999999998</v>
      </c>
      <c r="W1560" s="7">
        <f>IFERROR(VLOOKUP(VALUE(M1560),工作表2!$A:$N,14,1)/50,0)</f>
        <v>286405.84999999998</v>
      </c>
      <c r="X1560" s="7">
        <f>IFERROR(VLOOKUP(VALUE(N1560),工作表2!$A:$N,14,1)/50,0)</f>
        <v>286405.84999999998</v>
      </c>
      <c r="Y1560" s="7">
        <f>IFERROR(VLOOKUP(VALUE(O1560),工作表2!$A:$N,14,1)/50,0)</f>
        <v>286405.84999999998</v>
      </c>
      <c r="Z1560" s="7">
        <f>IFERROR(VLOOKUP(VALUE(P1560),工作表2!$A:$N,14,1)/50,0)</f>
        <v>286405.84999999998</v>
      </c>
      <c r="AA1560" s="7">
        <f>IFERROR(VLOOKUP(VALUE(Q1560),工作表2!$A:$N,14,1)/50,0)</f>
        <v>286405.84999999998</v>
      </c>
      <c r="AB1560" s="7">
        <f>IFERROR(VLOOKUP(VALUE(R1560),工作表2!$A:$N,14,1)/50,0)</f>
        <v>286405.84999999998</v>
      </c>
      <c r="AC1560" s="7">
        <f>IFERROR(VLOOKUP(VALUE(S1560),工作表2!$A:$N,14,1)/50,0)</f>
        <v>286405.84999999998</v>
      </c>
      <c r="AD1560" s="7">
        <f>IFERROR(VLOOKUP(VALUE(T1560),工作表2!$A:$N,14,1)/50,0)</f>
        <v>286405.84999999998</v>
      </c>
      <c r="AE1560" s="7">
        <f>IFERROR(VLOOKUP(VALUE(U1560),工作表2!$A:$N,14,1),0)</f>
        <v>41301851</v>
      </c>
      <c r="AF1560" s="7">
        <f t="shared" si="275"/>
        <v>43879503.649999999</v>
      </c>
    </row>
    <row r="1561" spans="1:32" x14ac:dyDescent="0.15">
      <c r="A1561" s="8">
        <v>101557</v>
      </c>
      <c r="B1561" s="3" t="s">
        <v>5654</v>
      </c>
      <c r="C1561" t="s">
        <v>5662</v>
      </c>
      <c r="D1561" t="s">
        <v>5638</v>
      </c>
      <c r="E1561" t="s">
        <v>5658</v>
      </c>
      <c r="F1561" t="s">
        <v>5650</v>
      </c>
      <c r="G1561" t="s">
        <v>5655</v>
      </c>
      <c r="H1561" t="s">
        <v>5651</v>
      </c>
      <c r="I1561" t="s">
        <v>5666</v>
      </c>
      <c r="J1561" t="s">
        <v>5668</v>
      </c>
      <c r="K1561" t="s">
        <v>5670</v>
      </c>
      <c r="L1561">
        <f t="shared" si="265"/>
        <v>100468</v>
      </c>
      <c r="M1561">
        <f t="shared" si="266"/>
        <v>100467</v>
      </c>
      <c r="N1561">
        <f t="shared" si="267"/>
        <v>100467</v>
      </c>
      <c r="O1561">
        <f t="shared" si="268"/>
        <v>100468</v>
      </c>
      <c r="P1561">
        <f t="shared" si="269"/>
        <v>100468</v>
      </c>
      <c r="Q1561">
        <f t="shared" si="270"/>
        <v>100467</v>
      </c>
      <c r="R1561">
        <f t="shared" si="271"/>
        <v>100467</v>
      </c>
      <c r="S1561">
        <f t="shared" si="272"/>
        <v>100467</v>
      </c>
      <c r="T1561">
        <f t="shared" si="273"/>
        <v>100468</v>
      </c>
      <c r="U1561">
        <f t="shared" si="274"/>
        <v>201558</v>
      </c>
      <c r="V1561" s="7">
        <f>IFERROR(VLOOKUP(VALUE(L1561),工作表2!$A:$N,14,1)/50,0)</f>
        <v>286405.84999999998</v>
      </c>
      <c r="W1561" s="7">
        <f>IFERROR(VLOOKUP(VALUE(M1561),工作表2!$A:$N,14,1)/50,0)</f>
        <v>286405.84999999998</v>
      </c>
      <c r="X1561" s="7">
        <f>IFERROR(VLOOKUP(VALUE(N1561),工作表2!$A:$N,14,1)/50,0)</f>
        <v>286405.84999999998</v>
      </c>
      <c r="Y1561" s="7">
        <f>IFERROR(VLOOKUP(VALUE(O1561),工作表2!$A:$N,14,1)/50,0)</f>
        <v>286405.84999999998</v>
      </c>
      <c r="Z1561" s="7">
        <f>IFERROR(VLOOKUP(VALUE(P1561),工作表2!$A:$N,14,1)/50,0)</f>
        <v>286405.84999999998</v>
      </c>
      <c r="AA1561" s="7">
        <f>IFERROR(VLOOKUP(VALUE(Q1561),工作表2!$A:$N,14,1)/50,0)</f>
        <v>286405.84999999998</v>
      </c>
      <c r="AB1561" s="7">
        <f>IFERROR(VLOOKUP(VALUE(R1561),工作表2!$A:$N,14,1)/50,0)</f>
        <v>286405.84999999998</v>
      </c>
      <c r="AC1561" s="7">
        <f>IFERROR(VLOOKUP(VALUE(S1561),工作表2!$A:$N,14,1)/50,0)</f>
        <v>286405.84999999998</v>
      </c>
      <c r="AD1561" s="7">
        <f>IFERROR(VLOOKUP(VALUE(T1561),工作表2!$A:$N,14,1)/50,0)</f>
        <v>286405.84999999998</v>
      </c>
      <c r="AE1561" s="7">
        <f>IFERROR(VLOOKUP(VALUE(U1561),工作表2!$A:$N,14,1),0)</f>
        <v>40987163</v>
      </c>
      <c r="AF1561" s="7">
        <f t="shared" si="275"/>
        <v>43564815.649999999</v>
      </c>
    </row>
    <row r="1562" spans="1:32" x14ac:dyDescent="0.15">
      <c r="A1562" s="8">
        <v>101558</v>
      </c>
      <c r="B1562" s="3" t="s">
        <v>5636</v>
      </c>
      <c r="C1562" t="s">
        <v>5662</v>
      </c>
      <c r="D1562" t="s">
        <v>5648</v>
      </c>
      <c r="E1562" t="s">
        <v>5649</v>
      </c>
      <c r="F1562" t="s">
        <v>5659</v>
      </c>
      <c r="G1562" t="s">
        <v>5655</v>
      </c>
      <c r="H1562" t="s">
        <v>5656</v>
      </c>
      <c r="I1562" t="s">
        <v>5643</v>
      </c>
      <c r="J1562" t="s">
        <v>5644</v>
      </c>
      <c r="K1562" t="s">
        <v>5671</v>
      </c>
      <c r="L1562">
        <f t="shared" si="265"/>
        <v>100466</v>
      </c>
      <c r="M1562">
        <f t="shared" si="266"/>
        <v>100467</v>
      </c>
      <c r="N1562">
        <f t="shared" si="267"/>
        <v>100466</v>
      </c>
      <c r="O1562">
        <f t="shared" si="268"/>
        <v>100467</v>
      </c>
      <c r="P1562">
        <f t="shared" si="269"/>
        <v>100466</v>
      </c>
      <c r="Q1562">
        <f t="shared" si="270"/>
        <v>100467</v>
      </c>
      <c r="R1562">
        <f t="shared" si="271"/>
        <v>100468</v>
      </c>
      <c r="S1562">
        <f t="shared" si="272"/>
        <v>100466</v>
      </c>
      <c r="T1562">
        <f t="shared" si="273"/>
        <v>100467</v>
      </c>
      <c r="U1562">
        <f t="shared" si="274"/>
        <v>201559</v>
      </c>
      <c r="V1562" s="7">
        <f>IFERROR(VLOOKUP(VALUE(L1562),工作表2!$A:$N,14,1)/50,0)</f>
        <v>286405.84999999998</v>
      </c>
      <c r="W1562" s="7">
        <f>IFERROR(VLOOKUP(VALUE(M1562),工作表2!$A:$N,14,1)/50,0)</f>
        <v>286405.84999999998</v>
      </c>
      <c r="X1562" s="7">
        <f>IFERROR(VLOOKUP(VALUE(N1562),工作表2!$A:$N,14,1)/50,0)</f>
        <v>286405.84999999998</v>
      </c>
      <c r="Y1562" s="7">
        <f>IFERROR(VLOOKUP(VALUE(O1562),工作表2!$A:$N,14,1)/50,0)</f>
        <v>286405.84999999998</v>
      </c>
      <c r="Z1562" s="7">
        <f>IFERROR(VLOOKUP(VALUE(P1562),工作表2!$A:$N,14,1)/50,0)</f>
        <v>286405.84999999998</v>
      </c>
      <c r="AA1562" s="7">
        <f>IFERROR(VLOOKUP(VALUE(Q1562),工作表2!$A:$N,14,1)/50,0)</f>
        <v>286405.84999999998</v>
      </c>
      <c r="AB1562" s="7">
        <f>IFERROR(VLOOKUP(VALUE(R1562),工作表2!$A:$N,14,1)/50,0)</f>
        <v>286405.84999999998</v>
      </c>
      <c r="AC1562" s="7">
        <f>IFERROR(VLOOKUP(VALUE(S1562),工作表2!$A:$N,14,1)/50,0)</f>
        <v>286405.84999999998</v>
      </c>
      <c r="AD1562" s="7">
        <f>IFERROR(VLOOKUP(VALUE(T1562),工作表2!$A:$N,14,1)/50,0)</f>
        <v>286405.84999999998</v>
      </c>
      <c r="AE1562" s="7">
        <f>IFERROR(VLOOKUP(VALUE(U1562),工作表2!$A:$N,14,1),0)</f>
        <v>41168624</v>
      </c>
      <c r="AF1562" s="7">
        <f t="shared" si="275"/>
        <v>43746276.649999999</v>
      </c>
    </row>
    <row r="1563" spans="1:32" x14ac:dyDescent="0.15">
      <c r="A1563" s="8">
        <v>101559</v>
      </c>
      <c r="B1563" s="3" t="s">
        <v>5654</v>
      </c>
      <c r="C1563" t="s">
        <v>5662</v>
      </c>
      <c r="D1563" t="s">
        <v>5638</v>
      </c>
      <c r="E1563" t="s">
        <v>5649</v>
      </c>
      <c r="F1563" t="s">
        <v>5640</v>
      </c>
      <c r="G1563" t="s">
        <v>5660</v>
      </c>
      <c r="H1563" t="s">
        <v>5651</v>
      </c>
      <c r="I1563" t="s">
        <v>5664</v>
      </c>
      <c r="J1563" t="s">
        <v>5668</v>
      </c>
      <c r="K1563" t="s">
        <v>5672</v>
      </c>
      <c r="L1563">
        <f t="shared" si="265"/>
        <v>100468</v>
      </c>
      <c r="M1563">
        <f t="shared" si="266"/>
        <v>100467</v>
      </c>
      <c r="N1563">
        <f t="shared" si="267"/>
        <v>100467</v>
      </c>
      <c r="O1563">
        <f t="shared" si="268"/>
        <v>100467</v>
      </c>
      <c r="P1563">
        <f t="shared" si="269"/>
        <v>100467</v>
      </c>
      <c r="Q1563">
        <f t="shared" si="270"/>
        <v>100466</v>
      </c>
      <c r="R1563">
        <f t="shared" si="271"/>
        <v>100467</v>
      </c>
      <c r="S1563">
        <f t="shared" si="272"/>
        <v>100468</v>
      </c>
      <c r="T1563">
        <f t="shared" si="273"/>
        <v>100468</v>
      </c>
      <c r="U1563">
        <f t="shared" si="274"/>
        <v>201560</v>
      </c>
      <c r="V1563" s="7">
        <f>IFERROR(VLOOKUP(VALUE(L1563),工作表2!$A:$N,14,1)/50,0)</f>
        <v>286405.84999999998</v>
      </c>
      <c r="W1563" s="7">
        <f>IFERROR(VLOOKUP(VALUE(M1563),工作表2!$A:$N,14,1)/50,0)</f>
        <v>286405.84999999998</v>
      </c>
      <c r="X1563" s="7">
        <f>IFERROR(VLOOKUP(VALUE(N1563),工作表2!$A:$N,14,1)/50,0)</f>
        <v>286405.84999999998</v>
      </c>
      <c r="Y1563" s="7">
        <f>IFERROR(VLOOKUP(VALUE(O1563),工作表2!$A:$N,14,1)/50,0)</f>
        <v>286405.84999999998</v>
      </c>
      <c r="Z1563" s="7">
        <f>IFERROR(VLOOKUP(VALUE(P1563),工作表2!$A:$N,14,1)/50,0)</f>
        <v>286405.84999999998</v>
      </c>
      <c r="AA1563" s="7">
        <f>IFERROR(VLOOKUP(VALUE(Q1563),工作表2!$A:$N,14,1)/50,0)</f>
        <v>286405.84999999998</v>
      </c>
      <c r="AB1563" s="7">
        <f>IFERROR(VLOOKUP(VALUE(R1563),工作表2!$A:$N,14,1)/50,0)</f>
        <v>286405.84999999998</v>
      </c>
      <c r="AC1563" s="7">
        <f>IFERROR(VLOOKUP(VALUE(S1563),工作表2!$A:$N,14,1)/50,0)</f>
        <v>286405.84999999998</v>
      </c>
      <c r="AD1563" s="7">
        <f>IFERROR(VLOOKUP(VALUE(T1563),工作表2!$A:$N,14,1)/50,0)</f>
        <v>286405.84999999998</v>
      </c>
      <c r="AE1563" s="7">
        <f>IFERROR(VLOOKUP(VALUE(U1563),工作表2!$A:$N,14,1),0)</f>
        <v>41408822</v>
      </c>
      <c r="AF1563" s="7">
        <f t="shared" si="275"/>
        <v>43986474.649999999</v>
      </c>
    </row>
    <row r="1564" spans="1:32" x14ac:dyDescent="0.15">
      <c r="A1564" s="8">
        <v>101560</v>
      </c>
      <c r="B1564" s="3" t="s">
        <v>5673</v>
      </c>
      <c r="C1564" t="s">
        <v>5674</v>
      </c>
      <c r="D1564" t="s">
        <v>5675</v>
      </c>
      <c r="E1564" t="s">
        <v>5676</v>
      </c>
      <c r="F1564" t="s">
        <v>5677</v>
      </c>
      <c r="G1564" t="s">
        <v>5678</v>
      </c>
      <c r="H1564" t="s">
        <v>5679</v>
      </c>
      <c r="I1564" t="s">
        <v>5680</v>
      </c>
      <c r="J1564" t="s">
        <v>5681</v>
      </c>
      <c r="K1564" t="s">
        <v>5682</v>
      </c>
      <c r="L1564">
        <f t="shared" si="265"/>
        <v>100471</v>
      </c>
      <c r="M1564">
        <f t="shared" si="266"/>
        <v>100470</v>
      </c>
      <c r="N1564">
        <f t="shared" si="267"/>
        <v>100469</v>
      </c>
      <c r="O1564">
        <f t="shared" si="268"/>
        <v>100470</v>
      </c>
      <c r="P1564">
        <f t="shared" si="269"/>
        <v>100470</v>
      </c>
      <c r="Q1564">
        <f t="shared" si="270"/>
        <v>100470</v>
      </c>
      <c r="R1564">
        <f t="shared" si="271"/>
        <v>100471</v>
      </c>
      <c r="S1564">
        <f t="shared" si="272"/>
        <v>100470</v>
      </c>
      <c r="T1564">
        <f t="shared" si="273"/>
        <v>100471</v>
      </c>
      <c r="U1564">
        <f t="shared" si="274"/>
        <v>201561</v>
      </c>
      <c r="V1564" s="7">
        <f>IFERROR(VLOOKUP(VALUE(L1564),工作表2!$A:$N,14,1)/50,0)</f>
        <v>289549.86</v>
      </c>
      <c r="W1564" s="7">
        <f>IFERROR(VLOOKUP(VALUE(M1564),工作表2!$A:$N,14,1)/50,0)</f>
        <v>289549.86</v>
      </c>
      <c r="X1564" s="7">
        <f>IFERROR(VLOOKUP(VALUE(N1564),工作表2!$A:$N,14,1)/50,0)</f>
        <v>289549.86</v>
      </c>
      <c r="Y1564" s="7">
        <f>IFERROR(VLOOKUP(VALUE(O1564),工作表2!$A:$N,14,1)/50,0)</f>
        <v>289549.86</v>
      </c>
      <c r="Z1564" s="7">
        <f>IFERROR(VLOOKUP(VALUE(P1564),工作表2!$A:$N,14,1)/50,0)</f>
        <v>289549.86</v>
      </c>
      <c r="AA1564" s="7">
        <f>IFERROR(VLOOKUP(VALUE(Q1564),工作表2!$A:$N,14,1)/50,0)</f>
        <v>289549.86</v>
      </c>
      <c r="AB1564" s="7">
        <f>IFERROR(VLOOKUP(VALUE(R1564),工作表2!$A:$N,14,1)/50,0)</f>
        <v>289549.86</v>
      </c>
      <c r="AC1564" s="7">
        <f>IFERROR(VLOOKUP(VALUE(S1564),工作表2!$A:$N,14,1)/50,0)</f>
        <v>289549.86</v>
      </c>
      <c r="AD1564" s="7">
        <f>IFERROR(VLOOKUP(VALUE(T1564),工作表2!$A:$N,14,1)/50,0)</f>
        <v>289549.86</v>
      </c>
      <c r="AE1564" s="7">
        <f>IFERROR(VLOOKUP(VALUE(U1564),工作表2!$A:$N,14,1),0)</f>
        <v>40864247</v>
      </c>
      <c r="AF1564" s="7">
        <f t="shared" si="275"/>
        <v>43470195.740000002</v>
      </c>
    </row>
    <row r="1565" spans="1:32" x14ac:dyDescent="0.15">
      <c r="A1565" s="8">
        <v>101561</v>
      </c>
      <c r="B1565" s="3" t="s">
        <v>5673</v>
      </c>
      <c r="C1565" t="s">
        <v>5674</v>
      </c>
      <c r="D1565" t="s">
        <v>5683</v>
      </c>
      <c r="E1565" t="s">
        <v>5684</v>
      </c>
      <c r="F1565" t="s">
        <v>5685</v>
      </c>
      <c r="G1565" t="s">
        <v>5678</v>
      </c>
      <c r="H1565" t="s">
        <v>5686</v>
      </c>
      <c r="I1565" t="s">
        <v>5680</v>
      </c>
      <c r="J1565" t="s">
        <v>5687</v>
      </c>
      <c r="K1565" t="s">
        <v>5688</v>
      </c>
      <c r="L1565">
        <f t="shared" si="265"/>
        <v>100471</v>
      </c>
      <c r="M1565">
        <f t="shared" si="266"/>
        <v>100470</v>
      </c>
      <c r="N1565">
        <f t="shared" si="267"/>
        <v>100471</v>
      </c>
      <c r="O1565">
        <f t="shared" si="268"/>
        <v>100471</v>
      </c>
      <c r="P1565">
        <f t="shared" si="269"/>
        <v>100471</v>
      </c>
      <c r="Q1565">
        <f t="shared" si="270"/>
        <v>100470</v>
      </c>
      <c r="R1565">
        <f t="shared" si="271"/>
        <v>100470</v>
      </c>
      <c r="S1565">
        <f t="shared" si="272"/>
        <v>100470</v>
      </c>
      <c r="T1565">
        <f t="shared" si="273"/>
        <v>100469</v>
      </c>
      <c r="U1565">
        <f t="shared" si="274"/>
        <v>201562</v>
      </c>
      <c r="V1565" s="7">
        <f>IFERROR(VLOOKUP(VALUE(L1565),工作表2!$A:$N,14,1)/50,0)</f>
        <v>289549.86</v>
      </c>
      <c r="W1565" s="7">
        <f>IFERROR(VLOOKUP(VALUE(M1565),工作表2!$A:$N,14,1)/50,0)</f>
        <v>289549.86</v>
      </c>
      <c r="X1565" s="7">
        <f>IFERROR(VLOOKUP(VALUE(N1565),工作表2!$A:$N,14,1)/50,0)</f>
        <v>289549.86</v>
      </c>
      <c r="Y1565" s="7">
        <f>IFERROR(VLOOKUP(VALUE(O1565),工作表2!$A:$N,14,1)/50,0)</f>
        <v>289549.86</v>
      </c>
      <c r="Z1565" s="7">
        <f>IFERROR(VLOOKUP(VALUE(P1565),工作表2!$A:$N,14,1)/50,0)</f>
        <v>289549.86</v>
      </c>
      <c r="AA1565" s="7">
        <f>IFERROR(VLOOKUP(VALUE(Q1565),工作表2!$A:$N,14,1)/50,0)</f>
        <v>289549.86</v>
      </c>
      <c r="AB1565" s="7">
        <f>IFERROR(VLOOKUP(VALUE(R1565),工作表2!$A:$N,14,1)/50,0)</f>
        <v>289549.86</v>
      </c>
      <c r="AC1565" s="7">
        <f>IFERROR(VLOOKUP(VALUE(S1565),工作表2!$A:$N,14,1)/50,0)</f>
        <v>289549.86</v>
      </c>
      <c r="AD1565" s="7">
        <f>IFERROR(VLOOKUP(VALUE(T1565),工作表2!$A:$N,14,1)/50,0)</f>
        <v>289549.86</v>
      </c>
      <c r="AE1565" s="7">
        <f>IFERROR(VLOOKUP(VALUE(U1565),工作表2!$A:$N,14,1),0)</f>
        <v>40899222</v>
      </c>
      <c r="AF1565" s="7">
        <f t="shared" si="275"/>
        <v>43505170.740000002</v>
      </c>
    </row>
    <row r="1566" spans="1:32" x14ac:dyDescent="0.15">
      <c r="A1566" s="8">
        <v>101562</v>
      </c>
      <c r="B1566" s="3" t="s">
        <v>5689</v>
      </c>
      <c r="C1566" t="s">
        <v>5674</v>
      </c>
      <c r="D1566" t="s">
        <v>5690</v>
      </c>
      <c r="E1566" t="s">
        <v>5676</v>
      </c>
      <c r="F1566" t="s">
        <v>5685</v>
      </c>
      <c r="G1566" t="s">
        <v>5691</v>
      </c>
      <c r="H1566" t="s">
        <v>5686</v>
      </c>
      <c r="I1566" t="s">
        <v>5692</v>
      </c>
      <c r="J1566" t="s">
        <v>5693</v>
      </c>
      <c r="K1566" t="s">
        <v>5694</v>
      </c>
      <c r="L1566">
        <f t="shared" si="265"/>
        <v>100469</v>
      </c>
      <c r="M1566">
        <f t="shared" si="266"/>
        <v>100470</v>
      </c>
      <c r="N1566">
        <f t="shared" si="267"/>
        <v>100470</v>
      </c>
      <c r="O1566">
        <f t="shared" si="268"/>
        <v>100470</v>
      </c>
      <c r="P1566">
        <f t="shared" si="269"/>
        <v>100471</v>
      </c>
      <c r="Q1566">
        <f t="shared" si="270"/>
        <v>100471</v>
      </c>
      <c r="R1566">
        <f t="shared" si="271"/>
        <v>100470</v>
      </c>
      <c r="S1566">
        <f t="shared" si="272"/>
        <v>100469</v>
      </c>
      <c r="T1566">
        <f t="shared" si="273"/>
        <v>100470</v>
      </c>
      <c r="U1566">
        <f t="shared" si="274"/>
        <v>201563</v>
      </c>
      <c r="V1566" s="7">
        <f>IFERROR(VLOOKUP(VALUE(L1566),工作表2!$A:$N,14,1)/50,0)</f>
        <v>289549.86</v>
      </c>
      <c r="W1566" s="7">
        <f>IFERROR(VLOOKUP(VALUE(M1566),工作表2!$A:$N,14,1)/50,0)</f>
        <v>289549.86</v>
      </c>
      <c r="X1566" s="7">
        <f>IFERROR(VLOOKUP(VALUE(N1566),工作表2!$A:$N,14,1)/50,0)</f>
        <v>289549.86</v>
      </c>
      <c r="Y1566" s="7">
        <f>IFERROR(VLOOKUP(VALUE(O1566),工作表2!$A:$N,14,1)/50,0)</f>
        <v>289549.86</v>
      </c>
      <c r="Z1566" s="7">
        <f>IFERROR(VLOOKUP(VALUE(P1566),工作表2!$A:$N,14,1)/50,0)</f>
        <v>289549.86</v>
      </c>
      <c r="AA1566" s="7">
        <f>IFERROR(VLOOKUP(VALUE(Q1566),工作表2!$A:$N,14,1)/50,0)</f>
        <v>289549.86</v>
      </c>
      <c r="AB1566" s="7">
        <f>IFERROR(VLOOKUP(VALUE(R1566),工作表2!$A:$N,14,1)/50,0)</f>
        <v>289549.86</v>
      </c>
      <c r="AC1566" s="7">
        <f>IFERROR(VLOOKUP(VALUE(S1566),工作表2!$A:$N,14,1)/50,0)</f>
        <v>289549.86</v>
      </c>
      <c r="AD1566" s="7">
        <f>IFERROR(VLOOKUP(VALUE(T1566),工作表2!$A:$N,14,1)/50,0)</f>
        <v>289549.86</v>
      </c>
      <c r="AE1566" s="7">
        <f>IFERROR(VLOOKUP(VALUE(U1566),工作表2!$A:$N,14,1),0)</f>
        <v>40934229</v>
      </c>
      <c r="AF1566" s="7">
        <f t="shared" si="275"/>
        <v>43540177.740000002</v>
      </c>
    </row>
    <row r="1567" spans="1:32" x14ac:dyDescent="0.15">
      <c r="A1567" s="8">
        <v>101563</v>
      </c>
      <c r="B1567" s="3" t="s">
        <v>5689</v>
      </c>
      <c r="C1567" t="s">
        <v>5674</v>
      </c>
      <c r="D1567" t="s">
        <v>5683</v>
      </c>
      <c r="E1567" t="s">
        <v>5676</v>
      </c>
      <c r="F1567" t="s">
        <v>5685</v>
      </c>
      <c r="G1567" t="s">
        <v>5678</v>
      </c>
      <c r="H1567" t="s">
        <v>5686</v>
      </c>
      <c r="I1567" t="s">
        <v>5680</v>
      </c>
      <c r="J1567" t="s">
        <v>5687</v>
      </c>
      <c r="K1567" t="s">
        <v>5695</v>
      </c>
      <c r="L1567">
        <f t="shared" si="265"/>
        <v>100469</v>
      </c>
      <c r="M1567">
        <f t="shared" si="266"/>
        <v>100470</v>
      </c>
      <c r="N1567">
        <f t="shared" si="267"/>
        <v>100471</v>
      </c>
      <c r="O1567">
        <f t="shared" si="268"/>
        <v>100470</v>
      </c>
      <c r="P1567">
        <f t="shared" si="269"/>
        <v>100471</v>
      </c>
      <c r="Q1567">
        <f t="shared" si="270"/>
        <v>100470</v>
      </c>
      <c r="R1567">
        <f t="shared" si="271"/>
        <v>100470</v>
      </c>
      <c r="S1567">
        <f t="shared" si="272"/>
        <v>100470</v>
      </c>
      <c r="T1567">
        <f t="shared" si="273"/>
        <v>100469</v>
      </c>
      <c r="U1567">
        <f t="shared" si="274"/>
        <v>201564</v>
      </c>
      <c r="V1567" s="7">
        <f>IFERROR(VLOOKUP(VALUE(L1567),工作表2!$A:$N,14,1)/50,0)</f>
        <v>289549.86</v>
      </c>
      <c r="W1567" s="7">
        <f>IFERROR(VLOOKUP(VALUE(M1567),工作表2!$A:$N,14,1)/50,0)</f>
        <v>289549.86</v>
      </c>
      <c r="X1567" s="7">
        <f>IFERROR(VLOOKUP(VALUE(N1567),工作表2!$A:$N,14,1)/50,0)</f>
        <v>289549.86</v>
      </c>
      <c r="Y1567" s="7">
        <f>IFERROR(VLOOKUP(VALUE(O1567),工作表2!$A:$N,14,1)/50,0)</f>
        <v>289549.86</v>
      </c>
      <c r="Z1567" s="7">
        <f>IFERROR(VLOOKUP(VALUE(P1567),工作表2!$A:$N,14,1)/50,0)</f>
        <v>289549.86</v>
      </c>
      <c r="AA1567" s="7">
        <f>IFERROR(VLOOKUP(VALUE(Q1567),工作表2!$A:$N,14,1)/50,0)</f>
        <v>289549.86</v>
      </c>
      <c r="AB1567" s="7">
        <f>IFERROR(VLOOKUP(VALUE(R1567),工作表2!$A:$N,14,1)/50,0)</f>
        <v>289549.86</v>
      </c>
      <c r="AC1567" s="7">
        <f>IFERROR(VLOOKUP(VALUE(S1567),工作表2!$A:$N,14,1)/50,0)</f>
        <v>289549.86</v>
      </c>
      <c r="AD1567" s="7">
        <f>IFERROR(VLOOKUP(VALUE(T1567),工作表2!$A:$N,14,1)/50,0)</f>
        <v>289549.86</v>
      </c>
      <c r="AE1567" s="7">
        <f>IFERROR(VLOOKUP(VALUE(U1567),工作表2!$A:$N,14,1),0)</f>
        <v>41706202</v>
      </c>
      <c r="AF1567" s="7">
        <f t="shared" si="275"/>
        <v>44312150.740000002</v>
      </c>
    </row>
    <row r="1568" spans="1:32" x14ac:dyDescent="0.15">
      <c r="A1568" s="8">
        <v>101564</v>
      </c>
      <c r="B1568" s="3" t="s">
        <v>5673</v>
      </c>
      <c r="C1568" t="s">
        <v>5696</v>
      </c>
      <c r="D1568" t="s">
        <v>5690</v>
      </c>
      <c r="E1568" t="s">
        <v>5676</v>
      </c>
      <c r="F1568" t="s">
        <v>5685</v>
      </c>
      <c r="G1568" t="s">
        <v>5691</v>
      </c>
      <c r="H1568" t="s">
        <v>5679</v>
      </c>
      <c r="I1568" t="s">
        <v>5680</v>
      </c>
      <c r="J1568" t="s">
        <v>5693</v>
      </c>
      <c r="K1568" t="s">
        <v>5697</v>
      </c>
      <c r="L1568">
        <f t="shared" si="265"/>
        <v>100471</v>
      </c>
      <c r="M1568">
        <f t="shared" si="266"/>
        <v>100471</v>
      </c>
      <c r="N1568">
        <f t="shared" si="267"/>
        <v>100470</v>
      </c>
      <c r="O1568">
        <f t="shared" si="268"/>
        <v>100470</v>
      </c>
      <c r="P1568">
        <f t="shared" si="269"/>
        <v>100471</v>
      </c>
      <c r="Q1568">
        <f t="shared" si="270"/>
        <v>100471</v>
      </c>
      <c r="R1568">
        <f t="shared" si="271"/>
        <v>100471</v>
      </c>
      <c r="S1568">
        <f t="shared" si="272"/>
        <v>100470</v>
      </c>
      <c r="T1568">
        <f t="shared" si="273"/>
        <v>100470</v>
      </c>
      <c r="U1568">
        <f t="shared" si="274"/>
        <v>201565</v>
      </c>
      <c r="V1568" s="7">
        <f>IFERROR(VLOOKUP(VALUE(L1568),工作表2!$A:$N,14,1)/50,0)</f>
        <v>289549.86</v>
      </c>
      <c r="W1568" s="7">
        <f>IFERROR(VLOOKUP(VALUE(M1568),工作表2!$A:$N,14,1)/50,0)</f>
        <v>289549.86</v>
      </c>
      <c r="X1568" s="7">
        <f>IFERROR(VLOOKUP(VALUE(N1568),工作表2!$A:$N,14,1)/50,0)</f>
        <v>289549.86</v>
      </c>
      <c r="Y1568" s="7">
        <f>IFERROR(VLOOKUP(VALUE(O1568),工作表2!$A:$N,14,1)/50,0)</f>
        <v>289549.86</v>
      </c>
      <c r="Z1568" s="7">
        <f>IFERROR(VLOOKUP(VALUE(P1568),工作表2!$A:$N,14,1)/50,0)</f>
        <v>289549.86</v>
      </c>
      <c r="AA1568" s="7">
        <f>IFERROR(VLOOKUP(VALUE(Q1568),工作表2!$A:$N,14,1)/50,0)</f>
        <v>289549.86</v>
      </c>
      <c r="AB1568" s="7">
        <f>IFERROR(VLOOKUP(VALUE(R1568),工作表2!$A:$N,14,1)/50,0)</f>
        <v>289549.86</v>
      </c>
      <c r="AC1568" s="7">
        <f>IFERROR(VLOOKUP(VALUE(S1568),工作表2!$A:$N,14,1)/50,0)</f>
        <v>289549.86</v>
      </c>
      <c r="AD1568" s="7">
        <f>IFERROR(VLOOKUP(VALUE(T1568),工作表2!$A:$N,14,1)/50,0)</f>
        <v>289549.86</v>
      </c>
      <c r="AE1568" s="7">
        <f>IFERROR(VLOOKUP(VALUE(U1568),工作表2!$A:$N,14,1),0)</f>
        <v>41004338</v>
      </c>
      <c r="AF1568" s="7">
        <f t="shared" si="275"/>
        <v>43610286.740000002</v>
      </c>
    </row>
    <row r="1569" spans="1:32" x14ac:dyDescent="0.15">
      <c r="A1569" s="8">
        <v>101565</v>
      </c>
      <c r="B1569" s="3" t="s">
        <v>5698</v>
      </c>
      <c r="C1569" t="s">
        <v>5674</v>
      </c>
      <c r="D1569" t="s">
        <v>5683</v>
      </c>
      <c r="E1569" t="s">
        <v>5684</v>
      </c>
      <c r="F1569" t="s">
        <v>5699</v>
      </c>
      <c r="G1569" t="s">
        <v>5678</v>
      </c>
      <c r="H1569" t="s">
        <v>5700</v>
      </c>
      <c r="I1569" t="s">
        <v>5692</v>
      </c>
      <c r="J1569" t="s">
        <v>5681</v>
      </c>
      <c r="K1569" t="s">
        <v>5701</v>
      </c>
      <c r="L1569">
        <f t="shared" si="265"/>
        <v>100470</v>
      </c>
      <c r="M1569">
        <f t="shared" si="266"/>
        <v>100470</v>
      </c>
      <c r="N1569">
        <f t="shared" si="267"/>
        <v>100471</v>
      </c>
      <c r="O1569">
        <f t="shared" si="268"/>
        <v>100471</v>
      </c>
      <c r="P1569">
        <f t="shared" si="269"/>
        <v>100469</v>
      </c>
      <c r="Q1569">
        <f t="shared" si="270"/>
        <v>100470</v>
      </c>
      <c r="R1569">
        <f t="shared" si="271"/>
        <v>100469</v>
      </c>
      <c r="S1569">
        <f t="shared" si="272"/>
        <v>100469</v>
      </c>
      <c r="T1569">
        <f t="shared" si="273"/>
        <v>100471</v>
      </c>
      <c r="U1569">
        <f t="shared" si="274"/>
        <v>201566</v>
      </c>
      <c r="V1569" s="7">
        <f>IFERROR(VLOOKUP(VALUE(L1569),工作表2!$A:$N,14,1)/50,0)</f>
        <v>289549.86</v>
      </c>
      <c r="W1569" s="7">
        <f>IFERROR(VLOOKUP(VALUE(M1569),工作表2!$A:$N,14,1)/50,0)</f>
        <v>289549.86</v>
      </c>
      <c r="X1569" s="7">
        <f>IFERROR(VLOOKUP(VALUE(N1569),工作表2!$A:$N,14,1)/50,0)</f>
        <v>289549.86</v>
      </c>
      <c r="Y1569" s="7">
        <f>IFERROR(VLOOKUP(VALUE(O1569),工作表2!$A:$N,14,1)/50,0)</f>
        <v>289549.86</v>
      </c>
      <c r="Z1569" s="7">
        <f>IFERROR(VLOOKUP(VALUE(P1569),工作表2!$A:$N,14,1)/50,0)</f>
        <v>289549.86</v>
      </c>
      <c r="AA1569" s="7">
        <f>IFERROR(VLOOKUP(VALUE(Q1569),工作表2!$A:$N,14,1)/50,0)</f>
        <v>289549.86</v>
      </c>
      <c r="AB1569" s="7">
        <f>IFERROR(VLOOKUP(VALUE(R1569),工作表2!$A:$N,14,1)/50,0)</f>
        <v>289549.86</v>
      </c>
      <c r="AC1569" s="7">
        <f>IFERROR(VLOOKUP(VALUE(S1569),工作表2!$A:$N,14,1)/50,0)</f>
        <v>289549.86</v>
      </c>
      <c r="AD1569" s="7">
        <f>IFERROR(VLOOKUP(VALUE(T1569),工作表2!$A:$N,14,1)/50,0)</f>
        <v>289549.86</v>
      </c>
      <c r="AE1569" s="7">
        <f>IFERROR(VLOOKUP(VALUE(U1569),工作表2!$A:$N,14,1),0)</f>
        <v>41039439.5</v>
      </c>
      <c r="AF1569" s="7">
        <f t="shared" si="275"/>
        <v>43645388.240000002</v>
      </c>
    </row>
    <row r="1570" spans="1:32" x14ac:dyDescent="0.15">
      <c r="A1570" s="8">
        <v>101566</v>
      </c>
      <c r="B1570" s="3" t="s">
        <v>5673</v>
      </c>
      <c r="C1570" t="s">
        <v>5674</v>
      </c>
      <c r="D1570" t="s">
        <v>5683</v>
      </c>
      <c r="E1570" t="s">
        <v>5676</v>
      </c>
      <c r="F1570" t="s">
        <v>5699</v>
      </c>
      <c r="G1570" t="s">
        <v>5691</v>
      </c>
      <c r="H1570" t="s">
        <v>5686</v>
      </c>
      <c r="I1570" t="s">
        <v>5680</v>
      </c>
      <c r="J1570" t="s">
        <v>5693</v>
      </c>
      <c r="K1570" t="s">
        <v>5702</v>
      </c>
      <c r="L1570">
        <f t="shared" si="265"/>
        <v>100471</v>
      </c>
      <c r="M1570">
        <f t="shared" si="266"/>
        <v>100470</v>
      </c>
      <c r="N1570">
        <f t="shared" si="267"/>
        <v>100471</v>
      </c>
      <c r="O1570">
        <f t="shared" si="268"/>
        <v>100470</v>
      </c>
      <c r="P1570">
        <f t="shared" si="269"/>
        <v>100469</v>
      </c>
      <c r="Q1570">
        <f t="shared" si="270"/>
        <v>100471</v>
      </c>
      <c r="R1570">
        <f t="shared" si="271"/>
        <v>100470</v>
      </c>
      <c r="S1570">
        <f t="shared" si="272"/>
        <v>100470</v>
      </c>
      <c r="T1570">
        <f t="shared" si="273"/>
        <v>100470</v>
      </c>
      <c r="U1570">
        <f t="shared" si="274"/>
        <v>201567</v>
      </c>
      <c r="V1570" s="7">
        <f>IFERROR(VLOOKUP(VALUE(L1570),工作表2!$A:$N,14,1)/50,0)</f>
        <v>289549.86</v>
      </c>
      <c r="W1570" s="7">
        <f>IFERROR(VLOOKUP(VALUE(M1570),工作表2!$A:$N,14,1)/50,0)</f>
        <v>289549.86</v>
      </c>
      <c r="X1570" s="7">
        <f>IFERROR(VLOOKUP(VALUE(N1570),工作表2!$A:$N,14,1)/50,0)</f>
        <v>289549.86</v>
      </c>
      <c r="Y1570" s="7">
        <f>IFERROR(VLOOKUP(VALUE(O1570),工作表2!$A:$N,14,1)/50,0)</f>
        <v>289549.86</v>
      </c>
      <c r="Z1570" s="7">
        <f>IFERROR(VLOOKUP(VALUE(P1570),工作表2!$A:$N,14,1)/50,0)</f>
        <v>289549.86</v>
      </c>
      <c r="AA1570" s="7">
        <f>IFERROR(VLOOKUP(VALUE(Q1570),工作表2!$A:$N,14,1)/50,0)</f>
        <v>289549.86</v>
      </c>
      <c r="AB1570" s="7">
        <f>IFERROR(VLOOKUP(VALUE(R1570),工作表2!$A:$N,14,1)/50,0)</f>
        <v>289549.86</v>
      </c>
      <c r="AC1570" s="7">
        <f>IFERROR(VLOOKUP(VALUE(S1570),工作表2!$A:$N,14,1)/50,0)</f>
        <v>289549.86</v>
      </c>
      <c r="AD1570" s="7">
        <f>IFERROR(VLOOKUP(VALUE(T1570),工作表2!$A:$N,14,1)/50,0)</f>
        <v>289549.86</v>
      </c>
      <c r="AE1570" s="7">
        <f>IFERROR(VLOOKUP(VALUE(U1570),工作表2!$A:$N,14,1),0)</f>
        <v>41813224.5</v>
      </c>
      <c r="AF1570" s="7">
        <f t="shared" si="275"/>
        <v>44419173.240000002</v>
      </c>
    </row>
    <row r="1571" spans="1:32" x14ac:dyDescent="0.15">
      <c r="A1571" s="8">
        <v>101567</v>
      </c>
      <c r="B1571" s="3" t="s">
        <v>5673</v>
      </c>
      <c r="C1571" t="s">
        <v>5674</v>
      </c>
      <c r="D1571" t="s">
        <v>5675</v>
      </c>
      <c r="E1571" t="s">
        <v>5676</v>
      </c>
      <c r="F1571" t="s">
        <v>5685</v>
      </c>
      <c r="G1571" t="s">
        <v>5703</v>
      </c>
      <c r="H1571" t="s">
        <v>5686</v>
      </c>
      <c r="I1571" t="s">
        <v>5704</v>
      </c>
      <c r="J1571" t="s">
        <v>5693</v>
      </c>
      <c r="K1571" t="s">
        <v>5705</v>
      </c>
      <c r="L1571">
        <f t="shared" si="265"/>
        <v>100471</v>
      </c>
      <c r="M1571">
        <f t="shared" si="266"/>
        <v>100470</v>
      </c>
      <c r="N1571">
        <f t="shared" si="267"/>
        <v>100469</v>
      </c>
      <c r="O1571">
        <f t="shared" si="268"/>
        <v>100470</v>
      </c>
      <c r="P1571">
        <f t="shared" si="269"/>
        <v>100471</v>
      </c>
      <c r="Q1571">
        <f t="shared" si="270"/>
        <v>100469</v>
      </c>
      <c r="R1571">
        <f t="shared" si="271"/>
        <v>100470</v>
      </c>
      <c r="S1571">
        <f t="shared" si="272"/>
        <v>100471</v>
      </c>
      <c r="T1571">
        <f t="shared" si="273"/>
        <v>100470</v>
      </c>
      <c r="U1571">
        <f t="shared" si="274"/>
        <v>201568</v>
      </c>
      <c r="V1571" s="7">
        <f>IFERROR(VLOOKUP(VALUE(L1571),工作表2!$A:$N,14,1)/50,0)</f>
        <v>289549.86</v>
      </c>
      <c r="W1571" s="7">
        <f>IFERROR(VLOOKUP(VALUE(M1571),工作表2!$A:$N,14,1)/50,0)</f>
        <v>289549.86</v>
      </c>
      <c r="X1571" s="7">
        <f>IFERROR(VLOOKUP(VALUE(N1571),工作表2!$A:$N,14,1)/50,0)</f>
        <v>289549.86</v>
      </c>
      <c r="Y1571" s="7">
        <f>IFERROR(VLOOKUP(VALUE(O1571),工作表2!$A:$N,14,1)/50,0)</f>
        <v>289549.86</v>
      </c>
      <c r="Z1571" s="7">
        <f>IFERROR(VLOOKUP(VALUE(P1571),工作表2!$A:$N,14,1)/50,0)</f>
        <v>289549.86</v>
      </c>
      <c r="AA1571" s="7">
        <f>IFERROR(VLOOKUP(VALUE(Q1571),工作表2!$A:$N,14,1)/50,0)</f>
        <v>289549.86</v>
      </c>
      <c r="AB1571" s="7">
        <f>IFERROR(VLOOKUP(VALUE(R1571),工作表2!$A:$N,14,1)/50,0)</f>
        <v>289549.86</v>
      </c>
      <c r="AC1571" s="7">
        <f>IFERROR(VLOOKUP(VALUE(S1571),工作表2!$A:$N,14,1)/50,0)</f>
        <v>289549.86</v>
      </c>
      <c r="AD1571" s="7">
        <f>IFERROR(VLOOKUP(VALUE(T1571),工作表2!$A:$N,14,1)/50,0)</f>
        <v>289549.86</v>
      </c>
      <c r="AE1571" s="7">
        <f>IFERROR(VLOOKUP(VALUE(U1571),工作表2!$A:$N,14,1),0)</f>
        <v>41494134.5</v>
      </c>
      <c r="AF1571" s="7">
        <f t="shared" si="275"/>
        <v>44100083.240000002</v>
      </c>
    </row>
    <row r="1572" spans="1:32" x14ac:dyDescent="0.15">
      <c r="A1572" s="8">
        <v>101568</v>
      </c>
      <c r="B1572" s="3" t="s">
        <v>5698</v>
      </c>
      <c r="C1572" t="s">
        <v>5696</v>
      </c>
      <c r="D1572" t="s">
        <v>5675</v>
      </c>
      <c r="E1572" t="s">
        <v>5676</v>
      </c>
      <c r="F1572" t="s">
        <v>5685</v>
      </c>
      <c r="G1572" t="s">
        <v>5703</v>
      </c>
      <c r="H1572" t="s">
        <v>5679</v>
      </c>
      <c r="I1572" t="s">
        <v>5692</v>
      </c>
      <c r="J1572" t="s">
        <v>5681</v>
      </c>
      <c r="K1572" t="s">
        <v>5706</v>
      </c>
      <c r="L1572">
        <f t="shared" si="265"/>
        <v>100470</v>
      </c>
      <c r="M1572">
        <f t="shared" si="266"/>
        <v>100471</v>
      </c>
      <c r="N1572">
        <f t="shared" si="267"/>
        <v>100469</v>
      </c>
      <c r="O1572">
        <f t="shared" si="268"/>
        <v>100470</v>
      </c>
      <c r="P1572">
        <f t="shared" si="269"/>
        <v>100471</v>
      </c>
      <c r="Q1572">
        <f t="shared" si="270"/>
        <v>100469</v>
      </c>
      <c r="R1572">
        <f t="shared" si="271"/>
        <v>100471</v>
      </c>
      <c r="S1572">
        <f t="shared" si="272"/>
        <v>100469</v>
      </c>
      <c r="T1572">
        <f t="shared" si="273"/>
        <v>100471</v>
      </c>
      <c r="U1572">
        <f t="shared" si="274"/>
        <v>201569</v>
      </c>
      <c r="V1572" s="7">
        <f>IFERROR(VLOOKUP(VALUE(L1572),工作表2!$A:$N,14,1)/50,0)</f>
        <v>289549.86</v>
      </c>
      <c r="W1572" s="7">
        <f>IFERROR(VLOOKUP(VALUE(M1572),工作表2!$A:$N,14,1)/50,0)</f>
        <v>289549.86</v>
      </c>
      <c r="X1572" s="7">
        <f>IFERROR(VLOOKUP(VALUE(N1572),工作表2!$A:$N,14,1)/50,0)</f>
        <v>289549.86</v>
      </c>
      <c r="Y1572" s="7">
        <f>IFERROR(VLOOKUP(VALUE(O1572),工作表2!$A:$N,14,1)/50,0)</f>
        <v>289549.86</v>
      </c>
      <c r="Z1572" s="7">
        <f>IFERROR(VLOOKUP(VALUE(P1572),工作表2!$A:$N,14,1)/50,0)</f>
        <v>289549.86</v>
      </c>
      <c r="AA1572" s="7">
        <f>IFERROR(VLOOKUP(VALUE(Q1572),工作表2!$A:$N,14,1)/50,0)</f>
        <v>289549.86</v>
      </c>
      <c r="AB1572" s="7">
        <f>IFERROR(VLOOKUP(VALUE(R1572),工作表2!$A:$N,14,1)/50,0)</f>
        <v>289549.86</v>
      </c>
      <c r="AC1572" s="7">
        <f>IFERROR(VLOOKUP(VALUE(S1572),工作表2!$A:$N,14,1)/50,0)</f>
        <v>289549.86</v>
      </c>
      <c r="AD1572" s="7">
        <f>IFERROR(VLOOKUP(VALUE(T1572),工作表2!$A:$N,14,1)/50,0)</f>
        <v>289549.86</v>
      </c>
      <c r="AE1572" s="7">
        <f>IFERROR(VLOOKUP(VALUE(U1572),工作表2!$A:$N,14,1),0)</f>
        <v>41677590.5</v>
      </c>
      <c r="AF1572" s="7">
        <f t="shared" si="275"/>
        <v>44283539.240000002</v>
      </c>
    </row>
    <row r="1573" spans="1:32" x14ac:dyDescent="0.15">
      <c r="A1573" s="8">
        <v>101569</v>
      </c>
      <c r="B1573" s="3" t="s">
        <v>5689</v>
      </c>
      <c r="C1573" t="s">
        <v>5707</v>
      </c>
      <c r="D1573" t="s">
        <v>5675</v>
      </c>
      <c r="E1573" t="s">
        <v>5684</v>
      </c>
      <c r="F1573" t="s">
        <v>5685</v>
      </c>
      <c r="G1573" t="s">
        <v>5691</v>
      </c>
      <c r="H1573" t="s">
        <v>5700</v>
      </c>
      <c r="I1573" t="s">
        <v>5704</v>
      </c>
      <c r="J1573" t="s">
        <v>5687</v>
      </c>
      <c r="K1573" t="s">
        <v>5708</v>
      </c>
      <c r="L1573">
        <f t="shared" si="265"/>
        <v>100469</v>
      </c>
      <c r="M1573">
        <f t="shared" si="266"/>
        <v>100469</v>
      </c>
      <c r="N1573">
        <f t="shared" si="267"/>
        <v>100469</v>
      </c>
      <c r="O1573">
        <f t="shared" si="268"/>
        <v>100471</v>
      </c>
      <c r="P1573">
        <f t="shared" si="269"/>
        <v>100471</v>
      </c>
      <c r="Q1573">
        <f t="shared" si="270"/>
        <v>100471</v>
      </c>
      <c r="R1573">
        <f t="shared" si="271"/>
        <v>100469</v>
      </c>
      <c r="S1573">
        <f t="shared" si="272"/>
        <v>100471</v>
      </c>
      <c r="T1573">
        <f t="shared" si="273"/>
        <v>100469</v>
      </c>
      <c r="U1573">
        <f t="shared" si="274"/>
        <v>201570</v>
      </c>
      <c r="V1573" s="7">
        <f>IFERROR(VLOOKUP(VALUE(L1573),工作表2!$A:$N,14,1)/50,0)</f>
        <v>289549.86</v>
      </c>
      <c r="W1573" s="7">
        <f>IFERROR(VLOOKUP(VALUE(M1573),工作表2!$A:$N,14,1)/50,0)</f>
        <v>289549.86</v>
      </c>
      <c r="X1573" s="7">
        <f>IFERROR(VLOOKUP(VALUE(N1573),工作表2!$A:$N,14,1)/50,0)</f>
        <v>289549.86</v>
      </c>
      <c r="Y1573" s="7">
        <f>IFERROR(VLOOKUP(VALUE(O1573),工作表2!$A:$N,14,1)/50,0)</f>
        <v>289549.86</v>
      </c>
      <c r="Z1573" s="7">
        <f>IFERROR(VLOOKUP(VALUE(P1573),工作表2!$A:$N,14,1)/50,0)</f>
        <v>289549.86</v>
      </c>
      <c r="AA1573" s="7">
        <f>IFERROR(VLOOKUP(VALUE(Q1573),工作表2!$A:$N,14,1)/50,0)</f>
        <v>289549.86</v>
      </c>
      <c r="AB1573" s="7">
        <f>IFERROR(VLOOKUP(VALUE(R1573),工作表2!$A:$N,14,1)/50,0)</f>
        <v>289549.86</v>
      </c>
      <c r="AC1573" s="7">
        <f>IFERROR(VLOOKUP(VALUE(S1573),工作表2!$A:$N,14,1)/50,0)</f>
        <v>289549.86</v>
      </c>
      <c r="AD1573" s="7">
        <f>IFERROR(VLOOKUP(VALUE(T1573),工作表2!$A:$N,14,1)/50,0)</f>
        <v>289549.86</v>
      </c>
      <c r="AE1573" s="7">
        <f>IFERROR(VLOOKUP(VALUE(U1573),工作表2!$A:$N,14,1),0)</f>
        <v>41920538</v>
      </c>
      <c r="AF1573" s="7">
        <f t="shared" si="275"/>
        <v>44526486.740000002</v>
      </c>
    </row>
    <row r="1574" spans="1:32" x14ac:dyDescent="0.15">
      <c r="A1574" s="8">
        <v>101570</v>
      </c>
      <c r="B1574" s="3" t="s">
        <v>5709</v>
      </c>
      <c r="C1574" t="s">
        <v>5710</v>
      </c>
      <c r="D1574" t="s">
        <v>5711</v>
      </c>
      <c r="E1574" t="s">
        <v>5712</v>
      </c>
      <c r="F1574" t="s">
        <v>5713</v>
      </c>
      <c r="G1574" t="s">
        <v>5714</v>
      </c>
      <c r="H1574" t="s">
        <v>5715</v>
      </c>
      <c r="I1574" t="s">
        <v>5716</v>
      </c>
      <c r="J1574" t="s">
        <v>5717</v>
      </c>
      <c r="K1574" t="s">
        <v>5718</v>
      </c>
      <c r="L1574">
        <f t="shared" si="265"/>
        <v>100474</v>
      </c>
      <c r="M1574">
        <f t="shared" si="266"/>
        <v>100472</v>
      </c>
      <c r="N1574">
        <f t="shared" si="267"/>
        <v>100473</v>
      </c>
      <c r="O1574">
        <f t="shared" si="268"/>
        <v>100474</v>
      </c>
      <c r="P1574">
        <f t="shared" si="269"/>
        <v>100473</v>
      </c>
      <c r="Q1574">
        <f t="shared" si="270"/>
        <v>100472</v>
      </c>
      <c r="R1574">
        <f t="shared" si="271"/>
        <v>100473</v>
      </c>
      <c r="S1574">
        <f t="shared" si="272"/>
        <v>100473</v>
      </c>
      <c r="T1574">
        <f t="shared" si="273"/>
        <v>100473</v>
      </c>
      <c r="U1574">
        <f t="shared" si="274"/>
        <v>201571</v>
      </c>
      <c r="V1574" s="7">
        <f>IFERROR(VLOOKUP(VALUE(L1574),工作表2!$A:$N,14,1)/50,0)</f>
        <v>292693.87</v>
      </c>
      <c r="W1574" s="7">
        <f>IFERROR(VLOOKUP(VALUE(M1574),工作表2!$A:$N,14,1)/50,0)</f>
        <v>292693.87</v>
      </c>
      <c r="X1574" s="7">
        <f>IFERROR(VLOOKUP(VALUE(N1574),工作表2!$A:$N,14,1)/50,0)</f>
        <v>292693.87</v>
      </c>
      <c r="Y1574" s="7">
        <f>IFERROR(VLOOKUP(VALUE(O1574),工作表2!$A:$N,14,1)/50,0)</f>
        <v>292693.87</v>
      </c>
      <c r="Z1574" s="7">
        <f>IFERROR(VLOOKUP(VALUE(P1574),工作表2!$A:$N,14,1)/50,0)</f>
        <v>292693.87</v>
      </c>
      <c r="AA1574" s="7">
        <f>IFERROR(VLOOKUP(VALUE(Q1574),工作表2!$A:$N,14,1)/50,0)</f>
        <v>292693.87</v>
      </c>
      <c r="AB1574" s="7">
        <f>IFERROR(VLOOKUP(VALUE(R1574),工作表2!$A:$N,14,1)/50,0)</f>
        <v>292693.87</v>
      </c>
      <c r="AC1574" s="7">
        <f>IFERROR(VLOOKUP(VALUE(S1574),工作表2!$A:$N,14,1)/50,0)</f>
        <v>292693.87</v>
      </c>
      <c r="AD1574" s="7">
        <f>IFERROR(VLOOKUP(VALUE(T1574),工作表2!$A:$N,14,1)/50,0)</f>
        <v>292693.87</v>
      </c>
      <c r="AE1574" s="7">
        <f>IFERROR(VLOOKUP(VALUE(U1574),工作表2!$A:$N,14,1),0)</f>
        <v>41367687</v>
      </c>
      <c r="AF1574" s="7">
        <f t="shared" si="275"/>
        <v>44001931.829999998</v>
      </c>
    </row>
    <row r="1575" spans="1:32" x14ac:dyDescent="0.15">
      <c r="A1575" s="8">
        <v>101571</v>
      </c>
      <c r="B1575" s="3" t="s">
        <v>5719</v>
      </c>
      <c r="C1575" t="s">
        <v>5720</v>
      </c>
      <c r="D1575" t="s">
        <v>5721</v>
      </c>
      <c r="E1575" t="s">
        <v>5712</v>
      </c>
      <c r="F1575" t="s">
        <v>5713</v>
      </c>
      <c r="G1575" t="s">
        <v>5714</v>
      </c>
      <c r="H1575" t="s">
        <v>5722</v>
      </c>
      <c r="I1575" t="s">
        <v>5716</v>
      </c>
      <c r="J1575" t="s">
        <v>5723</v>
      </c>
      <c r="K1575" t="s">
        <v>5724</v>
      </c>
      <c r="L1575">
        <f t="shared" si="265"/>
        <v>100473</v>
      </c>
      <c r="M1575">
        <f t="shared" si="266"/>
        <v>100474</v>
      </c>
      <c r="N1575">
        <f t="shared" si="267"/>
        <v>100474</v>
      </c>
      <c r="O1575">
        <f t="shared" si="268"/>
        <v>100474</v>
      </c>
      <c r="P1575">
        <f t="shared" si="269"/>
        <v>100473</v>
      </c>
      <c r="Q1575">
        <f t="shared" si="270"/>
        <v>100472</v>
      </c>
      <c r="R1575">
        <f t="shared" si="271"/>
        <v>100474</v>
      </c>
      <c r="S1575">
        <f t="shared" si="272"/>
        <v>100473</v>
      </c>
      <c r="T1575">
        <f t="shared" si="273"/>
        <v>100474</v>
      </c>
      <c r="U1575">
        <f t="shared" si="274"/>
        <v>201572</v>
      </c>
      <c r="V1575" s="7">
        <f>IFERROR(VLOOKUP(VALUE(L1575),工作表2!$A:$N,14,1)/50,0)</f>
        <v>292693.87</v>
      </c>
      <c r="W1575" s="7">
        <f>IFERROR(VLOOKUP(VALUE(M1575),工作表2!$A:$N,14,1)/50,0)</f>
        <v>292693.87</v>
      </c>
      <c r="X1575" s="7">
        <f>IFERROR(VLOOKUP(VALUE(N1575),工作表2!$A:$N,14,1)/50,0)</f>
        <v>292693.87</v>
      </c>
      <c r="Y1575" s="7">
        <f>IFERROR(VLOOKUP(VALUE(O1575),工作表2!$A:$N,14,1)/50,0)</f>
        <v>292693.87</v>
      </c>
      <c r="Z1575" s="7">
        <f>IFERROR(VLOOKUP(VALUE(P1575),工作表2!$A:$N,14,1)/50,0)</f>
        <v>292693.87</v>
      </c>
      <c r="AA1575" s="7">
        <f>IFERROR(VLOOKUP(VALUE(Q1575),工作表2!$A:$N,14,1)/50,0)</f>
        <v>292693.87</v>
      </c>
      <c r="AB1575" s="7">
        <f>IFERROR(VLOOKUP(VALUE(R1575),工作表2!$A:$N,14,1)/50,0)</f>
        <v>292693.87</v>
      </c>
      <c r="AC1575" s="7">
        <f>IFERROR(VLOOKUP(VALUE(S1575),工作表2!$A:$N,14,1)/50,0)</f>
        <v>292693.87</v>
      </c>
      <c r="AD1575" s="7">
        <f>IFERROR(VLOOKUP(VALUE(T1575),工作表2!$A:$N,14,1)/50,0)</f>
        <v>292693.87</v>
      </c>
      <c r="AE1575" s="7">
        <f>IFERROR(VLOOKUP(VALUE(U1575),工作表2!$A:$N,14,1),0)</f>
        <v>41404311.5</v>
      </c>
      <c r="AF1575" s="7">
        <f t="shared" si="275"/>
        <v>44038556.329999998</v>
      </c>
    </row>
    <row r="1576" spans="1:32" x14ac:dyDescent="0.15">
      <c r="A1576" s="8">
        <v>101572</v>
      </c>
      <c r="B1576" s="3" t="s">
        <v>5719</v>
      </c>
      <c r="C1576" t="s">
        <v>5720</v>
      </c>
      <c r="D1576" t="s">
        <v>5711</v>
      </c>
      <c r="E1576" t="s">
        <v>5725</v>
      </c>
      <c r="F1576" t="s">
        <v>5726</v>
      </c>
      <c r="G1576" t="s">
        <v>5727</v>
      </c>
      <c r="H1576" t="s">
        <v>5728</v>
      </c>
      <c r="I1576" t="s">
        <v>5729</v>
      </c>
      <c r="J1576" t="s">
        <v>5717</v>
      </c>
      <c r="K1576" t="s">
        <v>5730</v>
      </c>
      <c r="L1576">
        <f t="shared" si="265"/>
        <v>100473</v>
      </c>
      <c r="M1576">
        <f t="shared" si="266"/>
        <v>100474</v>
      </c>
      <c r="N1576">
        <f t="shared" si="267"/>
        <v>100473</v>
      </c>
      <c r="O1576">
        <f t="shared" si="268"/>
        <v>100473</v>
      </c>
      <c r="P1576">
        <f t="shared" si="269"/>
        <v>100474</v>
      </c>
      <c r="Q1576">
        <f t="shared" si="270"/>
        <v>100473</v>
      </c>
      <c r="R1576">
        <f t="shared" si="271"/>
        <v>100472</v>
      </c>
      <c r="S1576">
        <f t="shared" si="272"/>
        <v>100472</v>
      </c>
      <c r="T1576">
        <f t="shared" si="273"/>
        <v>100473</v>
      </c>
      <c r="U1576">
        <f t="shared" si="274"/>
        <v>201573</v>
      </c>
      <c r="V1576" s="7">
        <f>IFERROR(VLOOKUP(VALUE(L1576),工作表2!$A:$N,14,1)/50,0)</f>
        <v>292693.87</v>
      </c>
      <c r="W1576" s="7">
        <f>IFERROR(VLOOKUP(VALUE(M1576),工作表2!$A:$N,14,1)/50,0)</f>
        <v>292693.87</v>
      </c>
      <c r="X1576" s="7">
        <f>IFERROR(VLOOKUP(VALUE(N1576),工作表2!$A:$N,14,1)/50,0)</f>
        <v>292693.87</v>
      </c>
      <c r="Y1576" s="7">
        <f>IFERROR(VLOOKUP(VALUE(O1576),工作表2!$A:$N,14,1)/50,0)</f>
        <v>292693.87</v>
      </c>
      <c r="Z1576" s="7">
        <f>IFERROR(VLOOKUP(VALUE(P1576),工作表2!$A:$N,14,1)/50,0)</f>
        <v>292693.87</v>
      </c>
      <c r="AA1576" s="7">
        <f>IFERROR(VLOOKUP(VALUE(Q1576),工作表2!$A:$N,14,1)/50,0)</f>
        <v>292693.87</v>
      </c>
      <c r="AB1576" s="7">
        <f>IFERROR(VLOOKUP(VALUE(R1576),工作表2!$A:$N,14,1)/50,0)</f>
        <v>292693.87</v>
      </c>
      <c r="AC1576" s="7">
        <f>IFERROR(VLOOKUP(VALUE(S1576),工作表2!$A:$N,14,1)/50,0)</f>
        <v>292693.87</v>
      </c>
      <c r="AD1576" s="7">
        <f>IFERROR(VLOOKUP(VALUE(T1576),工作表2!$A:$N,14,1)/50,0)</f>
        <v>292693.87</v>
      </c>
      <c r="AE1576" s="7">
        <f>IFERROR(VLOOKUP(VALUE(U1576),工作表2!$A:$N,14,1),0)</f>
        <v>41440967.5</v>
      </c>
      <c r="AF1576" s="7">
        <f t="shared" si="275"/>
        <v>44075212.329999998</v>
      </c>
    </row>
    <row r="1577" spans="1:32" x14ac:dyDescent="0.15">
      <c r="A1577" s="8">
        <v>101573</v>
      </c>
      <c r="B1577" s="3" t="s">
        <v>5719</v>
      </c>
      <c r="C1577" t="s">
        <v>5710</v>
      </c>
      <c r="D1577" t="s">
        <v>5721</v>
      </c>
      <c r="E1577" t="s">
        <v>5712</v>
      </c>
      <c r="F1577" t="s">
        <v>5731</v>
      </c>
      <c r="G1577" t="s">
        <v>5727</v>
      </c>
      <c r="H1577" t="s">
        <v>5722</v>
      </c>
      <c r="I1577" t="s">
        <v>5729</v>
      </c>
      <c r="J1577" t="s">
        <v>5717</v>
      </c>
      <c r="K1577" t="s">
        <v>5732</v>
      </c>
      <c r="L1577">
        <f t="shared" si="265"/>
        <v>100473</v>
      </c>
      <c r="M1577">
        <f t="shared" si="266"/>
        <v>100472</v>
      </c>
      <c r="N1577">
        <f t="shared" si="267"/>
        <v>100474</v>
      </c>
      <c r="O1577">
        <f t="shared" si="268"/>
        <v>100474</v>
      </c>
      <c r="P1577">
        <f t="shared" si="269"/>
        <v>100472</v>
      </c>
      <c r="Q1577">
        <f t="shared" si="270"/>
        <v>100473</v>
      </c>
      <c r="R1577">
        <f t="shared" si="271"/>
        <v>100474</v>
      </c>
      <c r="S1577">
        <f t="shared" si="272"/>
        <v>100472</v>
      </c>
      <c r="T1577">
        <f t="shared" si="273"/>
        <v>100473</v>
      </c>
      <c r="U1577">
        <f t="shared" si="274"/>
        <v>201574</v>
      </c>
      <c r="V1577" s="7">
        <f>IFERROR(VLOOKUP(VALUE(L1577),工作表2!$A:$N,14,1)/50,0)</f>
        <v>292693.87</v>
      </c>
      <c r="W1577" s="7">
        <f>IFERROR(VLOOKUP(VALUE(M1577),工作表2!$A:$N,14,1)/50,0)</f>
        <v>292693.87</v>
      </c>
      <c r="X1577" s="7">
        <f>IFERROR(VLOOKUP(VALUE(N1577),工作表2!$A:$N,14,1)/50,0)</f>
        <v>292693.87</v>
      </c>
      <c r="Y1577" s="7">
        <f>IFERROR(VLOOKUP(VALUE(O1577),工作表2!$A:$N,14,1)/50,0)</f>
        <v>292693.87</v>
      </c>
      <c r="Z1577" s="7">
        <f>IFERROR(VLOOKUP(VALUE(P1577),工作表2!$A:$N,14,1)/50,0)</f>
        <v>292693.87</v>
      </c>
      <c r="AA1577" s="7">
        <f>IFERROR(VLOOKUP(VALUE(Q1577),工作表2!$A:$N,14,1)/50,0)</f>
        <v>292693.87</v>
      </c>
      <c r="AB1577" s="7">
        <f>IFERROR(VLOOKUP(VALUE(R1577),工作表2!$A:$N,14,1)/50,0)</f>
        <v>292693.87</v>
      </c>
      <c r="AC1577" s="7">
        <f>IFERROR(VLOOKUP(VALUE(S1577),工作表2!$A:$N,14,1)/50,0)</f>
        <v>292693.87</v>
      </c>
      <c r="AD1577" s="7">
        <f>IFERROR(VLOOKUP(VALUE(T1577),工作表2!$A:$N,14,1)/50,0)</f>
        <v>292693.87</v>
      </c>
      <c r="AE1577" s="7">
        <f>IFERROR(VLOOKUP(VALUE(U1577),工作表2!$A:$N,14,1),0)</f>
        <v>42224080</v>
      </c>
      <c r="AF1577" s="7">
        <f t="shared" si="275"/>
        <v>44858324.829999998</v>
      </c>
    </row>
    <row r="1578" spans="1:32" x14ac:dyDescent="0.15">
      <c r="A1578" s="8">
        <v>101574</v>
      </c>
      <c r="B1578" s="3" t="s">
        <v>5709</v>
      </c>
      <c r="C1578" t="s">
        <v>5720</v>
      </c>
      <c r="D1578" t="s">
        <v>5733</v>
      </c>
      <c r="E1578" t="s">
        <v>5725</v>
      </c>
      <c r="F1578" t="s">
        <v>5713</v>
      </c>
      <c r="G1578" t="s">
        <v>5714</v>
      </c>
      <c r="H1578" t="s">
        <v>5722</v>
      </c>
      <c r="I1578" t="s">
        <v>5716</v>
      </c>
      <c r="J1578" t="s">
        <v>5734</v>
      </c>
      <c r="K1578" t="s">
        <v>5735</v>
      </c>
      <c r="L1578">
        <f t="shared" si="265"/>
        <v>100474</v>
      </c>
      <c r="M1578">
        <f t="shared" si="266"/>
        <v>100474</v>
      </c>
      <c r="N1578">
        <f t="shared" si="267"/>
        <v>100472</v>
      </c>
      <c r="O1578">
        <f t="shared" si="268"/>
        <v>100473</v>
      </c>
      <c r="P1578">
        <f t="shared" si="269"/>
        <v>100473</v>
      </c>
      <c r="Q1578">
        <f t="shared" si="270"/>
        <v>100472</v>
      </c>
      <c r="R1578">
        <f t="shared" si="271"/>
        <v>100474</v>
      </c>
      <c r="S1578">
        <f t="shared" si="272"/>
        <v>100473</v>
      </c>
      <c r="T1578">
        <f t="shared" si="273"/>
        <v>100472</v>
      </c>
      <c r="U1578">
        <f t="shared" si="274"/>
        <v>201575</v>
      </c>
      <c r="V1578" s="7">
        <f>IFERROR(VLOOKUP(VALUE(L1578),工作表2!$A:$N,14,1)/50,0)</f>
        <v>292693.87</v>
      </c>
      <c r="W1578" s="7">
        <f>IFERROR(VLOOKUP(VALUE(M1578),工作表2!$A:$N,14,1)/50,0)</f>
        <v>292693.87</v>
      </c>
      <c r="X1578" s="7">
        <f>IFERROR(VLOOKUP(VALUE(N1578),工作表2!$A:$N,14,1)/50,0)</f>
        <v>292693.87</v>
      </c>
      <c r="Y1578" s="7">
        <f>IFERROR(VLOOKUP(VALUE(O1578),工作表2!$A:$N,14,1)/50,0)</f>
        <v>292693.87</v>
      </c>
      <c r="Z1578" s="7">
        <f>IFERROR(VLOOKUP(VALUE(P1578),工作表2!$A:$N,14,1)/50,0)</f>
        <v>292693.87</v>
      </c>
      <c r="AA1578" s="7">
        <f>IFERROR(VLOOKUP(VALUE(Q1578),工作表2!$A:$N,14,1)/50,0)</f>
        <v>292693.87</v>
      </c>
      <c r="AB1578" s="7">
        <f>IFERROR(VLOOKUP(VALUE(R1578),工作表2!$A:$N,14,1)/50,0)</f>
        <v>292693.87</v>
      </c>
      <c r="AC1578" s="7">
        <f>IFERROR(VLOOKUP(VALUE(S1578),工作表2!$A:$N,14,1)/50,0)</f>
        <v>292693.87</v>
      </c>
      <c r="AD1578" s="7">
        <f>IFERROR(VLOOKUP(VALUE(T1578),工作表2!$A:$N,14,1)/50,0)</f>
        <v>292693.87</v>
      </c>
      <c r="AE1578" s="7">
        <f>IFERROR(VLOOKUP(VALUE(U1578),工作表2!$A:$N,14,1),0)</f>
        <v>41514374</v>
      </c>
      <c r="AF1578" s="7">
        <f t="shared" si="275"/>
        <v>44148618.829999998</v>
      </c>
    </row>
    <row r="1579" spans="1:32" x14ac:dyDescent="0.15">
      <c r="A1579" s="8">
        <v>101575</v>
      </c>
      <c r="B1579" s="3" t="s">
        <v>5719</v>
      </c>
      <c r="C1579" t="s">
        <v>5710</v>
      </c>
      <c r="D1579" t="s">
        <v>5733</v>
      </c>
      <c r="E1579" t="s">
        <v>5712</v>
      </c>
      <c r="F1579" t="s">
        <v>5713</v>
      </c>
      <c r="G1579" t="s">
        <v>5727</v>
      </c>
      <c r="H1579" t="s">
        <v>5722</v>
      </c>
      <c r="I1579" t="s">
        <v>5736</v>
      </c>
      <c r="J1579" t="s">
        <v>5734</v>
      </c>
      <c r="K1579" t="s">
        <v>5737</v>
      </c>
      <c r="L1579">
        <f t="shared" si="265"/>
        <v>100473</v>
      </c>
      <c r="M1579">
        <f t="shared" si="266"/>
        <v>100472</v>
      </c>
      <c r="N1579">
        <f t="shared" si="267"/>
        <v>100472</v>
      </c>
      <c r="O1579">
        <f t="shared" si="268"/>
        <v>100474</v>
      </c>
      <c r="P1579">
        <f t="shared" si="269"/>
        <v>100473</v>
      </c>
      <c r="Q1579">
        <f t="shared" si="270"/>
        <v>100473</v>
      </c>
      <c r="R1579">
        <f t="shared" si="271"/>
        <v>100474</v>
      </c>
      <c r="S1579">
        <f t="shared" si="272"/>
        <v>100474</v>
      </c>
      <c r="T1579">
        <f t="shared" si="273"/>
        <v>100472</v>
      </c>
      <c r="U1579">
        <f t="shared" si="274"/>
        <v>201576</v>
      </c>
      <c r="V1579" s="7">
        <f>IFERROR(VLOOKUP(VALUE(L1579),工作表2!$A:$N,14,1)/50,0)</f>
        <v>292693.87</v>
      </c>
      <c r="W1579" s="7">
        <f>IFERROR(VLOOKUP(VALUE(M1579),工作表2!$A:$N,14,1)/50,0)</f>
        <v>292693.87</v>
      </c>
      <c r="X1579" s="7">
        <f>IFERROR(VLOOKUP(VALUE(N1579),工作表2!$A:$N,14,1)/50,0)</f>
        <v>292693.87</v>
      </c>
      <c r="Y1579" s="7">
        <f>IFERROR(VLOOKUP(VALUE(O1579),工作表2!$A:$N,14,1)/50,0)</f>
        <v>292693.87</v>
      </c>
      <c r="Z1579" s="7">
        <f>IFERROR(VLOOKUP(VALUE(P1579),工作表2!$A:$N,14,1)/50,0)</f>
        <v>292693.87</v>
      </c>
      <c r="AA1579" s="7">
        <f>IFERROR(VLOOKUP(VALUE(Q1579),工作表2!$A:$N,14,1)/50,0)</f>
        <v>292693.87</v>
      </c>
      <c r="AB1579" s="7">
        <f>IFERROR(VLOOKUP(VALUE(R1579),工作表2!$A:$N,14,1)/50,0)</f>
        <v>292693.87</v>
      </c>
      <c r="AC1579" s="7">
        <f>IFERROR(VLOOKUP(VALUE(S1579),工作表2!$A:$N,14,1)/50,0)</f>
        <v>292693.87</v>
      </c>
      <c r="AD1579" s="7">
        <f>IFERROR(VLOOKUP(VALUE(T1579),工作表2!$A:$N,14,1)/50,0)</f>
        <v>292693.87</v>
      </c>
      <c r="AE1579" s="7">
        <f>IFERROR(VLOOKUP(VALUE(U1579),工作表2!$A:$N,14,1),0)</f>
        <v>41551125</v>
      </c>
      <c r="AF1579" s="7">
        <f t="shared" si="275"/>
        <v>44185369.829999998</v>
      </c>
    </row>
    <row r="1580" spans="1:32" x14ac:dyDescent="0.15">
      <c r="A1580" s="8">
        <v>101576</v>
      </c>
      <c r="B1580" s="3" t="s">
        <v>5719</v>
      </c>
      <c r="C1580" t="s">
        <v>5710</v>
      </c>
      <c r="D1580" t="s">
        <v>5721</v>
      </c>
      <c r="E1580" t="s">
        <v>5738</v>
      </c>
      <c r="F1580" t="s">
        <v>5731</v>
      </c>
      <c r="G1580" t="s">
        <v>5727</v>
      </c>
      <c r="H1580" t="s">
        <v>5715</v>
      </c>
      <c r="I1580" t="s">
        <v>5716</v>
      </c>
      <c r="J1580" t="s">
        <v>5734</v>
      </c>
      <c r="K1580" t="s">
        <v>5739</v>
      </c>
      <c r="L1580">
        <f t="shared" si="265"/>
        <v>100473</v>
      </c>
      <c r="M1580">
        <f t="shared" si="266"/>
        <v>100472</v>
      </c>
      <c r="N1580">
        <f t="shared" si="267"/>
        <v>100474</v>
      </c>
      <c r="O1580">
        <f t="shared" si="268"/>
        <v>100472</v>
      </c>
      <c r="P1580">
        <f t="shared" si="269"/>
        <v>100472</v>
      </c>
      <c r="Q1580">
        <f t="shared" si="270"/>
        <v>100473</v>
      </c>
      <c r="R1580">
        <f t="shared" si="271"/>
        <v>100473</v>
      </c>
      <c r="S1580">
        <f t="shared" si="272"/>
        <v>100473</v>
      </c>
      <c r="T1580">
        <f t="shared" si="273"/>
        <v>100472</v>
      </c>
      <c r="U1580">
        <f t="shared" si="274"/>
        <v>201577</v>
      </c>
      <c r="V1580" s="7">
        <f>IFERROR(VLOOKUP(VALUE(L1580),工作表2!$A:$N,14,1)/50,0)</f>
        <v>292693.87</v>
      </c>
      <c r="W1580" s="7">
        <f>IFERROR(VLOOKUP(VALUE(M1580),工作表2!$A:$N,14,1)/50,0)</f>
        <v>292693.87</v>
      </c>
      <c r="X1580" s="7">
        <f>IFERROR(VLOOKUP(VALUE(N1580),工作表2!$A:$N,14,1)/50,0)</f>
        <v>292693.87</v>
      </c>
      <c r="Y1580" s="7">
        <f>IFERROR(VLOOKUP(VALUE(O1580),工作表2!$A:$N,14,1)/50,0)</f>
        <v>292693.87</v>
      </c>
      <c r="Z1580" s="7">
        <f>IFERROR(VLOOKUP(VALUE(P1580),工作表2!$A:$N,14,1)/50,0)</f>
        <v>292693.87</v>
      </c>
      <c r="AA1580" s="7">
        <f>IFERROR(VLOOKUP(VALUE(Q1580),工作表2!$A:$N,14,1)/50,0)</f>
        <v>292693.87</v>
      </c>
      <c r="AB1580" s="7">
        <f>IFERROR(VLOOKUP(VALUE(R1580),工作表2!$A:$N,14,1)/50,0)</f>
        <v>292693.87</v>
      </c>
      <c r="AC1580" s="7">
        <f>IFERROR(VLOOKUP(VALUE(S1580),工作表2!$A:$N,14,1)/50,0)</f>
        <v>292693.87</v>
      </c>
      <c r="AD1580" s="7">
        <f>IFERROR(VLOOKUP(VALUE(T1580),工作表2!$A:$N,14,1)/50,0)</f>
        <v>292693.87</v>
      </c>
      <c r="AE1580" s="7">
        <f>IFERROR(VLOOKUP(VALUE(U1580),工作表2!$A:$N,14,1),0)</f>
        <v>42336100</v>
      </c>
      <c r="AF1580" s="7">
        <f t="shared" si="275"/>
        <v>44970344.829999998</v>
      </c>
    </row>
    <row r="1581" spans="1:32" x14ac:dyDescent="0.15">
      <c r="A1581" s="8">
        <v>101577</v>
      </c>
      <c r="B1581" s="3" t="s">
        <v>5719</v>
      </c>
      <c r="C1581" t="s">
        <v>5720</v>
      </c>
      <c r="D1581" t="s">
        <v>5733</v>
      </c>
      <c r="E1581" t="s">
        <v>5738</v>
      </c>
      <c r="F1581" t="s">
        <v>5726</v>
      </c>
      <c r="G1581" t="s">
        <v>5727</v>
      </c>
      <c r="H1581" t="s">
        <v>5715</v>
      </c>
      <c r="I1581" t="s">
        <v>5716</v>
      </c>
      <c r="J1581" t="s">
        <v>5717</v>
      </c>
      <c r="K1581" t="s">
        <v>5740</v>
      </c>
      <c r="L1581">
        <f t="shared" si="265"/>
        <v>100473</v>
      </c>
      <c r="M1581">
        <f t="shared" si="266"/>
        <v>100474</v>
      </c>
      <c r="N1581">
        <f t="shared" si="267"/>
        <v>100472</v>
      </c>
      <c r="O1581">
        <f t="shared" si="268"/>
        <v>100472</v>
      </c>
      <c r="P1581">
        <f t="shared" si="269"/>
        <v>100474</v>
      </c>
      <c r="Q1581">
        <f t="shared" si="270"/>
        <v>100473</v>
      </c>
      <c r="R1581">
        <f t="shared" si="271"/>
        <v>100473</v>
      </c>
      <c r="S1581">
        <f t="shared" si="272"/>
        <v>100473</v>
      </c>
      <c r="T1581">
        <f t="shared" si="273"/>
        <v>100473</v>
      </c>
      <c r="U1581">
        <f t="shared" si="274"/>
        <v>201578</v>
      </c>
      <c r="V1581" s="7">
        <f>IFERROR(VLOOKUP(VALUE(L1581),工作表2!$A:$N,14,1)/50,0)</f>
        <v>292693.87</v>
      </c>
      <c r="W1581" s="7">
        <f>IFERROR(VLOOKUP(VALUE(M1581),工作表2!$A:$N,14,1)/50,0)</f>
        <v>292693.87</v>
      </c>
      <c r="X1581" s="7">
        <f>IFERROR(VLOOKUP(VALUE(N1581),工作表2!$A:$N,14,1)/50,0)</f>
        <v>292693.87</v>
      </c>
      <c r="Y1581" s="7">
        <f>IFERROR(VLOOKUP(VALUE(O1581),工作表2!$A:$N,14,1)/50,0)</f>
        <v>292693.87</v>
      </c>
      <c r="Z1581" s="7">
        <f>IFERROR(VLOOKUP(VALUE(P1581),工作表2!$A:$N,14,1)/50,0)</f>
        <v>292693.87</v>
      </c>
      <c r="AA1581" s="7">
        <f>IFERROR(VLOOKUP(VALUE(Q1581),工作表2!$A:$N,14,1)/50,0)</f>
        <v>292693.87</v>
      </c>
      <c r="AB1581" s="7">
        <f>IFERROR(VLOOKUP(VALUE(R1581),工作表2!$A:$N,14,1)/50,0)</f>
        <v>292693.87</v>
      </c>
      <c r="AC1581" s="7">
        <f>IFERROR(VLOOKUP(VALUE(S1581),工作表2!$A:$N,14,1)/50,0)</f>
        <v>292693.87</v>
      </c>
      <c r="AD1581" s="7">
        <f>IFERROR(VLOOKUP(VALUE(T1581),工作表2!$A:$N,14,1)/50,0)</f>
        <v>292693.87</v>
      </c>
      <c r="AE1581" s="7">
        <f>IFERROR(VLOOKUP(VALUE(U1581),工作表2!$A:$N,14,1),0)</f>
        <v>42014089.5</v>
      </c>
      <c r="AF1581" s="7">
        <f t="shared" si="275"/>
        <v>44648334.329999998</v>
      </c>
    </row>
    <row r="1582" spans="1:32" x14ac:dyDescent="0.15">
      <c r="A1582" s="8">
        <v>101578</v>
      </c>
      <c r="B1582" s="3" t="s">
        <v>5741</v>
      </c>
      <c r="C1582" t="s">
        <v>5720</v>
      </c>
      <c r="D1582" t="s">
        <v>5711</v>
      </c>
      <c r="E1582" t="s">
        <v>5725</v>
      </c>
      <c r="F1582" t="s">
        <v>5731</v>
      </c>
      <c r="G1582" t="s">
        <v>5714</v>
      </c>
      <c r="H1582" t="s">
        <v>5715</v>
      </c>
      <c r="I1582" t="s">
        <v>5736</v>
      </c>
      <c r="J1582" t="s">
        <v>5717</v>
      </c>
      <c r="K1582" t="s">
        <v>5742</v>
      </c>
      <c r="L1582">
        <f t="shared" si="265"/>
        <v>100472</v>
      </c>
      <c r="M1582">
        <f t="shared" si="266"/>
        <v>100474</v>
      </c>
      <c r="N1582">
        <f t="shared" si="267"/>
        <v>100473</v>
      </c>
      <c r="O1582">
        <f t="shared" si="268"/>
        <v>100473</v>
      </c>
      <c r="P1582">
        <f t="shared" si="269"/>
        <v>100472</v>
      </c>
      <c r="Q1582">
        <f t="shared" si="270"/>
        <v>100472</v>
      </c>
      <c r="R1582">
        <f t="shared" si="271"/>
        <v>100473</v>
      </c>
      <c r="S1582">
        <f t="shared" si="272"/>
        <v>100474</v>
      </c>
      <c r="T1582">
        <f t="shared" si="273"/>
        <v>100473</v>
      </c>
      <c r="U1582">
        <f t="shared" si="274"/>
        <v>201579</v>
      </c>
      <c r="V1582" s="7">
        <f>IFERROR(VLOOKUP(VALUE(L1582),工作表2!$A:$N,14,1)/50,0)</f>
        <v>292693.87</v>
      </c>
      <c r="W1582" s="7">
        <f>IFERROR(VLOOKUP(VALUE(M1582),工作表2!$A:$N,14,1)/50,0)</f>
        <v>292693.87</v>
      </c>
      <c r="X1582" s="7">
        <f>IFERROR(VLOOKUP(VALUE(N1582),工作表2!$A:$N,14,1)/50,0)</f>
        <v>292693.87</v>
      </c>
      <c r="Y1582" s="7">
        <f>IFERROR(VLOOKUP(VALUE(O1582),工作表2!$A:$N,14,1)/50,0)</f>
        <v>292693.87</v>
      </c>
      <c r="Z1582" s="7">
        <f>IFERROR(VLOOKUP(VALUE(P1582),工作表2!$A:$N,14,1)/50,0)</f>
        <v>292693.87</v>
      </c>
      <c r="AA1582" s="7">
        <f>IFERROR(VLOOKUP(VALUE(Q1582),工作表2!$A:$N,14,1)/50,0)</f>
        <v>292693.87</v>
      </c>
      <c r="AB1582" s="7">
        <f>IFERROR(VLOOKUP(VALUE(R1582),工作表2!$A:$N,14,1)/50,0)</f>
        <v>292693.87</v>
      </c>
      <c r="AC1582" s="7">
        <f>IFERROR(VLOOKUP(VALUE(S1582),工作表2!$A:$N,14,1)/50,0)</f>
        <v>292693.87</v>
      </c>
      <c r="AD1582" s="7">
        <f>IFERROR(VLOOKUP(VALUE(T1582),工作表2!$A:$N,14,1)/50,0)</f>
        <v>292693.87</v>
      </c>
      <c r="AE1582" s="7">
        <f>IFERROR(VLOOKUP(VALUE(U1582),工作表2!$A:$N,14,1),0)</f>
        <v>42201118</v>
      </c>
      <c r="AF1582" s="7">
        <f t="shared" si="275"/>
        <v>44835362.829999998</v>
      </c>
    </row>
    <row r="1583" spans="1:32" x14ac:dyDescent="0.15">
      <c r="A1583" s="8">
        <v>101579</v>
      </c>
      <c r="B1583" s="3" t="s">
        <v>5741</v>
      </c>
      <c r="C1583" t="s">
        <v>5743</v>
      </c>
      <c r="D1583" t="s">
        <v>5733</v>
      </c>
      <c r="E1583" t="s">
        <v>5712</v>
      </c>
      <c r="F1583" t="s">
        <v>5731</v>
      </c>
      <c r="G1583" t="s">
        <v>5727</v>
      </c>
      <c r="H1583" t="s">
        <v>5715</v>
      </c>
      <c r="I1583" t="s">
        <v>5729</v>
      </c>
      <c r="J1583" t="s">
        <v>5723</v>
      </c>
      <c r="K1583" t="s">
        <v>5744</v>
      </c>
      <c r="L1583">
        <f t="shared" si="265"/>
        <v>100472</v>
      </c>
      <c r="M1583">
        <f t="shared" si="266"/>
        <v>100473</v>
      </c>
      <c r="N1583">
        <f t="shared" si="267"/>
        <v>100472</v>
      </c>
      <c r="O1583">
        <f t="shared" si="268"/>
        <v>100474</v>
      </c>
      <c r="P1583">
        <f t="shared" si="269"/>
        <v>100472</v>
      </c>
      <c r="Q1583">
        <f t="shared" si="270"/>
        <v>100473</v>
      </c>
      <c r="R1583">
        <f t="shared" si="271"/>
        <v>100473</v>
      </c>
      <c r="S1583">
        <f t="shared" si="272"/>
        <v>100472</v>
      </c>
      <c r="T1583">
        <f t="shared" si="273"/>
        <v>100474</v>
      </c>
      <c r="U1583">
        <f t="shared" si="274"/>
        <v>201580</v>
      </c>
      <c r="V1583" s="7">
        <f>IFERROR(VLOOKUP(VALUE(L1583),工作表2!$A:$N,14,1)/50,0)</f>
        <v>292693.87</v>
      </c>
      <c r="W1583" s="7">
        <f>IFERROR(VLOOKUP(VALUE(M1583),工作表2!$A:$N,14,1)/50,0)</f>
        <v>292693.87</v>
      </c>
      <c r="X1583" s="7">
        <f>IFERROR(VLOOKUP(VALUE(N1583),工作表2!$A:$N,14,1)/50,0)</f>
        <v>292693.87</v>
      </c>
      <c r="Y1583" s="7">
        <f>IFERROR(VLOOKUP(VALUE(O1583),工作表2!$A:$N,14,1)/50,0)</f>
        <v>292693.87</v>
      </c>
      <c r="Z1583" s="7">
        <f>IFERROR(VLOOKUP(VALUE(P1583),工作表2!$A:$N,14,1)/50,0)</f>
        <v>292693.87</v>
      </c>
      <c r="AA1583" s="7">
        <f>IFERROR(VLOOKUP(VALUE(Q1583),工作表2!$A:$N,14,1)/50,0)</f>
        <v>292693.87</v>
      </c>
      <c r="AB1583" s="7">
        <f>IFERROR(VLOOKUP(VALUE(R1583),工作表2!$A:$N,14,1)/50,0)</f>
        <v>292693.87</v>
      </c>
      <c r="AC1583" s="7">
        <f>IFERROR(VLOOKUP(VALUE(S1583),工作表2!$A:$N,14,1)/50,0)</f>
        <v>292693.87</v>
      </c>
      <c r="AD1583" s="7">
        <f>IFERROR(VLOOKUP(VALUE(T1583),工作表2!$A:$N,14,1)/50,0)</f>
        <v>292693.87</v>
      </c>
      <c r="AE1583" s="7">
        <f>IFERROR(VLOOKUP(VALUE(U1583),工作表2!$A:$N,14,1),0)</f>
        <v>42448412.5</v>
      </c>
      <c r="AF1583" s="7">
        <f t="shared" si="275"/>
        <v>45082657.329999998</v>
      </c>
    </row>
    <row r="1584" spans="1:32" x14ac:dyDescent="0.15">
      <c r="A1584" s="8">
        <v>101580</v>
      </c>
      <c r="B1584" s="3" t="s">
        <v>5745</v>
      </c>
      <c r="C1584" t="s">
        <v>5746</v>
      </c>
      <c r="D1584" t="s">
        <v>5747</v>
      </c>
      <c r="E1584" t="s">
        <v>5748</v>
      </c>
      <c r="F1584" t="s">
        <v>5749</v>
      </c>
      <c r="G1584" t="s">
        <v>5750</v>
      </c>
      <c r="H1584" t="s">
        <v>5751</v>
      </c>
      <c r="I1584" t="s">
        <v>5752</v>
      </c>
      <c r="J1584" t="s">
        <v>5753</v>
      </c>
      <c r="K1584" t="s">
        <v>5754</v>
      </c>
      <c r="L1584">
        <f t="shared" si="265"/>
        <v>100476</v>
      </c>
      <c r="M1584">
        <f t="shared" si="266"/>
        <v>100475</v>
      </c>
      <c r="N1584">
        <f t="shared" si="267"/>
        <v>100475</v>
      </c>
      <c r="O1584">
        <f t="shared" si="268"/>
        <v>100475</v>
      </c>
      <c r="P1584">
        <f t="shared" si="269"/>
        <v>100476</v>
      </c>
      <c r="Q1584">
        <f t="shared" si="270"/>
        <v>100476</v>
      </c>
      <c r="R1584">
        <f t="shared" si="271"/>
        <v>100475</v>
      </c>
      <c r="S1584">
        <f t="shared" si="272"/>
        <v>100477</v>
      </c>
      <c r="T1584">
        <f t="shared" si="273"/>
        <v>100475</v>
      </c>
      <c r="U1584">
        <f t="shared" si="274"/>
        <v>201581</v>
      </c>
      <c r="V1584" s="7">
        <f>IFERROR(VLOOKUP(VALUE(L1584),工作表2!$A:$N,14,1)/50,0)</f>
        <v>296097.18</v>
      </c>
      <c r="W1584" s="7">
        <f>IFERROR(VLOOKUP(VALUE(M1584),工作表2!$A:$N,14,1)/50,0)</f>
        <v>296097.18</v>
      </c>
      <c r="X1584" s="7">
        <f>IFERROR(VLOOKUP(VALUE(N1584),工作表2!$A:$N,14,1)/50,0)</f>
        <v>296097.18</v>
      </c>
      <c r="Y1584" s="7">
        <f>IFERROR(VLOOKUP(VALUE(O1584),工作表2!$A:$N,14,1)/50,0)</f>
        <v>296097.18</v>
      </c>
      <c r="Z1584" s="7">
        <f>IFERROR(VLOOKUP(VALUE(P1584),工作表2!$A:$N,14,1)/50,0)</f>
        <v>296097.18</v>
      </c>
      <c r="AA1584" s="7">
        <f>IFERROR(VLOOKUP(VALUE(Q1584),工作表2!$A:$N,14,1)/50,0)</f>
        <v>296097.18</v>
      </c>
      <c r="AB1584" s="7">
        <f>IFERROR(VLOOKUP(VALUE(R1584),工作表2!$A:$N,14,1)/50,0)</f>
        <v>296097.18</v>
      </c>
      <c r="AC1584" s="7">
        <f>IFERROR(VLOOKUP(VALUE(S1584),工作表2!$A:$N,14,1)/50,0)</f>
        <v>296097.18</v>
      </c>
      <c r="AD1584" s="7">
        <f>IFERROR(VLOOKUP(VALUE(T1584),工作表2!$A:$N,14,1)/50,0)</f>
        <v>296097.18</v>
      </c>
      <c r="AE1584" s="7">
        <f>IFERROR(VLOOKUP(VALUE(U1584),工作表2!$A:$N,14,1),0)</f>
        <v>41888645</v>
      </c>
      <c r="AF1584" s="7">
        <f t="shared" si="275"/>
        <v>44553519.619999997</v>
      </c>
    </row>
    <row r="1585" spans="1:32" x14ac:dyDescent="0.15">
      <c r="A1585" s="8">
        <v>101581</v>
      </c>
      <c r="B1585" s="3" t="s">
        <v>5755</v>
      </c>
      <c r="C1585" t="s">
        <v>5746</v>
      </c>
      <c r="D1585" t="s">
        <v>5756</v>
      </c>
      <c r="E1585" t="s">
        <v>5757</v>
      </c>
      <c r="F1585" t="s">
        <v>5749</v>
      </c>
      <c r="G1585" t="s">
        <v>5750</v>
      </c>
      <c r="H1585" t="s">
        <v>5751</v>
      </c>
      <c r="I1585" t="s">
        <v>5752</v>
      </c>
      <c r="J1585" t="s">
        <v>5758</v>
      </c>
      <c r="K1585" t="s">
        <v>5759</v>
      </c>
      <c r="L1585">
        <f t="shared" si="265"/>
        <v>100475</v>
      </c>
      <c r="M1585">
        <f t="shared" si="266"/>
        <v>100475</v>
      </c>
      <c r="N1585">
        <f t="shared" si="267"/>
        <v>100476</v>
      </c>
      <c r="O1585">
        <f t="shared" si="268"/>
        <v>100476</v>
      </c>
      <c r="P1585">
        <f t="shared" si="269"/>
        <v>100476</v>
      </c>
      <c r="Q1585">
        <f t="shared" si="270"/>
        <v>100476</v>
      </c>
      <c r="R1585">
        <f t="shared" si="271"/>
        <v>100475</v>
      </c>
      <c r="S1585">
        <f t="shared" si="272"/>
        <v>100477</v>
      </c>
      <c r="T1585">
        <f t="shared" si="273"/>
        <v>100477</v>
      </c>
      <c r="U1585">
        <f t="shared" si="274"/>
        <v>201582</v>
      </c>
      <c r="V1585" s="7">
        <f>IFERROR(VLOOKUP(VALUE(L1585),工作表2!$A:$N,14,1)/50,0)</f>
        <v>296097.18</v>
      </c>
      <c r="W1585" s="7">
        <f>IFERROR(VLOOKUP(VALUE(M1585),工作表2!$A:$N,14,1)/50,0)</f>
        <v>296097.18</v>
      </c>
      <c r="X1585" s="7">
        <f>IFERROR(VLOOKUP(VALUE(N1585),工作表2!$A:$N,14,1)/50,0)</f>
        <v>296097.18</v>
      </c>
      <c r="Y1585" s="7">
        <f>IFERROR(VLOOKUP(VALUE(O1585),工作表2!$A:$N,14,1)/50,0)</f>
        <v>296097.18</v>
      </c>
      <c r="Z1585" s="7">
        <f>IFERROR(VLOOKUP(VALUE(P1585),工作表2!$A:$N,14,1)/50,0)</f>
        <v>296097.18</v>
      </c>
      <c r="AA1585" s="7">
        <f>IFERROR(VLOOKUP(VALUE(Q1585),工作表2!$A:$N,14,1)/50,0)</f>
        <v>296097.18</v>
      </c>
      <c r="AB1585" s="7">
        <f>IFERROR(VLOOKUP(VALUE(R1585),工作表2!$A:$N,14,1)/50,0)</f>
        <v>296097.18</v>
      </c>
      <c r="AC1585" s="7">
        <f>IFERROR(VLOOKUP(VALUE(S1585),工作表2!$A:$N,14,1)/50,0)</f>
        <v>296097.18</v>
      </c>
      <c r="AD1585" s="7">
        <f>IFERROR(VLOOKUP(VALUE(T1585),工作表2!$A:$N,14,1)/50,0)</f>
        <v>296097.18</v>
      </c>
      <c r="AE1585" s="7">
        <f>IFERROR(VLOOKUP(VALUE(U1585),工作表2!$A:$N,14,1),0)</f>
        <v>41924036.5</v>
      </c>
      <c r="AF1585" s="7">
        <f t="shared" si="275"/>
        <v>44588911.119999997</v>
      </c>
    </row>
    <row r="1586" spans="1:32" x14ac:dyDescent="0.15">
      <c r="A1586" s="8">
        <v>101582</v>
      </c>
      <c r="B1586" s="3" t="s">
        <v>5745</v>
      </c>
      <c r="C1586" t="s">
        <v>5760</v>
      </c>
      <c r="D1586" t="s">
        <v>5756</v>
      </c>
      <c r="E1586" t="s">
        <v>5761</v>
      </c>
      <c r="F1586" t="s">
        <v>5762</v>
      </c>
      <c r="G1586" t="s">
        <v>5750</v>
      </c>
      <c r="H1586" t="s">
        <v>5751</v>
      </c>
      <c r="I1586" t="s">
        <v>5763</v>
      </c>
      <c r="J1586" t="s">
        <v>5753</v>
      </c>
      <c r="K1586" t="s">
        <v>5764</v>
      </c>
      <c r="L1586">
        <f t="shared" si="265"/>
        <v>100476</v>
      </c>
      <c r="M1586">
        <f t="shared" si="266"/>
        <v>100477</v>
      </c>
      <c r="N1586">
        <f t="shared" si="267"/>
        <v>100476</v>
      </c>
      <c r="O1586">
        <f t="shared" si="268"/>
        <v>100477</v>
      </c>
      <c r="P1586">
        <f t="shared" si="269"/>
        <v>100477</v>
      </c>
      <c r="Q1586">
        <f t="shared" si="270"/>
        <v>100476</v>
      </c>
      <c r="R1586">
        <f t="shared" si="271"/>
        <v>100475</v>
      </c>
      <c r="S1586">
        <f t="shared" si="272"/>
        <v>100475</v>
      </c>
      <c r="T1586">
        <f t="shared" si="273"/>
        <v>100475</v>
      </c>
      <c r="U1586">
        <f t="shared" si="274"/>
        <v>201583</v>
      </c>
      <c r="V1586" s="7">
        <f>IFERROR(VLOOKUP(VALUE(L1586),工作表2!$A:$N,14,1)/50,0)</f>
        <v>296097.18</v>
      </c>
      <c r="W1586" s="7">
        <f>IFERROR(VLOOKUP(VALUE(M1586),工作表2!$A:$N,14,1)/50,0)</f>
        <v>296097.18</v>
      </c>
      <c r="X1586" s="7">
        <f>IFERROR(VLOOKUP(VALUE(N1586),工作表2!$A:$N,14,1)/50,0)</f>
        <v>296097.18</v>
      </c>
      <c r="Y1586" s="7">
        <f>IFERROR(VLOOKUP(VALUE(O1586),工作表2!$A:$N,14,1)/50,0)</f>
        <v>296097.18</v>
      </c>
      <c r="Z1586" s="7">
        <f>IFERROR(VLOOKUP(VALUE(P1586),工作表2!$A:$N,14,1)/50,0)</f>
        <v>296097.18</v>
      </c>
      <c r="AA1586" s="7">
        <f>IFERROR(VLOOKUP(VALUE(Q1586),工作表2!$A:$N,14,1)/50,0)</f>
        <v>296097.18</v>
      </c>
      <c r="AB1586" s="7">
        <f>IFERROR(VLOOKUP(VALUE(R1586),工作表2!$A:$N,14,1)/50,0)</f>
        <v>296097.18</v>
      </c>
      <c r="AC1586" s="7">
        <f>IFERROR(VLOOKUP(VALUE(S1586),工作表2!$A:$N,14,1)/50,0)</f>
        <v>296097.18</v>
      </c>
      <c r="AD1586" s="7">
        <f>IFERROR(VLOOKUP(VALUE(T1586),工作表2!$A:$N,14,1)/50,0)</f>
        <v>296097.18</v>
      </c>
      <c r="AE1586" s="7">
        <f>IFERROR(VLOOKUP(VALUE(U1586),工作表2!$A:$N,14,1),0)</f>
        <v>41959458.5</v>
      </c>
      <c r="AF1586" s="7">
        <f t="shared" si="275"/>
        <v>44624333.119999997</v>
      </c>
    </row>
    <row r="1587" spans="1:32" x14ac:dyDescent="0.15">
      <c r="A1587" s="8">
        <v>101583</v>
      </c>
      <c r="B1587" s="3" t="s">
        <v>5755</v>
      </c>
      <c r="C1587" t="s">
        <v>5765</v>
      </c>
      <c r="D1587" t="s">
        <v>5747</v>
      </c>
      <c r="E1587" t="s">
        <v>5761</v>
      </c>
      <c r="F1587" t="s">
        <v>5766</v>
      </c>
      <c r="G1587" t="s">
        <v>5767</v>
      </c>
      <c r="H1587" t="s">
        <v>5768</v>
      </c>
      <c r="I1587" t="s">
        <v>5769</v>
      </c>
      <c r="J1587" t="s">
        <v>5753</v>
      </c>
      <c r="K1587" t="s">
        <v>5770</v>
      </c>
      <c r="L1587">
        <f t="shared" si="265"/>
        <v>100475</v>
      </c>
      <c r="M1587">
        <f t="shared" si="266"/>
        <v>100476</v>
      </c>
      <c r="N1587">
        <f t="shared" si="267"/>
        <v>100475</v>
      </c>
      <c r="O1587">
        <f t="shared" si="268"/>
        <v>100477</v>
      </c>
      <c r="P1587">
        <f t="shared" si="269"/>
        <v>100475</v>
      </c>
      <c r="Q1587">
        <f t="shared" si="270"/>
        <v>100475</v>
      </c>
      <c r="R1587">
        <f t="shared" si="271"/>
        <v>100477</v>
      </c>
      <c r="S1587">
        <f t="shared" si="272"/>
        <v>100476</v>
      </c>
      <c r="T1587">
        <f t="shared" si="273"/>
        <v>100475</v>
      </c>
      <c r="U1587">
        <f t="shared" si="274"/>
        <v>201584</v>
      </c>
      <c r="V1587" s="7">
        <f>IFERROR(VLOOKUP(VALUE(L1587),工作表2!$A:$N,14,1)/50,0)</f>
        <v>296097.18</v>
      </c>
      <c r="W1587" s="7">
        <f>IFERROR(VLOOKUP(VALUE(M1587),工作表2!$A:$N,14,1)/50,0)</f>
        <v>296097.18</v>
      </c>
      <c r="X1587" s="7">
        <f>IFERROR(VLOOKUP(VALUE(N1587),工作表2!$A:$N,14,1)/50,0)</f>
        <v>296097.18</v>
      </c>
      <c r="Y1587" s="7">
        <f>IFERROR(VLOOKUP(VALUE(O1587),工作表2!$A:$N,14,1)/50,0)</f>
        <v>296097.18</v>
      </c>
      <c r="Z1587" s="7">
        <f>IFERROR(VLOOKUP(VALUE(P1587),工作表2!$A:$N,14,1)/50,0)</f>
        <v>296097.18</v>
      </c>
      <c r="AA1587" s="7">
        <f>IFERROR(VLOOKUP(VALUE(Q1587),工作表2!$A:$N,14,1)/50,0)</f>
        <v>296097.18</v>
      </c>
      <c r="AB1587" s="7">
        <f>IFERROR(VLOOKUP(VALUE(R1587),工作表2!$A:$N,14,1)/50,0)</f>
        <v>296097.18</v>
      </c>
      <c r="AC1587" s="7">
        <f>IFERROR(VLOOKUP(VALUE(S1587),工作表2!$A:$N,14,1)/50,0)</f>
        <v>296097.18</v>
      </c>
      <c r="AD1587" s="7">
        <f>IFERROR(VLOOKUP(VALUE(T1587),工作表2!$A:$N,14,1)/50,0)</f>
        <v>296097.18</v>
      </c>
      <c r="AE1587" s="7">
        <f>IFERROR(VLOOKUP(VALUE(U1587),工作表2!$A:$N,14,1),0)</f>
        <v>42750942.5</v>
      </c>
      <c r="AF1587" s="7">
        <f t="shared" si="275"/>
        <v>45415817.119999997</v>
      </c>
    </row>
    <row r="1588" spans="1:32" x14ac:dyDescent="0.15">
      <c r="A1588" s="8">
        <v>101584</v>
      </c>
      <c r="B1588" s="3" t="s">
        <v>5755</v>
      </c>
      <c r="C1588" t="s">
        <v>5760</v>
      </c>
      <c r="D1588" t="s">
        <v>5756</v>
      </c>
      <c r="E1588" t="s">
        <v>5757</v>
      </c>
      <c r="F1588" t="s">
        <v>5762</v>
      </c>
      <c r="G1588" t="s">
        <v>5767</v>
      </c>
      <c r="H1588" t="s">
        <v>5768</v>
      </c>
      <c r="I1588" t="s">
        <v>5769</v>
      </c>
      <c r="J1588" t="s">
        <v>5771</v>
      </c>
      <c r="K1588" t="s">
        <v>5772</v>
      </c>
      <c r="L1588">
        <f t="shared" si="265"/>
        <v>100475</v>
      </c>
      <c r="M1588">
        <f t="shared" si="266"/>
        <v>100477</v>
      </c>
      <c r="N1588">
        <f t="shared" si="267"/>
        <v>100476</v>
      </c>
      <c r="O1588">
        <f t="shared" si="268"/>
        <v>100476</v>
      </c>
      <c r="P1588">
        <f t="shared" si="269"/>
        <v>100477</v>
      </c>
      <c r="Q1588">
        <f t="shared" si="270"/>
        <v>100475</v>
      </c>
      <c r="R1588">
        <f t="shared" si="271"/>
        <v>100477</v>
      </c>
      <c r="S1588">
        <f t="shared" si="272"/>
        <v>100476</v>
      </c>
      <c r="T1588">
        <f t="shared" si="273"/>
        <v>100476</v>
      </c>
      <c r="U1588">
        <f t="shared" si="274"/>
        <v>201585</v>
      </c>
      <c r="V1588" s="7">
        <f>IFERROR(VLOOKUP(VALUE(L1588),工作表2!$A:$N,14,1)/50,0)</f>
        <v>296097.18</v>
      </c>
      <c r="W1588" s="7">
        <f>IFERROR(VLOOKUP(VALUE(M1588),工作表2!$A:$N,14,1)/50,0)</f>
        <v>296097.18</v>
      </c>
      <c r="X1588" s="7">
        <f>IFERROR(VLOOKUP(VALUE(N1588),工作表2!$A:$N,14,1)/50,0)</f>
        <v>296097.18</v>
      </c>
      <c r="Y1588" s="7">
        <f>IFERROR(VLOOKUP(VALUE(O1588),工作表2!$A:$N,14,1)/50,0)</f>
        <v>296097.18</v>
      </c>
      <c r="Z1588" s="7">
        <f>IFERROR(VLOOKUP(VALUE(P1588),工作表2!$A:$N,14,1)/50,0)</f>
        <v>296097.18</v>
      </c>
      <c r="AA1588" s="7">
        <f>IFERROR(VLOOKUP(VALUE(Q1588),工作表2!$A:$N,14,1)/50,0)</f>
        <v>296097.18</v>
      </c>
      <c r="AB1588" s="7">
        <f>IFERROR(VLOOKUP(VALUE(R1588),工作表2!$A:$N,14,1)/50,0)</f>
        <v>296097.18</v>
      </c>
      <c r="AC1588" s="7">
        <f>IFERROR(VLOOKUP(VALUE(S1588),工作表2!$A:$N,14,1)/50,0)</f>
        <v>296097.18</v>
      </c>
      <c r="AD1588" s="7">
        <f>IFERROR(VLOOKUP(VALUE(T1588),工作表2!$A:$N,14,1)/50,0)</f>
        <v>296097.18</v>
      </c>
      <c r="AE1588" s="7">
        <f>IFERROR(VLOOKUP(VALUE(U1588),工作表2!$A:$N,14,1),0)</f>
        <v>42030399.5</v>
      </c>
      <c r="AF1588" s="7">
        <f t="shared" si="275"/>
        <v>44695274.119999997</v>
      </c>
    </row>
    <row r="1589" spans="1:32" x14ac:dyDescent="0.15">
      <c r="A1589" s="8">
        <v>101585</v>
      </c>
      <c r="B1589" s="3" t="s">
        <v>5755</v>
      </c>
      <c r="C1589" t="s">
        <v>5760</v>
      </c>
      <c r="D1589" t="s">
        <v>5747</v>
      </c>
      <c r="E1589" t="s">
        <v>5757</v>
      </c>
      <c r="F1589" t="s">
        <v>5762</v>
      </c>
      <c r="G1589" t="s">
        <v>5773</v>
      </c>
      <c r="H1589" t="s">
        <v>5774</v>
      </c>
      <c r="I1589" t="s">
        <v>5769</v>
      </c>
      <c r="J1589" t="s">
        <v>5771</v>
      </c>
      <c r="K1589" t="s">
        <v>5775</v>
      </c>
      <c r="L1589">
        <f t="shared" si="265"/>
        <v>100475</v>
      </c>
      <c r="M1589">
        <f t="shared" si="266"/>
        <v>100477</v>
      </c>
      <c r="N1589">
        <f t="shared" si="267"/>
        <v>100475</v>
      </c>
      <c r="O1589">
        <f t="shared" si="268"/>
        <v>100476</v>
      </c>
      <c r="P1589">
        <f t="shared" si="269"/>
        <v>100477</v>
      </c>
      <c r="Q1589">
        <f t="shared" si="270"/>
        <v>100477</v>
      </c>
      <c r="R1589">
        <f t="shared" si="271"/>
        <v>100476</v>
      </c>
      <c r="S1589">
        <f t="shared" si="272"/>
        <v>100476</v>
      </c>
      <c r="T1589">
        <f t="shared" si="273"/>
        <v>100476</v>
      </c>
      <c r="U1589">
        <f t="shared" si="274"/>
        <v>201586</v>
      </c>
      <c r="V1589" s="7">
        <f>IFERROR(VLOOKUP(VALUE(L1589),工作表2!$A:$N,14,1)/50,0)</f>
        <v>296097.18</v>
      </c>
      <c r="W1589" s="7">
        <f>IFERROR(VLOOKUP(VALUE(M1589),工作表2!$A:$N,14,1)/50,0)</f>
        <v>296097.18</v>
      </c>
      <c r="X1589" s="7">
        <f>IFERROR(VLOOKUP(VALUE(N1589),工作表2!$A:$N,14,1)/50,0)</f>
        <v>296097.18</v>
      </c>
      <c r="Y1589" s="7">
        <f>IFERROR(VLOOKUP(VALUE(O1589),工作表2!$A:$N,14,1)/50,0)</f>
        <v>296097.18</v>
      </c>
      <c r="Z1589" s="7">
        <f>IFERROR(VLOOKUP(VALUE(P1589),工作表2!$A:$N,14,1)/50,0)</f>
        <v>296097.18</v>
      </c>
      <c r="AA1589" s="7">
        <f>IFERROR(VLOOKUP(VALUE(Q1589),工作表2!$A:$N,14,1)/50,0)</f>
        <v>296097.18</v>
      </c>
      <c r="AB1589" s="7">
        <f>IFERROR(VLOOKUP(VALUE(R1589),工作表2!$A:$N,14,1)/50,0)</f>
        <v>296097.18</v>
      </c>
      <c r="AC1589" s="7">
        <f>IFERROR(VLOOKUP(VALUE(S1589),工作表2!$A:$N,14,1)/50,0)</f>
        <v>296097.18</v>
      </c>
      <c r="AD1589" s="7">
        <f>IFERROR(VLOOKUP(VALUE(T1589),工作表2!$A:$N,14,1)/50,0)</f>
        <v>296097.18</v>
      </c>
      <c r="AE1589" s="7">
        <f>IFERROR(VLOOKUP(VALUE(U1589),工作表2!$A:$N,14,1),0)</f>
        <v>42065917.5</v>
      </c>
      <c r="AF1589" s="7">
        <f t="shared" si="275"/>
        <v>44730792.119999997</v>
      </c>
    </row>
    <row r="1590" spans="1:32" x14ac:dyDescent="0.15">
      <c r="A1590" s="8">
        <v>101586</v>
      </c>
      <c r="B1590" s="3" t="s">
        <v>5776</v>
      </c>
      <c r="C1590" t="s">
        <v>5760</v>
      </c>
      <c r="D1590" t="s">
        <v>5747</v>
      </c>
      <c r="E1590" t="s">
        <v>5761</v>
      </c>
      <c r="F1590" t="s">
        <v>5749</v>
      </c>
      <c r="G1590" t="s">
        <v>5767</v>
      </c>
      <c r="H1590" t="s">
        <v>5768</v>
      </c>
      <c r="I1590" t="s">
        <v>5769</v>
      </c>
      <c r="J1590" t="s">
        <v>5753</v>
      </c>
      <c r="K1590" t="s">
        <v>5777</v>
      </c>
      <c r="L1590">
        <f t="shared" si="265"/>
        <v>100477</v>
      </c>
      <c r="M1590">
        <f t="shared" si="266"/>
        <v>100477</v>
      </c>
      <c r="N1590">
        <f t="shared" si="267"/>
        <v>100475</v>
      </c>
      <c r="O1590">
        <f t="shared" si="268"/>
        <v>100477</v>
      </c>
      <c r="P1590">
        <f t="shared" si="269"/>
        <v>100476</v>
      </c>
      <c r="Q1590">
        <f t="shared" si="270"/>
        <v>100475</v>
      </c>
      <c r="R1590">
        <f t="shared" si="271"/>
        <v>100477</v>
      </c>
      <c r="S1590">
        <f t="shared" si="272"/>
        <v>100476</v>
      </c>
      <c r="T1590">
        <f t="shared" si="273"/>
        <v>100475</v>
      </c>
      <c r="U1590">
        <f t="shared" si="274"/>
        <v>201587</v>
      </c>
      <c r="V1590" s="7">
        <f>IFERROR(VLOOKUP(VALUE(L1590),工作表2!$A:$N,14,1)/50,0)</f>
        <v>296097.18</v>
      </c>
      <c r="W1590" s="7">
        <f>IFERROR(VLOOKUP(VALUE(M1590),工作表2!$A:$N,14,1)/50,0)</f>
        <v>296097.18</v>
      </c>
      <c r="X1590" s="7">
        <f>IFERROR(VLOOKUP(VALUE(N1590),工作表2!$A:$N,14,1)/50,0)</f>
        <v>296097.18</v>
      </c>
      <c r="Y1590" s="7">
        <f>IFERROR(VLOOKUP(VALUE(O1590),工作表2!$A:$N,14,1)/50,0)</f>
        <v>296097.18</v>
      </c>
      <c r="Z1590" s="7">
        <f>IFERROR(VLOOKUP(VALUE(P1590),工作表2!$A:$N,14,1)/50,0)</f>
        <v>296097.18</v>
      </c>
      <c r="AA1590" s="7">
        <f>IFERROR(VLOOKUP(VALUE(Q1590),工作表2!$A:$N,14,1)/50,0)</f>
        <v>296097.18</v>
      </c>
      <c r="AB1590" s="7">
        <f>IFERROR(VLOOKUP(VALUE(R1590),工作表2!$A:$N,14,1)/50,0)</f>
        <v>296097.18</v>
      </c>
      <c r="AC1590" s="7">
        <f>IFERROR(VLOOKUP(VALUE(S1590),工作表2!$A:$N,14,1)/50,0)</f>
        <v>296097.18</v>
      </c>
      <c r="AD1590" s="7">
        <f>IFERROR(VLOOKUP(VALUE(T1590),工作表2!$A:$N,14,1)/50,0)</f>
        <v>296097.18</v>
      </c>
      <c r="AE1590" s="7">
        <f>IFERROR(VLOOKUP(VALUE(U1590),工作表2!$A:$N,14,1),0)</f>
        <v>42859233.5</v>
      </c>
      <c r="AF1590" s="7">
        <f t="shared" si="275"/>
        <v>45524108.119999997</v>
      </c>
    </row>
    <row r="1591" spans="1:32" x14ac:dyDescent="0.15">
      <c r="A1591" s="8">
        <v>101587</v>
      </c>
      <c r="B1591" s="3" t="s">
        <v>5745</v>
      </c>
      <c r="C1591" t="s">
        <v>5765</v>
      </c>
      <c r="D1591" t="s">
        <v>5756</v>
      </c>
      <c r="E1591" t="s">
        <v>5748</v>
      </c>
      <c r="F1591" t="s">
        <v>5766</v>
      </c>
      <c r="G1591" t="s">
        <v>5767</v>
      </c>
      <c r="H1591" t="s">
        <v>5774</v>
      </c>
      <c r="I1591" t="s">
        <v>5769</v>
      </c>
      <c r="J1591" t="s">
        <v>5758</v>
      </c>
      <c r="K1591" t="s">
        <v>5778</v>
      </c>
      <c r="L1591">
        <f t="shared" si="265"/>
        <v>100476</v>
      </c>
      <c r="M1591">
        <f t="shared" si="266"/>
        <v>100476</v>
      </c>
      <c r="N1591">
        <f t="shared" si="267"/>
        <v>100476</v>
      </c>
      <c r="O1591">
        <f t="shared" si="268"/>
        <v>100475</v>
      </c>
      <c r="P1591">
        <f t="shared" si="269"/>
        <v>100475</v>
      </c>
      <c r="Q1591">
        <f t="shared" si="270"/>
        <v>100475</v>
      </c>
      <c r="R1591">
        <f t="shared" si="271"/>
        <v>100476</v>
      </c>
      <c r="S1591">
        <f t="shared" si="272"/>
        <v>100476</v>
      </c>
      <c r="T1591">
        <f t="shared" si="273"/>
        <v>100477</v>
      </c>
      <c r="U1591">
        <f t="shared" si="274"/>
        <v>201588</v>
      </c>
      <c r="V1591" s="7">
        <f>IFERROR(VLOOKUP(VALUE(L1591),工作表2!$A:$N,14,1)/50,0)</f>
        <v>296097.18</v>
      </c>
      <c r="W1591" s="7">
        <f>IFERROR(VLOOKUP(VALUE(M1591),工作表2!$A:$N,14,1)/50,0)</f>
        <v>296097.18</v>
      </c>
      <c r="X1591" s="7">
        <f>IFERROR(VLOOKUP(VALUE(N1591),工作表2!$A:$N,14,1)/50,0)</f>
        <v>296097.18</v>
      </c>
      <c r="Y1591" s="7">
        <f>IFERROR(VLOOKUP(VALUE(O1591),工作表2!$A:$N,14,1)/50,0)</f>
        <v>296097.18</v>
      </c>
      <c r="Z1591" s="7">
        <f>IFERROR(VLOOKUP(VALUE(P1591),工作表2!$A:$N,14,1)/50,0)</f>
        <v>296097.18</v>
      </c>
      <c r="AA1591" s="7">
        <f>IFERROR(VLOOKUP(VALUE(Q1591),工作表2!$A:$N,14,1)/50,0)</f>
        <v>296097.18</v>
      </c>
      <c r="AB1591" s="7">
        <f>IFERROR(VLOOKUP(VALUE(R1591),工作表2!$A:$N,14,1)/50,0)</f>
        <v>296097.18</v>
      </c>
      <c r="AC1591" s="7">
        <f>IFERROR(VLOOKUP(VALUE(S1591),工作表2!$A:$N,14,1)/50,0)</f>
        <v>296097.18</v>
      </c>
      <c r="AD1591" s="7">
        <f>IFERROR(VLOOKUP(VALUE(T1591),工作表2!$A:$N,14,1)/50,0)</f>
        <v>296097.18</v>
      </c>
      <c r="AE1591" s="7">
        <f>IFERROR(VLOOKUP(VALUE(U1591),工作表2!$A:$N,14,1),0)</f>
        <v>42531388.5</v>
      </c>
      <c r="AF1591" s="7">
        <f t="shared" si="275"/>
        <v>45196263.119999997</v>
      </c>
    </row>
    <row r="1592" spans="1:32" x14ac:dyDescent="0.15">
      <c r="A1592" s="8">
        <v>101588</v>
      </c>
      <c r="B1592" s="3" t="s">
        <v>5776</v>
      </c>
      <c r="C1592" t="s">
        <v>5760</v>
      </c>
      <c r="D1592" t="s">
        <v>5747</v>
      </c>
      <c r="E1592" t="s">
        <v>5761</v>
      </c>
      <c r="F1592" t="s">
        <v>5762</v>
      </c>
      <c r="G1592" t="s">
        <v>5773</v>
      </c>
      <c r="H1592" t="s">
        <v>5751</v>
      </c>
      <c r="I1592" t="s">
        <v>5769</v>
      </c>
      <c r="J1592" t="s">
        <v>5771</v>
      </c>
      <c r="K1592" t="s">
        <v>5779</v>
      </c>
      <c r="L1592">
        <f t="shared" si="265"/>
        <v>100477</v>
      </c>
      <c r="M1592">
        <f t="shared" si="266"/>
        <v>100477</v>
      </c>
      <c r="N1592">
        <f t="shared" si="267"/>
        <v>100475</v>
      </c>
      <c r="O1592">
        <f t="shared" si="268"/>
        <v>100477</v>
      </c>
      <c r="P1592">
        <f t="shared" si="269"/>
        <v>100477</v>
      </c>
      <c r="Q1592">
        <f t="shared" si="270"/>
        <v>100477</v>
      </c>
      <c r="R1592">
        <f t="shared" si="271"/>
        <v>100475</v>
      </c>
      <c r="S1592">
        <f t="shared" si="272"/>
        <v>100476</v>
      </c>
      <c r="T1592">
        <f t="shared" si="273"/>
        <v>100476</v>
      </c>
      <c r="U1592">
        <f t="shared" si="274"/>
        <v>201589</v>
      </c>
      <c r="V1592" s="7">
        <f>IFERROR(VLOOKUP(VALUE(L1592),工作表2!$A:$N,14,1)/50,0)</f>
        <v>296097.18</v>
      </c>
      <c r="W1592" s="7">
        <f>IFERROR(VLOOKUP(VALUE(M1592),工作表2!$A:$N,14,1)/50,0)</f>
        <v>296097.18</v>
      </c>
      <c r="X1592" s="7">
        <f>IFERROR(VLOOKUP(VALUE(N1592),工作表2!$A:$N,14,1)/50,0)</f>
        <v>296097.18</v>
      </c>
      <c r="Y1592" s="7">
        <f>IFERROR(VLOOKUP(VALUE(O1592),工作表2!$A:$N,14,1)/50,0)</f>
        <v>296097.18</v>
      </c>
      <c r="Z1592" s="7">
        <f>IFERROR(VLOOKUP(VALUE(P1592),工作表2!$A:$N,14,1)/50,0)</f>
        <v>296097.18</v>
      </c>
      <c r="AA1592" s="7">
        <f>IFERROR(VLOOKUP(VALUE(Q1592),工作表2!$A:$N,14,1)/50,0)</f>
        <v>296097.18</v>
      </c>
      <c r="AB1592" s="7">
        <f>IFERROR(VLOOKUP(VALUE(R1592),工作表2!$A:$N,14,1)/50,0)</f>
        <v>296097.18</v>
      </c>
      <c r="AC1592" s="7">
        <f>IFERROR(VLOOKUP(VALUE(S1592),工作表2!$A:$N,14,1)/50,0)</f>
        <v>296097.18</v>
      </c>
      <c r="AD1592" s="7">
        <f>IFERROR(VLOOKUP(VALUE(T1592),工作表2!$A:$N,14,1)/50,0)</f>
        <v>296097.18</v>
      </c>
      <c r="AE1592" s="7">
        <f>IFERROR(VLOOKUP(VALUE(U1592),工作表2!$A:$N,14,1),0)</f>
        <v>42719090.5</v>
      </c>
      <c r="AF1592" s="7">
        <f t="shared" si="275"/>
        <v>45383965.119999997</v>
      </c>
    </row>
    <row r="1593" spans="1:32" x14ac:dyDescent="0.15">
      <c r="A1593" s="8">
        <v>101589</v>
      </c>
      <c r="B1593" s="3" t="s">
        <v>5755</v>
      </c>
      <c r="C1593" t="s">
        <v>5760</v>
      </c>
      <c r="D1593" t="s">
        <v>5756</v>
      </c>
      <c r="E1593" t="s">
        <v>5757</v>
      </c>
      <c r="F1593" t="s">
        <v>5749</v>
      </c>
      <c r="G1593" t="s">
        <v>5767</v>
      </c>
      <c r="H1593" t="s">
        <v>5774</v>
      </c>
      <c r="I1593" t="s">
        <v>5763</v>
      </c>
      <c r="J1593" t="s">
        <v>5753</v>
      </c>
      <c r="K1593" t="s">
        <v>5780</v>
      </c>
      <c r="L1593">
        <f t="shared" si="265"/>
        <v>100475</v>
      </c>
      <c r="M1593">
        <f t="shared" si="266"/>
        <v>100477</v>
      </c>
      <c r="N1593">
        <f t="shared" si="267"/>
        <v>100476</v>
      </c>
      <c r="O1593">
        <f t="shared" si="268"/>
        <v>100476</v>
      </c>
      <c r="P1593">
        <f t="shared" si="269"/>
        <v>100476</v>
      </c>
      <c r="Q1593">
        <f t="shared" si="270"/>
        <v>100475</v>
      </c>
      <c r="R1593">
        <f t="shared" si="271"/>
        <v>100476</v>
      </c>
      <c r="S1593">
        <f t="shared" si="272"/>
        <v>100475</v>
      </c>
      <c r="T1593">
        <f t="shared" si="273"/>
        <v>100475</v>
      </c>
      <c r="U1593">
        <f t="shared" si="274"/>
        <v>201590</v>
      </c>
      <c r="V1593" s="7">
        <f>IFERROR(VLOOKUP(VALUE(L1593),工作表2!$A:$N,14,1)/50,0)</f>
        <v>296097.18</v>
      </c>
      <c r="W1593" s="7">
        <f>IFERROR(VLOOKUP(VALUE(M1593),工作表2!$A:$N,14,1)/50,0)</f>
        <v>296097.18</v>
      </c>
      <c r="X1593" s="7">
        <f>IFERROR(VLOOKUP(VALUE(N1593),工作表2!$A:$N,14,1)/50,0)</f>
        <v>296097.18</v>
      </c>
      <c r="Y1593" s="7">
        <f>IFERROR(VLOOKUP(VALUE(O1593),工作表2!$A:$N,14,1)/50,0)</f>
        <v>296097.18</v>
      </c>
      <c r="Z1593" s="7">
        <f>IFERROR(VLOOKUP(VALUE(P1593),工作表2!$A:$N,14,1)/50,0)</f>
        <v>296097.18</v>
      </c>
      <c r="AA1593" s="7">
        <f>IFERROR(VLOOKUP(VALUE(Q1593),工作表2!$A:$N,14,1)/50,0)</f>
        <v>296097.18</v>
      </c>
      <c r="AB1593" s="7">
        <f>IFERROR(VLOOKUP(VALUE(R1593),工作表2!$A:$N,14,1)/50,0)</f>
        <v>296097.18</v>
      </c>
      <c r="AC1593" s="7">
        <f>IFERROR(VLOOKUP(VALUE(S1593),工作表2!$A:$N,14,1)/50,0)</f>
        <v>296097.18</v>
      </c>
      <c r="AD1593" s="7">
        <f>IFERROR(VLOOKUP(VALUE(T1593),工作表2!$A:$N,14,1)/50,0)</f>
        <v>296097.18</v>
      </c>
      <c r="AE1593" s="7">
        <f>IFERROR(VLOOKUP(VALUE(U1593),工作表2!$A:$N,14,1),0)</f>
        <v>42967817.5</v>
      </c>
      <c r="AF1593" s="7">
        <f t="shared" si="275"/>
        <v>45632692.119999997</v>
      </c>
    </row>
    <row r="1594" spans="1:32" x14ac:dyDescent="0.15">
      <c r="A1594" s="8">
        <v>101590</v>
      </c>
      <c r="B1594" s="3" t="s">
        <v>5781</v>
      </c>
      <c r="C1594" t="s">
        <v>5782</v>
      </c>
      <c r="D1594" t="s">
        <v>5783</v>
      </c>
      <c r="E1594" t="s">
        <v>5784</v>
      </c>
      <c r="F1594" t="s">
        <v>5785</v>
      </c>
      <c r="G1594" t="s">
        <v>5786</v>
      </c>
      <c r="H1594" t="s">
        <v>5787</v>
      </c>
      <c r="I1594" t="s">
        <v>5788</v>
      </c>
      <c r="J1594" t="s">
        <v>5789</v>
      </c>
      <c r="K1594" t="s">
        <v>5790</v>
      </c>
      <c r="L1594">
        <f t="shared" si="265"/>
        <v>100479</v>
      </c>
      <c r="M1594">
        <f t="shared" si="266"/>
        <v>100478</v>
      </c>
      <c r="N1594">
        <f t="shared" si="267"/>
        <v>100478</v>
      </c>
      <c r="O1594">
        <f t="shared" si="268"/>
        <v>100478</v>
      </c>
      <c r="P1594">
        <f t="shared" si="269"/>
        <v>100478</v>
      </c>
      <c r="Q1594">
        <f t="shared" si="270"/>
        <v>100480</v>
      </c>
      <c r="R1594">
        <f t="shared" si="271"/>
        <v>100480</v>
      </c>
      <c r="S1594">
        <f t="shared" si="272"/>
        <v>100478</v>
      </c>
      <c r="T1594">
        <f t="shared" si="273"/>
        <v>100478</v>
      </c>
      <c r="U1594">
        <f t="shared" si="274"/>
        <v>201591</v>
      </c>
      <c r="V1594" s="7">
        <f>IFERROR(VLOOKUP(VALUE(L1594),工作表2!$A:$N,14,1)/50,0)</f>
        <v>299273.61</v>
      </c>
      <c r="W1594" s="7">
        <f>IFERROR(VLOOKUP(VALUE(M1594),工作表2!$A:$N,14,1)/50,0)</f>
        <v>299273.61</v>
      </c>
      <c r="X1594" s="7">
        <f>IFERROR(VLOOKUP(VALUE(N1594),工作表2!$A:$N,14,1)/50,0)</f>
        <v>299273.61</v>
      </c>
      <c r="Y1594" s="7">
        <f>IFERROR(VLOOKUP(VALUE(O1594),工作表2!$A:$N,14,1)/50,0)</f>
        <v>299273.61</v>
      </c>
      <c r="Z1594" s="7">
        <f>IFERROR(VLOOKUP(VALUE(P1594),工作表2!$A:$N,14,1)/50,0)</f>
        <v>299273.61</v>
      </c>
      <c r="AA1594" s="7">
        <f>IFERROR(VLOOKUP(VALUE(Q1594),工作表2!$A:$N,14,1)/50,0)</f>
        <v>299273.61</v>
      </c>
      <c r="AB1594" s="7">
        <f>IFERROR(VLOOKUP(VALUE(R1594),工作表2!$A:$N,14,1)/50,0)</f>
        <v>299273.61</v>
      </c>
      <c r="AC1594" s="7">
        <f>IFERROR(VLOOKUP(VALUE(S1594),工作表2!$A:$N,14,1)/50,0)</f>
        <v>299273.61</v>
      </c>
      <c r="AD1594" s="7">
        <f>IFERROR(VLOOKUP(VALUE(T1594),工作表2!$A:$N,14,1)/50,0)</f>
        <v>299273.61</v>
      </c>
      <c r="AE1594" s="7">
        <f>IFERROR(VLOOKUP(VALUE(U1594),工作表2!$A:$N,14,1),0)</f>
        <v>42398295</v>
      </c>
      <c r="AF1594" s="7">
        <f t="shared" si="275"/>
        <v>45091757.490000002</v>
      </c>
    </row>
    <row r="1595" spans="1:32" x14ac:dyDescent="0.15">
      <c r="A1595" s="8">
        <v>101591</v>
      </c>
      <c r="B1595" s="3" t="s">
        <v>5791</v>
      </c>
      <c r="C1595" t="s">
        <v>5792</v>
      </c>
      <c r="D1595" t="s">
        <v>5793</v>
      </c>
      <c r="E1595" t="s">
        <v>5794</v>
      </c>
      <c r="F1595" t="s">
        <v>5785</v>
      </c>
      <c r="G1595" t="s">
        <v>5795</v>
      </c>
      <c r="H1595" t="s">
        <v>5796</v>
      </c>
      <c r="I1595" t="s">
        <v>5788</v>
      </c>
      <c r="J1595" t="s">
        <v>5797</v>
      </c>
      <c r="K1595" t="s">
        <v>5798</v>
      </c>
      <c r="L1595">
        <f t="shared" si="265"/>
        <v>100478</v>
      </c>
      <c r="M1595">
        <f t="shared" si="266"/>
        <v>100479</v>
      </c>
      <c r="N1595">
        <f t="shared" si="267"/>
        <v>100479</v>
      </c>
      <c r="O1595">
        <f t="shared" si="268"/>
        <v>100480</v>
      </c>
      <c r="P1595">
        <f t="shared" si="269"/>
        <v>100478</v>
      </c>
      <c r="Q1595">
        <f t="shared" si="270"/>
        <v>100478</v>
      </c>
      <c r="R1595">
        <f t="shared" si="271"/>
        <v>100479</v>
      </c>
      <c r="S1595">
        <f t="shared" si="272"/>
        <v>100478</v>
      </c>
      <c r="T1595">
        <f t="shared" si="273"/>
        <v>100480</v>
      </c>
      <c r="U1595">
        <f t="shared" si="274"/>
        <v>201592</v>
      </c>
      <c r="V1595" s="7">
        <f>IFERROR(VLOOKUP(VALUE(L1595),工作表2!$A:$N,14,1)/50,0)</f>
        <v>299273.61</v>
      </c>
      <c r="W1595" s="7">
        <f>IFERROR(VLOOKUP(VALUE(M1595),工作表2!$A:$N,14,1)/50,0)</f>
        <v>299273.61</v>
      </c>
      <c r="X1595" s="7">
        <f>IFERROR(VLOOKUP(VALUE(N1595),工作表2!$A:$N,14,1)/50,0)</f>
        <v>299273.61</v>
      </c>
      <c r="Y1595" s="7">
        <f>IFERROR(VLOOKUP(VALUE(O1595),工作表2!$A:$N,14,1)/50,0)</f>
        <v>299273.61</v>
      </c>
      <c r="Z1595" s="7">
        <f>IFERROR(VLOOKUP(VALUE(P1595),工作表2!$A:$N,14,1)/50,0)</f>
        <v>299273.61</v>
      </c>
      <c r="AA1595" s="7">
        <f>IFERROR(VLOOKUP(VALUE(Q1595),工作表2!$A:$N,14,1)/50,0)</f>
        <v>299273.61</v>
      </c>
      <c r="AB1595" s="7">
        <f>IFERROR(VLOOKUP(VALUE(R1595),工作表2!$A:$N,14,1)/50,0)</f>
        <v>299273.61</v>
      </c>
      <c r="AC1595" s="7">
        <f>IFERROR(VLOOKUP(VALUE(S1595),工作表2!$A:$N,14,1)/50,0)</f>
        <v>299273.61</v>
      </c>
      <c r="AD1595" s="7">
        <f>IFERROR(VLOOKUP(VALUE(T1595),工作表2!$A:$N,14,1)/50,0)</f>
        <v>299273.61</v>
      </c>
      <c r="AE1595" s="7">
        <f>IFERROR(VLOOKUP(VALUE(U1595),工作表2!$A:$N,14,1),0)</f>
        <v>42433798</v>
      </c>
      <c r="AF1595" s="7">
        <f t="shared" si="275"/>
        <v>45127260.490000002</v>
      </c>
    </row>
    <row r="1596" spans="1:32" x14ac:dyDescent="0.15">
      <c r="A1596" s="8">
        <v>101592</v>
      </c>
      <c r="B1596" s="3" t="s">
        <v>5799</v>
      </c>
      <c r="C1596" t="s">
        <v>5800</v>
      </c>
      <c r="D1596" t="s">
        <v>5783</v>
      </c>
      <c r="E1596" t="s">
        <v>5801</v>
      </c>
      <c r="F1596" t="s">
        <v>5802</v>
      </c>
      <c r="G1596" t="s">
        <v>5786</v>
      </c>
      <c r="H1596" t="s">
        <v>5796</v>
      </c>
      <c r="I1596" t="s">
        <v>5803</v>
      </c>
      <c r="J1596" t="s">
        <v>5789</v>
      </c>
      <c r="K1596" t="s">
        <v>5804</v>
      </c>
      <c r="L1596">
        <f t="shared" si="265"/>
        <v>100480</v>
      </c>
      <c r="M1596">
        <f t="shared" si="266"/>
        <v>100480</v>
      </c>
      <c r="N1596">
        <f t="shared" si="267"/>
        <v>100478</v>
      </c>
      <c r="O1596">
        <f t="shared" si="268"/>
        <v>100479</v>
      </c>
      <c r="P1596">
        <f t="shared" si="269"/>
        <v>100479</v>
      </c>
      <c r="Q1596">
        <f t="shared" si="270"/>
        <v>100480</v>
      </c>
      <c r="R1596">
        <f t="shared" si="271"/>
        <v>100479</v>
      </c>
      <c r="S1596">
        <f t="shared" si="272"/>
        <v>100480</v>
      </c>
      <c r="T1596">
        <f t="shared" si="273"/>
        <v>100478</v>
      </c>
      <c r="U1596">
        <f t="shared" si="274"/>
        <v>201593</v>
      </c>
      <c r="V1596" s="7">
        <f>IFERROR(VLOOKUP(VALUE(L1596),工作表2!$A:$N,14,1)/50,0)</f>
        <v>299273.61</v>
      </c>
      <c r="W1596" s="7">
        <f>IFERROR(VLOOKUP(VALUE(M1596),工作表2!$A:$N,14,1)/50,0)</f>
        <v>299273.61</v>
      </c>
      <c r="X1596" s="7">
        <f>IFERROR(VLOOKUP(VALUE(N1596),工作表2!$A:$N,14,1)/50,0)</f>
        <v>299273.61</v>
      </c>
      <c r="Y1596" s="7">
        <f>IFERROR(VLOOKUP(VALUE(O1596),工作表2!$A:$N,14,1)/50,0)</f>
        <v>299273.61</v>
      </c>
      <c r="Z1596" s="7">
        <f>IFERROR(VLOOKUP(VALUE(P1596),工作表2!$A:$N,14,1)/50,0)</f>
        <v>299273.61</v>
      </c>
      <c r="AA1596" s="7">
        <f>IFERROR(VLOOKUP(VALUE(Q1596),工作表2!$A:$N,14,1)/50,0)</f>
        <v>299273.61</v>
      </c>
      <c r="AB1596" s="7">
        <f>IFERROR(VLOOKUP(VALUE(R1596),工作表2!$A:$N,14,1)/50,0)</f>
        <v>299273.61</v>
      </c>
      <c r="AC1596" s="7">
        <f>IFERROR(VLOOKUP(VALUE(S1596),工作表2!$A:$N,14,1)/50,0)</f>
        <v>299273.61</v>
      </c>
      <c r="AD1596" s="7">
        <f>IFERROR(VLOOKUP(VALUE(T1596),工作表2!$A:$N,14,1)/50,0)</f>
        <v>299273.61</v>
      </c>
      <c r="AE1596" s="7">
        <f>IFERROR(VLOOKUP(VALUE(U1596),工作表2!$A:$N,14,1),0)</f>
        <v>42469332.5</v>
      </c>
      <c r="AF1596" s="7">
        <f t="shared" si="275"/>
        <v>45162794.990000002</v>
      </c>
    </row>
    <row r="1597" spans="1:32" x14ac:dyDescent="0.15">
      <c r="A1597" s="8">
        <v>101593</v>
      </c>
      <c r="B1597" s="3" t="s">
        <v>5791</v>
      </c>
      <c r="C1597" t="s">
        <v>5800</v>
      </c>
      <c r="D1597" t="s">
        <v>5793</v>
      </c>
      <c r="E1597" t="s">
        <v>5784</v>
      </c>
      <c r="F1597" t="s">
        <v>5802</v>
      </c>
      <c r="G1597" t="s">
        <v>5786</v>
      </c>
      <c r="H1597" t="s">
        <v>5796</v>
      </c>
      <c r="I1597" t="s">
        <v>5803</v>
      </c>
      <c r="J1597" t="s">
        <v>5789</v>
      </c>
      <c r="K1597" t="s">
        <v>5805</v>
      </c>
      <c r="L1597">
        <f t="shared" si="265"/>
        <v>100478</v>
      </c>
      <c r="M1597">
        <f t="shared" si="266"/>
        <v>100480</v>
      </c>
      <c r="N1597">
        <f t="shared" si="267"/>
        <v>100479</v>
      </c>
      <c r="O1597">
        <f t="shared" si="268"/>
        <v>100478</v>
      </c>
      <c r="P1597">
        <f t="shared" si="269"/>
        <v>100479</v>
      </c>
      <c r="Q1597">
        <f t="shared" si="270"/>
        <v>100480</v>
      </c>
      <c r="R1597">
        <f t="shared" si="271"/>
        <v>100479</v>
      </c>
      <c r="S1597">
        <f t="shared" si="272"/>
        <v>100480</v>
      </c>
      <c r="T1597">
        <f t="shared" si="273"/>
        <v>100478</v>
      </c>
      <c r="U1597">
        <f t="shared" si="274"/>
        <v>201594</v>
      </c>
      <c r="V1597" s="7">
        <f>IFERROR(VLOOKUP(VALUE(L1597),工作表2!$A:$N,14,1)/50,0)</f>
        <v>299273.61</v>
      </c>
      <c r="W1597" s="7">
        <f>IFERROR(VLOOKUP(VALUE(M1597),工作表2!$A:$N,14,1)/50,0)</f>
        <v>299273.61</v>
      </c>
      <c r="X1597" s="7">
        <f>IFERROR(VLOOKUP(VALUE(N1597),工作表2!$A:$N,14,1)/50,0)</f>
        <v>299273.61</v>
      </c>
      <c r="Y1597" s="7">
        <f>IFERROR(VLOOKUP(VALUE(O1597),工作表2!$A:$N,14,1)/50,0)</f>
        <v>299273.61</v>
      </c>
      <c r="Z1597" s="7">
        <f>IFERROR(VLOOKUP(VALUE(P1597),工作表2!$A:$N,14,1)/50,0)</f>
        <v>299273.61</v>
      </c>
      <c r="AA1597" s="7">
        <f>IFERROR(VLOOKUP(VALUE(Q1597),工作表2!$A:$N,14,1)/50,0)</f>
        <v>299273.61</v>
      </c>
      <c r="AB1597" s="7">
        <f>IFERROR(VLOOKUP(VALUE(R1597),工作表2!$A:$N,14,1)/50,0)</f>
        <v>299273.61</v>
      </c>
      <c r="AC1597" s="7">
        <f>IFERROR(VLOOKUP(VALUE(S1597),工作表2!$A:$N,14,1)/50,0)</f>
        <v>299273.61</v>
      </c>
      <c r="AD1597" s="7">
        <f>IFERROR(VLOOKUP(VALUE(T1597),工作表2!$A:$N,14,1)/50,0)</f>
        <v>299273.61</v>
      </c>
      <c r="AE1597" s="7">
        <f>IFERROR(VLOOKUP(VALUE(U1597),工作表2!$A:$N,14,1),0)</f>
        <v>43270497.5</v>
      </c>
      <c r="AF1597" s="7">
        <f t="shared" si="275"/>
        <v>45963959.990000002</v>
      </c>
    </row>
    <row r="1598" spans="1:32" x14ac:dyDescent="0.15">
      <c r="A1598" s="8">
        <v>101594</v>
      </c>
      <c r="B1598" s="3" t="s">
        <v>5799</v>
      </c>
      <c r="C1598" t="s">
        <v>5792</v>
      </c>
      <c r="D1598" t="s">
        <v>5806</v>
      </c>
      <c r="E1598" t="s">
        <v>5794</v>
      </c>
      <c r="F1598" t="s">
        <v>5802</v>
      </c>
      <c r="G1598" t="s">
        <v>5786</v>
      </c>
      <c r="H1598" t="s">
        <v>5796</v>
      </c>
      <c r="I1598" t="s">
        <v>5788</v>
      </c>
      <c r="J1598" t="s">
        <v>5789</v>
      </c>
      <c r="K1598" t="s">
        <v>5807</v>
      </c>
      <c r="L1598">
        <f t="shared" si="265"/>
        <v>100480</v>
      </c>
      <c r="M1598">
        <f t="shared" si="266"/>
        <v>100479</v>
      </c>
      <c r="N1598">
        <f t="shared" si="267"/>
        <v>100480</v>
      </c>
      <c r="O1598">
        <f t="shared" si="268"/>
        <v>100480</v>
      </c>
      <c r="P1598">
        <f t="shared" si="269"/>
        <v>100479</v>
      </c>
      <c r="Q1598">
        <f t="shared" si="270"/>
        <v>100480</v>
      </c>
      <c r="R1598">
        <f t="shared" si="271"/>
        <v>100479</v>
      </c>
      <c r="S1598">
        <f t="shared" si="272"/>
        <v>100478</v>
      </c>
      <c r="T1598">
        <f t="shared" si="273"/>
        <v>100478</v>
      </c>
      <c r="U1598">
        <f t="shared" si="274"/>
        <v>201595</v>
      </c>
      <c r="V1598" s="7">
        <f>IFERROR(VLOOKUP(VALUE(L1598),工作表2!$A:$N,14,1)/50,0)</f>
        <v>299273.61</v>
      </c>
      <c r="W1598" s="7">
        <f>IFERROR(VLOOKUP(VALUE(M1598),工作表2!$A:$N,14,1)/50,0)</f>
        <v>299273.61</v>
      </c>
      <c r="X1598" s="7">
        <f>IFERROR(VLOOKUP(VALUE(N1598),工作表2!$A:$N,14,1)/50,0)</f>
        <v>299273.61</v>
      </c>
      <c r="Y1598" s="7">
        <f>IFERROR(VLOOKUP(VALUE(O1598),工作表2!$A:$N,14,1)/50,0)</f>
        <v>299273.61</v>
      </c>
      <c r="Z1598" s="7">
        <f>IFERROR(VLOOKUP(VALUE(P1598),工作表2!$A:$N,14,1)/50,0)</f>
        <v>299273.61</v>
      </c>
      <c r="AA1598" s="7">
        <f>IFERROR(VLOOKUP(VALUE(Q1598),工作表2!$A:$N,14,1)/50,0)</f>
        <v>299273.61</v>
      </c>
      <c r="AB1598" s="7">
        <f>IFERROR(VLOOKUP(VALUE(R1598),工作表2!$A:$N,14,1)/50,0)</f>
        <v>299273.61</v>
      </c>
      <c r="AC1598" s="7">
        <f>IFERROR(VLOOKUP(VALUE(S1598),工作表2!$A:$N,14,1)/50,0)</f>
        <v>299273.61</v>
      </c>
      <c r="AD1598" s="7">
        <f>IFERROR(VLOOKUP(VALUE(T1598),工作表2!$A:$N,14,1)/50,0)</f>
        <v>299273.61</v>
      </c>
      <c r="AE1598" s="7">
        <f>IFERROR(VLOOKUP(VALUE(U1598),工作表2!$A:$N,14,1),0)</f>
        <v>42540496</v>
      </c>
      <c r="AF1598" s="7">
        <f t="shared" si="275"/>
        <v>45233958.490000002</v>
      </c>
    </row>
    <row r="1599" spans="1:32" x14ac:dyDescent="0.15">
      <c r="A1599" s="8">
        <v>101595</v>
      </c>
      <c r="B1599" s="3" t="s">
        <v>5781</v>
      </c>
      <c r="C1599" t="s">
        <v>5792</v>
      </c>
      <c r="D1599" t="s">
        <v>5783</v>
      </c>
      <c r="E1599" t="s">
        <v>5794</v>
      </c>
      <c r="F1599" t="s">
        <v>5802</v>
      </c>
      <c r="G1599" t="s">
        <v>5808</v>
      </c>
      <c r="H1599" t="s">
        <v>5796</v>
      </c>
      <c r="I1599" t="s">
        <v>5788</v>
      </c>
      <c r="J1599" t="s">
        <v>5809</v>
      </c>
      <c r="K1599" t="s">
        <v>5810</v>
      </c>
      <c r="L1599">
        <f t="shared" si="265"/>
        <v>100479</v>
      </c>
      <c r="M1599">
        <f t="shared" si="266"/>
        <v>100479</v>
      </c>
      <c r="N1599">
        <f t="shared" si="267"/>
        <v>100478</v>
      </c>
      <c r="O1599">
        <f t="shared" si="268"/>
        <v>100480</v>
      </c>
      <c r="P1599">
        <f t="shared" si="269"/>
        <v>100479</v>
      </c>
      <c r="Q1599">
        <f t="shared" si="270"/>
        <v>100479</v>
      </c>
      <c r="R1599">
        <f t="shared" si="271"/>
        <v>100479</v>
      </c>
      <c r="S1599">
        <f t="shared" si="272"/>
        <v>100478</v>
      </c>
      <c r="T1599">
        <f t="shared" si="273"/>
        <v>100479</v>
      </c>
      <c r="U1599">
        <f t="shared" si="274"/>
        <v>201596</v>
      </c>
      <c r="V1599" s="7">
        <f>IFERROR(VLOOKUP(VALUE(L1599),工作表2!$A:$N,14,1)/50,0)</f>
        <v>299273.61</v>
      </c>
      <c r="W1599" s="7">
        <f>IFERROR(VLOOKUP(VALUE(M1599),工作表2!$A:$N,14,1)/50,0)</f>
        <v>299273.61</v>
      </c>
      <c r="X1599" s="7">
        <f>IFERROR(VLOOKUP(VALUE(N1599),工作表2!$A:$N,14,1)/50,0)</f>
        <v>299273.61</v>
      </c>
      <c r="Y1599" s="7">
        <f>IFERROR(VLOOKUP(VALUE(O1599),工作表2!$A:$N,14,1)/50,0)</f>
        <v>299273.61</v>
      </c>
      <c r="Z1599" s="7">
        <f>IFERROR(VLOOKUP(VALUE(P1599),工作表2!$A:$N,14,1)/50,0)</f>
        <v>299273.61</v>
      </c>
      <c r="AA1599" s="7">
        <f>IFERROR(VLOOKUP(VALUE(Q1599),工作表2!$A:$N,14,1)/50,0)</f>
        <v>299273.61</v>
      </c>
      <c r="AB1599" s="7">
        <f>IFERROR(VLOOKUP(VALUE(R1599),工作表2!$A:$N,14,1)/50,0)</f>
        <v>299273.61</v>
      </c>
      <c r="AC1599" s="7">
        <f>IFERROR(VLOOKUP(VALUE(S1599),工作表2!$A:$N,14,1)/50,0)</f>
        <v>299273.61</v>
      </c>
      <c r="AD1599" s="7">
        <f>IFERROR(VLOOKUP(VALUE(T1599),工作表2!$A:$N,14,1)/50,0)</f>
        <v>299273.61</v>
      </c>
      <c r="AE1599" s="7">
        <f>IFERROR(VLOOKUP(VALUE(U1599),工作表2!$A:$N,14,1),0)</f>
        <v>42576125.5</v>
      </c>
      <c r="AF1599" s="7">
        <f t="shared" si="275"/>
        <v>45269587.990000002</v>
      </c>
    </row>
    <row r="1600" spans="1:32" x14ac:dyDescent="0.15">
      <c r="A1600" s="8">
        <v>101596</v>
      </c>
      <c r="B1600" s="3" t="s">
        <v>5791</v>
      </c>
      <c r="C1600" t="s">
        <v>5792</v>
      </c>
      <c r="D1600" t="s">
        <v>5806</v>
      </c>
      <c r="E1600" t="s">
        <v>5801</v>
      </c>
      <c r="F1600" t="s">
        <v>5811</v>
      </c>
      <c r="G1600" t="s">
        <v>5786</v>
      </c>
      <c r="H1600" t="s">
        <v>5796</v>
      </c>
      <c r="I1600" t="s">
        <v>5788</v>
      </c>
      <c r="J1600" t="s">
        <v>5789</v>
      </c>
      <c r="K1600" t="s">
        <v>5812</v>
      </c>
      <c r="L1600">
        <f t="shared" si="265"/>
        <v>100478</v>
      </c>
      <c r="M1600">
        <f t="shared" si="266"/>
        <v>100479</v>
      </c>
      <c r="N1600">
        <f t="shared" si="267"/>
        <v>100480</v>
      </c>
      <c r="O1600">
        <f t="shared" si="268"/>
        <v>100479</v>
      </c>
      <c r="P1600">
        <f t="shared" si="269"/>
        <v>100480</v>
      </c>
      <c r="Q1600">
        <f t="shared" si="270"/>
        <v>100480</v>
      </c>
      <c r="R1600">
        <f t="shared" si="271"/>
        <v>100479</v>
      </c>
      <c r="S1600">
        <f t="shared" si="272"/>
        <v>100478</v>
      </c>
      <c r="T1600">
        <f t="shared" si="273"/>
        <v>100478</v>
      </c>
      <c r="U1600">
        <f t="shared" si="274"/>
        <v>201597</v>
      </c>
      <c r="V1600" s="7">
        <f>IFERROR(VLOOKUP(VALUE(L1600),工作表2!$A:$N,14,1)/50,0)</f>
        <v>299273.61</v>
      </c>
      <c r="W1600" s="7">
        <f>IFERROR(VLOOKUP(VALUE(M1600),工作表2!$A:$N,14,1)/50,0)</f>
        <v>299273.61</v>
      </c>
      <c r="X1600" s="7">
        <f>IFERROR(VLOOKUP(VALUE(N1600),工作表2!$A:$N,14,1)/50,0)</f>
        <v>299273.61</v>
      </c>
      <c r="Y1600" s="7">
        <f>IFERROR(VLOOKUP(VALUE(O1600),工作表2!$A:$N,14,1)/50,0)</f>
        <v>299273.61</v>
      </c>
      <c r="Z1600" s="7">
        <f>IFERROR(VLOOKUP(VALUE(P1600),工作表2!$A:$N,14,1)/50,0)</f>
        <v>299273.61</v>
      </c>
      <c r="AA1600" s="7">
        <f>IFERROR(VLOOKUP(VALUE(Q1600),工作表2!$A:$N,14,1)/50,0)</f>
        <v>299273.61</v>
      </c>
      <c r="AB1600" s="7">
        <f>IFERROR(VLOOKUP(VALUE(R1600),工作表2!$A:$N,14,1)/50,0)</f>
        <v>299273.61</v>
      </c>
      <c r="AC1600" s="7">
        <f>IFERROR(VLOOKUP(VALUE(S1600),工作表2!$A:$N,14,1)/50,0)</f>
        <v>299273.61</v>
      </c>
      <c r="AD1600" s="7">
        <f>IFERROR(VLOOKUP(VALUE(T1600),工作表2!$A:$N,14,1)/50,0)</f>
        <v>299273.61</v>
      </c>
      <c r="AE1600" s="7">
        <f>IFERROR(VLOOKUP(VALUE(U1600),工作表2!$A:$N,14,1),0)</f>
        <v>43379132.5</v>
      </c>
      <c r="AF1600" s="7">
        <f t="shared" si="275"/>
        <v>46072594.990000002</v>
      </c>
    </row>
    <row r="1601" spans="1:32" x14ac:dyDescent="0.15">
      <c r="A1601" s="8">
        <v>101597</v>
      </c>
      <c r="B1601" s="3" t="s">
        <v>5781</v>
      </c>
      <c r="C1601" t="s">
        <v>5800</v>
      </c>
      <c r="D1601" t="s">
        <v>5793</v>
      </c>
      <c r="E1601" t="s">
        <v>5801</v>
      </c>
      <c r="F1601" t="s">
        <v>5785</v>
      </c>
      <c r="G1601" t="s">
        <v>5795</v>
      </c>
      <c r="H1601" t="s">
        <v>5787</v>
      </c>
      <c r="I1601" t="s">
        <v>5788</v>
      </c>
      <c r="J1601" t="s">
        <v>5789</v>
      </c>
      <c r="K1601" t="s">
        <v>5813</v>
      </c>
      <c r="L1601">
        <f t="shared" si="265"/>
        <v>100479</v>
      </c>
      <c r="M1601">
        <f t="shared" si="266"/>
        <v>100480</v>
      </c>
      <c r="N1601">
        <f t="shared" si="267"/>
        <v>100479</v>
      </c>
      <c r="O1601">
        <f t="shared" si="268"/>
        <v>100479</v>
      </c>
      <c r="P1601">
        <f t="shared" si="269"/>
        <v>100478</v>
      </c>
      <c r="Q1601">
        <f t="shared" si="270"/>
        <v>100478</v>
      </c>
      <c r="R1601">
        <f t="shared" si="271"/>
        <v>100480</v>
      </c>
      <c r="S1601">
        <f t="shared" si="272"/>
        <v>100478</v>
      </c>
      <c r="T1601">
        <f t="shared" si="273"/>
        <v>100478</v>
      </c>
      <c r="U1601">
        <f t="shared" si="274"/>
        <v>201598</v>
      </c>
      <c r="V1601" s="7">
        <f>IFERROR(VLOOKUP(VALUE(L1601),工作表2!$A:$N,14,1)/50,0)</f>
        <v>299273.61</v>
      </c>
      <c r="W1601" s="7">
        <f>IFERROR(VLOOKUP(VALUE(M1601),工作表2!$A:$N,14,1)/50,0)</f>
        <v>299273.61</v>
      </c>
      <c r="X1601" s="7">
        <f>IFERROR(VLOOKUP(VALUE(N1601),工作表2!$A:$N,14,1)/50,0)</f>
        <v>299273.61</v>
      </c>
      <c r="Y1601" s="7">
        <f>IFERROR(VLOOKUP(VALUE(O1601),工作表2!$A:$N,14,1)/50,0)</f>
        <v>299273.61</v>
      </c>
      <c r="Z1601" s="7">
        <f>IFERROR(VLOOKUP(VALUE(P1601),工作表2!$A:$N,14,1)/50,0)</f>
        <v>299273.61</v>
      </c>
      <c r="AA1601" s="7">
        <f>IFERROR(VLOOKUP(VALUE(Q1601),工作表2!$A:$N,14,1)/50,0)</f>
        <v>299273.61</v>
      </c>
      <c r="AB1601" s="7">
        <f>IFERROR(VLOOKUP(VALUE(R1601),工作表2!$A:$N,14,1)/50,0)</f>
        <v>299273.61</v>
      </c>
      <c r="AC1601" s="7">
        <f>IFERROR(VLOOKUP(VALUE(S1601),工作表2!$A:$N,14,1)/50,0)</f>
        <v>299273.61</v>
      </c>
      <c r="AD1601" s="7">
        <f>IFERROR(VLOOKUP(VALUE(T1601),工作表2!$A:$N,14,1)/50,0)</f>
        <v>299273.61</v>
      </c>
      <c r="AE1601" s="7">
        <f>IFERROR(VLOOKUP(VALUE(U1601),工作表2!$A:$N,14,1),0)</f>
        <v>43046802.5</v>
      </c>
      <c r="AF1601" s="7">
        <f t="shared" si="275"/>
        <v>45740264.990000002</v>
      </c>
    </row>
    <row r="1602" spans="1:32" x14ac:dyDescent="0.15">
      <c r="A1602" s="8">
        <v>101598</v>
      </c>
      <c r="B1602" s="3" t="s">
        <v>5791</v>
      </c>
      <c r="C1602" t="s">
        <v>5782</v>
      </c>
      <c r="D1602" t="s">
        <v>5783</v>
      </c>
      <c r="E1602" t="s">
        <v>5801</v>
      </c>
      <c r="F1602" t="s">
        <v>5802</v>
      </c>
      <c r="G1602" t="s">
        <v>5795</v>
      </c>
      <c r="H1602" t="s">
        <v>5787</v>
      </c>
      <c r="I1602" t="s">
        <v>5814</v>
      </c>
      <c r="J1602" t="s">
        <v>5797</v>
      </c>
      <c r="K1602" t="s">
        <v>5815</v>
      </c>
      <c r="L1602">
        <f t="shared" si="265"/>
        <v>100478</v>
      </c>
      <c r="M1602">
        <f t="shared" si="266"/>
        <v>100478</v>
      </c>
      <c r="N1602">
        <f t="shared" si="267"/>
        <v>100478</v>
      </c>
      <c r="O1602">
        <f t="shared" si="268"/>
        <v>100479</v>
      </c>
      <c r="P1602">
        <f t="shared" si="269"/>
        <v>100479</v>
      </c>
      <c r="Q1602">
        <f t="shared" si="270"/>
        <v>100478</v>
      </c>
      <c r="R1602">
        <f t="shared" si="271"/>
        <v>100480</v>
      </c>
      <c r="S1602">
        <f t="shared" si="272"/>
        <v>100479</v>
      </c>
      <c r="T1602">
        <f t="shared" si="273"/>
        <v>100480</v>
      </c>
      <c r="U1602">
        <f t="shared" si="274"/>
        <v>201599</v>
      </c>
      <c r="V1602" s="7">
        <f>IFERROR(VLOOKUP(VALUE(L1602),工作表2!$A:$N,14,1)/50,0)</f>
        <v>299273.61</v>
      </c>
      <c r="W1602" s="7">
        <f>IFERROR(VLOOKUP(VALUE(M1602),工作表2!$A:$N,14,1)/50,0)</f>
        <v>299273.61</v>
      </c>
      <c r="X1602" s="7">
        <f>IFERROR(VLOOKUP(VALUE(N1602),工作表2!$A:$N,14,1)/50,0)</f>
        <v>299273.61</v>
      </c>
      <c r="Y1602" s="7">
        <f>IFERROR(VLOOKUP(VALUE(O1602),工作表2!$A:$N,14,1)/50,0)</f>
        <v>299273.61</v>
      </c>
      <c r="Z1602" s="7">
        <f>IFERROR(VLOOKUP(VALUE(P1602),工作表2!$A:$N,14,1)/50,0)</f>
        <v>299273.61</v>
      </c>
      <c r="AA1602" s="7">
        <f>IFERROR(VLOOKUP(VALUE(Q1602),工作表2!$A:$N,14,1)/50,0)</f>
        <v>299273.61</v>
      </c>
      <c r="AB1602" s="7">
        <f>IFERROR(VLOOKUP(VALUE(R1602),工作表2!$A:$N,14,1)/50,0)</f>
        <v>299273.61</v>
      </c>
      <c r="AC1602" s="7">
        <f>IFERROR(VLOOKUP(VALUE(S1602),工作表2!$A:$N,14,1)/50,0)</f>
        <v>299273.61</v>
      </c>
      <c r="AD1602" s="7">
        <f>IFERROR(VLOOKUP(VALUE(T1602),工作表2!$A:$N,14,1)/50,0)</f>
        <v>299273.61</v>
      </c>
      <c r="AE1602" s="7">
        <f>IFERROR(VLOOKUP(VALUE(U1602),工作表2!$A:$N,14,1),0)</f>
        <v>43236534.5</v>
      </c>
      <c r="AF1602" s="7">
        <f t="shared" si="275"/>
        <v>45929996.990000002</v>
      </c>
    </row>
    <row r="1603" spans="1:32" x14ac:dyDescent="0.15">
      <c r="A1603" s="8">
        <v>101599</v>
      </c>
      <c r="B1603" s="3" t="s">
        <v>5799</v>
      </c>
      <c r="C1603" t="s">
        <v>5782</v>
      </c>
      <c r="D1603" t="s">
        <v>5783</v>
      </c>
      <c r="E1603" t="s">
        <v>5794</v>
      </c>
      <c r="F1603" t="s">
        <v>5802</v>
      </c>
      <c r="G1603" t="s">
        <v>5795</v>
      </c>
      <c r="H1603" t="s">
        <v>5787</v>
      </c>
      <c r="I1603" t="s">
        <v>5803</v>
      </c>
      <c r="J1603" t="s">
        <v>5789</v>
      </c>
      <c r="K1603" t="s">
        <v>5816</v>
      </c>
      <c r="L1603">
        <f t="shared" si="265"/>
        <v>100480</v>
      </c>
      <c r="M1603">
        <f t="shared" si="266"/>
        <v>100478</v>
      </c>
      <c r="N1603">
        <f t="shared" si="267"/>
        <v>100478</v>
      </c>
      <c r="O1603">
        <f t="shared" si="268"/>
        <v>100480</v>
      </c>
      <c r="P1603">
        <f t="shared" si="269"/>
        <v>100479</v>
      </c>
      <c r="Q1603">
        <f t="shared" si="270"/>
        <v>100478</v>
      </c>
      <c r="R1603">
        <f t="shared" si="271"/>
        <v>100480</v>
      </c>
      <c r="S1603">
        <f t="shared" si="272"/>
        <v>100480</v>
      </c>
      <c r="T1603">
        <f t="shared" si="273"/>
        <v>100478</v>
      </c>
      <c r="U1603">
        <f t="shared" si="274"/>
        <v>201600</v>
      </c>
      <c r="V1603" s="7">
        <f>IFERROR(VLOOKUP(VALUE(L1603),工作表2!$A:$N,14,1)/50,0)</f>
        <v>299273.61</v>
      </c>
      <c r="W1603" s="7">
        <f>IFERROR(VLOOKUP(VALUE(M1603),工作表2!$A:$N,14,1)/50,0)</f>
        <v>299273.61</v>
      </c>
      <c r="X1603" s="7">
        <f>IFERROR(VLOOKUP(VALUE(N1603),工作表2!$A:$N,14,1)/50,0)</f>
        <v>299273.61</v>
      </c>
      <c r="Y1603" s="7">
        <f>IFERROR(VLOOKUP(VALUE(O1603),工作表2!$A:$N,14,1)/50,0)</f>
        <v>299273.61</v>
      </c>
      <c r="Z1603" s="7">
        <f>IFERROR(VLOOKUP(VALUE(P1603),工作表2!$A:$N,14,1)/50,0)</f>
        <v>299273.61</v>
      </c>
      <c r="AA1603" s="7">
        <f>IFERROR(VLOOKUP(VALUE(Q1603),工作表2!$A:$N,14,1)/50,0)</f>
        <v>299273.61</v>
      </c>
      <c r="AB1603" s="7">
        <f>IFERROR(VLOOKUP(VALUE(R1603),工作表2!$A:$N,14,1)/50,0)</f>
        <v>299273.61</v>
      </c>
      <c r="AC1603" s="7">
        <f>IFERROR(VLOOKUP(VALUE(S1603),工作表2!$A:$N,14,1)/50,0)</f>
        <v>299273.61</v>
      </c>
      <c r="AD1603" s="7">
        <f>IFERROR(VLOOKUP(VALUE(T1603),工作表2!$A:$N,14,1)/50,0)</f>
        <v>299273.61</v>
      </c>
      <c r="AE1603" s="7">
        <f>IFERROR(VLOOKUP(VALUE(U1603),工作表2!$A:$N,14,1),0)</f>
        <v>43488060</v>
      </c>
      <c r="AF1603" s="7">
        <f t="shared" si="275"/>
        <v>46181522.490000002</v>
      </c>
    </row>
    <row r="1604" spans="1:32" x14ac:dyDescent="0.15">
      <c r="A1604" s="8">
        <v>101600</v>
      </c>
      <c r="B1604" s="3" t="s">
        <v>5817</v>
      </c>
      <c r="C1604" t="s">
        <v>5818</v>
      </c>
      <c r="D1604" t="s">
        <v>5819</v>
      </c>
      <c r="E1604" t="s">
        <v>5820</v>
      </c>
      <c r="F1604" t="s">
        <v>5821</v>
      </c>
      <c r="G1604" t="s">
        <v>5822</v>
      </c>
      <c r="H1604" t="s">
        <v>5823</v>
      </c>
      <c r="I1604" t="s">
        <v>5824</v>
      </c>
      <c r="J1604" t="s">
        <v>5825</v>
      </c>
      <c r="K1604" t="s">
        <v>5826</v>
      </c>
      <c r="L1604">
        <f t="shared" si="265"/>
        <v>100482</v>
      </c>
      <c r="M1604">
        <f t="shared" si="266"/>
        <v>100483</v>
      </c>
      <c r="N1604">
        <f t="shared" si="267"/>
        <v>100481</v>
      </c>
      <c r="O1604">
        <f t="shared" si="268"/>
        <v>100481</v>
      </c>
      <c r="P1604">
        <f t="shared" si="269"/>
        <v>100483</v>
      </c>
      <c r="Q1604">
        <f t="shared" si="270"/>
        <v>100482</v>
      </c>
      <c r="R1604">
        <f t="shared" si="271"/>
        <v>100481</v>
      </c>
      <c r="S1604">
        <f t="shared" si="272"/>
        <v>100482</v>
      </c>
      <c r="T1604">
        <f t="shared" si="273"/>
        <v>100483</v>
      </c>
      <c r="U1604">
        <f t="shared" si="274"/>
        <v>201601</v>
      </c>
      <c r="V1604" s="7">
        <f>IFERROR(VLOOKUP(VALUE(L1604),工作表2!$A:$N,14,1)/50,0)</f>
        <v>302450.03000000003</v>
      </c>
      <c r="W1604" s="7">
        <f>IFERROR(VLOOKUP(VALUE(M1604),工作表2!$A:$N,14,1)/50,0)</f>
        <v>302450.03000000003</v>
      </c>
      <c r="X1604" s="7">
        <f>IFERROR(VLOOKUP(VALUE(N1604),工作表2!$A:$N,14,1)/50,0)</f>
        <v>302450.03000000003</v>
      </c>
      <c r="Y1604" s="7">
        <f>IFERROR(VLOOKUP(VALUE(O1604),工作表2!$A:$N,14,1)/50,0)</f>
        <v>302450.03000000003</v>
      </c>
      <c r="Z1604" s="7">
        <f>IFERROR(VLOOKUP(VALUE(P1604),工作表2!$A:$N,14,1)/50,0)</f>
        <v>302450.03000000003</v>
      </c>
      <c r="AA1604" s="7">
        <f>IFERROR(VLOOKUP(VALUE(Q1604),工作表2!$A:$N,14,1)/50,0)</f>
        <v>302450.03000000003</v>
      </c>
      <c r="AB1604" s="7">
        <f>IFERROR(VLOOKUP(VALUE(R1604),工作表2!$A:$N,14,1)/50,0)</f>
        <v>302450.03000000003</v>
      </c>
      <c r="AC1604" s="7">
        <f>IFERROR(VLOOKUP(VALUE(S1604),工作表2!$A:$N,14,1)/50,0)</f>
        <v>302450.03000000003</v>
      </c>
      <c r="AD1604" s="7">
        <f>IFERROR(VLOOKUP(VALUE(T1604),工作表2!$A:$N,14,1)/50,0)</f>
        <v>302450.03000000003</v>
      </c>
      <c r="AE1604" s="7">
        <f>IFERROR(VLOOKUP(VALUE(U1604),工作表2!$A:$N,14,1),0)</f>
        <v>42910087</v>
      </c>
      <c r="AF1604" s="7">
        <f t="shared" si="275"/>
        <v>45632137.270000003</v>
      </c>
    </row>
    <row r="1605" spans="1:32" x14ac:dyDescent="0.15">
      <c r="A1605" s="8">
        <v>101601</v>
      </c>
      <c r="B1605" s="3" t="s">
        <v>5827</v>
      </c>
      <c r="C1605" t="s">
        <v>5828</v>
      </c>
      <c r="D1605" t="s">
        <v>5829</v>
      </c>
      <c r="E1605" t="s">
        <v>5820</v>
      </c>
      <c r="F1605" t="s">
        <v>5830</v>
      </c>
      <c r="G1605" t="s">
        <v>5831</v>
      </c>
      <c r="H1605" t="s">
        <v>5832</v>
      </c>
      <c r="I1605" t="s">
        <v>5833</v>
      </c>
      <c r="J1605" t="s">
        <v>5825</v>
      </c>
      <c r="K1605" t="s">
        <v>5834</v>
      </c>
      <c r="L1605">
        <f t="shared" ref="L1605:L1668" si="276">IFERROR(VALUE(LEFT(B1605,6)),0)</f>
        <v>100481</v>
      </c>
      <c r="M1605">
        <f t="shared" ref="M1605:M1668" si="277">IFERROR(VALUE(LEFT(C1605,6)),0)</f>
        <v>100482</v>
      </c>
      <c r="N1605">
        <f t="shared" ref="N1605:N1668" si="278">IFERROR(VALUE(LEFT(D1605,6)),0)</f>
        <v>100482</v>
      </c>
      <c r="O1605">
        <f t="shared" ref="O1605:O1668" si="279">IFERROR(VALUE(LEFT(E1605,6)),0)</f>
        <v>100481</v>
      </c>
      <c r="P1605">
        <f t="shared" ref="P1605:P1668" si="280">IFERROR(VALUE(LEFT(F1605,6)),0)</f>
        <v>100482</v>
      </c>
      <c r="Q1605">
        <f t="shared" ref="Q1605:Q1668" si="281">IFERROR(VALUE(LEFT(G1605,6)),0)</f>
        <v>100483</v>
      </c>
      <c r="R1605">
        <f t="shared" ref="R1605:R1668" si="282">IFERROR(VALUE(LEFT(H1605,6)),0)</f>
        <v>100483</v>
      </c>
      <c r="S1605">
        <f t="shared" ref="S1605:S1668" si="283">IFERROR(VALUE(LEFT(I1605,6)),0)</f>
        <v>100483</v>
      </c>
      <c r="T1605">
        <f t="shared" ref="T1605:T1668" si="284">IFERROR(VALUE(LEFT(J1605,6)),0)</f>
        <v>100483</v>
      </c>
      <c r="U1605">
        <f t="shared" ref="U1605:U1668" si="285">IFERROR(VALUE(LEFT(K1605,6)),0)</f>
        <v>201602</v>
      </c>
      <c r="V1605" s="7">
        <f>IFERROR(VLOOKUP(VALUE(L1605),工作表2!$A:$N,14,1)/50,0)</f>
        <v>302450.03000000003</v>
      </c>
      <c r="W1605" s="7">
        <f>IFERROR(VLOOKUP(VALUE(M1605),工作表2!$A:$N,14,1)/50,0)</f>
        <v>302450.03000000003</v>
      </c>
      <c r="X1605" s="7">
        <f>IFERROR(VLOOKUP(VALUE(N1605),工作表2!$A:$N,14,1)/50,0)</f>
        <v>302450.03000000003</v>
      </c>
      <c r="Y1605" s="7">
        <f>IFERROR(VLOOKUP(VALUE(O1605),工作表2!$A:$N,14,1)/50,0)</f>
        <v>302450.03000000003</v>
      </c>
      <c r="Z1605" s="7">
        <f>IFERROR(VLOOKUP(VALUE(P1605),工作表2!$A:$N,14,1)/50,0)</f>
        <v>302450.03000000003</v>
      </c>
      <c r="AA1605" s="7">
        <f>IFERROR(VLOOKUP(VALUE(Q1605),工作表2!$A:$N,14,1)/50,0)</f>
        <v>302450.03000000003</v>
      </c>
      <c r="AB1605" s="7">
        <f>IFERROR(VLOOKUP(VALUE(R1605),工作表2!$A:$N,14,1)/50,0)</f>
        <v>302450.03000000003</v>
      </c>
      <c r="AC1605" s="7">
        <f>IFERROR(VLOOKUP(VALUE(S1605),工作表2!$A:$N,14,1)/50,0)</f>
        <v>302450.03000000003</v>
      </c>
      <c r="AD1605" s="7">
        <f>IFERROR(VLOOKUP(VALUE(T1605),工作表2!$A:$N,14,1)/50,0)</f>
        <v>302450.03000000003</v>
      </c>
      <c r="AE1605" s="7">
        <f>IFERROR(VLOOKUP(VALUE(U1605),工作表2!$A:$N,14,1),0)</f>
        <v>42945701.5</v>
      </c>
      <c r="AF1605" s="7">
        <f t="shared" ref="AF1605:AF1668" si="286">SUM(V1605:AE1605)</f>
        <v>45667751.770000003</v>
      </c>
    </row>
    <row r="1606" spans="1:32" x14ac:dyDescent="0.15">
      <c r="A1606" s="8">
        <v>101602</v>
      </c>
      <c r="B1606" s="3" t="s">
        <v>5835</v>
      </c>
      <c r="C1606" t="s">
        <v>5828</v>
      </c>
      <c r="D1606" t="s">
        <v>5836</v>
      </c>
      <c r="E1606" t="s">
        <v>5837</v>
      </c>
      <c r="F1606" t="s">
        <v>5838</v>
      </c>
      <c r="G1606" t="s">
        <v>5839</v>
      </c>
      <c r="H1606" t="s">
        <v>5823</v>
      </c>
      <c r="I1606" t="s">
        <v>5824</v>
      </c>
      <c r="J1606" t="s">
        <v>5840</v>
      </c>
      <c r="K1606" t="s">
        <v>5841</v>
      </c>
      <c r="L1606">
        <f t="shared" si="276"/>
        <v>100483</v>
      </c>
      <c r="M1606">
        <f t="shared" si="277"/>
        <v>100482</v>
      </c>
      <c r="N1606">
        <f t="shared" si="278"/>
        <v>100483</v>
      </c>
      <c r="O1606">
        <f t="shared" si="279"/>
        <v>100482</v>
      </c>
      <c r="P1606">
        <f t="shared" si="280"/>
        <v>100481</v>
      </c>
      <c r="Q1606">
        <f t="shared" si="281"/>
        <v>100481</v>
      </c>
      <c r="R1606">
        <f t="shared" si="282"/>
        <v>100481</v>
      </c>
      <c r="S1606">
        <f t="shared" si="283"/>
        <v>100482</v>
      </c>
      <c r="T1606">
        <f t="shared" si="284"/>
        <v>100482</v>
      </c>
      <c r="U1606">
        <f t="shared" si="285"/>
        <v>201603</v>
      </c>
      <c r="V1606" s="7">
        <f>IFERROR(VLOOKUP(VALUE(L1606),工作表2!$A:$N,14,1)/50,0)</f>
        <v>302450.03000000003</v>
      </c>
      <c r="W1606" s="7">
        <f>IFERROR(VLOOKUP(VALUE(M1606),工作表2!$A:$N,14,1)/50,0)</f>
        <v>302450.03000000003</v>
      </c>
      <c r="X1606" s="7">
        <f>IFERROR(VLOOKUP(VALUE(N1606),工作表2!$A:$N,14,1)/50,0)</f>
        <v>302450.03000000003</v>
      </c>
      <c r="Y1606" s="7">
        <f>IFERROR(VLOOKUP(VALUE(O1606),工作表2!$A:$N,14,1)/50,0)</f>
        <v>302450.03000000003</v>
      </c>
      <c r="Z1606" s="7">
        <f>IFERROR(VLOOKUP(VALUE(P1606),工作表2!$A:$N,14,1)/50,0)</f>
        <v>302450.03000000003</v>
      </c>
      <c r="AA1606" s="7">
        <f>IFERROR(VLOOKUP(VALUE(Q1606),工作表2!$A:$N,14,1)/50,0)</f>
        <v>302450.03000000003</v>
      </c>
      <c r="AB1606" s="7">
        <f>IFERROR(VLOOKUP(VALUE(R1606),工作表2!$A:$N,14,1)/50,0)</f>
        <v>302450.03000000003</v>
      </c>
      <c r="AC1606" s="7">
        <f>IFERROR(VLOOKUP(VALUE(S1606),工作表2!$A:$N,14,1)/50,0)</f>
        <v>302450.03000000003</v>
      </c>
      <c r="AD1606" s="7">
        <f>IFERROR(VLOOKUP(VALUE(T1606),工作表2!$A:$N,14,1)/50,0)</f>
        <v>302450.03000000003</v>
      </c>
      <c r="AE1606" s="7">
        <f>IFERROR(VLOOKUP(VALUE(U1606),工作表2!$A:$N,14,1),0)</f>
        <v>42981347.5</v>
      </c>
      <c r="AF1606" s="7">
        <f t="shared" si="286"/>
        <v>45703397.770000003</v>
      </c>
    </row>
    <row r="1607" spans="1:32" x14ac:dyDescent="0.15">
      <c r="A1607" s="8">
        <v>101603</v>
      </c>
      <c r="B1607" s="3" t="s">
        <v>5817</v>
      </c>
      <c r="C1607" t="s">
        <v>5818</v>
      </c>
      <c r="D1607" t="s">
        <v>5819</v>
      </c>
      <c r="E1607" t="s">
        <v>5837</v>
      </c>
      <c r="F1607" t="s">
        <v>5821</v>
      </c>
      <c r="G1607" t="s">
        <v>5831</v>
      </c>
      <c r="H1607" t="s">
        <v>5823</v>
      </c>
      <c r="I1607" t="s">
        <v>5833</v>
      </c>
      <c r="J1607" t="s">
        <v>5825</v>
      </c>
      <c r="K1607" t="s">
        <v>5842</v>
      </c>
      <c r="L1607">
        <f t="shared" si="276"/>
        <v>100482</v>
      </c>
      <c r="M1607">
        <f t="shared" si="277"/>
        <v>100483</v>
      </c>
      <c r="N1607">
        <f t="shared" si="278"/>
        <v>100481</v>
      </c>
      <c r="O1607">
        <f t="shared" si="279"/>
        <v>100482</v>
      </c>
      <c r="P1607">
        <f t="shared" si="280"/>
        <v>100483</v>
      </c>
      <c r="Q1607">
        <f t="shared" si="281"/>
        <v>100483</v>
      </c>
      <c r="R1607">
        <f t="shared" si="282"/>
        <v>100481</v>
      </c>
      <c r="S1607">
        <f t="shared" si="283"/>
        <v>100483</v>
      </c>
      <c r="T1607">
        <f t="shared" si="284"/>
        <v>100483</v>
      </c>
      <c r="U1607">
        <f t="shared" si="285"/>
        <v>201604</v>
      </c>
      <c r="V1607" s="7">
        <f>IFERROR(VLOOKUP(VALUE(L1607),工作表2!$A:$N,14,1)/50,0)</f>
        <v>302450.03000000003</v>
      </c>
      <c r="W1607" s="7">
        <f>IFERROR(VLOOKUP(VALUE(M1607),工作表2!$A:$N,14,1)/50,0)</f>
        <v>302450.03000000003</v>
      </c>
      <c r="X1607" s="7">
        <f>IFERROR(VLOOKUP(VALUE(N1607),工作表2!$A:$N,14,1)/50,0)</f>
        <v>302450.03000000003</v>
      </c>
      <c r="Y1607" s="7">
        <f>IFERROR(VLOOKUP(VALUE(O1607),工作表2!$A:$N,14,1)/50,0)</f>
        <v>302450.03000000003</v>
      </c>
      <c r="Z1607" s="7">
        <f>IFERROR(VLOOKUP(VALUE(P1607),工作表2!$A:$N,14,1)/50,0)</f>
        <v>302450.03000000003</v>
      </c>
      <c r="AA1607" s="7">
        <f>IFERROR(VLOOKUP(VALUE(Q1607),工作表2!$A:$N,14,1)/50,0)</f>
        <v>302450.03000000003</v>
      </c>
      <c r="AB1607" s="7">
        <f>IFERROR(VLOOKUP(VALUE(R1607),工作表2!$A:$N,14,1)/50,0)</f>
        <v>302450.03000000003</v>
      </c>
      <c r="AC1607" s="7">
        <f>IFERROR(VLOOKUP(VALUE(S1607),工作表2!$A:$N,14,1)/50,0)</f>
        <v>302450.03000000003</v>
      </c>
      <c r="AD1607" s="7">
        <f>IFERROR(VLOOKUP(VALUE(T1607),工作表2!$A:$N,14,1)/50,0)</f>
        <v>302450.03000000003</v>
      </c>
      <c r="AE1607" s="7">
        <f>IFERROR(VLOOKUP(VALUE(U1607),工作表2!$A:$N,14,1),0)</f>
        <v>43792247.5</v>
      </c>
      <c r="AF1607" s="7">
        <f t="shared" si="286"/>
        <v>46514297.770000003</v>
      </c>
    </row>
    <row r="1608" spans="1:32" x14ac:dyDescent="0.15">
      <c r="A1608" s="8">
        <v>101604</v>
      </c>
      <c r="B1608" s="3" t="s">
        <v>5817</v>
      </c>
      <c r="C1608" t="s">
        <v>5828</v>
      </c>
      <c r="D1608" t="s">
        <v>5836</v>
      </c>
      <c r="E1608" t="s">
        <v>5837</v>
      </c>
      <c r="F1608" t="s">
        <v>5821</v>
      </c>
      <c r="G1608" t="s">
        <v>5822</v>
      </c>
      <c r="H1608" t="s">
        <v>5823</v>
      </c>
      <c r="I1608" t="s">
        <v>5833</v>
      </c>
      <c r="J1608" t="s">
        <v>5840</v>
      </c>
      <c r="K1608" t="s">
        <v>5843</v>
      </c>
      <c r="L1608">
        <f t="shared" si="276"/>
        <v>100482</v>
      </c>
      <c r="M1608">
        <f t="shared" si="277"/>
        <v>100482</v>
      </c>
      <c r="N1608">
        <f t="shared" si="278"/>
        <v>100483</v>
      </c>
      <c r="O1608">
        <f t="shared" si="279"/>
        <v>100482</v>
      </c>
      <c r="P1608">
        <f t="shared" si="280"/>
        <v>100483</v>
      </c>
      <c r="Q1608">
        <f t="shared" si="281"/>
        <v>100482</v>
      </c>
      <c r="R1608">
        <f t="shared" si="282"/>
        <v>100481</v>
      </c>
      <c r="S1608">
        <f t="shared" si="283"/>
        <v>100483</v>
      </c>
      <c r="T1608">
        <f t="shared" si="284"/>
        <v>100482</v>
      </c>
      <c r="U1608">
        <f t="shared" si="285"/>
        <v>201605</v>
      </c>
      <c r="V1608" s="7">
        <f>IFERROR(VLOOKUP(VALUE(L1608),工作表2!$A:$N,14,1)/50,0)</f>
        <v>302450.03000000003</v>
      </c>
      <c r="W1608" s="7">
        <f>IFERROR(VLOOKUP(VALUE(M1608),工作表2!$A:$N,14,1)/50,0)</f>
        <v>302450.03000000003</v>
      </c>
      <c r="X1608" s="7">
        <f>IFERROR(VLOOKUP(VALUE(N1608),工作表2!$A:$N,14,1)/50,0)</f>
        <v>302450.03000000003</v>
      </c>
      <c r="Y1608" s="7">
        <f>IFERROR(VLOOKUP(VALUE(O1608),工作表2!$A:$N,14,1)/50,0)</f>
        <v>302450.03000000003</v>
      </c>
      <c r="Z1608" s="7">
        <f>IFERROR(VLOOKUP(VALUE(P1608),工作表2!$A:$N,14,1)/50,0)</f>
        <v>302450.03000000003</v>
      </c>
      <c r="AA1608" s="7">
        <f>IFERROR(VLOOKUP(VALUE(Q1608),工作表2!$A:$N,14,1)/50,0)</f>
        <v>302450.03000000003</v>
      </c>
      <c r="AB1608" s="7">
        <f>IFERROR(VLOOKUP(VALUE(R1608),工作表2!$A:$N,14,1)/50,0)</f>
        <v>302450.03000000003</v>
      </c>
      <c r="AC1608" s="7">
        <f>IFERROR(VLOOKUP(VALUE(S1608),工作表2!$A:$N,14,1)/50,0)</f>
        <v>302450.03000000003</v>
      </c>
      <c r="AD1608" s="7">
        <f>IFERROR(VLOOKUP(VALUE(T1608),工作表2!$A:$N,14,1)/50,0)</f>
        <v>302450.03000000003</v>
      </c>
      <c r="AE1608" s="7">
        <f>IFERROR(VLOOKUP(VALUE(U1608),工作表2!$A:$N,14,1),0)</f>
        <v>43052736</v>
      </c>
      <c r="AF1608" s="7">
        <f t="shared" si="286"/>
        <v>45774786.270000003</v>
      </c>
    </row>
    <row r="1609" spans="1:32" x14ac:dyDescent="0.15">
      <c r="A1609" s="8">
        <v>101605</v>
      </c>
      <c r="B1609" s="3" t="s">
        <v>5835</v>
      </c>
      <c r="C1609" t="s">
        <v>5828</v>
      </c>
      <c r="D1609" t="s">
        <v>5819</v>
      </c>
      <c r="E1609" t="s">
        <v>5837</v>
      </c>
      <c r="F1609" t="s">
        <v>5830</v>
      </c>
      <c r="G1609" t="s">
        <v>5839</v>
      </c>
      <c r="H1609" t="s">
        <v>5823</v>
      </c>
      <c r="I1609" t="s">
        <v>5833</v>
      </c>
      <c r="J1609" t="s">
        <v>5844</v>
      </c>
      <c r="K1609" t="s">
        <v>5845</v>
      </c>
      <c r="L1609">
        <f t="shared" si="276"/>
        <v>100483</v>
      </c>
      <c r="M1609">
        <f t="shared" si="277"/>
        <v>100482</v>
      </c>
      <c r="N1609">
        <f t="shared" si="278"/>
        <v>100481</v>
      </c>
      <c r="O1609">
        <f t="shared" si="279"/>
        <v>100482</v>
      </c>
      <c r="P1609">
        <f t="shared" si="280"/>
        <v>100482</v>
      </c>
      <c r="Q1609">
        <f t="shared" si="281"/>
        <v>100481</v>
      </c>
      <c r="R1609">
        <f t="shared" si="282"/>
        <v>100481</v>
      </c>
      <c r="S1609">
        <f t="shared" si="283"/>
        <v>100483</v>
      </c>
      <c r="T1609">
        <f t="shared" si="284"/>
        <v>100481</v>
      </c>
      <c r="U1609">
        <f t="shared" si="285"/>
        <v>201606</v>
      </c>
      <c r="V1609" s="7">
        <f>IFERROR(VLOOKUP(VALUE(L1609),工作表2!$A:$N,14,1)/50,0)</f>
        <v>302450.03000000003</v>
      </c>
      <c r="W1609" s="7">
        <f>IFERROR(VLOOKUP(VALUE(M1609),工作表2!$A:$N,14,1)/50,0)</f>
        <v>302450.03000000003</v>
      </c>
      <c r="X1609" s="7">
        <f>IFERROR(VLOOKUP(VALUE(N1609),工作表2!$A:$N,14,1)/50,0)</f>
        <v>302450.03000000003</v>
      </c>
      <c r="Y1609" s="7">
        <f>IFERROR(VLOOKUP(VALUE(O1609),工作表2!$A:$N,14,1)/50,0)</f>
        <v>302450.03000000003</v>
      </c>
      <c r="Z1609" s="7">
        <f>IFERROR(VLOOKUP(VALUE(P1609),工作表2!$A:$N,14,1)/50,0)</f>
        <v>302450.03000000003</v>
      </c>
      <c r="AA1609" s="7">
        <f>IFERROR(VLOOKUP(VALUE(Q1609),工作表2!$A:$N,14,1)/50,0)</f>
        <v>302450.03000000003</v>
      </c>
      <c r="AB1609" s="7">
        <f>IFERROR(VLOOKUP(VALUE(R1609),工作表2!$A:$N,14,1)/50,0)</f>
        <v>302450.03000000003</v>
      </c>
      <c r="AC1609" s="7">
        <f>IFERROR(VLOOKUP(VALUE(S1609),工作表2!$A:$N,14,1)/50,0)</f>
        <v>302450.03000000003</v>
      </c>
      <c r="AD1609" s="7">
        <f>IFERROR(VLOOKUP(VALUE(T1609),工作表2!$A:$N,14,1)/50,0)</f>
        <v>302450.03000000003</v>
      </c>
      <c r="AE1609" s="7">
        <f>IFERROR(VLOOKUP(VALUE(U1609),工作表2!$A:$N,14,1),0)</f>
        <v>43088476.5</v>
      </c>
      <c r="AF1609" s="7">
        <f t="shared" si="286"/>
        <v>45810526.770000003</v>
      </c>
    </row>
    <row r="1610" spans="1:32" x14ac:dyDescent="0.15">
      <c r="A1610" s="8">
        <v>101606</v>
      </c>
      <c r="B1610" s="3" t="s">
        <v>5817</v>
      </c>
      <c r="C1610" t="s">
        <v>5828</v>
      </c>
      <c r="D1610" t="s">
        <v>5819</v>
      </c>
      <c r="E1610" t="s">
        <v>5846</v>
      </c>
      <c r="F1610" t="s">
        <v>5838</v>
      </c>
      <c r="G1610" t="s">
        <v>5822</v>
      </c>
      <c r="H1610" t="s">
        <v>5832</v>
      </c>
      <c r="I1610" t="s">
        <v>5824</v>
      </c>
      <c r="J1610" t="s">
        <v>5825</v>
      </c>
      <c r="K1610" t="s">
        <v>5847</v>
      </c>
      <c r="L1610">
        <f t="shared" si="276"/>
        <v>100482</v>
      </c>
      <c r="M1610">
        <f t="shared" si="277"/>
        <v>100482</v>
      </c>
      <c r="N1610">
        <f t="shared" si="278"/>
        <v>100481</v>
      </c>
      <c r="O1610">
        <f t="shared" si="279"/>
        <v>100483</v>
      </c>
      <c r="P1610">
        <f t="shared" si="280"/>
        <v>100481</v>
      </c>
      <c r="Q1610">
        <f t="shared" si="281"/>
        <v>100482</v>
      </c>
      <c r="R1610">
        <f t="shared" si="282"/>
        <v>100483</v>
      </c>
      <c r="S1610">
        <f t="shared" si="283"/>
        <v>100482</v>
      </c>
      <c r="T1610">
        <f t="shared" si="284"/>
        <v>100483</v>
      </c>
      <c r="U1610">
        <f t="shared" si="285"/>
        <v>201607</v>
      </c>
      <c r="V1610" s="7">
        <f>IFERROR(VLOOKUP(VALUE(L1610),工作表2!$A:$N,14,1)/50,0)</f>
        <v>302450.03000000003</v>
      </c>
      <c r="W1610" s="7">
        <f>IFERROR(VLOOKUP(VALUE(M1610),工作表2!$A:$N,14,1)/50,0)</f>
        <v>302450.03000000003</v>
      </c>
      <c r="X1610" s="7">
        <f>IFERROR(VLOOKUP(VALUE(N1610),工作表2!$A:$N,14,1)/50,0)</f>
        <v>302450.03000000003</v>
      </c>
      <c r="Y1610" s="7">
        <f>IFERROR(VLOOKUP(VALUE(O1610),工作表2!$A:$N,14,1)/50,0)</f>
        <v>302450.03000000003</v>
      </c>
      <c r="Z1610" s="7">
        <f>IFERROR(VLOOKUP(VALUE(P1610),工作表2!$A:$N,14,1)/50,0)</f>
        <v>302450.03000000003</v>
      </c>
      <c r="AA1610" s="7">
        <f>IFERROR(VLOOKUP(VALUE(Q1610),工作表2!$A:$N,14,1)/50,0)</f>
        <v>302450.03000000003</v>
      </c>
      <c r="AB1610" s="7">
        <f>IFERROR(VLOOKUP(VALUE(R1610),工作表2!$A:$N,14,1)/50,0)</f>
        <v>302450.03000000003</v>
      </c>
      <c r="AC1610" s="7">
        <f>IFERROR(VLOOKUP(VALUE(S1610),工作表2!$A:$N,14,1)/50,0)</f>
        <v>302450.03000000003</v>
      </c>
      <c r="AD1610" s="7">
        <f>IFERROR(VLOOKUP(VALUE(T1610),工作表2!$A:$N,14,1)/50,0)</f>
        <v>302450.03000000003</v>
      </c>
      <c r="AE1610" s="7">
        <f>IFERROR(VLOOKUP(VALUE(U1610),工作表2!$A:$N,14,1),0)</f>
        <v>43901226</v>
      </c>
      <c r="AF1610" s="7">
        <f t="shared" si="286"/>
        <v>46623276.270000003</v>
      </c>
    </row>
    <row r="1611" spans="1:32" x14ac:dyDescent="0.15">
      <c r="A1611" s="8">
        <v>101607</v>
      </c>
      <c r="B1611" s="3" t="s">
        <v>5835</v>
      </c>
      <c r="C1611" t="s">
        <v>5848</v>
      </c>
      <c r="D1611" t="s">
        <v>5829</v>
      </c>
      <c r="E1611" t="s">
        <v>5820</v>
      </c>
      <c r="F1611" t="s">
        <v>5838</v>
      </c>
      <c r="G1611" t="s">
        <v>5839</v>
      </c>
      <c r="H1611" t="s">
        <v>5823</v>
      </c>
      <c r="I1611" t="s">
        <v>5833</v>
      </c>
      <c r="J1611" t="s">
        <v>5844</v>
      </c>
      <c r="K1611" t="s">
        <v>5849</v>
      </c>
      <c r="L1611">
        <f t="shared" si="276"/>
        <v>100483</v>
      </c>
      <c r="M1611">
        <f t="shared" si="277"/>
        <v>100481</v>
      </c>
      <c r="N1611">
        <f t="shared" si="278"/>
        <v>100482</v>
      </c>
      <c r="O1611">
        <f t="shared" si="279"/>
        <v>100481</v>
      </c>
      <c r="P1611">
        <f t="shared" si="280"/>
        <v>100481</v>
      </c>
      <c r="Q1611">
        <f t="shared" si="281"/>
        <v>100481</v>
      </c>
      <c r="R1611">
        <f t="shared" si="282"/>
        <v>100481</v>
      </c>
      <c r="S1611">
        <f t="shared" si="283"/>
        <v>100483</v>
      </c>
      <c r="T1611">
        <f t="shared" si="284"/>
        <v>100481</v>
      </c>
      <c r="U1611">
        <f t="shared" si="285"/>
        <v>201608</v>
      </c>
      <c r="V1611" s="7">
        <f>IFERROR(VLOOKUP(VALUE(L1611),工作表2!$A:$N,14,1)/50,0)</f>
        <v>302450.03000000003</v>
      </c>
      <c r="W1611" s="7">
        <f>IFERROR(VLOOKUP(VALUE(M1611),工作表2!$A:$N,14,1)/50,0)</f>
        <v>302450.03000000003</v>
      </c>
      <c r="X1611" s="7">
        <f>IFERROR(VLOOKUP(VALUE(N1611),工作表2!$A:$N,14,1)/50,0)</f>
        <v>302450.03000000003</v>
      </c>
      <c r="Y1611" s="7">
        <f>IFERROR(VLOOKUP(VALUE(O1611),工作表2!$A:$N,14,1)/50,0)</f>
        <v>302450.03000000003</v>
      </c>
      <c r="Z1611" s="7">
        <f>IFERROR(VLOOKUP(VALUE(P1611),工作表2!$A:$N,14,1)/50,0)</f>
        <v>302450.03000000003</v>
      </c>
      <c r="AA1611" s="7">
        <f>IFERROR(VLOOKUP(VALUE(Q1611),工作表2!$A:$N,14,1)/50,0)</f>
        <v>302450.03000000003</v>
      </c>
      <c r="AB1611" s="7">
        <f>IFERROR(VLOOKUP(VALUE(R1611),工作表2!$A:$N,14,1)/50,0)</f>
        <v>302450.03000000003</v>
      </c>
      <c r="AC1611" s="7">
        <f>IFERROR(VLOOKUP(VALUE(S1611),工作表2!$A:$N,14,1)/50,0)</f>
        <v>302450.03000000003</v>
      </c>
      <c r="AD1611" s="7">
        <f>IFERROR(VLOOKUP(VALUE(T1611),工作表2!$A:$N,14,1)/50,0)</f>
        <v>302450.03000000003</v>
      </c>
      <c r="AE1611" s="7">
        <f>IFERROR(VLOOKUP(VALUE(U1611),工作表2!$A:$N,14,1),0)</f>
        <v>43564387</v>
      </c>
      <c r="AF1611" s="7">
        <f t="shared" si="286"/>
        <v>46286437.270000003</v>
      </c>
    </row>
    <row r="1612" spans="1:32" x14ac:dyDescent="0.15">
      <c r="A1612" s="8">
        <v>101608</v>
      </c>
      <c r="B1612" s="3" t="s">
        <v>5827</v>
      </c>
      <c r="C1612" t="s">
        <v>5828</v>
      </c>
      <c r="D1612" t="s">
        <v>5829</v>
      </c>
      <c r="E1612" t="s">
        <v>5846</v>
      </c>
      <c r="F1612" t="s">
        <v>5838</v>
      </c>
      <c r="G1612" t="s">
        <v>5839</v>
      </c>
      <c r="H1612" t="s">
        <v>5823</v>
      </c>
      <c r="I1612" t="s">
        <v>5833</v>
      </c>
      <c r="J1612" t="s">
        <v>5840</v>
      </c>
      <c r="K1612" t="s">
        <v>5850</v>
      </c>
      <c r="L1612">
        <f t="shared" si="276"/>
        <v>100481</v>
      </c>
      <c r="M1612">
        <f t="shared" si="277"/>
        <v>100482</v>
      </c>
      <c r="N1612">
        <f t="shared" si="278"/>
        <v>100482</v>
      </c>
      <c r="O1612">
        <f t="shared" si="279"/>
        <v>100483</v>
      </c>
      <c r="P1612">
        <f t="shared" si="280"/>
        <v>100481</v>
      </c>
      <c r="Q1612">
        <f t="shared" si="281"/>
        <v>100481</v>
      </c>
      <c r="R1612">
        <f t="shared" si="282"/>
        <v>100481</v>
      </c>
      <c r="S1612">
        <f t="shared" si="283"/>
        <v>100483</v>
      </c>
      <c r="T1612">
        <f t="shared" si="284"/>
        <v>100482</v>
      </c>
      <c r="U1612">
        <f t="shared" si="285"/>
        <v>201609</v>
      </c>
      <c r="V1612" s="7">
        <f>IFERROR(VLOOKUP(VALUE(L1612),工作表2!$A:$N,14,1)/50,0)</f>
        <v>302450.03000000003</v>
      </c>
      <c r="W1612" s="7">
        <f>IFERROR(VLOOKUP(VALUE(M1612),工作表2!$A:$N,14,1)/50,0)</f>
        <v>302450.03000000003</v>
      </c>
      <c r="X1612" s="7">
        <f>IFERROR(VLOOKUP(VALUE(N1612),工作表2!$A:$N,14,1)/50,0)</f>
        <v>302450.03000000003</v>
      </c>
      <c r="Y1612" s="7">
        <f>IFERROR(VLOOKUP(VALUE(O1612),工作表2!$A:$N,14,1)/50,0)</f>
        <v>302450.03000000003</v>
      </c>
      <c r="Z1612" s="7">
        <f>IFERROR(VLOOKUP(VALUE(P1612),工作表2!$A:$N,14,1)/50,0)</f>
        <v>302450.03000000003</v>
      </c>
      <c r="AA1612" s="7">
        <f>IFERROR(VLOOKUP(VALUE(Q1612),工作表2!$A:$N,14,1)/50,0)</f>
        <v>302450.03000000003</v>
      </c>
      <c r="AB1612" s="7">
        <f>IFERROR(VLOOKUP(VALUE(R1612),工作表2!$A:$N,14,1)/50,0)</f>
        <v>302450.03000000003</v>
      </c>
      <c r="AC1612" s="7">
        <f>IFERROR(VLOOKUP(VALUE(S1612),工作表2!$A:$N,14,1)/50,0)</f>
        <v>302450.03000000003</v>
      </c>
      <c r="AD1612" s="7">
        <f>IFERROR(VLOOKUP(VALUE(T1612),工作表2!$A:$N,14,1)/50,0)</f>
        <v>302450.03000000003</v>
      </c>
      <c r="AE1612" s="7">
        <f>IFERROR(VLOOKUP(VALUE(U1612),工作表2!$A:$N,14,1),0)</f>
        <v>43756158</v>
      </c>
      <c r="AF1612" s="7">
        <f t="shared" si="286"/>
        <v>46478208.270000003</v>
      </c>
    </row>
    <row r="1613" spans="1:32" x14ac:dyDescent="0.15">
      <c r="A1613" s="8">
        <v>101609</v>
      </c>
      <c r="B1613" s="3" t="s">
        <v>5835</v>
      </c>
      <c r="C1613" t="s">
        <v>5818</v>
      </c>
      <c r="D1613" t="s">
        <v>5819</v>
      </c>
      <c r="E1613" t="s">
        <v>5837</v>
      </c>
      <c r="F1613" t="s">
        <v>5838</v>
      </c>
      <c r="G1613" t="s">
        <v>5839</v>
      </c>
      <c r="H1613" t="s">
        <v>5823</v>
      </c>
      <c r="I1613" t="s">
        <v>5851</v>
      </c>
      <c r="J1613" t="s">
        <v>5844</v>
      </c>
      <c r="K1613" t="s">
        <v>5852</v>
      </c>
      <c r="L1613">
        <f t="shared" si="276"/>
        <v>100483</v>
      </c>
      <c r="M1613">
        <f t="shared" si="277"/>
        <v>100483</v>
      </c>
      <c r="N1613">
        <f t="shared" si="278"/>
        <v>100481</v>
      </c>
      <c r="O1613">
        <f t="shared" si="279"/>
        <v>100482</v>
      </c>
      <c r="P1613">
        <f t="shared" si="280"/>
        <v>100481</v>
      </c>
      <c r="Q1613">
        <f t="shared" si="281"/>
        <v>100481</v>
      </c>
      <c r="R1613">
        <f t="shared" si="282"/>
        <v>100481</v>
      </c>
      <c r="S1613">
        <f t="shared" si="283"/>
        <v>100481</v>
      </c>
      <c r="T1613">
        <f t="shared" si="284"/>
        <v>100481</v>
      </c>
      <c r="U1613">
        <f t="shared" si="285"/>
        <v>201610</v>
      </c>
      <c r="V1613" s="7">
        <f>IFERROR(VLOOKUP(VALUE(L1613),工作表2!$A:$N,14,1)/50,0)</f>
        <v>302450.03000000003</v>
      </c>
      <c r="W1613" s="7">
        <f>IFERROR(VLOOKUP(VALUE(M1613),工作表2!$A:$N,14,1)/50,0)</f>
        <v>302450.03000000003</v>
      </c>
      <c r="X1613" s="7">
        <f>IFERROR(VLOOKUP(VALUE(N1613),工作表2!$A:$N,14,1)/50,0)</f>
        <v>302450.03000000003</v>
      </c>
      <c r="Y1613" s="7">
        <f>IFERROR(VLOOKUP(VALUE(O1613),工作表2!$A:$N,14,1)/50,0)</f>
        <v>302450.03000000003</v>
      </c>
      <c r="Z1613" s="7">
        <f>IFERROR(VLOOKUP(VALUE(P1613),工作表2!$A:$N,14,1)/50,0)</f>
        <v>302450.03000000003</v>
      </c>
      <c r="AA1613" s="7">
        <f>IFERROR(VLOOKUP(VALUE(Q1613),工作表2!$A:$N,14,1)/50,0)</f>
        <v>302450.03000000003</v>
      </c>
      <c r="AB1613" s="7">
        <f>IFERROR(VLOOKUP(VALUE(R1613),工作表2!$A:$N,14,1)/50,0)</f>
        <v>302450.03000000003</v>
      </c>
      <c r="AC1613" s="7">
        <f>IFERROR(VLOOKUP(VALUE(S1613),工作表2!$A:$N,14,1)/50,0)</f>
        <v>302450.03000000003</v>
      </c>
      <c r="AD1613" s="7">
        <f>IFERROR(VLOOKUP(VALUE(T1613),工作表2!$A:$N,14,1)/50,0)</f>
        <v>302450.03000000003</v>
      </c>
      <c r="AE1613" s="7">
        <f>IFERROR(VLOOKUP(VALUE(U1613),工作表2!$A:$N,14,1),0)</f>
        <v>44010496.5</v>
      </c>
      <c r="AF1613" s="7">
        <f t="shared" si="286"/>
        <v>46732546.770000003</v>
      </c>
    </row>
    <row r="1614" spans="1:32" x14ac:dyDescent="0.15">
      <c r="A1614" s="8">
        <v>101610</v>
      </c>
      <c r="B1614" s="3" t="s">
        <v>5853</v>
      </c>
      <c r="C1614" t="s">
        <v>5854</v>
      </c>
      <c r="D1614" t="s">
        <v>5855</v>
      </c>
      <c r="E1614" t="s">
        <v>5856</v>
      </c>
      <c r="F1614" t="s">
        <v>5857</v>
      </c>
      <c r="G1614" t="s">
        <v>5858</v>
      </c>
      <c r="H1614" t="s">
        <v>5859</v>
      </c>
      <c r="I1614" t="s">
        <v>5860</v>
      </c>
      <c r="J1614" t="s">
        <v>5861</v>
      </c>
      <c r="K1614" t="s">
        <v>5862</v>
      </c>
      <c r="L1614">
        <f t="shared" si="276"/>
        <v>100485</v>
      </c>
      <c r="M1614">
        <f t="shared" si="277"/>
        <v>100485</v>
      </c>
      <c r="N1614">
        <f t="shared" si="278"/>
        <v>100484</v>
      </c>
      <c r="O1614">
        <f t="shared" si="279"/>
        <v>100484</v>
      </c>
      <c r="P1614">
        <f t="shared" si="280"/>
        <v>100486</v>
      </c>
      <c r="Q1614">
        <f t="shared" si="281"/>
        <v>100486</v>
      </c>
      <c r="R1614">
        <f t="shared" si="282"/>
        <v>100484</v>
      </c>
      <c r="S1614">
        <f t="shared" si="283"/>
        <v>100486</v>
      </c>
      <c r="T1614">
        <f t="shared" si="284"/>
        <v>100485</v>
      </c>
      <c r="U1614">
        <f t="shared" si="285"/>
        <v>201611</v>
      </c>
      <c r="V1614" s="7">
        <f>IFERROR(VLOOKUP(VALUE(L1614),工作表2!$A:$N,14,1)/50,0)</f>
        <v>305626.46000000002</v>
      </c>
      <c r="W1614" s="7">
        <f>IFERROR(VLOOKUP(VALUE(M1614),工作表2!$A:$N,14,1)/50,0)</f>
        <v>305626.46000000002</v>
      </c>
      <c r="X1614" s="7">
        <f>IFERROR(VLOOKUP(VALUE(N1614),工作表2!$A:$N,14,1)/50,0)</f>
        <v>305626.46000000002</v>
      </c>
      <c r="Y1614" s="7">
        <f>IFERROR(VLOOKUP(VALUE(O1614),工作表2!$A:$N,14,1)/50,0)</f>
        <v>305626.46000000002</v>
      </c>
      <c r="Z1614" s="7">
        <f>IFERROR(VLOOKUP(VALUE(P1614),工作表2!$A:$N,14,1)/50,0)</f>
        <v>305626.46000000002</v>
      </c>
      <c r="AA1614" s="7">
        <f>IFERROR(VLOOKUP(VALUE(Q1614),工作表2!$A:$N,14,1)/50,0)</f>
        <v>305626.46000000002</v>
      </c>
      <c r="AB1614" s="7">
        <f>IFERROR(VLOOKUP(VALUE(R1614),工作表2!$A:$N,14,1)/50,0)</f>
        <v>305626.46000000002</v>
      </c>
      <c r="AC1614" s="7">
        <f>IFERROR(VLOOKUP(VALUE(S1614),工作表2!$A:$N,14,1)/50,0)</f>
        <v>305626.46000000002</v>
      </c>
      <c r="AD1614" s="7">
        <f>IFERROR(VLOOKUP(VALUE(T1614),工作表2!$A:$N,14,1)/50,0)</f>
        <v>305626.46000000002</v>
      </c>
      <c r="AE1614" s="7">
        <f>IFERROR(VLOOKUP(VALUE(U1614),工作表2!$A:$N,14,1),0)</f>
        <v>43424022</v>
      </c>
      <c r="AF1614" s="7">
        <f t="shared" si="286"/>
        <v>46174660.140000001</v>
      </c>
    </row>
    <row r="1615" spans="1:32" x14ac:dyDescent="0.15">
      <c r="A1615" s="8">
        <v>101611</v>
      </c>
      <c r="B1615" s="3" t="s">
        <v>5853</v>
      </c>
      <c r="C1615" t="s">
        <v>5854</v>
      </c>
      <c r="D1615" t="s">
        <v>5855</v>
      </c>
      <c r="E1615" t="s">
        <v>5863</v>
      </c>
      <c r="F1615" t="s">
        <v>5864</v>
      </c>
      <c r="G1615" t="s">
        <v>5858</v>
      </c>
      <c r="H1615" t="s">
        <v>5865</v>
      </c>
      <c r="I1615" t="s">
        <v>5860</v>
      </c>
      <c r="J1615" t="s">
        <v>5861</v>
      </c>
      <c r="K1615" t="s">
        <v>5866</v>
      </c>
      <c r="L1615">
        <f t="shared" si="276"/>
        <v>100485</v>
      </c>
      <c r="M1615">
        <f t="shared" si="277"/>
        <v>100485</v>
      </c>
      <c r="N1615">
        <f t="shared" si="278"/>
        <v>100484</v>
      </c>
      <c r="O1615">
        <f t="shared" si="279"/>
        <v>100486</v>
      </c>
      <c r="P1615">
        <f t="shared" si="280"/>
        <v>100484</v>
      </c>
      <c r="Q1615">
        <f t="shared" si="281"/>
        <v>100486</v>
      </c>
      <c r="R1615">
        <f t="shared" si="282"/>
        <v>100486</v>
      </c>
      <c r="S1615">
        <f t="shared" si="283"/>
        <v>100486</v>
      </c>
      <c r="T1615">
        <f t="shared" si="284"/>
        <v>100485</v>
      </c>
      <c r="U1615">
        <f t="shared" si="285"/>
        <v>201612</v>
      </c>
      <c r="V1615" s="7">
        <f>IFERROR(VLOOKUP(VALUE(L1615),工作表2!$A:$N,14,1)/50,0)</f>
        <v>305626.46000000002</v>
      </c>
      <c r="W1615" s="7">
        <f>IFERROR(VLOOKUP(VALUE(M1615),工作表2!$A:$N,14,1)/50,0)</f>
        <v>305626.46000000002</v>
      </c>
      <c r="X1615" s="7">
        <f>IFERROR(VLOOKUP(VALUE(N1615),工作表2!$A:$N,14,1)/50,0)</f>
        <v>305626.46000000002</v>
      </c>
      <c r="Y1615" s="7">
        <f>IFERROR(VLOOKUP(VALUE(O1615),工作表2!$A:$N,14,1)/50,0)</f>
        <v>305626.46000000002</v>
      </c>
      <c r="Z1615" s="7">
        <f>IFERROR(VLOOKUP(VALUE(P1615),工作表2!$A:$N,14,1)/50,0)</f>
        <v>305626.46000000002</v>
      </c>
      <c r="AA1615" s="7">
        <f>IFERROR(VLOOKUP(VALUE(Q1615),工作表2!$A:$N,14,1)/50,0)</f>
        <v>305626.46000000002</v>
      </c>
      <c r="AB1615" s="7">
        <f>IFERROR(VLOOKUP(VALUE(R1615),工作表2!$A:$N,14,1)/50,0)</f>
        <v>305626.46000000002</v>
      </c>
      <c r="AC1615" s="7">
        <f>IFERROR(VLOOKUP(VALUE(S1615),工作表2!$A:$N,14,1)/50,0)</f>
        <v>305626.46000000002</v>
      </c>
      <c r="AD1615" s="7">
        <f>IFERROR(VLOOKUP(VALUE(T1615),工作表2!$A:$N,14,1)/50,0)</f>
        <v>305626.46000000002</v>
      </c>
      <c r="AE1615" s="7">
        <f>IFERROR(VLOOKUP(VALUE(U1615),工作表2!$A:$N,14,1),0)</f>
        <v>43459748</v>
      </c>
      <c r="AF1615" s="7">
        <f t="shared" si="286"/>
        <v>46210386.140000001</v>
      </c>
    </row>
    <row r="1616" spans="1:32" x14ac:dyDescent="0.15">
      <c r="A1616" s="8">
        <v>101612</v>
      </c>
      <c r="B1616" s="3" t="s">
        <v>5853</v>
      </c>
      <c r="C1616" t="s">
        <v>5867</v>
      </c>
      <c r="D1616" t="s">
        <v>5868</v>
      </c>
      <c r="E1616" t="s">
        <v>5863</v>
      </c>
      <c r="F1616" t="s">
        <v>5857</v>
      </c>
      <c r="G1616" t="s">
        <v>5869</v>
      </c>
      <c r="H1616" t="s">
        <v>5865</v>
      </c>
      <c r="I1616" t="s">
        <v>5870</v>
      </c>
      <c r="J1616" t="s">
        <v>5871</v>
      </c>
      <c r="K1616" t="s">
        <v>5872</v>
      </c>
      <c r="L1616">
        <f t="shared" si="276"/>
        <v>100485</v>
      </c>
      <c r="M1616">
        <f t="shared" si="277"/>
        <v>100486</v>
      </c>
      <c r="N1616">
        <f t="shared" si="278"/>
        <v>100486</v>
      </c>
      <c r="O1616">
        <f t="shared" si="279"/>
        <v>100486</v>
      </c>
      <c r="P1616">
        <f t="shared" si="280"/>
        <v>100486</v>
      </c>
      <c r="Q1616">
        <f t="shared" si="281"/>
        <v>100484</v>
      </c>
      <c r="R1616">
        <f t="shared" si="282"/>
        <v>100486</v>
      </c>
      <c r="S1616">
        <f t="shared" si="283"/>
        <v>100485</v>
      </c>
      <c r="T1616">
        <f t="shared" si="284"/>
        <v>100486</v>
      </c>
      <c r="U1616">
        <f t="shared" si="285"/>
        <v>201613</v>
      </c>
      <c r="V1616" s="7">
        <f>IFERROR(VLOOKUP(VALUE(L1616),工作表2!$A:$N,14,1)/50,0)</f>
        <v>305626.46000000002</v>
      </c>
      <c r="W1616" s="7">
        <f>IFERROR(VLOOKUP(VALUE(M1616),工作表2!$A:$N,14,1)/50,0)</f>
        <v>305626.46000000002</v>
      </c>
      <c r="X1616" s="7">
        <f>IFERROR(VLOOKUP(VALUE(N1616),工作表2!$A:$N,14,1)/50,0)</f>
        <v>305626.46000000002</v>
      </c>
      <c r="Y1616" s="7">
        <f>IFERROR(VLOOKUP(VALUE(O1616),工作表2!$A:$N,14,1)/50,0)</f>
        <v>305626.46000000002</v>
      </c>
      <c r="Z1616" s="7">
        <f>IFERROR(VLOOKUP(VALUE(P1616),工作表2!$A:$N,14,1)/50,0)</f>
        <v>305626.46000000002</v>
      </c>
      <c r="AA1616" s="7">
        <f>IFERROR(VLOOKUP(VALUE(Q1616),工作表2!$A:$N,14,1)/50,0)</f>
        <v>305626.46000000002</v>
      </c>
      <c r="AB1616" s="7">
        <f>IFERROR(VLOOKUP(VALUE(R1616),工作表2!$A:$N,14,1)/50,0)</f>
        <v>305626.46000000002</v>
      </c>
      <c r="AC1616" s="7">
        <f>IFERROR(VLOOKUP(VALUE(S1616),工作表2!$A:$N,14,1)/50,0)</f>
        <v>305626.46000000002</v>
      </c>
      <c r="AD1616" s="7">
        <f>IFERROR(VLOOKUP(VALUE(T1616),工作表2!$A:$N,14,1)/50,0)</f>
        <v>305626.46000000002</v>
      </c>
      <c r="AE1616" s="7">
        <f>IFERROR(VLOOKUP(VALUE(U1616),工作表2!$A:$N,14,1),0)</f>
        <v>43495506</v>
      </c>
      <c r="AF1616" s="7">
        <f t="shared" si="286"/>
        <v>46246144.140000001</v>
      </c>
    </row>
    <row r="1617" spans="1:32" x14ac:dyDescent="0.15">
      <c r="A1617" s="8">
        <v>101613</v>
      </c>
      <c r="B1617" s="3" t="s">
        <v>5873</v>
      </c>
      <c r="C1617" t="s">
        <v>5867</v>
      </c>
      <c r="D1617" t="s">
        <v>5855</v>
      </c>
      <c r="E1617" t="s">
        <v>5863</v>
      </c>
      <c r="F1617" t="s">
        <v>5857</v>
      </c>
      <c r="G1617" t="s">
        <v>5858</v>
      </c>
      <c r="H1617" t="s">
        <v>5865</v>
      </c>
      <c r="I1617" t="s">
        <v>5860</v>
      </c>
      <c r="J1617" t="s">
        <v>5874</v>
      </c>
      <c r="K1617" t="s">
        <v>5875</v>
      </c>
      <c r="L1617">
        <f t="shared" si="276"/>
        <v>100486</v>
      </c>
      <c r="M1617">
        <f t="shared" si="277"/>
        <v>100486</v>
      </c>
      <c r="N1617">
        <f t="shared" si="278"/>
        <v>100484</v>
      </c>
      <c r="O1617">
        <f t="shared" si="279"/>
        <v>100486</v>
      </c>
      <c r="P1617">
        <f t="shared" si="280"/>
        <v>100486</v>
      </c>
      <c r="Q1617">
        <f t="shared" si="281"/>
        <v>100486</v>
      </c>
      <c r="R1617">
        <f t="shared" si="282"/>
        <v>100486</v>
      </c>
      <c r="S1617">
        <f t="shared" si="283"/>
        <v>100486</v>
      </c>
      <c r="T1617">
        <f t="shared" si="284"/>
        <v>100484</v>
      </c>
      <c r="U1617">
        <f t="shared" si="285"/>
        <v>201614</v>
      </c>
      <c r="V1617" s="7">
        <f>IFERROR(VLOOKUP(VALUE(L1617),工作表2!$A:$N,14,1)/50,0)</f>
        <v>305626.46000000002</v>
      </c>
      <c r="W1617" s="7">
        <f>IFERROR(VLOOKUP(VALUE(M1617),工作表2!$A:$N,14,1)/50,0)</f>
        <v>305626.46000000002</v>
      </c>
      <c r="X1617" s="7">
        <f>IFERROR(VLOOKUP(VALUE(N1617),工作表2!$A:$N,14,1)/50,0)</f>
        <v>305626.46000000002</v>
      </c>
      <c r="Y1617" s="7">
        <f>IFERROR(VLOOKUP(VALUE(O1617),工作表2!$A:$N,14,1)/50,0)</f>
        <v>305626.46000000002</v>
      </c>
      <c r="Z1617" s="7">
        <f>IFERROR(VLOOKUP(VALUE(P1617),工作表2!$A:$N,14,1)/50,0)</f>
        <v>305626.46000000002</v>
      </c>
      <c r="AA1617" s="7">
        <f>IFERROR(VLOOKUP(VALUE(Q1617),工作表2!$A:$N,14,1)/50,0)</f>
        <v>305626.46000000002</v>
      </c>
      <c r="AB1617" s="7">
        <f>IFERROR(VLOOKUP(VALUE(R1617),工作表2!$A:$N,14,1)/50,0)</f>
        <v>305626.46000000002</v>
      </c>
      <c r="AC1617" s="7">
        <f>IFERROR(VLOOKUP(VALUE(S1617),工作表2!$A:$N,14,1)/50,0)</f>
        <v>305626.46000000002</v>
      </c>
      <c r="AD1617" s="7">
        <f>IFERROR(VLOOKUP(VALUE(T1617),工作表2!$A:$N,14,1)/50,0)</f>
        <v>305626.46000000002</v>
      </c>
      <c r="AE1617" s="7">
        <f>IFERROR(VLOOKUP(VALUE(U1617),工作表2!$A:$N,14,1),0)</f>
        <v>44316192</v>
      </c>
      <c r="AF1617" s="7">
        <f t="shared" si="286"/>
        <v>47066830.140000001</v>
      </c>
    </row>
    <row r="1618" spans="1:32" x14ac:dyDescent="0.15">
      <c r="A1618" s="8">
        <v>101614</v>
      </c>
      <c r="B1618" s="3" t="s">
        <v>5853</v>
      </c>
      <c r="C1618" t="s">
        <v>5876</v>
      </c>
      <c r="D1618" t="s">
        <v>5868</v>
      </c>
      <c r="E1618" t="s">
        <v>5863</v>
      </c>
      <c r="F1618" t="s">
        <v>5864</v>
      </c>
      <c r="G1618" t="s">
        <v>5858</v>
      </c>
      <c r="H1618" t="s">
        <v>5877</v>
      </c>
      <c r="I1618" t="s">
        <v>5860</v>
      </c>
      <c r="J1618" t="s">
        <v>5874</v>
      </c>
      <c r="K1618" t="s">
        <v>5878</v>
      </c>
      <c r="L1618">
        <f t="shared" si="276"/>
        <v>100485</v>
      </c>
      <c r="M1618">
        <f t="shared" si="277"/>
        <v>100484</v>
      </c>
      <c r="N1618">
        <f t="shared" si="278"/>
        <v>100486</v>
      </c>
      <c r="O1618">
        <f t="shared" si="279"/>
        <v>100486</v>
      </c>
      <c r="P1618">
        <f t="shared" si="280"/>
        <v>100484</v>
      </c>
      <c r="Q1618">
        <f t="shared" si="281"/>
        <v>100486</v>
      </c>
      <c r="R1618">
        <f t="shared" si="282"/>
        <v>100485</v>
      </c>
      <c r="S1618">
        <f t="shared" si="283"/>
        <v>100486</v>
      </c>
      <c r="T1618">
        <f t="shared" si="284"/>
        <v>100484</v>
      </c>
      <c r="U1618">
        <f t="shared" si="285"/>
        <v>201615</v>
      </c>
      <c r="V1618" s="7">
        <f>IFERROR(VLOOKUP(VALUE(L1618),工作表2!$A:$N,14,1)/50,0)</f>
        <v>305626.46000000002</v>
      </c>
      <c r="W1618" s="7">
        <f>IFERROR(VLOOKUP(VALUE(M1618),工作表2!$A:$N,14,1)/50,0)</f>
        <v>305626.46000000002</v>
      </c>
      <c r="X1618" s="7">
        <f>IFERROR(VLOOKUP(VALUE(N1618),工作表2!$A:$N,14,1)/50,0)</f>
        <v>305626.46000000002</v>
      </c>
      <c r="Y1618" s="7">
        <f>IFERROR(VLOOKUP(VALUE(O1618),工作表2!$A:$N,14,1)/50,0)</f>
        <v>305626.46000000002</v>
      </c>
      <c r="Z1618" s="7">
        <f>IFERROR(VLOOKUP(VALUE(P1618),工作表2!$A:$N,14,1)/50,0)</f>
        <v>305626.46000000002</v>
      </c>
      <c r="AA1618" s="7">
        <f>IFERROR(VLOOKUP(VALUE(Q1618),工作表2!$A:$N,14,1)/50,0)</f>
        <v>305626.46000000002</v>
      </c>
      <c r="AB1618" s="7">
        <f>IFERROR(VLOOKUP(VALUE(R1618),工作表2!$A:$N,14,1)/50,0)</f>
        <v>305626.46000000002</v>
      </c>
      <c r="AC1618" s="7">
        <f>IFERROR(VLOOKUP(VALUE(S1618),工作表2!$A:$N,14,1)/50,0)</f>
        <v>305626.46000000002</v>
      </c>
      <c r="AD1618" s="7">
        <f>IFERROR(VLOOKUP(VALUE(T1618),工作表2!$A:$N,14,1)/50,0)</f>
        <v>305626.46000000002</v>
      </c>
      <c r="AE1618" s="7">
        <f>IFERROR(VLOOKUP(VALUE(U1618),工作表2!$A:$N,14,1),0)</f>
        <v>43567117.5</v>
      </c>
      <c r="AF1618" s="7">
        <f t="shared" si="286"/>
        <v>46317755.640000001</v>
      </c>
    </row>
    <row r="1619" spans="1:32" x14ac:dyDescent="0.15">
      <c r="A1619" s="8">
        <v>101615</v>
      </c>
      <c r="B1619" s="3" t="s">
        <v>5873</v>
      </c>
      <c r="C1619" t="s">
        <v>5854</v>
      </c>
      <c r="D1619" t="s">
        <v>5868</v>
      </c>
      <c r="E1619" t="s">
        <v>5879</v>
      </c>
      <c r="F1619" t="s">
        <v>5880</v>
      </c>
      <c r="G1619" t="s">
        <v>5858</v>
      </c>
      <c r="H1619" t="s">
        <v>5865</v>
      </c>
      <c r="I1619" t="s">
        <v>5860</v>
      </c>
      <c r="J1619" t="s">
        <v>5874</v>
      </c>
      <c r="K1619" t="s">
        <v>5881</v>
      </c>
      <c r="L1619">
        <f t="shared" si="276"/>
        <v>100486</v>
      </c>
      <c r="M1619">
        <f t="shared" si="277"/>
        <v>100485</v>
      </c>
      <c r="N1619">
        <f t="shared" si="278"/>
        <v>100486</v>
      </c>
      <c r="O1619">
        <f t="shared" si="279"/>
        <v>100485</v>
      </c>
      <c r="P1619">
        <f t="shared" si="280"/>
        <v>100485</v>
      </c>
      <c r="Q1619">
        <f t="shared" si="281"/>
        <v>100486</v>
      </c>
      <c r="R1619">
        <f t="shared" si="282"/>
        <v>100486</v>
      </c>
      <c r="S1619">
        <f t="shared" si="283"/>
        <v>100486</v>
      </c>
      <c r="T1619">
        <f t="shared" si="284"/>
        <v>100484</v>
      </c>
      <c r="U1619">
        <f t="shared" si="285"/>
        <v>201616</v>
      </c>
      <c r="V1619" s="7">
        <f>IFERROR(VLOOKUP(VALUE(L1619),工作表2!$A:$N,14,1)/50,0)</f>
        <v>305626.46000000002</v>
      </c>
      <c r="W1619" s="7">
        <f>IFERROR(VLOOKUP(VALUE(M1619),工作表2!$A:$N,14,1)/50,0)</f>
        <v>305626.46000000002</v>
      </c>
      <c r="X1619" s="7">
        <f>IFERROR(VLOOKUP(VALUE(N1619),工作表2!$A:$N,14,1)/50,0)</f>
        <v>305626.46000000002</v>
      </c>
      <c r="Y1619" s="7">
        <f>IFERROR(VLOOKUP(VALUE(O1619),工作表2!$A:$N,14,1)/50,0)</f>
        <v>305626.46000000002</v>
      </c>
      <c r="Z1619" s="7">
        <f>IFERROR(VLOOKUP(VALUE(P1619),工作表2!$A:$N,14,1)/50,0)</f>
        <v>305626.46000000002</v>
      </c>
      <c r="AA1619" s="7">
        <f>IFERROR(VLOOKUP(VALUE(Q1619),工作表2!$A:$N,14,1)/50,0)</f>
        <v>305626.46000000002</v>
      </c>
      <c r="AB1619" s="7">
        <f>IFERROR(VLOOKUP(VALUE(R1619),工作表2!$A:$N,14,1)/50,0)</f>
        <v>305626.46000000002</v>
      </c>
      <c r="AC1619" s="7">
        <f>IFERROR(VLOOKUP(VALUE(S1619),工作表2!$A:$N,14,1)/50,0)</f>
        <v>305626.46000000002</v>
      </c>
      <c r="AD1619" s="7">
        <f>IFERROR(VLOOKUP(VALUE(T1619),工作表2!$A:$N,14,1)/50,0)</f>
        <v>305626.46000000002</v>
      </c>
      <c r="AE1619" s="7">
        <f>IFERROR(VLOOKUP(VALUE(U1619),工作表2!$A:$N,14,1),0)</f>
        <v>43602970.5</v>
      </c>
      <c r="AF1619" s="7">
        <f t="shared" si="286"/>
        <v>46353608.640000001</v>
      </c>
    </row>
    <row r="1620" spans="1:32" x14ac:dyDescent="0.15">
      <c r="A1620" s="8">
        <v>101616</v>
      </c>
      <c r="B1620" s="3" t="s">
        <v>5873</v>
      </c>
      <c r="C1620" t="s">
        <v>5876</v>
      </c>
      <c r="D1620" t="s">
        <v>5882</v>
      </c>
      <c r="E1620" t="s">
        <v>5863</v>
      </c>
      <c r="F1620" t="s">
        <v>5880</v>
      </c>
      <c r="G1620" t="s">
        <v>5883</v>
      </c>
      <c r="H1620" t="s">
        <v>5865</v>
      </c>
      <c r="I1620" t="s">
        <v>5884</v>
      </c>
      <c r="J1620" t="s">
        <v>5871</v>
      </c>
      <c r="K1620" t="s">
        <v>5885</v>
      </c>
      <c r="L1620">
        <f t="shared" si="276"/>
        <v>100486</v>
      </c>
      <c r="M1620">
        <f t="shared" si="277"/>
        <v>100484</v>
      </c>
      <c r="N1620">
        <f t="shared" si="278"/>
        <v>100485</v>
      </c>
      <c r="O1620">
        <f t="shared" si="279"/>
        <v>100486</v>
      </c>
      <c r="P1620">
        <f t="shared" si="280"/>
        <v>100485</v>
      </c>
      <c r="Q1620">
        <f t="shared" si="281"/>
        <v>100485</v>
      </c>
      <c r="R1620">
        <f t="shared" si="282"/>
        <v>100486</v>
      </c>
      <c r="S1620">
        <f t="shared" si="283"/>
        <v>100484</v>
      </c>
      <c r="T1620">
        <f t="shared" si="284"/>
        <v>100486</v>
      </c>
      <c r="U1620">
        <f t="shared" si="285"/>
        <v>201617</v>
      </c>
      <c r="V1620" s="7">
        <f>IFERROR(VLOOKUP(VALUE(L1620),工作表2!$A:$N,14,1)/50,0)</f>
        <v>305626.46000000002</v>
      </c>
      <c r="W1620" s="7">
        <f>IFERROR(VLOOKUP(VALUE(M1620),工作表2!$A:$N,14,1)/50,0)</f>
        <v>305626.46000000002</v>
      </c>
      <c r="X1620" s="7">
        <f>IFERROR(VLOOKUP(VALUE(N1620),工作表2!$A:$N,14,1)/50,0)</f>
        <v>305626.46000000002</v>
      </c>
      <c r="Y1620" s="7">
        <f>IFERROR(VLOOKUP(VALUE(O1620),工作表2!$A:$N,14,1)/50,0)</f>
        <v>305626.46000000002</v>
      </c>
      <c r="Z1620" s="7">
        <f>IFERROR(VLOOKUP(VALUE(P1620),工作表2!$A:$N,14,1)/50,0)</f>
        <v>305626.46000000002</v>
      </c>
      <c r="AA1620" s="7">
        <f>IFERROR(VLOOKUP(VALUE(Q1620),工作表2!$A:$N,14,1)/50,0)</f>
        <v>305626.46000000002</v>
      </c>
      <c r="AB1620" s="7">
        <f>IFERROR(VLOOKUP(VALUE(R1620),工作表2!$A:$N,14,1)/50,0)</f>
        <v>305626.46000000002</v>
      </c>
      <c r="AC1620" s="7">
        <f>IFERROR(VLOOKUP(VALUE(S1620),工作表2!$A:$N,14,1)/50,0)</f>
        <v>305626.46000000002</v>
      </c>
      <c r="AD1620" s="7">
        <f>IFERROR(VLOOKUP(VALUE(T1620),工作表2!$A:$N,14,1)/50,0)</f>
        <v>305626.46000000002</v>
      </c>
      <c r="AE1620" s="7">
        <f>IFERROR(VLOOKUP(VALUE(U1620),工作表2!$A:$N,14,1),0)</f>
        <v>44425514.5</v>
      </c>
      <c r="AF1620" s="7">
        <f t="shared" si="286"/>
        <v>47176152.640000001</v>
      </c>
    </row>
    <row r="1621" spans="1:32" x14ac:dyDescent="0.15">
      <c r="A1621" s="8">
        <v>101617</v>
      </c>
      <c r="B1621" s="3" t="s">
        <v>5886</v>
      </c>
      <c r="C1621" t="s">
        <v>5867</v>
      </c>
      <c r="D1621" t="s">
        <v>5868</v>
      </c>
      <c r="E1621" t="s">
        <v>5856</v>
      </c>
      <c r="F1621" t="s">
        <v>5864</v>
      </c>
      <c r="G1621" t="s">
        <v>5869</v>
      </c>
      <c r="H1621" t="s">
        <v>5865</v>
      </c>
      <c r="I1621" t="s">
        <v>5884</v>
      </c>
      <c r="J1621" t="s">
        <v>5871</v>
      </c>
      <c r="K1621" t="s">
        <v>5887</v>
      </c>
      <c r="L1621">
        <f t="shared" si="276"/>
        <v>100484</v>
      </c>
      <c r="M1621">
        <f t="shared" si="277"/>
        <v>100486</v>
      </c>
      <c r="N1621">
        <f t="shared" si="278"/>
        <v>100486</v>
      </c>
      <c r="O1621">
        <f t="shared" si="279"/>
        <v>100484</v>
      </c>
      <c r="P1621">
        <f t="shared" si="280"/>
        <v>100484</v>
      </c>
      <c r="Q1621">
        <f t="shared" si="281"/>
        <v>100484</v>
      </c>
      <c r="R1621">
        <f t="shared" si="282"/>
        <v>100486</v>
      </c>
      <c r="S1621">
        <f t="shared" si="283"/>
        <v>100484</v>
      </c>
      <c r="T1621">
        <f t="shared" si="284"/>
        <v>100486</v>
      </c>
      <c r="U1621">
        <f t="shared" si="285"/>
        <v>201618</v>
      </c>
      <c r="V1621" s="7">
        <f>IFERROR(VLOOKUP(VALUE(L1621),工作表2!$A:$N,14,1)/50,0)</f>
        <v>305626.46000000002</v>
      </c>
      <c r="W1621" s="7">
        <f>IFERROR(VLOOKUP(VALUE(M1621),工作表2!$A:$N,14,1)/50,0)</f>
        <v>305626.46000000002</v>
      </c>
      <c r="X1621" s="7">
        <f>IFERROR(VLOOKUP(VALUE(N1621),工作表2!$A:$N,14,1)/50,0)</f>
        <v>305626.46000000002</v>
      </c>
      <c r="Y1621" s="7">
        <f>IFERROR(VLOOKUP(VALUE(O1621),工作表2!$A:$N,14,1)/50,0)</f>
        <v>305626.46000000002</v>
      </c>
      <c r="Z1621" s="7">
        <f>IFERROR(VLOOKUP(VALUE(P1621),工作表2!$A:$N,14,1)/50,0)</f>
        <v>305626.46000000002</v>
      </c>
      <c r="AA1621" s="7">
        <f>IFERROR(VLOOKUP(VALUE(Q1621),工作表2!$A:$N,14,1)/50,0)</f>
        <v>305626.46000000002</v>
      </c>
      <c r="AB1621" s="7">
        <f>IFERROR(VLOOKUP(VALUE(R1621),工作表2!$A:$N,14,1)/50,0)</f>
        <v>305626.46000000002</v>
      </c>
      <c r="AC1621" s="7">
        <f>IFERROR(VLOOKUP(VALUE(S1621),工作表2!$A:$N,14,1)/50,0)</f>
        <v>305626.46000000002</v>
      </c>
      <c r="AD1621" s="7">
        <f>IFERROR(VLOOKUP(VALUE(T1621),工作表2!$A:$N,14,1)/50,0)</f>
        <v>305626.46000000002</v>
      </c>
      <c r="AE1621" s="7">
        <f>IFERROR(VLOOKUP(VALUE(U1621),工作表2!$A:$N,14,1),0)</f>
        <v>44084140.5</v>
      </c>
      <c r="AF1621" s="7">
        <f t="shared" si="286"/>
        <v>46834778.640000001</v>
      </c>
    </row>
    <row r="1622" spans="1:32" x14ac:dyDescent="0.15">
      <c r="A1622" s="8">
        <v>101618</v>
      </c>
      <c r="B1622" s="3" t="s">
        <v>5873</v>
      </c>
      <c r="C1622" t="s">
        <v>5854</v>
      </c>
      <c r="D1622" t="s">
        <v>5855</v>
      </c>
      <c r="E1622" t="s">
        <v>5863</v>
      </c>
      <c r="F1622" t="s">
        <v>5857</v>
      </c>
      <c r="G1622" t="s">
        <v>5883</v>
      </c>
      <c r="H1622" t="s">
        <v>5865</v>
      </c>
      <c r="I1622" t="s">
        <v>5860</v>
      </c>
      <c r="J1622" t="s">
        <v>5874</v>
      </c>
      <c r="K1622" t="s">
        <v>5888</v>
      </c>
      <c r="L1622">
        <f t="shared" si="276"/>
        <v>100486</v>
      </c>
      <c r="M1622">
        <f t="shared" si="277"/>
        <v>100485</v>
      </c>
      <c r="N1622">
        <f t="shared" si="278"/>
        <v>100484</v>
      </c>
      <c r="O1622">
        <f t="shared" si="279"/>
        <v>100486</v>
      </c>
      <c r="P1622">
        <f t="shared" si="280"/>
        <v>100486</v>
      </c>
      <c r="Q1622">
        <f t="shared" si="281"/>
        <v>100485</v>
      </c>
      <c r="R1622">
        <f t="shared" si="282"/>
        <v>100486</v>
      </c>
      <c r="S1622">
        <f t="shared" si="283"/>
        <v>100486</v>
      </c>
      <c r="T1622">
        <f t="shared" si="284"/>
        <v>100484</v>
      </c>
      <c r="U1622">
        <f t="shared" si="285"/>
        <v>201619</v>
      </c>
      <c r="V1622" s="7">
        <f>IFERROR(VLOOKUP(VALUE(L1622),工作表2!$A:$N,14,1)/50,0)</f>
        <v>305626.46000000002</v>
      </c>
      <c r="W1622" s="7">
        <f>IFERROR(VLOOKUP(VALUE(M1622),工作表2!$A:$N,14,1)/50,0)</f>
        <v>305626.46000000002</v>
      </c>
      <c r="X1622" s="7">
        <f>IFERROR(VLOOKUP(VALUE(N1622),工作表2!$A:$N,14,1)/50,0)</f>
        <v>305626.46000000002</v>
      </c>
      <c r="Y1622" s="7">
        <f>IFERROR(VLOOKUP(VALUE(O1622),工作表2!$A:$N,14,1)/50,0)</f>
        <v>305626.46000000002</v>
      </c>
      <c r="Z1622" s="7">
        <f>IFERROR(VLOOKUP(VALUE(P1622),工作表2!$A:$N,14,1)/50,0)</f>
        <v>305626.46000000002</v>
      </c>
      <c r="AA1622" s="7">
        <f>IFERROR(VLOOKUP(VALUE(Q1622),工作表2!$A:$N,14,1)/50,0)</f>
        <v>305626.46000000002</v>
      </c>
      <c r="AB1622" s="7">
        <f>IFERROR(VLOOKUP(VALUE(R1622),工作表2!$A:$N,14,1)/50,0)</f>
        <v>305626.46000000002</v>
      </c>
      <c r="AC1622" s="7">
        <f>IFERROR(VLOOKUP(VALUE(S1622),工作表2!$A:$N,14,1)/50,0)</f>
        <v>305626.46000000002</v>
      </c>
      <c r="AD1622" s="7">
        <f>IFERROR(VLOOKUP(VALUE(T1622),工作表2!$A:$N,14,1)/50,0)</f>
        <v>305626.46000000002</v>
      </c>
      <c r="AE1622" s="7">
        <f>IFERROR(VLOOKUP(VALUE(U1622),工作表2!$A:$N,14,1),0)</f>
        <v>44277963.5</v>
      </c>
      <c r="AF1622" s="7">
        <f t="shared" si="286"/>
        <v>47028601.640000001</v>
      </c>
    </row>
    <row r="1623" spans="1:32" x14ac:dyDescent="0.15">
      <c r="A1623" s="8">
        <v>101619</v>
      </c>
      <c r="B1623" s="3" t="s">
        <v>5853</v>
      </c>
      <c r="C1623" t="s">
        <v>5854</v>
      </c>
      <c r="D1623" t="s">
        <v>5868</v>
      </c>
      <c r="E1623" t="s">
        <v>5856</v>
      </c>
      <c r="F1623" t="s">
        <v>5857</v>
      </c>
      <c r="G1623" t="s">
        <v>5883</v>
      </c>
      <c r="H1623" t="s">
        <v>5877</v>
      </c>
      <c r="I1623" t="s">
        <v>5884</v>
      </c>
      <c r="J1623" t="s">
        <v>5871</v>
      </c>
      <c r="K1623" t="s">
        <v>5889</v>
      </c>
      <c r="L1623">
        <f t="shared" si="276"/>
        <v>100485</v>
      </c>
      <c r="M1623">
        <f t="shared" si="277"/>
        <v>100485</v>
      </c>
      <c r="N1623">
        <f t="shared" si="278"/>
        <v>100486</v>
      </c>
      <c r="O1623">
        <f t="shared" si="279"/>
        <v>100484</v>
      </c>
      <c r="P1623">
        <f t="shared" si="280"/>
        <v>100486</v>
      </c>
      <c r="Q1623">
        <f t="shared" si="281"/>
        <v>100485</v>
      </c>
      <c r="R1623">
        <f t="shared" si="282"/>
        <v>100485</v>
      </c>
      <c r="S1623">
        <f t="shared" si="283"/>
        <v>100484</v>
      </c>
      <c r="T1623">
        <f t="shared" si="284"/>
        <v>100486</v>
      </c>
      <c r="U1623">
        <f t="shared" si="285"/>
        <v>201620</v>
      </c>
      <c r="V1623" s="7">
        <f>IFERROR(VLOOKUP(VALUE(L1623),工作表2!$A:$N,14,1)/50,0)</f>
        <v>305626.46000000002</v>
      </c>
      <c r="W1623" s="7">
        <f>IFERROR(VLOOKUP(VALUE(M1623),工作表2!$A:$N,14,1)/50,0)</f>
        <v>305626.46000000002</v>
      </c>
      <c r="X1623" s="7">
        <f>IFERROR(VLOOKUP(VALUE(N1623),工作表2!$A:$N,14,1)/50,0)</f>
        <v>305626.46000000002</v>
      </c>
      <c r="Y1623" s="7">
        <f>IFERROR(VLOOKUP(VALUE(O1623),工作表2!$A:$N,14,1)/50,0)</f>
        <v>305626.46000000002</v>
      </c>
      <c r="Z1623" s="7">
        <f>IFERROR(VLOOKUP(VALUE(P1623),工作表2!$A:$N,14,1)/50,0)</f>
        <v>305626.46000000002</v>
      </c>
      <c r="AA1623" s="7">
        <f>IFERROR(VLOOKUP(VALUE(Q1623),工作表2!$A:$N,14,1)/50,0)</f>
        <v>305626.46000000002</v>
      </c>
      <c r="AB1623" s="7">
        <f>IFERROR(VLOOKUP(VALUE(R1623),工作表2!$A:$N,14,1)/50,0)</f>
        <v>305626.46000000002</v>
      </c>
      <c r="AC1623" s="7">
        <f>IFERROR(VLOOKUP(VALUE(S1623),工作表2!$A:$N,14,1)/50,0)</f>
        <v>305626.46000000002</v>
      </c>
      <c r="AD1623" s="7">
        <f>IFERROR(VLOOKUP(VALUE(T1623),工作表2!$A:$N,14,1)/50,0)</f>
        <v>305626.46000000002</v>
      </c>
      <c r="AE1623" s="7">
        <f>IFERROR(VLOOKUP(VALUE(U1623),工作表2!$A:$N,14,1),0)</f>
        <v>44535129</v>
      </c>
      <c r="AF1623" s="7">
        <f t="shared" si="286"/>
        <v>47285767.140000001</v>
      </c>
    </row>
    <row r="1624" spans="1:32" x14ac:dyDescent="0.15">
      <c r="A1624" s="8">
        <v>101620</v>
      </c>
      <c r="B1624" s="3" t="s">
        <v>5890</v>
      </c>
      <c r="C1624" t="s">
        <v>5891</v>
      </c>
      <c r="D1624" t="s">
        <v>5892</v>
      </c>
      <c r="E1624" t="s">
        <v>5893</v>
      </c>
      <c r="F1624" t="s">
        <v>5894</v>
      </c>
      <c r="G1624" t="s">
        <v>5895</v>
      </c>
      <c r="H1624" t="s">
        <v>5896</v>
      </c>
      <c r="I1624" t="s">
        <v>5897</v>
      </c>
      <c r="J1624" t="s">
        <v>5898</v>
      </c>
      <c r="K1624" t="s">
        <v>5899</v>
      </c>
      <c r="L1624">
        <f t="shared" si="276"/>
        <v>100489</v>
      </c>
      <c r="M1624">
        <f t="shared" si="277"/>
        <v>100489</v>
      </c>
      <c r="N1624">
        <f t="shared" si="278"/>
        <v>100487</v>
      </c>
      <c r="O1624">
        <f t="shared" si="279"/>
        <v>100487</v>
      </c>
      <c r="P1624">
        <f t="shared" si="280"/>
        <v>100489</v>
      </c>
      <c r="Q1624">
        <f t="shared" si="281"/>
        <v>100487</v>
      </c>
      <c r="R1624">
        <f t="shared" si="282"/>
        <v>100489</v>
      </c>
      <c r="S1624">
        <f t="shared" si="283"/>
        <v>100489</v>
      </c>
      <c r="T1624">
        <f t="shared" si="284"/>
        <v>100487</v>
      </c>
      <c r="U1624">
        <f t="shared" si="285"/>
        <v>201621</v>
      </c>
      <c r="V1624" s="7">
        <f>IFERROR(VLOOKUP(VALUE(L1624),工作表2!$A:$N,14,1)/50,0)</f>
        <v>308802.88</v>
      </c>
      <c r="W1624" s="7">
        <f>IFERROR(VLOOKUP(VALUE(M1624),工作表2!$A:$N,14,1)/50,0)</f>
        <v>308802.88</v>
      </c>
      <c r="X1624" s="7">
        <f>IFERROR(VLOOKUP(VALUE(N1624),工作表2!$A:$N,14,1)/50,0)</f>
        <v>308802.88</v>
      </c>
      <c r="Y1624" s="7">
        <f>IFERROR(VLOOKUP(VALUE(O1624),工作表2!$A:$N,14,1)/50,0)</f>
        <v>308802.88</v>
      </c>
      <c r="Z1624" s="7">
        <f>IFERROR(VLOOKUP(VALUE(P1624),工作表2!$A:$N,14,1)/50,0)</f>
        <v>308802.88</v>
      </c>
      <c r="AA1624" s="7">
        <f>IFERROR(VLOOKUP(VALUE(Q1624),工作表2!$A:$N,14,1)/50,0)</f>
        <v>308802.88</v>
      </c>
      <c r="AB1624" s="7">
        <f>IFERROR(VLOOKUP(VALUE(R1624),工作表2!$A:$N,14,1)/50,0)</f>
        <v>308802.88</v>
      </c>
      <c r="AC1624" s="7">
        <f>IFERROR(VLOOKUP(VALUE(S1624),工作表2!$A:$N,14,1)/50,0)</f>
        <v>308802.88</v>
      </c>
      <c r="AD1624" s="7">
        <f>IFERROR(VLOOKUP(VALUE(T1624),工作表2!$A:$N,14,1)/50,0)</f>
        <v>308802.88</v>
      </c>
      <c r="AE1624" s="7">
        <f>IFERROR(VLOOKUP(VALUE(U1624),工作表2!$A:$N,14,1),0)</f>
        <v>43940099</v>
      </c>
      <c r="AF1624" s="7">
        <f t="shared" si="286"/>
        <v>46719324.920000002</v>
      </c>
    </row>
    <row r="1625" spans="1:32" x14ac:dyDescent="0.15">
      <c r="A1625" s="8">
        <v>101621</v>
      </c>
      <c r="B1625" s="3" t="s">
        <v>5900</v>
      </c>
      <c r="C1625" t="s">
        <v>5891</v>
      </c>
      <c r="D1625" t="s">
        <v>5901</v>
      </c>
      <c r="E1625" t="s">
        <v>5902</v>
      </c>
      <c r="F1625" t="s">
        <v>5894</v>
      </c>
      <c r="G1625" t="s">
        <v>5903</v>
      </c>
      <c r="H1625" t="s">
        <v>5904</v>
      </c>
      <c r="I1625" t="s">
        <v>5905</v>
      </c>
      <c r="J1625" t="s">
        <v>5906</v>
      </c>
      <c r="K1625" t="s">
        <v>5907</v>
      </c>
      <c r="L1625">
        <f t="shared" si="276"/>
        <v>100487</v>
      </c>
      <c r="M1625">
        <f t="shared" si="277"/>
        <v>100489</v>
      </c>
      <c r="N1625">
        <f t="shared" si="278"/>
        <v>100488</v>
      </c>
      <c r="O1625">
        <f t="shared" si="279"/>
        <v>100489</v>
      </c>
      <c r="P1625">
        <f t="shared" si="280"/>
        <v>100489</v>
      </c>
      <c r="Q1625">
        <f t="shared" si="281"/>
        <v>100488</v>
      </c>
      <c r="R1625">
        <f t="shared" si="282"/>
        <v>100488</v>
      </c>
      <c r="S1625">
        <f t="shared" si="283"/>
        <v>100488</v>
      </c>
      <c r="T1625">
        <f t="shared" si="284"/>
        <v>100489</v>
      </c>
      <c r="U1625">
        <f t="shared" si="285"/>
        <v>201622</v>
      </c>
      <c r="V1625" s="7">
        <f>IFERROR(VLOOKUP(VALUE(L1625),工作表2!$A:$N,14,1)/50,0)</f>
        <v>308802.88</v>
      </c>
      <c r="W1625" s="7">
        <f>IFERROR(VLOOKUP(VALUE(M1625),工作表2!$A:$N,14,1)/50,0)</f>
        <v>308802.88</v>
      </c>
      <c r="X1625" s="7">
        <f>IFERROR(VLOOKUP(VALUE(N1625),工作表2!$A:$N,14,1)/50,0)</f>
        <v>308802.88</v>
      </c>
      <c r="Y1625" s="7">
        <f>IFERROR(VLOOKUP(VALUE(O1625),工作表2!$A:$N,14,1)/50,0)</f>
        <v>308802.88</v>
      </c>
      <c r="Z1625" s="7">
        <f>IFERROR(VLOOKUP(VALUE(P1625),工作表2!$A:$N,14,1)/50,0)</f>
        <v>308802.88</v>
      </c>
      <c r="AA1625" s="7">
        <f>IFERROR(VLOOKUP(VALUE(Q1625),工作表2!$A:$N,14,1)/50,0)</f>
        <v>308802.88</v>
      </c>
      <c r="AB1625" s="7">
        <f>IFERROR(VLOOKUP(VALUE(R1625),工作表2!$A:$N,14,1)/50,0)</f>
        <v>308802.88</v>
      </c>
      <c r="AC1625" s="7">
        <f>IFERROR(VLOOKUP(VALUE(S1625),工作表2!$A:$N,14,1)/50,0)</f>
        <v>308802.88</v>
      </c>
      <c r="AD1625" s="7">
        <f>IFERROR(VLOOKUP(VALUE(T1625),工作表2!$A:$N,14,1)/50,0)</f>
        <v>308802.88</v>
      </c>
      <c r="AE1625" s="7">
        <f>IFERROR(VLOOKUP(VALUE(U1625),工作表2!$A:$N,14,1),0)</f>
        <v>43975937.5</v>
      </c>
      <c r="AF1625" s="7">
        <f t="shared" si="286"/>
        <v>46755163.420000002</v>
      </c>
    </row>
    <row r="1626" spans="1:32" x14ac:dyDescent="0.15">
      <c r="A1626" s="8">
        <v>101622</v>
      </c>
      <c r="B1626" s="3" t="s">
        <v>5908</v>
      </c>
      <c r="C1626" t="s">
        <v>5891</v>
      </c>
      <c r="D1626" t="s">
        <v>5909</v>
      </c>
      <c r="E1626" t="s">
        <v>5902</v>
      </c>
      <c r="F1626" t="s">
        <v>5910</v>
      </c>
      <c r="G1626" t="s">
        <v>5911</v>
      </c>
      <c r="H1626" t="s">
        <v>5904</v>
      </c>
      <c r="I1626" t="s">
        <v>5905</v>
      </c>
      <c r="J1626" t="s">
        <v>5906</v>
      </c>
      <c r="K1626" t="s">
        <v>5912</v>
      </c>
      <c r="L1626">
        <f t="shared" si="276"/>
        <v>100488</v>
      </c>
      <c r="M1626">
        <f t="shared" si="277"/>
        <v>100489</v>
      </c>
      <c r="N1626">
        <f t="shared" si="278"/>
        <v>100489</v>
      </c>
      <c r="O1626">
        <f t="shared" si="279"/>
        <v>100489</v>
      </c>
      <c r="P1626">
        <f t="shared" si="280"/>
        <v>100487</v>
      </c>
      <c r="Q1626">
        <f t="shared" si="281"/>
        <v>100489</v>
      </c>
      <c r="R1626">
        <f t="shared" si="282"/>
        <v>100488</v>
      </c>
      <c r="S1626">
        <f t="shared" si="283"/>
        <v>100488</v>
      </c>
      <c r="T1626">
        <f t="shared" si="284"/>
        <v>100489</v>
      </c>
      <c r="U1626">
        <f t="shared" si="285"/>
        <v>201623</v>
      </c>
      <c r="V1626" s="7">
        <f>IFERROR(VLOOKUP(VALUE(L1626),工作表2!$A:$N,14,1)/50,0)</f>
        <v>308802.88</v>
      </c>
      <c r="W1626" s="7">
        <f>IFERROR(VLOOKUP(VALUE(M1626),工作表2!$A:$N,14,1)/50,0)</f>
        <v>308802.88</v>
      </c>
      <c r="X1626" s="7">
        <f>IFERROR(VLOOKUP(VALUE(N1626),工作表2!$A:$N,14,1)/50,0)</f>
        <v>308802.88</v>
      </c>
      <c r="Y1626" s="7">
        <f>IFERROR(VLOOKUP(VALUE(O1626),工作表2!$A:$N,14,1)/50,0)</f>
        <v>308802.88</v>
      </c>
      <c r="Z1626" s="7">
        <f>IFERROR(VLOOKUP(VALUE(P1626),工作表2!$A:$N,14,1)/50,0)</f>
        <v>308802.88</v>
      </c>
      <c r="AA1626" s="7">
        <f>IFERROR(VLOOKUP(VALUE(Q1626),工作表2!$A:$N,14,1)/50,0)</f>
        <v>308802.88</v>
      </c>
      <c r="AB1626" s="7">
        <f>IFERROR(VLOOKUP(VALUE(R1626),工作表2!$A:$N,14,1)/50,0)</f>
        <v>308802.88</v>
      </c>
      <c r="AC1626" s="7">
        <f>IFERROR(VLOOKUP(VALUE(S1626),工作表2!$A:$N,14,1)/50,0)</f>
        <v>308802.88</v>
      </c>
      <c r="AD1626" s="7">
        <f>IFERROR(VLOOKUP(VALUE(T1626),工作表2!$A:$N,14,1)/50,0)</f>
        <v>308802.88</v>
      </c>
      <c r="AE1626" s="7">
        <f>IFERROR(VLOOKUP(VALUE(U1626),工作表2!$A:$N,14,1),0)</f>
        <v>44011807.5</v>
      </c>
      <c r="AF1626" s="7">
        <f t="shared" si="286"/>
        <v>46791033.420000002</v>
      </c>
    </row>
    <row r="1627" spans="1:32" x14ac:dyDescent="0.15">
      <c r="A1627" s="8">
        <v>101623</v>
      </c>
      <c r="B1627" s="3" t="s">
        <v>5908</v>
      </c>
      <c r="C1627" t="s">
        <v>5891</v>
      </c>
      <c r="D1627" t="s">
        <v>5892</v>
      </c>
      <c r="E1627" t="s">
        <v>5913</v>
      </c>
      <c r="F1627" t="s">
        <v>5914</v>
      </c>
      <c r="G1627" t="s">
        <v>5903</v>
      </c>
      <c r="H1627" t="s">
        <v>5904</v>
      </c>
      <c r="I1627" t="s">
        <v>5905</v>
      </c>
      <c r="J1627" t="s">
        <v>5906</v>
      </c>
      <c r="K1627" t="s">
        <v>5915</v>
      </c>
      <c r="L1627">
        <f t="shared" si="276"/>
        <v>100488</v>
      </c>
      <c r="M1627">
        <f t="shared" si="277"/>
        <v>100489</v>
      </c>
      <c r="N1627">
        <f t="shared" si="278"/>
        <v>100487</v>
      </c>
      <c r="O1627">
        <f t="shared" si="279"/>
        <v>100488</v>
      </c>
      <c r="P1627">
        <f t="shared" si="280"/>
        <v>100488</v>
      </c>
      <c r="Q1627">
        <f t="shared" si="281"/>
        <v>100488</v>
      </c>
      <c r="R1627">
        <f t="shared" si="282"/>
        <v>100488</v>
      </c>
      <c r="S1627">
        <f t="shared" si="283"/>
        <v>100488</v>
      </c>
      <c r="T1627">
        <f t="shared" si="284"/>
        <v>100489</v>
      </c>
      <c r="U1627">
        <f t="shared" si="285"/>
        <v>201624</v>
      </c>
      <c r="V1627" s="7">
        <f>IFERROR(VLOOKUP(VALUE(L1627),工作表2!$A:$N,14,1)/50,0)</f>
        <v>308802.88</v>
      </c>
      <c r="W1627" s="7">
        <f>IFERROR(VLOOKUP(VALUE(M1627),工作表2!$A:$N,14,1)/50,0)</f>
        <v>308802.88</v>
      </c>
      <c r="X1627" s="7">
        <f>IFERROR(VLOOKUP(VALUE(N1627),工作表2!$A:$N,14,1)/50,0)</f>
        <v>308802.88</v>
      </c>
      <c r="Y1627" s="7">
        <f>IFERROR(VLOOKUP(VALUE(O1627),工作表2!$A:$N,14,1)/50,0)</f>
        <v>308802.88</v>
      </c>
      <c r="Z1627" s="7">
        <f>IFERROR(VLOOKUP(VALUE(P1627),工作表2!$A:$N,14,1)/50,0)</f>
        <v>308802.88</v>
      </c>
      <c r="AA1627" s="7">
        <f>IFERROR(VLOOKUP(VALUE(Q1627),工作表2!$A:$N,14,1)/50,0)</f>
        <v>308802.88</v>
      </c>
      <c r="AB1627" s="7">
        <f>IFERROR(VLOOKUP(VALUE(R1627),工作表2!$A:$N,14,1)/50,0)</f>
        <v>308802.88</v>
      </c>
      <c r="AC1627" s="7">
        <f>IFERROR(VLOOKUP(VALUE(S1627),工作表2!$A:$N,14,1)/50,0)</f>
        <v>308802.88</v>
      </c>
      <c r="AD1627" s="7">
        <f>IFERROR(VLOOKUP(VALUE(T1627),工作表2!$A:$N,14,1)/50,0)</f>
        <v>308802.88</v>
      </c>
      <c r="AE1627" s="7">
        <f>IFERROR(VLOOKUP(VALUE(U1627),工作表2!$A:$N,14,1),0)</f>
        <v>44842332.5</v>
      </c>
      <c r="AF1627" s="7">
        <f t="shared" si="286"/>
        <v>47621558.420000002</v>
      </c>
    </row>
    <row r="1628" spans="1:32" x14ac:dyDescent="0.15">
      <c r="A1628" s="8">
        <v>101624</v>
      </c>
      <c r="B1628" s="3" t="s">
        <v>5908</v>
      </c>
      <c r="C1628" t="s">
        <v>5916</v>
      </c>
      <c r="D1628" t="s">
        <v>5892</v>
      </c>
      <c r="E1628" t="s">
        <v>5893</v>
      </c>
      <c r="F1628" t="s">
        <v>5910</v>
      </c>
      <c r="G1628" t="s">
        <v>5911</v>
      </c>
      <c r="H1628" t="s">
        <v>5917</v>
      </c>
      <c r="I1628" t="s">
        <v>5897</v>
      </c>
      <c r="J1628" t="s">
        <v>5898</v>
      </c>
      <c r="K1628" t="s">
        <v>5918</v>
      </c>
      <c r="L1628">
        <f t="shared" si="276"/>
        <v>100488</v>
      </c>
      <c r="M1628">
        <f t="shared" si="277"/>
        <v>100487</v>
      </c>
      <c r="N1628">
        <f t="shared" si="278"/>
        <v>100487</v>
      </c>
      <c r="O1628">
        <f t="shared" si="279"/>
        <v>100487</v>
      </c>
      <c r="P1628">
        <f t="shared" si="280"/>
        <v>100487</v>
      </c>
      <c r="Q1628">
        <f t="shared" si="281"/>
        <v>100489</v>
      </c>
      <c r="R1628">
        <f t="shared" si="282"/>
        <v>100487</v>
      </c>
      <c r="S1628">
        <f t="shared" si="283"/>
        <v>100489</v>
      </c>
      <c r="T1628">
        <f t="shared" si="284"/>
        <v>100487</v>
      </c>
      <c r="U1628">
        <f t="shared" si="285"/>
        <v>201625</v>
      </c>
      <c r="V1628" s="7">
        <f>IFERROR(VLOOKUP(VALUE(L1628),工作表2!$A:$N,14,1)/50,0)</f>
        <v>308802.88</v>
      </c>
      <c r="W1628" s="7">
        <f>IFERROR(VLOOKUP(VALUE(M1628),工作表2!$A:$N,14,1)/50,0)</f>
        <v>308802.88</v>
      </c>
      <c r="X1628" s="7">
        <f>IFERROR(VLOOKUP(VALUE(N1628),工作表2!$A:$N,14,1)/50,0)</f>
        <v>308802.88</v>
      </c>
      <c r="Y1628" s="7">
        <f>IFERROR(VLOOKUP(VALUE(O1628),工作表2!$A:$N,14,1)/50,0)</f>
        <v>308802.88</v>
      </c>
      <c r="Z1628" s="7">
        <f>IFERROR(VLOOKUP(VALUE(P1628),工作表2!$A:$N,14,1)/50,0)</f>
        <v>308802.88</v>
      </c>
      <c r="AA1628" s="7">
        <f>IFERROR(VLOOKUP(VALUE(Q1628),工作表2!$A:$N,14,1)/50,0)</f>
        <v>308802.88</v>
      </c>
      <c r="AB1628" s="7">
        <f>IFERROR(VLOOKUP(VALUE(R1628),工作表2!$A:$N,14,1)/50,0)</f>
        <v>308802.88</v>
      </c>
      <c r="AC1628" s="7">
        <f>IFERROR(VLOOKUP(VALUE(S1628),工作表2!$A:$N,14,1)/50,0)</f>
        <v>308802.88</v>
      </c>
      <c r="AD1628" s="7">
        <f>IFERROR(VLOOKUP(VALUE(T1628),工作表2!$A:$N,14,1)/50,0)</f>
        <v>308802.88</v>
      </c>
      <c r="AE1628" s="7">
        <f>IFERROR(VLOOKUP(VALUE(U1628),工作表2!$A:$N,14,1),0)</f>
        <v>44083641</v>
      </c>
      <c r="AF1628" s="7">
        <f t="shared" si="286"/>
        <v>46862866.920000002</v>
      </c>
    </row>
    <row r="1629" spans="1:32" x14ac:dyDescent="0.15">
      <c r="A1629" s="8">
        <v>101625</v>
      </c>
      <c r="B1629" s="3" t="s">
        <v>5908</v>
      </c>
      <c r="C1629" t="s">
        <v>5916</v>
      </c>
      <c r="D1629" t="s">
        <v>5909</v>
      </c>
      <c r="E1629" t="s">
        <v>5902</v>
      </c>
      <c r="F1629" t="s">
        <v>5910</v>
      </c>
      <c r="G1629" t="s">
        <v>5911</v>
      </c>
      <c r="H1629" t="s">
        <v>5904</v>
      </c>
      <c r="I1629" t="s">
        <v>5897</v>
      </c>
      <c r="J1629" t="s">
        <v>5919</v>
      </c>
      <c r="K1629" t="s">
        <v>5920</v>
      </c>
      <c r="L1629">
        <f t="shared" si="276"/>
        <v>100488</v>
      </c>
      <c r="M1629">
        <f t="shared" si="277"/>
        <v>100487</v>
      </c>
      <c r="N1629">
        <f t="shared" si="278"/>
        <v>100489</v>
      </c>
      <c r="O1629">
        <f t="shared" si="279"/>
        <v>100489</v>
      </c>
      <c r="P1629">
        <f t="shared" si="280"/>
        <v>100487</v>
      </c>
      <c r="Q1629">
        <f t="shared" si="281"/>
        <v>100489</v>
      </c>
      <c r="R1629">
        <f t="shared" si="282"/>
        <v>100488</v>
      </c>
      <c r="S1629">
        <f t="shared" si="283"/>
        <v>100489</v>
      </c>
      <c r="T1629">
        <f t="shared" si="284"/>
        <v>100488</v>
      </c>
      <c r="U1629">
        <f t="shared" si="285"/>
        <v>201626</v>
      </c>
      <c r="V1629" s="7">
        <f>IFERROR(VLOOKUP(VALUE(L1629),工作表2!$A:$N,14,1)/50,0)</f>
        <v>308802.88</v>
      </c>
      <c r="W1629" s="7">
        <f>IFERROR(VLOOKUP(VALUE(M1629),工作表2!$A:$N,14,1)/50,0)</f>
        <v>308802.88</v>
      </c>
      <c r="X1629" s="7">
        <f>IFERROR(VLOOKUP(VALUE(N1629),工作表2!$A:$N,14,1)/50,0)</f>
        <v>308802.88</v>
      </c>
      <c r="Y1629" s="7">
        <f>IFERROR(VLOOKUP(VALUE(O1629),工作表2!$A:$N,14,1)/50,0)</f>
        <v>308802.88</v>
      </c>
      <c r="Z1629" s="7">
        <f>IFERROR(VLOOKUP(VALUE(P1629),工作表2!$A:$N,14,1)/50,0)</f>
        <v>308802.88</v>
      </c>
      <c r="AA1629" s="7">
        <f>IFERROR(VLOOKUP(VALUE(Q1629),工作表2!$A:$N,14,1)/50,0)</f>
        <v>308802.88</v>
      </c>
      <c r="AB1629" s="7">
        <f>IFERROR(VLOOKUP(VALUE(R1629),工作表2!$A:$N,14,1)/50,0)</f>
        <v>308802.88</v>
      </c>
      <c r="AC1629" s="7">
        <f>IFERROR(VLOOKUP(VALUE(S1629),工作表2!$A:$N,14,1)/50,0)</f>
        <v>308802.88</v>
      </c>
      <c r="AD1629" s="7">
        <f>IFERROR(VLOOKUP(VALUE(T1629),工作表2!$A:$N,14,1)/50,0)</f>
        <v>308802.88</v>
      </c>
      <c r="AE1629" s="7">
        <f>IFERROR(VLOOKUP(VALUE(U1629),工作表2!$A:$N,14,1),0)</f>
        <v>44119606</v>
      </c>
      <c r="AF1629" s="7">
        <f t="shared" si="286"/>
        <v>46898831.920000002</v>
      </c>
    </row>
    <row r="1630" spans="1:32" x14ac:dyDescent="0.15">
      <c r="A1630" s="8">
        <v>101626</v>
      </c>
      <c r="B1630" s="3" t="s">
        <v>5908</v>
      </c>
      <c r="C1630" t="s">
        <v>5916</v>
      </c>
      <c r="D1630" t="s">
        <v>5901</v>
      </c>
      <c r="E1630" t="s">
        <v>5902</v>
      </c>
      <c r="F1630" t="s">
        <v>5910</v>
      </c>
      <c r="G1630" t="s">
        <v>5895</v>
      </c>
      <c r="H1630" t="s">
        <v>5904</v>
      </c>
      <c r="I1630" t="s">
        <v>5897</v>
      </c>
      <c r="J1630" t="s">
        <v>5898</v>
      </c>
      <c r="K1630" t="s">
        <v>5921</v>
      </c>
      <c r="L1630">
        <f t="shared" si="276"/>
        <v>100488</v>
      </c>
      <c r="M1630">
        <f t="shared" si="277"/>
        <v>100487</v>
      </c>
      <c r="N1630">
        <f t="shared" si="278"/>
        <v>100488</v>
      </c>
      <c r="O1630">
        <f t="shared" si="279"/>
        <v>100489</v>
      </c>
      <c r="P1630">
        <f t="shared" si="280"/>
        <v>100487</v>
      </c>
      <c r="Q1630">
        <f t="shared" si="281"/>
        <v>100487</v>
      </c>
      <c r="R1630">
        <f t="shared" si="282"/>
        <v>100488</v>
      </c>
      <c r="S1630">
        <f t="shared" si="283"/>
        <v>100489</v>
      </c>
      <c r="T1630">
        <f t="shared" si="284"/>
        <v>100487</v>
      </c>
      <c r="U1630">
        <f t="shared" si="285"/>
        <v>201627</v>
      </c>
      <c r="V1630" s="7">
        <f>IFERROR(VLOOKUP(VALUE(L1630),工作表2!$A:$N,14,1)/50,0)</f>
        <v>308802.88</v>
      </c>
      <c r="W1630" s="7">
        <f>IFERROR(VLOOKUP(VALUE(M1630),工作表2!$A:$N,14,1)/50,0)</f>
        <v>308802.88</v>
      </c>
      <c r="X1630" s="7">
        <f>IFERROR(VLOOKUP(VALUE(N1630),工作表2!$A:$N,14,1)/50,0)</f>
        <v>308802.88</v>
      </c>
      <c r="Y1630" s="7">
        <f>IFERROR(VLOOKUP(VALUE(O1630),工作表2!$A:$N,14,1)/50,0)</f>
        <v>308802.88</v>
      </c>
      <c r="Z1630" s="7">
        <f>IFERROR(VLOOKUP(VALUE(P1630),工作表2!$A:$N,14,1)/50,0)</f>
        <v>308802.88</v>
      </c>
      <c r="AA1630" s="7">
        <f>IFERROR(VLOOKUP(VALUE(Q1630),工作表2!$A:$N,14,1)/50,0)</f>
        <v>308802.88</v>
      </c>
      <c r="AB1630" s="7">
        <f>IFERROR(VLOOKUP(VALUE(R1630),工作表2!$A:$N,14,1)/50,0)</f>
        <v>308802.88</v>
      </c>
      <c r="AC1630" s="7">
        <f>IFERROR(VLOOKUP(VALUE(S1630),工作表2!$A:$N,14,1)/50,0)</f>
        <v>308802.88</v>
      </c>
      <c r="AD1630" s="7">
        <f>IFERROR(VLOOKUP(VALUE(T1630),工作表2!$A:$N,14,1)/50,0)</f>
        <v>308802.88</v>
      </c>
      <c r="AE1630" s="7">
        <f>IFERROR(VLOOKUP(VALUE(U1630),工作表2!$A:$N,14,1),0)</f>
        <v>44951997.5</v>
      </c>
      <c r="AF1630" s="7">
        <f t="shared" si="286"/>
        <v>47731223.420000002</v>
      </c>
    </row>
    <row r="1631" spans="1:32" x14ac:dyDescent="0.15">
      <c r="A1631" s="8">
        <v>101627</v>
      </c>
      <c r="B1631" s="3" t="s">
        <v>5908</v>
      </c>
      <c r="C1631" t="s">
        <v>5922</v>
      </c>
      <c r="D1631" t="s">
        <v>5909</v>
      </c>
      <c r="E1631" t="s">
        <v>5893</v>
      </c>
      <c r="F1631" t="s">
        <v>5914</v>
      </c>
      <c r="G1631" t="s">
        <v>5911</v>
      </c>
      <c r="H1631" t="s">
        <v>5904</v>
      </c>
      <c r="I1631" t="s">
        <v>5923</v>
      </c>
      <c r="J1631" t="s">
        <v>5898</v>
      </c>
      <c r="K1631" t="s">
        <v>5924</v>
      </c>
      <c r="L1631">
        <f t="shared" si="276"/>
        <v>100488</v>
      </c>
      <c r="M1631">
        <f t="shared" si="277"/>
        <v>100488</v>
      </c>
      <c r="N1631">
        <f t="shared" si="278"/>
        <v>100489</v>
      </c>
      <c r="O1631">
        <f t="shared" si="279"/>
        <v>100487</v>
      </c>
      <c r="P1631">
        <f t="shared" si="280"/>
        <v>100488</v>
      </c>
      <c r="Q1631">
        <f t="shared" si="281"/>
        <v>100489</v>
      </c>
      <c r="R1631">
        <f t="shared" si="282"/>
        <v>100488</v>
      </c>
      <c r="S1631">
        <f t="shared" si="283"/>
        <v>100487</v>
      </c>
      <c r="T1631">
        <f t="shared" si="284"/>
        <v>100487</v>
      </c>
      <c r="U1631">
        <f t="shared" si="285"/>
        <v>201628</v>
      </c>
      <c r="V1631" s="7">
        <f>IFERROR(VLOOKUP(VALUE(L1631),工作表2!$A:$N,14,1)/50,0)</f>
        <v>308802.88</v>
      </c>
      <c r="W1631" s="7">
        <f>IFERROR(VLOOKUP(VALUE(M1631),工作表2!$A:$N,14,1)/50,0)</f>
        <v>308802.88</v>
      </c>
      <c r="X1631" s="7">
        <f>IFERROR(VLOOKUP(VALUE(N1631),工作表2!$A:$N,14,1)/50,0)</f>
        <v>308802.88</v>
      </c>
      <c r="Y1631" s="7">
        <f>IFERROR(VLOOKUP(VALUE(O1631),工作表2!$A:$N,14,1)/50,0)</f>
        <v>308802.88</v>
      </c>
      <c r="Z1631" s="7">
        <f>IFERROR(VLOOKUP(VALUE(P1631),工作表2!$A:$N,14,1)/50,0)</f>
        <v>308802.88</v>
      </c>
      <c r="AA1631" s="7">
        <f>IFERROR(VLOOKUP(VALUE(Q1631),工作表2!$A:$N,14,1)/50,0)</f>
        <v>308802.88</v>
      </c>
      <c r="AB1631" s="7">
        <f>IFERROR(VLOOKUP(VALUE(R1631),工作表2!$A:$N,14,1)/50,0)</f>
        <v>308802.88</v>
      </c>
      <c r="AC1631" s="7">
        <f>IFERROR(VLOOKUP(VALUE(S1631),工作表2!$A:$N,14,1)/50,0)</f>
        <v>308802.88</v>
      </c>
      <c r="AD1631" s="7">
        <f>IFERROR(VLOOKUP(VALUE(T1631),工作表2!$A:$N,14,1)/50,0)</f>
        <v>308802.88</v>
      </c>
      <c r="AE1631" s="7">
        <f>IFERROR(VLOOKUP(VALUE(U1631),工作表2!$A:$N,14,1),0)</f>
        <v>44606064.5</v>
      </c>
      <c r="AF1631" s="7">
        <f t="shared" si="286"/>
        <v>47385290.420000002</v>
      </c>
    </row>
    <row r="1632" spans="1:32" x14ac:dyDescent="0.15">
      <c r="A1632" s="8">
        <v>101628</v>
      </c>
      <c r="B1632" s="3" t="s">
        <v>5900</v>
      </c>
      <c r="C1632" t="s">
        <v>5922</v>
      </c>
      <c r="D1632" t="s">
        <v>5901</v>
      </c>
      <c r="E1632" t="s">
        <v>5902</v>
      </c>
      <c r="F1632" t="s">
        <v>5914</v>
      </c>
      <c r="G1632" t="s">
        <v>5911</v>
      </c>
      <c r="H1632" t="s">
        <v>5904</v>
      </c>
      <c r="I1632" t="s">
        <v>5897</v>
      </c>
      <c r="J1632" t="s">
        <v>5906</v>
      </c>
      <c r="K1632" t="s">
        <v>5925</v>
      </c>
      <c r="L1632">
        <f t="shared" si="276"/>
        <v>100487</v>
      </c>
      <c r="M1632">
        <f t="shared" si="277"/>
        <v>100488</v>
      </c>
      <c r="N1632">
        <f t="shared" si="278"/>
        <v>100488</v>
      </c>
      <c r="O1632">
        <f t="shared" si="279"/>
        <v>100489</v>
      </c>
      <c r="P1632">
        <f t="shared" si="280"/>
        <v>100488</v>
      </c>
      <c r="Q1632">
        <f t="shared" si="281"/>
        <v>100489</v>
      </c>
      <c r="R1632">
        <f t="shared" si="282"/>
        <v>100488</v>
      </c>
      <c r="S1632">
        <f t="shared" si="283"/>
        <v>100489</v>
      </c>
      <c r="T1632">
        <f t="shared" si="284"/>
        <v>100489</v>
      </c>
      <c r="U1632">
        <f t="shared" si="285"/>
        <v>201629</v>
      </c>
      <c r="V1632" s="7">
        <f>IFERROR(VLOOKUP(VALUE(L1632),工作表2!$A:$N,14,1)/50,0)</f>
        <v>308802.88</v>
      </c>
      <c r="W1632" s="7">
        <f>IFERROR(VLOOKUP(VALUE(M1632),工作表2!$A:$N,14,1)/50,0)</f>
        <v>308802.88</v>
      </c>
      <c r="X1632" s="7">
        <f>IFERROR(VLOOKUP(VALUE(N1632),工作表2!$A:$N,14,1)/50,0)</f>
        <v>308802.88</v>
      </c>
      <c r="Y1632" s="7">
        <f>IFERROR(VLOOKUP(VALUE(O1632),工作表2!$A:$N,14,1)/50,0)</f>
        <v>308802.88</v>
      </c>
      <c r="Z1632" s="7">
        <f>IFERROR(VLOOKUP(VALUE(P1632),工作表2!$A:$N,14,1)/50,0)</f>
        <v>308802.88</v>
      </c>
      <c r="AA1632" s="7">
        <f>IFERROR(VLOOKUP(VALUE(Q1632),工作表2!$A:$N,14,1)/50,0)</f>
        <v>308802.88</v>
      </c>
      <c r="AB1632" s="7">
        <f>IFERROR(VLOOKUP(VALUE(R1632),工作表2!$A:$N,14,1)/50,0)</f>
        <v>308802.88</v>
      </c>
      <c r="AC1632" s="7">
        <f>IFERROR(VLOOKUP(VALUE(S1632),工作表2!$A:$N,14,1)/50,0)</f>
        <v>308802.88</v>
      </c>
      <c r="AD1632" s="7">
        <f>IFERROR(VLOOKUP(VALUE(T1632),工作表2!$A:$N,14,1)/50,0)</f>
        <v>308802.88</v>
      </c>
      <c r="AE1632" s="7">
        <f>IFERROR(VLOOKUP(VALUE(U1632),工作表2!$A:$N,14,1),0)</f>
        <v>44801947.5</v>
      </c>
      <c r="AF1632" s="7">
        <f t="shared" si="286"/>
        <v>47581173.420000002</v>
      </c>
    </row>
    <row r="1633" spans="1:32" x14ac:dyDescent="0.15">
      <c r="A1633" s="8">
        <v>101629</v>
      </c>
      <c r="B1633" s="3" t="s">
        <v>5900</v>
      </c>
      <c r="C1633" t="s">
        <v>5916</v>
      </c>
      <c r="D1633" t="s">
        <v>5909</v>
      </c>
      <c r="E1633" t="s">
        <v>5893</v>
      </c>
      <c r="F1633" t="s">
        <v>5894</v>
      </c>
      <c r="G1633" t="s">
        <v>5903</v>
      </c>
      <c r="H1633" t="s">
        <v>5917</v>
      </c>
      <c r="I1633" t="s">
        <v>5905</v>
      </c>
      <c r="J1633" t="s">
        <v>5919</v>
      </c>
      <c r="K1633" t="s">
        <v>5926</v>
      </c>
      <c r="L1633">
        <f t="shared" si="276"/>
        <v>100487</v>
      </c>
      <c r="M1633">
        <f t="shared" si="277"/>
        <v>100487</v>
      </c>
      <c r="N1633">
        <f t="shared" si="278"/>
        <v>100489</v>
      </c>
      <c r="O1633">
        <f t="shared" si="279"/>
        <v>100487</v>
      </c>
      <c r="P1633">
        <f t="shared" si="280"/>
        <v>100489</v>
      </c>
      <c r="Q1633">
        <f t="shared" si="281"/>
        <v>100488</v>
      </c>
      <c r="R1633">
        <f t="shared" si="282"/>
        <v>100487</v>
      </c>
      <c r="S1633">
        <f t="shared" si="283"/>
        <v>100488</v>
      </c>
      <c r="T1633">
        <f t="shared" si="284"/>
        <v>100488</v>
      </c>
      <c r="U1633">
        <f t="shared" si="285"/>
        <v>201630</v>
      </c>
      <c r="V1633" s="7">
        <f>IFERROR(VLOOKUP(VALUE(L1633),工作表2!$A:$N,14,1)/50,0)</f>
        <v>308802.88</v>
      </c>
      <c r="W1633" s="7">
        <f>IFERROR(VLOOKUP(VALUE(M1633),工作表2!$A:$N,14,1)/50,0)</f>
        <v>308802.88</v>
      </c>
      <c r="X1633" s="7">
        <f>IFERROR(VLOOKUP(VALUE(N1633),工作表2!$A:$N,14,1)/50,0)</f>
        <v>308802.88</v>
      </c>
      <c r="Y1633" s="7">
        <f>IFERROR(VLOOKUP(VALUE(O1633),工作表2!$A:$N,14,1)/50,0)</f>
        <v>308802.88</v>
      </c>
      <c r="Z1633" s="7">
        <f>IFERROR(VLOOKUP(VALUE(P1633),工作表2!$A:$N,14,1)/50,0)</f>
        <v>308802.88</v>
      </c>
      <c r="AA1633" s="7">
        <f>IFERROR(VLOOKUP(VALUE(Q1633),工作表2!$A:$N,14,1)/50,0)</f>
        <v>308802.88</v>
      </c>
      <c r="AB1633" s="7">
        <f>IFERROR(VLOOKUP(VALUE(R1633),工作表2!$A:$N,14,1)/50,0)</f>
        <v>308802.88</v>
      </c>
      <c r="AC1633" s="7">
        <f>IFERROR(VLOOKUP(VALUE(S1633),工作表2!$A:$N,14,1)/50,0)</f>
        <v>308802.88</v>
      </c>
      <c r="AD1633" s="7">
        <f>IFERROR(VLOOKUP(VALUE(T1633),工作表2!$A:$N,14,1)/50,0)</f>
        <v>308802.88</v>
      </c>
      <c r="AE1633" s="7">
        <f>IFERROR(VLOOKUP(VALUE(U1633),工作表2!$A:$N,14,1),0)</f>
        <v>45061954.5</v>
      </c>
      <c r="AF1633" s="7">
        <f t="shared" si="286"/>
        <v>47841180.420000002</v>
      </c>
    </row>
    <row r="1634" spans="1:32" x14ac:dyDescent="0.15">
      <c r="A1634" s="8">
        <v>101630</v>
      </c>
      <c r="B1634" s="3" t="s">
        <v>5927</v>
      </c>
      <c r="C1634" t="s">
        <v>5928</v>
      </c>
      <c r="D1634" t="s">
        <v>5929</v>
      </c>
      <c r="E1634" t="s">
        <v>5930</v>
      </c>
      <c r="F1634" t="s">
        <v>5931</v>
      </c>
      <c r="G1634" t="s">
        <v>5932</v>
      </c>
      <c r="H1634" t="s">
        <v>5933</v>
      </c>
      <c r="I1634" t="s">
        <v>5934</v>
      </c>
      <c r="J1634" t="s">
        <v>5935</v>
      </c>
      <c r="K1634" t="s">
        <v>5936</v>
      </c>
      <c r="L1634">
        <f t="shared" si="276"/>
        <v>100492</v>
      </c>
      <c r="M1634">
        <f t="shared" si="277"/>
        <v>100491</v>
      </c>
      <c r="N1634">
        <f t="shared" si="278"/>
        <v>100491</v>
      </c>
      <c r="O1634">
        <f t="shared" si="279"/>
        <v>100492</v>
      </c>
      <c r="P1634">
        <f t="shared" si="280"/>
        <v>100492</v>
      </c>
      <c r="Q1634">
        <f t="shared" si="281"/>
        <v>100491</v>
      </c>
      <c r="R1634">
        <f t="shared" si="282"/>
        <v>100492</v>
      </c>
      <c r="S1634">
        <f t="shared" si="283"/>
        <v>100491</v>
      </c>
      <c r="T1634">
        <f t="shared" si="284"/>
        <v>100491</v>
      </c>
      <c r="U1634">
        <f t="shared" si="285"/>
        <v>201631</v>
      </c>
      <c r="V1634" s="7">
        <f>IFERROR(VLOOKUP(VALUE(L1634),工作表2!$A:$N,14,1)/50,0)</f>
        <v>311979.31</v>
      </c>
      <c r="W1634" s="7">
        <f>IFERROR(VLOOKUP(VALUE(M1634),工作表2!$A:$N,14,1)/50,0)</f>
        <v>311979.31</v>
      </c>
      <c r="X1634" s="7">
        <f>IFERROR(VLOOKUP(VALUE(N1634),工作表2!$A:$N,14,1)/50,0)</f>
        <v>311979.31</v>
      </c>
      <c r="Y1634" s="7">
        <f>IFERROR(VLOOKUP(VALUE(O1634),工作表2!$A:$N,14,1)/50,0)</f>
        <v>311979.31</v>
      </c>
      <c r="Z1634" s="7">
        <f>IFERROR(VLOOKUP(VALUE(P1634),工作表2!$A:$N,14,1)/50,0)</f>
        <v>311979.31</v>
      </c>
      <c r="AA1634" s="7">
        <f>IFERROR(VLOOKUP(VALUE(Q1634),工作表2!$A:$N,14,1)/50,0)</f>
        <v>311979.31</v>
      </c>
      <c r="AB1634" s="7">
        <f>IFERROR(VLOOKUP(VALUE(R1634),工作表2!$A:$N,14,1)/50,0)</f>
        <v>311979.31</v>
      </c>
      <c r="AC1634" s="7">
        <f>IFERROR(VLOOKUP(VALUE(S1634),工作表2!$A:$N,14,1)/50,0)</f>
        <v>311979.31</v>
      </c>
      <c r="AD1634" s="7">
        <f>IFERROR(VLOOKUP(VALUE(T1634),工作表2!$A:$N,14,1)/50,0)</f>
        <v>311979.31</v>
      </c>
      <c r="AE1634" s="7">
        <f>IFERROR(VLOOKUP(VALUE(U1634),工作表2!$A:$N,14,1),0)</f>
        <v>44458319</v>
      </c>
      <c r="AF1634" s="7">
        <f t="shared" si="286"/>
        <v>47266132.789999999</v>
      </c>
    </row>
    <row r="1635" spans="1:32" x14ac:dyDescent="0.15">
      <c r="A1635" s="8">
        <v>101631</v>
      </c>
      <c r="B1635" s="3" t="s">
        <v>5937</v>
      </c>
      <c r="C1635" t="s">
        <v>5938</v>
      </c>
      <c r="D1635" t="s">
        <v>5939</v>
      </c>
      <c r="E1635" t="s">
        <v>5940</v>
      </c>
      <c r="F1635" t="s">
        <v>5941</v>
      </c>
      <c r="G1635" t="s">
        <v>5942</v>
      </c>
      <c r="H1635" t="s">
        <v>5943</v>
      </c>
      <c r="I1635" t="s">
        <v>5944</v>
      </c>
      <c r="J1635" t="s">
        <v>5945</v>
      </c>
      <c r="K1635" t="s">
        <v>5946</v>
      </c>
      <c r="L1635">
        <f t="shared" si="276"/>
        <v>100490</v>
      </c>
      <c r="M1635">
        <f t="shared" si="277"/>
        <v>100490</v>
      </c>
      <c r="N1635">
        <f t="shared" si="278"/>
        <v>100492</v>
      </c>
      <c r="O1635">
        <f t="shared" si="279"/>
        <v>100491</v>
      </c>
      <c r="P1635">
        <f t="shared" si="280"/>
        <v>100491</v>
      </c>
      <c r="Q1635">
        <f t="shared" si="281"/>
        <v>100490</v>
      </c>
      <c r="R1635">
        <f t="shared" si="282"/>
        <v>100491</v>
      </c>
      <c r="S1635">
        <f t="shared" si="283"/>
        <v>100492</v>
      </c>
      <c r="T1635">
        <f t="shared" si="284"/>
        <v>100492</v>
      </c>
      <c r="U1635">
        <f t="shared" si="285"/>
        <v>201632</v>
      </c>
      <c r="V1635" s="7">
        <f>IFERROR(VLOOKUP(VALUE(L1635),工作表2!$A:$N,14,1)/50,0)</f>
        <v>311979.31</v>
      </c>
      <c r="W1635" s="7">
        <f>IFERROR(VLOOKUP(VALUE(M1635),工作表2!$A:$N,14,1)/50,0)</f>
        <v>311979.31</v>
      </c>
      <c r="X1635" s="7">
        <f>IFERROR(VLOOKUP(VALUE(N1635),工作表2!$A:$N,14,1)/50,0)</f>
        <v>311979.31</v>
      </c>
      <c r="Y1635" s="7">
        <f>IFERROR(VLOOKUP(VALUE(O1635),工作表2!$A:$N,14,1)/50,0)</f>
        <v>311979.31</v>
      </c>
      <c r="Z1635" s="7">
        <f>IFERROR(VLOOKUP(VALUE(P1635),工作表2!$A:$N,14,1)/50,0)</f>
        <v>311979.31</v>
      </c>
      <c r="AA1635" s="7">
        <f>IFERROR(VLOOKUP(VALUE(Q1635),工作表2!$A:$N,14,1)/50,0)</f>
        <v>311979.31</v>
      </c>
      <c r="AB1635" s="7">
        <f>IFERROR(VLOOKUP(VALUE(R1635),工作表2!$A:$N,14,1)/50,0)</f>
        <v>311979.31</v>
      </c>
      <c r="AC1635" s="7">
        <f>IFERROR(VLOOKUP(VALUE(S1635),工作表2!$A:$N,14,1)/50,0)</f>
        <v>311979.31</v>
      </c>
      <c r="AD1635" s="7">
        <f>IFERROR(VLOOKUP(VALUE(T1635),工作表2!$A:$N,14,1)/50,0)</f>
        <v>311979.31</v>
      </c>
      <c r="AE1635" s="7">
        <f>IFERROR(VLOOKUP(VALUE(U1635),工作表2!$A:$N,14,1),0)</f>
        <v>44494268.5</v>
      </c>
      <c r="AF1635" s="7">
        <f t="shared" si="286"/>
        <v>47302082.289999999</v>
      </c>
    </row>
    <row r="1636" spans="1:32" x14ac:dyDescent="0.15">
      <c r="A1636" s="8">
        <v>101632</v>
      </c>
      <c r="B1636" s="3" t="s">
        <v>5947</v>
      </c>
      <c r="C1636" t="s">
        <v>5938</v>
      </c>
      <c r="D1636" t="s">
        <v>5948</v>
      </c>
      <c r="E1636" t="s">
        <v>5940</v>
      </c>
      <c r="F1636" t="s">
        <v>5941</v>
      </c>
      <c r="G1636" t="s">
        <v>5932</v>
      </c>
      <c r="H1636" t="s">
        <v>5943</v>
      </c>
      <c r="I1636" t="s">
        <v>5944</v>
      </c>
      <c r="J1636" t="s">
        <v>5949</v>
      </c>
      <c r="K1636" t="s">
        <v>5950</v>
      </c>
      <c r="L1636">
        <f t="shared" si="276"/>
        <v>100491</v>
      </c>
      <c r="M1636">
        <f t="shared" si="277"/>
        <v>100490</v>
      </c>
      <c r="N1636">
        <f t="shared" si="278"/>
        <v>100490</v>
      </c>
      <c r="O1636">
        <f t="shared" si="279"/>
        <v>100491</v>
      </c>
      <c r="P1636">
        <f t="shared" si="280"/>
        <v>100491</v>
      </c>
      <c r="Q1636">
        <f t="shared" si="281"/>
        <v>100491</v>
      </c>
      <c r="R1636">
        <f t="shared" si="282"/>
        <v>100491</v>
      </c>
      <c r="S1636">
        <f t="shared" si="283"/>
        <v>100492</v>
      </c>
      <c r="T1636">
        <f t="shared" si="284"/>
        <v>100490</v>
      </c>
      <c r="U1636">
        <f t="shared" si="285"/>
        <v>201633</v>
      </c>
      <c r="V1636" s="7">
        <f>IFERROR(VLOOKUP(VALUE(L1636),工作表2!$A:$N,14,1)/50,0)</f>
        <v>311979.31</v>
      </c>
      <c r="W1636" s="7">
        <f>IFERROR(VLOOKUP(VALUE(M1636),工作表2!$A:$N,14,1)/50,0)</f>
        <v>311979.31</v>
      </c>
      <c r="X1636" s="7">
        <f>IFERROR(VLOOKUP(VALUE(N1636),工作表2!$A:$N,14,1)/50,0)</f>
        <v>311979.31</v>
      </c>
      <c r="Y1636" s="7">
        <f>IFERROR(VLOOKUP(VALUE(O1636),工作表2!$A:$N,14,1)/50,0)</f>
        <v>311979.31</v>
      </c>
      <c r="Z1636" s="7">
        <f>IFERROR(VLOOKUP(VALUE(P1636),工作表2!$A:$N,14,1)/50,0)</f>
        <v>311979.31</v>
      </c>
      <c r="AA1636" s="7">
        <f>IFERROR(VLOOKUP(VALUE(Q1636),工作表2!$A:$N,14,1)/50,0)</f>
        <v>311979.31</v>
      </c>
      <c r="AB1636" s="7">
        <f>IFERROR(VLOOKUP(VALUE(R1636),工作表2!$A:$N,14,1)/50,0)</f>
        <v>311979.31</v>
      </c>
      <c r="AC1636" s="7">
        <f>IFERROR(VLOOKUP(VALUE(S1636),工作表2!$A:$N,14,1)/50,0)</f>
        <v>311979.31</v>
      </c>
      <c r="AD1636" s="7">
        <f>IFERROR(VLOOKUP(VALUE(T1636),工作表2!$A:$N,14,1)/50,0)</f>
        <v>311979.31</v>
      </c>
      <c r="AE1636" s="7">
        <f>IFERROR(VLOOKUP(VALUE(U1636),工作表2!$A:$N,14,1),0)</f>
        <v>44530250.5</v>
      </c>
      <c r="AF1636" s="7">
        <f t="shared" si="286"/>
        <v>47338064.289999999</v>
      </c>
    </row>
    <row r="1637" spans="1:32" x14ac:dyDescent="0.15">
      <c r="A1637" s="8">
        <v>101633</v>
      </c>
      <c r="B1637" s="3" t="s">
        <v>5927</v>
      </c>
      <c r="C1637" t="s">
        <v>5951</v>
      </c>
      <c r="D1637" t="s">
        <v>5929</v>
      </c>
      <c r="E1637" t="s">
        <v>5930</v>
      </c>
      <c r="F1637" t="s">
        <v>5941</v>
      </c>
      <c r="G1637" t="s">
        <v>5942</v>
      </c>
      <c r="H1637" t="s">
        <v>5952</v>
      </c>
      <c r="I1637" t="s">
        <v>5944</v>
      </c>
      <c r="J1637" t="s">
        <v>5945</v>
      </c>
      <c r="K1637" t="s">
        <v>5953</v>
      </c>
      <c r="L1637">
        <f t="shared" si="276"/>
        <v>100492</v>
      </c>
      <c r="M1637">
        <f t="shared" si="277"/>
        <v>100492</v>
      </c>
      <c r="N1637">
        <f t="shared" si="278"/>
        <v>100491</v>
      </c>
      <c r="O1637">
        <f t="shared" si="279"/>
        <v>100492</v>
      </c>
      <c r="P1637">
        <f t="shared" si="280"/>
        <v>100491</v>
      </c>
      <c r="Q1637">
        <f t="shared" si="281"/>
        <v>100490</v>
      </c>
      <c r="R1637">
        <f t="shared" si="282"/>
        <v>100490</v>
      </c>
      <c r="S1637">
        <f t="shared" si="283"/>
        <v>100492</v>
      </c>
      <c r="T1637">
        <f t="shared" si="284"/>
        <v>100492</v>
      </c>
      <c r="U1637">
        <f t="shared" si="285"/>
        <v>201634</v>
      </c>
      <c r="V1637" s="7">
        <f>IFERROR(VLOOKUP(VALUE(L1637),工作表2!$A:$N,14,1)/50,0)</f>
        <v>311979.31</v>
      </c>
      <c r="W1637" s="7">
        <f>IFERROR(VLOOKUP(VALUE(M1637),工作表2!$A:$N,14,1)/50,0)</f>
        <v>311979.31</v>
      </c>
      <c r="X1637" s="7">
        <f>IFERROR(VLOOKUP(VALUE(N1637),工作表2!$A:$N,14,1)/50,0)</f>
        <v>311979.31</v>
      </c>
      <c r="Y1637" s="7">
        <f>IFERROR(VLOOKUP(VALUE(O1637),工作表2!$A:$N,14,1)/50,0)</f>
        <v>311979.31</v>
      </c>
      <c r="Z1637" s="7">
        <f>IFERROR(VLOOKUP(VALUE(P1637),工作表2!$A:$N,14,1)/50,0)</f>
        <v>311979.31</v>
      </c>
      <c r="AA1637" s="7">
        <f>IFERROR(VLOOKUP(VALUE(Q1637),工作表2!$A:$N,14,1)/50,0)</f>
        <v>311979.31</v>
      </c>
      <c r="AB1637" s="7">
        <f>IFERROR(VLOOKUP(VALUE(R1637),工作表2!$A:$N,14,1)/50,0)</f>
        <v>311979.31</v>
      </c>
      <c r="AC1637" s="7">
        <f>IFERROR(VLOOKUP(VALUE(S1637),工作表2!$A:$N,14,1)/50,0)</f>
        <v>311979.31</v>
      </c>
      <c r="AD1637" s="7">
        <f>IFERROR(VLOOKUP(VALUE(T1637),工作表2!$A:$N,14,1)/50,0)</f>
        <v>311979.31</v>
      </c>
      <c r="AE1637" s="7">
        <f>IFERROR(VLOOKUP(VALUE(U1637),工作表2!$A:$N,14,1),0)</f>
        <v>45370667.5</v>
      </c>
      <c r="AF1637" s="7">
        <f t="shared" si="286"/>
        <v>48178481.289999999</v>
      </c>
    </row>
    <row r="1638" spans="1:32" x14ac:dyDescent="0.15">
      <c r="A1638" s="8">
        <v>101634</v>
      </c>
      <c r="B1638" s="3" t="s">
        <v>5937</v>
      </c>
      <c r="C1638" t="s">
        <v>5928</v>
      </c>
      <c r="D1638" t="s">
        <v>5929</v>
      </c>
      <c r="E1638" t="s">
        <v>5940</v>
      </c>
      <c r="F1638" t="s">
        <v>5941</v>
      </c>
      <c r="G1638" t="s">
        <v>5954</v>
      </c>
      <c r="H1638" t="s">
        <v>5952</v>
      </c>
      <c r="I1638" t="s">
        <v>5955</v>
      </c>
      <c r="J1638" t="s">
        <v>5935</v>
      </c>
      <c r="K1638" t="s">
        <v>5956</v>
      </c>
      <c r="L1638">
        <f t="shared" si="276"/>
        <v>100490</v>
      </c>
      <c r="M1638">
        <f t="shared" si="277"/>
        <v>100491</v>
      </c>
      <c r="N1638">
        <f t="shared" si="278"/>
        <v>100491</v>
      </c>
      <c r="O1638">
        <f t="shared" si="279"/>
        <v>100491</v>
      </c>
      <c r="P1638">
        <f t="shared" si="280"/>
        <v>100491</v>
      </c>
      <c r="Q1638">
        <f t="shared" si="281"/>
        <v>100492</v>
      </c>
      <c r="R1638">
        <f t="shared" si="282"/>
        <v>100490</v>
      </c>
      <c r="S1638">
        <f t="shared" si="283"/>
        <v>100490</v>
      </c>
      <c r="T1638">
        <f t="shared" si="284"/>
        <v>100491</v>
      </c>
      <c r="U1638">
        <f t="shared" si="285"/>
        <v>201635</v>
      </c>
      <c r="V1638" s="7">
        <f>IFERROR(VLOOKUP(VALUE(L1638),工作表2!$A:$N,14,1)/50,0)</f>
        <v>311979.31</v>
      </c>
      <c r="W1638" s="7">
        <f>IFERROR(VLOOKUP(VALUE(M1638),工作表2!$A:$N,14,1)/50,0)</f>
        <v>311979.31</v>
      </c>
      <c r="X1638" s="7">
        <f>IFERROR(VLOOKUP(VALUE(N1638),工作表2!$A:$N,14,1)/50,0)</f>
        <v>311979.31</v>
      </c>
      <c r="Y1638" s="7">
        <f>IFERROR(VLOOKUP(VALUE(O1638),工作表2!$A:$N,14,1)/50,0)</f>
        <v>311979.31</v>
      </c>
      <c r="Z1638" s="7">
        <f>IFERROR(VLOOKUP(VALUE(P1638),工作表2!$A:$N,14,1)/50,0)</f>
        <v>311979.31</v>
      </c>
      <c r="AA1638" s="7">
        <f>IFERROR(VLOOKUP(VALUE(Q1638),工作表2!$A:$N,14,1)/50,0)</f>
        <v>311979.31</v>
      </c>
      <c r="AB1638" s="7">
        <f>IFERROR(VLOOKUP(VALUE(R1638),工作表2!$A:$N,14,1)/50,0)</f>
        <v>311979.31</v>
      </c>
      <c r="AC1638" s="7">
        <f>IFERROR(VLOOKUP(VALUE(S1638),工作表2!$A:$N,14,1)/50,0)</f>
        <v>311979.31</v>
      </c>
      <c r="AD1638" s="7">
        <f>IFERROR(VLOOKUP(VALUE(T1638),工作表2!$A:$N,14,1)/50,0)</f>
        <v>311979.31</v>
      </c>
      <c r="AE1638" s="7">
        <f>IFERROR(VLOOKUP(VALUE(U1638),工作表2!$A:$N,14,1),0)</f>
        <v>44602308.5</v>
      </c>
      <c r="AF1638" s="7">
        <f t="shared" si="286"/>
        <v>47410122.289999999</v>
      </c>
    </row>
    <row r="1639" spans="1:32" x14ac:dyDescent="0.15">
      <c r="A1639" s="8">
        <v>101635</v>
      </c>
      <c r="B1639" s="3" t="s">
        <v>5927</v>
      </c>
      <c r="C1639" t="s">
        <v>5938</v>
      </c>
      <c r="D1639" t="s">
        <v>5948</v>
      </c>
      <c r="E1639" t="s">
        <v>5957</v>
      </c>
      <c r="F1639" t="s">
        <v>5941</v>
      </c>
      <c r="G1639" t="s">
        <v>5932</v>
      </c>
      <c r="H1639" t="s">
        <v>5943</v>
      </c>
      <c r="I1639" t="s">
        <v>5955</v>
      </c>
      <c r="J1639" t="s">
        <v>5949</v>
      </c>
      <c r="K1639" t="s">
        <v>5958</v>
      </c>
      <c r="L1639">
        <f t="shared" si="276"/>
        <v>100492</v>
      </c>
      <c r="M1639">
        <f t="shared" si="277"/>
        <v>100490</v>
      </c>
      <c r="N1639">
        <f t="shared" si="278"/>
        <v>100490</v>
      </c>
      <c r="O1639">
        <f t="shared" si="279"/>
        <v>100490</v>
      </c>
      <c r="P1639">
        <f t="shared" si="280"/>
        <v>100491</v>
      </c>
      <c r="Q1639">
        <f t="shared" si="281"/>
        <v>100491</v>
      </c>
      <c r="R1639">
        <f t="shared" si="282"/>
        <v>100491</v>
      </c>
      <c r="S1639">
        <f t="shared" si="283"/>
        <v>100490</v>
      </c>
      <c r="T1639">
        <f t="shared" si="284"/>
        <v>100490</v>
      </c>
      <c r="U1639">
        <f t="shared" si="285"/>
        <v>201636</v>
      </c>
      <c r="V1639" s="7">
        <f>IFERROR(VLOOKUP(VALUE(L1639),工作表2!$A:$N,14,1)/50,0)</f>
        <v>311979.31</v>
      </c>
      <c r="W1639" s="7">
        <f>IFERROR(VLOOKUP(VALUE(M1639),工作表2!$A:$N,14,1)/50,0)</f>
        <v>311979.31</v>
      </c>
      <c r="X1639" s="7">
        <f>IFERROR(VLOOKUP(VALUE(N1639),工作表2!$A:$N,14,1)/50,0)</f>
        <v>311979.31</v>
      </c>
      <c r="Y1639" s="7">
        <f>IFERROR(VLOOKUP(VALUE(O1639),工作表2!$A:$N,14,1)/50,0)</f>
        <v>311979.31</v>
      </c>
      <c r="Z1639" s="7">
        <f>IFERROR(VLOOKUP(VALUE(P1639),工作表2!$A:$N,14,1)/50,0)</f>
        <v>311979.31</v>
      </c>
      <c r="AA1639" s="7">
        <f>IFERROR(VLOOKUP(VALUE(Q1639),工作表2!$A:$N,14,1)/50,0)</f>
        <v>311979.31</v>
      </c>
      <c r="AB1639" s="7">
        <f>IFERROR(VLOOKUP(VALUE(R1639),工作表2!$A:$N,14,1)/50,0)</f>
        <v>311979.31</v>
      </c>
      <c r="AC1639" s="7">
        <f>IFERROR(VLOOKUP(VALUE(S1639),工作表2!$A:$N,14,1)/50,0)</f>
        <v>311979.31</v>
      </c>
      <c r="AD1639" s="7">
        <f>IFERROR(VLOOKUP(VALUE(T1639),工作表2!$A:$N,14,1)/50,0)</f>
        <v>311979.31</v>
      </c>
      <c r="AE1639" s="7">
        <f>IFERROR(VLOOKUP(VALUE(U1639),工作表2!$A:$N,14,1),0)</f>
        <v>44638385</v>
      </c>
      <c r="AF1639" s="7">
        <f t="shared" si="286"/>
        <v>47446198.789999999</v>
      </c>
    </row>
    <row r="1640" spans="1:32" x14ac:dyDescent="0.15">
      <c r="A1640" s="8">
        <v>101636</v>
      </c>
      <c r="B1640" s="3" t="s">
        <v>5947</v>
      </c>
      <c r="C1640" t="s">
        <v>5938</v>
      </c>
      <c r="D1640" t="s">
        <v>5939</v>
      </c>
      <c r="E1640" t="s">
        <v>5940</v>
      </c>
      <c r="F1640" t="s">
        <v>5959</v>
      </c>
      <c r="G1640" t="s">
        <v>5942</v>
      </c>
      <c r="H1640" t="s">
        <v>5952</v>
      </c>
      <c r="I1640" t="s">
        <v>5934</v>
      </c>
      <c r="J1640" t="s">
        <v>5945</v>
      </c>
      <c r="K1640" t="s">
        <v>5960</v>
      </c>
      <c r="L1640">
        <f t="shared" si="276"/>
        <v>100491</v>
      </c>
      <c r="M1640">
        <f t="shared" si="277"/>
        <v>100490</v>
      </c>
      <c r="N1640">
        <f t="shared" si="278"/>
        <v>100492</v>
      </c>
      <c r="O1640">
        <f t="shared" si="279"/>
        <v>100491</v>
      </c>
      <c r="P1640">
        <f t="shared" si="280"/>
        <v>100490</v>
      </c>
      <c r="Q1640">
        <f t="shared" si="281"/>
        <v>100490</v>
      </c>
      <c r="R1640">
        <f t="shared" si="282"/>
        <v>100490</v>
      </c>
      <c r="S1640">
        <f t="shared" si="283"/>
        <v>100491</v>
      </c>
      <c r="T1640">
        <f t="shared" si="284"/>
        <v>100492</v>
      </c>
      <c r="U1640">
        <f t="shared" si="285"/>
        <v>201637</v>
      </c>
      <c r="V1640" s="7">
        <f>IFERROR(VLOOKUP(VALUE(L1640),工作表2!$A:$N,14,1)/50,0)</f>
        <v>311979.31</v>
      </c>
      <c r="W1640" s="7">
        <f>IFERROR(VLOOKUP(VALUE(M1640),工作表2!$A:$N,14,1)/50,0)</f>
        <v>311979.31</v>
      </c>
      <c r="X1640" s="7">
        <f>IFERROR(VLOOKUP(VALUE(N1640),工作表2!$A:$N,14,1)/50,0)</f>
        <v>311979.31</v>
      </c>
      <c r="Y1640" s="7">
        <f>IFERROR(VLOOKUP(VALUE(O1640),工作表2!$A:$N,14,1)/50,0)</f>
        <v>311979.31</v>
      </c>
      <c r="Z1640" s="7">
        <f>IFERROR(VLOOKUP(VALUE(P1640),工作表2!$A:$N,14,1)/50,0)</f>
        <v>311979.31</v>
      </c>
      <c r="AA1640" s="7">
        <f>IFERROR(VLOOKUP(VALUE(Q1640),工作表2!$A:$N,14,1)/50,0)</f>
        <v>311979.31</v>
      </c>
      <c r="AB1640" s="7">
        <f>IFERROR(VLOOKUP(VALUE(R1640),工作表2!$A:$N,14,1)/50,0)</f>
        <v>311979.31</v>
      </c>
      <c r="AC1640" s="7">
        <f>IFERROR(VLOOKUP(VALUE(S1640),工作表2!$A:$N,14,1)/50,0)</f>
        <v>311979.31</v>
      </c>
      <c r="AD1640" s="7">
        <f>IFERROR(VLOOKUP(VALUE(T1640),工作表2!$A:$N,14,1)/50,0)</f>
        <v>311979.31</v>
      </c>
      <c r="AE1640" s="7">
        <f>IFERROR(VLOOKUP(VALUE(U1640),工作表2!$A:$N,14,1),0)</f>
        <v>45480676</v>
      </c>
      <c r="AF1640" s="7">
        <f t="shared" si="286"/>
        <v>48288489.789999999</v>
      </c>
    </row>
    <row r="1641" spans="1:32" x14ac:dyDescent="0.15">
      <c r="A1641" s="8">
        <v>101637</v>
      </c>
      <c r="B1641" s="3" t="s">
        <v>5927</v>
      </c>
      <c r="C1641" t="s">
        <v>5928</v>
      </c>
      <c r="D1641" t="s">
        <v>5948</v>
      </c>
      <c r="E1641" t="s">
        <v>5940</v>
      </c>
      <c r="F1641" t="s">
        <v>5931</v>
      </c>
      <c r="G1641" t="s">
        <v>5932</v>
      </c>
      <c r="H1641" t="s">
        <v>5943</v>
      </c>
      <c r="I1641" t="s">
        <v>5944</v>
      </c>
      <c r="J1641" t="s">
        <v>5949</v>
      </c>
      <c r="K1641" t="s">
        <v>5961</v>
      </c>
      <c r="L1641">
        <f t="shared" si="276"/>
        <v>100492</v>
      </c>
      <c r="M1641">
        <f t="shared" si="277"/>
        <v>100491</v>
      </c>
      <c r="N1641">
        <f t="shared" si="278"/>
        <v>100490</v>
      </c>
      <c r="O1641">
        <f t="shared" si="279"/>
        <v>100491</v>
      </c>
      <c r="P1641">
        <f t="shared" si="280"/>
        <v>100492</v>
      </c>
      <c r="Q1641">
        <f t="shared" si="281"/>
        <v>100491</v>
      </c>
      <c r="R1641">
        <f t="shared" si="282"/>
        <v>100491</v>
      </c>
      <c r="S1641">
        <f t="shared" si="283"/>
        <v>100492</v>
      </c>
      <c r="T1641">
        <f t="shared" si="284"/>
        <v>100490</v>
      </c>
      <c r="U1641">
        <f t="shared" si="285"/>
        <v>201638</v>
      </c>
      <c r="V1641" s="7">
        <f>IFERROR(VLOOKUP(VALUE(L1641),工作表2!$A:$N,14,1)/50,0)</f>
        <v>311979.31</v>
      </c>
      <c r="W1641" s="7">
        <f>IFERROR(VLOOKUP(VALUE(M1641),工作表2!$A:$N,14,1)/50,0)</f>
        <v>311979.31</v>
      </c>
      <c r="X1641" s="7">
        <f>IFERROR(VLOOKUP(VALUE(N1641),工作表2!$A:$N,14,1)/50,0)</f>
        <v>311979.31</v>
      </c>
      <c r="Y1641" s="7">
        <f>IFERROR(VLOOKUP(VALUE(O1641),工作表2!$A:$N,14,1)/50,0)</f>
        <v>311979.31</v>
      </c>
      <c r="Z1641" s="7">
        <f>IFERROR(VLOOKUP(VALUE(P1641),工作表2!$A:$N,14,1)/50,0)</f>
        <v>311979.31</v>
      </c>
      <c r="AA1641" s="7">
        <f>IFERROR(VLOOKUP(VALUE(Q1641),工作表2!$A:$N,14,1)/50,0)</f>
        <v>311979.31</v>
      </c>
      <c r="AB1641" s="7">
        <f>IFERROR(VLOOKUP(VALUE(R1641),工作表2!$A:$N,14,1)/50,0)</f>
        <v>311979.31</v>
      </c>
      <c r="AC1641" s="7">
        <f>IFERROR(VLOOKUP(VALUE(S1641),工作表2!$A:$N,14,1)/50,0)</f>
        <v>311979.31</v>
      </c>
      <c r="AD1641" s="7">
        <f>IFERROR(VLOOKUP(VALUE(T1641),工作表2!$A:$N,14,1)/50,0)</f>
        <v>311979.31</v>
      </c>
      <c r="AE1641" s="7">
        <f>IFERROR(VLOOKUP(VALUE(U1641),工作表2!$A:$N,14,1),0)</f>
        <v>45130157</v>
      </c>
      <c r="AF1641" s="7">
        <f t="shared" si="286"/>
        <v>47937970.789999999</v>
      </c>
    </row>
    <row r="1642" spans="1:32" x14ac:dyDescent="0.15">
      <c r="A1642" s="8">
        <v>101638</v>
      </c>
      <c r="B1642" s="3" t="s">
        <v>5927</v>
      </c>
      <c r="C1642" t="s">
        <v>5928</v>
      </c>
      <c r="D1642" t="s">
        <v>5939</v>
      </c>
      <c r="E1642" t="s">
        <v>5930</v>
      </c>
      <c r="F1642" t="s">
        <v>5959</v>
      </c>
      <c r="G1642" t="s">
        <v>5932</v>
      </c>
      <c r="H1642" t="s">
        <v>5943</v>
      </c>
      <c r="I1642" t="s">
        <v>5944</v>
      </c>
      <c r="J1642" t="s">
        <v>5949</v>
      </c>
      <c r="K1642" t="s">
        <v>5962</v>
      </c>
      <c r="L1642">
        <f t="shared" si="276"/>
        <v>100492</v>
      </c>
      <c r="M1642">
        <f t="shared" si="277"/>
        <v>100491</v>
      </c>
      <c r="N1642">
        <f t="shared" si="278"/>
        <v>100492</v>
      </c>
      <c r="O1642">
        <f t="shared" si="279"/>
        <v>100492</v>
      </c>
      <c r="P1642">
        <f t="shared" si="280"/>
        <v>100490</v>
      </c>
      <c r="Q1642">
        <f t="shared" si="281"/>
        <v>100491</v>
      </c>
      <c r="R1642">
        <f t="shared" si="282"/>
        <v>100491</v>
      </c>
      <c r="S1642">
        <f t="shared" si="283"/>
        <v>100492</v>
      </c>
      <c r="T1642">
        <f t="shared" si="284"/>
        <v>100490</v>
      </c>
      <c r="U1642">
        <f t="shared" si="285"/>
        <v>201639</v>
      </c>
      <c r="V1642" s="7">
        <f>IFERROR(VLOOKUP(VALUE(L1642),工作表2!$A:$N,14,1)/50,0)</f>
        <v>311979.31</v>
      </c>
      <c r="W1642" s="7">
        <f>IFERROR(VLOOKUP(VALUE(M1642),工作表2!$A:$N,14,1)/50,0)</f>
        <v>311979.31</v>
      </c>
      <c r="X1642" s="7">
        <f>IFERROR(VLOOKUP(VALUE(N1642),工作表2!$A:$N,14,1)/50,0)</f>
        <v>311979.31</v>
      </c>
      <c r="Y1642" s="7">
        <f>IFERROR(VLOOKUP(VALUE(O1642),工作表2!$A:$N,14,1)/50,0)</f>
        <v>311979.31</v>
      </c>
      <c r="Z1642" s="7">
        <f>IFERROR(VLOOKUP(VALUE(P1642),工作表2!$A:$N,14,1)/50,0)</f>
        <v>311979.31</v>
      </c>
      <c r="AA1642" s="7">
        <f>IFERROR(VLOOKUP(VALUE(Q1642),工作表2!$A:$N,14,1)/50,0)</f>
        <v>311979.31</v>
      </c>
      <c r="AB1642" s="7">
        <f>IFERROR(VLOOKUP(VALUE(R1642),工作表2!$A:$N,14,1)/50,0)</f>
        <v>311979.31</v>
      </c>
      <c r="AC1642" s="7">
        <f>IFERROR(VLOOKUP(VALUE(S1642),工作表2!$A:$N,14,1)/50,0)</f>
        <v>311979.31</v>
      </c>
      <c r="AD1642" s="7">
        <f>IFERROR(VLOOKUP(VALUE(T1642),工作表2!$A:$N,14,1)/50,0)</f>
        <v>311979.31</v>
      </c>
      <c r="AE1642" s="7">
        <f>IFERROR(VLOOKUP(VALUE(U1642),工作表2!$A:$N,14,1),0)</f>
        <v>45328113</v>
      </c>
      <c r="AF1642" s="7">
        <f t="shared" si="286"/>
        <v>48135926.789999999</v>
      </c>
    </row>
    <row r="1643" spans="1:32" x14ac:dyDescent="0.15">
      <c r="A1643" s="8">
        <v>101639</v>
      </c>
      <c r="B1643" s="3" t="s">
        <v>5937</v>
      </c>
      <c r="C1643" t="s">
        <v>5951</v>
      </c>
      <c r="D1643" t="s">
        <v>5939</v>
      </c>
      <c r="E1643" t="s">
        <v>5930</v>
      </c>
      <c r="F1643" t="s">
        <v>5959</v>
      </c>
      <c r="G1643" t="s">
        <v>5932</v>
      </c>
      <c r="H1643" t="s">
        <v>5952</v>
      </c>
      <c r="I1643" t="s">
        <v>5934</v>
      </c>
      <c r="J1643" t="s">
        <v>5949</v>
      </c>
      <c r="K1643" t="s">
        <v>5963</v>
      </c>
      <c r="L1643">
        <f t="shared" si="276"/>
        <v>100490</v>
      </c>
      <c r="M1643">
        <f t="shared" si="277"/>
        <v>100492</v>
      </c>
      <c r="N1643">
        <f t="shared" si="278"/>
        <v>100492</v>
      </c>
      <c r="O1643">
        <f t="shared" si="279"/>
        <v>100492</v>
      </c>
      <c r="P1643">
        <f t="shared" si="280"/>
        <v>100490</v>
      </c>
      <c r="Q1643">
        <f t="shared" si="281"/>
        <v>100491</v>
      </c>
      <c r="R1643">
        <f t="shared" si="282"/>
        <v>100490</v>
      </c>
      <c r="S1643">
        <f t="shared" si="283"/>
        <v>100491</v>
      </c>
      <c r="T1643">
        <f t="shared" si="284"/>
        <v>100490</v>
      </c>
      <c r="U1643">
        <f t="shared" si="285"/>
        <v>201640</v>
      </c>
      <c r="V1643" s="7">
        <f>IFERROR(VLOOKUP(VALUE(L1643),工作表2!$A:$N,14,1)/50,0)</f>
        <v>311979.31</v>
      </c>
      <c r="W1643" s="7">
        <f>IFERROR(VLOOKUP(VALUE(M1643),工作表2!$A:$N,14,1)/50,0)</f>
        <v>311979.31</v>
      </c>
      <c r="X1643" s="7">
        <f>IFERROR(VLOOKUP(VALUE(N1643),工作表2!$A:$N,14,1)/50,0)</f>
        <v>311979.31</v>
      </c>
      <c r="Y1643" s="7">
        <f>IFERROR(VLOOKUP(VALUE(O1643),工作表2!$A:$N,14,1)/50,0)</f>
        <v>311979.31</v>
      </c>
      <c r="Z1643" s="7">
        <f>IFERROR(VLOOKUP(VALUE(P1643),工作表2!$A:$N,14,1)/50,0)</f>
        <v>311979.31</v>
      </c>
      <c r="AA1643" s="7">
        <f>IFERROR(VLOOKUP(VALUE(Q1643),工作表2!$A:$N,14,1)/50,0)</f>
        <v>311979.31</v>
      </c>
      <c r="AB1643" s="7">
        <f>IFERROR(VLOOKUP(VALUE(R1643),工作表2!$A:$N,14,1)/50,0)</f>
        <v>311979.31</v>
      </c>
      <c r="AC1643" s="7">
        <f>IFERROR(VLOOKUP(VALUE(S1643),工作表2!$A:$N,14,1)/50,0)</f>
        <v>311979.31</v>
      </c>
      <c r="AD1643" s="7">
        <f>IFERROR(VLOOKUP(VALUE(T1643),工作表2!$A:$N,14,1)/50,0)</f>
        <v>311979.31</v>
      </c>
      <c r="AE1643" s="7">
        <f>IFERROR(VLOOKUP(VALUE(U1643),工作表2!$A:$N,14,1),0)</f>
        <v>45590976.5</v>
      </c>
      <c r="AF1643" s="7">
        <f t="shared" si="286"/>
        <v>48398790.289999999</v>
      </c>
    </row>
    <row r="1644" spans="1:32" x14ac:dyDescent="0.15">
      <c r="A1644" s="8">
        <v>101640</v>
      </c>
      <c r="B1644" s="3" t="s">
        <v>5964</v>
      </c>
      <c r="C1644" t="s">
        <v>5965</v>
      </c>
      <c r="D1644" t="s">
        <v>5966</v>
      </c>
      <c r="E1644" t="s">
        <v>5967</v>
      </c>
      <c r="F1644" t="s">
        <v>5968</v>
      </c>
      <c r="G1644" t="s">
        <v>5969</v>
      </c>
      <c r="H1644" t="s">
        <v>5970</v>
      </c>
      <c r="I1644" t="s">
        <v>5971</v>
      </c>
      <c r="J1644" t="s">
        <v>5972</v>
      </c>
      <c r="K1644" t="s">
        <v>5973</v>
      </c>
      <c r="L1644">
        <f t="shared" si="276"/>
        <v>100494</v>
      </c>
      <c r="M1644">
        <f t="shared" si="277"/>
        <v>100494</v>
      </c>
      <c r="N1644">
        <f t="shared" si="278"/>
        <v>100494</v>
      </c>
      <c r="O1644">
        <f t="shared" si="279"/>
        <v>100495</v>
      </c>
      <c r="P1644">
        <f t="shared" si="280"/>
        <v>100494</v>
      </c>
      <c r="Q1644">
        <f t="shared" si="281"/>
        <v>100493</v>
      </c>
      <c r="R1644">
        <f t="shared" si="282"/>
        <v>100495</v>
      </c>
      <c r="S1644">
        <f t="shared" si="283"/>
        <v>100495</v>
      </c>
      <c r="T1644">
        <f t="shared" si="284"/>
        <v>100494</v>
      </c>
      <c r="U1644">
        <f t="shared" si="285"/>
        <v>201641</v>
      </c>
      <c r="V1644" s="7">
        <f>IFERROR(VLOOKUP(VALUE(L1644),工作表2!$A:$N,14,1)/50,0)</f>
        <v>315156.23</v>
      </c>
      <c r="W1644" s="7">
        <f>IFERROR(VLOOKUP(VALUE(M1644),工作表2!$A:$N,14,1)/50,0)</f>
        <v>315156.23</v>
      </c>
      <c r="X1644" s="7">
        <f>IFERROR(VLOOKUP(VALUE(N1644),工作表2!$A:$N,14,1)/50,0)</f>
        <v>315156.23</v>
      </c>
      <c r="Y1644" s="7">
        <f>IFERROR(VLOOKUP(VALUE(O1644),工作表2!$A:$N,14,1)/50,0)</f>
        <v>315156.23</v>
      </c>
      <c r="Z1644" s="7">
        <f>IFERROR(VLOOKUP(VALUE(P1644),工作表2!$A:$N,14,1)/50,0)</f>
        <v>315156.23</v>
      </c>
      <c r="AA1644" s="7">
        <f>IFERROR(VLOOKUP(VALUE(Q1644),工作表2!$A:$N,14,1)/50,0)</f>
        <v>315156.23</v>
      </c>
      <c r="AB1644" s="7">
        <f>IFERROR(VLOOKUP(VALUE(R1644),工作表2!$A:$N,14,1)/50,0)</f>
        <v>315156.23</v>
      </c>
      <c r="AC1644" s="7">
        <f>IFERROR(VLOOKUP(VALUE(S1644),工作表2!$A:$N,14,1)/50,0)</f>
        <v>315156.23</v>
      </c>
      <c r="AD1644" s="7">
        <f>IFERROR(VLOOKUP(VALUE(T1644),工作表2!$A:$N,14,1)/50,0)</f>
        <v>315156.23</v>
      </c>
      <c r="AE1644" s="7">
        <f>IFERROR(VLOOKUP(VALUE(U1644),工作表2!$A:$N,14,1),0)</f>
        <v>44978706</v>
      </c>
      <c r="AF1644" s="7">
        <f t="shared" si="286"/>
        <v>47815112.07</v>
      </c>
    </row>
    <row r="1645" spans="1:32" x14ac:dyDescent="0.15">
      <c r="A1645" s="8">
        <v>101641</v>
      </c>
      <c r="B1645" s="3" t="s">
        <v>5974</v>
      </c>
      <c r="C1645" t="s">
        <v>5975</v>
      </c>
      <c r="D1645" t="s">
        <v>5976</v>
      </c>
      <c r="E1645" t="s">
        <v>5977</v>
      </c>
      <c r="F1645" t="s">
        <v>5978</v>
      </c>
      <c r="G1645" t="s">
        <v>5979</v>
      </c>
      <c r="H1645" t="s">
        <v>5970</v>
      </c>
      <c r="I1645" t="s">
        <v>5980</v>
      </c>
      <c r="J1645" t="s">
        <v>5981</v>
      </c>
      <c r="K1645" t="s">
        <v>5982</v>
      </c>
      <c r="L1645">
        <f t="shared" si="276"/>
        <v>100495</v>
      </c>
      <c r="M1645">
        <f t="shared" si="277"/>
        <v>100493</v>
      </c>
      <c r="N1645">
        <f t="shared" si="278"/>
        <v>100495</v>
      </c>
      <c r="O1645">
        <f t="shared" si="279"/>
        <v>100493</v>
      </c>
      <c r="P1645">
        <f t="shared" si="280"/>
        <v>100493</v>
      </c>
      <c r="Q1645">
        <f t="shared" si="281"/>
        <v>100494</v>
      </c>
      <c r="R1645">
        <f t="shared" si="282"/>
        <v>100495</v>
      </c>
      <c r="S1645">
        <f t="shared" si="283"/>
        <v>100493</v>
      </c>
      <c r="T1645">
        <f t="shared" si="284"/>
        <v>100495</v>
      </c>
      <c r="U1645">
        <f t="shared" si="285"/>
        <v>201642</v>
      </c>
      <c r="V1645" s="7">
        <f>IFERROR(VLOOKUP(VALUE(L1645),工作表2!$A:$N,14,1)/50,0)</f>
        <v>315156.23</v>
      </c>
      <c r="W1645" s="7">
        <f>IFERROR(VLOOKUP(VALUE(M1645),工作表2!$A:$N,14,1)/50,0)</f>
        <v>315156.23</v>
      </c>
      <c r="X1645" s="7">
        <f>IFERROR(VLOOKUP(VALUE(N1645),工作表2!$A:$N,14,1)/50,0)</f>
        <v>315156.23</v>
      </c>
      <c r="Y1645" s="7">
        <f>IFERROR(VLOOKUP(VALUE(O1645),工作表2!$A:$N,14,1)/50,0)</f>
        <v>315156.23</v>
      </c>
      <c r="Z1645" s="7">
        <f>IFERROR(VLOOKUP(VALUE(P1645),工作表2!$A:$N,14,1)/50,0)</f>
        <v>315156.23</v>
      </c>
      <c r="AA1645" s="7">
        <f>IFERROR(VLOOKUP(VALUE(Q1645),工作表2!$A:$N,14,1)/50,0)</f>
        <v>315156.23</v>
      </c>
      <c r="AB1645" s="7">
        <f>IFERROR(VLOOKUP(VALUE(R1645),工作表2!$A:$N,14,1)/50,0)</f>
        <v>315156.23</v>
      </c>
      <c r="AC1645" s="7">
        <f>IFERROR(VLOOKUP(VALUE(S1645),工作表2!$A:$N,14,1)/50,0)</f>
        <v>315156.23</v>
      </c>
      <c r="AD1645" s="7">
        <f>IFERROR(VLOOKUP(VALUE(T1645),工作表2!$A:$N,14,1)/50,0)</f>
        <v>315156.23</v>
      </c>
      <c r="AE1645" s="7">
        <f>IFERROR(VLOOKUP(VALUE(U1645),工作表2!$A:$N,14,1),0)</f>
        <v>45014768</v>
      </c>
      <c r="AF1645" s="7">
        <f t="shared" si="286"/>
        <v>47851174.07</v>
      </c>
    </row>
    <row r="1646" spans="1:32" x14ac:dyDescent="0.15">
      <c r="A1646" s="8">
        <v>101642</v>
      </c>
      <c r="B1646" s="3" t="s">
        <v>5964</v>
      </c>
      <c r="C1646" t="s">
        <v>5965</v>
      </c>
      <c r="D1646" t="s">
        <v>5966</v>
      </c>
      <c r="E1646" t="s">
        <v>5983</v>
      </c>
      <c r="F1646" t="s">
        <v>5984</v>
      </c>
      <c r="G1646" t="s">
        <v>5969</v>
      </c>
      <c r="H1646" t="s">
        <v>5985</v>
      </c>
      <c r="I1646" t="s">
        <v>5971</v>
      </c>
      <c r="J1646" t="s">
        <v>5972</v>
      </c>
      <c r="K1646" t="s">
        <v>5986</v>
      </c>
      <c r="L1646">
        <f t="shared" si="276"/>
        <v>100494</v>
      </c>
      <c r="M1646">
        <f t="shared" si="277"/>
        <v>100494</v>
      </c>
      <c r="N1646">
        <f t="shared" si="278"/>
        <v>100494</v>
      </c>
      <c r="O1646">
        <f t="shared" si="279"/>
        <v>100494</v>
      </c>
      <c r="P1646">
        <f t="shared" si="280"/>
        <v>100495</v>
      </c>
      <c r="Q1646">
        <f t="shared" si="281"/>
        <v>100493</v>
      </c>
      <c r="R1646">
        <f t="shared" si="282"/>
        <v>100493</v>
      </c>
      <c r="S1646">
        <f t="shared" si="283"/>
        <v>100495</v>
      </c>
      <c r="T1646">
        <f t="shared" si="284"/>
        <v>100494</v>
      </c>
      <c r="U1646">
        <f t="shared" si="285"/>
        <v>201643</v>
      </c>
      <c r="V1646" s="7">
        <f>IFERROR(VLOOKUP(VALUE(L1646),工作表2!$A:$N,14,1)/50,0)</f>
        <v>315156.23</v>
      </c>
      <c r="W1646" s="7">
        <f>IFERROR(VLOOKUP(VALUE(M1646),工作表2!$A:$N,14,1)/50,0)</f>
        <v>315156.23</v>
      </c>
      <c r="X1646" s="7">
        <f>IFERROR(VLOOKUP(VALUE(N1646),工作表2!$A:$N,14,1)/50,0)</f>
        <v>315156.23</v>
      </c>
      <c r="Y1646" s="7">
        <f>IFERROR(VLOOKUP(VALUE(O1646),工作表2!$A:$N,14,1)/50,0)</f>
        <v>315156.23</v>
      </c>
      <c r="Z1646" s="7">
        <f>IFERROR(VLOOKUP(VALUE(P1646),工作表2!$A:$N,14,1)/50,0)</f>
        <v>315156.23</v>
      </c>
      <c r="AA1646" s="7">
        <f>IFERROR(VLOOKUP(VALUE(Q1646),工作表2!$A:$N,14,1)/50,0)</f>
        <v>315156.23</v>
      </c>
      <c r="AB1646" s="7">
        <f>IFERROR(VLOOKUP(VALUE(R1646),工作表2!$A:$N,14,1)/50,0)</f>
        <v>315156.23</v>
      </c>
      <c r="AC1646" s="7">
        <f>IFERROR(VLOOKUP(VALUE(S1646),工作表2!$A:$N,14,1)/50,0)</f>
        <v>315156.23</v>
      </c>
      <c r="AD1646" s="7">
        <f>IFERROR(VLOOKUP(VALUE(T1646),工作表2!$A:$N,14,1)/50,0)</f>
        <v>315156.23</v>
      </c>
      <c r="AE1646" s="7">
        <f>IFERROR(VLOOKUP(VALUE(U1646),工作表2!$A:$N,14,1),0)</f>
        <v>45050861.5</v>
      </c>
      <c r="AF1646" s="7">
        <f t="shared" si="286"/>
        <v>47887267.57</v>
      </c>
    </row>
    <row r="1647" spans="1:32" x14ac:dyDescent="0.15">
      <c r="A1647" s="8">
        <v>101643</v>
      </c>
      <c r="B1647" s="3" t="s">
        <v>5987</v>
      </c>
      <c r="C1647" t="s">
        <v>5965</v>
      </c>
      <c r="D1647" t="s">
        <v>5976</v>
      </c>
      <c r="E1647" t="s">
        <v>5967</v>
      </c>
      <c r="F1647" t="s">
        <v>5984</v>
      </c>
      <c r="G1647" t="s">
        <v>5988</v>
      </c>
      <c r="H1647" t="s">
        <v>5989</v>
      </c>
      <c r="I1647" t="s">
        <v>5990</v>
      </c>
      <c r="J1647" t="s">
        <v>5981</v>
      </c>
      <c r="K1647" t="s">
        <v>5991</v>
      </c>
      <c r="L1647">
        <f t="shared" si="276"/>
        <v>100493</v>
      </c>
      <c r="M1647">
        <f t="shared" si="277"/>
        <v>100494</v>
      </c>
      <c r="N1647">
        <f t="shared" si="278"/>
        <v>100495</v>
      </c>
      <c r="O1647">
        <f t="shared" si="279"/>
        <v>100495</v>
      </c>
      <c r="P1647">
        <f t="shared" si="280"/>
        <v>100495</v>
      </c>
      <c r="Q1647">
        <f t="shared" si="281"/>
        <v>100495</v>
      </c>
      <c r="R1647">
        <f t="shared" si="282"/>
        <v>100494</v>
      </c>
      <c r="S1647">
        <f t="shared" si="283"/>
        <v>100494</v>
      </c>
      <c r="T1647">
        <f t="shared" si="284"/>
        <v>100495</v>
      </c>
      <c r="U1647">
        <f t="shared" si="285"/>
        <v>201644</v>
      </c>
      <c r="V1647" s="7">
        <f>IFERROR(VLOOKUP(VALUE(L1647),工作表2!$A:$N,14,1)/50,0)</f>
        <v>315156.23</v>
      </c>
      <c r="W1647" s="7">
        <f>IFERROR(VLOOKUP(VALUE(M1647),工作表2!$A:$N,14,1)/50,0)</f>
        <v>315156.23</v>
      </c>
      <c r="X1647" s="7">
        <f>IFERROR(VLOOKUP(VALUE(N1647),工作表2!$A:$N,14,1)/50,0)</f>
        <v>315156.23</v>
      </c>
      <c r="Y1647" s="7">
        <f>IFERROR(VLOOKUP(VALUE(O1647),工作表2!$A:$N,14,1)/50,0)</f>
        <v>315156.23</v>
      </c>
      <c r="Z1647" s="7">
        <f>IFERROR(VLOOKUP(VALUE(P1647),工作表2!$A:$N,14,1)/50,0)</f>
        <v>315156.23</v>
      </c>
      <c r="AA1647" s="7">
        <f>IFERROR(VLOOKUP(VALUE(Q1647),工作表2!$A:$N,14,1)/50,0)</f>
        <v>315156.23</v>
      </c>
      <c r="AB1647" s="7">
        <f>IFERROR(VLOOKUP(VALUE(R1647),工作表2!$A:$N,14,1)/50,0)</f>
        <v>315156.23</v>
      </c>
      <c r="AC1647" s="7">
        <f>IFERROR(VLOOKUP(VALUE(S1647),工作表2!$A:$N,14,1)/50,0)</f>
        <v>315156.23</v>
      </c>
      <c r="AD1647" s="7">
        <f>IFERROR(VLOOKUP(VALUE(T1647),工作表2!$A:$N,14,1)/50,0)</f>
        <v>315156.23</v>
      </c>
      <c r="AE1647" s="7">
        <f>IFERROR(VLOOKUP(VALUE(U1647),工作表2!$A:$N,14,1),0)</f>
        <v>45901221</v>
      </c>
      <c r="AF1647" s="7">
        <f t="shared" si="286"/>
        <v>48737627.07</v>
      </c>
    </row>
    <row r="1648" spans="1:32" x14ac:dyDescent="0.15">
      <c r="A1648" s="8">
        <v>101644</v>
      </c>
      <c r="B1648" s="3" t="s">
        <v>5964</v>
      </c>
      <c r="C1648" t="s">
        <v>5992</v>
      </c>
      <c r="D1648" t="s">
        <v>5993</v>
      </c>
      <c r="E1648" t="s">
        <v>5983</v>
      </c>
      <c r="F1648" t="s">
        <v>5984</v>
      </c>
      <c r="G1648" t="s">
        <v>5969</v>
      </c>
      <c r="H1648" t="s">
        <v>5970</v>
      </c>
      <c r="I1648" t="s">
        <v>5990</v>
      </c>
      <c r="J1648" t="s">
        <v>5981</v>
      </c>
      <c r="K1648" t="s">
        <v>5994</v>
      </c>
      <c r="L1648">
        <f t="shared" si="276"/>
        <v>100494</v>
      </c>
      <c r="M1648">
        <f t="shared" si="277"/>
        <v>100495</v>
      </c>
      <c r="N1648">
        <f t="shared" si="278"/>
        <v>100493</v>
      </c>
      <c r="O1648">
        <f t="shared" si="279"/>
        <v>100494</v>
      </c>
      <c r="P1648">
        <f t="shared" si="280"/>
        <v>100495</v>
      </c>
      <c r="Q1648">
        <f t="shared" si="281"/>
        <v>100493</v>
      </c>
      <c r="R1648">
        <f t="shared" si="282"/>
        <v>100495</v>
      </c>
      <c r="S1648">
        <f t="shared" si="283"/>
        <v>100494</v>
      </c>
      <c r="T1648">
        <f t="shared" si="284"/>
        <v>100495</v>
      </c>
      <c r="U1648">
        <f t="shared" si="285"/>
        <v>201645</v>
      </c>
      <c r="V1648" s="7">
        <f>IFERROR(VLOOKUP(VALUE(L1648),工作表2!$A:$N,14,1)/50,0)</f>
        <v>315156.23</v>
      </c>
      <c r="W1648" s="7">
        <f>IFERROR(VLOOKUP(VALUE(M1648),工作表2!$A:$N,14,1)/50,0)</f>
        <v>315156.23</v>
      </c>
      <c r="X1648" s="7">
        <f>IFERROR(VLOOKUP(VALUE(N1648),工作表2!$A:$N,14,1)/50,0)</f>
        <v>315156.23</v>
      </c>
      <c r="Y1648" s="7">
        <f>IFERROR(VLOOKUP(VALUE(O1648),工作表2!$A:$N,14,1)/50,0)</f>
        <v>315156.23</v>
      </c>
      <c r="Z1648" s="7">
        <f>IFERROR(VLOOKUP(VALUE(P1648),工作表2!$A:$N,14,1)/50,0)</f>
        <v>315156.23</v>
      </c>
      <c r="AA1648" s="7">
        <f>IFERROR(VLOOKUP(VALUE(Q1648),工作表2!$A:$N,14,1)/50,0)</f>
        <v>315156.23</v>
      </c>
      <c r="AB1648" s="7">
        <f>IFERROR(VLOOKUP(VALUE(R1648),工作表2!$A:$N,14,1)/50,0)</f>
        <v>315156.23</v>
      </c>
      <c r="AC1648" s="7">
        <f>IFERROR(VLOOKUP(VALUE(S1648),工作表2!$A:$N,14,1)/50,0)</f>
        <v>315156.23</v>
      </c>
      <c r="AD1648" s="7">
        <f>IFERROR(VLOOKUP(VALUE(T1648),工作表2!$A:$N,14,1)/50,0)</f>
        <v>315156.23</v>
      </c>
      <c r="AE1648" s="7">
        <f>IFERROR(VLOOKUP(VALUE(U1648),工作表2!$A:$N,14,1),0)</f>
        <v>45123143</v>
      </c>
      <c r="AF1648" s="7">
        <f t="shared" si="286"/>
        <v>47959549.07</v>
      </c>
    </row>
    <row r="1649" spans="1:32" x14ac:dyDescent="0.15">
      <c r="A1649" s="8">
        <v>101645</v>
      </c>
      <c r="B1649" s="3" t="s">
        <v>5964</v>
      </c>
      <c r="C1649" t="s">
        <v>5992</v>
      </c>
      <c r="D1649" t="s">
        <v>5976</v>
      </c>
      <c r="E1649" t="s">
        <v>5977</v>
      </c>
      <c r="F1649" t="s">
        <v>5968</v>
      </c>
      <c r="G1649" t="s">
        <v>5969</v>
      </c>
      <c r="H1649" t="s">
        <v>5985</v>
      </c>
      <c r="I1649" t="s">
        <v>5971</v>
      </c>
      <c r="J1649" t="s">
        <v>5981</v>
      </c>
      <c r="K1649" t="s">
        <v>5995</v>
      </c>
      <c r="L1649">
        <f t="shared" si="276"/>
        <v>100494</v>
      </c>
      <c r="M1649">
        <f t="shared" si="277"/>
        <v>100495</v>
      </c>
      <c r="N1649">
        <f t="shared" si="278"/>
        <v>100495</v>
      </c>
      <c r="O1649">
        <f t="shared" si="279"/>
        <v>100493</v>
      </c>
      <c r="P1649">
        <f t="shared" si="280"/>
        <v>100494</v>
      </c>
      <c r="Q1649">
        <f t="shared" si="281"/>
        <v>100493</v>
      </c>
      <c r="R1649">
        <f t="shared" si="282"/>
        <v>100493</v>
      </c>
      <c r="S1649">
        <f t="shared" si="283"/>
        <v>100495</v>
      </c>
      <c r="T1649">
        <f t="shared" si="284"/>
        <v>100495</v>
      </c>
      <c r="U1649">
        <f t="shared" si="285"/>
        <v>201646</v>
      </c>
      <c r="V1649" s="7">
        <f>IFERROR(VLOOKUP(VALUE(L1649),工作表2!$A:$N,14,1)/50,0)</f>
        <v>315156.23</v>
      </c>
      <c r="W1649" s="7">
        <f>IFERROR(VLOOKUP(VALUE(M1649),工作表2!$A:$N,14,1)/50,0)</f>
        <v>315156.23</v>
      </c>
      <c r="X1649" s="7">
        <f>IFERROR(VLOOKUP(VALUE(N1649),工作表2!$A:$N,14,1)/50,0)</f>
        <v>315156.23</v>
      </c>
      <c r="Y1649" s="7">
        <f>IFERROR(VLOOKUP(VALUE(O1649),工作表2!$A:$N,14,1)/50,0)</f>
        <v>315156.23</v>
      </c>
      <c r="Z1649" s="7">
        <f>IFERROR(VLOOKUP(VALUE(P1649),工作表2!$A:$N,14,1)/50,0)</f>
        <v>315156.23</v>
      </c>
      <c r="AA1649" s="7">
        <f>IFERROR(VLOOKUP(VALUE(Q1649),工作表2!$A:$N,14,1)/50,0)</f>
        <v>315156.23</v>
      </c>
      <c r="AB1649" s="7">
        <f>IFERROR(VLOOKUP(VALUE(R1649),工作表2!$A:$N,14,1)/50,0)</f>
        <v>315156.23</v>
      </c>
      <c r="AC1649" s="7">
        <f>IFERROR(VLOOKUP(VALUE(S1649),工作表2!$A:$N,14,1)/50,0)</f>
        <v>315156.23</v>
      </c>
      <c r="AD1649" s="7">
        <f>IFERROR(VLOOKUP(VALUE(T1649),工作表2!$A:$N,14,1)/50,0)</f>
        <v>315156.23</v>
      </c>
      <c r="AE1649" s="7">
        <f>IFERROR(VLOOKUP(VALUE(U1649),工作表2!$A:$N,14,1),0)</f>
        <v>45159331.5</v>
      </c>
      <c r="AF1649" s="7">
        <f t="shared" si="286"/>
        <v>47995737.57</v>
      </c>
    </row>
    <row r="1650" spans="1:32" x14ac:dyDescent="0.15">
      <c r="A1650" s="8">
        <v>101646</v>
      </c>
      <c r="B1650" s="3" t="s">
        <v>5987</v>
      </c>
      <c r="C1650" t="s">
        <v>5992</v>
      </c>
      <c r="D1650" t="s">
        <v>5993</v>
      </c>
      <c r="E1650" t="s">
        <v>5967</v>
      </c>
      <c r="F1650" t="s">
        <v>5978</v>
      </c>
      <c r="G1650" t="s">
        <v>5969</v>
      </c>
      <c r="H1650" t="s">
        <v>5970</v>
      </c>
      <c r="I1650" t="s">
        <v>5990</v>
      </c>
      <c r="J1650" t="s">
        <v>5981</v>
      </c>
      <c r="K1650" t="s">
        <v>5996</v>
      </c>
      <c r="L1650">
        <f t="shared" si="276"/>
        <v>100493</v>
      </c>
      <c r="M1650">
        <f t="shared" si="277"/>
        <v>100495</v>
      </c>
      <c r="N1650">
        <f t="shared" si="278"/>
        <v>100493</v>
      </c>
      <c r="O1650">
        <f t="shared" si="279"/>
        <v>100495</v>
      </c>
      <c r="P1650">
        <f t="shared" si="280"/>
        <v>100493</v>
      </c>
      <c r="Q1650">
        <f t="shared" si="281"/>
        <v>100493</v>
      </c>
      <c r="R1650">
        <f t="shared" si="282"/>
        <v>100495</v>
      </c>
      <c r="S1650">
        <f t="shared" si="283"/>
        <v>100494</v>
      </c>
      <c r="T1650">
        <f t="shared" si="284"/>
        <v>100495</v>
      </c>
      <c r="U1650">
        <f t="shared" si="285"/>
        <v>201647</v>
      </c>
      <c r="V1650" s="7">
        <f>IFERROR(VLOOKUP(VALUE(L1650),工作表2!$A:$N,14,1)/50,0)</f>
        <v>315156.23</v>
      </c>
      <c r="W1650" s="7">
        <f>IFERROR(VLOOKUP(VALUE(M1650),工作表2!$A:$N,14,1)/50,0)</f>
        <v>315156.23</v>
      </c>
      <c r="X1650" s="7">
        <f>IFERROR(VLOOKUP(VALUE(N1650),工作表2!$A:$N,14,1)/50,0)</f>
        <v>315156.23</v>
      </c>
      <c r="Y1650" s="7">
        <f>IFERROR(VLOOKUP(VALUE(O1650),工作表2!$A:$N,14,1)/50,0)</f>
        <v>315156.23</v>
      </c>
      <c r="Z1650" s="7">
        <f>IFERROR(VLOOKUP(VALUE(P1650),工作表2!$A:$N,14,1)/50,0)</f>
        <v>315156.23</v>
      </c>
      <c r="AA1650" s="7">
        <f>IFERROR(VLOOKUP(VALUE(Q1650),工作表2!$A:$N,14,1)/50,0)</f>
        <v>315156.23</v>
      </c>
      <c r="AB1650" s="7">
        <f>IFERROR(VLOOKUP(VALUE(R1650),工作表2!$A:$N,14,1)/50,0)</f>
        <v>315156.23</v>
      </c>
      <c r="AC1650" s="7">
        <f>IFERROR(VLOOKUP(VALUE(S1650),工作表2!$A:$N,14,1)/50,0)</f>
        <v>315156.23</v>
      </c>
      <c r="AD1650" s="7">
        <f>IFERROR(VLOOKUP(VALUE(T1650),工作表2!$A:$N,14,1)/50,0)</f>
        <v>315156.23</v>
      </c>
      <c r="AE1650" s="7">
        <f>IFERROR(VLOOKUP(VALUE(U1650),工作表2!$A:$N,14,1),0)</f>
        <v>46011573.5</v>
      </c>
      <c r="AF1650" s="7">
        <f t="shared" si="286"/>
        <v>48847979.57</v>
      </c>
    </row>
    <row r="1651" spans="1:32" x14ac:dyDescent="0.15">
      <c r="A1651" s="8">
        <v>101647</v>
      </c>
      <c r="B1651" s="3" t="s">
        <v>5974</v>
      </c>
      <c r="C1651" t="s">
        <v>5992</v>
      </c>
      <c r="D1651" t="s">
        <v>5976</v>
      </c>
      <c r="E1651" t="s">
        <v>5977</v>
      </c>
      <c r="F1651" t="s">
        <v>5968</v>
      </c>
      <c r="G1651" t="s">
        <v>5969</v>
      </c>
      <c r="H1651" t="s">
        <v>5985</v>
      </c>
      <c r="I1651" t="s">
        <v>5980</v>
      </c>
      <c r="J1651" t="s">
        <v>5972</v>
      </c>
      <c r="K1651" t="s">
        <v>5997</v>
      </c>
      <c r="L1651">
        <f t="shared" si="276"/>
        <v>100495</v>
      </c>
      <c r="M1651">
        <f t="shared" si="277"/>
        <v>100495</v>
      </c>
      <c r="N1651">
        <f t="shared" si="278"/>
        <v>100495</v>
      </c>
      <c r="O1651">
        <f t="shared" si="279"/>
        <v>100493</v>
      </c>
      <c r="P1651">
        <f t="shared" si="280"/>
        <v>100494</v>
      </c>
      <c r="Q1651">
        <f t="shared" si="281"/>
        <v>100493</v>
      </c>
      <c r="R1651">
        <f t="shared" si="282"/>
        <v>100493</v>
      </c>
      <c r="S1651">
        <f t="shared" si="283"/>
        <v>100493</v>
      </c>
      <c r="T1651">
        <f t="shared" si="284"/>
        <v>100494</v>
      </c>
      <c r="U1651">
        <f t="shared" si="285"/>
        <v>201648</v>
      </c>
      <c r="V1651" s="7">
        <f>IFERROR(VLOOKUP(VALUE(L1651),工作表2!$A:$N,14,1)/50,0)</f>
        <v>315156.23</v>
      </c>
      <c r="W1651" s="7">
        <f>IFERROR(VLOOKUP(VALUE(M1651),工作表2!$A:$N,14,1)/50,0)</f>
        <v>315156.23</v>
      </c>
      <c r="X1651" s="7">
        <f>IFERROR(VLOOKUP(VALUE(N1651),工作表2!$A:$N,14,1)/50,0)</f>
        <v>315156.23</v>
      </c>
      <c r="Y1651" s="7">
        <f>IFERROR(VLOOKUP(VALUE(O1651),工作表2!$A:$N,14,1)/50,0)</f>
        <v>315156.23</v>
      </c>
      <c r="Z1651" s="7">
        <f>IFERROR(VLOOKUP(VALUE(P1651),工作表2!$A:$N,14,1)/50,0)</f>
        <v>315156.23</v>
      </c>
      <c r="AA1651" s="7">
        <f>IFERROR(VLOOKUP(VALUE(Q1651),工作表2!$A:$N,14,1)/50,0)</f>
        <v>315156.23</v>
      </c>
      <c r="AB1651" s="7">
        <f>IFERROR(VLOOKUP(VALUE(R1651),工作表2!$A:$N,14,1)/50,0)</f>
        <v>315156.23</v>
      </c>
      <c r="AC1651" s="7">
        <f>IFERROR(VLOOKUP(VALUE(S1651),工作表2!$A:$N,14,1)/50,0)</f>
        <v>315156.23</v>
      </c>
      <c r="AD1651" s="7">
        <f>IFERROR(VLOOKUP(VALUE(T1651),工作表2!$A:$N,14,1)/50,0)</f>
        <v>315156.23</v>
      </c>
      <c r="AE1651" s="7">
        <f>IFERROR(VLOOKUP(VALUE(U1651),工作表2!$A:$N,14,1),0)</f>
        <v>45656445</v>
      </c>
      <c r="AF1651" s="7">
        <f t="shared" si="286"/>
        <v>48492851.07</v>
      </c>
    </row>
    <row r="1652" spans="1:32" x14ac:dyDescent="0.15">
      <c r="A1652" s="8">
        <v>101648</v>
      </c>
      <c r="B1652" s="3" t="s">
        <v>5974</v>
      </c>
      <c r="C1652" t="s">
        <v>5992</v>
      </c>
      <c r="D1652" t="s">
        <v>5976</v>
      </c>
      <c r="E1652" t="s">
        <v>5977</v>
      </c>
      <c r="F1652" t="s">
        <v>5984</v>
      </c>
      <c r="G1652" t="s">
        <v>5979</v>
      </c>
      <c r="H1652" t="s">
        <v>5985</v>
      </c>
      <c r="I1652" t="s">
        <v>5971</v>
      </c>
      <c r="J1652" t="s">
        <v>5998</v>
      </c>
      <c r="K1652" t="s">
        <v>5999</v>
      </c>
      <c r="L1652">
        <f t="shared" si="276"/>
        <v>100495</v>
      </c>
      <c r="M1652">
        <f t="shared" si="277"/>
        <v>100495</v>
      </c>
      <c r="N1652">
        <f t="shared" si="278"/>
        <v>100495</v>
      </c>
      <c r="O1652">
        <f t="shared" si="279"/>
        <v>100493</v>
      </c>
      <c r="P1652">
        <f t="shared" si="280"/>
        <v>100495</v>
      </c>
      <c r="Q1652">
        <f t="shared" si="281"/>
        <v>100494</v>
      </c>
      <c r="R1652">
        <f t="shared" si="282"/>
        <v>100493</v>
      </c>
      <c r="S1652">
        <f t="shared" si="283"/>
        <v>100495</v>
      </c>
      <c r="T1652">
        <f t="shared" si="284"/>
        <v>100493</v>
      </c>
      <c r="U1652">
        <f t="shared" si="285"/>
        <v>201649</v>
      </c>
      <c r="V1652" s="7">
        <f>IFERROR(VLOOKUP(VALUE(L1652),工作表2!$A:$N,14,1)/50,0)</f>
        <v>315156.23</v>
      </c>
      <c r="W1652" s="7">
        <f>IFERROR(VLOOKUP(VALUE(M1652),工作表2!$A:$N,14,1)/50,0)</f>
        <v>315156.23</v>
      </c>
      <c r="X1652" s="7">
        <f>IFERROR(VLOOKUP(VALUE(N1652),工作表2!$A:$N,14,1)/50,0)</f>
        <v>315156.23</v>
      </c>
      <c r="Y1652" s="7">
        <f>IFERROR(VLOOKUP(VALUE(O1652),工作表2!$A:$N,14,1)/50,0)</f>
        <v>315156.23</v>
      </c>
      <c r="Z1652" s="7">
        <f>IFERROR(VLOOKUP(VALUE(P1652),工作表2!$A:$N,14,1)/50,0)</f>
        <v>315156.23</v>
      </c>
      <c r="AA1652" s="7">
        <f>IFERROR(VLOOKUP(VALUE(Q1652),工作表2!$A:$N,14,1)/50,0)</f>
        <v>315156.23</v>
      </c>
      <c r="AB1652" s="7">
        <f>IFERROR(VLOOKUP(VALUE(R1652),工作表2!$A:$N,14,1)/50,0)</f>
        <v>315156.23</v>
      </c>
      <c r="AC1652" s="7">
        <f>IFERROR(VLOOKUP(VALUE(S1652),工作表2!$A:$N,14,1)/50,0)</f>
        <v>315156.23</v>
      </c>
      <c r="AD1652" s="7">
        <f>IFERROR(VLOOKUP(VALUE(T1652),工作表2!$A:$N,14,1)/50,0)</f>
        <v>315156.23</v>
      </c>
      <c r="AE1652" s="7">
        <f>IFERROR(VLOOKUP(VALUE(U1652),工作表2!$A:$N,14,1),0)</f>
        <v>45856483</v>
      </c>
      <c r="AF1652" s="7">
        <f t="shared" si="286"/>
        <v>48692889.07</v>
      </c>
    </row>
    <row r="1653" spans="1:32" x14ac:dyDescent="0.15">
      <c r="A1653" s="8">
        <v>101649</v>
      </c>
      <c r="B1653" s="3" t="s">
        <v>5964</v>
      </c>
      <c r="C1653" t="s">
        <v>5965</v>
      </c>
      <c r="D1653" t="s">
        <v>5993</v>
      </c>
      <c r="E1653" t="s">
        <v>5967</v>
      </c>
      <c r="F1653" t="s">
        <v>5968</v>
      </c>
      <c r="G1653" t="s">
        <v>5979</v>
      </c>
      <c r="H1653" t="s">
        <v>5985</v>
      </c>
      <c r="I1653" t="s">
        <v>5971</v>
      </c>
      <c r="J1653" t="s">
        <v>5972</v>
      </c>
      <c r="K1653" t="s">
        <v>6000</v>
      </c>
      <c r="L1653">
        <f t="shared" si="276"/>
        <v>100494</v>
      </c>
      <c r="M1653">
        <f t="shared" si="277"/>
        <v>100494</v>
      </c>
      <c r="N1653">
        <f t="shared" si="278"/>
        <v>100493</v>
      </c>
      <c r="O1653">
        <f t="shared" si="279"/>
        <v>100495</v>
      </c>
      <c r="P1653">
        <f t="shared" si="280"/>
        <v>100494</v>
      </c>
      <c r="Q1653">
        <f t="shared" si="281"/>
        <v>100494</v>
      </c>
      <c r="R1653">
        <f t="shared" si="282"/>
        <v>100493</v>
      </c>
      <c r="S1653">
        <f t="shared" si="283"/>
        <v>100495</v>
      </c>
      <c r="T1653">
        <f t="shared" si="284"/>
        <v>100494</v>
      </c>
      <c r="U1653">
        <f t="shared" si="285"/>
        <v>201650</v>
      </c>
      <c r="V1653" s="7">
        <f>IFERROR(VLOOKUP(VALUE(L1653),工作表2!$A:$N,14,1)/50,0)</f>
        <v>315156.23</v>
      </c>
      <c r="W1653" s="7">
        <f>IFERROR(VLOOKUP(VALUE(M1653),工作表2!$A:$N,14,1)/50,0)</f>
        <v>315156.23</v>
      </c>
      <c r="X1653" s="7">
        <f>IFERROR(VLOOKUP(VALUE(N1653),工作表2!$A:$N,14,1)/50,0)</f>
        <v>315156.23</v>
      </c>
      <c r="Y1653" s="7">
        <f>IFERROR(VLOOKUP(VALUE(O1653),工作表2!$A:$N,14,1)/50,0)</f>
        <v>315156.23</v>
      </c>
      <c r="Z1653" s="7">
        <f>IFERROR(VLOOKUP(VALUE(P1653),工作表2!$A:$N,14,1)/50,0)</f>
        <v>315156.23</v>
      </c>
      <c r="AA1653" s="7">
        <f>IFERROR(VLOOKUP(VALUE(Q1653),工作表2!$A:$N,14,1)/50,0)</f>
        <v>315156.23</v>
      </c>
      <c r="AB1653" s="7">
        <f>IFERROR(VLOOKUP(VALUE(R1653),工作表2!$A:$N,14,1)/50,0)</f>
        <v>315156.23</v>
      </c>
      <c r="AC1653" s="7">
        <f>IFERROR(VLOOKUP(VALUE(S1653),工作表2!$A:$N,14,1)/50,0)</f>
        <v>315156.23</v>
      </c>
      <c r="AD1653" s="7">
        <f>IFERROR(VLOOKUP(VALUE(T1653),工作表2!$A:$N,14,1)/50,0)</f>
        <v>315156.23</v>
      </c>
      <c r="AE1653" s="7">
        <f>IFERROR(VLOOKUP(VALUE(U1653),工作表2!$A:$N,14,1),0)</f>
        <v>46122217.5</v>
      </c>
      <c r="AF1653" s="7">
        <f t="shared" si="286"/>
        <v>48958623.57</v>
      </c>
    </row>
    <row r="1654" spans="1:32" x14ac:dyDescent="0.15">
      <c r="A1654" s="8">
        <v>101650</v>
      </c>
      <c r="B1654" s="3" t="s">
        <v>6001</v>
      </c>
      <c r="C1654" t="s">
        <v>6002</v>
      </c>
      <c r="D1654" t="s">
        <v>6003</v>
      </c>
      <c r="E1654" t="s">
        <v>6004</v>
      </c>
      <c r="F1654" t="s">
        <v>6005</v>
      </c>
      <c r="G1654" t="s">
        <v>6006</v>
      </c>
      <c r="H1654" t="s">
        <v>6007</v>
      </c>
      <c r="I1654" t="s">
        <v>6008</v>
      </c>
      <c r="J1654" t="s">
        <v>6009</v>
      </c>
      <c r="K1654" t="s">
        <v>6010</v>
      </c>
      <c r="L1654">
        <f t="shared" si="276"/>
        <v>100498</v>
      </c>
      <c r="M1654">
        <f t="shared" si="277"/>
        <v>100498</v>
      </c>
      <c r="N1654">
        <f t="shared" si="278"/>
        <v>100496</v>
      </c>
      <c r="O1654">
        <f t="shared" si="279"/>
        <v>100498</v>
      </c>
      <c r="P1654">
        <f t="shared" si="280"/>
        <v>100496</v>
      </c>
      <c r="Q1654">
        <f t="shared" si="281"/>
        <v>100496</v>
      </c>
      <c r="R1654">
        <f t="shared" si="282"/>
        <v>100496</v>
      </c>
      <c r="S1654">
        <f t="shared" si="283"/>
        <v>100498</v>
      </c>
      <c r="T1654">
        <f t="shared" si="284"/>
        <v>100498</v>
      </c>
      <c r="U1654">
        <f t="shared" si="285"/>
        <v>201651</v>
      </c>
      <c r="V1654" s="7">
        <f>IFERROR(VLOOKUP(VALUE(L1654),工作表2!$A:$N,14,1)/50,0)</f>
        <v>318332.65999999997</v>
      </c>
      <c r="W1654" s="7">
        <f>IFERROR(VLOOKUP(VALUE(M1654),工作表2!$A:$N,14,1)/50,0)</f>
        <v>318332.65999999997</v>
      </c>
      <c r="X1654" s="7">
        <f>IFERROR(VLOOKUP(VALUE(N1654),工作表2!$A:$N,14,1)/50,0)</f>
        <v>318332.65999999997</v>
      </c>
      <c r="Y1654" s="7">
        <f>IFERROR(VLOOKUP(VALUE(O1654),工作表2!$A:$N,14,1)/50,0)</f>
        <v>318332.65999999997</v>
      </c>
      <c r="Z1654" s="7">
        <f>IFERROR(VLOOKUP(VALUE(P1654),工作表2!$A:$N,14,1)/50,0)</f>
        <v>318332.65999999997</v>
      </c>
      <c r="AA1654" s="7">
        <f>IFERROR(VLOOKUP(VALUE(Q1654),工作表2!$A:$N,14,1)/50,0)</f>
        <v>318332.65999999997</v>
      </c>
      <c r="AB1654" s="7">
        <f>IFERROR(VLOOKUP(VALUE(R1654),工作表2!$A:$N,14,1)/50,0)</f>
        <v>318332.65999999997</v>
      </c>
      <c r="AC1654" s="7">
        <f>IFERROR(VLOOKUP(VALUE(S1654),工作表2!$A:$N,14,1)/50,0)</f>
        <v>318332.65999999997</v>
      </c>
      <c r="AD1654" s="7">
        <f>IFERROR(VLOOKUP(VALUE(T1654),工作表2!$A:$N,14,1)/50,0)</f>
        <v>318332.65999999997</v>
      </c>
      <c r="AE1654" s="7">
        <f>IFERROR(VLOOKUP(VALUE(U1654),工作表2!$A:$N,14,1),0)</f>
        <v>45501211.5</v>
      </c>
      <c r="AF1654" s="7">
        <f t="shared" si="286"/>
        <v>48366205.439999998</v>
      </c>
    </row>
    <row r="1655" spans="1:32" x14ac:dyDescent="0.15">
      <c r="A1655" s="8">
        <v>101651</v>
      </c>
      <c r="B1655" s="3" t="s">
        <v>6011</v>
      </c>
      <c r="C1655" t="s">
        <v>6012</v>
      </c>
      <c r="D1655" t="s">
        <v>6013</v>
      </c>
      <c r="E1655" t="s">
        <v>6004</v>
      </c>
      <c r="F1655" t="s">
        <v>6014</v>
      </c>
      <c r="G1655" t="s">
        <v>6015</v>
      </c>
      <c r="H1655" t="s">
        <v>6016</v>
      </c>
      <c r="I1655" t="s">
        <v>6017</v>
      </c>
      <c r="J1655" t="s">
        <v>6018</v>
      </c>
      <c r="K1655" t="s">
        <v>6019</v>
      </c>
      <c r="L1655">
        <f t="shared" si="276"/>
        <v>100497</v>
      </c>
      <c r="M1655">
        <f t="shared" si="277"/>
        <v>100497</v>
      </c>
      <c r="N1655">
        <f t="shared" si="278"/>
        <v>100498</v>
      </c>
      <c r="O1655">
        <f t="shared" si="279"/>
        <v>100498</v>
      </c>
      <c r="P1655">
        <f t="shared" si="280"/>
        <v>100498</v>
      </c>
      <c r="Q1655">
        <f t="shared" si="281"/>
        <v>100498</v>
      </c>
      <c r="R1655">
        <f t="shared" si="282"/>
        <v>100497</v>
      </c>
      <c r="S1655">
        <f t="shared" si="283"/>
        <v>100496</v>
      </c>
      <c r="T1655">
        <f t="shared" si="284"/>
        <v>100497</v>
      </c>
      <c r="U1655">
        <f t="shared" si="285"/>
        <v>201652</v>
      </c>
      <c r="V1655" s="7">
        <f>IFERROR(VLOOKUP(VALUE(L1655),工作表2!$A:$N,14,1)/50,0)</f>
        <v>318332.65999999997</v>
      </c>
      <c r="W1655" s="7">
        <f>IFERROR(VLOOKUP(VALUE(M1655),工作表2!$A:$N,14,1)/50,0)</f>
        <v>318332.65999999997</v>
      </c>
      <c r="X1655" s="7">
        <f>IFERROR(VLOOKUP(VALUE(N1655),工作表2!$A:$N,14,1)/50,0)</f>
        <v>318332.65999999997</v>
      </c>
      <c r="Y1655" s="7">
        <f>IFERROR(VLOOKUP(VALUE(O1655),工作表2!$A:$N,14,1)/50,0)</f>
        <v>318332.65999999997</v>
      </c>
      <c r="Z1655" s="7">
        <f>IFERROR(VLOOKUP(VALUE(P1655),工作表2!$A:$N,14,1)/50,0)</f>
        <v>318332.65999999997</v>
      </c>
      <c r="AA1655" s="7">
        <f>IFERROR(VLOOKUP(VALUE(Q1655),工作表2!$A:$N,14,1)/50,0)</f>
        <v>318332.65999999997</v>
      </c>
      <c r="AB1655" s="7">
        <f>IFERROR(VLOOKUP(VALUE(R1655),工作表2!$A:$N,14,1)/50,0)</f>
        <v>318332.65999999997</v>
      </c>
      <c r="AC1655" s="7">
        <f>IFERROR(VLOOKUP(VALUE(S1655),工作表2!$A:$N,14,1)/50,0)</f>
        <v>318332.65999999997</v>
      </c>
      <c r="AD1655" s="7">
        <f>IFERROR(VLOOKUP(VALUE(T1655),工作表2!$A:$N,14,1)/50,0)</f>
        <v>318332.65999999997</v>
      </c>
      <c r="AE1655" s="7">
        <f>IFERROR(VLOOKUP(VALUE(U1655),工作表2!$A:$N,14,1),0)</f>
        <v>45537385</v>
      </c>
      <c r="AF1655" s="7">
        <f t="shared" si="286"/>
        <v>48402378.939999998</v>
      </c>
    </row>
    <row r="1656" spans="1:32" x14ac:dyDescent="0.15">
      <c r="A1656" s="8">
        <v>101652</v>
      </c>
      <c r="B1656" s="3" t="s">
        <v>6011</v>
      </c>
      <c r="C1656" t="s">
        <v>6012</v>
      </c>
      <c r="D1656" t="s">
        <v>6003</v>
      </c>
      <c r="E1656" t="s">
        <v>6004</v>
      </c>
      <c r="F1656" t="s">
        <v>6020</v>
      </c>
      <c r="G1656" t="s">
        <v>6006</v>
      </c>
      <c r="H1656" t="s">
        <v>6016</v>
      </c>
      <c r="I1656" t="s">
        <v>6017</v>
      </c>
      <c r="J1656" t="s">
        <v>6018</v>
      </c>
      <c r="K1656" t="s">
        <v>6021</v>
      </c>
      <c r="L1656">
        <f t="shared" si="276"/>
        <v>100497</v>
      </c>
      <c r="M1656">
        <f t="shared" si="277"/>
        <v>100497</v>
      </c>
      <c r="N1656">
        <f t="shared" si="278"/>
        <v>100496</v>
      </c>
      <c r="O1656">
        <f t="shared" si="279"/>
        <v>100498</v>
      </c>
      <c r="P1656">
        <f t="shared" si="280"/>
        <v>100497</v>
      </c>
      <c r="Q1656">
        <f t="shared" si="281"/>
        <v>100496</v>
      </c>
      <c r="R1656">
        <f t="shared" si="282"/>
        <v>100497</v>
      </c>
      <c r="S1656">
        <f t="shared" si="283"/>
        <v>100496</v>
      </c>
      <c r="T1656">
        <f t="shared" si="284"/>
        <v>100497</v>
      </c>
      <c r="U1656">
        <f t="shared" si="285"/>
        <v>201653</v>
      </c>
      <c r="V1656" s="7">
        <f>IFERROR(VLOOKUP(VALUE(L1656),工作表2!$A:$N,14,1)/50,0)</f>
        <v>318332.65999999997</v>
      </c>
      <c r="W1656" s="7">
        <f>IFERROR(VLOOKUP(VALUE(M1656),工作表2!$A:$N,14,1)/50,0)</f>
        <v>318332.65999999997</v>
      </c>
      <c r="X1656" s="7">
        <f>IFERROR(VLOOKUP(VALUE(N1656),工作表2!$A:$N,14,1)/50,0)</f>
        <v>318332.65999999997</v>
      </c>
      <c r="Y1656" s="7">
        <f>IFERROR(VLOOKUP(VALUE(O1656),工作表2!$A:$N,14,1)/50,0)</f>
        <v>318332.65999999997</v>
      </c>
      <c r="Z1656" s="7">
        <f>IFERROR(VLOOKUP(VALUE(P1656),工作表2!$A:$N,14,1)/50,0)</f>
        <v>318332.65999999997</v>
      </c>
      <c r="AA1656" s="7">
        <f>IFERROR(VLOOKUP(VALUE(Q1656),工作表2!$A:$N,14,1)/50,0)</f>
        <v>318332.65999999997</v>
      </c>
      <c r="AB1656" s="7">
        <f>IFERROR(VLOOKUP(VALUE(R1656),工作表2!$A:$N,14,1)/50,0)</f>
        <v>318332.65999999997</v>
      </c>
      <c r="AC1656" s="7">
        <f>IFERROR(VLOOKUP(VALUE(S1656),工作表2!$A:$N,14,1)/50,0)</f>
        <v>318332.65999999997</v>
      </c>
      <c r="AD1656" s="7">
        <f>IFERROR(VLOOKUP(VALUE(T1656),工作表2!$A:$N,14,1)/50,0)</f>
        <v>318332.65999999997</v>
      </c>
      <c r="AE1656" s="7">
        <f>IFERROR(VLOOKUP(VALUE(U1656),工作表2!$A:$N,14,1),0)</f>
        <v>45573590</v>
      </c>
      <c r="AF1656" s="7">
        <f t="shared" si="286"/>
        <v>48438583.939999998</v>
      </c>
    </row>
    <row r="1657" spans="1:32" x14ac:dyDescent="0.15">
      <c r="A1657" s="8">
        <v>101653</v>
      </c>
      <c r="B1657" s="3" t="s">
        <v>6022</v>
      </c>
      <c r="C1657" t="s">
        <v>6023</v>
      </c>
      <c r="D1657" t="s">
        <v>6024</v>
      </c>
      <c r="E1657" t="s">
        <v>6025</v>
      </c>
      <c r="F1657" t="s">
        <v>6005</v>
      </c>
      <c r="G1657" t="s">
        <v>6015</v>
      </c>
      <c r="H1657" t="s">
        <v>6016</v>
      </c>
      <c r="I1657" t="s">
        <v>6026</v>
      </c>
      <c r="J1657" t="s">
        <v>6027</v>
      </c>
      <c r="K1657" t="s">
        <v>6028</v>
      </c>
      <c r="L1657">
        <f t="shared" si="276"/>
        <v>100496</v>
      </c>
      <c r="M1657">
        <f t="shared" si="277"/>
        <v>100496</v>
      </c>
      <c r="N1657">
        <f t="shared" si="278"/>
        <v>100497</v>
      </c>
      <c r="O1657">
        <f t="shared" si="279"/>
        <v>100497</v>
      </c>
      <c r="P1657">
        <f t="shared" si="280"/>
        <v>100496</v>
      </c>
      <c r="Q1657">
        <f t="shared" si="281"/>
        <v>100498</v>
      </c>
      <c r="R1657">
        <f t="shared" si="282"/>
        <v>100497</v>
      </c>
      <c r="S1657">
        <f t="shared" si="283"/>
        <v>100497</v>
      </c>
      <c r="T1657">
        <f t="shared" si="284"/>
        <v>100496</v>
      </c>
      <c r="U1657">
        <f t="shared" si="285"/>
        <v>201654</v>
      </c>
      <c r="V1657" s="7">
        <f>IFERROR(VLOOKUP(VALUE(L1657),工作表2!$A:$N,14,1)/50,0)</f>
        <v>318332.65999999997</v>
      </c>
      <c r="W1657" s="7">
        <f>IFERROR(VLOOKUP(VALUE(M1657),工作表2!$A:$N,14,1)/50,0)</f>
        <v>318332.65999999997</v>
      </c>
      <c r="X1657" s="7">
        <f>IFERROR(VLOOKUP(VALUE(N1657),工作表2!$A:$N,14,1)/50,0)</f>
        <v>318332.65999999997</v>
      </c>
      <c r="Y1657" s="7">
        <f>IFERROR(VLOOKUP(VALUE(O1657),工作表2!$A:$N,14,1)/50,0)</f>
        <v>318332.65999999997</v>
      </c>
      <c r="Z1657" s="7">
        <f>IFERROR(VLOOKUP(VALUE(P1657),工作表2!$A:$N,14,1)/50,0)</f>
        <v>318332.65999999997</v>
      </c>
      <c r="AA1657" s="7">
        <f>IFERROR(VLOOKUP(VALUE(Q1657),工作表2!$A:$N,14,1)/50,0)</f>
        <v>318332.65999999997</v>
      </c>
      <c r="AB1657" s="7">
        <f>IFERROR(VLOOKUP(VALUE(R1657),工作表2!$A:$N,14,1)/50,0)</f>
        <v>318332.65999999997</v>
      </c>
      <c r="AC1657" s="7">
        <f>IFERROR(VLOOKUP(VALUE(S1657),工作表2!$A:$N,14,1)/50,0)</f>
        <v>318332.65999999997</v>
      </c>
      <c r="AD1657" s="7">
        <f>IFERROR(VLOOKUP(VALUE(T1657),工作表2!$A:$N,14,1)/50,0)</f>
        <v>318332.65999999997</v>
      </c>
      <c r="AE1657" s="7">
        <f>IFERROR(VLOOKUP(VALUE(U1657),工作表2!$A:$N,14,1),0)</f>
        <v>46433945.5</v>
      </c>
      <c r="AF1657" s="7">
        <f t="shared" si="286"/>
        <v>49298939.439999998</v>
      </c>
    </row>
    <row r="1658" spans="1:32" x14ac:dyDescent="0.15">
      <c r="A1658" s="8">
        <v>101654</v>
      </c>
      <c r="B1658" s="3" t="s">
        <v>6011</v>
      </c>
      <c r="C1658" t="s">
        <v>6002</v>
      </c>
      <c r="D1658" t="s">
        <v>6013</v>
      </c>
      <c r="E1658" t="s">
        <v>6025</v>
      </c>
      <c r="F1658" t="s">
        <v>6020</v>
      </c>
      <c r="G1658" t="s">
        <v>6006</v>
      </c>
      <c r="H1658" t="s">
        <v>6016</v>
      </c>
      <c r="I1658" t="s">
        <v>6017</v>
      </c>
      <c r="J1658" t="s">
        <v>6018</v>
      </c>
      <c r="K1658" t="s">
        <v>6029</v>
      </c>
      <c r="L1658">
        <f t="shared" si="276"/>
        <v>100497</v>
      </c>
      <c r="M1658">
        <f t="shared" si="277"/>
        <v>100498</v>
      </c>
      <c r="N1658">
        <f t="shared" si="278"/>
        <v>100498</v>
      </c>
      <c r="O1658">
        <f t="shared" si="279"/>
        <v>100497</v>
      </c>
      <c r="P1658">
        <f t="shared" si="280"/>
        <v>100497</v>
      </c>
      <c r="Q1658">
        <f t="shared" si="281"/>
        <v>100496</v>
      </c>
      <c r="R1658">
        <f t="shared" si="282"/>
        <v>100497</v>
      </c>
      <c r="S1658">
        <f t="shared" si="283"/>
        <v>100496</v>
      </c>
      <c r="T1658">
        <f t="shared" si="284"/>
        <v>100497</v>
      </c>
      <c r="U1658">
        <f t="shared" si="285"/>
        <v>201655</v>
      </c>
      <c r="V1658" s="7">
        <f>IFERROR(VLOOKUP(VALUE(L1658),工作表2!$A:$N,14,1)/50,0)</f>
        <v>318332.65999999997</v>
      </c>
      <c r="W1658" s="7">
        <f>IFERROR(VLOOKUP(VALUE(M1658),工作表2!$A:$N,14,1)/50,0)</f>
        <v>318332.65999999997</v>
      </c>
      <c r="X1658" s="7">
        <f>IFERROR(VLOOKUP(VALUE(N1658),工作表2!$A:$N,14,1)/50,0)</f>
        <v>318332.65999999997</v>
      </c>
      <c r="Y1658" s="7">
        <f>IFERROR(VLOOKUP(VALUE(O1658),工作表2!$A:$N,14,1)/50,0)</f>
        <v>318332.65999999997</v>
      </c>
      <c r="Z1658" s="7">
        <f>IFERROR(VLOOKUP(VALUE(P1658),工作表2!$A:$N,14,1)/50,0)</f>
        <v>318332.65999999997</v>
      </c>
      <c r="AA1658" s="7">
        <f>IFERROR(VLOOKUP(VALUE(Q1658),工作表2!$A:$N,14,1)/50,0)</f>
        <v>318332.65999999997</v>
      </c>
      <c r="AB1658" s="7">
        <f>IFERROR(VLOOKUP(VALUE(R1658),工作表2!$A:$N,14,1)/50,0)</f>
        <v>318332.65999999997</v>
      </c>
      <c r="AC1658" s="7">
        <f>IFERROR(VLOOKUP(VALUE(S1658),工作表2!$A:$N,14,1)/50,0)</f>
        <v>318332.65999999997</v>
      </c>
      <c r="AD1658" s="7">
        <f>IFERROR(VLOOKUP(VALUE(T1658),工作表2!$A:$N,14,1)/50,0)</f>
        <v>318332.65999999997</v>
      </c>
      <c r="AE1658" s="7">
        <f>IFERROR(VLOOKUP(VALUE(U1658),工作表2!$A:$N,14,1),0)</f>
        <v>45646095.5</v>
      </c>
      <c r="AF1658" s="7">
        <f t="shared" si="286"/>
        <v>48511089.439999998</v>
      </c>
    </row>
    <row r="1659" spans="1:32" x14ac:dyDescent="0.15">
      <c r="A1659" s="8">
        <v>101655</v>
      </c>
      <c r="B1659" s="3" t="s">
        <v>6001</v>
      </c>
      <c r="C1659" t="s">
        <v>6002</v>
      </c>
      <c r="D1659" t="s">
        <v>6003</v>
      </c>
      <c r="E1659" t="s">
        <v>6025</v>
      </c>
      <c r="F1659" t="s">
        <v>6014</v>
      </c>
      <c r="G1659" t="s">
        <v>6006</v>
      </c>
      <c r="H1659" t="s">
        <v>6030</v>
      </c>
      <c r="I1659" t="s">
        <v>6017</v>
      </c>
      <c r="J1659" t="s">
        <v>6027</v>
      </c>
      <c r="K1659" t="s">
        <v>6031</v>
      </c>
      <c r="L1659">
        <f t="shared" si="276"/>
        <v>100498</v>
      </c>
      <c r="M1659">
        <f t="shared" si="277"/>
        <v>100498</v>
      </c>
      <c r="N1659">
        <f t="shared" si="278"/>
        <v>100496</v>
      </c>
      <c r="O1659">
        <f t="shared" si="279"/>
        <v>100497</v>
      </c>
      <c r="P1659">
        <f t="shared" si="280"/>
        <v>100498</v>
      </c>
      <c r="Q1659">
        <f t="shared" si="281"/>
        <v>100496</v>
      </c>
      <c r="R1659">
        <f t="shared" si="282"/>
        <v>100498</v>
      </c>
      <c r="S1659">
        <f t="shared" si="283"/>
        <v>100496</v>
      </c>
      <c r="T1659">
        <f t="shared" si="284"/>
        <v>100496</v>
      </c>
      <c r="U1659">
        <f t="shared" si="285"/>
        <v>201656</v>
      </c>
      <c r="V1659" s="7">
        <f>IFERROR(VLOOKUP(VALUE(L1659),工作表2!$A:$N,14,1)/50,0)</f>
        <v>318332.65999999997</v>
      </c>
      <c r="W1659" s="7">
        <f>IFERROR(VLOOKUP(VALUE(M1659),工作表2!$A:$N,14,1)/50,0)</f>
        <v>318332.65999999997</v>
      </c>
      <c r="X1659" s="7">
        <f>IFERROR(VLOOKUP(VALUE(N1659),工作表2!$A:$N,14,1)/50,0)</f>
        <v>318332.65999999997</v>
      </c>
      <c r="Y1659" s="7">
        <f>IFERROR(VLOOKUP(VALUE(O1659),工作表2!$A:$N,14,1)/50,0)</f>
        <v>318332.65999999997</v>
      </c>
      <c r="Z1659" s="7">
        <f>IFERROR(VLOOKUP(VALUE(P1659),工作表2!$A:$N,14,1)/50,0)</f>
        <v>318332.65999999997</v>
      </c>
      <c r="AA1659" s="7">
        <f>IFERROR(VLOOKUP(VALUE(Q1659),工作表2!$A:$N,14,1)/50,0)</f>
        <v>318332.65999999997</v>
      </c>
      <c r="AB1659" s="7">
        <f>IFERROR(VLOOKUP(VALUE(R1659),工作表2!$A:$N,14,1)/50,0)</f>
        <v>318332.65999999997</v>
      </c>
      <c r="AC1659" s="7">
        <f>IFERROR(VLOOKUP(VALUE(S1659),工作表2!$A:$N,14,1)/50,0)</f>
        <v>318332.65999999997</v>
      </c>
      <c r="AD1659" s="7">
        <f>IFERROR(VLOOKUP(VALUE(T1659),工作表2!$A:$N,14,1)/50,0)</f>
        <v>318332.65999999997</v>
      </c>
      <c r="AE1659" s="7">
        <f>IFERROR(VLOOKUP(VALUE(U1659),工作表2!$A:$N,14,1),0)</f>
        <v>45682395</v>
      </c>
      <c r="AF1659" s="7">
        <f t="shared" si="286"/>
        <v>48547388.939999998</v>
      </c>
    </row>
    <row r="1660" spans="1:32" x14ac:dyDescent="0.15">
      <c r="A1660" s="8">
        <v>101656</v>
      </c>
      <c r="B1660" s="3" t="s">
        <v>6011</v>
      </c>
      <c r="C1660" t="s">
        <v>6012</v>
      </c>
      <c r="D1660" t="s">
        <v>6013</v>
      </c>
      <c r="E1660" t="s">
        <v>6032</v>
      </c>
      <c r="F1660" t="s">
        <v>6005</v>
      </c>
      <c r="G1660" t="s">
        <v>6006</v>
      </c>
      <c r="H1660" t="s">
        <v>6030</v>
      </c>
      <c r="I1660" t="s">
        <v>6017</v>
      </c>
      <c r="J1660" t="s">
        <v>6018</v>
      </c>
      <c r="K1660" t="s">
        <v>6033</v>
      </c>
      <c r="L1660">
        <f t="shared" si="276"/>
        <v>100497</v>
      </c>
      <c r="M1660">
        <f t="shared" si="277"/>
        <v>100497</v>
      </c>
      <c r="N1660">
        <f t="shared" si="278"/>
        <v>100498</v>
      </c>
      <c r="O1660">
        <f t="shared" si="279"/>
        <v>100496</v>
      </c>
      <c r="P1660">
        <f t="shared" si="280"/>
        <v>100496</v>
      </c>
      <c r="Q1660">
        <f t="shared" si="281"/>
        <v>100496</v>
      </c>
      <c r="R1660">
        <f t="shared" si="282"/>
        <v>100498</v>
      </c>
      <c r="S1660">
        <f t="shared" si="283"/>
        <v>100496</v>
      </c>
      <c r="T1660">
        <f t="shared" si="284"/>
        <v>100497</v>
      </c>
      <c r="U1660">
        <f t="shared" si="285"/>
        <v>201657</v>
      </c>
      <c r="V1660" s="7">
        <f>IFERROR(VLOOKUP(VALUE(L1660),工作表2!$A:$N,14,1)/50,0)</f>
        <v>318332.65999999997</v>
      </c>
      <c r="W1660" s="7">
        <f>IFERROR(VLOOKUP(VALUE(M1660),工作表2!$A:$N,14,1)/50,0)</f>
        <v>318332.65999999997</v>
      </c>
      <c r="X1660" s="7">
        <f>IFERROR(VLOOKUP(VALUE(N1660),工作表2!$A:$N,14,1)/50,0)</f>
        <v>318332.65999999997</v>
      </c>
      <c r="Y1660" s="7">
        <f>IFERROR(VLOOKUP(VALUE(O1660),工作表2!$A:$N,14,1)/50,0)</f>
        <v>318332.65999999997</v>
      </c>
      <c r="Z1660" s="7">
        <f>IFERROR(VLOOKUP(VALUE(P1660),工作表2!$A:$N,14,1)/50,0)</f>
        <v>318332.65999999997</v>
      </c>
      <c r="AA1660" s="7">
        <f>IFERROR(VLOOKUP(VALUE(Q1660),工作表2!$A:$N,14,1)/50,0)</f>
        <v>318332.65999999997</v>
      </c>
      <c r="AB1660" s="7">
        <f>IFERROR(VLOOKUP(VALUE(R1660),工作表2!$A:$N,14,1)/50,0)</f>
        <v>318332.65999999997</v>
      </c>
      <c r="AC1660" s="7">
        <f>IFERROR(VLOOKUP(VALUE(S1660),工作表2!$A:$N,14,1)/50,0)</f>
        <v>318332.65999999997</v>
      </c>
      <c r="AD1660" s="7">
        <f>IFERROR(VLOOKUP(VALUE(T1660),工作表2!$A:$N,14,1)/50,0)</f>
        <v>318332.65999999997</v>
      </c>
      <c r="AE1660" s="7">
        <f>IFERROR(VLOOKUP(VALUE(U1660),工作表2!$A:$N,14,1),0)</f>
        <v>46544641.5</v>
      </c>
      <c r="AF1660" s="7">
        <f t="shared" si="286"/>
        <v>49409635.439999998</v>
      </c>
    </row>
    <row r="1661" spans="1:32" x14ac:dyDescent="0.15">
      <c r="A1661" s="8">
        <v>101657</v>
      </c>
      <c r="B1661" s="3" t="s">
        <v>6001</v>
      </c>
      <c r="C1661" t="s">
        <v>6002</v>
      </c>
      <c r="D1661" t="s">
        <v>6003</v>
      </c>
      <c r="E1661" t="s">
        <v>6004</v>
      </c>
      <c r="F1661" t="s">
        <v>6005</v>
      </c>
      <c r="G1661" t="s">
        <v>6006</v>
      </c>
      <c r="H1661" t="s">
        <v>6007</v>
      </c>
      <c r="I1661" t="s">
        <v>6017</v>
      </c>
      <c r="J1661" t="s">
        <v>6027</v>
      </c>
      <c r="K1661" t="s">
        <v>6034</v>
      </c>
      <c r="L1661">
        <f t="shared" si="276"/>
        <v>100498</v>
      </c>
      <c r="M1661">
        <f t="shared" si="277"/>
        <v>100498</v>
      </c>
      <c r="N1661">
        <f t="shared" si="278"/>
        <v>100496</v>
      </c>
      <c r="O1661">
        <f t="shared" si="279"/>
        <v>100498</v>
      </c>
      <c r="P1661">
        <f t="shared" si="280"/>
        <v>100496</v>
      </c>
      <c r="Q1661">
        <f t="shared" si="281"/>
        <v>100496</v>
      </c>
      <c r="R1661">
        <f t="shared" si="282"/>
        <v>100496</v>
      </c>
      <c r="S1661">
        <f t="shared" si="283"/>
        <v>100496</v>
      </c>
      <c r="T1661">
        <f t="shared" si="284"/>
        <v>100496</v>
      </c>
      <c r="U1661">
        <f t="shared" si="285"/>
        <v>201658</v>
      </c>
      <c r="V1661" s="7">
        <f>IFERROR(VLOOKUP(VALUE(L1661),工作表2!$A:$N,14,1)/50,0)</f>
        <v>318332.65999999997</v>
      </c>
      <c r="W1661" s="7">
        <f>IFERROR(VLOOKUP(VALUE(M1661),工作表2!$A:$N,14,1)/50,0)</f>
        <v>318332.65999999997</v>
      </c>
      <c r="X1661" s="7">
        <f>IFERROR(VLOOKUP(VALUE(N1661),工作表2!$A:$N,14,1)/50,0)</f>
        <v>318332.65999999997</v>
      </c>
      <c r="Y1661" s="7">
        <f>IFERROR(VLOOKUP(VALUE(O1661),工作表2!$A:$N,14,1)/50,0)</f>
        <v>318332.65999999997</v>
      </c>
      <c r="Z1661" s="7">
        <f>IFERROR(VLOOKUP(VALUE(P1661),工作表2!$A:$N,14,1)/50,0)</f>
        <v>318332.65999999997</v>
      </c>
      <c r="AA1661" s="7">
        <f>IFERROR(VLOOKUP(VALUE(Q1661),工作表2!$A:$N,14,1)/50,0)</f>
        <v>318332.65999999997</v>
      </c>
      <c r="AB1661" s="7">
        <f>IFERROR(VLOOKUP(VALUE(R1661),工作表2!$A:$N,14,1)/50,0)</f>
        <v>318332.65999999997</v>
      </c>
      <c r="AC1661" s="7">
        <f>IFERROR(VLOOKUP(VALUE(S1661),工作表2!$A:$N,14,1)/50,0)</f>
        <v>318332.65999999997</v>
      </c>
      <c r="AD1661" s="7">
        <f>IFERROR(VLOOKUP(VALUE(T1661),工作表2!$A:$N,14,1)/50,0)</f>
        <v>318332.65999999997</v>
      </c>
      <c r="AE1661" s="7">
        <f>IFERROR(VLOOKUP(VALUE(U1661),工作表2!$A:$N,14,1),0)</f>
        <v>46184878</v>
      </c>
      <c r="AF1661" s="7">
        <f t="shared" si="286"/>
        <v>49049871.939999998</v>
      </c>
    </row>
    <row r="1662" spans="1:32" x14ac:dyDescent="0.15">
      <c r="A1662" s="8">
        <v>101658</v>
      </c>
      <c r="B1662" s="3" t="s">
        <v>6011</v>
      </c>
      <c r="C1662" t="s">
        <v>6012</v>
      </c>
      <c r="D1662" t="s">
        <v>6024</v>
      </c>
      <c r="E1662" t="s">
        <v>6032</v>
      </c>
      <c r="F1662" t="s">
        <v>6005</v>
      </c>
      <c r="G1662" t="s">
        <v>6015</v>
      </c>
      <c r="H1662" t="s">
        <v>6007</v>
      </c>
      <c r="I1662" t="s">
        <v>6008</v>
      </c>
      <c r="J1662" t="s">
        <v>6009</v>
      </c>
      <c r="K1662" t="s">
        <v>6035</v>
      </c>
      <c r="L1662">
        <f t="shared" si="276"/>
        <v>100497</v>
      </c>
      <c r="M1662">
        <f t="shared" si="277"/>
        <v>100497</v>
      </c>
      <c r="N1662">
        <f t="shared" si="278"/>
        <v>100497</v>
      </c>
      <c r="O1662">
        <f t="shared" si="279"/>
        <v>100496</v>
      </c>
      <c r="P1662">
        <f t="shared" si="280"/>
        <v>100496</v>
      </c>
      <c r="Q1662">
        <f t="shared" si="281"/>
        <v>100498</v>
      </c>
      <c r="R1662">
        <f t="shared" si="282"/>
        <v>100496</v>
      </c>
      <c r="S1662">
        <f t="shared" si="283"/>
        <v>100498</v>
      </c>
      <c r="T1662">
        <f t="shared" si="284"/>
        <v>100498</v>
      </c>
      <c r="U1662">
        <f t="shared" si="285"/>
        <v>201659</v>
      </c>
      <c r="V1662" s="7">
        <f>IFERROR(VLOOKUP(VALUE(L1662),工作表2!$A:$N,14,1)/50,0)</f>
        <v>318332.65999999997</v>
      </c>
      <c r="W1662" s="7">
        <f>IFERROR(VLOOKUP(VALUE(M1662),工作表2!$A:$N,14,1)/50,0)</f>
        <v>318332.65999999997</v>
      </c>
      <c r="X1662" s="7">
        <f>IFERROR(VLOOKUP(VALUE(N1662),工作表2!$A:$N,14,1)/50,0)</f>
        <v>318332.65999999997</v>
      </c>
      <c r="Y1662" s="7">
        <f>IFERROR(VLOOKUP(VALUE(O1662),工作表2!$A:$N,14,1)/50,0)</f>
        <v>318332.65999999997</v>
      </c>
      <c r="Z1662" s="7">
        <f>IFERROR(VLOOKUP(VALUE(P1662),工作表2!$A:$N,14,1)/50,0)</f>
        <v>318332.65999999997</v>
      </c>
      <c r="AA1662" s="7">
        <f>IFERROR(VLOOKUP(VALUE(Q1662),工作表2!$A:$N,14,1)/50,0)</f>
        <v>318332.65999999997</v>
      </c>
      <c r="AB1662" s="7">
        <f>IFERROR(VLOOKUP(VALUE(R1662),工作表2!$A:$N,14,1)/50,0)</f>
        <v>318332.65999999997</v>
      </c>
      <c r="AC1662" s="7">
        <f>IFERROR(VLOOKUP(VALUE(S1662),工作表2!$A:$N,14,1)/50,0)</f>
        <v>318332.65999999997</v>
      </c>
      <c r="AD1662" s="7">
        <f>IFERROR(VLOOKUP(VALUE(T1662),工作表2!$A:$N,14,1)/50,0)</f>
        <v>318332.65999999997</v>
      </c>
      <c r="AE1662" s="7">
        <f>IFERROR(VLOOKUP(VALUE(U1662),工作表2!$A:$N,14,1),0)</f>
        <v>46387008.5</v>
      </c>
      <c r="AF1662" s="7">
        <f t="shared" si="286"/>
        <v>49252002.439999998</v>
      </c>
    </row>
    <row r="1663" spans="1:32" x14ac:dyDescent="0.15">
      <c r="A1663" s="8">
        <v>101659</v>
      </c>
      <c r="B1663" s="3" t="s">
        <v>6022</v>
      </c>
      <c r="C1663" t="s">
        <v>6023</v>
      </c>
      <c r="D1663" t="s">
        <v>6013</v>
      </c>
      <c r="E1663" t="s">
        <v>6025</v>
      </c>
      <c r="F1663" t="s">
        <v>6014</v>
      </c>
      <c r="G1663" t="s">
        <v>6006</v>
      </c>
      <c r="H1663" t="s">
        <v>6016</v>
      </c>
      <c r="I1663" t="s">
        <v>6026</v>
      </c>
      <c r="J1663" t="s">
        <v>6018</v>
      </c>
      <c r="K1663" t="s">
        <v>6036</v>
      </c>
      <c r="L1663">
        <f t="shared" si="276"/>
        <v>100496</v>
      </c>
      <c r="M1663">
        <f t="shared" si="277"/>
        <v>100496</v>
      </c>
      <c r="N1663">
        <f t="shared" si="278"/>
        <v>100498</v>
      </c>
      <c r="O1663">
        <f t="shared" si="279"/>
        <v>100497</v>
      </c>
      <c r="P1663">
        <f t="shared" si="280"/>
        <v>100498</v>
      </c>
      <c r="Q1663">
        <f t="shared" si="281"/>
        <v>100496</v>
      </c>
      <c r="R1663">
        <f t="shared" si="282"/>
        <v>100497</v>
      </c>
      <c r="S1663">
        <f t="shared" si="283"/>
        <v>100497</v>
      </c>
      <c r="T1663">
        <f t="shared" si="284"/>
        <v>100497</v>
      </c>
      <c r="U1663">
        <f t="shared" si="285"/>
        <v>201660</v>
      </c>
      <c r="V1663" s="7">
        <f>IFERROR(VLOOKUP(VALUE(L1663),工作表2!$A:$N,14,1)/50,0)</f>
        <v>318332.65999999997</v>
      </c>
      <c r="W1663" s="7">
        <f>IFERROR(VLOOKUP(VALUE(M1663),工作表2!$A:$N,14,1)/50,0)</f>
        <v>318332.65999999997</v>
      </c>
      <c r="X1663" s="7">
        <f>IFERROR(VLOOKUP(VALUE(N1663),工作表2!$A:$N,14,1)/50,0)</f>
        <v>318332.65999999997</v>
      </c>
      <c r="Y1663" s="7">
        <f>IFERROR(VLOOKUP(VALUE(O1663),工作表2!$A:$N,14,1)/50,0)</f>
        <v>318332.65999999997</v>
      </c>
      <c r="Z1663" s="7">
        <f>IFERROR(VLOOKUP(VALUE(P1663),工作表2!$A:$N,14,1)/50,0)</f>
        <v>318332.65999999997</v>
      </c>
      <c r="AA1663" s="7">
        <f>IFERROR(VLOOKUP(VALUE(Q1663),工作表2!$A:$N,14,1)/50,0)</f>
        <v>318332.65999999997</v>
      </c>
      <c r="AB1663" s="7">
        <f>IFERROR(VLOOKUP(VALUE(R1663),工作表2!$A:$N,14,1)/50,0)</f>
        <v>318332.65999999997</v>
      </c>
      <c r="AC1663" s="7">
        <f>IFERROR(VLOOKUP(VALUE(S1663),工作表2!$A:$N,14,1)/50,0)</f>
        <v>318332.65999999997</v>
      </c>
      <c r="AD1663" s="7">
        <f>IFERROR(VLOOKUP(VALUE(T1663),工作表2!$A:$N,14,1)/50,0)</f>
        <v>318332.65999999997</v>
      </c>
      <c r="AE1663" s="7">
        <f>IFERROR(VLOOKUP(VALUE(U1663),工作表2!$A:$N,14,1),0)</f>
        <v>46655629.5</v>
      </c>
      <c r="AF1663" s="7">
        <f t="shared" si="286"/>
        <v>49520623.439999998</v>
      </c>
    </row>
    <row r="1664" spans="1:32" x14ac:dyDescent="0.15">
      <c r="A1664" s="8">
        <v>101660</v>
      </c>
      <c r="B1664" s="3" t="s">
        <v>6037</v>
      </c>
      <c r="C1664" t="s">
        <v>6038</v>
      </c>
      <c r="D1664" t="s">
        <v>6039</v>
      </c>
      <c r="E1664" t="s">
        <v>6040</v>
      </c>
      <c r="F1664" t="s">
        <v>6041</v>
      </c>
      <c r="G1664" t="s">
        <v>6042</v>
      </c>
      <c r="H1664" t="s">
        <v>6043</v>
      </c>
      <c r="I1664" t="s">
        <v>6044</v>
      </c>
      <c r="J1664" t="s">
        <v>6045</v>
      </c>
      <c r="K1664" t="s">
        <v>6046</v>
      </c>
      <c r="L1664">
        <f t="shared" si="276"/>
        <v>100499</v>
      </c>
      <c r="M1664">
        <f t="shared" si="277"/>
        <v>100501</v>
      </c>
      <c r="N1664">
        <f t="shared" si="278"/>
        <v>100500</v>
      </c>
      <c r="O1664">
        <f t="shared" si="279"/>
        <v>100500</v>
      </c>
      <c r="P1664">
        <f t="shared" si="280"/>
        <v>100499</v>
      </c>
      <c r="Q1664">
        <f t="shared" si="281"/>
        <v>100499</v>
      </c>
      <c r="R1664">
        <f t="shared" si="282"/>
        <v>100500</v>
      </c>
      <c r="S1664">
        <f t="shared" si="283"/>
        <v>100501</v>
      </c>
      <c r="T1664">
        <f t="shared" si="284"/>
        <v>100500</v>
      </c>
      <c r="U1664">
        <f t="shared" si="285"/>
        <v>201661</v>
      </c>
      <c r="V1664" s="7">
        <f>IFERROR(VLOOKUP(VALUE(L1664),工作表2!$A:$N,14,1)/50,0)</f>
        <v>321509.08</v>
      </c>
      <c r="W1664" s="7">
        <f>IFERROR(VLOOKUP(VALUE(M1664),工作表2!$A:$N,14,1)/50,0)</f>
        <v>321509.08</v>
      </c>
      <c r="X1664" s="7">
        <f>IFERROR(VLOOKUP(VALUE(N1664),工作表2!$A:$N,14,1)/50,0)</f>
        <v>321509.08</v>
      </c>
      <c r="Y1664" s="7">
        <f>IFERROR(VLOOKUP(VALUE(O1664),工作表2!$A:$N,14,1)/50,0)</f>
        <v>321509.08</v>
      </c>
      <c r="Z1664" s="7">
        <f>IFERROR(VLOOKUP(VALUE(P1664),工作表2!$A:$N,14,1)/50,0)</f>
        <v>321509.08</v>
      </c>
      <c r="AA1664" s="7">
        <f>IFERROR(VLOOKUP(VALUE(Q1664),工作表2!$A:$N,14,1)/50,0)</f>
        <v>321509.08</v>
      </c>
      <c r="AB1664" s="7">
        <f>IFERROR(VLOOKUP(VALUE(R1664),工作表2!$A:$N,14,1)/50,0)</f>
        <v>321509.08</v>
      </c>
      <c r="AC1664" s="7">
        <f>IFERROR(VLOOKUP(VALUE(S1664),工作表2!$A:$N,14,1)/50,0)</f>
        <v>321509.08</v>
      </c>
      <c r="AD1664" s="7">
        <f>IFERROR(VLOOKUP(VALUE(T1664),工作表2!$A:$N,14,1)/50,0)</f>
        <v>321509.08</v>
      </c>
      <c r="AE1664" s="7">
        <f>IFERROR(VLOOKUP(VALUE(U1664),工作表2!$A:$N,14,1),0)</f>
        <v>46025859</v>
      </c>
      <c r="AF1664" s="7">
        <f t="shared" si="286"/>
        <v>48919440.719999999</v>
      </c>
    </row>
    <row r="1665" spans="1:32" x14ac:dyDescent="0.15">
      <c r="A1665" s="8">
        <v>101661</v>
      </c>
      <c r="B1665" s="3" t="s">
        <v>6037</v>
      </c>
      <c r="C1665" t="s">
        <v>6047</v>
      </c>
      <c r="D1665" t="s">
        <v>6048</v>
      </c>
      <c r="E1665" t="s">
        <v>6049</v>
      </c>
      <c r="F1665" t="s">
        <v>6050</v>
      </c>
      <c r="G1665" t="s">
        <v>6051</v>
      </c>
      <c r="H1665" t="s">
        <v>6052</v>
      </c>
      <c r="I1665" t="s">
        <v>6044</v>
      </c>
      <c r="J1665" t="s">
        <v>6045</v>
      </c>
      <c r="K1665" t="s">
        <v>6053</v>
      </c>
      <c r="L1665">
        <f t="shared" si="276"/>
        <v>100499</v>
      </c>
      <c r="M1665">
        <f t="shared" si="277"/>
        <v>100500</v>
      </c>
      <c r="N1665">
        <f t="shared" si="278"/>
        <v>100501</v>
      </c>
      <c r="O1665">
        <f t="shared" si="279"/>
        <v>100501</v>
      </c>
      <c r="P1665">
        <f t="shared" si="280"/>
        <v>100500</v>
      </c>
      <c r="Q1665">
        <f t="shared" si="281"/>
        <v>100500</v>
      </c>
      <c r="R1665">
        <f t="shared" si="282"/>
        <v>100501</v>
      </c>
      <c r="S1665">
        <f t="shared" si="283"/>
        <v>100501</v>
      </c>
      <c r="T1665">
        <f t="shared" si="284"/>
        <v>100500</v>
      </c>
      <c r="U1665">
        <f t="shared" si="285"/>
        <v>201662</v>
      </c>
      <c r="V1665" s="7">
        <f>IFERROR(VLOOKUP(VALUE(L1665),工作表2!$A:$N,14,1)/50,0)</f>
        <v>321509.08</v>
      </c>
      <c r="W1665" s="7">
        <f>IFERROR(VLOOKUP(VALUE(M1665),工作表2!$A:$N,14,1)/50,0)</f>
        <v>321509.08</v>
      </c>
      <c r="X1665" s="7">
        <f>IFERROR(VLOOKUP(VALUE(N1665),工作表2!$A:$N,14,1)/50,0)</f>
        <v>321509.08</v>
      </c>
      <c r="Y1665" s="7">
        <f>IFERROR(VLOOKUP(VALUE(O1665),工作表2!$A:$N,14,1)/50,0)</f>
        <v>321509.08</v>
      </c>
      <c r="Z1665" s="7">
        <f>IFERROR(VLOOKUP(VALUE(P1665),工作表2!$A:$N,14,1)/50,0)</f>
        <v>321509.08</v>
      </c>
      <c r="AA1665" s="7">
        <f>IFERROR(VLOOKUP(VALUE(Q1665),工作表2!$A:$N,14,1)/50,0)</f>
        <v>321509.08</v>
      </c>
      <c r="AB1665" s="7">
        <f>IFERROR(VLOOKUP(VALUE(R1665),工作表2!$A:$N,14,1)/50,0)</f>
        <v>321509.08</v>
      </c>
      <c r="AC1665" s="7">
        <f>IFERROR(VLOOKUP(VALUE(S1665),工作表2!$A:$N,14,1)/50,0)</f>
        <v>321509.08</v>
      </c>
      <c r="AD1665" s="7">
        <f>IFERROR(VLOOKUP(VALUE(T1665),工作表2!$A:$N,14,1)/50,0)</f>
        <v>321509.08</v>
      </c>
      <c r="AE1665" s="7">
        <f>IFERROR(VLOOKUP(VALUE(U1665),工作表2!$A:$N,14,1),0)</f>
        <v>46062144.5</v>
      </c>
      <c r="AF1665" s="7">
        <f t="shared" si="286"/>
        <v>48955726.219999999</v>
      </c>
    </row>
    <row r="1666" spans="1:32" x14ac:dyDescent="0.15">
      <c r="A1666" s="8">
        <v>101662</v>
      </c>
      <c r="B1666" s="3" t="s">
        <v>6054</v>
      </c>
      <c r="C1666" t="s">
        <v>6038</v>
      </c>
      <c r="D1666" t="s">
        <v>6055</v>
      </c>
      <c r="E1666" t="s">
        <v>6040</v>
      </c>
      <c r="F1666" t="s">
        <v>6041</v>
      </c>
      <c r="G1666" t="s">
        <v>6056</v>
      </c>
      <c r="H1666" t="s">
        <v>6057</v>
      </c>
      <c r="I1666" t="s">
        <v>6058</v>
      </c>
      <c r="J1666" t="s">
        <v>6059</v>
      </c>
      <c r="K1666" t="s">
        <v>6060</v>
      </c>
      <c r="L1666">
        <f t="shared" si="276"/>
        <v>100500</v>
      </c>
      <c r="M1666">
        <f t="shared" si="277"/>
        <v>100501</v>
      </c>
      <c r="N1666">
        <f t="shared" si="278"/>
        <v>100499</v>
      </c>
      <c r="O1666">
        <f t="shared" si="279"/>
        <v>100500</v>
      </c>
      <c r="P1666">
        <f t="shared" si="280"/>
        <v>100499</v>
      </c>
      <c r="Q1666">
        <f t="shared" si="281"/>
        <v>100501</v>
      </c>
      <c r="R1666">
        <f t="shared" si="282"/>
        <v>100499</v>
      </c>
      <c r="S1666">
        <f t="shared" si="283"/>
        <v>100499</v>
      </c>
      <c r="T1666">
        <f t="shared" si="284"/>
        <v>100499</v>
      </c>
      <c r="U1666">
        <f t="shared" si="285"/>
        <v>201663</v>
      </c>
      <c r="V1666" s="7">
        <f>IFERROR(VLOOKUP(VALUE(L1666),工作表2!$A:$N,14,1)/50,0)</f>
        <v>321509.08</v>
      </c>
      <c r="W1666" s="7">
        <f>IFERROR(VLOOKUP(VALUE(M1666),工作表2!$A:$N,14,1)/50,0)</f>
        <v>321509.08</v>
      </c>
      <c r="X1666" s="7">
        <f>IFERROR(VLOOKUP(VALUE(N1666),工作表2!$A:$N,14,1)/50,0)</f>
        <v>321509.08</v>
      </c>
      <c r="Y1666" s="7">
        <f>IFERROR(VLOOKUP(VALUE(O1666),工作表2!$A:$N,14,1)/50,0)</f>
        <v>321509.08</v>
      </c>
      <c r="Z1666" s="7">
        <f>IFERROR(VLOOKUP(VALUE(P1666),工作表2!$A:$N,14,1)/50,0)</f>
        <v>321509.08</v>
      </c>
      <c r="AA1666" s="7">
        <f>IFERROR(VLOOKUP(VALUE(Q1666),工作表2!$A:$N,14,1)/50,0)</f>
        <v>321509.08</v>
      </c>
      <c r="AB1666" s="7">
        <f>IFERROR(VLOOKUP(VALUE(R1666),工作表2!$A:$N,14,1)/50,0)</f>
        <v>321509.08</v>
      </c>
      <c r="AC1666" s="7">
        <f>IFERROR(VLOOKUP(VALUE(S1666),工作表2!$A:$N,14,1)/50,0)</f>
        <v>321509.08</v>
      </c>
      <c r="AD1666" s="7">
        <f>IFERROR(VLOOKUP(VALUE(T1666),工作表2!$A:$N,14,1)/50,0)</f>
        <v>321509.08</v>
      </c>
      <c r="AE1666" s="7">
        <f>IFERROR(VLOOKUP(VALUE(U1666),工作表2!$A:$N,14,1),0)</f>
        <v>46098461</v>
      </c>
      <c r="AF1666" s="7">
        <f t="shared" si="286"/>
        <v>48992042.719999999</v>
      </c>
    </row>
    <row r="1667" spans="1:32" x14ac:dyDescent="0.15">
      <c r="A1667" s="8">
        <v>101663</v>
      </c>
      <c r="B1667" s="3" t="s">
        <v>6054</v>
      </c>
      <c r="C1667" t="s">
        <v>6061</v>
      </c>
      <c r="D1667" t="s">
        <v>6055</v>
      </c>
      <c r="E1667" t="s">
        <v>6040</v>
      </c>
      <c r="F1667" t="s">
        <v>6050</v>
      </c>
      <c r="G1667" t="s">
        <v>6056</v>
      </c>
      <c r="H1667" t="s">
        <v>6052</v>
      </c>
      <c r="I1667" t="s">
        <v>6044</v>
      </c>
      <c r="J1667" t="s">
        <v>6059</v>
      </c>
      <c r="K1667" t="s">
        <v>6062</v>
      </c>
      <c r="L1667">
        <f t="shared" si="276"/>
        <v>100500</v>
      </c>
      <c r="M1667">
        <f t="shared" si="277"/>
        <v>100499</v>
      </c>
      <c r="N1667">
        <f t="shared" si="278"/>
        <v>100499</v>
      </c>
      <c r="O1667">
        <f t="shared" si="279"/>
        <v>100500</v>
      </c>
      <c r="P1667">
        <f t="shared" si="280"/>
        <v>100500</v>
      </c>
      <c r="Q1667">
        <f t="shared" si="281"/>
        <v>100501</v>
      </c>
      <c r="R1667">
        <f t="shared" si="282"/>
        <v>100501</v>
      </c>
      <c r="S1667">
        <f t="shared" si="283"/>
        <v>100501</v>
      </c>
      <c r="T1667">
        <f t="shared" si="284"/>
        <v>100499</v>
      </c>
      <c r="U1667">
        <f t="shared" si="285"/>
        <v>201664</v>
      </c>
      <c r="V1667" s="7">
        <f>IFERROR(VLOOKUP(VALUE(L1667),工作表2!$A:$N,14,1)/50,0)</f>
        <v>321509.08</v>
      </c>
      <c r="W1667" s="7">
        <f>IFERROR(VLOOKUP(VALUE(M1667),工作表2!$A:$N,14,1)/50,0)</f>
        <v>321509.08</v>
      </c>
      <c r="X1667" s="7">
        <f>IFERROR(VLOOKUP(VALUE(N1667),工作表2!$A:$N,14,1)/50,0)</f>
        <v>321509.08</v>
      </c>
      <c r="Y1667" s="7">
        <f>IFERROR(VLOOKUP(VALUE(O1667),工作表2!$A:$N,14,1)/50,0)</f>
        <v>321509.08</v>
      </c>
      <c r="Z1667" s="7">
        <f>IFERROR(VLOOKUP(VALUE(P1667),工作表2!$A:$N,14,1)/50,0)</f>
        <v>321509.08</v>
      </c>
      <c r="AA1667" s="7">
        <f>IFERROR(VLOOKUP(VALUE(Q1667),工作表2!$A:$N,14,1)/50,0)</f>
        <v>321509.08</v>
      </c>
      <c r="AB1667" s="7">
        <f>IFERROR(VLOOKUP(VALUE(R1667),工作表2!$A:$N,14,1)/50,0)</f>
        <v>321509.08</v>
      </c>
      <c r="AC1667" s="7">
        <f>IFERROR(VLOOKUP(VALUE(S1667),工作表2!$A:$N,14,1)/50,0)</f>
        <v>321509.08</v>
      </c>
      <c r="AD1667" s="7">
        <f>IFERROR(VLOOKUP(VALUE(T1667),工作表2!$A:$N,14,1)/50,0)</f>
        <v>321509.08</v>
      </c>
      <c r="AE1667" s="7">
        <f>IFERROR(VLOOKUP(VALUE(U1667),工作表2!$A:$N,14,1),0)</f>
        <v>46968865</v>
      </c>
      <c r="AF1667" s="7">
        <f t="shared" si="286"/>
        <v>49862446.719999999</v>
      </c>
    </row>
    <row r="1668" spans="1:32" x14ac:dyDescent="0.15">
      <c r="A1668" s="8">
        <v>101664</v>
      </c>
      <c r="B1668" s="3" t="s">
        <v>6063</v>
      </c>
      <c r="C1668" t="s">
        <v>6061</v>
      </c>
      <c r="D1668" t="s">
        <v>6055</v>
      </c>
      <c r="E1668" t="s">
        <v>6049</v>
      </c>
      <c r="F1668" t="s">
        <v>6064</v>
      </c>
      <c r="G1668" t="s">
        <v>6042</v>
      </c>
      <c r="H1668" t="s">
        <v>6043</v>
      </c>
      <c r="I1668" t="s">
        <v>6065</v>
      </c>
      <c r="J1668" t="s">
        <v>6045</v>
      </c>
      <c r="K1668" t="s">
        <v>6066</v>
      </c>
      <c r="L1668">
        <f t="shared" si="276"/>
        <v>100501</v>
      </c>
      <c r="M1668">
        <f t="shared" si="277"/>
        <v>100499</v>
      </c>
      <c r="N1668">
        <f t="shared" si="278"/>
        <v>100499</v>
      </c>
      <c r="O1668">
        <f t="shared" si="279"/>
        <v>100501</v>
      </c>
      <c r="P1668">
        <f t="shared" si="280"/>
        <v>100501</v>
      </c>
      <c r="Q1668">
        <f t="shared" si="281"/>
        <v>100499</v>
      </c>
      <c r="R1668">
        <f t="shared" si="282"/>
        <v>100500</v>
      </c>
      <c r="S1668">
        <f t="shared" si="283"/>
        <v>100500</v>
      </c>
      <c r="T1668">
        <f t="shared" si="284"/>
        <v>100500</v>
      </c>
      <c r="U1668">
        <f t="shared" si="285"/>
        <v>201665</v>
      </c>
      <c r="V1668" s="7">
        <f>IFERROR(VLOOKUP(VALUE(L1668),工作表2!$A:$N,14,1)/50,0)</f>
        <v>321509.08</v>
      </c>
      <c r="W1668" s="7">
        <f>IFERROR(VLOOKUP(VALUE(M1668),工作表2!$A:$N,14,1)/50,0)</f>
        <v>321509.08</v>
      </c>
      <c r="X1668" s="7">
        <f>IFERROR(VLOOKUP(VALUE(N1668),工作表2!$A:$N,14,1)/50,0)</f>
        <v>321509.08</v>
      </c>
      <c r="Y1668" s="7">
        <f>IFERROR(VLOOKUP(VALUE(O1668),工作表2!$A:$N,14,1)/50,0)</f>
        <v>321509.08</v>
      </c>
      <c r="Z1668" s="7">
        <f>IFERROR(VLOOKUP(VALUE(P1668),工作表2!$A:$N,14,1)/50,0)</f>
        <v>321509.08</v>
      </c>
      <c r="AA1668" s="7">
        <f>IFERROR(VLOOKUP(VALUE(Q1668),工作表2!$A:$N,14,1)/50,0)</f>
        <v>321509.08</v>
      </c>
      <c r="AB1668" s="7">
        <f>IFERROR(VLOOKUP(VALUE(R1668),工作表2!$A:$N,14,1)/50,0)</f>
        <v>321509.08</v>
      </c>
      <c r="AC1668" s="7">
        <f>IFERROR(VLOOKUP(VALUE(S1668),工作表2!$A:$N,14,1)/50,0)</f>
        <v>321509.08</v>
      </c>
      <c r="AD1668" s="7">
        <f>IFERROR(VLOOKUP(VALUE(T1668),工作表2!$A:$N,14,1)/50,0)</f>
        <v>321509.08</v>
      </c>
      <c r="AE1668" s="7">
        <f>IFERROR(VLOOKUP(VALUE(U1668),工作表2!$A:$N,14,1),0)</f>
        <v>46171189</v>
      </c>
      <c r="AF1668" s="7">
        <f t="shared" si="286"/>
        <v>49064770.719999999</v>
      </c>
    </row>
    <row r="1669" spans="1:32" x14ac:dyDescent="0.15">
      <c r="A1669" s="8">
        <v>101665</v>
      </c>
      <c r="B1669" s="3" t="s">
        <v>6063</v>
      </c>
      <c r="C1669" t="s">
        <v>6061</v>
      </c>
      <c r="D1669" t="s">
        <v>6048</v>
      </c>
      <c r="E1669" t="s">
        <v>6040</v>
      </c>
      <c r="F1669" t="s">
        <v>6064</v>
      </c>
      <c r="G1669" t="s">
        <v>6051</v>
      </c>
      <c r="H1669" t="s">
        <v>6057</v>
      </c>
      <c r="I1669" t="s">
        <v>6044</v>
      </c>
      <c r="J1669" t="s">
        <v>6045</v>
      </c>
      <c r="K1669" t="s">
        <v>6067</v>
      </c>
      <c r="L1669">
        <f t="shared" ref="L1669:L1732" si="287">IFERROR(VALUE(LEFT(B1669,6)),0)</f>
        <v>100501</v>
      </c>
      <c r="M1669">
        <f t="shared" ref="M1669:M1732" si="288">IFERROR(VALUE(LEFT(C1669,6)),0)</f>
        <v>100499</v>
      </c>
      <c r="N1669">
        <f t="shared" ref="N1669:N1732" si="289">IFERROR(VALUE(LEFT(D1669,6)),0)</f>
        <v>100501</v>
      </c>
      <c r="O1669">
        <f t="shared" ref="O1669:O1732" si="290">IFERROR(VALUE(LEFT(E1669,6)),0)</f>
        <v>100500</v>
      </c>
      <c r="P1669">
        <f t="shared" ref="P1669:P1732" si="291">IFERROR(VALUE(LEFT(F1669,6)),0)</f>
        <v>100501</v>
      </c>
      <c r="Q1669">
        <f t="shared" ref="Q1669:Q1732" si="292">IFERROR(VALUE(LEFT(G1669,6)),0)</f>
        <v>100500</v>
      </c>
      <c r="R1669">
        <f t="shared" ref="R1669:R1732" si="293">IFERROR(VALUE(LEFT(H1669,6)),0)</f>
        <v>100499</v>
      </c>
      <c r="S1669">
        <f t="shared" ref="S1669:S1732" si="294">IFERROR(VALUE(LEFT(I1669,6)),0)</f>
        <v>100501</v>
      </c>
      <c r="T1669">
        <f t="shared" ref="T1669:T1732" si="295">IFERROR(VALUE(LEFT(J1669,6)),0)</f>
        <v>100500</v>
      </c>
      <c r="U1669">
        <f t="shared" ref="U1669:U1732" si="296">IFERROR(VALUE(LEFT(K1669,6)),0)</f>
        <v>201666</v>
      </c>
      <c r="V1669" s="7">
        <f>IFERROR(VLOOKUP(VALUE(L1669),工作表2!$A:$N,14,1)/50,0)</f>
        <v>321509.08</v>
      </c>
      <c r="W1669" s="7">
        <f>IFERROR(VLOOKUP(VALUE(M1669),工作表2!$A:$N,14,1)/50,0)</f>
        <v>321509.08</v>
      </c>
      <c r="X1669" s="7">
        <f>IFERROR(VLOOKUP(VALUE(N1669),工作表2!$A:$N,14,1)/50,0)</f>
        <v>321509.08</v>
      </c>
      <c r="Y1669" s="7">
        <f>IFERROR(VLOOKUP(VALUE(O1669),工作表2!$A:$N,14,1)/50,0)</f>
        <v>321509.08</v>
      </c>
      <c r="Z1669" s="7">
        <f>IFERROR(VLOOKUP(VALUE(P1669),工作表2!$A:$N,14,1)/50,0)</f>
        <v>321509.08</v>
      </c>
      <c r="AA1669" s="7">
        <f>IFERROR(VLOOKUP(VALUE(Q1669),工作表2!$A:$N,14,1)/50,0)</f>
        <v>321509.08</v>
      </c>
      <c r="AB1669" s="7">
        <f>IFERROR(VLOOKUP(VALUE(R1669),工作表2!$A:$N,14,1)/50,0)</f>
        <v>321509.08</v>
      </c>
      <c r="AC1669" s="7">
        <f>IFERROR(VLOOKUP(VALUE(S1669),工作表2!$A:$N,14,1)/50,0)</f>
        <v>321509.08</v>
      </c>
      <c r="AD1669" s="7">
        <f>IFERROR(VLOOKUP(VALUE(T1669),工作表2!$A:$N,14,1)/50,0)</f>
        <v>321509.08</v>
      </c>
      <c r="AE1669" s="7">
        <f>IFERROR(VLOOKUP(VALUE(U1669),工作表2!$A:$N,14,1),0)</f>
        <v>46207601.5</v>
      </c>
      <c r="AF1669" s="7">
        <f t="shared" ref="AF1669:AF1732" si="297">SUM(V1669:AE1669)</f>
        <v>49101183.219999999</v>
      </c>
    </row>
    <row r="1670" spans="1:32" x14ac:dyDescent="0.15">
      <c r="A1670" s="8">
        <v>101666</v>
      </c>
      <c r="B1670" s="3" t="s">
        <v>6054</v>
      </c>
      <c r="C1670" t="s">
        <v>6061</v>
      </c>
      <c r="D1670" t="s">
        <v>6055</v>
      </c>
      <c r="E1670" t="s">
        <v>6068</v>
      </c>
      <c r="F1670" t="s">
        <v>6064</v>
      </c>
      <c r="G1670" t="s">
        <v>6042</v>
      </c>
      <c r="H1670" t="s">
        <v>6057</v>
      </c>
      <c r="I1670" t="s">
        <v>6058</v>
      </c>
      <c r="J1670" t="s">
        <v>6059</v>
      </c>
      <c r="K1670" t="s">
        <v>6069</v>
      </c>
      <c r="L1670">
        <f t="shared" si="287"/>
        <v>100500</v>
      </c>
      <c r="M1670">
        <f t="shared" si="288"/>
        <v>100499</v>
      </c>
      <c r="N1670">
        <f t="shared" si="289"/>
        <v>100499</v>
      </c>
      <c r="O1670">
        <f t="shared" si="290"/>
        <v>100499</v>
      </c>
      <c r="P1670">
        <f t="shared" si="291"/>
        <v>100501</v>
      </c>
      <c r="Q1670">
        <f t="shared" si="292"/>
        <v>100499</v>
      </c>
      <c r="R1670">
        <f t="shared" si="293"/>
        <v>100499</v>
      </c>
      <c r="S1670">
        <f t="shared" si="294"/>
        <v>100499</v>
      </c>
      <c r="T1670">
        <f t="shared" si="295"/>
        <v>100499</v>
      </c>
      <c r="U1670">
        <f t="shared" si="296"/>
        <v>201667</v>
      </c>
      <c r="V1670" s="7">
        <f>IFERROR(VLOOKUP(VALUE(L1670),工作表2!$A:$N,14,1)/50,0)</f>
        <v>321509.08</v>
      </c>
      <c r="W1670" s="7">
        <f>IFERROR(VLOOKUP(VALUE(M1670),工作表2!$A:$N,14,1)/50,0)</f>
        <v>321509.08</v>
      </c>
      <c r="X1670" s="7">
        <f>IFERROR(VLOOKUP(VALUE(N1670),工作表2!$A:$N,14,1)/50,0)</f>
        <v>321509.08</v>
      </c>
      <c r="Y1670" s="7">
        <f>IFERROR(VLOOKUP(VALUE(O1670),工作表2!$A:$N,14,1)/50,0)</f>
        <v>321509.08</v>
      </c>
      <c r="Z1670" s="7">
        <f>IFERROR(VLOOKUP(VALUE(P1670),工作表2!$A:$N,14,1)/50,0)</f>
        <v>321509.08</v>
      </c>
      <c r="AA1670" s="7">
        <f>IFERROR(VLOOKUP(VALUE(Q1670),工作表2!$A:$N,14,1)/50,0)</f>
        <v>321509.08</v>
      </c>
      <c r="AB1670" s="7">
        <f>IFERROR(VLOOKUP(VALUE(R1670),工作表2!$A:$N,14,1)/50,0)</f>
        <v>321509.08</v>
      </c>
      <c r="AC1670" s="7">
        <f>IFERROR(VLOOKUP(VALUE(S1670),工作表2!$A:$N,14,1)/50,0)</f>
        <v>321509.08</v>
      </c>
      <c r="AD1670" s="7">
        <f>IFERROR(VLOOKUP(VALUE(T1670),工作表2!$A:$N,14,1)/50,0)</f>
        <v>321509.08</v>
      </c>
      <c r="AE1670" s="7">
        <f>IFERROR(VLOOKUP(VALUE(U1670),工作表2!$A:$N,14,1),0)</f>
        <v>47079903.5</v>
      </c>
      <c r="AF1670" s="7">
        <f t="shared" si="297"/>
        <v>49973485.219999999</v>
      </c>
    </row>
    <row r="1671" spans="1:32" x14ac:dyDescent="0.15">
      <c r="A1671" s="8">
        <v>101667</v>
      </c>
      <c r="B1671" s="3" t="s">
        <v>6063</v>
      </c>
      <c r="C1671" t="s">
        <v>6047</v>
      </c>
      <c r="D1671" t="s">
        <v>6055</v>
      </c>
      <c r="E1671" t="s">
        <v>6068</v>
      </c>
      <c r="F1671" t="s">
        <v>6050</v>
      </c>
      <c r="G1671" t="s">
        <v>6056</v>
      </c>
      <c r="H1671" t="s">
        <v>6052</v>
      </c>
      <c r="I1671" t="s">
        <v>6044</v>
      </c>
      <c r="J1671" t="s">
        <v>6045</v>
      </c>
      <c r="K1671" t="s">
        <v>6070</v>
      </c>
      <c r="L1671">
        <f t="shared" si="287"/>
        <v>100501</v>
      </c>
      <c r="M1671">
        <f t="shared" si="288"/>
        <v>100500</v>
      </c>
      <c r="N1671">
        <f t="shared" si="289"/>
        <v>100499</v>
      </c>
      <c r="O1671">
        <f t="shared" si="290"/>
        <v>100499</v>
      </c>
      <c r="P1671">
        <f t="shared" si="291"/>
        <v>100500</v>
      </c>
      <c r="Q1671">
        <f t="shared" si="292"/>
        <v>100501</v>
      </c>
      <c r="R1671">
        <f t="shared" si="293"/>
        <v>100501</v>
      </c>
      <c r="S1671">
        <f t="shared" si="294"/>
        <v>100501</v>
      </c>
      <c r="T1671">
        <f t="shared" si="295"/>
        <v>100500</v>
      </c>
      <c r="U1671">
        <f t="shared" si="296"/>
        <v>201668</v>
      </c>
      <c r="V1671" s="7">
        <f>IFERROR(VLOOKUP(VALUE(L1671),工作表2!$A:$N,14,1)/50,0)</f>
        <v>321509.08</v>
      </c>
      <c r="W1671" s="7">
        <f>IFERROR(VLOOKUP(VALUE(M1671),工作表2!$A:$N,14,1)/50,0)</f>
        <v>321509.08</v>
      </c>
      <c r="X1671" s="7">
        <f>IFERROR(VLOOKUP(VALUE(N1671),工作表2!$A:$N,14,1)/50,0)</f>
        <v>321509.08</v>
      </c>
      <c r="Y1671" s="7">
        <f>IFERROR(VLOOKUP(VALUE(O1671),工作表2!$A:$N,14,1)/50,0)</f>
        <v>321509.08</v>
      </c>
      <c r="Z1671" s="7">
        <f>IFERROR(VLOOKUP(VALUE(P1671),工作表2!$A:$N,14,1)/50,0)</f>
        <v>321509.08</v>
      </c>
      <c r="AA1671" s="7">
        <f>IFERROR(VLOOKUP(VALUE(Q1671),工作表2!$A:$N,14,1)/50,0)</f>
        <v>321509.08</v>
      </c>
      <c r="AB1671" s="7">
        <f>IFERROR(VLOOKUP(VALUE(R1671),工作表2!$A:$N,14,1)/50,0)</f>
        <v>321509.08</v>
      </c>
      <c r="AC1671" s="7">
        <f>IFERROR(VLOOKUP(VALUE(S1671),工作表2!$A:$N,14,1)/50,0)</f>
        <v>321509.08</v>
      </c>
      <c r="AD1671" s="7">
        <f>IFERROR(VLOOKUP(VALUE(T1671),工作表2!$A:$N,14,1)/50,0)</f>
        <v>321509.08</v>
      </c>
      <c r="AE1671" s="7">
        <f>IFERROR(VLOOKUP(VALUE(U1671),工作表2!$A:$N,14,1),0)</f>
        <v>46715480.5</v>
      </c>
      <c r="AF1671" s="7">
        <f t="shared" si="297"/>
        <v>49609062.219999999</v>
      </c>
    </row>
    <row r="1672" spans="1:32" x14ac:dyDescent="0.15">
      <c r="A1672" s="8">
        <v>101668</v>
      </c>
      <c r="B1672" s="3" t="s">
        <v>6037</v>
      </c>
      <c r="C1672" t="s">
        <v>6061</v>
      </c>
      <c r="D1672" t="s">
        <v>6048</v>
      </c>
      <c r="E1672" t="s">
        <v>6040</v>
      </c>
      <c r="F1672" t="s">
        <v>6050</v>
      </c>
      <c r="G1672" t="s">
        <v>6056</v>
      </c>
      <c r="H1672" t="s">
        <v>6052</v>
      </c>
      <c r="I1672" t="s">
        <v>6058</v>
      </c>
      <c r="J1672" t="s">
        <v>6045</v>
      </c>
      <c r="K1672" t="s">
        <v>6071</v>
      </c>
      <c r="L1672">
        <f t="shared" si="287"/>
        <v>100499</v>
      </c>
      <c r="M1672">
        <f t="shared" si="288"/>
        <v>100499</v>
      </c>
      <c r="N1672">
        <f t="shared" si="289"/>
        <v>100501</v>
      </c>
      <c r="O1672">
        <f t="shared" si="290"/>
        <v>100500</v>
      </c>
      <c r="P1672">
        <f t="shared" si="291"/>
        <v>100500</v>
      </c>
      <c r="Q1672">
        <f t="shared" si="292"/>
        <v>100501</v>
      </c>
      <c r="R1672">
        <f t="shared" si="293"/>
        <v>100501</v>
      </c>
      <c r="S1672">
        <f t="shared" si="294"/>
        <v>100499</v>
      </c>
      <c r="T1672">
        <f t="shared" si="295"/>
        <v>100500</v>
      </c>
      <c r="U1672">
        <f t="shared" si="296"/>
        <v>201669</v>
      </c>
      <c r="V1672" s="7">
        <f>IFERROR(VLOOKUP(VALUE(L1672),工作表2!$A:$N,14,1)/50,0)</f>
        <v>321509.08</v>
      </c>
      <c r="W1672" s="7">
        <f>IFERROR(VLOOKUP(VALUE(M1672),工作表2!$A:$N,14,1)/50,0)</f>
        <v>321509.08</v>
      </c>
      <c r="X1672" s="7">
        <f>IFERROR(VLOOKUP(VALUE(N1672),工作表2!$A:$N,14,1)/50,0)</f>
        <v>321509.08</v>
      </c>
      <c r="Y1672" s="7">
        <f>IFERROR(VLOOKUP(VALUE(O1672),工作表2!$A:$N,14,1)/50,0)</f>
        <v>321509.08</v>
      </c>
      <c r="Z1672" s="7">
        <f>IFERROR(VLOOKUP(VALUE(P1672),工作表2!$A:$N,14,1)/50,0)</f>
        <v>321509.08</v>
      </c>
      <c r="AA1672" s="7">
        <f>IFERROR(VLOOKUP(VALUE(Q1672),工作表2!$A:$N,14,1)/50,0)</f>
        <v>321509.08</v>
      </c>
      <c r="AB1672" s="7">
        <f>IFERROR(VLOOKUP(VALUE(R1672),工作表2!$A:$N,14,1)/50,0)</f>
        <v>321509.08</v>
      </c>
      <c r="AC1672" s="7">
        <f>IFERROR(VLOOKUP(VALUE(S1672),工作表2!$A:$N,14,1)/50,0)</f>
        <v>321509.08</v>
      </c>
      <c r="AD1672" s="7">
        <f>IFERROR(VLOOKUP(VALUE(T1672),工作表2!$A:$N,14,1)/50,0)</f>
        <v>321509.08</v>
      </c>
      <c r="AE1672" s="7">
        <f>IFERROR(VLOOKUP(VALUE(U1672),工作表2!$A:$N,14,1),0)</f>
        <v>46919714</v>
      </c>
      <c r="AF1672" s="7">
        <f t="shared" si="297"/>
        <v>49813295.719999999</v>
      </c>
    </row>
    <row r="1673" spans="1:32" x14ac:dyDescent="0.15">
      <c r="A1673" s="8">
        <v>101669</v>
      </c>
      <c r="B1673" s="3" t="s">
        <v>6054</v>
      </c>
      <c r="C1673" t="s">
        <v>6061</v>
      </c>
      <c r="D1673" t="s">
        <v>6048</v>
      </c>
      <c r="E1673" t="s">
        <v>6068</v>
      </c>
      <c r="F1673" t="s">
        <v>6041</v>
      </c>
      <c r="G1673" t="s">
        <v>6051</v>
      </c>
      <c r="H1673" t="s">
        <v>6043</v>
      </c>
      <c r="I1673" t="s">
        <v>6044</v>
      </c>
      <c r="J1673" t="s">
        <v>6059</v>
      </c>
      <c r="K1673" t="s">
        <v>6072</v>
      </c>
      <c r="L1673">
        <f t="shared" si="287"/>
        <v>100500</v>
      </c>
      <c r="M1673">
        <f t="shared" si="288"/>
        <v>100499</v>
      </c>
      <c r="N1673">
        <f t="shared" si="289"/>
        <v>100501</v>
      </c>
      <c r="O1673">
        <f t="shared" si="290"/>
        <v>100499</v>
      </c>
      <c r="P1673">
        <f t="shared" si="291"/>
        <v>100499</v>
      </c>
      <c r="Q1673">
        <f t="shared" si="292"/>
        <v>100500</v>
      </c>
      <c r="R1673">
        <f t="shared" si="293"/>
        <v>100500</v>
      </c>
      <c r="S1673">
        <f t="shared" si="294"/>
        <v>100501</v>
      </c>
      <c r="T1673">
        <f t="shared" si="295"/>
        <v>100499</v>
      </c>
      <c r="U1673">
        <f t="shared" si="296"/>
        <v>201670</v>
      </c>
      <c r="V1673" s="7">
        <f>IFERROR(VLOOKUP(VALUE(L1673),工作表2!$A:$N,14,1)/50,0)</f>
        <v>321509.08</v>
      </c>
      <c r="W1673" s="7">
        <f>IFERROR(VLOOKUP(VALUE(M1673),工作表2!$A:$N,14,1)/50,0)</f>
        <v>321509.08</v>
      </c>
      <c r="X1673" s="7">
        <f>IFERROR(VLOOKUP(VALUE(N1673),工作表2!$A:$N,14,1)/50,0)</f>
        <v>321509.08</v>
      </c>
      <c r="Y1673" s="7">
        <f>IFERROR(VLOOKUP(VALUE(O1673),工作表2!$A:$N,14,1)/50,0)</f>
        <v>321509.08</v>
      </c>
      <c r="Z1673" s="7">
        <f>IFERROR(VLOOKUP(VALUE(P1673),工作表2!$A:$N,14,1)/50,0)</f>
        <v>321509.08</v>
      </c>
      <c r="AA1673" s="7">
        <f>IFERROR(VLOOKUP(VALUE(Q1673),工作表2!$A:$N,14,1)/50,0)</f>
        <v>321509.08</v>
      </c>
      <c r="AB1673" s="7">
        <f>IFERROR(VLOOKUP(VALUE(R1673),工作表2!$A:$N,14,1)/50,0)</f>
        <v>321509.08</v>
      </c>
      <c r="AC1673" s="7">
        <f>IFERROR(VLOOKUP(VALUE(S1673),工作表2!$A:$N,14,1)/50,0)</f>
        <v>321509.08</v>
      </c>
      <c r="AD1673" s="7">
        <f>IFERROR(VLOOKUP(VALUE(T1673),工作表2!$A:$N,14,1)/50,0)</f>
        <v>321509.08</v>
      </c>
      <c r="AE1673" s="7">
        <f>IFERROR(VLOOKUP(VALUE(U1673),工作表2!$A:$N,14,1),0)</f>
        <v>47191235.5</v>
      </c>
      <c r="AF1673" s="7">
        <f t="shared" si="297"/>
        <v>50084817.219999999</v>
      </c>
    </row>
    <row r="1674" spans="1:32" x14ac:dyDescent="0.15">
      <c r="A1674" s="8">
        <v>101670</v>
      </c>
      <c r="B1674" s="3" t="s">
        <v>6073</v>
      </c>
      <c r="C1674" t="s">
        <v>6074</v>
      </c>
      <c r="D1674" t="s">
        <v>6075</v>
      </c>
      <c r="E1674" t="s">
        <v>6076</v>
      </c>
      <c r="F1674" t="s">
        <v>6077</v>
      </c>
      <c r="G1674" t="s">
        <v>6078</v>
      </c>
      <c r="H1674" t="s">
        <v>6079</v>
      </c>
      <c r="I1674" t="s">
        <v>6080</v>
      </c>
      <c r="J1674" t="s">
        <v>6081</v>
      </c>
      <c r="K1674" t="s">
        <v>6082</v>
      </c>
      <c r="L1674">
        <f t="shared" si="287"/>
        <v>100503</v>
      </c>
      <c r="M1674">
        <f t="shared" si="288"/>
        <v>100503</v>
      </c>
      <c r="N1674">
        <f t="shared" si="289"/>
        <v>100503</v>
      </c>
      <c r="O1674">
        <f t="shared" si="290"/>
        <v>100503</v>
      </c>
      <c r="P1674">
        <f t="shared" si="291"/>
        <v>100502</v>
      </c>
      <c r="Q1674">
        <f t="shared" si="292"/>
        <v>100502</v>
      </c>
      <c r="R1674">
        <f t="shared" si="293"/>
        <v>100502</v>
      </c>
      <c r="S1674">
        <f t="shared" si="294"/>
        <v>100502</v>
      </c>
      <c r="T1674">
        <f t="shared" si="295"/>
        <v>100504</v>
      </c>
      <c r="U1674">
        <f t="shared" si="296"/>
        <v>201671</v>
      </c>
      <c r="V1674" s="7">
        <f>IFERROR(VLOOKUP(VALUE(L1674),工作表2!$A:$N,14,1)/50,0)</f>
        <v>324685.51</v>
      </c>
      <c r="W1674" s="7">
        <f>IFERROR(VLOOKUP(VALUE(M1674),工作表2!$A:$N,14,1)/50,0)</f>
        <v>324685.51</v>
      </c>
      <c r="X1674" s="7">
        <f>IFERROR(VLOOKUP(VALUE(N1674),工作表2!$A:$N,14,1)/50,0)</f>
        <v>324685.51</v>
      </c>
      <c r="Y1674" s="7">
        <f>IFERROR(VLOOKUP(VALUE(O1674),工作表2!$A:$N,14,1)/50,0)</f>
        <v>324685.51</v>
      </c>
      <c r="Z1674" s="7">
        <f>IFERROR(VLOOKUP(VALUE(P1674),工作表2!$A:$N,14,1)/50,0)</f>
        <v>324685.51</v>
      </c>
      <c r="AA1674" s="7">
        <f>IFERROR(VLOOKUP(VALUE(Q1674),工作表2!$A:$N,14,1)/50,0)</f>
        <v>324685.51</v>
      </c>
      <c r="AB1674" s="7">
        <f>IFERROR(VLOOKUP(VALUE(R1674),工作表2!$A:$N,14,1)/50,0)</f>
        <v>324685.51</v>
      </c>
      <c r="AC1674" s="7">
        <f>IFERROR(VLOOKUP(VALUE(S1674),工作表2!$A:$N,14,1)/50,0)</f>
        <v>324685.51</v>
      </c>
      <c r="AD1674" s="7">
        <f>IFERROR(VLOOKUP(VALUE(T1674),工作表2!$A:$N,14,1)/50,0)</f>
        <v>324685.51</v>
      </c>
      <c r="AE1674" s="7">
        <f>IFERROR(VLOOKUP(VALUE(U1674),工作表2!$A:$N,14,1),0)</f>
        <v>46552649</v>
      </c>
      <c r="AF1674" s="7">
        <f t="shared" si="297"/>
        <v>49474818.590000004</v>
      </c>
    </row>
    <row r="1675" spans="1:32" x14ac:dyDescent="0.15">
      <c r="A1675" s="8">
        <v>101671</v>
      </c>
      <c r="B1675" s="3" t="s">
        <v>6073</v>
      </c>
      <c r="C1675" t="s">
        <v>6074</v>
      </c>
      <c r="D1675" t="s">
        <v>6083</v>
      </c>
      <c r="E1675" t="s">
        <v>6084</v>
      </c>
      <c r="F1675" t="s">
        <v>6085</v>
      </c>
      <c r="G1675" t="s">
        <v>6086</v>
      </c>
      <c r="H1675" t="s">
        <v>6087</v>
      </c>
      <c r="I1675" t="s">
        <v>6088</v>
      </c>
      <c r="J1675" t="s">
        <v>6081</v>
      </c>
      <c r="K1675" t="s">
        <v>6089</v>
      </c>
      <c r="L1675">
        <f t="shared" si="287"/>
        <v>100503</v>
      </c>
      <c r="M1675">
        <f t="shared" si="288"/>
        <v>100503</v>
      </c>
      <c r="N1675">
        <f t="shared" si="289"/>
        <v>100504</v>
      </c>
      <c r="O1675">
        <f t="shared" si="290"/>
        <v>100504</v>
      </c>
      <c r="P1675">
        <f t="shared" si="291"/>
        <v>100503</v>
      </c>
      <c r="Q1675">
        <f t="shared" si="292"/>
        <v>100503</v>
      </c>
      <c r="R1675">
        <f t="shared" si="293"/>
        <v>100504</v>
      </c>
      <c r="S1675">
        <f t="shared" si="294"/>
        <v>100504</v>
      </c>
      <c r="T1675">
        <f t="shared" si="295"/>
        <v>100504</v>
      </c>
      <c r="U1675">
        <f t="shared" si="296"/>
        <v>201672</v>
      </c>
      <c r="V1675" s="7">
        <f>IFERROR(VLOOKUP(VALUE(L1675),工作表2!$A:$N,14,1)/50,0)</f>
        <v>324685.51</v>
      </c>
      <c r="W1675" s="7">
        <f>IFERROR(VLOOKUP(VALUE(M1675),工作表2!$A:$N,14,1)/50,0)</f>
        <v>324685.51</v>
      </c>
      <c r="X1675" s="7">
        <f>IFERROR(VLOOKUP(VALUE(N1675),工作表2!$A:$N,14,1)/50,0)</f>
        <v>324685.51</v>
      </c>
      <c r="Y1675" s="7">
        <f>IFERROR(VLOOKUP(VALUE(O1675),工作表2!$A:$N,14,1)/50,0)</f>
        <v>324685.51</v>
      </c>
      <c r="Z1675" s="7">
        <f>IFERROR(VLOOKUP(VALUE(P1675),工作表2!$A:$N,14,1)/50,0)</f>
        <v>324685.51</v>
      </c>
      <c r="AA1675" s="7">
        <f>IFERROR(VLOOKUP(VALUE(Q1675),工作表2!$A:$N,14,1)/50,0)</f>
        <v>324685.51</v>
      </c>
      <c r="AB1675" s="7">
        <f>IFERROR(VLOOKUP(VALUE(R1675),工作表2!$A:$N,14,1)/50,0)</f>
        <v>324685.51</v>
      </c>
      <c r="AC1675" s="7">
        <f>IFERROR(VLOOKUP(VALUE(S1675),工作表2!$A:$N,14,1)/50,0)</f>
        <v>324685.51</v>
      </c>
      <c r="AD1675" s="7">
        <f>IFERROR(VLOOKUP(VALUE(T1675),工作表2!$A:$N,14,1)/50,0)</f>
        <v>324685.51</v>
      </c>
      <c r="AE1675" s="7">
        <f>IFERROR(VLOOKUP(VALUE(U1675),工作表2!$A:$N,14,1),0)</f>
        <v>46589046.5</v>
      </c>
      <c r="AF1675" s="7">
        <f t="shared" si="297"/>
        <v>49511216.090000004</v>
      </c>
    </row>
    <row r="1676" spans="1:32" x14ac:dyDescent="0.15">
      <c r="A1676" s="8">
        <v>101672</v>
      </c>
      <c r="B1676" s="3" t="s">
        <v>6090</v>
      </c>
      <c r="C1676" t="s">
        <v>6074</v>
      </c>
      <c r="D1676" t="s">
        <v>6083</v>
      </c>
      <c r="E1676" t="s">
        <v>6084</v>
      </c>
      <c r="F1676" t="s">
        <v>6085</v>
      </c>
      <c r="G1676" t="s">
        <v>6091</v>
      </c>
      <c r="H1676" t="s">
        <v>6079</v>
      </c>
      <c r="I1676" t="s">
        <v>6092</v>
      </c>
      <c r="J1676" t="s">
        <v>6093</v>
      </c>
      <c r="K1676" t="s">
        <v>6094</v>
      </c>
      <c r="L1676">
        <f t="shared" si="287"/>
        <v>100504</v>
      </c>
      <c r="M1676">
        <f t="shared" si="288"/>
        <v>100503</v>
      </c>
      <c r="N1676">
        <f t="shared" si="289"/>
        <v>100504</v>
      </c>
      <c r="O1676">
        <f t="shared" si="290"/>
        <v>100504</v>
      </c>
      <c r="P1676">
        <f t="shared" si="291"/>
        <v>100503</v>
      </c>
      <c r="Q1676">
        <f t="shared" si="292"/>
        <v>100504</v>
      </c>
      <c r="R1676">
        <f t="shared" si="293"/>
        <v>100502</v>
      </c>
      <c r="S1676">
        <f t="shared" si="294"/>
        <v>100503</v>
      </c>
      <c r="T1676">
        <f t="shared" si="295"/>
        <v>100503</v>
      </c>
      <c r="U1676">
        <f t="shared" si="296"/>
        <v>201673</v>
      </c>
      <c r="V1676" s="7">
        <f>IFERROR(VLOOKUP(VALUE(L1676),工作表2!$A:$N,14,1)/50,0)</f>
        <v>324685.51</v>
      </c>
      <c r="W1676" s="7">
        <f>IFERROR(VLOOKUP(VALUE(M1676),工作表2!$A:$N,14,1)/50,0)</f>
        <v>324685.51</v>
      </c>
      <c r="X1676" s="7">
        <f>IFERROR(VLOOKUP(VALUE(N1676),工作表2!$A:$N,14,1)/50,0)</f>
        <v>324685.51</v>
      </c>
      <c r="Y1676" s="7">
        <f>IFERROR(VLOOKUP(VALUE(O1676),工作表2!$A:$N,14,1)/50,0)</f>
        <v>324685.51</v>
      </c>
      <c r="Z1676" s="7">
        <f>IFERROR(VLOOKUP(VALUE(P1676),工作表2!$A:$N,14,1)/50,0)</f>
        <v>324685.51</v>
      </c>
      <c r="AA1676" s="7">
        <f>IFERROR(VLOOKUP(VALUE(Q1676),工作表2!$A:$N,14,1)/50,0)</f>
        <v>324685.51</v>
      </c>
      <c r="AB1676" s="7">
        <f>IFERROR(VLOOKUP(VALUE(R1676),工作表2!$A:$N,14,1)/50,0)</f>
        <v>324685.51</v>
      </c>
      <c r="AC1676" s="7">
        <f>IFERROR(VLOOKUP(VALUE(S1676),工作表2!$A:$N,14,1)/50,0)</f>
        <v>324685.51</v>
      </c>
      <c r="AD1676" s="7">
        <f>IFERROR(VLOOKUP(VALUE(T1676),工作表2!$A:$N,14,1)/50,0)</f>
        <v>324685.51</v>
      </c>
      <c r="AE1676" s="7">
        <f>IFERROR(VLOOKUP(VALUE(U1676),工作表2!$A:$N,14,1),0)</f>
        <v>46625474.5</v>
      </c>
      <c r="AF1676" s="7">
        <f t="shared" si="297"/>
        <v>49547644.090000004</v>
      </c>
    </row>
    <row r="1677" spans="1:32" x14ac:dyDescent="0.15">
      <c r="A1677" s="8">
        <v>101673</v>
      </c>
      <c r="B1677" s="3" t="s">
        <v>6090</v>
      </c>
      <c r="C1677" t="s">
        <v>6095</v>
      </c>
      <c r="D1677" t="s">
        <v>6096</v>
      </c>
      <c r="E1677" t="s">
        <v>6076</v>
      </c>
      <c r="F1677" t="s">
        <v>6085</v>
      </c>
      <c r="G1677" t="s">
        <v>6091</v>
      </c>
      <c r="H1677" t="s">
        <v>6097</v>
      </c>
      <c r="I1677" t="s">
        <v>6088</v>
      </c>
      <c r="J1677" t="s">
        <v>6098</v>
      </c>
      <c r="K1677" t="s">
        <v>6099</v>
      </c>
      <c r="L1677">
        <f t="shared" si="287"/>
        <v>100504</v>
      </c>
      <c r="M1677">
        <f t="shared" si="288"/>
        <v>100502</v>
      </c>
      <c r="N1677">
        <f t="shared" si="289"/>
        <v>100502</v>
      </c>
      <c r="O1677">
        <f t="shared" si="290"/>
        <v>100503</v>
      </c>
      <c r="P1677">
        <f t="shared" si="291"/>
        <v>100503</v>
      </c>
      <c r="Q1677">
        <f t="shared" si="292"/>
        <v>100504</v>
      </c>
      <c r="R1677">
        <f t="shared" si="293"/>
        <v>100503</v>
      </c>
      <c r="S1677">
        <f t="shared" si="294"/>
        <v>100504</v>
      </c>
      <c r="T1677">
        <f t="shared" si="295"/>
        <v>100502</v>
      </c>
      <c r="U1677">
        <f t="shared" si="296"/>
        <v>201674</v>
      </c>
      <c r="V1677" s="7">
        <f>IFERROR(VLOOKUP(VALUE(L1677),工作表2!$A:$N,14,1)/50,0)</f>
        <v>324685.51</v>
      </c>
      <c r="W1677" s="7">
        <f>IFERROR(VLOOKUP(VALUE(M1677),工作表2!$A:$N,14,1)/50,0)</f>
        <v>324685.51</v>
      </c>
      <c r="X1677" s="7">
        <f>IFERROR(VLOOKUP(VALUE(N1677),工作表2!$A:$N,14,1)/50,0)</f>
        <v>324685.51</v>
      </c>
      <c r="Y1677" s="7">
        <f>IFERROR(VLOOKUP(VALUE(O1677),工作表2!$A:$N,14,1)/50,0)</f>
        <v>324685.51</v>
      </c>
      <c r="Z1677" s="7">
        <f>IFERROR(VLOOKUP(VALUE(P1677),工作表2!$A:$N,14,1)/50,0)</f>
        <v>324685.51</v>
      </c>
      <c r="AA1677" s="7">
        <f>IFERROR(VLOOKUP(VALUE(Q1677),工作表2!$A:$N,14,1)/50,0)</f>
        <v>324685.51</v>
      </c>
      <c r="AB1677" s="7">
        <f>IFERROR(VLOOKUP(VALUE(R1677),工作表2!$A:$N,14,1)/50,0)</f>
        <v>324685.51</v>
      </c>
      <c r="AC1677" s="7">
        <f>IFERROR(VLOOKUP(VALUE(S1677),工作表2!$A:$N,14,1)/50,0)</f>
        <v>324685.51</v>
      </c>
      <c r="AD1677" s="7">
        <f>IFERROR(VLOOKUP(VALUE(T1677),工作表2!$A:$N,14,1)/50,0)</f>
        <v>324685.51</v>
      </c>
      <c r="AE1677" s="7">
        <f>IFERROR(VLOOKUP(VALUE(U1677),工作表2!$A:$N,14,1),0)</f>
        <v>47505978.5</v>
      </c>
      <c r="AF1677" s="7">
        <f t="shared" si="297"/>
        <v>50428148.090000004</v>
      </c>
    </row>
    <row r="1678" spans="1:32" x14ac:dyDescent="0.15">
      <c r="A1678" s="8">
        <v>101674</v>
      </c>
      <c r="B1678" s="3" t="s">
        <v>6073</v>
      </c>
      <c r="C1678" t="s">
        <v>6100</v>
      </c>
      <c r="D1678" t="s">
        <v>6075</v>
      </c>
      <c r="E1678" t="s">
        <v>6084</v>
      </c>
      <c r="F1678" t="s">
        <v>6085</v>
      </c>
      <c r="G1678" t="s">
        <v>6086</v>
      </c>
      <c r="H1678" t="s">
        <v>6087</v>
      </c>
      <c r="I1678" t="s">
        <v>6080</v>
      </c>
      <c r="J1678" t="s">
        <v>6093</v>
      </c>
      <c r="K1678" t="s">
        <v>6101</v>
      </c>
      <c r="L1678">
        <f t="shared" si="287"/>
        <v>100503</v>
      </c>
      <c r="M1678">
        <f t="shared" si="288"/>
        <v>100504</v>
      </c>
      <c r="N1678">
        <f t="shared" si="289"/>
        <v>100503</v>
      </c>
      <c r="O1678">
        <f t="shared" si="290"/>
        <v>100504</v>
      </c>
      <c r="P1678">
        <f t="shared" si="291"/>
        <v>100503</v>
      </c>
      <c r="Q1678">
        <f t="shared" si="292"/>
        <v>100503</v>
      </c>
      <c r="R1678">
        <f t="shared" si="293"/>
        <v>100504</v>
      </c>
      <c r="S1678">
        <f t="shared" si="294"/>
        <v>100502</v>
      </c>
      <c r="T1678">
        <f t="shared" si="295"/>
        <v>100503</v>
      </c>
      <c r="U1678">
        <f t="shared" si="296"/>
        <v>201675</v>
      </c>
      <c r="V1678" s="7">
        <f>IFERROR(VLOOKUP(VALUE(L1678),工作表2!$A:$N,14,1)/50,0)</f>
        <v>324685.51</v>
      </c>
      <c r="W1678" s="7">
        <f>IFERROR(VLOOKUP(VALUE(M1678),工作表2!$A:$N,14,1)/50,0)</f>
        <v>324685.51</v>
      </c>
      <c r="X1678" s="7">
        <f>IFERROR(VLOOKUP(VALUE(N1678),工作表2!$A:$N,14,1)/50,0)</f>
        <v>324685.51</v>
      </c>
      <c r="Y1678" s="7">
        <f>IFERROR(VLOOKUP(VALUE(O1678),工作表2!$A:$N,14,1)/50,0)</f>
        <v>324685.51</v>
      </c>
      <c r="Z1678" s="7">
        <f>IFERROR(VLOOKUP(VALUE(P1678),工作表2!$A:$N,14,1)/50,0)</f>
        <v>324685.51</v>
      </c>
      <c r="AA1678" s="7">
        <f>IFERROR(VLOOKUP(VALUE(Q1678),工作表2!$A:$N,14,1)/50,0)</f>
        <v>324685.51</v>
      </c>
      <c r="AB1678" s="7">
        <f>IFERROR(VLOOKUP(VALUE(R1678),工作表2!$A:$N,14,1)/50,0)</f>
        <v>324685.51</v>
      </c>
      <c r="AC1678" s="7">
        <f>IFERROR(VLOOKUP(VALUE(S1678),工作表2!$A:$N,14,1)/50,0)</f>
        <v>324685.51</v>
      </c>
      <c r="AD1678" s="7">
        <f>IFERROR(VLOOKUP(VALUE(T1678),工作表2!$A:$N,14,1)/50,0)</f>
        <v>324685.51</v>
      </c>
      <c r="AE1678" s="7">
        <f>IFERROR(VLOOKUP(VALUE(U1678),工作表2!$A:$N,14,1),0)</f>
        <v>46698427.5</v>
      </c>
      <c r="AF1678" s="7">
        <f t="shared" si="297"/>
        <v>49620597.090000004</v>
      </c>
    </row>
    <row r="1679" spans="1:32" x14ac:dyDescent="0.15">
      <c r="A1679" s="8">
        <v>101675</v>
      </c>
      <c r="B1679" s="3" t="s">
        <v>6090</v>
      </c>
      <c r="C1679" t="s">
        <v>6095</v>
      </c>
      <c r="D1679" t="s">
        <v>6083</v>
      </c>
      <c r="E1679" t="s">
        <v>6084</v>
      </c>
      <c r="F1679" t="s">
        <v>6077</v>
      </c>
      <c r="G1679" t="s">
        <v>6086</v>
      </c>
      <c r="H1679" t="s">
        <v>6087</v>
      </c>
      <c r="I1679" t="s">
        <v>6088</v>
      </c>
      <c r="J1679" t="s">
        <v>6093</v>
      </c>
      <c r="K1679" t="s">
        <v>6102</v>
      </c>
      <c r="L1679">
        <f t="shared" si="287"/>
        <v>100504</v>
      </c>
      <c r="M1679">
        <f t="shared" si="288"/>
        <v>100502</v>
      </c>
      <c r="N1679">
        <f t="shared" si="289"/>
        <v>100504</v>
      </c>
      <c r="O1679">
        <f t="shared" si="290"/>
        <v>100504</v>
      </c>
      <c r="P1679">
        <f t="shared" si="291"/>
        <v>100502</v>
      </c>
      <c r="Q1679">
        <f t="shared" si="292"/>
        <v>100503</v>
      </c>
      <c r="R1679">
        <f t="shared" si="293"/>
        <v>100504</v>
      </c>
      <c r="S1679">
        <f t="shared" si="294"/>
        <v>100504</v>
      </c>
      <c r="T1679">
        <f t="shared" si="295"/>
        <v>100503</v>
      </c>
      <c r="U1679">
        <f t="shared" si="296"/>
        <v>201676</v>
      </c>
      <c r="V1679" s="7">
        <f>IFERROR(VLOOKUP(VALUE(L1679),工作表2!$A:$N,14,1)/50,0)</f>
        <v>324685.51</v>
      </c>
      <c r="W1679" s="7">
        <f>IFERROR(VLOOKUP(VALUE(M1679),工作表2!$A:$N,14,1)/50,0)</f>
        <v>324685.51</v>
      </c>
      <c r="X1679" s="7">
        <f>IFERROR(VLOOKUP(VALUE(N1679),工作表2!$A:$N,14,1)/50,0)</f>
        <v>324685.51</v>
      </c>
      <c r="Y1679" s="7">
        <f>IFERROR(VLOOKUP(VALUE(O1679),工作表2!$A:$N,14,1)/50,0)</f>
        <v>324685.51</v>
      </c>
      <c r="Z1679" s="7">
        <f>IFERROR(VLOOKUP(VALUE(P1679),工作表2!$A:$N,14,1)/50,0)</f>
        <v>324685.51</v>
      </c>
      <c r="AA1679" s="7">
        <f>IFERROR(VLOOKUP(VALUE(Q1679),工作表2!$A:$N,14,1)/50,0)</f>
        <v>324685.51</v>
      </c>
      <c r="AB1679" s="7">
        <f>IFERROR(VLOOKUP(VALUE(R1679),工作表2!$A:$N,14,1)/50,0)</f>
        <v>324685.51</v>
      </c>
      <c r="AC1679" s="7">
        <f>IFERROR(VLOOKUP(VALUE(S1679),工作表2!$A:$N,14,1)/50,0)</f>
        <v>324685.51</v>
      </c>
      <c r="AD1679" s="7">
        <f>IFERROR(VLOOKUP(VALUE(T1679),工作表2!$A:$N,14,1)/50,0)</f>
        <v>324685.51</v>
      </c>
      <c r="AE1679" s="7">
        <f>IFERROR(VLOOKUP(VALUE(U1679),工作表2!$A:$N,14,1),0)</f>
        <v>46734950.5</v>
      </c>
      <c r="AF1679" s="7">
        <f t="shared" si="297"/>
        <v>49657120.090000004</v>
      </c>
    </row>
    <row r="1680" spans="1:32" x14ac:dyDescent="0.15">
      <c r="A1680" s="8">
        <v>101676</v>
      </c>
      <c r="B1680" s="3" t="s">
        <v>6073</v>
      </c>
      <c r="C1680" t="s">
        <v>6095</v>
      </c>
      <c r="D1680" t="s">
        <v>6075</v>
      </c>
      <c r="E1680" t="s">
        <v>6076</v>
      </c>
      <c r="F1680" t="s">
        <v>6077</v>
      </c>
      <c r="G1680" t="s">
        <v>6091</v>
      </c>
      <c r="H1680" t="s">
        <v>6079</v>
      </c>
      <c r="I1680" t="s">
        <v>6092</v>
      </c>
      <c r="J1680" t="s">
        <v>6081</v>
      </c>
      <c r="K1680" t="s">
        <v>6103</v>
      </c>
      <c r="L1680">
        <f t="shared" si="287"/>
        <v>100503</v>
      </c>
      <c r="M1680">
        <f t="shared" si="288"/>
        <v>100502</v>
      </c>
      <c r="N1680">
        <f t="shared" si="289"/>
        <v>100503</v>
      </c>
      <c r="O1680">
        <f t="shared" si="290"/>
        <v>100503</v>
      </c>
      <c r="P1680">
        <f t="shared" si="291"/>
        <v>100502</v>
      </c>
      <c r="Q1680">
        <f t="shared" si="292"/>
        <v>100504</v>
      </c>
      <c r="R1680">
        <f t="shared" si="293"/>
        <v>100502</v>
      </c>
      <c r="S1680">
        <f t="shared" si="294"/>
        <v>100503</v>
      </c>
      <c r="T1680">
        <f t="shared" si="295"/>
        <v>100504</v>
      </c>
      <c r="U1680">
        <f t="shared" si="296"/>
        <v>201677</v>
      </c>
      <c r="V1680" s="7">
        <f>IFERROR(VLOOKUP(VALUE(L1680),工作表2!$A:$N,14,1)/50,0)</f>
        <v>324685.51</v>
      </c>
      <c r="W1680" s="7">
        <f>IFERROR(VLOOKUP(VALUE(M1680),工作表2!$A:$N,14,1)/50,0)</f>
        <v>324685.51</v>
      </c>
      <c r="X1680" s="7">
        <f>IFERROR(VLOOKUP(VALUE(N1680),工作表2!$A:$N,14,1)/50,0)</f>
        <v>324685.51</v>
      </c>
      <c r="Y1680" s="7">
        <f>IFERROR(VLOOKUP(VALUE(O1680),工作表2!$A:$N,14,1)/50,0)</f>
        <v>324685.51</v>
      </c>
      <c r="Z1680" s="7">
        <f>IFERROR(VLOOKUP(VALUE(P1680),工作表2!$A:$N,14,1)/50,0)</f>
        <v>324685.51</v>
      </c>
      <c r="AA1680" s="7">
        <f>IFERROR(VLOOKUP(VALUE(Q1680),工作表2!$A:$N,14,1)/50,0)</f>
        <v>324685.51</v>
      </c>
      <c r="AB1680" s="7">
        <f>IFERROR(VLOOKUP(VALUE(R1680),工作表2!$A:$N,14,1)/50,0)</f>
        <v>324685.51</v>
      </c>
      <c r="AC1680" s="7">
        <f>IFERROR(VLOOKUP(VALUE(S1680),工作表2!$A:$N,14,1)/50,0)</f>
        <v>324685.51</v>
      </c>
      <c r="AD1680" s="7">
        <f>IFERROR(VLOOKUP(VALUE(T1680),工作表2!$A:$N,14,1)/50,0)</f>
        <v>324685.51</v>
      </c>
      <c r="AE1680" s="7">
        <f>IFERROR(VLOOKUP(VALUE(U1680),工作表2!$A:$N,14,1),0)</f>
        <v>47617361.5</v>
      </c>
      <c r="AF1680" s="7">
        <f t="shared" si="297"/>
        <v>50539531.090000004</v>
      </c>
    </row>
    <row r="1681" spans="1:32" x14ac:dyDescent="0.15">
      <c r="A1681" s="8">
        <v>101677</v>
      </c>
      <c r="B1681" s="3" t="s">
        <v>6104</v>
      </c>
      <c r="C1681" t="s">
        <v>6074</v>
      </c>
      <c r="D1681" t="s">
        <v>6075</v>
      </c>
      <c r="E1681" t="s">
        <v>6084</v>
      </c>
      <c r="F1681" t="s">
        <v>6085</v>
      </c>
      <c r="G1681" t="s">
        <v>6078</v>
      </c>
      <c r="H1681" t="s">
        <v>6097</v>
      </c>
      <c r="I1681" t="s">
        <v>6088</v>
      </c>
      <c r="J1681" t="s">
        <v>6098</v>
      </c>
      <c r="K1681" t="s">
        <v>6105</v>
      </c>
      <c r="L1681">
        <f t="shared" si="287"/>
        <v>100502</v>
      </c>
      <c r="M1681">
        <f t="shared" si="288"/>
        <v>100503</v>
      </c>
      <c r="N1681">
        <f t="shared" si="289"/>
        <v>100503</v>
      </c>
      <c r="O1681">
        <f t="shared" si="290"/>
        <v>100504</v>
      </c>
      <c r="P1681">
        <f t="shared" si="291"/>
        <v>100503</v>
      </c>
      <c r="Q1681">
        <f t="shared" si="292"/>
        <v>100502</v>
      </c>
      <c r="R1681">
        <f t="shared" si="293"/>
        <v>100503</v>
      </c>
      <c r="S1681">
        <f t="shared" si="294"/>
        <v>100504</v>
      </c>
      <c r="T1681">
        <f t="shared" si="295"/>
        <v>100502</v>
      </c>
      <c r="U1681">
        <f t="shared" si="296"/>
        <v>201678</v>
      </c>
      <c r="V1681" s="7">
        <f>IFERROR(VLOOKUP(VALUE(L1681),工作表2!$A:$N,14,1)/50,0)</f>
        <v>324685.51</v>
      </c>
      <c r="W1681" s="7">
        <f>IFERROR(VLOOKUP(VALUE(M1681),工作表2!$A:$N,14,1)/50,0)</f>
        <v>324685.51</v>
      </c>
      <c r="X1681" s="7">
        <f>IFERROR(VLOOKUP(VALUE(N1681),工作表2!$A:$N,14,1)/50,0)</f>
        <v>324685.51</v>
      </c>
      <c r="Y1681" s="7">
        <f>IFERROR(VLOOKUP(VALUE(O1681),工作表2!$A:$N,14,1)/50,0)</f>
        <v>324685.51</v>
      </c>
      <c r="Z1681" s="7">
        <f>IFERROR(VLOOKUP(VALUE(P1681),工作表2!$A:$N,14,1)/50,0)</f>
        <v>324685.51</v>
      </c>
      <c r="AA1681" s="7">
        <f>IFERROR(VLOOKUP(VALUE(Q1681),工作表2!$A:$N,14,1)/50,0)</f>
        <v>324685.51</v>
      </c>
      <c r="AB1681" s="7">
        <f>IFERROR(VLOOKUP(VALUE(R1681),工作表2!$A:$N,14,1)/50,0)</f>
        <v>324685.51</v>
      </c>
      <c r="AC1681" s="7">
        <f>IFERROR(VLOOKUP(VALUE(S1681),工作表2!$A:$N,14,1)/50,0)</f>
        <v>324685.51</v>
      </c>
      <c r="AD1681" s="7">
        <f>IFERROR(VLOOKUP(VALUE(T1681),工作表2!$A:$N,14,1)/50,0)</f>
        <v>324685.51</v>
      </c>
      <c r="AE1681" s="7">
        <f>IFERROR(VLOOKUP(VALUE(U1681),工作表2!$A:$N,14,1),0)</f>
        <v>47248252.5</v>
      </c>
      <c r="AF1681" s="7">
        <f t="shared" si="297"/>
        <v>50170422.090000004</v>
      </c>
    </row>
    <row r="1682" spans="1:32" x14ac:dyDescent="0.15">
      <c r="A1682" s="8">
        <v>101678</v>
      </c>
      <c r="B1682" s="3" t="s">
        <v>6104</v>
      </c>
      <c r="C1682" t="s">
        <v>6095</v>
      </c>
      <c r="D1682" t="s">
        <v>6096</v>
      </c>
      <c r="E1682" t="s">
        <v>6084</v>
      </c>
      <c r="F1682" t="s">
        <v>6106</v>
      </c>
      <c r="G1682" t="s">
        <v>6078</v>
      </c>
      <c r="H1682" t="s">
        <v>6079</v>
      </c>
      <c r="I1682" t="s">
        <v>6080</v>
      </c>
      <c r="J1682" t="s">
        <v>6081</v>
      </c>
      <c r="K1682" t="s">
        <v>6107</v>
      </c>
      <c r="L1682">
        <f t="shared" si="287"/>
        <v>100502</v>
      </c>
      <c r="M1682">
        <f t="shared" si="288"/>
        <v>100502</v>
      </c>
      <c r="N1682">
        <f t="shared" si="289"/>
        <v>100502</v>
      </c>
      <c r="O1682">
        <f t="shared" si="290"/>
        <v>100504</v>
      </c>
      <c r="P1682">
        <f t="shared" si="291"/>
        <v>100504</v>
      </c>
      <c r="Q1682">
        <f t="shared" si="292"/>
        <v>100502</v>
      </c>
      <c r="R1682">
        <f t="shared" si="293"/>
        <v>100502</v>
      </c>
      <c r="S1682">
        <f t="shared" si="294"/>
        <v>100502</v>
      </c>
      <c r="T1682">
        <f t="shared" si="295"/>
        <v>100504</v>
      </c>
      <c r="U1682">
        <f t="shared" si="296"/>
        <v>201679</v>
      </c>
      <c r="V1682" s="7">
        <f>IFERROR(VLOOKUP(VALUE(L1682),工作表2!$A:$N,14,1)/50,0)</f>
        <v>324685.51</v>
      </c>
      <c r="W1682" s="7">
        <f>IFERROR(VLOOKUP(VALUE(M1682),工作表2!$A:$N,14,1)/50,0)</f>
        <v>324685.51</v>
      </c>
      <c r="X1682" s="7">
        <f>IFERROR(VLOOKUP(VALUE(N1682),工作表2!$A:$N,14,1)/50,0)</f>
        <v>324685.51</v>
      </c>
      <c r="Y1682" s="7">
        <f>IFERROR(VLOOKUP(VALUE(O1682),工作表2!$A:$N,14,1)/50,0)</f>
        <v>324685.51</v>
      </c>
      <c r="Z1682" s="7">
        <f>IFERROR(VLOOKUP(VALUE(P1682),工作表2!$A:$N,14,1)/50,0)</f>
        <v>324685.51</v>
      </c>
      <c r="AA1682" s="7">
        <f>IFERROR(VLOOKUP(VALUE(Q1682),工作表2!$A:$N,14,1)/50,0)</f>
        <v>324685.51</v>
      </c>
      <c r="AB1682" s="7">
        <f>IFERROR(VLOOKUP(VALUE(R1682),工作表2!$A:$N,14,1)/50,0)</f>
        <v>324685.51</v>
      </c>
      <c r="AC1682" s="7">
        <f>IFERROR(VLOOKUP(VALUE(S1682),工作表2!$A:$N,14,1)/50,0)</f>
        <v>324685.51</v>
      </c>
      <c r="AD1682" s="7">
        <f>IFERROR(VLOOKUP(VALUE(T1682),工作表2!$A:$N,14,1)/50,0)</f>
        <v>324685.51</v>
      </c>
      <c r="AE1682" s="7">
        <f>IFERROR(VLOOKUP(VALUE(U1682),工作表2!$A:$N,14,1),0)</f>
        <v>47454600</v>
      </c>
      <c r="AF1682" s="7">
        <f t="shared" si="297"/>
        <v>50376769.590000004</v>
      </c>
    </row>
    <row r="1683" spans="1:32" x14ac:dyDescent="0.15">
      <c r="A1683" s="8">
        <v>101679</v>
      </c>
      <c r="B1683" s="3" t="s">
        <v>6104</v>
      </c>
      <c r="C1683" t="s">
        <v>6100</v>
      </c>
      <c r="D1683" t="s">
        <v>6075</v>
      </c>
      <c r="E1683" t="s">
        <v>6076</v>
      </c>
      <c r="F1683" t="s">
        <v>6077</v>
      </c>
      <c r="G1683" t="s">
        <v>6091</v>
      </c>
      <c r="H1683" t="s">
        <v>6079</v>
      </c>
      <c r="I1683" t="s">
        <v>6092</v>
      </c>
      <c r="J1683" t="s">
        <v>6093</v>
      </c>
      <c r="K1683" t="s">
        <v>6108</v>
      </c>
      <c r="L1683">
        <f t="shared" si="287"/>
        <v>100502</v>
      </c>
      <c r="M1683">
        <f t="shared" si="288"/>
        <v>100504</v>
      </c>
      <c r="N1683">
        <f t="shared" si="289"/>
        <v>100503</v>
      </c>
      <c r="O1683">
        <f t="shared" si="290"/>
        <v>100503</v>
      </c>
      <c r="P1683">
        <f t="shared" si="291"/>
        <v>100502</v>
      </c>
      <c r="Q1683">
        <f t="shared" si="292"/>
        <v>100504</v>
      </c>
      <c r="R1683">
        <f t="shared" si="293"/>
        <v>100502</v>
      </c>
      <c r="S1683">
        <f t="shared" si="294"/>
        <v>100503</v>
      </c>
      <c r="T1683">
        <f t="shared" si="295"/>
        <v>100503</v>
      </c>
      <c r="U1683">
        <f t="shared" si="296"/>
        <v>201680</v>
      </c>
      <c r="V1683" s="7">
        <f>IFERROR(VLOOKUP(VALUE(L1683),工作表2!$A:$N,14,1)/50,0)</f>
        <v>324685.51</v>
      </c>
      <c r="W1683" s="7">
        <f>IFERROR(VLOOKUP(VALUE(M1683),工作表2!$A:$N,14,1)/50,0)</f>
        <v>324685.51</v>
      </c>
      <c r="X1683" s="7">
        <f>IFERROR(VLOOKUP(VALUE(N1683),工作表2!$A:$N,14,1)/50,0)</f>
        <v>324685.51</v>
      </c>
      <c r="Y1683" s="7">
        <f>IFERROR(VLOOKUP(VALUE(O1683),工作表2!$A:$N,14,1)/50,0)</f>
        <v>324685.51</v>
      </c>
      <c r="Z1683" s="7">
        <f>IFERROR(VLOOKUP(VALUE(P1683),工作表2!$A:$N,14,1)/50,0)</f>
        <v>324685.51</v>
      </c>
      <c r="AA1683" s="7">
        <f>IFERROR(VLOOKUP(VALUE(Q1683),工作表2!$A:$N,14,1)/50,0)</f>
        <v>324685.51</v>
      </c>
      <c r="AB1683" s="7">
        <f>IFERROR(VLOOKUP(VALUE(R1683),工作表2!$A:$N,14,1)/50,0)</f>
        <v>324685.51</v>
      </c>
      <c r="AC1683" s="7">
        <f>IFERROR(VLOOKUP(VALUE(S1683),工作表2!$A:$N,14,1)/50,0)</f>
        <v>324685.51</v>
      </c>
      <c r="AD1683" s="7">
        <f>IFERROR(VLOOKUP(VALUE(T1683),工作表2!$A:$N,14,1)/50,0)</f>
        <v>324685.51</v>
      </c>
      <c r="AE1683" s="7">
        <f>IFERROR(VLOOKUP(VALUE(U1683),工作表2!$A:$N,14,1),0)</f>
        <v>47729036</v>
      </c>
      <c r="AF1683" s="7">
        <f t="shared" si="297"/>
        <v>50651205.590000004</v>
      </c>
    </row>
    <row r="1684" spans="1:32" x14ac:dyDescent="0.15">
      <c r="A1684" s="8">
        <v>101680</v>
      </c>
      <c r="B1684" s="3" t="s">
        <v>6109</v>
      </c>
      <c r="C1684" t="s">
        <v>6110</v>
      </c>
      <c r="D1684" t="s">
        <v>6111</v>
      </c>
      <c r="E1684" t="s">
        <v>6112</v>
      </c>
      <c r="F1684" t="s">
        <v>6113</v>
      </c>
      <c r="G1684" t="s">
        <v>6114</v>
      </c>
      <c r="H1684" t="s">
        <v>6115</v>
      </c>
      <c r="I1684" t="s">
        <v>6116</v>
      </c>
      <c r="J1684" t="s">
        <v>6117</v>
      </c>
      <c r="K1684" t="s">
        <v>6118</v>
      </c>
      <c r="L1684">
        <f t="shared" si="287"/>
        <v>100505</v>
      </c>
      <c r="M1684">
        <f t="shared" si="288"/>
        <v>100506</v>
      </c>
      <c r="N1684">
        <f t="shared" si="289"/>
        <v>100506</v>
      </c>
      <c r="O1684">
        <f t="shared" si="290"/>
        <v>100506</v>
      </c>
      <c r="P1684">
        <f t="shared" si="291"/>
        <v>100506</v>
      </c>
      <c r="Q1684">
        <f t="shared" si="292"/>
        <v>100506</v>
      </c>
      <c r="R1684">
        <f t="shared" si="293"/>
        <v>100506</v>
      </c>
      <c r="S1684">
        <f t="shared" si="294"/>
        <v>100507</v>
      </c>
      <c r="T1684">
        <f t="shared" si="295"/>
        <v>100505</v>
      </c>
      <c r="U1684">
        <f t="shared" si="296"/>
        <v>201681</v>
      </c>
      <c r="V1684" s="7">
        <f>IFERROR(VLOOKUP(VALUE(L1684),工作表2!$A:$N,14,1)/50,0)</f>
        <v>327861.93</v>
      </c>
      <c r="W1684" s="7">
        <f>IFERROR(VLOOKUP(VALUE(M1684),工作表2!$A:$N,14,1)/50,0)</f>
        <v>327861.93</v>
      </c>
      <c r="X1684" s="7">
        <f>IFERROR(VLOOKUP(VALUE(N1684),工作表2!$A:$N,14,1)/50,0)</f>
        <v>327861.93</v>
      </c>
      <c r="Y1684" s="7">
        <f>IFERROR(VLOOKUP(VALUE(O1684),工作表2!$A:$N,14,1)/50,0)</f>
        <v>327861.93</v>
      </c>
      <c r="Z1684" s="7">
        <f>IFERROR(VLOOKUP(VALUE(P1684),工作表2!$A:$N,14,1)/50,0)</f>
        <v>327861.93</v>
      </c>
      <c r="AA1684" s="7">
        <f>IFERROR(VLOOKUP(VALUE(Q1684),工作表2!$A:$N,14,1)/50,0)</f>
        <v>327861.93</v>
      </c>
      <c r="AB1684" s="7">
        <f>IFERROR(VLOOKUP(VALUE(R1684),工作表2!$A:$N,14,1)/50,0)</f>
        <v>327861.93</v>
      </c>
      <c r="AC1684" s="7">
        <f>IFERROR(VLOOKUP(VALUE(S1684),工作表2!$A:$N,14,1)/50,0)</f>
        <v>327861.93</v>
      </c>
      <c r="AD1684" s="7">
        <f>IFERROR(VLOOKUP(VALUE(T1684),工作表2!$A:$N,14,1)/50,0)</f>
        <v>327861.93</v>
      </c>
      <c r="AE1684" s="7">
        <f>IFERROR(VLOOKUP(VALUE(U1684),工作表2!$A:$N,14,1),0)</f>
        <v>47081582</v>
      </c>
      <c r="AF1684" s="7">
        <f t="shared" si="297"/>
        <v>50032339.369999997</v>
      </c>
    </row>
    <row r="1685" spans="1:32" x14ac:dyDescent="0.15">
      <c r="A1685" s="8">
        <v>101681</v>
      </c>
      <c r="B1685" s="3" t="s">
        <v>6119</v>
      </c>
      <c r="C1685" t="s">
        <v>6110</v>
      </c>
      <c r="D1685" t="s">
        <v>6111</v>
      </c>
      <c r="E1685" t="s">
        <v>6120</v>
      </c>
      <c r="F1685" t="s">
        <v>6113</v>
      </c>
      <c r="G1685" t="s">
        <v>6121</v>
      </c>
      <c r="H1685" t="s">
        <v>6115</v>
      </c>
      <c r="I1685" t="s">
        <v>6122</v>
      </c>
      <c r="J1685" t="s">
        <v>6123</v>
      </c>
      <c r="K1685" t="s">
        <v>6124</v>
      </c>
      <c r="L1685">
        <f t="shared" si="287"/>
        <v>100506</v>
      </c>
      <c r="M1685">
        <f t="shared" si="288"/>
        <v>100506</v>
      </c>
      <c r="N1685">
        <f t="shared" si="289"/>
        <v>100506</v>
      </c>
      <c r="O1685">
        <f t="shared" si="290"/>
        <v>100505</v>
      </c>
      <c r="P1685">
        <f t="shared" si="291"/>
        <v>100506</v>
      </c>
      <c r="Q1685">
        <f t="shared" si="292"/>
        <v>100505</v>
      </c>
      <c r="R1685">
        <f t="shared" si="293"/>
        <v>100506</v>
      </c>
      <c r="S1685">
        <f t="shared" si="294"/>
        <v>100505</v>
      </c>
      <c r="T1685">
        <f t="shared" si="295"/>
        <v>100506</v>
      </c>
      <c r="U1685">
        <f t="shared" si="296"/>
        <v>201682</v>
      </c>
      <c r="V1685" s="7">
        <f>IFERROR(VLOOKUP(VALUE(L1685),工作表2!$A:$N,14,1)/50,0)</f>
        <v>327861.93</v>
      </c>
      <c r="W1685" s="7">
        <f>IFERROR(VLOOKUP(VALUE(M1685),工作表2!$A:$N,14,1)/50,0)</f>
        <v>327861.93</v>
      </c>
      <c r="X1685" s="7">
        <f>IFERROR(VLOOKUP(VALUE(N1685),工作表2!$A:$N,14,1)/50,0)</f>
        <v>327861.93</v>
      </c>
      <c r="Y1685" s="7">
        <f>IFERROR(VLOOKUP(VALUE(O1685),工作表2!$A:$N,14,1)/50,0)</f>
        <v>327861.93</v>
      </c>
      <c r="Z1685" s="7">
        <f>IFERROR(VLOOKUP(VALUE(P1685),工作表2!$A:$N,14,1)/50,0)</f>
        <v>327861.93</v>
      </c>
      <c r="AA1685" s="7">
        <f>IFERROR(VLOOKUP(VALUE(Q1685),工作表2!$A:$N,14,1)/50,0)</f>
        <v>327861.93</v>
      </c>
      <c r="AB1685" s="7">
        <f>IFERROR(VLOOKUP(VALUE(R1685),工作表2!$A:$N,14,1)/50,0)</f>
        <v>327861.93</v>
      </c>
      <c r="AC1685" s="7">
        <f>IFERROR(VLOOKUP(VALUE(S1685),工作表2!$A:$N,14,1)/50,0)</f>
        <v>327861.93</v>
      </c>
      <c r="AD1685" s="7">
        <f>IFERROR(VLOOKUP(VALUE(T1685),工作表2!$A:$N,14,1)/50,0)</f>
        <v>327861.93</v>
      </c>
      <c r="AE1685" s="7">
        <f>IFERROR(VLOOKUP(VALUE(U1685),工作表2!$A:$N,14,1),0)</f>
        <v>47118091</v>
      </c>
      <c r="AF1685" s="7">
        <f t="shared" si="297"/>
        <v>50068848.369999997</v>
      </c>
    </row>
    <row r="1686" spans="1:32" x14ac:dyDescent="0.15">
      <c r="A1686" s="8">
        <v>101682</v>
      </c>
      <c r="B1686" s="3" t="s">
        <v>6109</v>
      </c>
      <c r="C1686" t="s">
        <v>6110</v>
      </c>
      <c r="D1686" t="s">
        <v>6111</v>
      </c>
      <c r="E1686" t="s">
        <v>6125</v>
      </c>
      <c r="F1686" t="s">
        <v>6126</v>
      </c>
      <c r="G1686" t="s">
        <v>6121</v>
      </c>
      <c r="H1686" t="s">
        <v>6115</v>
      </c>
      <c r="I1686" t="s">
        <v>6116</v>
      </c>
      <c r="J1686" t="s">
        <v>6117</v>
      </c>
      <c r="K1686" t="s">
        <v>6127</v>
      </c>
      <c r="L1686">
        <f t="shared" si="287"/>
        <v>100505</v>
      </c>
      <c r="M1686">
        <f t="shared" si="288"/>
        <v>100506</v>
      </c>
      <c r="N1686">
        <f t="shared" si="289"/>
        <v>100506</v>
      </c>
      <c r="O1686">
        <f t="shared" si="290"/>
        <v>100507</v>
      </c>
      <c r="P1686">
        <f t="shared" si="291"/>
        <v>100507</v>
      </c>
      <c r="Q1686">
        <f t="shared" si="292"/>
        <v>100505</v>
      </c>
      <c r="R1686">
        <f t="shared" si="293"/>
        <v>100506</v>
      </c>
      <c r="S1686">
        <f t="shared" si="294"/>
        <v>100507</v>
      </c>
      <c r="T1686">
        <f t="shared" si="295"/>
        <v>100505</v>
      </c>
      <c r="U1686">
        <f t="shared" si="296"/>
        <v>201683</v>
      </c>
      <c r="V1686" s="7">
        <f>IFERROR(VLOOKUP(VALUE(L1686),工作表2!$A:$N,14,1)/50,0)</f>
        <v>327861.93</v>
      </c>
      <c r="W1686" s="7">
        <f>IFERROR(VLOOKUP(VALUE(M1686),工作表2!$A:$N,14,1)/50,0)</f>
        <v>327861.93</v>
      </c>
      <c r="X1686" s="7">
        <f>IFERROR(VLOOKUP(VALUE(N1686),工作表2!$A:$N,14,1)/50,0)</f>
        <v>327861.93</v>
      </c>
      <c r="Y1686" s="7">
        <f>IFERROR(VLOOKUP(VALUE(O1686),工作表2!$A:$N,14,1)/50,0)</f>
        <v>327861.93</v>
      </c>
      <c r="Z1686" s="7">
        <f>IFERROR(VLOOKUP(VALUE(P1686),工作表2!$A:$N,14,1)/50,0)</f>
        <v>327861.93</v>
      </c>
      <c r="AA1686" s="7">
        <f>IFERROR(VLOOKUP(VALUE(Q1686),工作表2!$A:$N,14,1)/50,0)</f>
        <v>327861.93</v>
      </c>
      <c r="AB1686" s="7">
        <f>IFERROR(VLOOKUP(VALUE(R1686),工作表2!$A:$N,14,1)/50,0)</f>
        <v>327861.93</v>
      </c>
      <c r="AC1686" s="7">
        <f>IFERROR(VLOOKUP(VALUE(S1686),工作表2!$A:$N,14,1)/50,0)</f>
        <v>327861.93</v>
      </c>
      <c r="AD1686" s="7">
        <f>IFERROR(VLOOKUP(VALUE(T1686),工作表2!$A:$N,14,1)/50,0)</f>
        <v>327861.93</v>
      </c>
      <c r="AE1686" s="7">
        <f>IFERROR(VLOOKUP(VALUE(U1686),工作表2!$A:$N,14,1),0)</f>
        <v>47154631</v>
      </c>
      <c r="AF1686" s="7">
        <f t="shared" si="297"/>
        <v>50105388.369999997</v>
      </c>
    </row>
    <row r="1687" spans="1:32" x14ac:dyDescent="0.15">
      <c r="A1687" s="8">
        <v>101683</v>
      </c>
      <c r="B1687" s="3" t="s">
        <v>6109</v>
      </c>
      <c r="C1687" t="s">
        <v>6110</v>
      </c>
      <c r="D1687" t="s">
        <v>6128</v>
      </c>
      <c r="E1687" t="s">
        <v>6120</v>
      </c>
      <c r="F1687" t="s">
        <v>6129</v>
      </c>
      <c r="G1687" t="s">
        <v>6130</v>
      </c>
      <c r="H1687" t="s">
        <v>6131</v>
      </c>
      <c r="I1687" t="s">
        <v>6116</v>
      </c>
      <c r="J1687" t="s">
        <v>6123</v>
      </c>
      <c r="K1687" t="s">
        <v>6132</v>
      </c>
      <c r="L1687">
        <f t="shared" si="287"/>
        <v>100505</v>
      </c>
      <c r="M1687">
        <f t="shared" si="288"/>
        <v>100506</v>
      </c>
      <c r="N1687">
        <f t="shared" si="289"/>
        <v>100505</v>
      </c>
      <c r="O1687">
        <f t="shared" si="290"/>
        <v>100505</v>
      </c>
      <c r="P1687">
        <f t="shared" si="291"/>
        <v>100505</v>
      </c>
      <c r="Q1687">
        <f t="shared" si="292"/>
        <v>100507</v>
      </c>
      <c r="R1687">
        <f t="shared" si="293"/>
        <v>100507</v>
      </c>
      <c r="S1687">
        <f t="shared" si="294"/>
        <v>100507</v>
      </c>
      <c r="T1687">
        <f t="shared" si="295"/>
        <v>100506</v>
      </c>
      <c r="U1687">
        <f t="shared" si="296"/>
        <v>201684</v>
      </c>
      <c r="V1687" s="7">
        <f>IFERROR(VLOOKUP(VALUE(L1687),工作表2!$A:$N,14,1)/50,0)</f>
        <v>327861.93</v>
      </c>
      <c r="W1687" s="7">
        <f>IFERROR(VLOOKUP(VALUE(M1687),工作表2!$A:$N,14,1)/50,0)</f>
        <v>327861.93</v>
      </c>
      <c r="X1687" s="7">
        <f>IFERROR(VLOOKUP(VALUE(N1687),工作表2!$A:$N,14,1)/50,0)</f>
        <v>327861.93</v>
      </c>
      <c r="Y1687" s="7">
        <f>IFERROR(VLOOKUP(VALUE(O1687),工作表2!$A:$N,14,1)/50,0)</f>
        <v>327861.93</v>
      </c>
      <c r="Z1687" s="7">
        <f>IFERROR(VLOOKUP(VALUE(P1687),工作表2!$A:$N,14,1)/50,0)</f>
        <v>327861.93</v>
      </c>
      <c r="AA1687" s="7">
        <f>IFERROR(VLOOKUP(VALUE(Q1687),工作表2!$A:$N,14,1)/50,0)</f>
        <v>327861.93</v>
      </c>
      <c r="AB1687" s="7">
        <f>IFERROR(VLOOKUP(VALUE(R1687),工作表2!$A:$N,14,1)/50,0)</f>
        <v>327861.93</v>
      </c>
      <c r="AC1687" s="7">
        <f>IFERROR(VLOOKUP(VALUE(S1687),工作表2!$A:$N,14,1)/50,0)</f>
        <v>327861.93</v>
      </c>
      <c r="AD1687" s="7">
        <f>IFERROR(VLOOKUP(VALUE(T1687),工作表2!$A:$N,14,1)/50,0)</f>
        <v>327861.93</v>
      </c>
      <c r="AE1687" s="7">
        <f>IFERROR(VLOOKUP(VALUE(U1687),工作表2!$A:$N,14,1),0)</f>
        <v>48045287</v>
      </c>
      <c r="AF1687" s="7">
        <f t="shared" si="297"/>
        <v>50996044.369999997</v>
      </c>
    </row>
    <row r="1688" spans="1:32" x14ac:dyDescent="0.15">
      <c r="A1688" s="8">
        <v>101684</v>
      </c>
      <c r="B1688" s="3" t="s">
        <v>6119</v>
      </c>
      <c r="C1688" t="s">
        <v>6110</v>
      </c>
      <c r="D1688" t="s">
        <v>6128</v>
      </c>
      <c r="E1688" t="s">
        <v>6120</v>
      </c>
      <c r="F1688" t="s">
        <v>6126</v>
      </c>
      <c r="G1688" t="s">
        <v>6130</v>
      </c>
      <c r="H1688" t="s">
        <v>6131</v>
      </c>
      <c r="I1688" t="s">
        <v>6133</v>
      </c>
      <c r="J1688" t="s">
        <v>6134</v>
      </c>
      <c r="K1688" t="s">
        <v>6135</v>
      </c>
      <c r="L1688">
        <f t="shared" si="287"/>
        <v>100506</v>
      </c>
      <c r="M1688">
        <f t="shared" si="288"/>
        <v>100506</v>
      </c>
      <c r="N1688">
        <f t="shared" si="289"/>
        <v>100505</v>
      </c>
      <c r="O1688">
        <f t="shared" si="290"/>
        <v>100505</v>
      </c>
      <c r="P1688">
        <f t="shared" si="291"/>
        <v>100507</v>
      </c>
      <c r="Q1688">
        <f t="shared" si="292"/>
        <v>100507</v>
      </c>
      <c r="R1688">
        <f t="shared" si="293"/>
        <v>100507</v>
      </c>
      <c r="S1688">
        <f t="shared" si="294"/>
        <v>100506</v>
      </c>
      <c r="T1688">
        <f t="shared" si="295"/>
        <v>100507</v>
      </c>
      <c r="U1688">
        <f t="shared" si="296"/>
        <v>201685</v>
      </c>
      <c r="V1688" s="7">
        <f>IFERROR(VLOOKUP(VALUE(L1688),工作表2!$A:$N,14,1)/50,0)</f>
        <v>327861.93</v>
      </c>
      <c r="W1688" s="7">
        <f>IFERROR(VLOOKUP(VALUE(M1688),工作表2!$A:$N,14,1)/50,0)</f>
        <v>327861.93</v>
      </c>
      <c r="X1688" s="7">
        <f>IFERROR(VLOOKUP(VALUE(N1688),工作表2!$A:$N,14,1)/50,0)</f>
        <v>327861.93</v>
      </c>
      <c r="Y1688" s="7">
        <f>IFERROR(VLOOKUP(VALUE(O1688),工作表2!$A:$N,14,1)/50,0)</f>
        <v>327861.93</v>
      </c>
      <c r="Z1688" s="7">
        <f>IFERROR(VLOOKUP(VALUE(P1688),工作表2!$A:$N,14,1)/50,0)</f>
        <v>327861.93</v>
      </c>
      <c r="AA1688" s="7">
        <f>IFERROR(VLOOKUP(VALUE(Q1688),工作表2!$A:$N,14,1)/50,0)</f>
        <v>327861.93</v>
      </c>
      <c r="AB1688" s="7">
        <f>IFERROR(VLOOKUP(VALUE(R1688),工作表2!$A:$N,14,1)/50,0)</f>
        <v>327861.93</v>
      </c>
      <c r="AC1688" s="7">
        <f>IFERROR(VLOOKUP(VALUE(S1688),工作表2!$A:$N,14,1)/50,0)</f>
        <v>327861.93</v>
      </c>
      <c r="AD1688" s="7">
        <f>IFERROR(VLOOKUP(VALUE(T1688),工作表2!$A:$N,14,1)/50,0)</f>
        <v>327861.93</v>
      </c>
      <c r="AE1688" s="7">
        <f>IFERROR(VLOOKUP(VALUE(U1688),工作表2!$A:$N,14,1),0)</f>
        <v>47227807</v>
      </c>
      <c r="AF1688" s="7">
        <f t="shared" si="297"/>
        <v>50178564.369999997</v>
      </c>
    </row>
    <row r="1689" spans="1:32" x14ac:dyDescent="0.15">
      <c r="A1689" s="8">
        <v>101685</v>
      </c>
      <c r="B1689" s="3" t="s">
        <v>6119</v>
      </c>
      <c r="C1689" t="s">
        <v>6136</v>
      </c>
      <c r="D1689" t="s">
        <v>6128</v>
      </c>
      <c r="E1689" t="s">
        <v>6120</v>
      </c>
      <c r="F1689" t="s">
        <v>6113</v>
      </c>
      <c r="G1689" t="s">
        <v>6130</v>
      </c>
      <c r="H1689" t="s">
        <v>6131</v>
      </c>
      <c r="I1689" t="s">
        <v>6122</v>
      </c>
      <c r="J1689" t="s">
        <v>6134</v>
      </c>
      <c r="K1689" t="s">
        <v>6137</v>
      </c>
      <c r="L1689">
        <f t="shared" si="287"/>
        <v>100506</v>
      </c>
      <c r="M1689">
        <f t="shared" si="288"/>
        <v>100507</v>
      </c>
      <c r="N1689">
        <f t="shared" si="289"/>
        <v>100505</v>
      </c>
      <c r="O1689">
        <f t="shared" si="290"/>
        <v>100505</v>
      </c>
      <c r="P1689">
        <f t="shared" si="291"/>
        <v>100506</v>
      </c>
      <c r="Q1689">
        <f t="shared" si="292"/>
        <v>100507</v>
      </c>
      <c r="R1689">
        <f t="shared" si="293"/>
        <v>100507</v>
      </c>
      <c r="S1689">
        <f t="shared" si="294"/>
        <v>100505</v>
      </c>
      <c r="T1689">
        <f t="shared" si="295"/>
        <v>100507</v>
      </c>
      <c r="U1689">
        <f t="shared" si="296"/>
        <v>201686</v>
      </c>
      <c r="V1689" s="7">
        <f>IFERROR(VLOOKUP(VALUE(L1689),工作表2!$A:$N,14,1)/50,0)</f>
        <v>327861.93</v>
      </c>
      <c r="W1689" s="7">
        <f>IFERROR(VLOOKUP(VALUE(M1689),工作表2!$A:$N,14,1)/50,0)</f>
        <v>327861.93</v>
      </c>
      <c r="X1689" s="7">
        <f>IFERROR(VLOOKUP(VALUE(N1689),工作表2!$A:$N,14,1)/50,0)</f>
        <v>327861.93</v>
      </c>
      <c r="Y1689" s="7">
        <f>IFERROR(VLOOKUP(VALUE(O1689),工作表2!$A:$N,14,1)/50,0)</f>
        <v>327861.93</v>
      </c>
      <c r="Z1689" s="7">
        <f>IFERROR(VLOOKUP(VALUE(P1689),工作表2!$A:$N,14,1)/50,0)</f>
        <v>327861.93</v>
      </c>
      <c r="AA1689" s="7">
        <f>IFERROR(VLOOKUP(VALUE(Q1689),工作表2!$A:$N,14,1)/50,0)</f>
        <v>327861.93</v>
      </c>
      <c r="AB1689" s="7">
        <f>IFERROR(VLOOKUP(VALUE(R1689),工作表2!$A:$N,14,1)/50,0)</f>
        <v>327861.93</v>
      </c>
      <c r="AC1689" s="7">
        <f>IFERROR(VLOOKUP(VALUE(S1689),工作表2!$A:$N,14,1)/50,0)</f>
        <v>327861.93</v>
      </c>
      <c r="AD1689" s="7">
        <f>IFERROR(VLOOKUP(VALUE(T1689),工作表2!$A:$N,14,1)/50,0)</f>
        <v>327861.93</v>
      </c>
      <c r="AE1689" s="7">
        <f>IFERROR(VLOOKUP(VALUE(U1689),工作表2!$A:$N,14,1),0)</f>
        <v>47264442.5</v>
      </c>
      <c r="AF1689" s="7">
        <f t="shared" si="297"/>
        <v>50215199.869999997</v>
      </c>
    </row>
    <row r="1690" spans="1:32" x14ac:dyDescent="0.15">
      <c r="A1690" s="8">
        <v>101686</v>
      </c>
      <c r="B1690" s="3" t="s">
        <v>6138</v>
      </c>
      <c r="C1690" t="s">
        <v>6136</v>
      </c>
      <c r="D1690" t="s">
        <v>6111</v>
      </c>
      <c r="E1690" t="s">
        <v>6112</v>
      </c>
      <c r="F1690" t="s">
        <v>6126</v>
      </c>
      <c r="G1690" t="s">
        <v>6114</v>
      </c>
      <c r="H1690" t="s">
        <v>6115</v>
      </c>
      <c r="I1690" t="s">
        <v>6133</v>
      </c>
      <c r="J1690" t="s">
        <v>6123</v>
      </c>
      <c r="K1690" t="s">
        <v>6139</v>
      </c>
      <c r="L1690">
        <f t="shared" si="287"/>
        <v>100507</v>
      </c>
      <c r="M1690">
        <f t="shared" si="288"/>
        <v>100507</v>
      </c>
      <c r="N1690">
        <f t="shared" si="289"/>
        <v>100506</v>
      </c>
      <c r="O1690">
        <f t="shared" si="290"/>
        <v>100506</v>
      </c>
      <c r="P1690">
        <f t="shared" si="291"/>
        <v>100507</v>
      </c>
      <c r="Q1690">
        <f t="shared" si="292"/>
        <v>100506</v>
      </c>
      <c r="R1690">
        <f t="shared" si="293"/>
        <v>100506</v>
      </c>
      <c r="S1690">
        <f t="shared" si="294"/>
        <v>100506</v>
      </c>
      <c r="T1690">
        <f t="shared" si="295"/>
        <v>100506</v>
      </c>
      <c r="U1690">
        <f t="shared" si="296"/>
        <v>201687</v>
      </c>
      <c r="V1690" s="7">
        <f>IFERROR(VLOOKUP(VALUE(L1690),工作表2!$A:$N,14,1)/50,0)</f>
        <v>327861.93</v>
      </c>
      <c r="W1690" s="7">
        <f>IFERROR(VLOOKUP(VALUE(M1690),工作表2!$A:$N,14,1)/50,0)</f>
        <v>327861.93</v>
      </c>
      <c r="X1690" s="7">
        <f>IFERROR(VLOOKUP(VALUE(N1690),工作表2!$A:$N,14,1)/50,0)</f>
        <v>327861.93</v>
      </c>
      <c r="Y1690" s="7">
        <f>IFERROR(VLOOKUP(VALUE(O1690),工作表2!$A:$N,14,1)/50,0)</f>
        <v>327861.93</v>
      </c>
      <c r="Z1690" s="7">
        <f>IFERROR(VLOOKUP(VALUE(P1690),工作表2!$A:$N,14,1)/50,0)</f>
        <v>327861.93</v>
      </c>
      <c r="AA1690" s="7">
        <f>IFERROR(VLOOKUP(VALUE(Q1690),工作表2!$A:$N,14,1)/50,0)</f>
        <v>327861.93</v>
      </c>
      <c r="AB1690" s="7">
        <f>IFERROR(VLOOKUP(VALUE(R1690),工作表2!$A:$N,14,1)/50,0)</f>
        <v>327861.93</v>
      </c>
      <c r="AC1690" s="7">
        <f>IFERROR(VLOOKUP(VALUE(S1690),工作表2!$A:$N,14,1)/50,0)</f>
        <v>327861.93</v>
      </c>
      <c r="AD1690" s="7">
        <f>IFERROR(VLOOKUP(VALUE(T1690),工作表2!$A:$N,14,1)/50,0)</f>
        <v>327861.93</v>
      </c>
      <c r="AE1690" s="7">
        <f>IFERROR(VLOOKUP(VALUE(U1690),工作表2!$A:$N,14,1),0)</f>
        <v>48157013.5</v>
      </c>
      <c r="AF1690" s="7">
        <f t="shared" si="297"/>
        <v>51107770.869999997</v>
      </c>
    </row>
    <row r="1691" spans="1:32" x14ac:dyDescent="0.15">
      <c r="A1691" s="8">
        <v>101687</v>
      </c>
      <c r="B1691" s="3" t="s">
        <v>6138</v>
      </c>
      <c r="C1691" t="s">
        <v>6136</v>
      </c>
      <c r="D1691" t="s">
        <v>6128</v>
      </c>
      <c r="E1691" t="s">
        <v>6125</v>
      </c>
      <c r="F1691" t="s">
        <v>6129</v>
      </c>
      <c r="G1691" t="s">
        <v>6121</v>
      </c>
      <c r="H1691" t="s">
        <v>6115</v>
      </c>
      <c r="I1691" t="s">
        <v>6122</v>
      </c>
      <c r="J1691" t="s">
        <v>6123</v>
      </c>
      <c r="K1691" t="s">
        <v>6140</v>
      </c>
      <c r="L1691">
        <f t="shared" si="287"/>
        <v>100507</v>
      </c>
      <c r="M1691">
        <f t="shared" si="288"/>
        <v>100507</v>
      </c>
      <c r="N1691">
        <f t="shared" si="289"/>
        <v>100505</v>
      </c>
      <c r="O1691">
        <f t="shared" si="290"/>
        <v>100507</v>
      </c>
      <c r="P1691">
        <f t="shared" si="291"/>
        <v>100505</v>
      </c>
      <c r="Q1691">
        <f t="shared" si="292"/>
        <v>100505</v>
      </c>
      <c r="R1691">
        <f t="shared" si="293"/>
        <v>100506</v>
      </c>
      <c r="S1691">
        <f t="shared" si="294"/>
        <v>100505</v>
      </c>
      <c r="T1691">
        <f t="shared" si="295"/>
        <v>100506</v>
      </c>
      <c r="U1691">
        <f t="shared" si="296"/>
        <v>201688</v>
      </c>
      <c r="V1691" s="7">
        <f>IFERROR(VLOOKUP(VALUE(L1691),工作表2!$A:$N,14,1)/50,0)</f>
        <v>327861.93</v>
      </c>
      <c r="W1691" s="7">
        <f>IFERROR(VLOOKUP(VALUE(M1691),工作表2!$A:$N,14,1)/50,0)</f>
        <v>327861.93</v>
      </c>
      <c r="X1691" s="7">
        <f>IFERROR(VLOOKUP(VALUE(N1691),工作表2!$A:$N,14,1)/50,0)</f>
        <v>327861.93</v>
      </c>
      <c r="Y1691" s="7">
        <f>IFERROR(VLOOKUP(VALUE(O1691),工作表2!$A:$N,14,1)/50,0)</f>
        <v>327861.93</v>
      </c>
      <c r="Z1691" s="7">
        <f>IFERROR(VLOOKUP(VALUE(P1691),工作表2!$A:$N,14,1)/50,0)</f>
        <v>327861.93</v>
      </c>
      <c r="AA1691" s="7">
        <f>IFERROR(VLOOKUP(VALUE(Q1691),工作表2!$A:$N,14,1)/50,0)</f>
        <v>327861.93</v>
      </c>
      <c r="AB1691" s="7">
        <f>IFERROR(VLOOKUP(VALUE(R1691),工作表2!$A:$N,14,1)/50,0)</f>
        <v>327861.93</v>
      </c>
      <c r="AC1691" s="7">
        <f>IFERROR(VLOOKUP(VALUE(S1691),工作表2!$A:$N,14,1)/50,0)</f>
        <v>327861.93</v>
      </c>
      <c r="AD1691" s="7">
        <f>IFERROR(VLOOKUP(VALUE(T1691),工作表2!$A:$N,14,1)/50,0)</f>
        <v>327861.93</v>
      </c>
      <c r="AE1691" s="7">
        <f>IFERROR(VLOOKUP(VALUE(U1691),工作表2!$A:$N,14,1),0)</f>
        <v>47783194.5</v>
      </c>
      <c r="AF1691" s="7">
        <f t="shared" si="297"/>
        <v>50733951.869999997</v>
      </c>
    </row>
    <row r="1692" spans="1:32" x14ac:dyDescent="0.15">
      <c r="A1692" s="8">
        <v>101688</v>
      </c>
      <c r="B1692" s="3" t="s">
        <v>6119</v>
      </c>
      <c r="C1692" t="s">
        <v>6110</v>
      </c>
      <c r="D1692" t="s">
        <v>6128</v>
      </c>
      <c r="E1692" t="s">
        <v>6112</v>
      </c>
      <c r="F1692" t="s">
        <v>6126</v>
      </c>
      <c r="G1692" t="s">
        <v>6130</v>
      </c>
      <c r="H1692" t="s">
        <v>6131</v>
      </c>
      <c r="I1692" t="s">
        <v>6133</v>
      </c>
      <c r="J1692" t="s">
        <v>6134</v>
      </c>
      <c r="K1692" t="s">
        <v>6141</v>
      </c>
      <c r="L1692">
        <f t="shared" si="287"/>
        <v>100506</v>
      </c>
      <c r="M1692">
        <f t="shared" si="288"/>
        <v>100506</v>
      </c>
      <c r="N1692">
        <f t="shared" si="289"/>
        <v>100505</v>
      </c>
      <c r="O1692">
        <f t="shared" si="290"/>
        <v>100506</v>
      </c>
      <c r="P1692">
        <f t="shared" si="291"/>
        <v>100507</v>
      </c>
      <c r="Q1692">
        <f t="shared" si="292"/>
        <v>100507</v>
      </c>
      <c r="R1692">
        <f t="shared" si="293"/>
        <v>100507</v>
      </c>
      <c r="S1692">
        <f t="shared" si="294"/>
        <v>100506</v>
      </c>
      <c r="T1692">
        <f t="shared" si="295"/>
        <v>100507</v>
      </c>
      <c r="U1692">
        <f t="shared" si="296"/>
        <v>201689</v>
      </c>
      <c r="V1692" s="7">
        <f>IFERROR(VLOOKUP(VALUE(L1692),工作表2!$A:$N,14,1)/50,0)</f>
        <v>327861.93</v>
      </c>
      <c r="W1692" s="7">
        <f>IFERROR(VLOOKUP(VALUE(M1692),工作表2!$A:$N,14,1)/50,0)</f>
        <v>327861.93</v>
      </c>
      <c r="X1692" s="7">
        <f>IFERROR(VLOOKUP(VALUE(N1692),工作表2!$A:$N,14,1)/50,0)</f>
        <v>327861.93</v>
      </c>
      <c r="Y1692" s="7">
        <f>IFERROR(VLOOKUP(VALUE(O1692),工作表2!$A:$N,14,1)/50,0)</f>
        <v>327861.93</v>
      </c>
      <c r="Z1692" s="7">
        <f>IFERROR(VLOOKUP(VALUE(P1692),工作表2!$A:$N,14,1)/50,0)</f>
        <v>327861.93</v>
      </c>
      <c r="AA1692" s="7">
        <f>IFERROR(VLOOKUP(VALUE(Q1692),工作表2!$A:$N,14,1)/50,0)</f>
        <v>327861.93</v>
      </c>
      <c r="AB1692" s="7">
        <f>IFERROR(VLOOKUP(VALUE(R1692),工作表2!$A:$N,14,1)/50,0)</f>
        <v>327861.93</v>
      </c>
      <c r="AC1692" s="7">
        <f>IFERROR(VLOOKUP(VALUE(S1692),工作表2!$A:$N,14,1)/50,0)</f>
        <v>327861.93</v>
      </c>
      <c r="AD1692" s="7">
        <f>IFERROR(VLOOKUP(VALUE(T1692),工作表2!$A:$N,14,1)/50,0)</f>
        <v>327861.93</v>
      </c>
      <c r="AE1692" s="7">
        <f>IFERROR(VLOOKUP(VALUE(U1692),工作表2!$A:$N,14,1),0)</f>
        <v>47991666</v>
      </c>
      <c r="AF1692" s="7">
        <f t="shared" si="297"/>
        <v>50942423.369999997</v>
      </c>
    </row>
    <row r="1693" spans="1:32" x14ac:dyDescent="0.15">
      <c r="A1693" s="8">
        <v>101689</v>
      </c>
      <c r="B1693" s="3" t="s">
        <v>6119</v>
      </c>
      <c r="C1693" t="s">
        <v>6110</v>
      </c>
      <c r="D1693" t="s">
        <v>6128</v>
      </c>
      <c r="E1693" t="s">
        <v>6125</v>
      </c>
      <c r="F1693" t="s">
        <v>6126</v>
      </c>
      <c r="G1693" t="s">
        <v>6130</v>
      </c>
      <c r="H1693" t="s">
        <v>6142</v>
      </c>
      <c r="I1693" t="s">
        <v>6116</v>
      </c>
      <c r="J1693" t="s">
        <v>6123</v>
      </c>
      <c r="K1693" t="s">
        <v>6143</v>
      </c>
      <c r="L1693">
        <f t="shared" si="287"/>
        <v>100506</v>
      </c>
      <c r="M1693">
        <f t="shared" si="288"/>
        <v>100506</v>
      </c>
      <c r="N1693">
        <f t="shared" si="289"/>
        <v>100505</v>
      </c>
      <c r="O1693">
        <f t="shared" si="290"/>
        <v>100507</v>
      </c>
      <c r="P1693">
        <f t="shared" si="291"/>
        <v>100507</v>
      </c>
      <c r="Q1693">
        <f t="shared" si="292"/>
        <v>100507</v>
      </c>
      <c r="R1693">
        <f t="shared" si="293"/>
        <v>100505</v>
      </c>
      <c r="S1693">
        <f t="shared" si="294"/>
        <v>100507</v>
      </c>
      <c r="T1693">
        <f t="shared" si="295"/>
        <v>100506</v>
      </c>
      <c r="U1693">
        <f t="shared" si="296"/>
        <v>201690</v>
      </c>
      <c r="V1693" s="7">
        <f>IFERROR(VLOOKUP(VALUE(L1693),工作表2!$A:$N,14,1)/50,0)</f>
        <v>327861.93</v>
      </c>
      <c r="W1693" s="7">
        <f>IFERROR(VLOOKUP(VALUE(M1693),工作表2!$A:$N,14,1)/50,0)</f>
        <v>327861.93</v>
      </c>
      <c r="X1693" s="7">
        <f>IFERROR(VLOOKUP(VALUE(N1693),工作表2!$A:$N,14,1)/50,0)</f>
        <v>327861.93</v>
      </c>
      <c r="Y1693" s="7">
        <f>IFERROR(VLOOKUP(VALUE(O1693),工作表2!$A:$N,14,1)/50,0)</f>
        <v>327861.93</v>
      </c>
      <c r="Z1693" s="7">
        <f>IFERROR(VLOOKUP(VALUE(P1693),工作表2!$A:$N,14,1)/50,0)</f>
        <v>327861.93</v>
      </c>
      <c r="AA1693" s="7">
        <f>IFERROR(VLOOKUP(VALUE(Q1693),工作表2!$A:$N,14,1)/50,0)</f>
        <v>327861.93</v>
      </c>
      <c r="AB1693" s="7">
        <f>IFERROR(VLOOKUP(VALUE(R1693),工作表2!$A:$N,14,1)/50,0)</f>
        <v>327861.93</v>
      </c>
      <c r="AC1693" s="7">
        <f>IFERROR(VLOOKUP(VALUE(S1693),工作表2!$A:$N,14,1)/50,0)</f>
        <v>327861.93</v>
      </c>
      <c r="AD1693" s="7">
        <f>IFERROR(VLOOKUP(VALUE(T1693),工作表2!$A:$N,14,1)/50,0)</f>
        <v>327861.93</v>
      </c>
      <c r="AE1693" s="7">
        <f>IFERROR(VLOOKUP(VALUE(U1693),工作表2!$A:$N,14,1),0)</f>
        <v>48269031.5</v>
      </c>
      <c r="AF1693" s="7">
        <f t="shared" si="297"/>
        <v>51219788.869999997</v>
      </c>
    </row>
    <row r="1694" spans="1:32" x14ac:dyDescent="0.15">
      <c r="A1694" s="8">
        <v>101690</v>
      </c>
      <c r="B1694" s="3" t="s">
        <v>6144</v>
      </c>
      <c r="C1694" t="s">
        <v>6145</v>
      </c>
      <c r="D1694" t="s">
        <v>6146</v>
      </c>
      <c r="E1694" t="s">
        <v>6147</v>
      </c>
      <c r="F1694" t="s">
        <v>6148</v>
      </c>
      <c r="G1694" t="s">
        <v>6149</v>
      </c>
      <c r="H1694" t="s">
        <v>6150</v>
      </c>
      <c r="I1694" t="s">
        <v>6151</v>
      </c>
      <c r="J1694" t="s">
        <v>6152</v>
      </c>
      <c r="K1694" t="s">
        <v>6153</v>
      </c>
      <c r="L1694">
        <f t="shared" si="287"/>
        <v>100510</v>
      </c>
      <c r="M1694">
        <f t="shared" si="288"/>
        <v>100510</v>
      </c>
      <c r="N1694">
        <f t="shared" si="289"/>
        <v>100508</v>
      </c>
      <c r="O1694">
        <f t="shared" si="290"/>
        <v>100510</v>
      </c>
      <c r="P1694">
        <f t="shared" si="291"/>
        <v>100510</v>
      </c>
      <c r="Q1694">
        <f t="shared" si="292"/>
        <v>100509</v>
      </c>
      <c r="R1694">
        <f t="shared" si="293"/>
        <v>100508</v>
      </c>
      <c r="S1694">
        <f t="shared" si="294"/>
        <v>100510</v>
      </c>
      <c r="T1694">
        <f t="shared" si="295"/>
        <v>100509</v>
      </c>
      <c r="U1694">
        <f t="shared" si="296"/>
        <v>201691</v>
      </c>
      <c r="V1694" s="7">
        <f>IFERROR(VLOOKUP(VALUE(L1694),工作表2!$A:$N,14,1)/50,0)</f>
        <v>331038.36</v>
      </c>
      <c r="W1694" s="7">
        <f>IFERROR(VLOOKUP(VALUE(M1694),工作表2!$A:$N,14,1)/50,0)</f>
        <v>331038.36</v>
      </c>
      <c r="X1694" s="7">
        <f>IFERROR(VLOOKUP(VALUE(N1694),工作表2!$A:$N,14,1)/50,0)</f>
        <v>331038.36</v>
      </c>
      <c r="Y1694" s="7">
        <f>IFERROR(VLOOKUP(VALUE(O1694),工作表2!$A:$N,14,1)/50,0)</f>
        <v>331038.36</v>
      </c>
      <c r="Z1694" s="7">
        <f>IFERROR(VLOOKUP(VALUE(P1694),工作表2!$A:$N,14,1)/50,0)</f>
        <v>331038.36</v>
      </c>
      <c r="AA1694" s="7">
        <f>IFERROR(VLOOKUP(VALUE(Q1694),工作表2!$A:$N,14,1)/50,0)</f>
        <v>331038.36</v>
      </c>
      <c r="AB1694" s="7">
        <f>IFERROR(VLOOKUP(VALUE(R1694),工作表2!$A:$N,14,1)/50,0)</f>
        <v>331038.36</v>
      </c>
      <c r="AC1694" s="7">
        <f>IFERROR(VLOOKUP(VALUE(S1694),工作表2!$A:$N,14,1)/50,0)</f>
        <v>331038.36</v>
      </c>
      <c r="AD1694" s="7">
        <f>IFERROR(VLOOKUP(VALUE(T1694),工作表2!$A:$N,14,1)/50,0)</f>
        <v>331038.36</v>
      </c>
      <c r="AE1694" s="7">
        <f>IFERROR(VLOOKUP(VALUE(U1694),工作表2!$A:$N,14,1),0)</f>
        <v>47612657.5</v>
      </c>
      <c r="AF1694" s="7">
        <f t="shared" si="297"/>
        <v>50592002.740000002</v>
      </c>
    </row>
    <row r="1695" spans="1:32" x14ac:dyDescent="0.15">
      <c r="A1695" s="8">
        <v>101691</v>
      </c>
      <c r="B1695" s="3" t="s">
        <v>6154</v>
      </c>
      <c r="C1695" t="s">
        <v>6155</v>
      </c>
      <c r="D1695" t="s">
        <v>6146</v>
      </c>
      <c r="E1695" t="s">
        <v>6147</v>
      </c>
      <c r="F1695" t="s">
        <v>6148</v>
      </c>
      <c r="G1695" t="s">
        <v>6149</v>
      </c>
      <c r="H1695" t="s">
        <v>6156</v>
      </c>
      <c r="I1695" t="s">
        <v>6157</v>
      </c>
      <c r="J1695" t="s">
        <v>6158</v>
      </c>
      <c r="K1695" t="s">
        <v>6159</v>
      </c>
      <c r="L1695">
        <f t="shared" si="287"/>
        <v>100508</v>
      </c>
      <c r="M1695">
        <f t="shared" si="288"/>
        <v>100508</v>
      </c>
      <c r="N1695">
        <f t="shared" si="289"/>
        <v>100508</v>
      </c>
      <c r="O1695">
        <f t="shared" si="290"/>
        <v>100510</v>
      </c>
      <c r="P1695">
        <f t="shared" si="291"/>
        <v>100510</v>
      </c>
      <c r="Q1695">
        <f t="shared" si="292"/>
        <v>100509</v>
      </c>
      <c r="R1695">
        <f t="shared" si="293"/>
        <v>100509</v>
      </c>
      <c r="S1695">
        <f t="shared" si="294"/>
        <v>100509</v>
      </c>
      <c r="T1695">
        <f t="shared" si="295"/>
        <v>100508</v>
      </c>
      <c r="U1695">
        <f t="shared" si="296"/>
        <v>201692</v>
      </c>
      <c r="V1695" s="7">
        <f>IFERROR(VLOOKUP(VALUE(L1695),工作表2!$A:$N,14,1)/50,0)</f>
        <v>331038.36</v>
      </c>
      <c r="W1695" s="7">
        <f>IFERROR(VLOOKUP(VALUE(M1695),工作表2!$A:$N,14,1)/50,0)</f>
        <v>331038.36</v>
      </c>
      <c r="X1695" s="7">
        <f>IFERROR(VLOOKUP(VALUE(N1695),工作表2!$A:$N,14,1)/50,0)</f>
        <v>331038.36</v>
      </c>
      <c r="Y1695" s="7">
        <f>IFERROR(VLOOKUP(VALUE(O1695),工作表2!$A:$N,14,1)/50,0)</f>
        <v>331038.36</v>
      </c>
      <c r="Z1695" s="7">
        <f>IFERROR(VLOOKUP(VALUE(P1695),工作表2!$A:$N,14,1)/50,0)</f>
        <v>331038.36</v>
      </c>
      <c r="AA1695" s="7">
        <f>IFERROR(VLOOKUP(VALUE(Q1695),工作表2!$A:$N,14,1)/50,0)</f>
        <v>331038.36</v>
      </c>
      <c r="AB1695" s="7">
        <f>IFERROR(VLOOKUP(VALUE(R1695),工作表2!$A:$N,14,1)/50,0)</f>
        <v>331038.36</v>
      </c>
      <c r="AC1695" s="7">
        <f>IFERROR(VLOOKUP(VALUE(S1695),工作表2!$A:$N,14,1)/50,0)</f>
        <v>331038.36</v>
      </c>
      <c r="AD1695" s="7">
        <f>IFERROR(VLOOKUP(VALUE(T1695),工作表2!$A:$N,14,1)/50,0)</f>
        <v>331038.36</v>
      </c>
      <c r="AE1695" s="7">
        <f>IFERROR(VLOOKUP(VALUE(U1695),工作表2!$A:$N,14,1),0)</f>
        <v>47649278</v>
      </c>
      <c r="AF1695" s="7">
        <f t="shared" si="297"/>
        <v>50628623.240000002</v>
      </c>
    </row>
    <row r="1696" spans="1:32" x14ac:dyDescent="0.15">
      <c r="A1696" s="8">
        <v>101692</v>
      </c>
      <c r="B1696" s="3" t="s">
        <v>6160</v>
      </c>
      <c r="C1696" t="s">
        <v>6145</v>
      </c>
      <c r="D1696" t="s">
        <v>6161</v>
      </c>
      <c r="E1696" t="s">
        <v>6162</v>
      </c>
      <c r="F1696" t="s">
        <v>6163</v>
      </c>
      <c r="G1696" t="s">
        <v>6164</v>
      </c>
      <c r="H1696" t="s">
        <v>6150</v>
      </c>
      <c r="I1696" t="s">
        <v>6157</v>
      </c>
      <c r="J1696" t="s">
        <v>6158</v>
      </c>
      <c r="K1696" t="s">
        <v>6165</v>
      </c>
      <c r="L1696">
        <f t="shared" si="287"/>
        <v>100509</v>
      </c>
      <c r="M1696">
        <f t="shared" si="288"/>
        <v>100510</v>
      </c>
      <c r="N1696">
        <f t="shared" si="289"/>
        <v>100510</v>
      </c>
      <c r="O1696">
        <f t="shared" si="290"/>
        <v>100509</v>
      </c>
      <c r="P1696">
        <f t="shared" si="291"/>
        <v>100509</v>
      </c>
      <c r="Q1696">
        <f t="shared" si="292"/>
        <v>100510</v>
      </c>
      <c r="R1696">
        <f t="shared" si="293"/>
        <v>100508</v>
      </c>
      <c r="S1696">
        <f t="shared" si="294"/>
        <v>100509</v>
      </c>
      <c r="T1696">
        <f t="shared" si="295"/>
        <v>100508</v>
      </c>
      <c r="U1696">
        <f t="shared" si="296"/>
        <v>201693</v>
      </c>
      <c r="V1696" s="7">
        <f>IFERROR(VLOOKUP(VALUE(L1696),工作表2!$A:$N,14,1)/50,0)</f>
        <v>331038.36</v>
      </c>
      <c r="W1696" s="7">
        <f>IFERROR(VLOOKUP(VALUE(M1696),工作表2!$A:$N,14,1)/50,0)</f>
        <v>331038.36</v>
      </c>
      <c r="X1696" s="7">
        <f>IFERROR(VLOOKUP(VALUE(N1696),工作表2!$A:$N,14,1)/50,0)</f>
        <v>331038.36</v>
      </c>
      <c r="Y1696" s="7">
        <f>IFERROR(VLOOKUP(VALUE(O1696),工作表2!$A:$N,14,1)/50,0)</f>
        <v>331038.36</v>
      </c>
      <c r="Z1696" s="7">
        <f>IFERROR(VLOOKUP(VALUE(P1696),工作表2!$A:$N,14,1)/50,0)</f>
        <v>331038.36</v>
      </c>
      <c r="AA1696" s="7">
        <f>IFERROR(VLOOKUP(VALUE(Q1696),工作表2!$A:$N,14,1)/50,0)</f>
        <v>331038.36</v>
      </c>
      <c r="AB1696" s="7">
        <f>IFERROR(VLOOKUP(VALUE(R1696),工作表2!$A:$N,14,1)/50,0)</f>
        <v>331038.36</v>
      </c>
      <c r="AC1696" s="7">
        <f>IFERROR(VLOOKUP(VALUE(S1696),工作表2!$A:$N,14,1)/50,0)</f>
        <v>331038.36</v>
      </c>
      <c r="AD1696" s="7">
        <f>IFERROR(VLOOKUP(VALUE(T1696),工作表2!$A:$N,14,1)/50,0)</f>
        <v>331038.36</v>
      </c>
      <c r="AE1696" s="7">
        <f>IFERROR(VLOOKUP(VALUE(U1696),工作表2!$A:$N,14,1),0)</f>
        <v>47685930</v>
      </c>
      <c r="AF1696" s="7">
        <f t="shared" si="297"/>
        <v>50665275.240000002</v>
      </c>
    </row>
    <row r="1697" spans="1:32" x14ac:dyDescent="0.15">
      <c r="A1697" s="8">
        <v>101693</v>
      </c>
      <c r="B1697" s="3" t="s">
        <v>6144</v>
      </c>
      <c r="C1697" t="s">
        <v>6166</v>
      </c>
      <c r="D1697" t="s">
        <v>6146</v>
      </c>
      <c r="E1697" t="s">
        <v>6147</v>
      </c>
      <c r="F1697" t="s">
        <v>6163</v>
      </c>
      <c r="G1697" t="s">
        <v>6164</v>
      </c>
      <c r="H1697" t="s">
        <v>6167</v>
      </c>
      <c r="I1697" t="s">
        <v>6157</v>
      </c>
      <c r="J1697" t="s">
        <v>6158</v>
      </c>
      <c r="K1697" t="s">
        <v>6168</v>
      </c>
      <c r="L1697">
        <f t="shared" si="287"/>
        <v>100510</v>
      </c>
      <c r="M1697">
        <f t="shared" si="288"/>
        <v>100509</v>
      </c>
      <c r="N1697">
        <f t="shared" si="289"/>
        <v>100508</v>
      </c>
      <c r="O1697">
        <f t="shared" si="290"/>
        <v>100510</v>
      </c>
      <c r="P1697">
        <f t="shared" si="291"/>
        <v>100509</v>
      </c>
      <c r="Q1697">
        <f t="shared" si="292"/>
        <v>100510</v>
      </c>
      <c r="R1697">
        <f t="shared" si="293"/>
        <v>100510</v>
      </c>
      <c r="S1697">
        <f t="shared" si="294"/>
        <v>100509</v>
      </c>
      <c r="T1697">
        <f t="shared" si="295"/>
        <v>100508</v>
      </c>
      <c r="U1697">
        <f t="shared" si="296"/>
        <v>201694</v>
      </c>
      <c r="V1697" s="7">
        <f>IFERROR(VLOOKUP(VALUE(L1697),工作表2!$A:$N,14,1)/50,0)</f>
        <v>331038.36</v>
      </c>
      <c r="W1697" s="7">
        <f>IFERROR(VLOOKUP(VALUE(M1697),工作表2!$A:$N,14,1)/50,0)</f>
        <v>331038.36</v>
      </c>
      <c r="X1697" s="7">
        <f>IFERROR(VLOOKUP(VALUE(N1697),工作表2!$A:$N,14,1)/50,0)</f>
        <v>331038.36</v>
      </c>
      <c r="Y1697" s="7">
        <f>IFERROR(VLOOKUP(VALUE(O1697),工作表2!$A:$N,14,1)/50,0)</f>
        <v>331038.36</v>
      </c>
      <c r="Z1697" s="7">
        <f>IFERROR(VLOOKUP(VALUE(P1697),工作表2!$A:$N,14,1)/50,0)</f>
        <v>331038.36</v>
      </c>
      <c r="AA1697" s="7">
        <f>IFERROR(VLOOKUP(VALUE(Q1697),工作表2!$A:$N,14,1)/50,0)</f>
        <v>331038.36</v>
      </c>
      <c r="AB1697" s="7">
        <f>IFERROR(VLOOKUP(VALUE(R1697),工作表2!$A:$N,14,1)/50,0)</f>
        <v>331038.36</v>
      </c>
      <c r="AC1697" s="7">
        <f>IFERROR(VLOOKUP(VALUE(S1697),工作表2!$A:$N,14,1)/50,0)</f>
        <v>331038.36</v>
      </c>
      <c r="AD1697" s="7">
        <f>IFERROR(VLOOKUP(VALUE(T1697),工作表2!$A:$N,14,1)/50,0)</f>
        <v>331038.36</v>
      </c>
      <c r="AE1697" s="7">
        <f>IFERROR(VLOOKUP(VALUE(U1697),工作表2!$A:$N,14,1),0)</f>
        <v>48586791</v>
      </c>
      <c r="AF1697" s="7">
        <f t="shared" si="297"/>
        <v>51566136.240000002</v>
      </c>
    </row>
    <row r="1698" spans="1:32" x14ac:dyDescent="0.15">
      <c r="A1698" s="8">
        <v>101694</v>
      </c>
      <c r="B1698" s="3" t="s">
        <v>6160</v>
      </c>
      <c r="C1698" t="s">
        <v>6145</v>
      </c>
      <c r="D1698" t="s">
        <v>6146</v>
      </c>
      <c r="E1698" t="s">
        <v>6147</v>
      </c>
      <c r="F1698" t="s">
        <v>6163</v>
      </c>
      <c r="G1698" t="s">
        <v>6164</v>
      </c>
      <c r="H1698" t="s">
        <v>6150</v>
      </c>
      <c r="I1698" t="s">
        <v>6157</v>
      </c>
      <c r="J1698" t="s">
        <v>6169</v>
      </c>
      <c r="K1698" t="s">
        <v>6170</v>
      </c>
      <c r="L1698">
        <f t="shared" si="287"/>
        <v>100509</v>
      </c>
      <c r="M1698">
        <f t="shared" si="288"/>
        <v>100510</v>
      </c>
      <c r="N1698">
        <f t="shared" si="289"/>
        <v>100508</v>
      </c>
      <c r="O1698">
        <f t="shared" si="290"/>
        <v>100510</v>
      </c>
      <c r="P1698">
        <f t="shared" si="291"/>
        <v>100509</v>
      </c>
      <c r="Q1698">
        <f t="shared" si="292"/>
        <v>100510</v>
      </c>
      <c r="R1698">
        <f t="shared" si="293"/>
        <v>100508</v>
      </c>
      <c r="S1698">
        <f t="shared" si="294"/>
        <v>100509</v>
      </c>
      <c r="T1698">
        <f t="shared" si="295"/>
        <v>100510</v>
      </c>
      <c r="U1698">
        <f t="shared" si="296"/>
        <v>201695</v>
      </c>
      <c r="V1698" s="7">
        <f>IFERROR(VLOOKUP(VALUE(L1698),工作表2!$A:$N,14,1)/50,0)</f>
        <v>331038.36</v>
      </c>
      <c r="W1698" s="7">
        <f>IFERROR(VLOOKUP(VALUE(M1698),工作表2!$A:$N,14,1)/50,0)</f>
        <v>331038.36</v>
      </c>
      <c r="X1698" s="7">
        <f>IFERROR(VLOOKUP(VALUE(N1698),工作表2!$A:$N,14,1)/50,0)</f>
        <v>331038.36</v>
      </c>
      <c r="Y1698" s="7">
        <f>IFERROR(VLOOKUP(VALUE(O1698),工作表2!$A:$N,14,1)/50,0)</f>
        <v>331038.36</v>
      </c>
      <c r="Z1698" s="7">
        <f>IFERROR(VLOOKUP(VALUE(P1698),工作表2!$A:$N,14,1)/50,0)</f>
        <v>331038.36</v>
      </c>
      <c r="AA1698" s="7">
        <f>IFERROR(VLOOKUP(VALUE(Q1698),工作表2!$A:$N,14,1)/50,0)</f>
        <v>331038.36</v>
      </c>
      <c r="AB1698" s="7">
        <f>IFERROR(VLOOKUP(VALUE(R1698),工作表2!$A:$N,14,1)/50,0)</f>
        <v>331038.36</v>
      </c>
      <c r="AC1698" s="7">
        <f>IFERROR(VLOOKUP(VALUE(S1698),工作表2!$A:$N,14,1)/50,0)</f>
        <v>331038.36</v>
      </c>
      <c r="AD1698" s="7">
        <f>IFERROR(VLOOKUP(VALUE(T1698),工作表2!$A:$N,14,1)/50,0)</f>
        <v>331038.36</v>
      </c>
      <c r="AE1698" s="7">
        <f>IFERROR(VLOOKUP(VALUE(U1698),工作表2!$A:$N,14,1),0)</f>
        <v>47759329</v>
      </c>
      <c r="AF1698" s="7">
        <f t="shared" si="297"/>
        <v>50738674.240000002</v>
      </c>
    </row>
    <row r="1699" spans="1:32" x14ac:dyDescent="0.15">
      <c r="A1699" s="8">
        <v>101695</v>
      </c>
      <c r="B1699" s="3" t="s">
        <v>6154</v>
      </c>
      <c r="C1699" t="s">
        <v>6166</v>
      </c>
      <c r="D1699" t="s">
        <v>6161</v>
      </c>
      <c r="E1699" t="s">
        <v>6162</v>
      </c>
      <c r="F1699" t="s">
        <v>6163</v>
      </c>
      <c r="G1699" t="s">
        <v>6164</v>
      </c>
      <c r="H1699" t="s">
        <v>6156</v>
      </c>
      <c r="I1699" t="s">
        <v>6171</v>
      </c>
      <c r="J1699" t="s">
        <v>6158</v>
      </c>
      <c r="K1699" t="s">
        <v>6172</v>
      </c>
      <c r="L1699">
        <f t="shared" si="287"/>
        <v>100508</v>
      </c>
      <c r="M1699">
        <f t="shared" si="288"/>
        <v>100509</v>
      </c>
      <c r="N1699">
        <f t="shared" si="289"/>
        <v>100510</v>
      </c>
      <c r="O1699">
        <f t="shared" si="290"/>
        <v>100509</v>
      </c>
      <c r="P1699">
        <f t="shared" si="291"/>
        <v>100509</v>
      </c>
      <c r="Q1699">
        <f t="shared" si="292"/>
        <v>100510</v>
      </c>
      <c r="R1699">
        <f t="shared" si="293"/>
        <v>100509</v>
      </c>
      <c r="S1699">
        <f t="shared" si="294"/>
        <v>100508</v>
      </c>
      <c r="T1699">
        <f t="shared" si="295"/>
        <v>100508</v>
      </c>
      <c r="U1699">
        <f t="shared" si="296"/>
        <v>201696</v>
      </c>
      <c r="V1699" s="7">
        <f>IFERROR(VLOOKUP(VALUE(L1699),工作表2!$A:$N,14,1)/50,0)</f>
        <v>331038.36</v>
      </c>
      <c r="W1699" s="7">
        <f>IFERROR(VLOOKUP(VALUE(M1699),工作表2!$A:$N,14,1)/50,0)</f>
        <v>331038.36</v>
      </c>
      <c r="X1699" s="7">
        <f>IFERROR(VLOOKUP(VALUE(N1699),工作表2!$A:$N,14,1)/50,0)</f>
        <v>331038.36</v>
      </c>
      <c r="Y1699" s="7">
        <f>IFERROR(VLOOKUP(VALUE(O1699),工作表2!$A:$N,14,1)/50,0)</f>
        <v>331038.36</v>
      </c>
      <c r="Z1699" s="7">
        <f>IFERROR(VLOOKUP(VALUE(P1699),工作表2!$A:$N,14,1)/50,0)</f>
        <v>331038.36</v>
      </c>
      <c r="AA1699" s="7">
        <f>IFERROR(VLOOKUP(VALUE(Q1699),工作表2!$A:$N,14,1)/50,0)</f>
        <v>331038.36</v>
      </c>
      <c r="AB1699" s="7">
        <f>IFERROR(VLOOKUP(VALUE(R1699),工作表2!$A:$N,14,1)/50,0)</f>
        <v>331038.36</v>
      </c>
      <c r="AC1699" s="7">
        <f>IFERROR(VLOOKUP(VALUE(S1699),工作表2!$A:$N,14,1)/50,0)</f>
        <v>331038.36</v>
      </c>
      <c r="AD1699" s="7">
        <f>IFERROR(VLOOKUP(VALUE(T1699),工作表2!$A:$N,14,1)/50,0)</f>
        <v>331038.36</v>
      </c>
      <c r="AE1699" s="7">
        <f>IFERROR(VLOOKUP(VALUE(U1699),工作表2!$A:$N,14,1),0)</f>
        <v>47796076.5</v>
      </c>
      <c r="AF1699" s="7">
        <f t="shared" si="297"/>
        <v>50775421.740000002</v>
      </c>
    </row>
    <row r="1700" spans="1:32" x14ac:dyDescent="0.15">
      <c r="A1700" s="8">
        <v>101696</v>
      </c>
      <c r="B1700" s="3" t="s">
        <v>6154</v>
      </c>
      <c r="C1700" t="s">
        <v>6155</v>
      </c>
      <c r="D1700" t="s">
        <v>6173</v>
      </c>
      <c r="E1700" t="s">
        <v>6162</v>
      </c>
      <c r="F1700" t="s">
        <v>6163</v>
      </c>
      <c r="G1700" t="s">
        <v>6174</v>
      </c>
      <c r="H1700" t="s">
        <v>6150</v>
      </c>
      <c r="I1700" t="s">
        <v>6171</v>
      </c>
      <c r="J1700" t="s">
        <v>6158</v>
      </c>
      <c r="K1700" t="s">
        <v>6175</v>
      </c>
      <c r="L1700">
        <f t="shared" si="287"/>
        <v>100508</v>
      </c>
      <c r="M1700">
        <f t="shared" si="288"/>
        <v>100508</v>
      </c>
      <c r="N1700">
        <f t="shared" si="289"/>
        <v>100509</v>
      </c>
      <c r="O1700">
        <f t="shared" si="290"/>
        <v>100509</v>
      </c>
      <c r="P1700">
        <f t="shared" si="291"/>
        <v>100509</v>
      </c>
      <c r="Q1700">
        <f t="shared" si="292"/>
        <v>100508</v>
      </c>
      <c r="R1700">
        <f t="shared" si="293"/>
        <v>100508</v>
      </c>
      <c r="S1700">
        <f t="shared" si="294"/>
        <v>100508</v>
      </c>
      <c r="T1700">
        <f t="shared" si="295"/>
        <v>100508</v>
      </c>
      <c r="U1700">
        <f t="shared" si="296"/>
        <v>201697</v>
      </c>
      <c r="V1700" s="7">
        <f>IFERROR(VLOOKUP(VALUE(L1700),工作表2!$A:$N,14,1)/50,0)</f>
        <v>331038.36</v>
      </c>
      <c r="W1700" s="7">
        <f>IFERROR(VLOOKUP(VALUE(M1700),工作表2!$A:$N,14,1)/50,0)</f>
        <v>331038.36</v>
      </c>
      <c r="X1700" s="7">
        <f>IFERROR(VLOOKUP(VALUE(N1700),工作表2!$A:$N,14,1)/50,0)</f>
        <v>331038.36</v>
      </c>
      <c r="Y1700" s="7">
        <f>IFERROR(VLOOKUP(VALUE(O1700),工作表2!$A:$N,14,1)/50,0)</f>
        <v>331038.36</v>
      </c>
      <c r="Z1700" s="7">
        <f>IFERROR(VLOOKUP(VALUE(P1700),工作表2!$A:$N,14,1)/50,0)</f>
        <v>331038.36</v>
      </c>
      <c r="AA1700" s="7">
        <f>IFERROR(VLOOKUP(VALUE(Q1700),工作表2!$A:$N,14,1)/50,0)</f>
        <v>331038.36</v>
      </c>
      <c r="AB1700" s="7">
        <f>IFERROR(VLOOKUP(VALUE(R1700),工作表2!$A:$N,14,1)/50,0)</f>
        <v>331038.36</v>
      </c>
      <c r="AC1700" s="7">
        <f>IFERROR(VLOOKUP(VALUE(S1700),工作表2!$A:$N,14,1)/50,0)</f>
        <v>331038.36</v>
      </c>
      <c r="AD1700" s="7">
        <f>IFERROR(VLOOKUP(VALUE(T1700),工作表2!$A:$N,14,1)/50,0)</f>
        <v>331038.36</v>
      </c>
      <c r="AE1700" s="7">
        <f>IFERROR(VLOOKUP(VALUE(U1700),工作表2!$A:$N,14,1),0)</f>
        <v>48698860.5</v>
      </c>
      <c r="AF1700" s="7">
        <f t="shared" si="297"/>
        <v>51678205.740000002</v>
      </c>
    </row>
    <row r="1701" spans="1:32" x14ac:dyDescent="0.15">
      <c r="A1701" s="8">
        <v>101697</v>
      </c>
      <c r="B1701" s="3" t="s">
        <v>6144</v>
      </c>
      <c r="C1701" t="s">
        <v>6155</v>
      </c>
      <c r="D1701" t="s">
        <v>6161</v>
      </c>
      <c r="E1701" t="s">
        <v>6176</v>
      </c>
      <c r="F1701" t="s">
        <v>6148</v>
      </c>
      <c r="G1701" t="s">
        <v>6149</v>
      </c>
      <c r="H1701" t="s">
        <v>6156</v>
      </c>
      <c r="I1701" t="s">
        <v>6151</v>
      </c>
      <c r="J1701" t="s">
        <v>6169</v>
      </c>
      <c r="K1701" t="s">
        <v>6177</v>
      </c>
      <c r="L1701">
        <f t="shared" si="287"/>
        <v>100510</v>
      </c>
      <c r="M1701">
        <f t="shared" si="288"/>
        <v>100508</v>
      </c>
      <c r="N1701">
        <f t="shared" si="289"/>
        <v>100510</v>
      </c>
      <c r="O1701">
        <f t="shared" si="290"/>
        <v>100508</v>
      </c>
      <c r="P1701">
        <f t="shared" si="291"/>
        <v>100510</v>
      </c>
      <c r="Q1701">
        <f t="shared" si="292"/>
        <v>100509</v>
      </c>
      <c r="R1701">
        <f t="shared" si="293"/>
        <v>100509</v>
      </c>
      <c r="S1701">
        <f t="shared" si="294"/>
        <v>100510</v>
      </c>
      <c r="T1701">
        <f t="shared" si="295"/>
        <v>100510</v>
      </c>
      <c r="U1701">
        <f t="shared" si="296"/>
        <v>201698</v>
      </c>
      <c r="V1701" s="7">
        <f>IFERROR(VLOOKUP(VALUE(L1701),工作表2!$A:$N,14,1)/50,0)</f>
        <v>331038.36</v>
      </c>
      <c r="W1701" s="7">
        <f>IFERROR(VLOOKUP(VALUE(M1701),工作表2!$A:$N,14,1)/50,0)</f>
        <v>331038.36</v>
      </c>
      <c r="X1701" s="7">
        <f>IFERROR(VLOOKUP(VALUE(N1701),工作表2!$A:$N,14,1)/50,0)</f>
        <v>331038.36</v>
      </c>
      <c r="Y1701" s="7">
        <f>IFERROR(VLOOKUP(VALUE(O1701),工作表2!$A:$N,14,1)/50,0)</f>
        <v>331038.36</v>
      </c>
      <c r="Z1701" s="7">
        <f>IFERROR(VLOOKUP(VALUE(P1701),工作表2!$A:$N,14,1)/50,0)</f>
        <v>331038.36</v>
      </c>
      <c r="AA1701" s="7">
        <f>IFERROR(VLOOKUP(VALUE(Q1701),工作表2!$A:$N,14,1)/50,0)</f>
        <v>331038.36</v>
      </c>
      <c r="AB1701" s="7">
        <f>IFERROR(VLOOKUP(VALUE(R1701),工作表2!$A:$N,14,1)/50,0)</f>
        <v>331038.36</v>
      </c>
      <c r="AC1701" s="7">
        <f>IFERROR(VLOOKUP(VALUE(S1701),工作表2!$A:$N,14,1)/50,0)</f>
        <v>331038.36</v>
      </c>
      <c r="AD1701" s="7">
        <f>IFERROR(VLOOKUP(VALUE(T1701),工作表2!$A:$N,14,1)/50,0)</f>
        <v>331038.36</v>
      </c>
      <c r="AE1701" s="7">
        <f>IFERROR(VLOOKUP(VALUE(U1701),工作表2!$A:$N,14,1),0)</f>
        <v>48320305.5</v>
      </c>
      <c r="AF1701" s="7">
        <f t="shared" si="297"/>
        <v>51299650.740000002</v>
      </c>
    </row>
    <row r="1702" spans="1:32" x14ac:dyDescent="0.15">
      <c r="A1702" s="8">
        <v>101698</v>
      </c>
      <c r="B1702" s="3" t="s">
        <v>6144</v>
      </c>
      <c r="C1702" t="s">
        <v>6145</v>
      </c>
      <c r="D1702" t="s">
        <v>6173</v>
      </c>
      <c r="E1702" t="s">
        <v>6147</v>
      </c>
      <c r="F1702" t="s">
        <v>6148</v>
      </c>
      <c r="G1702" t="s">
        <v>6149</v>
      </c>
      <c r="H1702" t="s">
        <v>6150</v>
      </c>
      <c r="I1702" t="s">
        <v>6151</v>
      </c>
      <c r="J1702" t="s">
        <v>6152</v>
      </c>
      <c r="K1702" t="s">
        <v>6178</v>
      </c>
      <c r="L1702">
        <f t="shared" si="287"/>
        <v>100510</v>
      </c>
      <c r="M1702">
        <f t="shared" si="288"/>
        <v>100510</v>
      </c>
      <c r="N1702">
        <f t="shared" si="289"/>
        <v>100509</v>
      </c>
      <c r="O1702">
        <f t="shared" si="290"/>
        <v>100510</v>
      </c>
      <c r="P1702">
        <f t="shared" si="291"/>
        <v>100510</v>
      </c>
      <c r="Q1702">
        <f t="shared" si="292"/>
        <v>100509</v>
      </c>
      <c r="R1702">
        <f t="shared" si="293"/>
        <v>100508</v>
      </c>
      <c r="S1702">
        <f t="shared" si="294"/>
        <v>100510</v>
      </c>
      <c r="T1702">
        <f t="shared" si="295"/>
        <v>100509</v>
      </c>
      <c r="U1702">
        <f t="shared" si="296"/>
        <v>201699</v>
      </c>
      <c r="V1702" s="7">
        <f>IFERROR(VLOOKUP(VALUE(L1702),工作表2!$A:$N,14,1)/50,0)</f>
        <v>331038.36</v>
      </c>
      <c r="W1702" s="7">
        <f>IFERROR(VLOOKUP(VALUE(M1702),工作表2!$A:$N,14,1)/50,0)</f>
        <v>331038.36</v>
      </c>
      <c r="X1702" s="7">
        <f>IFERROR(VLOOKUP(VALUE(N1702),工作表2!$A:$N,14,1)/50,0)</f>
        <v>331038.36</v>
      </c>
      <c r="Y1702" s="7">
        <f>IFERROR(VLOOKUP(VALUE(O1702),工作表2!$A:$N,14,1)/50,0)</f>
        <v>331038.36</v>
      </c>
      <c r="Z1702" s="7">
        <f>IFERROR(VLOOKUP(VALUE(P1702),工作表2!$A:$N,14,1)/50,0)</f>
        <v>331038.36</v>
      </c>
      <c r="AA1702" s="7">
        <f>IFERROR(VLOOKUP(VALUE(Q1702),工作表2!$A:$N,14,1)/50,0)</f>
        <v>331038.36</v>
      </c>
      <c r="AB1702" s="7">
        <f>IFERROR(VLOOKUP(VALUE(R1702),工作表2!$A:$N,14,1)/50,0)</f>
        <v>331038.36</v>
      </c>
      <c r="AC1702" s="7">
        <f>IFERROR(VLOOKUP(VALUE(S1702),工作表2!$A:$N,14,1)/50,0)</f>
        <v>331038.36</v>
      </c>
      <c r="AD1702" s="7">
        <f>IFERROR(VLOOKUP(VALUE(T1702),工作表2!$A:$N,14,1)/50,0)</f>
        <v>331038.36</v>
      </c>
      <c r="AE1702" s="7">
        <f>IFERROR(VLOOKUP(VALUE(U1702),工作表2!$A:$N,14,1),0)</f>
        <v>48530911.5</v>
      </c>
      <c r="AF1702" s="7">
        <f t="shared" si="297"/>
        <v>51510256.740000002</v>
      </c>
    </row>
    <row r="1703" spans="1:32" x14ac:dyDescent="0.15">
      <c r="A1703" s="8">
        <v>101699</v>
      </c>
      <c r="B1703" s="3" t="s">
        <v>6160</v>
      </c>
      <c r="C1703" t="s">
        <v>6166</v>
      </c>
      <c r="D1703" t="s">
        <v>6173</v>
      </c>
      <c r="E1703" t="s">
        <v>6162</v>
      </c>
      <c r="F1703" t="s">
        <v>6179</v>
      </c>
      <c r="G1703" t="s">
        <v>6174</v>
      </c>
      <c r="H1703" t="s">
        <v>6150</v>
      </c>
      <c r="I1703" t="s">
        <v>6157</v>
      </c>
      <c r="J1703" t="s">
        <v>6158</v>
      </c>
      <c r="K1703" t="s">
        <v>6180</v>
      </c>
      <c r="L1703">
        <f t="shared" si="287"/>
        <v>100509</v>
      </c>
      <c r="M1703">
        <f t="shared" si="288"/>
        <v>100509</v>
      </c>
      <c r="N1703">
        <f t="shared" si="289"/>
        <v>100509</v>
      </c>
      <c r="O1703">
        <f t="shared" si="290"/>
        <v>100509</v>
      </c>
      <c r="P1703">
        <f t="shared" si="291"/>
        <v>100508</v>
      </c>
      <c r="Q1703">
        <f t="shared" si="292"/>
        <v>100508</v>
      </c>
      <c r="R1703">
        <f t="shared" si="293"/>
        <v>100508</v>
      </c>
      <c r="S1703">
        <f t="shared" si="294"/>
        <v>100509</v>
      </c>
      <c r="T1703">
        <f t="shared" si="295"/>
        <v>100508</v>
      </c>
      <c r="U1703">
        <f t="shared" si="296"/>
        <v>201700</v>
      </c>
      <c r="V1703" s="7">
        <f>IFERROR(VLOOKUP(VALUE(L1703),工作表2!$A:$N,14,1)/50,0)</f>
        <v>331038.36</v>
      </c>
      <c r="W1703" s="7">
        <f>IFERROR(VLOOKUP(VALUE(M1703),工作表2!$A:$N,14,1)/50,0)</f>
        <v>331038.36</v>
      </c>
      <c r="X1703" s="7">
        <f>IFERROR(VLOOKUP(VALUE(N1703),工作表2!$A:$N,14,1)/50,0)</f>
        <v>331038.36</v>
      </c>
      <c r="Y1703" s="7">
        <f>IFERROR(VLOOKUP(VALUE(O1703),工作表2!$A:$N,14,1)/50,0)</f>
        <v>331038.36</v>
      </c>
      <c r="Z1703" s="7">
        <f>IFERROR(VLOOKUP(VALUE(P1703),工作表2!$A:$N,14,1)/50,0)</f>
        <v>331038.36</v>
      </c>
      <c r="AA1703" s="7">
        <f>IFERROR(VLOOKUP(VALUE(Q1703),工作表2!$A:$N,14,1)/50,0)</f>
        <v>331038.36</v>
      </c>
      <c r="AB1703" s="7">
        <f>IFERROR(VLOOKUP(VALUE(R1703),工作表2!$A:$N,14,1)/50,0)</f>
        <v>331038.36</v>
      </c>
      <c r="AC1703" s="7">
        <f>IFERROR(VLOOKUP(VALUE(S1703),工作表2!$A:$N,14,1)/50,0)</f>
        <v>331038.36</v>
      </c>
      <c r="AD1703" s="7">
        <f>IFERROR(VLOOKUP(VALUE(T1703),工作表2!$A:$N,14,1)/50,0)</f>
        <v>331038.36</v>
      </c>
      <c r="AE1703" s="7">
        <f>IFERROR(VLOOKUP(VALUE(U1703),工作表2!$A:$N,14,1),0)</f>
        <v>48811221.5</v>
      </c>
      <c r="AF1703" s="7">
        <f t="shared" si="297"/>
        <v>51790566.740000002</v>
      </c>
    </row>
    <row r="1704" spans="1:32" x14ac:dyDescent="0.15">
      <c r="A1704" s="8">
        <v>101700</v>
      </c>
      <c r="B1704" s="3" t="s">
        <v>6181</v>
      </c>
      <c r="C1704" t="s">
        <v>6182</v>
      </c>
      <c r="D1704" t="s">
        <v>6183</v>
      </c>
      <c r="E1704" t="s">
        <v>6184</v>
      </c>
      <c r="F1704" t="s">
        <v>6185</v>
      </c>
      <c r="G1704" t="s">
        <v>6186</v>
      </c>
      <c r="H1704" t="s">
        <v>6187</v>
      </c>
      <c r="I1704" t="s">
        <v>6188</v>
      </c>
      <c r="J1704" t="s">
        <v>6189</v>
      </c>
      <c r="K1704" t="s">
        <v>6190</v>
      </c>
      <c r="L1704">
        <f t="shared" si="287"/>
        <v>100512</v>
      </c>
      <c r="M1704">
        <f t="shared" si="288"/>
        <v>100512</v>
      </c>
      <c r="N1704">
        <f t="shared" si="289"/>
        <v>100513</v>
      </c>
      <c r="O1704">
        <f t="shared" si="290"/>
        <v>100513</v>
      </c>
      <c r="P1704">
        <f t="shared" si="291"/>
        <v>100513</v>
      </c>
      <c r="Q1704">
        <f t="shared" si="292"/>
        <v>100512</v>
      </c>
      <c r="R1704">
        <f t="shared" si="293"/>
        <v>100511</v>
      </c>
      <c r="S1704">
        <f t="shared" si="294"/>
        <v>100512</v>
      </c>
      <c r="T1704">
        <f t="shared" si="295"/>
        <v>100511</v>
      </c>
      <c r="U1704">
        <f t="shared" si="296"/>
        <v>201701</v>
      </c>
      <c r="V1704" s="7">
        <f>IFERROR(VLOOKUP(VALUE(L1704),工作表2!$A:$N,14,1)/50,0)</f>
        <v>334214.78000000003</v>
      </c>
      <c r="W1704" s="7">
        <f>IFERROR(VLOOKUP(VALUE(M1704),工作表2!$A:$N,14,1)/50,0)</f>
        <v>334214.78000000003</v>
      </c>
      <c r="X1704" s="7">
        <f>IFERROR(VLOOKUP(VALUE(N1704),工作表2!$A:$N,14,1)/50,0)</f>
        <v>334214.78000000003</v>
      </c>
      <c r="Y1704" s="7">
        <f>IFERROR(VLOOKUP(VALUE(O1704),工作表2!$A:$N,14,1)/50,0)</f>
        <v>334214.78000000003</v>
      </c>
      <c r="Z1704" s="7">
        <f>IFERROR(VLOOKUP(VALUE(P1704),工作表2!$A:$N,14,1)/50,0)</f>
        <v>334214.78000000003</v>
      </c>
      <c r="AA1704" s="7">
        <f>IFERROR(VLOOKUP(VALUE(Q1704),工作表2!$A:$N,14,1)/50,0)</f>
        <v>334214.78000000003</v>
      </c>
      <c r="AB1704" s="7">
        <f>IFERROR(VLOOKUP(VALUE(R1704),工作表2!$A:$N,14,1)/50,0)</f>
        <v>334214.78000000003</v>
      </c>
      <c r="AC1704" s="7">
        <f>IFERROR(VLOOKUP(VALUE(S1704),工作表2!$A:$N,14,1)/50,0)</f>
        <v>334214.78000000003</v>
      </c>
      <c r="AD1704" s="7">
        <f>IFERROR(VLOOKUP(VALUE(T1704),工作表2!$A:$N,14,1)/50,0)</f>
        <v>334214.78000000003</v>
      </c>
      <c r="AE1704" s="7">
        <f>IFERROR(VLOOKUP(VALUE(U1704),工作表2!$A:$N,14,1),0)</f>
        <v>48145875.5</v>
      </c>
      <c r="AF1704" s="7">
        <f t="shared" si="297"/>
        <v>51153808.520000003</v>
      </c>
    </row>
    <row r="1705" spans="1:32" x14ac:dyDescent="0.15">
      <c r="A1705" s="8">
        <v>101701</v>
      </c>
      <c r="B1705" s="3" t="s">
        <v>6191</v>
      </c>
      <c r="C1705" t="s">
        <v>6192</v>
      </c>
      <c r="D1705" t="s">
        <v>6193</v>
      </c>
      <c r="E1705" t="s">
        <v>6184</v>
      </c>
      <c r="F1705" t="s">
        <v>6194</v>
      </c>
      <c r="G1705" t="s">
        <v>6195</v>
      </c>
      <c r="H1705" t="s">
        <v>6196</v>
      </c>
      <c r="I1705" t="s">
        <v>6197</v>
      </c>
      <c r="J1705" t="s">
        <v>6198</v>
      </c>
      <c r="K1705" t="s">
        <v>6199</v>
      </c>
      <c r="L1705">
        <f t="shared" si="287"/>
        <v>100513</v>
      </c>
      <c r="M1705">
        <f t="shared" si="288"/>
        <v>100511</v>
      </c>
      <c r="N1705">
        <f t="shared" si="289"/>
        <v>100512</v>
      </c>
      <c r="O1705">
        <f t="shared" si="290"/>
        <v>100513</v>
      </c>
      <c r="P1705">
        <f t="shared" si="291"/>
        <v>100511</v>
      </c>
      <c r="Q1705">
        <f t="shared" si="292"/>
        <v>100513</v>
      </c>
      <c r="R1705">
        <f t="shared" si="293"/>
        <v>100513</v>
      </c>
      <c r="S1705">
        <f t="shared" si="294"/>
        <v>100513</v>
      </c>
      <c r="T1705">
        <f t="shared" si="295"/>
        <v>100513</v>
      </c>
      <c r="U1705">
        <f t="shared" si="296"/>
        <v>201702</v>
      </c>
      <c r="V1705" s="7">
        <f>IFERROR(VLOOKUP(VALUE(L1705),工作表2!$A:$N,14,1)/50,0)</f>
        <v>334214.78000000003</v>
      </c>
      <c r="W1705" s="7">
        <f>IFERROR(VLOOKUP(VALUE(M1705),工作表2!$A:$N,14,1)/50,0)</f>
        <v>334214.78000000003</v>
      </c>
      <c r="X1705" s="7">
        <f>IFERROR(VLOOKUP(VALUE(N1705),工作表2!$A:$N,14,1)/50,0)</f>
        <v>334214.78000000003</v>
      </c>
      <c r="Y1705" s="7">
        <f>IFERROR(VLOOKUP(VALUE(O1705),工作表2!$A:$N,14,1)/50,0)</f>
        <v>334214.78000000003</v>
      </c>
      <c r="Z1705" s="7">
        <f>IFERROR(VLOOKUP(VALUE(P1705),工作表2!$A:$N,14,1)/50,0)</f>
        <v>334214.78000000003</v>
      </c>
      <c r="AA1705" s="7">
        <f>IFERROR(VLOOKUP(VALUE(Q1705),工作表2!$A:$N,14,1)/50,0)</f>
        <v>334214.78000000003</v>
      </c>
      <c r="AB1705" s="7">
        <f>IFERROR(VLOOKUP(VALUE(R1705),工作表2!$A:$N,14,1)/50,0)</f>
        <v>334214.78000000003</v>
      </c>
      <c r="AC1705" s="7">
        <f>IFERROR(VLOOKUP(VALUE(S1705),工作表2!$A:$N,14,1)/50,0)</f>
        <v>334214.78000000003</v>
      </c>
      <c r="AD1705" s="7">
        <f>IFERROR(VLOOKUP(VALUE(T1705),工作表2!$A:$N,14,1)/50,0)</f>
        <v>334214.78000000003</v>
      </c>
      <c r="AE1705" s="7">
        <f>IFERROR(VLOOKUP(VALUE(U1705),工作表2!$A:$N,14,1),0)</f>
        <v>48182607.5</v>
      </c>
      <c r="AF1705" s="7">
        <f t="shared" si="297"/>
        <v>51190540.520000003</v>
      </c>
    </row>
    <row r="1706" spans="1:32" x14ac:dyDescent="0.15">
      <c r="A1706" s="8">
        <v>101702</v>
      </c>
      <c r="B1706" s="3" t="s">
        <v>6181</v>
      </c>
      <c r="C1706" t="s">
        <v>6182</v>
      </c>
      <c r="D1706" t="s">
        <v>6193</v>
      </c>
      <c r="E1706" t="s">
        <v>6200</v>
      </c>
      <c r="F1706" t="s">
        <v>6185</v>
      </c>
      <c r="G1706" t="s">
        <v>6186</v>
      </c>
      <c r="H1706" t="s">
        <v>6201</v>
      </c>
      <c r="I1706" t="s">
        <v>6197</v>
      </c>
      <c r="J1706" t="s">
        <v>6189</v>
      </c>
      <c r="K1706" t="s">
        <v>6202</v>
      </c>
      <c r="L1706">
        <f t="shared" si="287"/>
        <v>100512</v>
      </c>
      <c r="M1706">
        <f t="shared" si="288"/>
        <v>100512</v>
      </c>
      <c r="N1706">
        <f t="shared" si="289"/>
        <v>100512</v>
      </c>
      <c r="O1706">
        <f t="shared" si="290"/>
        <v>100512</v>
      </c>
      <c r="P1706">
        <f t="shared" si="291"/>
        <v>100513</v>
      </c>
      <c r="Q1706">
        <f t="shared" si="292"/>
        <v>100512</v>
      </c>
      <c r="R1706">
        <f t="shared" si="293"/>
        <v>100512</v>
      </c>
      <c r="S1706">
        <f t="shared" si="294"/>
        <v>100513</v>
      </c>
      <c r="T1706">
        <f t="shared" si="295"/>
        <v>100511</v>
      </c>
      <c r="U1706">
        <f t="shared" si="296"/>
        <v>201703</v>
      </c>
      <c r="V1706" s="7">
        <f>IFERROR(VLOOKUP(VALUE(L1706),工作表2!$A:$N,14,1)/50,0)</f>
        <v>334214.78000000003</v>
      </c>
      <c r="W1706" s="7">
        <f>IFERROR(VLOOKUP(VALUE(M1706),工作表2!$A:$N,14,1)/50,0)</f>
        <v>334214.78000000003</v>
      </c>
      <c r="X1706" s="7">
        <f>IFERROR(VLOOKUP(VALUE(N1706),工作表2!$A:$N,14,1)/50,0)</f>
        <v>334214.78000000003</v>
      </c>
      <c r="Y1706" s="7">
        <f>IFERROR(VLOOKUP(VALUE(O1706),工作表2!$A:$N,14,1)/50,0)</f>
        <v>334214.78000000003</v>
      </c>
      <c r="Z1706" s="7">
        <f>IFERROR(VLOOKUP(VALUE(P1706),工作表2!$A:$N,14,1)/50,0)</f>
        <v>334214.78000000003</v>
      </c>
      <c r="AA1706" s="7">
        <f>IFERROR(VLOOKUP(VALUE(Q1706),工作表2!$A:$N,14,1)/50,0)</f>
        <v>334214.78000000003</v>
      </c>
      <c r="AB1706" s="7">
        <f>IFERROR(VLOOKUP(VALUE(R1706),工作表2!$A:$N,14,1)/50,0)</f>
        <v>334214.78000000003</v>
      </c>
      <c r="AC1706" s="7">
        <f>IFERROR(VLOOKUP(VALUE(S1706),工作表2!$A:$N,14,1)/50,0)</f>
        <v>334214.78000000003</v>
      </c>
      <c r="AD1706" s="7">
        <f>IFERROR(VLOOKUP(VALUE(T1706),工作表2!$A:$N,14,1)/50,0)</f>
        <v>334214.78000000003</v>
      </c>
      <c r="AE1706" s="7">
        <f>IFERROR(VLOOKUP(VALUE(U1706),工作表2!$A:$N,14,1),0)</f>
        <v>48219371.5</v>
      </c>
      <c r="AF1706" s="7">
        <f t="shared" si="297"/>
        <v>51227304.520000003</v>
      </c>
    </row>
    <row r="1707" spans="1:32" x14ac:dyDescent="0.15">
      <c r="A1707" s="8">
        <v>101703</v>
      </c>
      <c r="B1707" s="3" t="s">
        <v>6181</v>
      </c>
      <c r="C1707" t="s">
        <v>6182</v>
      </c>
      <c r="D1707" t="s">
        <v>6193</v>
      </c>
      <c r="E1707" t="s">
        <v>6200</v>
      </c>
      <c r="F1707" t="s">
        <v>6194</v>
      </c>
      <c r="G1707" t="s">
        <v>6195</v>
      </c>
      <c r="H1707" t="s">
        <v>6201</v>
      </c>
      <c r="I1707" t="s">
        <v>6203</v>
      </c>
      <c r="J1707" t="s">
        <v>6204</v>
      </c>
      <c r="K1707" t="s">
        <v>6205</v>
      </c>
      <c r="L1707">
        <f t="shared" si="287"/>
        <v>100512</v>
      </c>
      <c r="M1707">
        <f t="shared" si="288"/>
        <v>100512</v>
      </c>
      <c r="N1707">
        <f t="shared" si="289"/>
        <v>100512</v>
      </c>
      <c r="O1707">
        <f t="shared" si="290"/>
        <v>100512</v>
      </c>
      <c r="P1707">
        <f t="shared" si="291"/>
        <v>100511</v>
      </c>
      <c r="Q1707">
        <f t="shared" si="292"/>
        <v>100513</v>
      </c>
      <c r="R1707">
        <f t="shared" si="293"/>
        <v>100512</v>
      </c>
      <c r="S1707">
        <f t="shared" si="294"/>
        <v>100511</v>
      </c>
      <c r="T1707">
        <f t="shared" si="295"/>
        <v>100512</v>
      </c>
      <c r="U1707">
        <f t="shared" si="296"/>
        <v>201704</v>
      </c>
      <c r="V1707" s="7">
        <f>IFERROR(VLOOKUP(VALUE(L1707),工作表2!$A:$N,14,1)/50,0)</f>
        <v>334214.78000000003</v>
      </c>
      <c r="W1707" s="7">
        <f>IFERROR(VLOOKUP(VALUE(M1707),工作表2!$A:$N,14,1)/50,0)</f>
        <v>334214.78000000003</v>
      </c>
      <c r="X1707" s="7">
        <f>IFERROR(VLOOKUP(VALUE(N1707),工作表2!$A:$N,14,1)/50,0)</f>
        <v>334214.78000000003</v>
      </c>
      <c r="Y1707" s="7">
        <f>IFERROR(VLOOKUP(VALUE(O1707),工作表2!$A:$N,14,1)/50,0)</f>
        <v>334214.78000000003</v>
      </c>
      <c r="Z1707" s="7">
        <f>IFERROR(VLOOKUP(VALUE(P1707),工作表2!$A:$N,14,1)/50,0)</f>
        <v>334214.78000000003</v>
      </c>
      <c r="AA1707" s="7">
        <f>IFERROR(VLOOKUP(VALUE(Q1707),工作表2!$A:$N,14,1)/50,0)</f>
        <v>334214.78000000003</v>
      </c>
      <c r="AB1707" s="7">
        <f>IFERROR(VLOOKUP(VALUE(R1707),工作表2!$A:$N,14,1)/50,0)</f>
        <v>334214.78000000003</v>
      </c>
      <c r="AC1707" s="7">
        <f>IFERROR(VLOOKUP(VALUE(S1707),工作表2!$A:$N,14,1)/50,0)</f>
        <v>334214.78000000003</v>
      </c>
      <c r="AD1707" s="7">
        <f>IFERROR(VLOOKUP(VALUE(T1707),工作表2!$A:$N,14,1)/50,0)</f>
        <v>334214.78000000003</v>
      </c>
      <c r="AE1707" s="7">
        <f>IFERROR(VLOOKUP(VALUE(U1707),工作表2!$A:$N,14,1),0)</f>
        <v>49130489.5</v>
      </c>
      <c r="AF1707" s="7">
        <f t="shared" si="297"/>
        <v>52138422.520000003</v>
      </c>
    </row>
    <row r="1708" spans="1:32" x14ac:dyDescent="0.15">
      <c r="A1708" s="8">
        <v>101704</v>
      </c>
      <c r="B1708" s="3" t="s">
        <v>6206</v>
      </c>
      <c r="C1708" t="s">
        <v>6192</v>
      </c>
      <c r="D1708" t="s">
        <v>6193</v>
      </c>
      <c r="E1708" t="s">
        <v>6200</v>
      </c>
      <c r="F1708" t="s">
        <v>6194</v>
      </c>
      <c r="G1708" t="s">
        <v>6207</v>
      </c>
      <c r="H1708" t="s">
        <v>6196</v>
      </c>
      <c r="I1708" t="s">
        <v>6203</v>
      </c>
      <c r="J1708" t="s">
        <v>6204</v>
      </c>
      <c r="K1708" t="s">
        <v>6208</v>
      </c>
      <c r="L1708">
        <f t="shared" si="287"/>
        <v>100511</v>
      </c>
      <c r="M1708">
        <f t="shared" si="288"/>
        <v>100511</v>
      </c>
      <c r="N1708">
        <f t="shared" si="289"/>
        <v>100512</v>
      </c>
      <c r="O1708">
        <f t="shared" si="290"/>
        <v>100512</v>
      </c>
      <c r="P1708">
        <f t="shared" si="291"/>
        <v>100511</v>
      </c>
      <c r="Q1708">
        <f t="shared" si="292"/>
        <v>100511</v>
      </c>
      <c r="R1708">
        <f t="shared" si="293"/>
        <v>100513</v>
      </c>
      <c r="S1708">
        <f t="shared" si="294"/>
        <v>100511</v>
      </c>
      <c r="T1708">
        <f t="shared" si="295"/>
        <v>100512</v>
      </c>
      <c r="U1708">
        <f t="shared" si="296"/>
        <v>201705</v>
      </c>
      <c r="V1708" s="7">
        <f>IFERROR(VLOOKUP(VALUE(L1708),工作表2!$A:$N,14,1)/50,0)</f>
        <v>334214.78000000003</v>
      </c>
      <c r="W1708" s="7">
        <f>IFERROR(VLOOKUP(VALUE(M1708),工作表2!$A:$N,14,1)/50,0)</f>
        <v>334214.78000000003</v>
      </c>
      <c r="X1708" s="7">
        <f>IFERROR(VLOOKUP(VALUE(N1708),工作表2!$A:$N,14,1)/50,0)</f>
        <v>334214.78000000003</v>
      </c>
      <c r="Y1708" s="7">
        <f>IFERROR(VLOOKUP(VALUE(O1708),工作表2!$A:$N,14,1)/50,0)</f>
        <v>334214.78000000003</v>
      </c>
      <c r="Z1708" s="7">
        <f>IFERROR(VLOOKUP(VALUE(P1708),工作表2!$A:$N,14,1)/50,0)</f>
        <v>334214.78000000003</v>
      </c>
      <c r="AA1708" s="7">
        <f>IFERROR(VLOOKUP(VALUE(Q1708),工作表2!$A:$N,14,1)/50,0)</f>
        <v>334214.78000000003</v>
      </c>
      <c r="AB1708" s="7">
        <f>IFERROR(VLOOKUP(VALUE(R1708),工作表2!$A:$N,14,1)/50,0)</f>
        <v>334214.78000000003</v>
      </c>
      <c r="AC1708" s="7">
        <f>IFERROR(VLOOKUP(VALUE(S1708),工作表2!$A:$N,14,1)/50,0)</f>
        <v>334214.78000000003</v>
      </c>
      <c r="AD1708" s="7">
        <f>IFERROR(VLOOKUP(VALUE(T1708),工作表2!$A:$N,14,1)/50,0)</f>
        <v>334214.78000000003</v>
      </c>
      <c r="AE1708" s="7">
        <f>IFERROR(VLOOKUP(VALUE(U1708),工作表2!$A:$N,14,1),0)</f>
        <v>48292994</v>
      </c>
      <c r="AF1708" s="7">
        <f t="shared" si="297"/>
        <v>51300927.020000003</v>
      </c>
    </row>
    <row r="1709" spans="1:32" x14ac:dyDescent="0.15">
      <c r="A1709" s="8">
        <v>101705</v>
      </c>
      <c r="B1709" s="3" t="s">
        <v>6181</v>
      </c>
      <c r="C1709" t="s">
        <v>6209</v>
      </c>
      <c r="D1709" t="s">
        <v>6193</v>
      </c>
      <c r="E1709" t="s">
        <v>6210</v>
      </c>
      <c r="F1709" t="s">
        <v>6194</v>
      </c>
      <c r="G1709" t="s">
        <v>6186</v>
      </c>
      <c r="H1709" t="s">
        <v>6187</v>
      </c>
      <c r="I1709" t="s">
        <v>6188</v>
      </c>
      <c r="J1709" t="s">
        <v>6198</v>
      </c>
      <c r="K1709" t="s">
        <v>6211</v>
      </c>
      <c r="L1709">
        <f t="shared" si="287"/>
        <v>100512</v>
      </c>
      <c r="M1709">
        <f t="shared" si="288"/>
        <v>100513</v>
      </c>
      <c r="N1709">
        <f t="shared" si="289"/>
        <v>100512</v>
      </c>
      <c r="O1709">
        <f t="shared" si="290"/>
        <v>100511</v>
      </c>
      <c r="P1709">
        <f t="shared" si="291"/>
        <v>100511</v>
      </c>
      <c r="Q1709">
        <f t="shared" si="292"/>
        <v>100512</v>
      </c>
      <c r="R1709">
        <f t="shared" si="293"/>
        <v>100511</v>
      </c>
      <c r="S1709">
        <f t="shared" si="294"/>
        <v>100512</v>
      </c>
      <c r="T1709">
        <f t="shared" si="295"/>
        <v>100513</v>
      </c>
      <c r="U1709">
        <f t="shared" si="296"/>
        <v>201706</v>
      </c>
      <c r="V1709" s="7">
        <f>IFERROR(VLOOKUP(VALUE(L1709),工作表2!$A:$N,14,1)/50,0)</f>
        <v>334214.78000000003</v>
      </c>
      <c r="W1709" s="7">
        <f>IFERROR(VLOOKUP(VALUE(M1709),工作表2!$A:$N,14,1)/50,0)</f>
        <v>334214.78000000003</v>
      </c>
      <c r="X1709" s="7">
        <f>IFERROR(VLOOKUP(VALUE(N1709),工作表2!$A:$N,14,1)/50,0)</f>
        <v>334214.78000000003</v>
      </c>
      <c r="Y1709" s="7">
        <f>IFERROR(VLOOKUP(VALUE(O1709),工作表2!$A:$N,14,1)/50,0)</f>
        <v>334214.78000000003</v>
      </c>
      <c r="Z1709" s="7">
        <f>IFERROR(VLOOKUP(VALUE(P1709),工作表2!$A:$N,14,1)/50,0)</f>
        <v>334214.78000000003</v>
      </c>
      <c r="AA1709" s="7">
        <f>IFERROR(VLOOKUP(VALUE(Q1709),工作表2!$A:$N,14,1)/50,0)</f>
        <v>334214.78000000003</v>
      </c>
      <c r="AB1709" s="7">
        <f>IFERROR(VLOOKUP(VALUE(R1709),工作表2!$A:$N,14,1)/50,0)</f>
        <v>334214.78000000003</v>
      </c>
      <c r="AC1709" s="7">
        <f>IFERROR(VLOOKUP(VALUE(S1709),工作表2!$A:$N,14,1)/50,0)</f>
        <v>334214.78000000003</v>
      </c>
      <c r="AD1709" s="7">
        <f>IFERROR(VLOOKUP(VALUE(T1709),工作表2!$A:$N,14,1)/50,0)</f>
        <v>334214.78000000003</v>
      </c>
      <c r="AE1709" s="7">
        <f>IFERROR(VLOOKUP(VALUE(U1709),工作表2!$A:$N,14,1),0)</f>
        <v>48329853</v>
      </c>
      <c r="AF1709" s="7">
        <f t="shared" si="297"/>
        <v>51337786.020000003</v>
      </c>
    </row>
    <row r="1710" spans="1:32" x14ac:dyDescent="0.15">
      <c r="A1710" s="8">
        <v>101706</v>
      </c>
      <c r="B1710" s="3" t="s">
        <v>6191</v>
      </c>
      <c r="C1710" t="s">
        <v>6192</v>
      </c>
      <c r="D1710" t="s">
        <v>6183</v>
      </c>
      <c r="E1710" t="s">
        <v>6200</v>
      </c>
      <c r="F1710" t="s">
        <v>6185</v>
      </c>
      <c r="G1710" t="s">
        <v>6186</v>
      </c>
      <c r="H1710" t="s">
        <v>6187</v>
      </c>
      <c r="I1710" t="s">
        <v>6203</v>
      </c>
      <c r="J1710" t="s">
        <v>6204</v>
      </c>
      <c r="K1710" t="s">
        <v>6212</v>
      </c>
      <c r="L1710">
        <f t="shared" si="287"/>
        <v>100513</v>
      </c>
      <c r="M1710">
        <f t="shared" si="288"/>
        <v>100511</v>
      </c>
      <c r="N1710">
        <f t="shared" si="289"/>
        <v>100513</v>
      </c>
      <c r="O1710">
        <f t="shared" si="290"/>
        <v>100512</v>
      </c>
      <c r="P1710">
        <f t="shared" si="291"/>
        <v>100513</v>
      </c>
      <c r="Q1710">
        <f t="shared" si="292"/>
        <v>100512</v>
      </c>
      <c r="R1710">
        <f t="shared" si="293"/>
        <v>100511</v>
      </c>
      <c r="S1710">
        <f t="shared" si="294"/>
        <v>100511</v>
      </c>
      <c r="T1710">
        <f t="shared" si="295"/>
        <v>100512</v>
      </c>
      <c r="U1710">
        <f t="shared" si="296"/>
        <v>201707</v>
      </c>
      <c r="V1710" s="7">
        <f>IFERROR(VLOOKUP(VALUE(L1710),工作表2!$A:$N,14,1)/50,0)</f>
        <v>334214.78000000003</v>
      </c>
      <c r="W1710" s="7">
        <f>IFERROR(VLOOKUP(VALUE(M1710),工作表2!$A:$N,14,1)/50,0)</f>
        <v>334214.78000000003</v>
      </c>
      <c r="X1710" s="7">
        <f>IFERROR(VLOOKUP(VALUE(N1710),工作表2!$A:$N,14,1)/50,0)</f>
        <v>334214.78000000003</v>
      </c>
      <c r="Y1710" s="7">
        <f>IFERROR(VLOOKUP(VALUE(O1710),工作表2!$A:$N,14,1)/50,0)</f>
        <v>334214.78000000003</v>
      </c>
      <c r="Z1710" s="7">
        <f>IFERROR(VLOOKUP(VALUE(P1710),工作表2!$A:$N,14,1)/50,0)</f>
        <v>334214.78000000003</v>
      </c>
      <c r="AA1710" s="7">
        <f>IFERROR(VLOOKUP(VALUE(Q1710),工作表2!$A:$N,14,1)/50,0)</f>
        <v>334214.78000000003</v>
      </c>
      <c r="AB1710" s="7">
        <f>IFERROR(VLOOKUP(VALUE(R1710),工作表2!$A:$N,14,1)/50,0)</f>
        <v>334214.78000000003</v>
      </c>
      <c r="AC1710" s="7">
        <f>IFERROR(VLOOKUP(VALUE(S1710),工作表2!$A:$N,14,1)/50,0)</f>
        <v>334214.78000000003</v>
      </c>
      <c r="AD1710" s="7">
        <f>IFERROR(VLOOKUP(VALUE(T1710),工作表2!$A:$N,14,1)/50,0)</f>
        <v>334214.78000000003</v>
      </c>
      <c r="AE1710" s="7">
        <f>IFERROR(VLOOKUP(VALUE(U1710),工作表2!$A:$N,14,1),0)</f>
        <v>49242902.5</v>
      </c>
      <c r="AF1710" s="7">
        <f t="shared" si="297"/>
        <v>52250835.520000003</v>
      </c>
    </row>
    <row r="1711" spans="1:32" x14ac:dyDescent="0.15">
      <c r="A1711" s="8">
        <v>101707</v>
      </c>
      <c r="B1711" s="3" t="s">
        <v>6206</v>
      </c>
      <c r="C1711" t="s">
        <v>6209</v>
      </c>
      <c r="D1711" t="s">
        <v>6213</v>
      </c>
      <c r="E1711" t="s">
        <v>6200</v>
      </c>
      <c r="F1711" t="s">
        <v>6214</v>
      </c>
      <c r="G1711" t="s">
        <v>6195</v>
      </c>
      <c r="H1711" t="s">
        <v>6187</v>
      </c>
      <c r="I1711" t="s">
        <v>6203</v>
      </c>
      <c r="J1711" t="s">
        <v>6198</v>
      </c>
      <c r="K1711" t="s">
        <v>6215</v>
      </c>
      <c r="L1711">
        <f t="shared" si="287"/>
        <v>100511</v>
      </c>
      <c r="M1711">
        <f t="shared" si="288"/>
        <v>100513</v>
      </c>
      <c r="N1711">
        <f t="shared" si="289"/>
        <v>100511</v>
      </c>
      <c r="O1711">
        <f t="shared" si="290"/>
        <v>100512</v>
      </c>
      <c r="P1711">
        <f t="shared" si="291"/>
        <v>100512</v>
      </c>
      <c r="Q1711">
        <f t="shared" si="292"/>
        <v>100513</v>
      </c>
      <c r="R1711">
        <f t="shared" si="293"/>
        <v>100511</v>
      </c>
      <c r="S1711">
        <f t="shared" si="294"/>
        <v>100511</v>
      </c>
      <c r="T1711">
        <f t="shared" si="295"/>
        <v>100513</v>
      </c>
      <c r="U1711">
        <f t="shared" si="296"/>
        <v>201708</v>
      </c>
      <c r="V1711" s="7">
        <f>IFERROR(VLOOKUP(VALUE(L1711),工作表2!$A:$N,14,1)/50,0)</f>
        <v>334214.78000000003</v>
      </c>
      <c r="W1711" s="7">
        <f>IFERROR(VLOOKUP(VALUE(M1711),工作表2!$A:$N,14,1)/50,0)</f>
        <v>334214.78000000003</v>
      </c>
      <c r="X1711" s="7">
        <f>IFERROR(VLOOKUP(VALUE(N1711),工作表2!$A:$N,14,1)/50,0)</f>
        <v>334214.78000000003</v>
      </c>
      <c r="Y1711" s="7">
        <f>IFERROR(VLOOKUP(VALUE(O1711),工作表2!$A:$N,14,1)/50,0)</f>
        <v>334214.78000000003</v>
      </c>
      <c r="Z1711" s="7">
        <f>IFERROR(VLOOKUP(VALUE(P1711),工作表2!$A:$N,14,1)/50,0)</f>
        <v>334214.78000000003</v>
      </c>
      <c r="AA1711" s="7">
        <f>IFERROR(VLOOKUP(VALUE(Q1711),工作表2!$A:$N,14,1)/50,0)</f>
        <v>334214.78000000003</v>
      </c>
      <c r="AB1711" s="7">
        <f>IFERROR(VLOOKUP(VALUE(R1711),工作表2!$A:$N,14,1)/50,0)</f>
        <v>334214.78000000003</v>
      </c>
      <c r="AC1711" s="7">
        <f>IFERROR(VLOOKUP(VALUE(S1711),工作表2!$A:$N,14,1)/50,0)</f>
        <v>334214.78000000003</v>
      </c>
      <c r="AD1711" s="7">
        <f>IFERROR(VLOOKUP(VALUE(T1711),工作表2!$A:$N,14,1)/50,0)</f>
        <v>334214.78000000003</v>
      </c>
      <c r="AE1711" s="7">
        <f>IFERROR(VLOOKUP(VALUE(U1711),工作表2!$A:$N,14,1),0)</f>
        <v>48859587.5</v>
      </c>
      <c r="AF1711" s="7">
        <f t="shared" si="297"/>
        <v>51867520.520000003</v>
      </c>
    </row>
    <row r="1712" spans="1:32" x14ac:dyDescent="0.15">
      <c r="A1712" s="8">
        <v>101708</v>
      </c>
      <c r="B1712" s="3" t="s">
        <v>6206</v>
      </c>
      <c r="C1712" t="s">
        <v>6209</v>
      </c>
      <c r="D1712" t="s">
        <v>6183</v>
      </c>
      <c r="E1712" t="s">
        <v>6184</v>
      </c>
      <c r="F1712" t="s">
        <v>6185</v>
      </c>
      <c r="G1712" t="s">
        <v>6207</v>
      </c>
      <c r="H1712" t="s">
        <v>6201</v>
      </c>
      <c r="I1712" t="s">
        <v>6197</v>
      </c>
      <c r="J1712" t="s">
        <v>6189</v>
      </c>
      <c r="K1712" t="s">
        <v>6216</v>
      </c>
      <c r="L1712">
        <f t="shared" si="287"/>
        <v>100511</v>
      </c>
      <c r="M1712">
        <f t="shared" si="288"/>
        <v>100513</v>
      </c>
      <c r="N1712">
        <f t="shared" si="289"/>
        <v>100513</v>
      </c>
      <c r="O1712">
        <f t="shared" si="290"/>
        <v>100513</v>
      </c>
      <c r="P1712">
        <f t="shared" si="291"/>
        <v>100513</v>
      </c>
      <c r="Q1712">
        <f t="shared" si="292"/>
        <v>100511</v>
      </c>
      <c r="R1712">
        <f t="shared" si="293"/>
        <v>100512</v>
      </c>
      <c r="S1712">
        <f t="shared" si="294"/>
        <v>100513</v>
      </c>
      <c r="T1712">
        <f t="shared" si="295"/>
        <v>100511</v>
      </c>
      <c r="U1712">
        <f t="shared" si="296"/>
        <v>201709</v>
      </c>
      <c r="V1712" s="7">
        <f>IFERROR(VLOOKUP(VALUE(L1712),工作表2!$A:$N,14,1)/50,0)</f>
        <v>334214.78000000003</v>
      </c>
      <c r="W1712" s="7">
        <f>IFERROR(VLOOKUP(VALUE(M1712),工作表2!$A:$N,14,1)/50,0)</f>
        <v>334214.78000000003</v>
      </c>
      <c r="X1712" s="7">
        <f>IFERROR(VLOOKUP(VALUE(N1712),工作表2!$A:$N,14,1)/50,0)</f>
        <v>334214.78000000003</v>
      </c>
      <c r="Y1712" s="7">
        <f>IFERROR(VLOOKUP(VALUE(O1712),工作表2!$A:$N,14,1)/50,0)</f>
        <v>334214.78000000003</v>
      </c>
      <c r="Z1712" s="7">
        <f>IFERROR(VLOOKUP(VALUE(P1712),工作表2!$A:$N,14,1)/50,0)</f>
        <v>334214.78000000003</v>
      </c>
      <c r="AA1712" s="7">
        <f>IFERROR(VLOOKUP(VALUE(Q1712),工作表2!$A:$N,14,1)/50,0)</f>
        <v>334214.78000000003</v>
      </c>
      <c r="AB1712" s="7">
        <f>IFERROR(VLOOKUP(VALUE(R1712),工作表2!$A:$N,14,1)/50,0)</f>
        <v>334214.78000000003</v>
      </c>
      <c r="AC1712" s="7">
        <f>IFERROR(VLOOKUP(VALUE(S1712),工作表2!$A:$N,14,1)/50,0)</f>
        <v>334214.78000000003</v>
      </c>
      <c r="AD1712" s="7">
        <f>IFERROR(VLOOKUP(VALUE(T1712),工作表2!$A:$N,14,1)/50,0)</f>
        <v>334214.78000000003</v>
      </c>
      <c r="AE1712" s="7">
        <f>IFERROR(VLOOKUP(VALUE(U1712),工作表2!$A:$N,14,1),0)</f>
        <v>49072338.5</v>
      </c>
      <c r="AF1712" s="7">
        <f t="shared" si="297"/>
        <v>52080271.520000003</v>
      </c>
    </row>
    <row r="1713" spans="1:32" x14ac:dyDescent="0.15">
      <c r="A1713" s="8">
        <v>101709</v>
      </c>
      <c r="B1713" s="3" t="s">
        <v>6181</v>
      </c>
      <c r="C1713" t="s">
        <v>6192</v>
      </c>
      <c r="D1713" t="s">
        <v>6213</v>
      </c>
      <c r="E1713" t="s">
        <v>6184</v>
      </c>
      <c r="F1713" t="s">
        <v>6185</v>
      </c>
      <c r="G1713" t="s">
        <v>6195</v>
      </c>
      <c r="H1713" t="s">
        <v>6201</v>
      </c>
      <c r="I1713" t="s">
        <v>6203</v>
      </c>
      <c r="J1713" t="s">
        <v>6204</v>
      </c>
      <c r="K1713" t="s">
        <v>6217</v>
      </c>
      <c r="L1713">
        <f t="shared" si="287"/>
        <v>100512</v>
      </c>
      <c r="M1713">
        <f t="shared" si="288"/>
        <v>100511</v>
      </c>
      <c r="N1713">
        <f t="shared" si="289"/>
        <v>100511</v>
      </c>
      <c r="O1713">
        <f t="shared" si="290"/>
        <v>100513</v>
      </c>
      <c r="P1713">
        <f t="shared" si="291"/>
        <v>100513</v>
      </c>
      <c r="Q1713">
        <f t="shared" si="292"/>
        <v>100513</v>
      </c>
      <c r="R1713">
        <f t="shared" si="293"/>
        <v>100512</v>
      </c>
      <c r="S1713">
        <f t="shared" si="294"/>
        <v>100511</v>
      </c>
      <c r="T1713">
        <f t="shared" si="295"/>
        <v>100512</v>
      </c>
      <c r="U1713">
        <f t="shared" si="296"/>
        <v>201710</v>
      </c>
      <c r="V1713" s="7">
        <f>IFERROR(VLOOKUP(VALUE(L1713),工作表2!$A:$N,14,1)/50,0)</f>
        <v>334214.78000000003</v>
      </c>
      <c r="W1713" s="7">
        <f>IFERROR(VLOOKUP(VALUE(M1713),工作表2!$A:$N,14,1)/50,0)</f>
        <v>334214.78000000003</v>
      </c>
      <c r="X1713" s="7">
        <f>IFERROR(VLOOKUP(VALUE(N1713),工作表2!$A:$N,14,1)/50,0)</f>
        <v>334214.78000000003</v>
      </c>
      <c r="Y1713" s="7">
        <f>IFERROR(VLOOKUP(VALUE(O1713),工作表2!$A:$N,14,1)/50,0)</f>
        <v>334214.78000000003</v>
      </c>
      <c r="Z1713" s="7">
        <f>IFERROR(VLOOKUP(VALUE(P1713),工作表2!$A:$N,14,1)/50,0)</f>
        <v>334214.78000000003</v>
      </c>
      <c r="AA1713" s="7">
        <f>IFERROR(VLOOKUP(VALUE(Q1713),工作表2!$A:$N,14,1)/50,0)</f>
        <v>334214.78000000003</v>
      </c>
      <c r="AB1713" s="7">
        <f>IFERROR(VLOOKUP(VALUE(R1713),工作表2!$A:$N,14,1)/50,0)</f>
        <v>334214.78000000003</v>
      </c>
      <c r="AC1713" s="7">
        <f>IFERROR(VLOOKUP(VALUE(S1713),工作表2!$A:$N,14,1)/50,0)</f>
        <v>334214.78000000003</v>
      </c>
      <c r="AD1713" s="7">
        <f>IFERROR(VLOOKUP(VALUE(T1713),工作表2!$A:$N,14,1)/50,0)</f>
        <v>334214.78000000003</v>
      </c>
      <c r="AE1713" s="7">
        <f>IFERROR(VLOOKUP(VALUE(U1713),工作表2!$A:$N,14,1),0)</f>
        <v>49355607</v>
      </c>
      <c r="AF1713" s="7">
        <f t="shared" si="297"/>
        <v>52363540.020000003</v>
      </c>
    </row>
    <row r="1714" spans="1:32" x14ac:dyDescent="0.15">
      <c r="A1714" s="8">
        <v>101710</v>
      </c>
      <c r="B1714" s="3" t="s">
        <v>6218</v>
      </c>
      <c r="C1714" t="s">
        <v>6219</v>
      </c>
      <c r="D1714" t="s">
        <v>6220</v>
      </c>
      <c r="E1714" t="s">
        <v>6221</v>
      </c>
      <c r="F1714" t="s">
        <v>6222</v>
      </c>
      <c r="G1714" t="s">
        <v>6223</v>
      </c>
      <c r="H1714" t="s">
        <v>6224</v>
      </c>
      <c r="I1714" t="s">
        <v>6225</v>
      </c>
      <c r="J1714" t="s">
        <v>6226</v>
      </c>
      <c r="K1714" t="s">
        <v>6227</v>
      </c>
      <c r="L1714">
        <f t="shared" si="287"/>
        <v>100514</v>
      </c>
      <c r="M1714">
        <f t="shared" si="288"/>
        <v>100514</v>
      </c>
      <c r="N1714">
        <f t="shared" si="289"/>
        <v>100516</v>
      </c>
      <c r="O1714">
        <f t="shared" si="290"/>
        <v>100514</v>
      </c>
      <c r="P1714">
        <f t="shared" si="291"/>
        <v>100516</v>
      </c>
      <c r="Q1714">
        <f t="shared" si="292"/>
        <v>100515</v>
      </c>
      <c r="R1714">
        <f t="shared" si="293"/>
        <v>100516</v>
      </c>
      <c r="S1714">
        <f t="shared" si="294"/>
        <v>100516</v>
      </c>
      <c r="T1714">
        <f t="shared" si="295"/>
        <v>100516</v>
      </c>
      <c r="U1714">
        <f t="shared" si="296"/>
        <v>201711</v>
      </c>
      <c r="V1714" s="7">
        <f>IFERROR(VLOOKUP(VALUE(L1714),工作表2!$A:$N,14,1)/50,0)</f>
        <v>337391.21</v>
      </c>
      <c r="W1714" s="7">
        <f>IFERROR(VLOOKUP(VALUE(M1714),工作表2!$A:$N,14,1)/50,0)</f>
        <v>337391.21</v>
      </c>
      <c r="X1714" s="7">
        <f>IFERROR(VLOOKUP(VALUE(N1714),工作表2!$A:$N,14,1)/50,0)</f>
        <v>337391.21</v>
      </c>
      <c r="Y1714" s="7">
        <f>IFERROR(VLOOKUP(VALUE(O1714),工作表2!$A:$N,14,1)/50,0)</f>
        <v>337391.21</v>
      </c>
      <c r="Z1714" s="7">
        <f>IFERROR(VLOOKUP(VALUE(P1714),工作表2!$A:$N,14,1)/50,0)</f>
        <v>337391.21</v>
      </c>
      <c r="AA1714" s="7">
        <f>IFERROR(VLOOKUP(VALUE(Q1714),工作表2!$A:$N,14,1)/50,0)</f>
        <v>337391.21</v>
      </c>
      <c r="AB1714" s="7">
        <f>IFERROR(VLOOKUP(VALUE(R1714),工作表2!$A:$N,14,1)/50,0)</f>
        <v>337391.21</v>
      </c>
      <c r="AC1714" s="7">
        <f>IFERROR(VLOOKUP(VALUE(S1714),工作表2!$A:$N,14,1)/50,0)</f>
        <v>337391.21</v>
      </c>
      <c r="AD1714" s="7">
        <f>IFERROR(VLOOKUP(VALUE(T1714),工作表2!$A:$N,14,1)/50,0)</f>
        <v>337391.21</v>
      </c>
      <c r="AE1714" s="7">
        <f>IFERROR(VLOOKUP(VALUE(U1714),工作表2!$A:$N,14,1),0)</f>
        <v>48681235.5</v>
      </c>
      <c r="AF1714" s="7">
        <f t="shared" si="297"/>
        <v>51717756.390000001</v>
      </c>
    </row>
    <row r="1715" spans="1:32" x14ac:dyDescent="0.15">
      <c r="A1715" s="8">
        <v>101711</v>
      </c>
      <c r="B1715" s="3" t="s">
        <v>6228</v>
      </c>
      <c r="C1715" t="s">
        <v>6229</v>
      </c>
      <c r="D1715" t="s">
        <v>6230</v>
      </c>
      <c r="E1715" t="s">
        <v>6231</v>
      </c>
      <c r="F1715" t="s">
        <v>6232</v>
      </c>
      <c r="G1715" t="s">
        <v>6233</v>
      </c>
      <c r="H1715" t="s">
        <v>6234</v>
      </c>
      <c r="I1715" t="s">
        <v>6225</v>
      </c>
      <c r="J1715" t="s">
        <v>6235</v>
      </c>
      <c r="K1715" t="s">
        <v>6236</v>
      </c>
      <c r="L1715">
        <f t="shared" si="287"/>
        <v>100515</v>
      </c>
      <c r="M1715">
        <f t="shared" si="288"/>
        <v>100515</v>
      </c>
      <c r="N1715">
        <f t="shared" si="289"/>
        <v>100515</v>
      </c>
      <c r="O1715">
        <f t="shared" si="290"/>
        <v>100516</v>
      </c>
      <c r="P1715">
        <f t="shared" si="291"/>
        <v>100514</v>
      </c>
      <c r="Q1715">
        <f t="shared" si="292"/>
        <v>100514</v>
      </c>
      <c r="R1715">
        <f t="shared" si="293"/>
        <v>100515</v>
      </c>
      <c r="S1715">
        <f t="shared" si="294"/>
        <v>100516</v>
      </c>
      <c r="T1715">
        <f t="shared" si="295"/>
        <v>100515</v>
      </c>
      <c r="U1715">
        <f t="shared" si="296"/>
        <v>201712</v>
      </c>
      <c r="V1715" s="7">
        <f>IFERROR(VLOOKUP(VALUE(L1715),工作表2!$A:$N,14,1)/50,0)</f>
        <v>337391.21</v>
      </c>
      <c r="W1715" s="7">
        <f>IFERROR(VLOOKUP(VALUE(M1715),工作表2!$A:$N,14,1)/50,0)</f>
        <v>337391.21</v>
      </c>
      <c r="X1715" s="7">
        <f>IFERROR(VLOOKUP(VALUE(N1715),工作表2!$A:$N,14,1)/50,0)</f>
        <v>337391.21</v>
      </c>
      <c r="Y1715" s="7">
        <f>IFERROR(VLOOKUP(VALUE(O1715),工作表2!$A:$N,14,1)/50,0)</f>
        <v>337391.21</v>
      </c>
      <c r="Z1715" s="7">
        <f>IFERROR(VLOOKUP(VALUE(P1715),工作表2!$A:$N,14,1)/50,0)</f>
        <v>337391.21</v>
      </c>
      <c r="AA1715" s="7">
        <f>IFERROR(VLOOKUP(VALUE(Q1715),工作表2!$A:$N,14,1)/50,0)</f>
        <v>337391.21</v>
      </c>
      <c r="AB1715" s="7">
        <f>IFERROR(VLOOKUP(VALUE(R1715),工作表2!$A:$N,14,1)/50,0)</f>
        <v>337391.21</v>
      </c>
      <c r="AC1715" s="7">
        <f>IFERROR(VLOOKUP(VALUE(S1715),工作表2!$A:$N,14,1)/50,0)</f>
        <v>337391.21</v>
      </c>
      <c r="AD1715" s="7">
        <f>IFERROR(VLOOKUP(VALUE(T1715),工作表2!$A:$N,14,1)/50,0)</f>
        <v>337391.21</v>
      </c>
      <c r="AE1715" s="7">
        <f>IFERROR(VLOOKUP(VALUE(U1715),工作表2!$A:$N,14,1),0)</f>
        <v>48718080</v>
      </c>
      <c r="AF1715" s="7">
        <f t="shared" si="297"/>
        <v>51754600.890000001</v>
      </c>
    </row>
    <row r="1716" spans="1:32" x14ac:dyDescent="0.15">
      <c r="A1716" s="8">
        <v>101712</v>
      </c>
      <c r="B1716" s="3" t="s">
        <v>6218</v>
      </c>
      <c r="C1716" t="s">
        <v>6229</v>
      </c>
      <c r="D1716" t="s">
        <v>6230</v>
      </c>
      <c r="E1716" t="s">
        <v>6221</v>
      </c>
      <c r="F1716" t="s">
        <v>6232</v>
      </c>
      <c r="G1716" t="s">
        <v>6233</v>
      </c>
      <c r="H1716" t="s">
        <v>6224</v>
      </c>
      <c r="I1716" t="s">
        <v>6225</v>
      </c>
      <c r="J1716" t="s">
        <v>6237</v>
      </c>
      <c r="K1716" t="s">
        <v>6238</v>
      </c>
      <c r="L1716">
        <f t="shared" si="287"/>
        <v>100514</v>
      </c>
      <c r="M1716">
        <f t="shared" si="288"/>
        <v>100515</v>
      </c>
      <c r="N1716">
        <f t="shared" si="289"/>
        <v>100515</v>
      </c>
      <c r="O1716">
        <f t="shared" si="290"/>
        <v>100514</v>
      </c>
      <c r="P1716">
        <f t="shared" si="291"/>
        <v>100514</v>
      </c>
      <c r="Q1716">
        <f t="shared" si="292"/>
        <v>100514</v>
      </c>
      <c r="R1716">
        <f t="shared" si="293"/>
        <v>100516</v>
      </c>
      <c r="S1716">
        <f t="shared" si="294"/>
        <v>100516</v>
      </c>
      <c r="T1716">
        <f t="shared" si="295"/>
        <v>100514</v>
      </c>
      <c r="U1716">
        <f t="shared" si="296"/>
        <v>201713</v>
      </c>
      <c r="V1716" s="7">
        <f>IFERROR(VLOOKUP(VALUE(L1716),工作表2!$A:$N,14,1)/50,0)</f>
        <v>337391.21</v>
      </c>
      <c r="W1716" s="7">
        <f>IFERROR(VLOOKUP(VALUE(M1716),工作表2!$A:$N,14,1)/50,0)</f>
        <v>337391.21</v>
      </c>
      <c r="X1716" s="7">
        <f>IFERROR(VLOOKUP(VALUE(N1716),工作表2!$A:$N,14,1)/50,0)</f>
        <v>337391.21</v>
      </c>
      <c r="Y1716" s="7">
        <f>IFERROR(VLOOKUP(VALUE(O1716),工作表2!$A:$N,14,1)/50,0)</f>
        <v>337391.21</v>
      </c>
      <c r="Z1716" s="7">
        <f>IFERROR(VLOOKUP(VALUE(P1716),工作表2!$A:$N,14,1)/50,0)</f>
        <v>337391.21</v>
      </c>
      <c r="AA1716" s="7">
        <f>IFERROR(VLOOKUP(VALUE(Q1716),工作表2!$A:$N,14,1)/50,0)</f>
        <v>337391.21</v>
      </c>
      <c r="AB1716" s="7">
        <f>IFERROR(VLOOKUP(VALUE(R1716),工作表2!$A:$N,14,1)/50,0)</f>
        <v>337391.21</v>
      </c>
      <c r="AC1716" s="7">
        <f>IFERROR(VLOOKUP(VALUE(S1716),工作表2!$A:$N,14,1)/50,0)</f>
        <v>337391.21</v>
      </c>
      <c r="AD1716" s="7">
        <f>IFERROR(VLOOKUP(VALUE(T1716),工作表2!$A:$N,14,1)/50,0)</f>
        <v>337391.21</v>
      </c>
      <c r="AE1716" s="7">
        <f>IFERROR(VLOOKUP(VALUE(U1716),工作表2!$A:$N,14,1),0)</f>
        <v>48754955.5</v>
      </c>
      <c r="AF1716" s="7">
        <f t="shared" si="297"/>
        <v>51791476.390000001</v>
      </c>
    </row>
    <row r="1717" spans="1:32" x14ac:dyDescent="0.15">
      <c r="A1717" s="8">
        <v>101713</v>
      </c>
      <c r="B1717" s="3" t="s">
        <v>6239</v>
      </c>
      <c r="C1717" t="s">
        <v>6229</v>
      </c>
      <c r="D1717" t="s">
        <v>6220</v>
      </c>
      <c r="E1717" t="s">
        <v>6221</v>
      </c>
      <c r="F1717" t="s">
        <v>6222</v>
      </c>
      <c r="G1717" t="s">
        <v>6223</v>
      </c>
      <c r="H1717" t="s">
        <v>6234</v>
      </c>
      <c r="I1717" t="s">
        <v>6225</v>
      </c>
      <c r="J1717" t="s">
        <v>6237</v>
      </c>
      <c r="K1717" t="s">
        <v>6240</v>
      </c>
      <c r="L1717">
        <f t="shared" si="287"/>
        <v>100516</v>
      </c>
      <c r="M1717">
        <f t="shared" si="288"/>
        <v>100515</v>
      </c>
      <c r="N1717">
        <f t="shared" si="289"/>
        <v>100516</v>
      </c>
      <c r="O1717">
        <f t="shared" si="290"/>
        <v>100514</v>
      </c>
      <c r="P1717">
        <f t="shared" si="291"/>
        <v>100516</v>
      </c>
      <c r="Q1717">
        <f t="shared" si="292"/>
        <v>100515</v>
      </c>
      <c r="R1717">
        <f t="shared" si="293"/>
        <v>100515</v>
      </c>
      <c r="S1717">
        <f t="shared" si="294"/>
        <v>100516</v>
      </c>
      <c r="T1717">
        <f t="shared" si="295"/>
        <v>100514</v>
      </c>
      <c r="U1717">
        <f t="shared" si="296"/>
        <v>201714</v>
      </c>
      <c r="V1717" s="7">
        <f>IFERROR(VLOOKUP(VALUE(L1717),工作表2!$A:$N,14,1)/50,0)</f>
        <v>337391.21</v>
      </c>
      <c r="W1717" s="7">
        <f>IFERROR(VLOOKUP(VALUE(M1717),工作表2!$A:$N,14,1)/50,0)</f>
        <v>337391.21</v>
      </c>
      <c r="X1717" s="7">
        <f>IFERROR(VLOOKUP(VALUE(N1717),工作表2!$A:$N,14,1)/50,0)</f>
        <v>337391.21</v>
      </c>
      <c r="Y1717" s="7">
        <f>IFERROR(VLOOKUP(VALUE(O1717),工作表2!$A:$N,14,1)/50,0)</f>
        <v>337391.21</v>
      </c>
      <c r="Z1717" s="7">
        <f>IFERROR(VLOOKUP(VALUE(P1717),工作表2!$A:$N,14,1)/50,0)</f>
        <v>337391.21</v>
      </c>
      <c r="AA1717" s="7">
        <f>IFERROR(VLOOKUP(VALUE(Q1717),工作表2!$A:$N,14,1)/50,0)</f>
        <v>337391.21</v>
      </c>
      <c r="AB1717" s="7">
        <f>IFERROR(VLOOKUP(VALUE(R1717),工作表2!$A:$N,14,1)/50,0)</f>
        <v>337391.21</v>
      </c>
      <c r="AC1717" s="7">
        <f>IFERROR(VLOOKUP(VALUE(S1717),工作表2!$A:$N,14,1)/50,0)</f>
        <v>337391.21</v>
      </c>
      <c r="AD1717" s="7">
        <f>IFERROR(VLOOKUP(VALUE(T1717),工作表2!$A:$N,14,1)/50,0)</f>
        <v>337391.21</v>
      </c>
      <c r="AE1717" s="7">
        <f>IFERROR(VLOOKUP(VALUE(U1717),工作表2!$A:$N,14,1),0)</f>
        <v>49676382</v>
      </c>
      <c r="AF1717" s="7">
        <f t="shared" si="297"/>
        <v>52712902.890000001</v>
      </c>
    </row>
    <row r="1718" spans="1:32" x14ac:dyDescent="0.15">
      <c r="A1718" s="8">
        <v>101714</v>
      </c>
      <c r="B1718" s="3" t="s">
        <v>6228</v>
      </c>
      <c r="C1718" t="s">
        <v>6219</v>
      </c>
      <c r="D1718" t="s">
        <v>6230</v>
      </c>
      <c r="E1718" t="s">
        <v>6241</v>
      </c>
      <c r="F1718" t="s">
        <v>6232</v>
      </c>
      <c r="G1718" t="s">
        <v>6233</v>
      </c>
      <c r="H1718" t="s">
        <v>6234</v>
      </c>
      <c r="I1718" t="s">
        <v>6242</v>
      </c>
      <c r="J1718" t="s">
        <v>6237</v>
      </c>
      <c r="K1718" t="s">
        <v>6243</v>
      </c>
      <c r="L1718">
        <f t="shared" si="287"/>
        <v>100515</v>
      </c>
      <c r="M1718">
        <f t="shared" si="288"/>
        <v>100514</v>
      </c>
      <c r="N1718">
        <f t="shared" si="289"/>
        <v>100515</v>
      </c>
      <c r="O1718">
        <f t="shared" si="290"/>
        <v>100515</v>
      </c>
      <c r="P1718">
        <f t="shared" si="291"/>
        <v>100514</v>
      </c>
      <c r="Q1718">
        <f t="shared" si="292"/>
        <v>100514</v>
      </c>
      <c r="R1718">
        <f t="shared" si="293"/>
        <v>100515</v>
      </c>
      <c r="S1718">
        <f t="shared" si="294"/>
        <v>100514</v>
      </c>
      <c r="T1718">
        <f t="shared" si="295"/>
        <v>100514</v>
      </c>
      <c r="U1718">
        <f t="shared" si="296"/>
        <v>201715</v>
      </c>
      <c r="V1718" s="7">
        <f>IFERROR(VLOOKUP(VALUE(L1718),工作表2!$A:$N,14,1)/50,0)</f>
        <v>337391.21</v>
      </c>
      <c r="W1718" s="7">
        <f>IFERROR(VLOOKUP(VALUE(M1718),工作表2!$A:$N,14,1)/50,0)</f>
        <v>337391.21</v>
      </c>
      <c r="X1718" s="7">
        <f>IFERROR(VLOOKUP(VALUE(N1718),工作表2!$A:$N,14,1)/50,0)</f>
        <v>337391.21</v>
      </c>
      <c r="Y1718" s="7">
        <f>IFERROR(VLOOKUP(VALUE(O1718),工作表2!$A:$N,14,1)/50,0)</f>
        <v>337391.21</v>
      </c>
      <c r="Z1718" s="7">
        <f>IFERROR(VLOOKUP(VALUE(P1718),工作表2!$A:$N,14,1)/50,0)</f>
        <v>337391.21</v>
      </c>
      <c r="AA1718" s="7">
        <f>IFERROR(VLOOKUP(VALUE(Q1718),工作表2!$A:$N,14,1)/50,0)</f>
        <v>337391.21</v>
      </c>
      <c r="AB1718" s="7">
        <f>IFERROR(VLOOKUP(VALUE(R1718),工作表2!$A:$N,14,1)/50,0)</f>
        <v>337391.21</v>
      </c>
      <c r="AC1718" s="7">
        <f>IFERROR(VLOOKUP(VALUE(S1718),工作表2!$A:$N,14,1)/50,0)</f>
        <v>337391.21</v>
      </c>
      <c r="AD1718" s="7">
        <f>IFERROR(VLOOKUP(VALUE(T1718),工作表2!$A:$N,14,1)/50,0)</f>
        <v>337391.21</v>
      </c>
      <c r="AE1718" s="7">
        <f>IFERROR(VLOOKUP(VALUE(U1718),工作表2!$A:$N,14,1),0)</f>
        <v>48828801.5</v>
      </c>
      <c r="AF1718" s="7">
        <f t="shared" si="297"/>
        <v>51865322.390000001</v>
      </c>
    </row>
    <row r="1719" spans="1:32" x14ac:dyDescent="0.15">
      <c r="A1719" s="8">
        <v>101715</v>
      </c>
      <c r="B1719" s="3" t="s">
        <v>6228</v>
      </c>
      <c r="C1719" t="s">
        <v>6219</v>
      </c>
      <c r="D1719" t="s">
        <v>6230</v>
      </c>
      <c r="E1719" t="s">
        <v>6241</v>
      </c>
      <c r="F1719" t="s">
        <v>6244</v>
      </c>
      <c r="G1719" t="s">
        <v>6233</v>
      </c>
      <c r="H1719" t="s">
        <v>6245</v>
      </c>
      <c r="I1719" t="s">
        <v>6242</v>
      </c>
      <c r="J1719" t="s">
        <v>6237</v>
      </c>
      <c r="K1719" t="s">
        <v>6246</v>
      </c>
      <c r="L1719">
        <f t="shared" si="287"/>
        <v>100515</v>
      </c>
      <c r="M1719">
        <f t="shared" si="288"/>
        <v>100514</v>
      </c>
      <c r="N1719">
        <f t="shared" si="289"/>
        <v>100515</v>
      </c>
      <c r="O1719">
        <f t="shared" si="290"/>
        <v>100515</v>
      </c>
      <c r="P1719">
        <f t="shared" si="291"/>
        <v>100515</v>
      </c>
      <c r="Q1719">
        <f t="shared" si="292"/>
        <v>100514</v>
      </c>
      <c r="R1719">
        <f t="shared" si="293"/>
        <v>100514</v>
      </c>
      <c r="S1719">
        <f t="shared" si="294"/>
        <v>100514</v>
      </c>
      <c r="T1719">
        <f t="shared" si="295"/>
        <v>100514</v>
      </c>
      <c r="U1719">
        <f t="shared" si="296"/>
        <v>201716</v>
      </c>
      <c r="V1719" s="7">
        <f>IFERROR(VLOOKUP(VALUE(L1719),工作表2!$A:$N,14,1)/50,0)</f>
        <v>337391.21</v>
      </c>
      <c r="W1719" s="7">
        <f>IFERROR(VLOOKUP(VALUE(M1719),工作表2!$A:$N,14,1)/50,0)</f>
        <v>337391.21</v>
      </c>
      <c r="X1719" s="7">
        <f>IFERROR(VLOOKUP(VALUE(N1719),工作表2!$A:$N,14,1)/50,0)</f>
        <v>337391.21</v>
      </c>
      <c r="Y1719" s="7">
        <f>IFERROR(VLOOKUP(VALUE(O1719),工作表2!$A:$N,14,1)/50,0)</f>
        <v>337391.21</v>
      </c>
      <c r="Z1719" s="7">
        <f>IFERROR(VLOOKUP(VALUE(P1719),工作表2!$A:$N,14,1)/50,0)</f>
        <v>337391.21</v>
      </c>
      <c r="AA1719" s="7">
        <f>IFERROR(VLOOKUP(VALUE(Q1719),工作表2!$A:$N,14,1)/50,0)</f>
        <v>337391.21</v>
      </c>
      <c r="AB1719" s="7">
        <f>IFERROR(VLOOKUP(VALUE(R1719),工作表2!$A:$N,14,1)/50,0)</f>
        <v>337391.21</v>
      </c>
      <c r="AC1719" s="7">
        <f>IFERROR(VLOOKUP(VALUE(S1719),工作表2!$A:$N,14,1)/50,0)</f>
        <v>337391.21</v>
      </c>
      <c r="AD1719" s="7">
        <f>IFERROR(VLOOKUP(VALUE(T1719),工作表2!$A:$N,14,1)/50,0)</f>
        <v>337391.21</v>
      </c>
      <c r="AE1719" s="7">
        <f>IFERROR(VLOOKUP(VALUE(U1719),工作表2!$A:$N,14,1),0)</f>
        <v>48865772.5</v>
      </c>
      <c r="AF1719" s="7">
        <f t="shared" si="297"/>
        <v>51902293.390000001</v>
      </c>
    </row>
    <row r="1720" spans="1:32" x14ac:dyDescent="0.15">
      <c r="A1720" s="8">
        <v>101716</v>
      </c>
      <c r="B1720" s="3" t="s">
        <v>6218</v>
      </c>
      <c r="C1720" t="s">
        <v>6219</v>
      </c>
      <c r="D1720" t="s">
        <v>6220</v>
      </c>
      <c r="E1720" t="s">
        <v>6231</v>
      </c>
      <c r="F1720" t="s">
        <v>6222</v>
      </c>
      <c r="G1720" t="s">
        <v>6223</v>
      </c>
      <c r="H1720" t="s">
        <v>6234</v>
      </c>
      <c r="I1720" t="s">
        <v>6242</v>
      </c>
      <c r="J1720" t="s">
        <v>6237</v>
      </c>
      <c r="K1720" t="s">
        <v>6247</v>
      </c>
      <c r="L1720">
        <f t="shared" si="287"/>
        <v>100514</v>
      </c>
      <c r="M1720">
        <f t="shared" si="288"/>
        <v>100514</v>
      </c>
      <c r="N1720">
        <f t="shared" si="289"/>
        <v>100516</v>
      </c>
      <c r="O1720">
        <f t="shared" si="290"/>
        <v>100516</v>
      </c>
      <c r="P1720">
        <f t="shared" si="291"/>
        <v>100516</v>
      </c>
      <c r="Q1720">
        <f t="shared" si="292"/>
        <v>100515</v>
      </c>
      <c r="R1720">
        <f t="shared" si="293"/>
        <v>100515</v>
      </c>
      <c r="S1720">
        <f t="shared" si="294"/>
        <v>100514</v>
      </c>
      <c r="T1720">
        <f t="shared" si="295"/>
        <v>100514</v>
      </c>
      <c r="U1720">
        <f t="shared" si="296"/>
        <v>201717</v>
      </c>
      <c r="V1720" s="7">
        <f>IFERROR(VLOOKUP(VALUE(L1720),工作表2!$A:$N,14,1)/50,0)</f>
        <v>337391.21</v>
      </c>
      <c r="W1720" s="7">
        <f>IFERROR(VLOOKUP(VALUE(M1720),工作表2!$A:$N,14,1)/50,0)</f>
        <v>337391.21</v>
      </c>
      <c r="X1720" s="7">
        <f>IFERROR(VLOOKUP(VALUE(N1720),工作表2!$A:$N,14,1)/50,0)</f>
        <v>337391.21</v>
      </c>
      <c r="Y1720" s="7">
        <f>IFERROR(VLOOKUP(VALUE(O1720),工作表2!$A:$N,14,1)/50,0)</f>
        <v>337391.21</v>
      </c>
      <c r="Z1720" s="7">
        <f>IFERROR(VLOOKUP(VALUE(P1720),工作表2!$A:$N,14,1)/50,0)</f>
        <v>337391.21</v>
      </c>
      <c r="AA1720" s="7">
        <f>IFERROR(VLOOKUP(VALUE(Q1720),工作表2!$A:$N,14,1)/50,0)</f>
        <v>337391.21</v>
      </c>
      <c r="AB1720" s="7">
        <f>IFERROR(VLOOKUP(VALUE(R1720),工作表2!$A:$N,14,1)/50,0)</f>
        <v>337391.21</v>
      </c>
      <c r="AC1720" s="7">
        <f>IFERROR(VLOOKUP(VALUE(S1720),工作表2!$A:$N,14,1)/50,0)</f>
        <v>337391.21</v>
      </c>
      <c r="AD1720" s="7">
        <f>IFERROR(VLOOKUP(VALUE(T1720),工作表2!$A:$N,14,1)/50,0)</f>
        <v>337391.21</v>
      </c>
      <c r="AE1720" s="7">
        <f>IFERROR(VLOOKUP(VALUE(U1720),工作表2!$A:$N,14,1),0)</f>
        <v>49789139</v>
      </c>
      <c r="AF1720" s="7">
        <f t="shared" si="297"/>
        <v>52825659.890000001</v>
      </c>
    </row>
    <row r="1721" spans="1:32" x14ac:dyDescent="0.15">
      <c r="A1721" s="8">
        <v>101717</v>
      </c>
      <c r="B1721" s="3" t="s">
        <v>6239</v>
      </c>
      <c r="C1721" t="s">
        <v>6229</v>
      </c>
      <c r="D1721" t="s">
        <v>6220</v>
      </c>
      <c r="E1721" t="s">
        <v>6231</v>
      </c>
      <c r="F1721" t="s">
        <v>6232</v>
      </c>
      <c r="G1721" t="s">
        <v>6248</v>
      </c>
      <c r="H1721" t="s">
        <v>6234</v>
      </c>
      <c r="I1721" t="s">
        <v>6225</v>
      </c>
      <c r="J1721" t="s">
        <v>6235</v>
      </c>
      <c r="K1721" t="s">
        <v>6249</v>
      </c>
      <c r="L1721">
        <f t="shared" si="287"/>
        <v>100516</v>
      </c>
      <c r="M1721">
        <f t="shared" si="288"/>
        <v>100515</v>
      </c>
      <c r="N1721">
        <f t="shared" si="289"/>
        <v>100516</v>
      </c>
      <c r="O1721">
        <f t="shared" si="290"/>
        <v>100516</v>
      </c>
      <c r="P1721">
        <f t="shared" si="291"/>
        <v>100514</v>
      </c>
      <c r="Q1721">
        <f t="shared" si="292"/>
        <v>100516</v>
      </c>
      <c r="R1721">
        <f t="shared" si="293"/>
        <v>100515</v>
      </c>
      <c r="S1721">
        <f t="shared" si="294"/>
        <v>100516</v>
      </c>
      <c r="T1721">
        <f t="shared" si="295"/>
        <v>100515</v>
      </c>
      <c r="U1721">
        <f t="shared" si="296"/>
        <v>201718</v>
      </c>
      <c r="V1721" s="7">
        <f>IFERROR(VLOOKUP(VALUE(L1721),工作表2!$A:$N,14,1)/50,0)</f>
        <v>337391.21</v>
      </c>
      <c r="W1721" s="7">
        <f>IFERROR(VLOOKUP(VALUE(M1721),工作表2!$A:$N,14,1)/50,0)</f>
        <v>337391.21</v>
      </c>
      <c r="X1721" s="7">
        <f>IFERROR(VLOOKUP(VALUE(N1721),工作表2!$A:$N,14,1)/50,0)</f>
        <v>337391.21</v>
      </c>
      <c r="Y1721" s="7">
        <f>IFERROR(VLOOKUP(VALUE(O1721),工作表2!$A:$N,14,1)/50,0)</f>
        <v>337391.21</v>
      </c>
      <c r="Z1721" s="7">
        <f>IFERROR(VLOOKUP(VALUE(P1721),工作表2!$A:$N,14,1)/50,0)</f>
        <v>337391.21</v>
      </c>
      <c r="AA1721" s="7">
        <f>IFERROR(VLOOKUP(VALUE(Q1721),工作表2!$A:$N,14,1)/50,0)</f>
        <v>337391.21</v>
      </c>
      <c r="AB1721" s="7">
        <f>IFERROR(VLOOKUP(VALUE(R1721),工作表2!$A:$N,14,1)/50,0)</f>
        <v>337391.21</v>
      </c>
      <c r="AC1721" s="7">
        <f>IFERROR(VLOOKUP(VALUE(S1721),工作表2!$A:$N,14,1)/50,0)</f>
        <v>337391.21</v>
      </c>
      <c r="AD1721" s="7">
        <f>IFERROR(VLOOKUP(VALUE(T1721),工作表2!$A:$N,14,1)/50,0)</f>
        <v>337391.21</v>
      </c>
      <c r="AE1721" s="7">
        <f>IFERROR(VLOOKUP(VALUE(U1721),工作表2!$A:$N,14,1),0)</f>
        <v>49401038</v>
      </c>
      <c r="AF1721" s="7">
        <f t="shared" si="297"/>
        <v>52437558.890000001</v>
      </c>
    </row>
    <row r="1722" spans="1:32" x14ac:dyDescent="0.15">
      <c r="A1722" s="8">
        <v>101718</v>
      </c>
      <c r="B1722" s="3" t="s">
        <v>6239</v>
      </c>
      <c r="C1722" t="s">
        <v>6219</v>
      </c>
      <c r="D1722" t="s">
        <v>6230</v>
      </c>
      <c r="E1722" t="s">
        <v>6231</v>
      </c>
      <c r="F1722" t="s">
        <v>6232</v>
      </c>
      <c r="G1722" t="s">
        <v>6233</v>
      </c>
      <c r="H1722" t="s">
        <v>6245</v>
      </c>
      <c r="I1722" t="s">
        <v>6250</v>
      </c>
      <c r="J1722" t="s">
        <v>6226</v>
      </c>
      <c r="K1722" t="s">
        <v>6251</v>
      </c>
      <c r="L1722">
        <f t="shared" si="287"/>
        <v>100516</v>
      </c>
      <c r="M1722">
        <f t="shared" si="288"/>
        <v>100514</v>
      </c>
      <c r="N1722">
        <f t="shared" si="289"/>
        <v>100515</v>
      </c>
      <c r="O1722">
        <f t="shared" si="290"/>
        <v>100516</v>
      </c>
      <c r="P1722">
        <f t="shared" si="291"/>
        <v>100514</v>
      </c>
      <c r="Q1722">
        <f t="shared" si="292"/>
        <v>100514</v>
      </c>
      <c r="R1722">
        <f t="shared" si="293"/>
        <v>100514</v>
      </c>
      <c r="S1722">
        <f t="shared" si="294"/>
        <v>100515</v>
      </c>
      <c r="T1722">
        <f t="shared" si="295"/>
        <v>100516</v>
      </c>
      <c r="U1722">
        <f t="shared" si="296"/>
        <v>201719</v>
      </c>
      <c r="V1722" s="7">
        <f>IFERROR(VLOOKUP(VALUE(L1722),工作表2!$A:$N,14,1)/50,0)</f>
        <v>337391.21</v>
      </c>
      <c r="W1722" s="7">
        <f>IFERROR(VLOOKUP(VALUE(M1722),工作表2!$A:$N,14,1)/50,0)</f>
        <v>337391.21</v>
      </c>
      <c r="X1722" s="7">
        <f>IFERROR(VLOOKUP(VALUE(N1722),工作表2!$A:$N,14,1)/50,0)</f>
        <v>337391.21</v>
      </c>
      <c r="Y1722" s="7">
        <f>IFERROR(VLOOKUP(VALUE(O1722),工作表2!$A:$N,14,1)/50,0)</f>
        <v>337391.21</v>
      </c>
      <c r="Z1722" s="7">
        <f>IFERROR(VLOOKUP(VALUE(P1722),工作表2!$A:$N,14,1)/50,0)</f>
        <v>337391.21</v>
      </c>
      <c r="AA1722" s="7">
        <f>IFERROR(VLOOKUP(VALUE(Q1722),工作表2!$A:$N,14,1)/50,0)</f>
        <v>337391.21</v>
      </c>
      <c r="AB1722" s="7">
        <f>IFERROR(VLOOKUP(VALUE(R1722),工作表2!$A:$N,14,1)/50,0)</f>
        <v>337391.21</v>
      </c>
      <c r="AC1722" s="7">
        <f>IFERROR(VLOOKUP(VALUE(S1722),工作表2!$A:$N,14,1)/50,0)</f>
        <v>337391.21</v>
      </c>
      <c r="AD1722" s="7">
        <f>IFERROR(VLOOKUP(VALUE(T1722),工作表2!$A:$N,14,1)/50,0)</f>
        <v>337391.21</v>
      </c>
      <c r="AE1722" s="7">
        <f>IFERROR(VLOOKUP(VALUE(U1722),工作表2!$A:$N,14,1),0)</f>
        <v>49615944.5</v>
      </c>
      <c r="AF1722" s="7">
        <f t="shared" si="297"/>
        <v>52652465.390000001</v>
      </c>
    </row>
    <row r="1723" spans="1:32" x14ac:dyDescent="0.15">
      <c r="A1723" s="8">
        <v>101719</v>
      </c>
      <c r="B1723" s="3" t="s">
        <v>6239</v>
      </c>
      <c r="C1723" t="s">
        <v>6229</v>
      </c>
      <c r="D1723" t="s">
        <v>6230</v>
      </c>
      <c r="E1723" t="s">
        <v>6241</v>
      </c>
      <c r="F1723" t="s">
        <v>6232</v>
      </c>
      <c r="G1723" t="s">
        <v>6248</v>
      </c>
      <c r="H1723" t="s">
        <v>6224</v>
      </c>
      <c r="I1723" t="s">
        <v>6242</v>
      </c>
      <c r="J1723" t="s">
        <v>6226</v>
      </c>
      <c r="K1723" t="s">
        <v>6252</v>
      </c>
      <c r="L1723">
        <f t="shared" si="287"/>
        <v>100516</v>
      </c>
      <c r="M1723">
        <f t="shared" si="288"/>
        <v>100515</v>
      </c>
      <c r="N1723">
        <f t="shared" si="289"/>
        <v>100515</v>
      </c>
      <c r="O1723">
        <f t="shared" si="290"/>
        <v>100515</v>
      </c>
      <c r="P1723">
        <f t="shared" si="291"/>
        <v>100514</v>
      </c>
      <c r="Q1723">
        <f t="shared" si="292"/>
        <v>100516</v>
      </c>
      <c r="R1723">
        <f t="shared" si="293"/>
        <v>100516</v>
      </c>
      <c r="S1723">
        <f t="shared" si="294"/>
        <v>100514</v>
      </c>
      <c r="T1723">
        <f t="shared" si="295"/>
        <v>100516</v>
      </c>
      <c r="U1723">
        <f t="shared" si="296"/>
        <v>201720</v>
      </c>
      <c r="V1723" s="7">
        <f>IFERROR(VLOOKUP(VALUE(L1723),工作表2!$A:$N,14,1)/50,0)</f>
        <v>337391.21</v>
      </c>
      <c r="W1723" s="7">
        <f>IFERROR(VLOOKUP(VALUE(M1723),工作表2!$A:$N,14,1)/50,0)</f>
        <v>337391.21</v>
      </c>
      <c r="X1723" s="7">
        <f>IFERROR(VLOOKUP(VALUE(N1723),工作表2!$A:$N,14,1)/50,0)</f>
        <v>337391.21</v>
      </c>
      <c r="Y1723" s="7">
        <f>IFERROR(VLOOKUP(VALUE(O1723),工作表2!$A:$N,14,1)/50,0)</f>
        <v>337391.21</v>
      </c>
      <c r="Z1723" s="7">
        <f>IFERROR(VLOOKUP(VALUE(P1723),工作表2!$A:$N,14,1)/50,0)</f>
        <v>337391.21</v>
      </c>
      <c r="AA1723" s="7">
        <f>IFERROR(VLOOKUP(VALUE(Q1723),工作表2!$A:$N,14,1)/50,0)</f>
        <v>337391.21</v>
      </c>
      <c r="AB1723" s="7">
        <f>IFERROR(VLOOKUP(VALUE(R1723),工作表2!$A:$N,14,1)/50,0)</f>
        <v>337391.21</v>
      </c>
      <c r="AC1723" s="7">
        <f>IFERROR(VLOOKUP(VALUE(S1723),工作表2!$A:$N,14,1)/50,0)</f>
        <v>337391.21</v>
      </c>
      <c r="AD1723" s="7">
        <f>IFERROR(VLOOKUP(VALUE(T1723),工作表2!$A:$N,14,1)/50,0)</f>
        <v>337391.21</v>
      </c>
      <c r="AE1723" s="7">
        <f>IFERROR(VLOOKUP(VALUE(U1723),工作表2!$A:$N,14,1),0)</f>
        <v>49902187.5</v>
      </c>
      <c r="AF1723" s="7">
        <f t="shared" si="297"/>
        <v>52938708.390000001</v>
      </c>
    </row>
    <row r="1724" spans="1:32" x14ac:dyDescent="0.15">
      <c r="A1724" s="8">
        <v>101720</v>
      </c>
      <c r="B1724" s="3" t="s">
        <v>6253</v>
      </c>
      <c r="C1724" t="s">
        <v>6254</v>
      </c>
      <c r="D1724" t="s">
        <v>6255</v>
      </c>
      <c r="E1724" t="s">
        <v>6256</v>
      </c>
      <c r="F1724" t="s">
        <v>6257</v>
      </c>
      <c r="G1724" t="s">
        <v>6258</v>
      </c>
      <c r="H1724" t="s">
        <v>6259</v>
      </c>
      <c r="I1724" t="s">
        <v>6260</v>
      </c>
      <c r="J1724" t="s">
        <v>6261</v>
      </c>
      <c r="K1724" t="s">
        <v>6262</v>
      </c>
      <c r="L1724">
        <f t="shared" si="287"/>
        <v>100519</v>
      </c>
      <c r="M1724">
        <f t="shared" si="288"/>
        <v>100517</v>
      </c>
      <c r="N1724">
        <f t="shared" si="289"/>
        <v>100518</v>
      </c>
      <c r="O1724">
        <f t="shared" si="290"/>
        <v>100519</v>
      </c>
      <c r="P1724">
        <f t="shared" si="291"/>
        <v>100517</v>
      </c>
      <c r="Q1724">
        <f t="shared" si="292"/>
        <v>100519</v>
      </c>
      <c r="R1724">
        <f t="shared" si="293"/>
        <v>100518</v>
      </c>
      <c r="S1724">
        <f t="shared" si="294"/>
        <v>100518</v>
      </c>
      <c r="T1724">
        <f t="shared" si="295"/>
        <v>100519</v>
      </c>
      <c r="U1724">
        <f t="shared" si="296"/>
        <v>201721</v>
      </c>
      <c r="V1724" s="7">
        <f>IFERROR(VLOOKUP(VALUE(L1724),工作表2!$A:$N,14,1)/50,0)</f>
        <v>340567.63</v>
      </c>
      <c r="W1724" s="7">
        <f>IFERROR(VLOOKUP(VALUE(M1724),工作表2!$A:$N,14,1)/50,0)</f>
        <v>340567.63</v>
      </c>
      <c r="X1724" s="7">
        <f>IFERROR(VLOOKUP(VALUE(N1724),工作表2!$A:$N,14,1)/50,0)</f>
        <v>340567.63</v>
      </c>
      <c r="Y1724" s="7">
        <f>IFERROR(VLOOKUP(VALUE(O1724),工作表2!$A:$N,14,1)/50,0)</f>
        <v>340567.63</v>
      </c>
      <c r="Z1724" s="7">
        <f>IFERROR(VLOOKUP(VALUE(P1724),工作表2!$A:$N,14,1)/50,0)</f>
        <v>340567.63</v>
      </c>
      <c r="AA1724" s="7">
        <f>IFERROR(VLOOKUP(VALUE(Q1724),工作表2!$A:$N,14,1)/50,0)</f>
        <v>340567.63</v>
      </c>
      <c r="AB1724" s="7">
        <f>IFERROR(VLOOKUP(VALUE(R1724),工作表2!$A:$N,14,1)/50,0)</f>
        <v>340567.63</v>
      </c>
      <c r="AC1724" s="7">
        <f>IFERROR(VLOOKUP(VALUE(S1724),工作表2!$A:$N,14,1)/50,0)</f>
        <v>340567.63</v>
      </c>
      <c r="AD1724" s="7">
        <f>IFERROR(VLOOKUP(VALUE(T1724),工作表2!$A:$N,14,1)/50,0)</f>
        <v>340567.63</v>
      </c>
      <c r="AE1724" s="7">
        <f>IFERROR(VLOOKUP(VALUE(U1724),工作表2!$A:$N,14,1),0)</f>
        <v>49218739.5</v>
      </c>
      <c r="AF1724" s="7">
        <f t="shared" si="297"/>
        <v>52283848.170000002</v>
      </c>
    </row>
    <row r="1725" spans="1:32" x14ac:dyDescent="0.15">
      <c r="A1725" s="8">
        <v>101721</v>
      </c>
      <c r="B1725" s="3" t="s">
        <v>6263</v>
      </c>
      <c r="C1725" t="s">
        <v>6254</v>
      </c>
      <c r="D1725" t="s">
        <v>6255</v>
      </c>
      <c r="E1725" t="s">
        <v>6256</v>
      </c>
      <c r="F1725" t="s">
        <v>6257</v>
      </c>
      <c r="G1725" t="s">
        <v>6258</v>
      </c>
      <c r="H1725" t="s">
        <v>6264</v>
      </c>
      <c r="I1725" t="s">
        <v>6265</v>
      </c>
      <c r="J1725" t="s">
        <v>6266</v>
      </c>
      <c r="K1725" t="s">
        <v>6267</v>
      </c>
      <c r="L1725">
        <f t="shared" si="287"/>
        <v>100517</v>
      </c>
      <c r="M1725">
        <f t="shared" si="288"/>
        <v>100517</v>
      </c>
      <c r="N1725">
        <f t="shared" si="289"/>
        <v>100518</v>
      </c>
      <c r="O1725">
        <f t="shared" si="290"/>
        <v>100519</v>
      </c>
      <c r="P1725">
        <f t="shared" si="291"/>
        <v>100517</v>
      </c>
      <c r="Q1725">
        <f t="shared" si="292"/>
        <v>100519</v>
      </c>
      <c r="R1725">
        <f t="shared" si="293"/>
        <v>100519</v>
      </c>
      <c r="S1725">
        <f t="shared" si="294"/>
        <v>100517</v>
      </c>
      <c r="T1725">
        <f t="shared" si="295"/>
        <v>100517</v>
      </c>
      <c r="U1725">
        <f t="shared" si="296"/>
        <v>201722</v>
      </c>
      <c r="V1725" s="7">
        <f>IFERROR(VLOOKUP(VALUE(L1725),工作表2!$A:$N,14,1)/50,0)</f>
        <v>340567.63</v>
      </c>
      <c r="W1725" s="7">
        <f>IFERROR(VLOOKUP(VALUE(M1725),工作表2!$A:$N,14,1)/50,0)</f>
        <v>340567.63</v>
      </c>
      <c r="X1725" s="7">
        <f>IFERROR(VLOOKUP(VALUE(N1725),工作表2!$A:$N,14,1)/50,0)</f>
        <v>340567.63</v>
      </c>
      <c r="Y1725" s="7">
        <f>IFERROR(VLOOKUP(VALUE(O1725),工作表2!$A:$N,14,1)/50,0)</f>
        <v>340567.63</v>
      </c>
      <c r="Z1725" s="7">
        <f>IFERROR(VLOOKUP(VALUE(P1725),工作表2!$A:$N,14,1)/50,0)</f>
        <v>340567.63</v>
      </c>
      <c r="AA1725" s="7">
        <f>IFERROR(VLOOKUP(VALUE(Q1725),工作表2!$A:$N,14,1)/50,0)</f>
        <v>340567.63</v>
      </c>
      <c r="AB1725" s="7">
        <f>IFERROR(VLOOKUP(VALUE(R1725),工作表2!$A:$N,14,1)/50,0)</f>
        <v>340567.63</v>
      </c>
      <c r="AC1725" s="7">
        <f>IFERROR(VLOOKUP(VALUE(S1725),工作表2!$A:$N,14,1)/50,0)</f>
        <v>340567.63</v>
      </c>
      <c r="AD1725" s="7">
        <f>IFERROR(VLOOKUP(VALUE(T1725),工作表2!$A:$N,14,1)/50,0)</f>
        <v>340567.63</v>
      </c>
      <c r="AE1725" s="7">
        <f>IFERROR(VLOOKUP(VALUE(U1725),工作表2!$A:$N,14,1),0)</f>
        <v>49255695</v>
      </c>
      <c r="AF1725" s="7">
        <f t="shared" si="297"/>
        <v>52320803.670000002</v>
      </c>
    </row>
    <row r="1726" spans="1:32" x14ac:dyDescent="0.15">
      <c r="A1726" s="8">
        <v>101722</v>
      </c>
      <c r="B1726" s="3" t="s">
        <v>6253</v>
      </c>
      <c r="C1726" t="s">
        <v>6268</v>
      </c>
      <c r="D1726" t="s">
        <v>6255</v>
      </c>
      <c r="E1726" t="s">
        <v>6269</v>
      </c>
      <c r="F1726" t="s">
        <v>6257</v>
      </c>
      <c r="G1726" t="s">
        <v>6270</v>
      </c>
      <c r="H1726" t="s">
        <v>6271</v>
      </c>
      <c r="I1726" t="s">
        <v>6260</v>
      </c>
      <c r="J1726" t="s">
        <v>6266</v>
      </c>
      <c r="K1726" t="s">
        <v>6272</v>
      </c>
      <c r="L1726">
        <f t="shared" si="287"/>
        <v>100519</v>
      </c>
      <c r="M1726">
        <f t="shared" si="288"/>
        <v>100519</v>
      </c>
      <c r="N1726">
        <f t="shared" si="289"/>
        <v>100518</v>
      </c>
      <c r="O1726">
        <f t="shared" si="290"/>
        <v>100518</v>
      </c>
      <c r="P1726">
        <f t="shared" si="291"/>
        <v>100517</v>
      </c>
      <c r="Q1726">
        <f t="shared" si="292"/>
        <v>100517</v>
      </c>
      <c r="R1726">
        <f t="shared" si="293"/>
        <v>100517</v>
      </c>
      <c r="S1726">
        <f t="shared" si="294"/>
        <v>100518</v>
      </c>
      <c r="T1726">
        <f t="shared" si="295"/>
        <v>100517</v>
      </c>
      <c r="U1726">
        <f t="shared" si="296"/>
        <v>201723</v>
      </c>
      <c r="V1726" s="7">
        <f>IFERROR(VLOOKUP(VALUE(L1726),工作表2!$A:$N,14,1)/50,0)</f>
        <v>340567.63</v>
      </c>
      <c r="W1726" s="7">
        <f>IFERROR(VLOOKUP(VALUE(M1726),工作表2!$A:$N,14,1)/50,0)</f>
        <v>340567.63</v>
      </c>
      <c r="X1726" s="7">
        <f>IFERROR(VLOOKUP(VALUE(N1726),工作表2!$A:$N,14,1)/50,0)</f>
        <v>340567.63</v>
      </c>
      <c r="Y1726" s="7">
        <f>IFERROR(VLOOKUP(VALUE(O1726),工作表2!$A:$N,14,1)/50,0)</f>
        <v>340567.63</v>
      </c>
      <c r="Z1726" s="7">
        <f>IFERROR(VLOOKUP(VALUE(P1726),工作表2!$A:$N,14,1)/50,0)</f>
        <v>340567.63</v>
      </c>
      <c r="AA1726" s="7">
        <f>IFERROR(VLOOKUP(VALUE(Q1726),工作表2!$A:$N,14,1)/50,0)</f>
        <v>340567.63</v>
      </c>
      <c r="AB1726" s="7">
        <f>IFERROR(VLOOKUP(VALUE(R1726),工作表2!$A:$N,14,1)/50,0)</f>
        <v>340567.63</v>
      </c>
      <c r="AC1726" s="7">
        <f>IFERROR(VLOOKUP(VALUE(S1726),工作表2!$A:$N,14,1)/50,0)</f>
        <v>340567.63</v>
      </c>
      <c r="AD1726" s="7">
        <f>IFERROR(VLOOKUP(VALUE(T1726),工作表2!$A:$N,14,1)/50,0)</f>
        <v>340567.63</v>
      </c>
      <c r="AE1726" s="7">
        <f>IFERROR(VLOOKUP(VALUE(U1726),工作表2!$A:$N,14,1),0)</f>
        <v>49292682</v>
      </c>
      <c r="AF1726" s="7">
        <f t="shared" si="297"/>
        <v>52357790.670000002</v>
      </c>
    </row>
    <row r="1727" spans="1:32" x14ac:dyDescent="0.15">
      <c r="A1727" s="8">
        <v>101723</v>
      </c>
      <c r="B1727" s="3" t="s">
        <v>6253</v>
      </c>
      <c r="C1727" t="s">
        <v>6254</v>
      </c>
      <c r="D1727" t="s">
        <v>6273</v>
      </c>
      <c r="E1727" t="s">
        <v>6269</v>
      </c>
      <c r="F1727" t="s">
        <v>6257</v>
      </c>
      <c r="G1727" t="s">
        <v>6258</v>
      </c>
      <c r="H1727" t="s">
        <v>6264</v>
      </c>
      <c r="I1727" t="s">
        <v>6274</v>
      </c>
      <c r="J1727" t="s">
        <v>6275</v>
      </c>
      <c r="K1727" t="s">
        <v>6276</v>
      </c>
      <c r="L1727">
        <f t="shared" si="287"/>
        <v>100519</v>
      </c>
      <c r="M1727">
        <f t="shared" si="288"/>
        <v>100517</v>
      </c>
      <c r="N1727">
        <f t="shared" si="289"/>
        <v>100519</v>
      </c>
      <c r="O1727">
        <f t="shared" si="290"/>
        <v>100518</v>
      </c>
      <c r="P1727">
        <f t="shared" si="291"/>
        <v>100517</v>
      </c>
      <c r="Q1727">
        <f t="shared" si="292"/>
        <v>100519</v>
      </c>
      <c r="R1727">
        <f t="shared" si="293"/>
        <v>100519</v>
      </c>
      <c r="S1727">
        <f t="shared" si="294"/>
        <v>100519</v>
      </c>
      <c r="T1727">
        <f t="shared" si="295"/>
        <v>100518</v>
      </c>
      <c r="U1727">
        <f t="shared" si="296"/>
        <v>201724</v>
      </c>
      <c r="V1727" s="7">
        <f>IFERROR(VLOOKUP(VALUE(L1727),工作表2!$A:$N,14,1)/50,0)</f>
        <v>340567.63</v>
      </c>
      <c r="W1727" s="7">
        <f>IFERROR(VLOOKUP(VALUE(M1727),工作表2!$A:$N,14,1)/50,0)</f>
        <v>340567.63</v>
      </c>
      <c r="X1727" s="7">
        <f>IFERROR(VLOOKUP(VALUE(N1727),工作表2!$A:$N,14,1)/50,0)</f>
        <v>340567.63</v>
      </c>
      <c r="Y1727" s="7">
        <f>IFERROR(VLOOKUP(VALUE(O1727),工作表2!$A:$N,14,1)/50,0)</f>
        <v>340567.63</v>
      </c>
      <c r="Z1727" s="7">
        <f>IFERROR(VLOOKUP(VALUE(P1727),工作表2!$A:$N,14,1)/50,0)</f>
        <v>340567.63</v>
      </c>
      <c r="AA1727" s="7">
        <f>IFERROR(VLOOKUP(VALUE(Q1727),工作表2!$A:$N,14,1)/50,0)</f>
        <v>340567.63</v>
      </c>
      <c r="AB1727" s="7">
        <f>IFERROR(VLOOKUP(VALUE(R1727),工作表2!$A:$N,14,1)/50,0)</f>
        <v>340567.63</v>
      </c>
      <c r="AC1727" s="7">
        <f>IFERROR(VLOOKUP(VALUE(S1727),工作表2!$A:$N,14,1)/50,0)</f>
        <v>340567.63</v>
      </c>
      <c r="AD1727" s="7">
        <f>IFERROR(VLOOKUP(VALUE(T1727),工作表2!$A:$N,14,1)/50,0)</f>
        <v>340567.63</v>
      </c>
      <c r="AE1727" s="7">
        <f>IFERROR(VLOOKUP(VALUE(U1727),工作表2!$A:$N,14,1),0)</f>
        <v>50224470.5</v>
      </c>
      <c r="AF1727" s="7">
        <f t="shared" si="297"/>
        <v>53289579.170000002</v>
      </c>
    </row>
    <row r="1728" spans="1:32" x14ac:dyDescent="0.15">
      <c r="A1728" s="8">
        <v>101724</v>
      </c>
      <c r="B1728" s="3" t="s">
        <v>6277</v>
      </c>
      <c r="C1728" t="s">
        <v>6278</v>
      </c>
      <c r="D1728" t="s">
        <v>6279</v>
      </c>
      <c r="E1728" t="s">
        <v>6280</v>
      </c>
      <c r="F1728" t="s">
        <v>6281</v>
      </c>
      <c r="G1728" t="s">
        <v>6270</v>
      </c>
      <c r="H1728" t="s">
        <v>6271</v>
      </c>
      <c r="I1728" t="s">
        <v>6274</v>
      </c>
      <c r="J1728" t="s">
        <v>6266</v>
      </c>
      <c r="K1728" t="s">
        <v>6282</v>
      </c>
      <c r="L1728">
        <f t="shared" si="287"/>
        <v>100518</v>
      </c>
      <c r="M1728">
        <f t="shared" si="288"/>
        <v>100518</v>
      </c>
      <c r="N1728">
        <f t="shared" si="289"/>
        <v>100517</v>
      </c>
      <c r="O1728">
        <f t="shared" si="290"/>
        <v>100517</v>
      </c>
      <c r="P1728">
        <f t="shared" si="291"/>
        <v>100518</v>
      </c>
      <c r="Q1728">
        <f t="shared" si="292"/>
        <v>100517</v>
      </c>
      <c r="R1728">
        <f t="shared" si="293"/>
        <v>100517</v>
      </c>
      <c r="S1728">
        <f t="shared" si="294"/>
        <v>100519</v>
      </c>
      <c r="T1728">
        <f t="shared" si="295"/>
        <v>100517</v>
      </c>
      <c r="U1728">
        <f t="shared" si="296"/>
        <v>201725</v>
      </c>
      <c r="V1728" s="7">
        <f>IFERROR(VLOOKUP(VALUE(L1728),工作表2!$A:$N,14,1)/50,0)</f>
        <v>340567.63</v>
      </c>
      <c r="W1728" s="7">
        <f>IFERROR(VLOOKUP(VALUE(M1728),工作表2!$A:$N,14,1)/50,0)</f>
        <v>340567.63</v>
      </c>
      <c r="X1728" s="7">
        <f>IFERROR(VLOOKUP(VALUE(N1728),工作表2!$A:$N,14,1)/50,0)</f>
        <v>340567.63</v>
      </c>
      <c r="Y1728" s="7">
        <f>IFERROR(VLOOKUP(VALUE(O1728),工作表2!$A:$N,14,1)/50,0)</f>
        <v>340567.63</v>
      </c>
      <c r="Z1728" s="7">
        <f>IFERROR(VLOOKUP(VALUE(P1728),工作表2!$A:$N,14,1)/50,0)</f>
        <v>340567.63</v>
      </c>
      <c r="AA1728" s="7">
        <f>IFERROR(VLOOKUP(VALUE(Q1728),工作表2!$A:$N,14,1)/50,0)</f>
        <v>340567.63</v>
      </c>
      <c r="AB1728" s="7">
        <f>IFERROR(VLOOKUP(VALUE(R1728),工作表2!$A:$N,14,1)/50,0)</f>
        <v>340567.63</v>
      </c>
      <c r="AC1728" s="7">
        <f>IFERROR(VLOOKUP(VALUE(S1728),工作表2!$A:$N,14,1)/50,0)</f>
        <v>340567.63</v>
      </c>
      <c r="AD1728" s="7">
        <f>IFERROR(VLOOKUP(VALUE(T1728),工作表2!$A:$N,14,1)/50,0)</f>
        <v>340567.63</v>
      </c>
      <c r="AE1728" s="7">
        <f>IFERROR(VLOOKUP(VALUE(U1728),工作表2!$A:$N,14,1),0)</f>
        <v>49366751.5</v>
      </c>
      <c r="AF1728" s="7">
        <f t="shared" si="297"/>
        <v>52431860.170000002</v>
      </c>
    </row>
    <row r="1729" spans="1:32" x14ac:dyDescent="0.15">
      <c r="A1729" s="8">
        <v>101725</v>
      </c>
      <c r="B1729" s="3" t="s">
        <v>6277</v>
      </c>
      <c r="C1729" t="s">
        <v>6254</v>
      </c>
      <c r="D1729" t="s">
        <v>6273</v>
      </c>
      <c r="E1729" t="s">
        <v>6256</v>
      </c>
      <c r="F1729" t="s">
        <v>6257</v>
      </c>
      <c r="G1729" t="s">
        <v>6283</v>
      </c>
      <c r="H1729" t="s">
        <v>6259</v>
      </c>
      <c r="I1729" t="s">
        <v>6260</v>
      </c>
      <c r="J1729" t="s">
        <v>6275</v>
      </c>
      <c r="K1729" t="s">
        <v>6284</v>
      </c>
      <c r="L1729">
        <f t="shared" si="287"/>
        <v>100518</v>
      </c>
      <c r="M1729">
        <f t="shared" si="288"/>
        <v>100517</v>
      </c>
      <c r="N1729">
        <f t="shared" si="289"/>
        <v>100519</v>
      </c>
      <c r="O1729">
        <f t="shared" si="290"/>
        <v>100519</v>
      </c>
      <c r="P1729">
        <f t="shared" si="291"/>
        <v>100517</v>
      </c>
      <c r="Q1729">
        <f t="shared" si="292"/>
        <v>100518</v>
      </c>
      <c r="R1729">
        <f t="shared" si="293"/>
        <v>100518</v>
      </c>
      <c r="S1729">
        <f t="shared" si="294"/>
        <v>100518</v>
      </c>
      <c r="T1729">
        <f t="shared" si="295"/>
        <v>100518</v>
      </c>
      <c r="U1729">
        <f t="shared" si="296"/>
        <v>201726</v>
      </c>
      <c r="V1729" s="7">
        <f>IFERROR(VLOOKUP(VALUE(L1729),工作表2!$A:$N,14,1)/50,0)</f>
        <v>340567.63</v>
      </c>
      <c r="W1729" s="7">
        <f>IFERROR(VLOOKUP(VALUE(M1729),工作表2!$A:$N,14,1)/50,0)</f>
        <v>340567.63</v>
      </c>
      <c r="X1729" s="7">
        <f>IFERROR(VLOOKUP(VALUE(N1729),工作表2!$A:$N,14,1)/50,0)</f>
        <v>340567.63</v>
      </c>
      <c r="Y1729" s="7">
        <f>IFERROR(VLOOKUP(VALUE(O1729),工作表2!$A:$N,14,1)/50,0)</f>
        <v>340567.63</v>
      </c>
      <c r="Z1729" s="7">
        <f>IFERROR(VLOOKUP(VALUE(P1729),工作表2!$A:$N,14,1)/50,0)</f>
        <v>340567.63</v>
      </c>
      <c r="AA1729" s="7">
        <f>IFERROR(VLOOKUP(VALUE(Q1729),工作表2!$A:$N,14,1)/50,0)</f>
        <v>340567.63</v>
      </c>
      <c r="AB1729" s="7">
        <f>IFERROR(VLOOKUP(VALUE(R1729),工作表2!$A:$N,14,1)/50,0)</f>
        <v>340567.63</v>
      </c>
      <c r="AC1729" s="7">
        <f>IFERROR(VLOOKUP(VALUE(S1729),工作表2!$A:$N,14,1)/50,0)</f>
        <v>340567.63</v>
      </c>
      <c r="AD1729" s="7">
        <f>IFERROR(VLOOKUP(VALUE(T1729),工作表2!$A:$N,14,1)/50,0)</f>
        <v>340567.63</v>
      </c>
      <c r="AE1729" s="7">
        <f>IFERROR(VLOOKUP(VALUE(U1729),工作表2!$A:$N,14,1),0)</f>
        <v>49403834</v>
      </c>
      <c r="AF1729" s="7">
        <f t="shared" si="297"/>
        <v>52468942.670000002</v>
      </c>
    </row>
    <row r="1730" spans="1:32" x14ac:dyDescent="0.15">
      <c r="A1730" s="8">
        <v>101726</v>
      </c>
      <c r="B1730" s="3" t="s">
        <v>6277</v>
      </c>
      <c r="C1730" t="s">
        <v>6254</v>
      </c>
      <c r="D1730" t="s">
        <v>6279</v>
      </c>
      <c r="E1730" t="s">
        <v>6269</v>
      </c>
      <c r="F1730" t="s">
        <v>6281</v>
      </c>
      <c r="G1730" t="s">
        <v>6258</v>
      </c>
      <c r="H1730" t="s">
        <v>6264</v>
      </c>
      <c r="I1730" t="s">
        <v>6265</v>
      </c>
      <c r="J1730" t="s">
        <v>6266</v>
      </c>
      <c r="K1730" t="s">
        <v>6285</v>
      </c>
      <c r="L1730">
        <f t="shared" si="287"/>
        <v>100518</v>
      </c>
      <c r="M1730">
        <f t="shared" si="288"/>
        <v>100517</v>
      </c>
      <c r="N1730">
        <f t="shared" si="289"/>
        <v>100517</v>
      </c>
      <c r="O1730">
        <f t="shared" si="290"/>
        <v>100518</v>
      </c>
      <c r="P1730">
        <f t="shared" si="291"/>
        <v>100518</v>
      </c>
      <c r="Q1730">
        <f t="shared" si="292"/>
        <v>100519</v>
      </c>
      <c r="R1730">
        <f t="shared" si="293"/>
        <v>100519</v>
      </c>
      <c r="S1730">
        <f t="shared" si="294"/>
        <v>100517</v>
      </c>
      <c r="T1730">
        <f t="shared" si="295"/>
        <v>100517</v>
      </c>
      <c r="U1730">
        <f t="shared" si="296"/>
        <v>201727</v>
      </c>
      <c r="V1730" s="7">
        <f>IFERROR(VLOOKUP(VALUE(L1730),工作表2!$A:$N,14,1)/50,0)</f>
        <v>340567.63</v>
      </c>
      <c r="W1730" s="7">
        <f>IFERROR(VLOOKUP(VALUE(M1730),工作表2!$A:$N,14,1)/50,0)</f>
        <v>340567.63</v>
      </c>
      <c r="X1730" s="7">
        <f>IFERROR(VLOOKUP(VALUE(N1730),工作表2!$A:$N,14,1)/50,0)</f>
        <v>340567.63</v>
      </c>
      <c r="Y1730" s="7">
        <f>IFERROR(VLOOKUP(VALUE(O1730),工作表2!$A:$N,14,1)/50,0)</f>
        <v>340567.63</v>
      </c>
      <c r="Z1730" s="7">
        <f>IFERROR(VLOOKUP(VALUE(P1730),工作表2!$A:$N,14,1)/50,0)</f>
        <v>340567.63</v>
      </c>
      <c r="AA1730" s="7">
        <f>IFERROR(VLOOKUP(VALUE(Q1730),工作表2!$A:$N,14,1)/50,0)</f>
        <v>340567.63</v>
      </c>
      <c r="AB1730" s="7">
        <f>IFERROR(VLOOKUP(VALUE(R1730),工作表2!$A:$N,14,1)/50,0)</f>
        <v>340567.63</v>
      </c>
      <c r="AC1730" s="7">
        <f>IFERROR(VLOOKUP(VALUE(S1730),工作表2!$A:$N,14,1)/50,0)</f>
        <v>340567.63</v>
      </c>
      <c r="AD1730" s="7">
        <f>IFERROR(VLOOKUP(VALUE(T1730),工作表2!$A:$N,14,1)/50,0)</f>
        <v>340567.63</v>
      </c>
      <c r="AE1730" s="7">
        <f>IFERROR(VLOOKUP(VALUE(U1730),工作表2!$A:$N,14,1),0)</f>
        <v>50337570.5</v>
      </c>
      <c r="AF1730" s="7">
        <f t="shared" si="297"/>
        <v>53402679.170000002</v>
      </c>
    </row>
    <row r="1731" spans="1:32" x14ac:dyDescent="0.15">
      <c r="A1731" s="8">
        <v>101727</v>
      </c>
      <c r="B1731" s="3" t="s">
        <v>6263</v>
      </c>
      <c r="C1731" t="s">
        <v>6278</v>
      </c>
      <c r="D1731" t="s">
        <v>6255</v>
      </c>
      <c r="E1731" t="s">
        <v>6256</v>
      </c>
      <c r="F1731" t="s">
        <v>6257</v>
      </c>
      <c r="G1731" t="s">
        <v>6283</v>
      </c>
      <c r="H1731" t="s">
        <v>6259</v>
      </c>
      <c r="I1731" t="s">
        <v>6265</v>
      </c>
      <c r="J1731" t="s">
        <v>6261</v>
      </c>
      <c r="K1731" t="s">
        <v>6286</v>
      </c>
      <c r="L1731">
        <f t="shared" si="287"/>
        <v>100517</v>
      </c>
      <c r="M1731">
        <f t="shared" si="288"/>
        <v>100518</v>
      </c>
      <c r="N1731">
        <f t="shared" si="289"/>
        <v>100518</v>
      </c>
      <c r="O1731">
        <f t="shared" si="290"/>
        <v>100519</v>
      </c>
      <c r="P1731">
        <f t="shared" si="291"/>
        <v>100517</v>
      </c>
      <c r="Q1731">
        <f t="shared" si="292"/>
        <v>100518</v>
      </c>
      <c r="R1731">
        <f t="shared" si="293"/>
        <v>100518</v>
      </c>
      <c r="S1731">
        <f t="shared" si="294"/>
        <v>100517</v>
      </c>
      <c r="T1731">
        <f t="shared" si="295"/>
        <v>100519</v>
      </c>
      <c r="U1731">
        <f t="shared" si="296"/>
        <v>201728</v>
      </c>
      <c r="V1731" s="7">
        <f>IFERROR(VLOOKUP(VALUE(L1731),工作表2!$A:$N,14,1)/50,0)</f>
        <v>340567.63</v>
      </c>
      <c r="W1731" s="7">
        <f>IFERROR(VLOOKUP(VALUE(M1731),工作表2!$A:$N,14,1)/50,0)</f>
        <v>340567.63</v>
      </c>
      <c r="X1731" s="7">
        <f>IFERROR(VLOOKUP(VALUE(N1731),工作表2!$A:$N,14,1)/50,0)</f>
        <v>340567.63</v>
      </c>
      <c r="Y1731" s="7">
        <f>IFERROR(VLOOKUP(VALUE(O1731),工作表2!$A:$N,14,1)/50,0)</f>
        <v>340567.63</v>
      </c>
      <c r="Z1731" s="7">
        <f>IFERROR(VLOOKUP(VALUE(P1731),工作表2!$A:$N,14,1)/50,0)</f>
        <v>340567.63</v>
      </c>
      <c r="AA1731" s="7">
        <f>IFERROR(VLOOKUP(VALUE(Q1731),工作表2!$A:$N,14,1)/50,0)</f>
        <v>340567.63</v>
      </c>
      <c r="AB1731" s="7">
        <f>IFERROR(VLOOKUP(VALUE(R1731),工作表2!$A:$N,14,1)/50,0)</f>
        <v>340567.63</v>
      </c>
      <c r="AC1731" s="7">
        <f>IFERROR(VLOOKUP(VALUE(S1731),工作表2!$A:$N,14,1)/50,0)</f>
        <v>340567.63</v>
      </c>
      <c r="AD1731" s="7">
        <f>IFERROR(VLOOKUP(VALUE(T1731),工作表2!$A:$N,14,1)/50,0)</f>
        <v>340567.63</v>
      </c>
      <c r="AE1731" s="7">
        <f>IFERROR(VLOOKUP(VALUE(U1731),工作表2!$A:$N,14,1),0)</f>
        <v>49944659</v>
      </c>
      <c r="AF1731" s="7">
        <f t="shared" si="297"/>
        <v>53009767.670000002</v>
      </c>
    </row>
    <row r="1732" spans="1:32" x14ac:dyDescent="0.15">
      <c r="A1732" s="8">
        <v>101728</v>
      </c>
      <c r="B1732" s="3" t="s">
        <v>6263</v>
      </c>
      <c r="C1732" t="s">
        <v>6268</v>
      </c>
      <c r="D1732" t="s">
        <v>6279</v>
      </c>
      <c r="E1732" t="s">
        <v>6269</v>
      </c>
      <c r="F1732" t="s">
        <v>6281</v>
      </c>
      <c r="G1732" t="s">
        <v>6270</v>
      </c>
      <c r="H1732" t="s">
        <v>6271</v>
      </c>
      <c r="I1732" t="s">
        <v>6265</v>
      </c>
      <c r="J1732" t="s">
        <v>6275</v>
      </c>
      <c r="K1732" t="s">
        <v>6287</v>
      </c>
      <c r="L1732">
        <f t="shared" si="287"/>
        <v>100517</v>
      </c>
      <c r="M1732">
        <f t="shared" si="288"/>
        <v>100519</v>
      </c>
      <c r="N1732">
        <f t="shared" si="289"/>
        <v>100517</v>
      </c>
      <c r="O1732">
        <f t="shared" si="290"/>
        <v>100518</v>
      </c>
      <c r="P1732">
        <f t="shared" si="291"/>
        <v>100518</v>
      </c>
      <c r="Q1732">
        <f t="shared" si="292"/>
        <v>100517</v>
      </c>
      <c r="R1732">
        <f t="shared" si="293"/>
        <v>100517</v>
      </c>
      <c r="S1732">
        <f t="shared" si="294"/>
        <v>100517</v>
      </c>
      <c r="T1732">
        <f t="shared" si="295"/>
        <v>100518</v>
      </c>
      <c r="U1732">
        <f t="shared" si="296"/>
        <v>201729</v>
      </c>
      <c r="V1732" s="7">
        <f>IFERROR(VLOOKUP(VALUE(L1732),工作表2!$A:$N,14,1)/50,0)</f>
        <v>340567.63</v>
      </c>
      <c r="W1732" s="7">
        <f>IFERROR(VLOOKUP(VALUE(M1732),工作表2!$A:$N,14,1)/50,0)</f>
        <v>340567.63</v>
      </c>
      <c r="X1732" s="7">
        <f>IFERROR(VLOOKUP(VALUE(N1732),工作表2!$A:$N,14,1)/50,0)</f>
        <v>340567.63</v>
      </c>
      <c r="Y1732" s="7">
        <f>IFERROR(VLOOKUP(VALUE(O1732),工作表2!$A:$N,14,1)/50,0)</f>
        <v>340567.63</v>
      </c>
      <c r="Z1732" s="7">
        <f>IFERROR(VLOOKUP(VALUE(P1732),工作表2!$A:$N,14,1)/50,0)</f>
        <v>340567.63</v>
      </c>
      <c r="AA1732" s="7">
        <f>IFERROR(VLOOKUP(VALUE(Q1732),工作表2!$A:$N,14,1)/50,0)</f>
        <v>340567.63</v>
      </c>
      <c r="AB1732" s="7">
        <f>IFERROR(VLOOKUP(VALUE(R1732),工作表2!$A:$N,14,1)/50,0)</f>
        <v>340567.63</v>
      </c>
      <c r="AC1732" s="7">
        <f>IFERROR(VLOOKUP(VALUE(S1732),工作表2!$A:$N,14,1)/50,0)</f>
        <v>340567.63</v>
      </c>
      <c r="AD1732" s="7">
        <f>IFERROR(VLOOKUP(VALUE(T1732),工作表2!$A:$N,14,1)/50,0)</f>
        <v>340567.63</v>
      </c>
      <c r="AE1732" s="7">
        <f>IFERROR(VLOOKUP(VALUE(U1732),工作表2!$A:$N,14,1),0)</f>
        <v>50161731.5</v>
      </c>
      <c r="AF1732" s="7">
        <f t="shared" si="297"/>
        <v>53226840.170000002</v>
      </c>
    </row>
    <row r="1733" spans="1:32" x14ac:dyDescent="0.15">
      <c r="A1733" s="8">
        <v>101729</v>
      </c>
      <c r="B1733" s="3" t="s">
        <v>6263</v>
      </c>
      <c r="C1733" t="s">
        <v>6268</v>
      </c>
      <c r="D1733" t="s">
        <v>6279</v>
      </c>
      <c r="E1733" t="s">
        <v>6256</v>
      </c>
      <c r="F1733" t="s">
        <v>6281</v>
      </c>
      <c r="G1733" t="s">
        <v>6258</v>
      </c>
      <c r="H1733" t="s">
        <v>6264</v>
      </c>
      <c r="I1733" t="s">
        <v>6274</v>
      </c>
      <c r="J1733" t="s">
        <v>6266</v>
      </c>
      <c r="K1733" t="s">
        <v>6288</v>
      </c>
      <c r="L1733">
        <f t="shared" ref="L1733:L1796" si="298">IFERROR(VALUE(LEFT(B1733,6)),0)</f>
        <v>100517</v>
      </c>
      <c r="M1733">
        <f t="shared" ref="M1733:M1796" si="299">IFERROR(VALUE(LEFT(C1733,6)),0)</f>
        <v>100519</v>
      </c>
      <c r="N1733">
        <f t="shared" ref="N1733:N1796" si="300">IFERROR(VALUE(LEFT(D1733,6)),0)</f>
        <v>100517</v>
      </c>
      <c r="O1733">
        <f t="shared" ref="O1733:O1796" si="301">IFERROR(VALUE(LEFT(E1733,6)),0)</f>
        <v>100519</v>
      </c>
      <c r="P1733">
        <f t="shared" ref="P1733:P1796" si="302">IFERROR(VALUE(LEFT(F1733,6)),0)</f>
        <v>100518</v>
      </c>
      <c r="Q1733">
        <f t="shared" ref="Q1733:Q1796" si="303">IFERROR(VALUE(LEFT(G1733,6)),0)</f>
        <v>100519</v>
      </c>
      <c r="R1733">
        <f t="shared" ref="R1733:R1796" si="304">IFERROR(VALUE(LEFT(H1733,6)),0)</f>
        <v>100519</v>
      </c>
      <c r="S1733">
        <f t="shared" ref="S1733:S1796" si="305">IFERROR(VALUE(LEFT(I1733,6)),0)</f>
        <v>100519</v>
      </c>
      <c r="T1733">
        <f t="shared" ref="T1733:T1796" si="306">IFERROR(VALUE(LEFT(J1733,6)),0)</f>
        <v>100517</v>
      </c>
      <c r="U1733">
        <f t="shared" ref="U1733:U1796" si="307">IFERROR(VALUE(LEFT(K1733,6)),0)</f>
        <v>201730</v>
      </c>
      <c r="V1733" s="7">
        <f>IFERROR(VLOOKUP(VALUE(L1733),工作表2!$A:$N,14,1)/50,0)</f>
        <v>340567.63</v>
      </c>
      <c r="W1733" s="7">
        <f>IFERROR(VLOOKUP(VALUE(M1733),工作表2!$A:$N,14,1)/50,0)</f>
        <v>340567.63</v>
      </c>
      <c r="X1733" s="7">
        <f>IFERROR(VLOOKUP(VALUE(N1733),工作表2!$A:$N,14,1)/50,0)</f>
        <v>340567.63</v>
      </c>
      <c r="Y1733" s="7">
        <f>IFERROR(VLOOKUP(VALUE(O1733),工作表2!$A:$N,14,1)/50,0)</f>
        <v>340567.63</v>
      </c>
      <c r="Z1733" s="7">
        <f>IFERROR(VLOOKUP(VALUE(P1733),工作表2!$A:$N,14,1)/50,0)</f>
        <v>340567.63</v>
      </c>
      <c r="AA1733" s="7">
        <f>IFERROR(VLOOKUP(VALUE(Q1733),工作表2!$A:$N,14,1)/50,0)</f>
        <v>340567.63</v>
      </c>
      <c r="AB1733" s="7">
        <f>IFERROR(VLOOKUP(VALUE(R1733),工作表2!$A:$N,14,1)/50,0)</f>
        <v>340567.63</v>
      </c>
      <c r="AC1733" s="7">
        <f>IFERROR(VLOOKUP(VALUE(S1733),工作表2!$A:$N,14,1)/50,0)</f>
        <v>340567.63</v>
      </c>
      <c r="AD1733" s="7">
        <f>IFERROR(VLOOKUP(VALUE(T1733),工作表2!$A:$N,14,1)/50,0)</f>
        <v>340567.63</v>
      </c>
      <c r="AE1733" s="7">
        <f>IFERROR(VLOOKUP(VALUE(U1733),工作表2!$A:$N,14,1),0)</f>
        <v>50450962.5</v>
      </c>
      <c r="AF1733" s="7">
        <f t="shared" ref="AF1733:AF1796" si="308">SUM(V1733:AE1733)</f>
        <v>53516071.170000002</v>
      </c>
    </row>
    <row r="1734" spans="1:32" x14ac:dyDescent="0.15">
      <c r="A1734" s="8">
        <v>101730</v>
      </c>
      <c r="B1734" s="3" t="s">
        <v>6289</v>
      </c>
      <c r="C1734" t="s">
        <v>6290</v>
      </c>
      <c r="D1734" t="s">
        <v>6291</v>
      </c>
      <c r="E1734" t="s">
        <v>6292</v>
      </c>
      <c r="F1734" t="s">
        <v>6293</v>
      </c>
      <c r="G1734" t="s">
        <v>6294</v>
      </c>
      <c r="H1734" t="s">
        <v>6295</v>
      </c>
      <c r="I1734" t="s">
        <v>6296</v>
      </c>
      <c r="J1734" t="s">
        <v>6297</v>
      </c>
      <c r="K1734" t="s">
        <v>6298</v>
      </c>
      <c r="L1734">
        <f t="shared" si="298"/>
        <v>100521</v>
      </c>
      <c r="M1734">
        <f t="shared" si="299"/>
        <v>100522</v>
      </c>
      <c r="N1734">
        <f t="shared" si="300"/>
        <v>100520</v>
      </c>
      <c r="O1734">
        <f t="shared" si="301"/>
        <v>100522</v>
      </c>
      <c r="P1734">
        <f t="shared" si="302"/>
        <v>100522</v>
      </c>
      <c r="Q1734">
        <f t="shared" si="303"/>
        <v>100521</v>
      </c>
      <c r="R1734">
        <f t="shared" si="304"/>
        <v>100520</v>
      </c>
      <c r="S1734">
        <f t="shared" si="305"/>
        <v>100521</v>
      </c>
      <c r="T1734">
        <f t="shared" si="306"/>
        <v>100521</v>
      </c>
      <c r="U1734">
        <f t="shared" si="307"/>
        <v>201731</v>
      </c>
      <c r="V1734" s="7">
        <f>IFERROR(VLOOKUP(VALUE(L1734),工作表2!$A:$N,14,1)/50,0)</f>
        <v>343744.06</v>
      </c>
      <c r="W1734" s="7">
        <f>IFERROR(VLOOKUP(VALUE(M1734),工作表2!$A:$N,14,1)/50,0)</f>
        <v>343744.06</v>
      </c>
      <c r="X1734" s="7">
        <f>IFERROR(VLOOKUP(VALUE(N1734),工作表2!$A:$N,14,1)/50,0)</f>
        <v>343744.06</v>
      </c>
      <c r="Y1734" s="7">
        <f>IFERROR(VLOOKUP(VALUE(O1734),工作表2!$A:$N,14,1)/50,0)</f>
        <v>343744.06</v>
      </c>
      <c r="Z1734" s="7">
        <f>IFERROR(VLOOKUP(VALUE(P1734),工作表2!$A:$N,14,1)/50,0)</f>
        <v>343744.06</v>
      </c>
      <c r="AA1734" s="7">
        <f>IFERROR(VLOOKUP(VALUE(Q1734),工作表2!$A:$N,14,1)/50,0)</f>
        <v>343744.06</v>
      </c>
      <c r="AB1734" s="7">
        <f>IFERROR(VLOOKUP(VALUE(R1734),工作表2!$A:$N,14,1)/50,0)</f>
        <v>343744.06</v>
      </c>
      <c r="AC1734" s="7">
        <f>IFERROR(VLOOKUP(VALUE(S1734),工作表2!$A:$N,14,1)/50,0)</f>
        <v>343744.06</v>
      </c>
      <c r="AD1734" s="7">
        <f>IFERROR(VLOOKUP(VALUE(T1734),工作表2!$A:$N,14,1)/50,0)</f>
        <v>343744.06</v>
      </c>
      <c r="AE1734" s="7">
        <f>IFERROR(VLOOKUP(VALUE(U1734),工作表2!$A:$N,14,1),0)</f>
        <v>49758384.5</v>
      </c>
      <c r="AF1734" s="7">
        <f t="shared" si="308"/>
        <v>52852081.039999999</v>
      </c>
    </row>
    <row r="1735" spans="1:32" x14ac:dyDescent="0.15">
      <c r="A1735" s="8">
        <v>101731</v>
      </c>
      <c r="B1735" s="3" t="s">
        <v>6289</v>
      </c>
      <c r="C1735" t="s">
        <v>6299</v>
      </c>
      <c r="D1735" t="s">
        <v>6291</v>
      </c>
      <c r="E1735" t="s">
        <v>6292</v>
      </c>
      <c r="F1735" t="s">
        <v>6300</v>
      </c>
      <c r="G1735" t="s">
        <v>6294</v>
      </c>
      <c r="H1735" t="s">
        <v>6301</v>
      </c>
      <c r="I1735" t="s">
        <v>6296</v>
      </c>
      <c r="J1735" t="s">
        <v>6302</v>
      </c>
      <c r="K1735" t="s">
        <v>6303</v>
      </c>
      <c r="L1735">
        <f t="shared" si="298"/>
        <v>100521</v>
      </c>
      <c r="M1735">
        <f t="shared" si="299"/>
        <v>100521</v>
      </c>
      <c r="N1735">
        <f t="shared" si="300"/>
        <v>100520</v>
      </c>
      <c r="O1735">
        <f t="shared" si="301"/>
        <v>100522</v>
      </c>
      <c r="P1735">
        <f t="shared" si="302"/>
        <v>100520</v>
      </c>
      <c r="Q1735">
        <f t="shared" si="303"/>
        <v>100521</v>
      </c>
      <c r="R1735">
        <f t="shared" si="304"/>
        <v>100521</v>
      </c>
      <c r="S1735">
        <f t="shared" si="305"/>
        <v>100521</v>
      </c>
      <c r="T1735">
        <f t="shared" si="306"/>
        <v>100520</v>
      </c>
      <c r="U1735">
        <f t="shared" si="307"/>
        <v>201732</v>
      </c>
      <c r="V1735" s="7">
        <f>IFERROR(VLOOKUP(VALUE(L1735),工作表2!$A:$N,14,1)/50,0)</f>
        <v>343744.06</v>
      </c>
      <c r="W1735" s="7">
        <f>IFERROR(VLOOKUP(VALUE(M1735),工作表2!$A:$N,14,1)/50,0)</f>
        <v>343744.06</v>
      </c>
      <c r="X1735" s="7">
        <f>IFERROR(VLOOKUP(VALUE(N1735),工作表2!$A:$N,14,1)/50,0)</f>
        <v>343744.06</v>
      </c>
      <c r="Y1735" s="7">
        <f>IFERROR(VLOOKUP(VALUE(O1735),工作表2!$A:$N,14,1)/50,0)</f>
        <v>343744.06</v>
      </c>
      <c r="Z1735" s="7">
        <f>IFERROR(VLOOKUP(VALUE(P1735),工作表2!$A:$N,14,1)/50,0)</f>
        <v>343744.06</v>
      </c>
      <c r="AA1735" s="7">
        <f>IFERROR(VLOOKUP(VALUE(Q1735),工作表2!$A:$N,14,1)/50,0)</f>
        <v>343744.06</v>
      </c>
      <c r="AB1735" s="7">
        <f>IFERROR(VLOOKUP(VALUE(R1735),工作表2!$A:$N,14,1)/50,0)</f>
        <v>343744.06</v>
      </c>
      <c r="AC1735" s="7">
        <f>IFERROR(VLOOKUP(VALUE(S1735),工作表2!$A:$N,14,1)/50,0)</f>
        <v>343744.06</v>
      </c>
      <c r="AD1735" s="7">
        <f>IFERROR(VLOOKUP(VALUE(T1735),工作表2!$A:$N,14,1)/50,0)</f>
        <v>343744.06</v>
      </c>
      <c r="AE1735" s="7">
        <f>IFERROR(VLOOKUP(VALUE(U1735),工作表2!$A:$N,14,1),0)</f>
        <v>49797766.5</v>
      </c>
      <c r="AF1735" s="7">
        <f t="shared" si="308"/>
        <v>52891463.039999999</v>
      </c>
    </row>
    <row r="1736" spans="1:32" x14ac:dyDescent="0.15">
      <c r="A1736" s="8">
        <v>101732</v>
      </c>
      <c r="B1736" s="3" t="s">
        <v>6289</v>
      </c>
      <c r="C1736" t="s">
        <v>6299</v>
      </c>
      <c r="D1736" t="s">
        <v>6304</v>
      </c>
      <c r="E1736" t="s">
        <v>6305</v>
      </c>
      <c r="F1736" t="s">
        <v>6300</v>
      </c>
      <c r="G1736" t="s">
        <v>6306</v>
      </c>
      <c r="H1736" t="s">
        <v>6301</v>
      </c>
      <c r="I1736" t="s">
        <v>6296</v>
      </c>
      <c r="J1736" t="s">
        <v>6307</v>
      </c>
      <c r="K1736" t="s">
        <v>6308</v>
      </c>
      <c r="L1736">
        <f t="shared" si="298"/>
        <v>100521</v>
      </c>
      <c r="M1736">
        <f t="shared" si="299"/>
        <v>100521</v>
      </c>
      <c r="N1736">
        <f t="shared" si="300"/>
        <v>100522</v>
      </c>
      <c r="O1736">
        <f t="shared" si="301"/>
        <v>100520</v>
      </c>
      <c r="P1736">
        <f t="shared" si="302"/>
        <v>100520</v>
      </c>
      <c r="Q1736">
        <f t="shared" si="303"/>
        <v>100522</v>
      </c>
      <c r="R1736">
        <f t="shared" si="304"/>
        <v>100521</v>
      </c>
      <c r="S1736">
        <f t="shared" si="305"/>
        <v>100521</v>
      </c>
      <c r="T1736">
        <f t="shared" si="306"/>
        <v>100522</v>
      </c>
      <c r="U1736">
        <f t="shared" si="307"/>
        <v>201733</v>
      </c>
      <c r="V1736" s="7">
        <f>IFERROR(VLOOKUP(VALUE(L1736),工作表2!$A:$N,14,1)/50,0)</f>
        <v>343744.06</v>
      </c>
      <c r="W1736" s="7">
        <f>IFERROR(VLOOKUP(VALUE(M1736),工作表2!$A:$N,14,1)/50,0)</f>
        <v>343744.06</v>
      </c>
      <c r="X1736" s="7">
        <f>IFERROR(VLOOKUP(VALUE(N1736),工作表2!$A:$N,14,1)/50,0)</f>
        <v>343744.06</v>
      </c>
      <c r="Y1736" s="7">
        <f>IFERROR(VLOOKUP(VALUE(O1736),工作表2!$A:$N,14,1)/50,0)</f>
        <v>343744.06</v>
      </c>
      <c r="Z1736" s="7">
        <f>IFERROR(VLOOKUP(VALUE(P1736),工作表2!$A:$N,14,1)/50,0)</f>
        <v>343744.06</v>
      </c>
      <c r="AA1736" s="7">
        <f>IFERROR(VLOOKUP(VALUE(Q1736),工作表2!$A:$N,14,1)/50,0)</f>
        <v>343744.06</v>
      </c>
      <c r="AB1736" s="7">
        <f>IFERROR(VLOOKUP(VALUE(R1736),工作表2!$A:$N,14,1)/50,0)</f>
        <v>343744.06</v>
      </c>
      <c r="AC1736" s="7">
        <f>IFERROR(VLOOKUP(VALUE(S1736),工作表2!$A:$N,14,1)/50,0)</f>
        <v>343744.06</v>
      </c>
      <c r="AD1736" s="7">
        <f>IFERROR(VLOOKUP(VALUE(T1736),工作表2!$A:$N,14,1)/50,0)</f>
        <v>343744.06</v>
      </c>
      <c r="AE1736" s="7">
        <f>IFERROR(VLOOKUP(VALUE(U1736),工作表2!$A:$N,14,1),0)</f>
        <v>49837181</v>
      </c>
      <c r="AF1736" s="7">
        <f t="shared" si="308"/>
        <v>52930877.539999999</v>
      </c>
    </row>
    <row r="1737" spans="1:32" x14ac:dyDescent="0.15">
      <c r="A1737" s="8">
        <v>101733</v>
      </c>
      <c r="B1737" s="3" t="s">
        <v>6309</v>
      </c>
      <c r="C1737" t="s">
        <v>6310</v>
      </c>
      <c r="D1737" t="s">
        <v>6304</v>
      </c>
      <c r="E1737" t="s">
        <v>6305</v>
      </c>
      <c r="F1737" t="s">
        <v>6293</v>
      </c>
      <c r="G1737" t="s">
        <v>6311</v>
      </c>
      <c r="H1737" t="s">
        <v>6301</v>
      </c>
      <c r="I1737" t="s">
        <v>6296</v>
      </c>
      <c r="J1737" t="s">
        <v>6307</v>
      </c>
      <c r="K1737" t="s">
        <v>6312</v>
      </c>
      <c r="L1737">
        <f t="shared" si="298"/>
        <v>100522</v>
      </c>
      <c r="M1737">
        <f t="shared" si="299"/>
        <v>100520</v>
      </c>
      <c r="N1737">
        <f t="shared" si="300"/>
        <v>100522</v>
      </c>
      <c r="O1737">
        <f t="shared" si="301"/>
        <v>100520</v>
      </c>
      <c r="P1737">
        <f t="shared" si="302"/>
        <v>100522</v>
      </c>
      <c r="Q1737">
        <f t="shared" si="303"/>
        <v>100520</v>
      </c>
      <c r="R1737">
        <f t="shared" si="304"/>
        <v>100521</v>
      </c>
      <c r="S1737">
        <f t="shared" si="305"/>
        <v>100521</v>
      </c>
      <c r="T1737">
        <f t="shared" si="306"/>
        <v>100522</v>
      </c>
      <c r="U1737">
        <f t="shared" si="307"/>
        <v>201734</v>
      </c>
      <c r="V1737" s="7">
        <f>IFERROR(VLOOKUP(VALUE(L1737),工作表2!$A:$N,14,1)/50,0)</f>
        <v>343744.06</v>
      </c>
      <c r="W1737" s="7">
        <f>IFERROR(VLOOKUP(VALUE(M1737),工作表2!$A:$N,14,1)/50,0)</f>
        <v>343744.06</v>
      </c>
      <c r="X1737" s="7">
        <f>IFERROR(VLOOKUP(VALUE(N1737),工作表2!$A:$N,14,1)/50,0)</f>
        <v>343744.06</v>
      </c>
      <c r="Y1737" s="7">
        <f>IFERROR(VLOOKUP(VALUE(O1737),工作表2!$A:$N,14,1)/50,0)</f>
        <v>343744.06</v>
      </c>
      <c r="Z1737" s="7">
        <f>IFERROR(VLOOKUP(VALUE(P1737),工作表2!$A:$N,14,1)/50,0)</f>
        <v>343744.06</v>
      </c>
      <c r="AA1737" s="7">
        <f>IFERROR(VLOOKUP(VALUE(Q1737),工作表2!$A:$N,14,1)/50,0)</f>
        <v>343744.06</v>
      </c>
      <c r="AB1737" s="7">
        <f>IFERROR(VLOOKUP(VALUE(R1737),工作表2!$A:$N,14,1)/50,0)</f>
        <v>343744.06</v>
      </c>
      <c r="AC1737" s="7">
        <f>IFERROR(VLOOKUP(VALUE(S1737),工作表2!$A:$N,14,1)/50,0)</f>
        <v>343744.06</v>
      </c>
      <c r="AD1737" s="7">
        <f>IFERROR(VLOOKUP(VALUE(T1737),工作表2!$A:$N,14,1)/50,0)</f>
        <v>343744.06</v>
      </c>
      <c r="AE1737" s="7">
        <f>IFERROR(VLOOKUP(VALUE(U1737),工作表2!$A:$N,14,1),0)</f>
        <v>50781762.5</v>
      </c>
      <c r="AF1737" s="7">
        <f t="shared" si="308"/>
        <v>53875459.039999999</v>
      </c>
    </row>
    <row r="1738" spans="1:32" x14ac:dyDescent="0.15">
      <c r="A1738" s="8">
        <v>101734</v>
      </c>
      <c r="B1738" s="3" t="s">
        <v>6289</v>
      </c>
      <c r="C1738" t="s">
        <v>6299</v>
      </c>
      <c r="D1738" t="s">
        <v>6313</v>
      </c>
      <c r="E1738" t="s">
        <v>6305</v>
      </c>
      <c r="F1738" t="s">
        <v>6293</v>
      </c>
      <c r="G1738" t="s">
        <v>6306</v>
      </c>
      <c r="H1738" t="s">
        <v>6314</v>
      </c>
      <c r="I1738" t="s">
        <v>6296</v>
      </c>
      <c r="J1738" t="s">
        <v>6297</v>
      </c>
      <c r="K1738" t="s">
        <v>6315</v>
      </c>
      <c r="L1738">
        <f t="shared" si="298"/>
        <v>100521</v>
      </c>
      <c r="M1738">
        <f t="shared" si="299"/>
        <v>100521</v>
      </c>
      <c r="N1738">
        <f t="shared" si="300"/>
        <v>100521</v>
      </c>
      <c r="O1738">
        <f t="shared" si="301"/>
        <v>100520</v>
      </c>
      <c r="P1738">
        <f t="shared" si="302"/>
        <v>100522</v>
      </c>
      <c r="Q1738">
        <f t="shared" si="303"/>
        <v>100522</v>
      </c>
      <c r="R1738">
        <f t="shared" si="304"/>
        <v>100522</v>
      </c>
      <c r="S1738">
        <f t="shared" si="305"/>
        <v>100521</v>
      </c>
      <c r="T1738">
        <f t="shared" si="306"/>
        <v>100521</v>
      </c>
      <c r="U1738">
        <f t="shared" si="307"/>
        <v>201735</v>
      </c>
      <c r="V1738" s="7">
        <f>IFERROR(VLOOKUP(VALUE(L1738),工作表2!$A:$N,14,1)/50,0)</f>
        <v>343744.06</v>
      </c>
      <c r="W1738" s="7">
        <f>IFERROR(VLOOKUP(VALUE(M1738),工作表2!$A:$N,14,1)/50,0)</f>
        <v>343744.06</v>
      </c>
      <c r="X1738" s="7">
        <f>IFERROR(VLOOKUP(VALUE(N1738),工作表2!$A:$N,14,1)/50,0)</f>
        <v>343744.06</v>
      </c>
      <c r="Y1738" s="7">
        <f>IFERROR(VLOOKUP(VALUE(O1738),工作表2!$A:$N,14,1)/50,0)</f>
        <v>343744.06</v>
      </c>
      <c r="Z1738" s="7">
        <f>IFERROR(VLOOKUP(VALUE(P1738),工作表2!$A:$N,14,1)/50,0)</f>
        <v>343744.06</v>
      </c>
      <c r="AA1738" s="7">
        <f>IFERROR(VLOOKUP(VALUE(Q1738),工作表2!$A:$N,14,1)/50,0)</f>
        <v>343744.06</v>
      </c>
      <c r="AB1738" s="7">
        <f>IFERROR(VLOOKUP(VALUE(R1738),工作表2!$A:$N,14,1)/50,0)</f>
        <v>343744.06</v>
      </c>
      <c r="AC1738" s="7">
        <f>IFERROR(VLOOKUP(VALUE(S1738),工作表2!$A:$N,14,1)/50,0)</f>
        <v>343744.06</v>
      </c>
      <c r="AD1738" s="7">
        <f>IFERROR(VLOOKUP(VALUE(T1738),工作表2!$A:$N,14,1)/50,0)</f>
        <v>343744.06</v>
      </c>
      <c r="AE1738" s="7">
        <f>IFERROR(VLOOKUP(VALUE(U1738),工作表2!$A:$N,14,1),0)</f>
        <v>49916105</v>
      </c>
      <c r="AF1738" s="7">
        <f t="shared" si="308"/>
        <v>53009801.539999999</v>
      </c>
    </row>
    <row r="1739" spans="1:32" x14ac:dyDescent="0.15">
      <c r="A1739" s="8">
        <v>101735</v>
      </c>
      <c r="B1739" s="3" t="s">
        <v>6316</v>
      </c>
      <c r="C1739" t="s">
        <v>6290</v>
      </c>
      <c r="D1739" t="s">
        <v>6304</v>
      </c>
      <c r="E1739" t="s">
        <v>6317</v>
      </c>
      <c r="F1739" t="s">
        <v>6300</v>
      </c>
      <c r="G1739" t="s">
        <v>6306</v>
      </c>
      <c r="H1739" t="s">
        <v>6314</v>
      </c>
      <c r="I1739" t="s">
        <v>6318</v>
      </c>
      <c r="J1739" t="s">
        <v>6307</v>
      </c>
      <c r="K1739" t="s">
        <v>6319</v>
      </c>
      <c r="L1739">
        <f t="shared" si="298"/>
        <v>100520</v>
      </c>
      <c r="M1739">
        <f t="shared" si="299"/>
        <v>100522</v>
      </c>
      <c r="N1739">
        <f t="shared" si="300"/>
        <v>100522</v>
      </c>
      <c r="O1739">
        <f t="shared" si="301"/>
        <v>100521</v>
      </c>
      <c r="P1739">
        <f t="shared" si="302"/>
        <v>100520</v>
      </c>
      <c r="Q1739">
        <f t="shared" si="303"/>
        <v>100522</v>
      </c>
      <c r="R1739">
        <f t="shared" si="304"/>
        <v>100522</v>
      </c>
      <c r="S1739">
        <f t="shared" si="305"/>
        <v>100520</v>
      </c>
      <c r="T1739">
        <f t="shared" si="306"/>
        <v>100522</v>
      </c>
      <c r="U1739">
        <f t="shared" si="307"/>
        <v>201736</v>
      </c>
      <c r="V1739" s="7">
        <f>IFERROR(VLOOKUP(VALUE(L1739),工作表2!$A:$N,14,1)/50,0)</f>
        <v>343744.06</v>
      </c>
      <c r="W1739" s="7">
        <f>IFERROR(VLOOKUP(VALUE(M1739),工作表2!$A:$N,14,1)/50,0)</f>
        <v>343744.06</v>
      </c>
      <c r="X1739" s="7">
        <f>IFERROR(VLOOKUP(VALUE(N1739),工作表2!$A:$N,14,1)/50,0)</f>
        <v>343744.06</v>
      </c>
      <c r="Y1739" s="7">
        <f>IFERROR(VLOOKUP(VALUE(O1739),工作表2!$A:$N,14,1)/50,0)</f>
        <v>343744.06</v>
      </c>
      <c r="Z1739" s="7">
        <f>IFERROR(VLOOKUP(VALUE(P1739),工作表2!$A:$N,14,1)/50,0)</f>
        <v>343744.06</v>
      </c>
      <c r="AA1739" s="7">
        <f>IFERROR(VLOOKUP(VALUE(Q1739),工作表2!$A:$N,14,1)/50,0)</f>
        <v>343744.06</v>
      </c>
      <c r="AB1739" s="7">
        <f>IFERROR(VLOOKUP(VALUE(R1739),工作表2!$A:$N,14,1)/50,0)</f>
        <v>343744.06</v>
      </c>
      <c r="AC1739" s="7">
        <f>IFERROR(VLOOKUP(VALUE(S1739),工作表2!$A:$N,14,1)/50,0)</f>
        <v>343744.06</v>
      </c>
      <c r="AD1739" s="7">
        <f>IFERROR(VLOOKUP(VALUE(T1739),工作表2!$A:$N,14,1)/50,0)</f>
        <v>343744.06</v>
      </c>
      <c r="AE1739" s="7">
        <f>IFERROR(VLOOKUP(VALUE(U1739),工作表2!$A:$N,14,1),0)</f>
        <v>49955615</v>
      </c>
      <c r="AF1739" s="7">
        <f t="shared" si="308"/>
        <v>53049311.539999999</v>
      </c>
    </row>
    <row r="1740" spans="1:32" x14ac:dyDescent="0.15">
      <c r="A1740" s="8">
        <v>101736</v>
      </c>
      <c r="B1740" s="3" t="s">
        <v>6289</v>
      </c>
      <c r="C1740" t="s">
        <v>6290</v>
      </c>
      <c r="D1740" t="s">
        <v>6313</v>
      </c>
      <c r="E1740" t="s">
        <v>6305</v>
      </c>
      <c r="F1740" t="s">
        <v>6300</v>
      </c>
      <c r="G1740" t="s">
        <v>6306</v>
      </c>
      <c r="H1740" t="s">
        <v>6295</v>
      </c>
      <c r="I1740" t="s">
        <v>6320</v>
      </c>
      <c r="J1740" t="s">
        <v>6302</v>
      </c>
      <c r="K1740" t="s">
        <v>6321</v>
      </c>
      <c r="L1740">
        <f t="shared" si="298"/>
        <v>100521</v>
      </c>
      <c r="M1740">
        <f t="shared" si="299"/>
        <v>100522</v>
      </c>
      <c r="N1740">
        <f t="shared" si="300"/>
        <v>100521</v>
      </c>
      <c r="O1740">
        <f t="shared" si="301"/>
        <v>100520</v>
      </c>
      <c r="P1740">
        <f t="shared" si="302"/>
        <v>100520</v>
      </c>
      <c r="Q1740">
        <f t="shared" si="303"/>
        <v>100522</v>
      </c>
      <c r="R1740">
        <f t="shared" si="304"/>
        <v>100520</v>
      </c>
      <c r="S1740">
        <f t="shared" si="305"/>
        <v>100522</v>
      </c>
      <c r="T1740">
        <f t="shared" si="306"/>
        <v>100520</v>
      </c>
      <c r="U1740">
        <f t="shared" si="307"/>
        <v>201737</v>
      </c>
      <c r="V1740" s="7">
        <f>IFERROR(VLOOKUP(VALUE(L1740),工作表2!$A:$N,14,1)/50,0)</f>
        <v>343744.06</v>
      </c>
      <c r="W1740" s="7">
        <f>IFERROR(VLOOKUP(VALUE(M1740),工作表2!$A:$N,14,1)/50,0)</f>
        <v>343744.06</v>
      </c>
      <c r="X1740" s="7">
        <f>IFERROR(VLOOKUP(VALUE(N1740),工作表2!$A:$N,14,1)/50,0)</f>
        <v>343744.06</v>
      </c>
      <c r="Y1740" s="7">
        <f>IFERROR(VLOOKUP(VALUE(O1740),工作表2!$A:$N,14,1)/50,0)</f>
        <v>343744.06</v>
      </c>
      <c r="Z1740" s="7">
        <f>IFERROR(VLOOKUP(VALUE(P1740),工作表2!$A:$N,14,1)/50,0)</f>
        <v>343744.06</v>
      </c>
      <c r="AA1740" s="7">
        <f>IFERROR(VLOOKUP(VALUE(Q1740),工作表2!$A:$N,14,1)/50,0)</f>
        <v>343744.06</v>
      </c>
      <c r="AB1740" s="7">
        <f>IFERROR(VLOOKUP(VALUE(R1740),工作表2!$A:$N,14,1)/50,0)</f>
        <v>343744.06</v>
      </c>
      <c r="AC1740" s="7">
        <f>IFERROR(VLOOKUP(VALUE(S1740),工作表2!$A:$N,14,1)/50,0)</f>
        <v>343744.06</v>
      </c>
      <c r="AD1740" s="7">
        <f>IFERROR(VLOOKUP(VALUE(T1740),工作表2!$A:$N,14,1)/50,0)</f>
        <v>343744.06</v>
      </c>
      <c r="AE1740" s="7">
        <f>IFERROR(VLOOKUP(VALUE(U1740),工作表2!$A:$N,14,1),0)</f>
        <v>50902216.5</v>
      </c>
      <c r="AF1740" s="7">
        <f t="shared" si="308"/>
        <v>53995913.039999999</v>
      </c>
    </row>
    <row r="1741" spans="1:32" x14ac:dyDescent="0.15">
      <c r="A1741" s="8">
        <v>101737</v>
      </c>
      <c r="B1741" s="3" t="s">
        <v>6316</v>
      </c>
      <c r="C1741" t="s">
        <v>6310</v>
      </c>
      <c r="D1741" t="s">
        <v>6304</v>
      </c>
      <c r="E1741" t="s">
        <v>6305</v>
      </c>
      <c r="F1741" t="s">
        <v>6293</v>
      </c>
      <c r="G1741" t="s">
        <v>6311</v>
      </c>
      <c r="H1741" t="s">
        <v>6314</v>
      </c>
      <c r="I1741" t="s">
        <v>6318</v>
      </c>
      <c r="J1741" t="s">
        <v>6297</v>
      </c>
      <c r="K1741" t="s">
        <v>6322</v>
      </c>
      <c r="L1741">
        <f t="shared" si="298"/>
        <v>100520</v>
      </c>
      <c r="M1741">
        <f t="shared" si="299"/>
        <v>100520</v>
      </c>
      <c r="N1741">
        <f t="shared" si="300"/>
        <v>100522</v>
      </c>
      <c r="O1741">
        <f t="shared" si="301"/>
        <v>100520</v>
      </c>
      <c r="P1741">
        <f t="shared" si="302"/>
        <v>100522</v>
      </c>
      <c r="Q1741">
        <f t="shared" si="303"/>
        <v>100520</v>
      </c>
      <c r="R1741">
        <f t="shared" si="304"/>
        <v>100522</v>
      </c>
      <c r="S1741">
        <f t="shared" si="305"/>
        <v>100520</v>
      </c>
      <c r="T1741">
        <f t="shared" si="306"/>
        <v>100521</v>
      </c>
      <c r="U1741">
        <f t="shared" si="307"/>
        <v>201738</v>
      </c>
      <c r="V1741" s="7">
        <f>IFERROR(VLOOKUP(VALUE(L1741),工作表2!$A:$N,14,1)/50,0)</f>
        <v>343744.06</v>
      </c>
      <c r="W1741" s="7">
        <f>IFERROR(VLOOKUP(VALUE(M1741),工作表2!$A:$N,14,1)/50,0)</f>
        <v>343744.06</v>
      </c>
      <c r="X1741" s="7">
        <f>IFERROR(VLOOKUP(VALUE(N1741),工作表2!$A:$N,14,1)/50,0)</f>
        <v>343744.06</v>
      </c>
      <c r="Y1741" s="7">
        <f>IFERROR(VLOOKUP(VALUE(O1741),工作表2!$A:$N,14,1)/50,0)</f>
        <v>343744.06</v>
      </c>
      <c r="Z1741" s="7">
        <f>IFERROR(VLOOKUP(VALUE(P1741),工作表2!$A:$N,14,1)/50,0)</f>
        <v>343744.06</v>
      </c>
      <c r="AA1741" s="7">
        <f>IFERROR(VLOOKUP(VALUE(Q1741),工作表2!$A:$N,14,1)/50,0)</f>
        <v>343744.06</v>
      </c>
      <c r="AB1741" s="7">
        <f>IFERROR(VLOOKUP(VALUE(R1741),工作表2!$A:$N,14,1)/50,0)</f>
        <v>343744.06</v>
      </c>
      <c r="AC1741" s="7">
        <f>IFERROR(VLOOKUP(VALUE(S1741),工作表2!$A:$N,14,1)/50,0)</f>
        <v>343744.06</v>
      </c>
      <c r="AD1741" s="7">
        <f>IFERROR(VLOOKUP(VALUE(T1741),工作表2!$A:$N,14,1)/50,0)</f>
        <v>343744.06</v>
      </c>
      <c r="AE1741" s="7">
        <f>IFERROR(VLOOKUP(VALUE(U1741),工作表2!$A:$N,14,1),0)</f>
        <v>50506735</v>
      </c>
      <c r="AF1741" s="7">
        <f t="shared" si="308"/>
        <v>53600431.539999999</v>
      </c>
    </row>
    <row r="1742" spans="1:32" x14ac:dyDescent="0.15">
      <c r="A1742" s="8">
        <v>101738</v>
      </c>
      <c r="B1742" s="3" t="s">
        <v>6316</v>
      </c>
      <c r="C1742" t="s">
        <v>6290</v>
      </c>
      <c r="D1742" t="s">
        <v>6291</v>
      </c>
      <c r="E1742" t="s">
        <v>6305</v>
      </c>
      <c r="F1742" t="s">
        <v>6300</v>
      </c>
      <c r="G1742" t="s">
        <v>6311</v>
      </c>
      <c r="H1742" t="s">
        <v>6314</v>
      </c>
      <c r="I1742" t="s">
        <v>6320</v>
      </c>
      <c r="J1742" t="s">
        <v>6302</v>
      </c>
      <c r="K1742" t="s">
        <v>6323</v>
      </c>
      <c r="L1742">
        <f t="shared" si="298"/>
        <v>100520</v>
      </c>
      <c r="M1742">
        <f t="shared" si="299"/>
        <v>100522</v>
      </c>
      <c r="N1742">
        <f t="shared" si="300"/>
        <v>100520</v>
      </c>
      <c r="O1742">
        <f t="shared" si="301"/>
        <v>100520</v>
      </c>
      <c r="P1742">
        <f t="shared" si="302"/>
        <v>100520</v>
      </c>
      <c r="Q1742">
        <f t="shared" si="303"/>
        <v>100520</v>
      </c>
      <c r="R1742">
        <f t="shared" si="304"/>
        <v>100522</v>
      </c>
      <c r="S1742">
        <f t="shared" si="305"/>
        <v>100522</v>
      </c>
      <c r="T1742">
        <f t="shared" si="306"/>
        <v>100520</v>
      </c>
      <c r="U1742">
        <f t="shared" si="307"/>
        <v>201739</v>
      </c>
      <c r="V1742" s="7">
        <f>IFERROR(VLOOKUP(VALUE(L1742),工作表2!$A:$N,14,1)/50,0)</f>
        <v>343744.06</v>
      </c>
      <c r="W1742" s="7">
        <f>IFERROR(VLOOKUP(VALUE(M1742),工作表2!$A:$N,14,1)/50,0)</f>
        <v>343744.06</v>
      </c>
      <c r="X1742" s="7">
        <f>IFERROR(VLOOKUP(VALUE(N1742),工作表2!$A:$N,14,1)/50,0)</f>
        <v>343744.06</v>
      </c>
      <c r="Y1742" s="7">
        <f>IFERROR(VLOOKUP(VALUE(O1742),工作表2!$A:$N,14,1)/50,0)</f>
        <v>343744.06</v>
      </c>
      <c r="Z1742" s="7">
        <f>IFERROR(VLOOKUP(VALUE(P1742),工作表2!$A:$N,14,1)/50,0)</f>
        <v>343744.06</v>
      </c>
      <c r="AA1742" s="7">
        <f>IFERROR(VLOOKUP(VALUE(Q1742),工作表2!$A:$N,14,1)/50,0)</f>
        <v>343744.06</v>
      </c>
      <c r="AB1742" s="7">
        <f>IFERROR(VLOOKUP(VALUE(R1742),工作表2!$A:$N,14,1)/50,0)</f>
        <v>343744.06</v>
      </c>
      <c r="AC1742" s="7">
        <f>IFERROR(VLOOKUP(VALUE(S1742),工作表2!$A:$N,14,1)/50,0)</f>
        <v>343744.06</v>
      </c>
      <c r="AD1742" s="7">
        <f>IFERROR(VLOOKUP(VALUE(T1742),工作表2!$A:$N,14,1)/50,0)</f>
        <v>343744.06</v>
      </c>
      <c r="AE1742" s="7">
        <f>IFERROR(VLOOKUP(VALUE(U1742),工作表2!$A:$N,14,1),0)</f>
        <v>50728344.5</v>
      </c>
      <c r="AF1742" s="7">
        <f t="shared" si="308"/>
        <v>53822041.039999999</v>
      </c>
    </row>
    <row r="1743" spans="1:32" x14ac:dyDescent="0.15">
      <c r="A1743" s="8">
        <v>101739</v>
      </c>
      <c r="B1743" s="3" t="s">
        <v>6289</v>
      </c>
      <c r="C1743" t="s">
        <v>6299</v>
      </c>
      <c r="D1743" t="s">
        <v>6313</v>
      </c>
      <c r="E1743" t="s">
        <v>6305</v>
      </c>
      <c r="F1743" t="s">
        <v>6324</v>
      </c>
      <c r="G1743" t="s">
        <v>6311</v>
      </c>
      <c r="H1743" t="s">
        <v>6314</v>
      </c>
      <c r="I1743" t="s">
        <v>6296</v>
      </c>
      <c r="J1743" t="s">
        <v>6307</v>
      </c>
      <c r="K1743" t="s">
        <v>6325</v>
      </c>
      <c r="L1743">
        <f t="shared" si="298"/>
        <v>100521</v>
      </c>
      <c r="M1743">
        <f t="shared" si="299"/>
        <v>100521</v>
      </c>
      <c r="N1743">
        <f t="shared" si="300"/>
        <v>100521</v>
      </c>
      <c r="O1743">
        <f t="shared" si="301"/>
        <v>100520</v>
      </c>
      <c r="P1743">
        <f t="shared" si="302"/>
        <v>100521</v>
      </c>
      <c r="Q1743">
        <f t="shared" si="303"/>
        <v>100520</v>
      </c>
      <c r="R1743">
        <f t="shared" si="304"/>
        <v>100522</v>
      </c>
      <c r="S1743">
        <f t="shared" si="305"/>
        <v>100521</v>
      </c>
      <c r="T1743">
        <f t="shared" si="306"/>
        <v>100522</v>
      </c>
      <c r="U1743">
        <f t="shared" si="307"/>
        <v>201740</v>
      </c>
      <c r="V1743" s="7">
        <f>IFERROR(VLOOKUP(VALUE(L1743),工作表2!$A:$N,14,1)/50,0)</f>
        <v>343744.06</v>
      </c>
      <c r="W1743" s="7">
        <f>IFERROR(VLOOKUP(VALUE(M1743),工作表2!$A:$N,14,1)/50,0)</f>
        <v>343744.06</v>
      </c>
      <c r="X1743" s="7">
        <f>IFERROR(VLOOKUP(VALUE(N1743),工作表2!$A:$N,14,1)/50,0)</f>
        <v>343744.06</v>
      </c>
      <c r="Y1743" s="7">
        <f>IFERROR(VLOOKUP(VALUE(O1743),工作表2!$A:$N,14,1)/50,0)</f>
        <v>343744.06</v>
      </c>
      <c r="Z1743" s="7">
        <f>IFERROR(VLOOKUP(VALUE(P1743),工作表2!$A:$N,14,1)/50,0)</f>
        <v>343744.06</v>
      </c>
      <c r="AA1743" s="7">
        <f>IFERROR(VLOOKUP(VALUE(Q1743),工作表2!$A:$N,14,1)/50,0)</f>
        <v>343744.06</v>
      </c>
      <c r="AB1743" s="7">
        <f>IFERROR(VLOOKUP(VALUE(R1743),工作表2!$A:$N,14,1)/50,0)</f>
        <v>343744.06</v>
      </c>
      <c r="AC1743" s="7">
        <f>IFERROR(VLOOKUP(VALUE(S1743),工作表2!$A:$N,14,1)/50,0)</f>
        <v>343744.06</v>
      </c>
      <c r="AD1743" s="7">
        <f>IFERROR(VLOOKUP(VALUE(T1743),工作表2!$A:$N,14,1)/50,0)</f>
        <v>343744.06</v>
      </c>
      <c r="AE1743" s="7">
        <f>IFERROR(VLOOKUP(VALUE(U1743),工作表2!$A:$N,14,1),0)</f>
        <v>51022963.5</v>
      </c>
      <c r="AF1743" s="7">
        <f t="shared" si="308"/>
        <v>54116660.039999999</v>
      </c>
    </row>
    <row r="1744" spans="1:32" x14ac:dyDescent="0.15">
      <c r="A1744" s="8">
        <v>101740</v>
      </c>
      <c r="B1744" s="3" t="s">
        <v>6326</v>
      </c>
      <c r="C1744" t="s">
        <v>6327</v>
      </c>
      <c r="D1744" t="s">
        <v>6328</v>
      </c>
      <c r="E1744" t="s">
        <v>6329</v>
      </c>
      <c r="F1744" t="s">
        <v>6330</v>
      </c>
      <c r="G1744" t="s">
        <v>6331</v>
      </c>
      <c r="H1744" t="s">
        <v>6332</v>
      </c>
      <c r="I1744" t="s">
        <v>6333</v>
      </c>
      <c r="J1744" t="s">
        <v>6334</v>
      </c>
      <c r="K1744" t="s">
        <v>6335</v>
      </c>
      <c r="L1744">
        <f t="shared" si="298"/>
        <v>100524</v>
      </c>
      <c r="M1744">
        <f t="shared" si="299"/>
        <v>100523</v>
      </c>
      <c r="N1744">
        <f t="shared" si="300"/>
        <v>100523</v>
      </c>
      <c r="O1744">
        <f t="shared" si="301"/>
        <v>100523</v>
      </c>
      <c r="P1744">
        <f t="shared" si="302"/>
        <v>100525</v>
      </c>
      <c r="Q1744">
        <f t="shared" si="303"/>
        <v>100525</v>
      </c>
      <c r="R1744">
        <f t="shared" si="304"/>
        <v>100523</v>
      </c>
      <c r="S1744">
        <f t="shared" si="305"/>
        <v>100525</v>
      </c>
      <c r="T1744">
        <f t="shared" si="306"/>
        <v>100525</v>
      </c>
      <c r="U1744">
        <f t="shared" si="307"/>
        <v>201741</v>
      </c>
      <c r="V1744" s="7">
        <f>IFERROR(VLOOKUP(VALUE(L1744),工作表2!$A:$N,14,1)/50,0)</f>
        <v>347309.43</v>
      </c>
      <c r="W1744" s="7">
        <f>IFERROR(VLOOKUP(VALUE(M1744),工作表2!$A:$N,14,1)/50,0)</f>
        <v>347309.43</v>
      </c>
      <c r="X1744" s="7">
        <f>IFERROR(VLOOKUP(VALUE(N1744),工作表2!$A:$N,14,1)/50,0)</f>
        <v>347309.43</v>
      </c>
      <c r="Y1744" s="7">
        <f>IFERROR(VLOOKUP(VALUE(O1744),工作表2!$A:$N,14,1)/50,0)</f>
        <v>347309.43</v>
      </c>
      <c r="Z1744" s="7">
        <f>IFERROR(VLOOKUP(VALUE(P1744),工作表2!$A:$N,14,1)/50,0)</f>
        <v>347309.43</v>
      </c>
      <c r="AA1744" s="7">
        <f>IFERROR(VLOOKUP(VALUE(Q1744),工作表2!$A:$N,14,1)/50,0)</f>
        <v>347309.43</v>
      </c>
      <c r="AB1744" s="7">
        <f>IFERROR(VLOOKUP(VALUE(R1744),工作表2!$A:$N,14,1)/50,0)</f>
        <v>347309.43</v>
      </c>
      <c r="AC1744" s="7">
        <f>IFERROR(VLOOKUP(VALUE(S1744),工作表2!$A:$N,14,1)/50,0)</f>
        <v>347309.43</v>
      </c>
      <c r="AD1744" s="7">
        <f>IFERROR(VLOOKUP(VALUE(T1744),工作表2!$A:$N,14,1)/50,0)</f>
        <v>347309.43</v>
      </c>
      <c r="AE1744" s="7">
        <f>IFERROR(VLOOKUP(VALUE(U1744),工作表2!$A:$N,14,1),0)</f>
        <v>50323327.5</v>
      </c>
      <c r="AF1744" s="7">
        <f t="shared" si="308"/>
        <v>53449112.369999997</v>
      </c>
    </row>
    <row r="1745" spans="1:32" x14ac:dyDescent="0.15">
      <c r="A1745" s="8">
        <v>101741</v>
      </c>
      <c r="B1745" s="3" t="s">
        <v>6336</v>
      </c>
      <c r="C1745" t="s">
        <v>6337</v>
      </c>
      <c r="D1745" t="s">
        <v>6338</v>
      </c>
      <c r="E1745" t="s">
        <v>6339</v>
      </c>
      <c r="F1745" t="s">
        <v>6330</v>
      </c>
      <c r="G1745" t="s">
        <v>6340</v>
      </c>
      <c r="H1745" t="s">
        <v>6341</v>
      </c>
      <c r="I1745" t="s">
        <v>6333</v>
      </c>
      <c r="J1745" t="s">
        <v>6342</v>
      </c>
      <c r="K1745" t="s">
        <v>6343</v>
      </c>
      <c r="L1745">
        <f t="shared" si="298"/>
        <v>100523</v>
      </c>
      <c r="M1745">
        <f t="shared" si="299"/>
        <v>100524</v>
      </c>
      <c r="N1745">
        <f t="shared" si="300"/>
        <v>100524</v>
      </c>
      <c r="O1745">
        <f t="shared" si="301"/>
        <v>100525</v>
      </c>
      <c r="P1745">
        <f t="shared" si="302"/>
        <v>100525</v>
      </c>
      <c r="Q1745">
        <f t="shared" si="303"/>
        <v>100523</v>
      </c>
      <c r="R1745">
        <f t="shared" si="304"/>
        <v>100524</v>
      </c>
      <c r="S1745">
        <f t="shared" si="305"/>
        <v>100525</v>
      </c>
      <c r="T1745">
        <f t="shared" si="306"/>
        <v>100523</v>
      </c>
      <c r="U1745">
        <f t="shared" si="307"/>
        <v>201742</v>
      </c>
      <c r="V1745" s="7">
        <f>IFERROR(VLOOKUP(VALUE(L1745),工作表2!$A:$N,14,1)/50,0)</f>
        <v>347309.43</v>
      </c>
      <c r="W1745" s="7">
        <f>IFERROR(VLOOKUP(VALUE(M1745),工作表2!$A:$N,14,1)/50,0)</f>
        <v>347309.43</v>
      </c>
      <c r="X1745" s="7">
        <f>IFERROR(VLOOKUP(VALUE(N1745),工作表2!$A:$N,14,1)/50,0)</f>
        <v>347309.43</v>
      </c>
      <c r="Y1745" s="7">
        <f>IFERROR(VLOOKUP(VALUE(O1745),工作表2!$A:$N,14,1)/50,0)</f>
        <v>347309.43</v>
      </c>
      <c r="Z1745" s="7">
        <f>IFERROR(VLOOKUP(VALUE(P1745),工作表2!$A:$N,14,1)/50,0)</f>
        <v>347309.43</v>
      </c>
      <c r="AA1745" s="7">
        <f>IFERROR(VLOOKUP(VALUE(Q1745),工作表2!$A:$N,14,1)/50,0)</f>
        <v>347309.43</v>
      </c>
      <c r="AB1745" s="7">
        <f>IFERROR(VLOOKUP(VALUE(R1745),工作表2!$A:$N,14,1)/50,0)</f>
        <v>347309.43</v>
      </c>
      <c r="AC1745" s="7">
        <f>IFERROR(VLOOKUP(VALUE(S1745),工作表2!$A:$N,14,1)/50,0)</f>
        <v>347309.43</v>
      </c>
      <c r="AD1745" s="7">
        <f>IFERROR(VLOOKUP(VALUE(T1745),工作表2!$A:$N,14,1)/50,0)</f>
        <v>347309.43</v>
      </c>
      <c r="AE1745" s="7">
        <f>IFERROR(VLOOKUP(VALUE(U1745),工作表2!$A:$N,14,1),0)</f>
        <v>50365138.5</v>
      </c>
      <c r="AF1745" s="7">
        <f t="shared" si="308"/>
        <v>53490923.369999997</v>
      </c>
    </row>
    <row r="1746" spans="1:32" x14ac:dyDescent="0.15">
      <c r="A1746" s="8">
        <v>101742</v>
      </c>
      <c r="B1746" s="3" t="s">
        <v>6344</v>
      </c>
      <c r="C1746" t="s">
        <v>6337</v>
      </c>
      <c r="D1746" t="s">
        <v>6328</v>
      </c>
      <c r="E1746" t="s">
        <v>6345</v>
      </c>
      <c r="F1746" t="s">
        <v>6346</v>
      </c>
      <c r="G1746" t="s">
        <v>6347</v>
      </c>
      <c r="H1746" t="s">
        <v>6348</v>
      </c>
      <c r="I1746" t="s">
        <v>6349</v>
      </c>
      <c r="J1746" t="s">
        <v>6350</v>
      </c>
      <c r="K1746" t="s">
        <v>6351</v>
      </c>
      <c r="L1746">
        <f t="shared" si="298"/>
        <v>100525</v>
      </c>
      <c r="M1746">
        <f t="shared" si="299"/>
        <v>100524</v>
      </c>
      <c r="N1746">
        <f t="shared" si="300"/>
        <v>100523</v>
      </c>
      <c r="O1746">
        <f t="shared" si="301"/>
        <v>100524</v>
      </c>
      <c r="P1746">
        <f t="shared" si="302"/>
        <v>100524</v>
      </c>
      <c r="Q1746">
        <f t="shared" si="303"/>
        <v>100524</v>
      </c>
      <c r="R1746">
        <f t="shared" si="304"/>
        <v>100525</v>
      </c>
      <c r="S1746">
        <f t="shared" si="305"/>
        <v>100523</v>
      </c>
      <c r="T1746">
        <f t="shared" si="306"/>
        <v>100524</v>
      </c>
      <c r="U1746">
        <f t="shared" si="307"/>
        <v>201743</v>
      </c>
      <c r="V1746" s="7">
        <f>IFERROR(VLOOKUP(VALUE(L1746),工作表2!$A:$N,14,1)/50,0)</f>
        <v>347309.43</v>
      </c>
      <c r="W1746" s="7">
        <f>IFERROR(VLOOKUP(VALUE(M1746),工作表2!$A:$N,14,1)/50,0)</f>
        <v>347309.43</v>
      </c>
      <c r="X1746" s="7">
        <f>IFERROR(VLOOKUP(VALUE(N1746),工作表2!$A:$N,14,1)/50,0)</f>
        <v>347309.43</v>
      </c>
      <c r="Y1746" s="7">
        <f>IFERROR(VLOOKUP(VALUE(O1746),工作表2!$A:$N,14,1)/50,0)</f>
        <v>347309.43</v>
      </c>
      <c r="Z1746" s="7">
        <f>IFERROR(VLOOKUP(VALUE(P1746),工作表2!$A:$N,14,1)/50,0)</f>
        <v>347309.43</v>
      </c>
      <c r="AA1746" s="7">
        <f>IFERROR(VLOOKUP(VALUE(Q1746),工作表2!$A:$N,14,1)/50,0)</f>
        <v>347309.43</v>
      </c>
      <c r="AB1746" s="7">
        <f>IFERROR(VLOOKUP(VALUE(R1746),工作表2!$A:$N,14,1)/50,0)</f>
        <v>347309.43</v>
      </c>
      <c r="AC1746" s="7">
        <f>IFERROR(VLOOKUP(VALUE(S1746),工作表2!$A:$N,14,1)/50,0)</f>
        <v>347309.43</v>
      </c>
      <c r="AD1746" s="7">
        <f>IFERROR(VLOOKUP(VALUE(T1746),工作表2!$A:$N,14,1)/50,0)</f>
        <v>347309.43</v>
      </c>
      <c r="AE1746" s="7">
        <f>IFERROR(VLOOKUP(VALUE(U1746),工作表2!$A:$N,14,1),0)</f>
        <v>50406981.5</v>
      </c>
      <c r="AF1746" s="7">
        <f t="shared" si="308"/>
        <v>53532766.369999997</v>
      </c>
    </row>
    <row r="1747" spans="1:32" x14ac:dyDescent="0.15">
      <c r="A1747" s="8">
        <v>101743</v>
      </c>
      <c r="B1747" s="3" t="s">
        <v>6326</v>
      </c>
      <c r="C1747" t="s">
        <v>6327</v>
      </c>
      <c r="D1747" t="s">
        <v>6352</v>
      </c>
      <c r="E1747" t="s">
        <v>6339</v>
      </c>
      <c r="F1747" t="s">
        <v>6346</v>
      </c>
      <c r="G1747" t="s">
        <v>6340</v>
      </c>
      <c r="H1747" t="s">
        <v>6348</v>
      </c>
      <c r="I1747" t="s">
        <v>6353</v>
      </c>
      <c r="J1747" t="s">
        <v>6350</v>
      </c>
      <c r="K1747" t="s">
        <v>6354</v>
      </c>
      <c r="L1747">
        <f t="shared" si="298"/>
        <v>100524</v>
      </c>
      <c r="M1747">
        <f t="shared" si="299"/>
        <v>100523</v>
      </c>
      <c r="N1747">
        <f t="shared" si="300"/>
        <v>100525</v>
      </c>
      <c r="O1747">
        <f t="shared" si="301"/>
        <v>100525</v>
      </c>
      <c r="P1747">
        <f t="shared" si="302"/>
        <v>100524</v>
      </c>
      <c r="Q1747">
        <f t="shared" si="303"/>
        <v>100523</v>
      </c>
      <c r="R1747">
        <f t="shared" si="304"/>
        <v>100525</v>
      </c>
      <c r="S1747">
        <f t="shared" si="305"/>
        <v>100524</v>
      </c>
      <c r="T1747">
        <f t="shared" si="306"/>
        <v>100524</v>
      </c>
      <c r="U1747">
        <f t="shared" si="307"/>
        <v>201744</v>
      </c>
      <c r="V1747" s="7">
        <f>IFERROR(VLOOKUP(VALUE(L1747),工作表2!$A:$N,14,1)/50,0)</f>
        <v>347309.43</v>
      </c>
      <c r="W1747" s="7">
        <f>IFERROR(VLOOKUP(VALUE(M1747),工作表2!$A:$N,14,1)/50,0)</f>
        <v>347309.43</v>
      </c>
      <c r="X1747" s="7">
        <f>IFERROR(VLOOKUP(VALUE(N1747),工作表2!$A:$N,14,1)/50,0)</f>
        <v>347309.43</v>
      </c>
      <c r="Y1747" s="7">
        <f>IFERROR(VLOOKUP(VALUE(O1747),工作表2!$A:$N,14,1)/50,0)</f>
        <v>347309.43</v>
      </c>
      <c r="Z1747" s="7">
        <f>IFERROR(VLOOKUP(VALUE(P1747),工作表2!$A:$N,14,1)/50,0)</f>
        <v>347309.43</v>
      </c>
      <c r="AA1747" s="7">
        <f>IFERROR(VLOOKUP(VALUE(Q1747),工作表2!$A:$N,14,1)/50,0)</f>
        <v>347309.43</v>
      </c>
      <c r="AB1747" s="7">
        <f>IFERROR(VLOOKUP(VALUE(R1747),工作表2!$A:$N,14,1)/50,0)</f>
        <v>347309.43</v>
      </c>
      <c r="AC1747" s="7">
        <f>IFERROR(VLOOKUP(VALUE(S1747),工作表2!$A:$N,14,1)/50,0)</f>
        <v>347309.43</v>
      </c>
      <c r="AD1747" s="7">
        <f>IFERROR(VLOOKUP(VALUE(T1747),工作表2!$A:$N,14,1)/50,0)</f>
        <v>347309.43</v>
      </c>
      <c r="AE1747" s="7">
        <f>IFERROR(VLOOKUP(VALUE(U1747),工作表2!$A:$N,14,1),0)</f>
        <v>51364623.5</v>
      </c>
      <c r="AF1747" s="7">
        <f t="shared" si="308"/>
        <v>54490408.369999997</v>
      </c>
    </row>
    <row r="1748" spans="1:32" x14ac:dyDescent="0.15">
      <c r="A1748" s="8">
        <v>101744</v>
      </c>
      <c r="B1748" s="3" t="s">
        <v>6326</v>
      </c>
      <c r="C1748" t="s">
        <v>6337</v>
      </c>
      <c r="D1748" t="s">
        <v>6328</v>
      </c>
      <c r="E1748" t="s">
        <v>6345</v>
      </c>
      <c r="F1748" t="s">
        <v>6355</v>
      </c>
      <c r="G1748" t="s">
        <v>6331</v>
      </c>
      <c r="H1748" t="s">
        <v>6348</v>
      </c>
      <c r="I1748" t="s">
        <v>6333</v>
      </c>
      <c r="J1748" t="s">
        <v>6334</v>
      </c>
      <c r="K1748" t="s">
        <v>6356</v>
      </c>
      <c r="L1748">
        <f t="shared" si="298"/>
        <v>100524</v>
      </c>
      <c r="M1748">
        <f t="shared" si="299"/>
        <v>100524</v>
      </c>
      <c r="N1748">
        <f t="shared" si="300"/>
        <v>100523</v>
      </c>
      <c r="O1748">
        <f t="shared" si="301"/>
        <v>100524</v>
      </c>
      <c r="P1748">
        <f t="shared" si="302"/>
        <v>100523</v>
      </c>
      <c r="Q1748">
        <f t="shared" si="303"/>
        <v>100525</v>
      </c>
      <c r="R1748">
        <f t="shared" si="304"/>
        <v>100525</v>
      </c>
      <c r="S1748">
        <f t="shared" si="305"/>
        <v>100525</v>
      </c>
      <c r="T1748">
        <f t="shared" si="306"/>
        <v>100525</v>
      </c>
      <c r="U1748">
        <f t="shared" si="307"/>
        <v>201745</v>
      </c>
      <c r="V1748" s="7">
        <f>IFERROR(VLOOKUP(VALUE(L1748),工作表2!$A:$N,14,1)/50,0)</f>
        <v>347309.43</v>
      </c>
      <c r="W1748" s="7">
        <f>IFERROR(VLOOKUP(VALUE(M1748),工作表2!$A:$N,14,1)/50,0)</f>
        <v>347309.43</v>
      </c>
      <c r="X1748" s="7">
        <f>IFERROR(VLOOKUP(VALUE(N1748),工作表2!$A:$N,14,1)/50,0)</f>
        <v>347309.43</v>
      </c>
      <c r="Y1748" s="7">
        <f>IFERROR(VLOOKUP(VALUE(O1748),工作表2!$A:$N,14,1)/50,0)</f>
        <v>347309.43</v>
      </c>
      <c r="Z1748" s="7">
        <f>IFERROR(VLOOKUP(VALUE(P1748),工作表2!$A:$N,14,1)/50,0)</f>
        <v>347309.43</v>
      </c>
      <c r="AA1748" s="7">
        <f>IFERROR(VLOOKUP(VALUE(Q1748),工作表2!$A:$N,14,1)/50,0)</f>
        <v>347309.43</v>
      </c>
      <c r="AB1748" s="7">
        <f>IFERROR(VLOOKUP(VALUE(R1748),工作表2!$A:$N,14,1)/50,0)</f>
        <v>347309.43</v>
      </c>
      <c r="AC1748" s="7">
        <f>IFERROR(VLOOKUP(VALUE(S1748),工作表2!$A:$N,14,1)/50,0)</f>
        <v>347309.43</v>
      </c>
      <c r="AD1748" s="7">
        <f>IFERROR(VLOOKUP(VALUE(T1748),工作表2!$A:$N,14,1)/50,0)</f>
        <v>347309.43</v>
      </c>
      <c r="AE1748" s="7">
        <f>IFERROR(VLOOKUP(VALUE(U1748),工作表2!$A:$N,14,1),0)</f>
        <v>50490762.5</v>
      </c>
      <c r="AF1748" s="7">
        <f t="shared" si="308"/>
        <v>53616547.369999997</v>
      </c>
    </row>
    <row r="1749" spans="1:32" x14ac:dyDescent="0.15">
      <c r="A1749" s="8">
        <v>101745</v>
      </c>
      <c r="B1749" s="3" t="s">
        <v>6326</v>
      </c>
      <c r="C1749" t="s">
        <v>6357</v>
      </c>
      <c r="D1749" t="s">
        <v>6328</v>
      </c>
      <c r="E1749" t="s">
        <v>6339</v>
      </c>
      <c r="F1749" t="s">
        <v>6346</v>
      </c>
      <c r="G1749" t="s">
        <v>6331</v>
      </c>
      <c r="H1749" t="s">
        <v>6348</v>
      </c>
      <c r="I1749" t="s">
        <v>6333</v>
      </c>
      <c r="J1749" t="s">
        <v>6350</v>
      </c>
      <c r="K1749" t="s">
        <v>6358</v>
      </c>
      <c r="L1749">
        <f t="shared" si="298"/>
        <v>100524</v>
      </c>
      <c r="M1749">
        <f t="shared" si="299"/>
        <v>100525</v>
      </c>
      <c r="N1749">
        <f t="shared" si="300"/>
        <v>100523</v>
      </c>
      <c r="O1749">
        <f t="shared" si="301"/>
        <v>100525</v>
      </c>
      <c r="P1749">
        <f t="shared" si="302"/>
        <v>100524</v>
      </c>
      <c r="Q1749">
        <f t="shared" si="303"/>
        <v>100525</v>
      </c>
      <c r="R1749">
        <f t="shared" si="304"/>
        <v>100525</v>
      </c>
      <c r="S1749">
        <f t="shared" si="305"/>
        <v>100525</v>
      </c>
      <c r="T1749">
        <f t="shared" si="306"/>
        <v>100524</v>
      </c>
      <c r="U1749">
        <f t="shared" si="307"/>
        <v>201746</v>
      </c>
      <c r="V1749" s="7">
        <f>IFERROR(VLOOKUP(VALUE(L1749),工作表2!$A:$N,14,1)/50,0)</f>
        <v>347309.43</v>
      </c>
      <c r="W1749" s="7">
        <f>IFERROR(VLOOKUP(VALUE(M1749),工作表2!$A:$N,14,1)/50,0)</f>
        <v>347309.43</v>
      </c>
      <c r="X1749" s="7">
        <f>IFERROR(VLOOKUP(VALUE(N1749),工作表2!$A:$N,14,1)/50,0)</f>
        <v>347309.43</v>
      </c>
      <c r="Y1749" s="7">
        <f>IFERROR(VLOOKUP(VALUE(O1749),工作表2!$A:$N,14,1)/50,0)</f>
        <v>347309.43</v>
      </c>
      <c r="Z1749" s="7">
        <f>IFERROR(VLOOKUP(VALUE(P1749),工作表2!$A:$N,14,1)/50,0)</f>
        <v>347309.43</v>
      </c>
      <c r="AA1749" s="7">
        <f>IFERROR(VLOOKUP(VALUE(Q1749),工作表2!$A:$N,14,1)/50,0)</f>
        <v>347309.43</v>
      </c>
      <c r="AB1749" s="7">
        <f>IFERROR(VLOOKUP(VALUE(R1749),工作表2!$A:$N,14,1)/50,0)</f>
        <v>347309.43</v>
      </c>
      <c r="AC1749" s="7">
        <f>IFERROR(VLOOKUP(VALUE(S1749),工作表2!$A:$N,14,1)/50,0)</f>
        <v>347309.43</v>
      </c>
      <c r="AD1749" s="7">
        <f>IFERROR(VLOOKUP(VALUE(T1749),工作表2!$A:$N,14,1)/50,0)</f>
        <v>347309.43</v>
      </c>
      <c r="AE1749" s="7">
        <f>IFERROR(VLOOKUP(VALUE(U1749),工作表2!$A:$N,14,1),0)</f>
        <v>50532701.5</v>
      </c>
      <c r="AF1749" s="7">
        <f t="shared" si="308"/>
        <v>53658486.369999997</v>
      </c>
    </row>
    <row r="1750" spans="1:32" x14ac:dyDescent="0.15">
      <c r="A1750" s="8">
        <v>101746</v>
      </c>
      <c r="B1750" s="3" t="s">
        <v>6326</v>
      </c>
      <c r="C1750" t="s">
        <v>6357</v>
      </c>
      <c r="D1750" t="s">
        <v>6328</v>
      </c>
      <c r="E1750" t="s">
        <v>6339</v>
      </c>
      <c r="F1750" t="s">
        <v>6346</v>
      </c>
      <c r="G1750" t="s">
        <v>6331</v>
      </c>
      <c r="H1750" t="s">
        <v>6332</v>
      </c>
      <c r="I1750" t="s">
        <v>6353</v>
      </c>
      <c r="J1750" t="s">
        <v>6342</v>
      </c>
      <c r="K1750" t="s">
        <v>6359</v>
      </c>
      <c r="L1750">
        <f t="shared" si="298"/>
        <v>100524</v>
      </c>
      <c r="M1750">
        <f t="shared" si="299"/>
        <v>100525</v>
      </c>
      <c r="N1750">
        <f t="shared" si="300"/>
        <v>100523</v>
      </c>
      <c r="O1750">
        <f t="shared" si="301"/>
        <v>100525</v>
      </c>
      <c r="P1750">
        <f t="shared" si="302"/>
        <v>100524</v>
      </c>
      <c r="Q1750">
        <f t="shared" si="303"/>
        <v>100525</v>
      </c>
      <c r="R1750">
        <f t="shared" si="304"/>
        <v>100523</v>
      </c>
      <c r="S1750">
        <f t="shared" si="305"/>
        <v>100524</v>
      </c>
      <c r="T1750">
        <f t="shared" si="306"/>
        <v>100523</v>
      </c>
      <c r="U1750">
        <f t="shared" si="307"/>
        <v>201747</v>
      </c>
      <c r="V1750" s="7">
        <f>IFERROR(VLOOKUP(VALUE(L1750),工作表2!$A:$N,14,1)/50,0)</f>
        <v>347309.43</v>
      </c>
      <c r="W1750" s="7">
        <f>IFERROR(VLOOKUP(VALUE(M1750),工作表2!$A:$N,14,1)/50,0)</f>
        <v>347309.43</v>
      </c>
      <c r="X1750" s="7">
        <f>IFERROR(VLOOKUP(VALUE(N1750),工作表2!$A:$N,14,1)/50,0)</f>
        <v>347309.43</v>
      </c>
      <c r="Y1750" s="7">
        <f>IFERROR(VLOOKUP(VALUE(O1750),工作表2!$A:$N,14,1)/50,0)</f>
        <v>347309.43</v>
      </c>
      <c r="Z1750" s="7">
        <f>IFERROR(VLOOKUP(VALUE(P1750),工作表2!$A:$N,14,1)/50,0)</f>
        <v>347309.43</v>
      </c>
      <c r="AA1750" s="7">
        <f>IFERROR(VLOOKUP(VALUE(Q1750),工作表2!$A:$N,14,1)/50,0)</f>
        <v>347309.43</v>
      </c>
      <c r="AB1750" s="7">
        <f>IFERROR(VLOOKUP(VALUE(R1750),工作表2!$A:$N,14,1)/50,0)</f>
        <v>347309.43</v>
      </c>
      <c r="AC1750" s="7">
        <f>IFERROR(VLOOKUP(VALUE(S1750),工作表2!$A:$N,14,1)/50,0)</f>
        <v>347309.43</v>
      </c>
      <c r="AD1750" s="7">
        <f>IFERROR(VLOOKUP(VALUE(T1750),工作表2!$A:$N,14,1)/50,0)</f>
        <v>347309.43</v>
      </c>
      <c r="AE1750" s="7">
        <f>IFERROR(VLOOKUP(VALUE(U1750),工作表2!$A:$N,14,1),0)</f>
        <v>51492436.5</v>
      </c>
      <c r="AF1750" s="7">
        <f t="shared" si="308"/>
        <v>54618221.369999997</v>
      </c>
    </row>
    <row r="1751" spans="1:32" x14ac:dyDescent="0.15">
      <c r="A1751" s="8">
        <v>101747</v>
      </c>
      <c r="B1751" s="3" t="s">
        <v>6326</v>
      </c>
      <c r="C1751" t="s">
        <v>6327</v>
      </c>
      <c r="D1751" t="s">
        <v>6328</v>
      </c>
      <c r="E1751" t="s">
        <v>6345</v>
      </c>
      <c r="F1751" t="s">
        <v>6355</v>
      </c>
      <c r="G1751" t="s">
        <v>6340</v>
      </c>
      <c r="H1751" t="s">
        <v>6341</v>
      </c>
      <c r="I1751" t="s">
        <v>6353</v>
      </c>
      <c r="J1751" t="s">
        <v>6342</v>
      </c>
      <c r="K1751" t="s">
        <v>6360</v>
      </c>
      <c r="L1751">
        <f t="shared" si="298"/>
        <v>100524</v>
      </c>
      <c r="M1751">
        <f t="shared" si="299"/>
        <v>100523</v>
      </c>
      <c r="N1751">
        <f t="shared" si="300"/>
        <v>100523</v>
      </c>
      <c r="O1751">
        <f t="shared" si="301"/>
        <v>100524</v>
      </c>
      <c r="P1751">
        <f t="shared" si="302"/>
        <v>100523</v>
      </c>
      <c r="Q1751">
        <f t="shared" si="303"/>
        <v>100523</v>
      </c>
      <c r="R1751">
        <f t="shared" si="304"/>
        <v>100524</v>
      </c>
      <c r="S1751">
        <f t="shared" si="305"/>
        <v>100524</v>
      </c>
      <c r="T1751">
        <f t="shared" si="306"/>
        <v>100523</v>
      </c>
      <c r="U1751">
        <f t="shared" si="307"/>
        <v>201748</v>
      </c>
      <c r="V1751" s="7">
        <f>IFERROR(VLOOKUP(VALUE(L1751),工作表2!$A:$N,14,1)/50,0)</f>
        <v>347309.43</v>
      </c>
      <c r="W1751" s="7">
        <f>IFERROR(VLOOKUP(VALUE(M1751),工作表2!$A:$N,14,1)/50,0)</f>
        <v>347309.43</v>
      </c>
      <c r="X1751" s="7">
        <f>IFERROR(VLOOKUP(VALUE(N1751),工作表2!$A:$N,14,1)/50,0)</f>
        <v>347309.43</v>
      </c>
      <c r="Y1751" s="7">
        <f>IFERROR(VLOOKUP(VALUE(O1751),工作表2!$A:$N,14,1)/50,0)</f>
        <v>347309.43</v>
      </c>
      <c r="Z1751" s="7">
        <f>IFERROR(VLOOKUP(VALUE(P1751),工作表2!$A:$N,14,1)/50,0)</f>
        <v>347309.43</v>
      </c>
      <c r="AA1751" s="7">
        <f>IFERROR(VLOOKUP(VALUE(Q1751),工作表2!$A:$N,14,1)/50,0)</f>
        <v>347309.43</v>
      </c>
      <c r="AB1751" s="7">
        <f>IFERROR(VLOOKUP(VALUE(R1751),工作表2!$A:$N,14,1)/50,0)</f>
        <v>347309.43</v>
      </c>
      <c r="AC1751" s="7">
        <f>IFERROR(VLOOKUP(VALUE(S1751),工作表2!$A:$N,14,1)/50,0)</f>
        <v>347309.43</v>
      </c>
      <c r="AD1751" s="7">
        <f>IFERROR(VLOOKUP(VALUE(T1751),工作表2!$A:$N,14,1)/50,0)</f>
        <v>347309.43</v>
      </c>
      <c r="AE1751" s="7">
        <f>IFERROR(VLOOKUP(VALUE(U1751),工作表2!$A:$N,14,1),0)</f>
        <v>51094258.5</v>
      </c>
      <c r="AF1751" s="7">
        <f t="shared" si="308"/>
        <v>54220043.369999997</v>
      </c>
    </row>
    <row r="1752" spans="1:32" x14ac:dyDescent="0.15">
      <c r="A1752" s="8">
        <v>101748</v>
      </c>
      <c r="B1752" s="3" t="s">
        <v>6344</v>
      </c>
      <c r="C1752" t="s">
        <v>6327</v>
      </c>
      <c r="D1752" t="s">
        <v>6328</v>
      </c>
      <c r="E1752" t="s">
        <v>6345</v>
      </c>
      <c r="F1752" t="s">
        <v>6355</v>
      </c>
      <c r="G1752" t="s">
        <v>6340</v>
      </c>
      <c r="H1752" t="s">
        <v>6332</v>
      </c>
      <c r="I1752" t="s">
        <v>6353</v>
      </c>
      <c r="J1752" t="s">
        <v>6342</v>
      </c>
      <c r="K1752" t="s">
        <v>6361</v>
      </c>
      <c r="L1752">
        <f t="shared" si="298"/>
        <v>100525</v>
      </c>
      <c r="M1752">
        <f t="shared" si="299"/>
        <v>100523</v>
      </c>
      <c r="N1752">
        <f t="shared" si="300"/>
        <v>100523</v>
      </c>
      <c r="O1752">
        <f t="shared" si="301"/>
        <v>100524</v>
      </c>
      <c r="P1752">
        <f t="shared" si="302"/>
        <v>100523</v>
      </c>
      <c r="Q1752">
        <f t="shared" si="303"/>
        <v>100523</v>
      </c>
      <c r="R1752">
        <f t="shared" si="304"/>
        <v>100523</v>
      </c>
      <c r="S1752">
        <f t="shared" si="305"/>
        <v>100524</v>
      </c>
      <c r="T1752">
        <f t="shared" si="306"/>
        <v>100523</v>
      </c>
      <c r="U1752">
        <f t="shared" si="307"/>
        <v>201749</v>
      </c>
      <c r="V1752" s="7">
        <f>IFERROR(VLOOKUP(VALUE(L1752),工作表2!$A:$N,14,1)/50,0)</f>
        <v>347309.43</v>
      </c>
      <c r="W1752" s="7">
        <f>IFERROR(VLOOKUP(VALUE(M1752),工作表2!$A:$N,14,1)/50,0)</f>
        <v>347309.43</v>
      </c>
      <c r="X1752" s="7">
        <f>IFERROR(VLOOKUP(VALUE(N1752),工作表2!$A:$N,14,1)/50,0)</f>
        <v>347309.43</v>
      </c>
      <c r="Y1752" s="7">
        <f>IFERROR(VLOOKUP(VALUE(O1752),工作表2!$A:$N,14,1)/50,0)</f>
        <v>347309.43</v>
      </c>
      <c r="Z1752" s="7">
        <f>IFERROR(VLOOKUP(VALUE(P1752),工作表2!$A:$N,14,1)/50,0)</f>
        <v>347309.43</v>
      </c>
      <c r="AA1752" s="7">
        <f>IFERROR(VLOOKUP(VALUE(Q1752),工作表2!$A:$N,14,1)/50,0)</f>
        <v>347309.43</v>
      </c>
      <c r="AB1752" s="7">
        <f>IFERROR(VLOOKUP(VALUE(R1752),工作表2!$A:$N,14,1)/50,0)</f>
        <v>347309.43</v>
      </c>
      <c r="AC1752" s="7">
        <f>IFERROR(VLOOKUP(VALUE(S1752),工作表2!$A:$N,14,1)/50,0)</f>
        <v>347309.43</v>
      </c>
      <c r="AD1752" s="7">
        <f>IFERROR(VLOOKUP(VALUE(T1752),工作表2!$A:$N,14,1)/50,0)</f>
        <v>347309.43</v>
      </c>
      <c r="AE1752" s="7">
        <f>IFERROR(VLOOKUP(VALUE(U1752),工作表2!$A:$N,14,1),0)</f>
        <v>51320460.5</v>
      </c>
      <c r="AF1752" s="7">
        <f t="shared" si="308"/>
        <v>54446245.369999997</v>
      </c>
    </row>
    <row r="1753" spans="1:32" x14ac:dyDescent="0.15">
      <c r="A1753" s="8">
        <v>101749</v>
      </c>
      <c r="B1753" s="3" t="s">
        <v>6336</v>
      </c>
      <c r="C1753" t="s">
        <v>6327</v>
      </c>
      <c r="D1753" t="s">
        <v>6338</v>
      </c>
      <c r="E1753" t="s">
        <v>6339</v>
      </c>
      <c r="F1753" t="s">
        <v>6346</v>
      </c>
      <c r="G1753" t="s">
        <v>6340</v>
      </c>
      <c r="H1753" t="s">
        <v>6341</v>
      </c>
      <c r="I1753" t="s">
        <v>6349</v>
      </c>
      <c r="J1753" t="s">
        <v>6350</v>
      </c>
      <c r="K1753" t="s">
        <v>6362</v>
      </c>
      <c r="L1753">
        <f t="shared" si="298"/>
        <v>100523</v>
      </c>
      <c r="M1753">
        <f t="shared" si="299"/>
        <v>100523</v>
      </c>
      <c r="N1753">
        <f t="shared" si="300"/>
        <v>100524</v>
      </c>
      <c r="O1753">
        <f t="shared" si="301"/>
        <v>100525</v>
      </c>
      <c r="P1753">
        <f t="shared" si="302"/>
        <v>100524</v>
      </c>
      <c r="Q1753">
        <f t="shared" si="303"/>
        <v>100523</v>
      </c>
      <c r="R1753">
        <f t="shared" si="304"/>
        <v>100524</v>
      </c>
      <c r="S1753">
        <f t="shared" si="305"/>
        <v>100523</v>
      </c>
      <c r="T1753">
        <f t="shared" si="306"/>
        <v>100524</v>
      </c>
      <c r="U1753">
        <f t="shared" si="307"/>
        <v>201750</v>
      </c>
      <c r="V1753" s="7">
        <f>IFERROR(VLOOKUP(VALUE(L1753),工作表2!$A:$N,14,1)/50,0)</f>
        <v>347309.43</v>
      </c>
      <c r="W1753" s="7">
        <f>IFERROR(VLOOKUP(VALUE(M1753),工作表2!$A:$N,14,1)/50,0)</f>
        <v>347309.43</v>
      </c>
      <c r="X1753" s="7">
        <f>IFERROR(VLOOKUP(VALUE(N1753),工作表2!$A:$N,14,1)/50,0)</f>
        <v>347309.43</v>
      </c>
      <c r="Y1753" s="7">
        <f>IFERROR(VLOOKUP(VALUE(O1753),工作表2!$A:$N,14,1)/50,0)</f>
        <v>347309.43</v>
      </c>
      <c r="Z1753" s="7">
        <f>IFERROR(VLOOKUP(VALUE(P1753),工作表2!$A:$N,14,1)/50,0)</f>
        <v>347309.43</v>
      </c>
      <c r="AA1753" s="7">
        <f>IFERROR(VLOOKUP(VALUE(Q1753),工作表2!$A:$N,14,1)/50,0)</f>
        <v>347309.43</v>
      </c>
      <c r="AB1753" s="7">
        <f>IFERROR(VLOOKUP(VALUE(R1753),工作表2!$A:$N,14,1)/50,0)</f>
        <v>347309.43</v>
      </c>
      <c r="AC1753" s="7">
        <f>IFERROR(VLOOKUP(VALUE(S1753),工作表2!$A:$N,14,1)/50,0)</f>
        <v>347309.43</v>
      </c>
      <c r="AD1753" s="7">
        <f>IFERROR(VLOOKUP(VALUE(T1753),工作表2!$A:$N,14,1)/50,0)</f>
        <v>347309.43</v>
      </c>
      <c r="AE1753" s="7">
        <f>IFERROR(VLOOKUP(VALUE(U1753),工作表2!$A:$N,14,1),0)</f>
        <v>51620543.5</v>
      </c>
      <c r="AF1753" s="7">
        <f t="shared" si="308"/>
        <v>54746328.369999997</v>
      </c>
    </row>
    <row r="1754" spans="1:32" x14ac:dyDescent="0.15">
      <c r="A1754" s="8">
        <v>101750</v>
      </c>
      <c r="B1754" s="3" t="s">
        <v>6363</v>
      </c>
      <c r="C1754" t="s">
        <v>6364</v>
      </c>
      <c r="D1754" t="s">
        <v>6365</v>
      </c>
      <c r="E1754" t="s">
        <v>6366</v>
      </c>
      <c r="F1754" t="s">
        <v>6367</v>
      </c>
      <c r="G1754" t="s">
        <v>6368</v>
      </c>
      <c r="H1754" t="s">
        <v>6369</v>
      </c>
      <c r="I1754" t="s">
        <v>6370</v>
      </c>
      <c r="J1754" t="s">
        <v>6371</v>
      </c>
      <c r="K1754" t="s">
        <v>6372</v>
      </c>
      <c r="L1754">
        <f t="shared" si="298"/>
        <v>100527</v>
      </c>
      <c r="M1754">
        <f t="shared" si="299"/>
        <v>100528</v>
      </c>
      <c r="N1754">
        <f t="shared" si="300"/>
        <v>100527</v>
      </c>
      <c r="O1754">
        <f t="shared" si="301"/>
        <v>100528</v>
      </c>
      <c r="P1754">
        <f t="shared" si="302"/>
        <v>100526</v>
      </c>
      <c r="Q1754">
        <f t="shared" si="303"/>
        <v>100527</v>
      </c>
      <c r="R1754">
        <f t="shared" si="304"/>
        <v>100527</v>
      </c>
      <c r="S1754">
        <f t="shared" si="305"/>
        <v>100527</v>
      </c>
      <c r="T1754">
        <f t="shared" si="306"/>
        <v>100528</v>
      </c>
      <c r="U1754">
        <f t="shared" si="307"/>
        <v>201751</v>
      </c>
      <c r="V1754" s="7">
        <f>IFERROR(VLOOKUP(VALUE(L1754),工作表2!$A:$N,14,1)/50,0)</f>
        <v>351263.76</v>
      </c>
      <c r="W1754" s="7">
        <f>IFERROR(VLOOKUP(VALUE(M1754),工作表2!$A:$N,14,1)/50,0)</f>
        <v>351263.76</v>
      </c>
      <c r="X1754" s="7">
        <f>IFERROR(VLOOKUP(VALUE(N1754),工作表2!$A:$N,14,1)/50,0)</f>
        <v>351263.76</v>
      </c>
      <c r="Y1754" s="7">
        <f>IFERROR(VLOOKUP(VALUE(O1754),工作表2!$A:$N,14,1)/50,0)</f>
        <v>351263.76</v>
      </c>
      <c r="Z1754" s="7">
        <f>IFERROR(VLOOKUP(VALUE(P1754),工作表2!$A:$N,14,1)/50,0)</f>
        <v>351263.76</v>
      </c>
      <c r="AA1754" s="7">
        <f>IFERROR(VLOOKUP(VALUE(Q1754),工作表2!$A:$N,14,1)/50,0)</f>
        <v>351263.76</v>
      </c>
      <c r="AB1754" s="7">
        <f>IFERROR(VLOOKUP(VALUE(R1754),工作表2!$A:$N,14,1)/50,0)</f>
        <v>351263.76</v>
      </c>
      <c r="AC1754" s="7">
        <f>IFERROR(VLOOKUP(VALUE(S1754),工作表2!$A:$N,14,1)/50,0)</f>
        <v>351263.76</v>
      </c>
      <c r="AD1754" s="7">
        <f>IFERROR(VLOOKUP(VALUE(T1754),工作表2!$A:$N,14,1)/50,0)</f>
        <v>351263.76</v>
      </c>
      <c r="AE1754" s="7">
        <f>IFERROR(VLOOKUP(VALUE(U1754),工作表2!$A:$N,14,1),0)</f>
        <v>50913586</v>
      </c>
      <c r="AF1754" s="7">
        <f t="shared" si="308"/>
        <v>54074959.840000004</v>
      </c>
    </row>
    <row r="1755" spans="1:32" x14ac:dyDescent="0.15">
      <c r="A1755" s="8">
        <v>101751</v>
      </c>
      <c r="B1755" s="3" t="s">
        <v>6373</v>
      </c>
      <c r="C1755" t="s">
        <v>6374</v>
      </c>
      <c r="D1755" t="s">
        <v>6375</v>
      </c>
      <c r="E1755" t="s">
        <v>6376</v>
      </c>
      <c r="F1755" t="s">
        <v>6377</v>
      </c>
      <c r="G1755" t="s">
        <v>6368</v>
      </c>
      <c r="H1755" t="s">
        <v>6378</v>
      </c>
      <c r="I1755" t="s">
        <v>6379</v>
      </c>
      <c r="J1755" t="s">
        <v>6380</v>
      </c>
      <c r="K1755" t="s">
        <v>6381</v>
      </c>
      <c r="L1755">
        <f t="shared" si="298"/>
        <v>100528</v>
      </c>
      <c r="M1755">
        <f t="shared" si="299"/>
        <v>100527</v>
      </c>
      <c r="N1755">
        <f t="shared" si="300"/>
        <v>100528</v>
      </c>
      <c r="O1755">
        <f t="shared" si="301"/>
        <v>100526</v>
      </c>
      <c r="P1755">
        <f t="shared" si="302"/>
        <v>100527</v>
      </c>
      <c r="Q1755">
        <f t="shared" si="303"/>
        <v>100527</v>
      </c>
      <c r="R1755">
        <f t="shared" si="304"/>
        <v>100528</v>
      </c>
      <c r="S1755">
        <f t="shared" si="305"/>
        <v>100526</v>
      </c>
      <c r="T1755">
        <f t="shared" si="306"/>
        <v>100526</v>
      </c>
      <c r="U1755">
        <f t="shared" si="307"/>
        <v>201752</v>
      </c>
      <c r="V1755" s="7">
        <f>IFERROR(VLOOKUP(VALUE(L1755),工作表2!$A:$N,14,1)/50,0)</f>
        <v>351263.76</v>
      </c>
      <c r="W1755" s="7">
        <f>IFERROR(VLOOKUP(VALUE(M1755),工作表2!$A:$N,14,1)/50,0)</f>
        <v>351263.76</v>
      </c>
      <c r="X1755" s="7">
        <f>IFERROR(VLOOKUP(VALUE(N1755),工作表2!$A:$N,14,1)/50,0)</f>
        <v>351263.76</v>
      </c>
      <c r="Y1755" s="7">
        <f>IFERROR(VLOOKUP(VALUE(O1755),工作表2!$A:$N,14,1)/50,0)</f>
        <v>351263.76</v>
      </c>
      <c r="Z1755" s="7">
        <f>IFERROR(VLOOKUP(VALUE(P1755),工作表2!$A:$N,14,1)/50,0)</f>
        <v>351263.76</v>
      </c>
      <c r="AA1755" s="7">
        <f>IFERROR(VLOOKUP(VALUE(Q1755),工作表2!$A:$N,14,1)/50,0)</f>
        <v>351263.76</v>
      </c>
      <c r="AB1755" s="7">
        <f>IFERROR(VLOOKUP(VALUE(R1755),工作表2!$A:$N,14,1)/50,0)</f>
        <v>351263.76</v>
      </c>
      <c r="AC1755" s="7">
        <f>IFERROR(VLOOKUP(VALUE(S1755),工作表2!$A:$N,14,1)/50,0)</f>
        <v>351263.76</v>
      </c>
      <c r="AD1755" s="7">
        <f>IFERROR(VLOOKUP(VALUE(T1755),工作表2!$A:$N,14,1)/50,0)</f>
        <v>351263.76</v>
      </c>
      <c r="AE1755" s="7">
        <f>IFERROR(VLOOKUP(VALUE(U1755),工作表2!$A:$N,14,1),0)</f>
        <v>50955511</v>
      </c>
      <c r="AF1755" s="7">
        <f t="shared" si="308"/>
        <v>54116884.840000004</v>
      </c>
    </row>
    <row r="1756" spans="1:32" x14ac:dyDescent="0.15">
      <c r="A1756" s="8">
        <v>101752</v>
      </c>
      <c r="B1756" s="3" t="s">
        <v>6363</v>
      </c>
      <c r="C1756" t="s">
        <v>6382</v>
      </c>
      <c r="D1756" t="s">
        <v>6383</v>
      </c>
      <c r="E1756" t="s">
        <v>6384</v>
      </c>
      <c r="F1756" t="s">
        <v>6385</v>
      </c>
      <c r="G1756" t="s">
        <v>6368</v>
      </c>
      <c r="H1756" t="s">
        <v>6386</v>
      </c>
      <c r="I1756" t="s">
        <v>6387</v>
      </c>
      <c r="J1756" t="s">
        <v>6371</v>
      </c>
      <c r="K1756" t="s">
        <v>6388</v>
      </c>
      <c r="L1756">
        <f t="shared" si="298"/>
        <v>100527</v>
      </c>
      <c r="M1756">
        <f t="shared" si="299"/>
        <v>100526</v>
      </c>
      <c r="N1756">
        <f t="shared" si="300"/>
        <v>100526</v>
      </c>
      <c r="O1756">
        <f t="shared" si="301"/>
        <v>100527</v>
      </c>
      <c r="P1756">
        <f t="shared" si="302"/>
        <v>100528</v>
      </c>
      <c r="Q1756">
        <f t="shared" si="303"/>
        <v>100527</v>
      </c>
      <c r="R1756">
        <f t="shared" si="304"/>
        <v>100526</v>
      </c>
      <c r="S1756">
        <f t="shared" si="305"/>
        <v>100528</v>
      </c>
      <c r="T1756">
        <f t="shared" si="306"/>
        <v>100528</v>
      </c>
      <c r="U1756">
        <f t="shared" si="307"/>
        <v>201753</v>
      </c>
      <c r="V1756" s="7">
        <f>IFERROR(VLOOKUP(VALUE(L1756),工作表2!$A:$N,14,1)/50,0)</f>
        <v>351263.76</v>
      </c>
      <c r="W1756" s="7">
        <f>IFERROR(VLOOKUP(VALUE(M1756),工作表2!$A:$N,14,1)/50,0)</f>
        <v>351263.76</v>
      </c>
      <c r="X1756" s="7">
        <f>IFERROR(VLOOKUP(VALUE(N1756),工作表2!$A:$N,14,1)/50,0)</f>
        <v>351263.76</v>
      </c>
      <c r="Y1756" s="7">
        <f>IFERROR(VLOOKUP(VALUE(O1756),工作表2!$A:$N,14,1)/50,0)</f>
        <v>351263.76</v>
      </c>
      <c r="Z1756" s="7">
        <f>IFERROR(VLOOKUP(VALUE(P1756),工作表2!$A:$N,14,1)/50,0)</f>
        <v>351263.76</v>
      </c>
      <c r="AA1756" s="7">
        <f>IFERROR(VLOOKUP(VALUE(Q1756),工作表2!$A:$N,14,1)/50,0)</f>
        <v>351263.76</v>
      </c>
      <c r="AB1756" s="7">
        <f>IFERROR(VLOOKUP(VALUE(R1756),工作表2!$A:$N,14,1)/50,0)</f>
        <v>351263.76</v>
      </c>
      <c r="AC1756" s="7">
        <f>IFERROR(VLOOKUP(VALUE(S1756),工作表2!$A:$N,14,1)/50,0)</f>
        <v>351263.76</v>
      </c>
      <c r="AD1756" s="7">
        <f>IFERROR(VLOOKUP(VALUE(T1756),工作表2!$A:$N,14,1)/50,0)</f>
        <v>351263.76</v>
      </c>
      <c r="AE1756" s="7">
        <f>IFERROR(VLOOKUP(VALUE(U1756),工作表2!$A:$N,14,1),0)</f>
        <v>50997467</v>
      </c>
      <c r="AF1756" s="7">
        <f t="shared" si="308"/>
        <v>54158840.840000004</v>
      </c>
    </row>
    <row r="1757" spans="1:32" x14ac:dyDescent="0.15">
      <c r="A1757" s="8">
        <v>101753</v>
      </c>
      <c r="B1757" s="3" t="s">
        <v>6389</v>
      </c>
      <c r="C1757" t="s">
        <v>6364</v>
      </c>
      <c r="D1757" t="s">
        <v>6383</v>
      </c>
      <c r="E1757" t="s">
        <v>6366</v>
      </c>
      <c r="F1757" t="s">
        <v>6377</v>
      </c>
      <c r="G1757" t="s">
        <v>6390</v>
      </c>
      <c r="H1757" t="s">
        <v>6386</v>
      </c>
      <c r="I1757" t="s">
        <v>6379</v>
      </c>
      <c r="J1757" t="s">
        <v>6371</v>
      </c>
      <c r="K1757" t="s">
        <v>6391</v>
      </c>
      <c r="L1757">
        <f t="shared" si="298"/>
        <v>100526</v>
      </c>
      <c r="M1757">
        <f t="shared" si="299"/>
        <v>100528</v>
      </c>
      <c r="N1757">
        <f t="shared" si="300"/>
        <v>100526</v>
      </c>
      <c r="O1757">
        <f t="shared" si="301"/>
        <v>100528</v>
      </c>
      <c r="P1757">
        <f t="shared" si="302"/>
        <v>100527</v>
      </c>
      <c r="Q1757">
        <f t="shared" si="303"/>
        <v>100526</v>
      </c>
      <c r="R1757">
        <f t="shared" si="304"/>
        <v>100526</v>
      </c>
      <c r="S1757">
        <f t="shared" si="305"/>
        <v>100526</v>
      </c>
      <c r="T1757">
        <f t="shared" si="306"/>
        <v>100528</v>
      </c>
      <c r="U1757">
        <f t="shared" si="307"/>
        <v>201754</v>
      </c>
      <c r="V1757" s="7">
        <f>IFERROR(VLOOKUP(VALUE(L1757),工作表2!$A:$N,14,1)/50,0)</f>
        <v>351263.76</v>
      </c>
      <c r="W1757" s="7">
        <f>IFERROR(VLOOKUP(VALUE(M1757),工作表2!$A:$N,14,1)/50,0)</f>
        <v>351263.76</v>
      </c>
      <c r="X1757" s="7">
        <f>IFERROR(VLOOKUP(VALUE(N1757),工作表2!$A:$N,14,1)/50,0)</f>
        <v>351263.76</v>
      </c>
      <c r="Y1757" s="7">
        <f>IFERROR(VLOOKUP(VALUE(O1757),工作表2!$A:$N,14,1)/50,0)</f>
        <v>351263.76</v>
      </c>
      <c r="Z1757" s="7">
        <f>IFERROR(VLOOKUP(VALUE(P1757),工作表2!$A:$N,14,1)/50,0)</f>
        <v>351263.76</v>
      </c>
      <c r="AA1757" s="7">
        <f>IFERROR(VLOOKUP(VALUE(Q1757),工作表2!$A:$N,14,1)/50,0)</f>
        <v>351263.76</v>
      </c>
      <c r="AB1757" s="7">
        <f>IFERROR(VLOOKUP(VALUE(R1757),工作表2!$A:$N,14,1)/50,0)</f>
        <v>351263.76</v>
      </c>
      <c r="AC1757" s="7">
        <f>IFERROR(VLOOKUP(VALUE(S1757),工作表2!$A:$N,14,1)/50,0)</f>
        <v>351263.76</v>
      </c>
      <c r="AD1757" s="7">
        <f>IFERROR(VLOOKUP(VALUE(T1757),工作表2!$A:$N,14,1)/50,0)</f>
        <v>351263.76</v>
      </c>
      <c r="AE1757" s="7">
        <f>IFERROR(VLOOKUP(VALUE(U1757),工作表2!$A:$N,14,1),0)</f>
        <v>51966057</v>
      </c>
      <c r="AF1757" s="7">
        <f t="shared" si="308"/>
        <v>55127430.840000004</v>
      </c>
    </row>
    <row r="1758" spans="1:32" x14ac:dyDescent="0.15">
      <c r="A1758" s="8">
        <v>101754</v>
      </c>
      <c r="B1758" s="3" t="s">
        <v>6363</v>
      </c>
      <c r="C1758" t="s">
        <v>6374</v>
      </c>
      <c r="D1758" t="s">
        <v>6365</v>
      </c>
      <c r="E1758" t="s">
        <v>6376</v>
      </c>
      <c r="F1758" t="s">
        <v>6367</v>
      </c>
      <c r="G1758" t="s">
        <v>6392</v>
      </c>
      <c r="H1758" t="s">
        <v>6369</v>
      </c>
      <c r="I1758" t="s">
        <v>6379</v>
      </c>
      <c r="J1758" t="s">
        <v>6371</v>
      </c>
      <c r="K1758" t="s">
        <v>6393</v>
      </c>
      <c r="L1758">
        <f t="shared" si="298"/>
        <v>100527</v>
      </c>
      <c r="M1758">
        <f t="shared" si="299"/>
        <v>100527</v>
      </c>
      <c r="N1758">
        <f t="shared" si="300"/>
        <v>100527</v>
      </c>
      <c r="O1758">
        <f t="shared" si="301"/>
        <v>100526</v>
      </c>
      <c r="P1758">
        <f t="shared" si="302"/>
        <v>100526</v>
      </c>
      <c r="Q1758">
        <f t="shared" si="303"/>
        <v>100528</v>
      </c>
      <c r="R1758">
        <f t="shared" si="304"/>
        <v>100527</v>
      </c>
      <c r="S1758">
        <f t="shared" si="305"/>
        <v>100526</v>
      </c>
      <c r="T1758">
        <f t="shared" si="306"/>
        <v>100528</v>
      </c>
      <c r="U1758">
        <f t="shared" si="307"/>
        <v>201755</v>
      </c>
      <c r="V1758" s="7">
        <f>IFERROR(VLOOKUP(VALUE(L1758),工作表2!$A:$N,14,1)/50,0)</f>
        <v>351263.76</v>
      </c>
      <c r="W1758" s="7">
        <f>IFERROR(VLOOKUP(VALUE(M1758),工作表2!$A:$N,14,1)/50,0)</f>
        <v>351263.76</v>
      </c>
      <c r="X1758" s="7">
        <f>IFERROR(VLOOKUP(VALUE(N1758),工作表2!$A:$N,14,1)/50,0)</f>
        <v>351263.76</v>
      </c>
      <c r="Y1758" s="7">
        <f>IFERROR(VLOOKUP(VALUE(O1758),工作表2!$A:$N,14,1)/50,0)</f>
        <v>351263.76</v>
      </c>
      <c r="Z1758" s="7">
        <f>IFERROR(VLOOKUP(VALUE(P1758),工作表2!$A:$N,14,1)/50,0)</f>
        <v>351263.76</v>
      </c>
      <c r="AA1758" s="7">
        <f>IFERROR(VLOOKUP(VALUE(Q1758),工作表2!$A:$N,14,1)/50,0)</f>
        <v>351263.76</v>
      </c>
      <c r="AB1758" s="7">
        <f>IFERROR(VLOOKUP(VALUE(R1758),工作表2!$A:$N,14,1)/50,0)</f>
        <v>351263.76</v>
      </c>
      <c r="AC1758" s="7">
        <f>IFERROR(VLOOKUP(VALUE(S1758),工作表2!$A:$N,14,1)/50,0)</f>
        <v>351263.76</v>
      </c>
      <c r="AD1758" s="7">
        <f>IFERROR(VLOOKUP(VALUE(T1758),工作表2!$A:$N,14,1)/50,0)</f>
        <v>351263.76</v>
      </c>
      <c r="AE1758" s="7">
        <f>IFERROR(VLOOKUP(VALUE(U1758),工作表2!$A:$N,14,1),0)</f>
        <v>51081477</v>
      </c>
      <c r="AF1758" s="7">
        <f t="shared" si="308"/>
        <v>54242850.840000004</v>
      </c>
    </row>
    <row r="1759" spans="1:32" x14ac:dyDescent="0.15">
      <c r="A1759" s="8">
        <v>101755</v>
      </c>
      <c r="B1759" s="3" t="s">
        <v>6389</v>
      </c>
      <c r="C1759" t="s">
        <v>6374</v>
      </c>
      <c r="D1759" t="s">
        <v>6375</v>
      </c>
      <c r="E1759" t="s">
        <v>6376</v>
      </c>
      <c r="F1759" t="s">
        <v>6385</v>
      </c>
      <c r="G1759" t="s">
        <v>6368</v>
      </c>
      <c r="H1759" t="s">
        <v>6386</v>
      </c>
      <c r="I1759" t="s">
        <v>6370</v>
      </c>
      <c r="J1759" t="s">
        <v>6371</v>
      </c>
      <c r="K1759" t="s">
        <v>6394</v>
      </c>
      <c r="L1759">
        <f t="shared" si="298"/>
        <v>100526</v>
      </c>
      <c r="M1759">
        <f t="shared" si="299"/>
        <v>100527</v>
      </c>
      <c r="N1759">
        <f t="shared" si="300"/>
        <v>100528</v>
      </c>
      <c r="O1759">
        <f t="shared" si="301"/>
        <v>100526</v>
      </c>
      <c r="P1759">
        <f t="shared" si="302"/>
        <v>100528</v>
      </c>
      <c r="Q1759">
        <f t="shared" si="303"/>
        <v>100527</v>
      </c>
      <c r="R1759">
        <f t="shared" si="304"/>
        <v>100526</v>
      </c>
      <c r="S1759">
        <f t="shared" si="305"/>
        <v>100527</v>
      </c>
      <c r="T1759">
        <f t="shared" si="306"/>
        <v>100528</v>
      </c>
      <c r="U1759">
        <f t="shared" si="307"/>
        <v>201756</v>
      </c>
      <c r="V1759" s="7">
        <f>IFERROR(VLOOKUP(VALUE(L1759),工作表2!$A:$N,14,1)/50,0)</f>
        <v>351263.76</v>
      </c>
      <c r="W1759" s="7">
        <f>IFERROR(VLOOKUP(VALUE(M1759),工作表2!$A:$N,14,1)/50,0)</f>
        <v>351263.76</v>
      </c>
      <c r="X1759" s="7">
        <f>IFERROR(VLOOKUP(VALUE(N1759),工作表2!$A:$N,14,1)/50,0)</f>
        <v>351263.76</v>
      </c>
      <c r="Y1759" s="7">
        <f>IFERROR(VLOOKUP(VALUE(O1759),工作表2!$A:$N,14,1)/50,0)</f>
        <v>351263.76</v>
      </c>
      <c r="Z1759" s="7">
        <f>IFERROR(VLOOKUP(VALUE(P1759),工作表2!$A:$N,14,1)/50,0)</f>
        <v>351263.76</v>
      </c>
      <c r="AA1759" s="7">
        <f>IFERROR(VLOOKUP(VALUE(Q1759),工作表2!$A:$N,14,1)/50,0)</f>
        <v>351263.76</v>
      </c>
      <c r="AB1759" s="7">
        <f>IFERROR(VLOOKUP(VALUE(R1759),工作表2!$A:$N,14,1)/50,0)</f>
        <v>351263.76</v>
      </c>
      <c r="AC1759" s="7">
        <f>IFERROR(VLOOKUP(VALUE(S1759),工作表2!$A:$N,14,1)/50,0)</f>
        <v>351263.76</v>
      </c>
      <c r="AD1759" s="7">
        <f>IFERROR(VLOOKUP(VALUE(T1759),工作表2!$A:$N,14,1)/50,0)</f>
        <v>351263.76</v>
      </c>
      <c r="AE1759" s="7">
        <f>IFERROR(VLOOKUP(VALUE(U1759),工作表2!$A:$N,14,1),0)</f>
        <v>51123529</v>
      </c>
      <c r="AF1759" s="7">
        <f t="shared" si="308"/>
        <v>54284902.840000004</v>
      </c>
    </row>
    <row r="1760" spans="1:32" x14ac:dyDescent="0.15">
      <c r="A1760" s="8">
        <v>101756</v>
      </c>
      <c r="B1760" s="3" t="s">
        <v>6363</v>
      </c>
      <c r="C1760" t="s">
        <v>6382</v>
      </c>
      <c r="D1760" t="s">
        <v>6365</v>
      </c>
      <c r="E1760" t="s">
        <v>6366</v>
      </c>
      <c r="F1760" t="s">
        <v>6377</v>
      </c>
      <c r="G1760" t="s">
        <v>6390</v>
      </c>
      <c r="H1760" t="s">
        <v>6386</v>
      </c>
      <c r="I1760" t="s">
        <v>6379</v>
      </c>
      <c r="J1760" t="s">
        <v>6395</v>
      </c>
      <c r="K1760" t="s">
        <v>6396</v>
      </c>
      <c r="L1760">
        <f t="shared" si="298"/>
        <v>100527</v>
      </c>
      <c r="M1760">
        <f t="shared" si="299"/>
        <v>100526</v>
      </c>
      <c r="N1760">
        <f t="shared" si="300"/>
        <v>100527</v>
      </c>
      <c r="O1760">
        <f t="shared" si="301"/>
        <v>100528</v>
      </c>
      <c r="P1760">
        <f t="shared" si="302"/>
        <v>100527</v>
      </c>
      <c r="Q1760">
        <f t="shared" si="303"/>
        <v>100526</v>
      </c>
      <c r="R1760">
        <f t="shared" si="304"/>
        <v>100526</v>
      </c>
      <c r="S1760">
        <f t="shared" si="305"/>
        <v>100526</v>
      </c>
      <c r="T1760">
        <f t="shared" si="306"/>
        <v>100527</v>
      </c>
      <c r="U1760">
        <f t="shared" si="307"/>
        <v>201757</v>
      </c>
      <c r="V1760" s="7">
        <f>IFERROR(VLOOKUP(VALUE(L1760),工作表2!$A:$N,14,1)/50,0)</f>
        <v>351263.76</v>
      </c>
      <c r="W1760" s="7">
        <f>IFERROR(VLOOKUP(VALUE(M1760),工作表2!$A:$N,14,1)/50,0)</f>
        <v>351263.76</v>
      </c>
      <c r="X1760" s="7">
        <f>IFERROR(VLOOKUP(VALUE(N1760),工作表2!$A:$N,14,1)/50,0)</f>
        <v>351263.76</v>
      </c>
      <c r="Y1760" s="7">
        <f>IFERROR(VLOOKUP(VALUE(O1760),工作表2!$A:$N,14,1)/50,0)</f>
        <v>351263.76</v>
      </c>
      <c r="Z1760" s="7">
        <f>IFERROR(VLOOKUP(VALUE(P1760),工作表2!$A:$N,14,1)/50,0)</f>
        <v>351263.76</v>
      </c>
      <c r="AA1760" s="7">
        <f>IFERROR(VLOOKUP(VALUE(Q1760),工作表2!$A:$N,14,1)/50,0)</f>
        <v>351263.76</v>
      </c>
      <c r="AB1760" s="7">
        <f>IFERROR(VLOOKUP(VALUE(R1760),工作表2!$A:$N,14,1)/50,0)</f>
        <v>351263.76</v>
      </c>
      <c r="AC1760" s="7">
        <f>IFERROR(VLOOKUP(VALUE(S1760),工作表2!$A:$N,14,1)/50,0)</f>
        <v>351263.76</v>
      </c>
      <c r="AD1760" s="7">
        <f>IFERROR(VLOOKUP(VALUE(T1760),工作表2!$A:$N,14,1)/50,0)</f>
        <v>351263.76</v>
      </c>
      <c r="AE1760" s="7">
        <f>IFERROR(VLOOKUP(VALUE(U1760),工作表2!$A:$N,14,1),0)</f>
        <v>52094221</v>
      </c>
      <c r="AF1760" s="7">
        <f t="shared" si="308"/>
        <v>55255594.840000004</v>
      </c>
    </row>
    <row r="1761" spans="1:32" x14ac:dyDescent="0.15">
      <c r="A1761" s="8">
        <v>101757</v>
      </c>
      <c r="B1761" s="3" t="s">
        <v>6363</v>
      </c>
      <c r="C1761" t="s">
        <v>6382</v>
      </c>
      <c r="D1761" t="s">
        <v>6375</v>
      </c>
      <c r="E1761" t="s">
        <v>6384</v>
      </c>
      <c r="F1761" t="s">
        <v>6385</v>
      </c>
      <c r="G1761" t="s">
        <v>6390</v>
      </c>
      <c r="H1761" t="s">
        <v>6386</v>
      </c>
      <c r="I1761" t="s">
        <v>6387</v>
      </c>
      <c r="J1761" t="s">
        <v>6380</v>
      </c>
      <c r="K1761" t="s">
        <v>6397</v>
      </c>
      <c r="L1761">
        <f t="shared" si="298"/>
        <v>100527</v>
      </c>
      <c r="M1761">
        <f t="shared" si="299"/>
        <v>100526</v>
      </c>
      <c r="N1761">
        <f t="shared" si="300"/>
        <v>100528</v>
      </c>
      <c r="O1761">
        <f t="shared" si="301"/>
        <v>100527</v>
      </c>
      <c r="P1761">
        <f t="shared" si="302"/>
        <v>100528</v>
      </c>
      <c r="Q1761">
        <f t="shared" si="303"/>
        <v>100526</v>
      </c>
      <c r="R1761">
        <f t="shared" si="304"/>
        <v>100526</v>
      </c>
      <c r="S1761">
        <f t="shared" si="305"/>
        <v>100528</v>
      </c>
      <c r="T1761">
        <f t="shared" si="306"/>
        <v>100526</v>
      </c>
      <c r="U1761">
        <f t="shared" si="307"/>
        <v>201758</v>
      </c>
      <c r="V1761" s="7">
        <f>IFERROR(VLOOKUP(VALUE(L1761),工作表2!$A:$N,14,1)/50,0)</f>
        <v>351263.76</v>
      </c>
      <c r="W1761" s="7">
        <f>IFERROR(VLOOKUP(VALUE(M1761),工作表2!$A:$N,14,1)/50,0)</f>
        <v>351263.76</v>
      </c>
      <c r="X1761" s="7">
        <f>IFERROR(VLOOKUP(VALUE(N1761),工作表2!$A:$N,14,1)/50,0)</f>
        <v>351263.76</v>
      </c>
      <c r="Y1761" s="7">
        <f>IFERROR(VLOOKUP(VALUE(O1761),工作表2!$A:$N,14,1)/50,0)</f>
        <v>351263.76</v>
      </c>
      <c r="Z1761" s="7">
        <f>IFERROR(VLOOKUP(VALUE(P1761),工作表2!$A:$N,14,1)/50,0)</f>
        <v>351263.76</v>
      </c>
      <c r="AA1761" s="7">
        <f>IFERROR(VLOOKUP(VALUE(Q1761),工作表2!$A:$N,14,1)/50,0)</f>
        <v>351263.76</v>
      </c>
      <c r="AB1761" s="7">
        <f>IFERROR(VLOOKUP(VALUE(R1761),工作表2!$A:$N,14,1)/50,0)</f>
        <v>351263.76</v>
      </c>
      <c r="AC1761" s="7">
        <f>IFERROR(VLOOKUP(VALUE(S1761),工作表2!$A:$N,14,1)/50,0)</f>
        <v>351263.76</v>
      </c>
      <c r="AD1761" s="7">
        <f>IFERROR(VLOOKUP(VALUE(T1761),工作表2!$A:$N,14,1)/50,0)</f>
        <v>351263.76</v>
      </c>
      <c r="AE1761" s="7">
        <f>IFERROR(VLOOKUP(VALUE(U1761),工作表2!$A:$N,14,1),0)</f>
        <v>51690954.5</v>
      </c>
      <c r="AF1761" s="7">
        <f t="shared" si="308"/>
        <v>54852328.340000004</v>
      </c>
    </row>
    <row r="1762" spans="1:32" x14ac:dyDescent="0.15">
      <c r="A1762" s="8">
        <v>101758</v>
      </c>
      <c r="B1762" s="3" t="s">
        <v>6389</v>
      </c>
      <c r="C1762" t="s">
        <v>6382</v>
      </c>
      <c r="D1762" t="s">
        <v>6375</v>
      </c>
      <c r="E1762" t="s">
        <v>6366</v>
      </c>
      <c r="F1762" t="s">
        <v>6377</v>
      </c>
      <c r="G1762" t="s">
        <v>6390</v>
      </c>
      <c r="H1762" t="s">
        <v>6386</v>
      </c>
      <c r="I1762" t="s">
        <v>6387</v>
      </c>
      <c r="J1762" t="s">
        <v>6380</v>
      </c>
      <c r="K1762" t="s">
        <v>6398</v>
      </c>
      <c r="L1762">
        <f t="shared" si="298"/>
        <v>100526</v>
      </c>
      <c r="M1762">
        <f t="shared" si="299"/>
        <v>100526</v>
      </c>
      <c r="N1762">
        <f t="shared" si="300"/>
        <v>100528</v>
      </c>
      <c r="O1762">
        <f t="shared" si="301"/>
        <v>100528</v>
      </c>
      <c r="P1762">
        <f t="shared" si="302"/>
        <v>100527</v>
      </c>
      <c r="Q1762">
        <f t="shared" si="303"/>
        <v>100526</v>
      </c>
      <c r="R1762">
        <f t="shared" si="304"/>
        <v>100526</v>
      </c>
      <c r="S1762">
        <f t="shared" si="305"/>
        <v>100528</v>
      </c>
      <c r="T1762">
        <f t="shared" si="306"/>
        <v>100526</v>
      </c>
      <c r="U1762">
        <f t="shared" si="307"/>
        <v>201759</v>
      </c>
      <c r="V1762" s="7">
        <f>IFERROR(VLOOKUP(VALUE(L1762),工作表2!$A:$N,14,1)/50,0)</f>
        <v>351263.76</v>
      </c>
      <c r="W1762" s="7">
        <f>IFERROR(VLOOKUP(VALUE(M1762),工作表2!$A:$N,14,1)/50,0)</f>
        <v>351263.76</v>
      </c>
      <c r="X1762" s="7">
        <f>IFERROR(VLOOKUP(VALUE(N1762),工作表2!$A:$N,14,1)/50,0)</f>
        <v>351263.76</v>
      </c>
      <c r="Y1762" s="7">
        <f>IFERROR(VLOOKUP(VALUE(O1762),工作表2!$A:$N,14,1)/50,0)</f>
        <v>351263.76</v>
      </c>
      <c r="Z1762" s="7">
        <f>IFERROR(VLOOKUP(VALUE(P1762),工作表2!$A:$N,14,1)/50,0)</f>
        <v>351263.76</v>
      </c>
      <c r="AA1762" s="7">
        <f>IFERROR(VLOOKUP(VALUE(Q1762),工作表2!$A:$N,14,1)/50,0)</f>
        <v>351263.76</v>
      </c>
      <c r="AB1762" s="7">
        <f>IFERROR(VLOOKUP(VALUE(R1762),工作表2!$A:$N,14,1)/50,0)</f>
        <v>351263.76</v>
      </c>
      <c r="AC1762" s="7">
        <f>IFERROR(VLOOKUP(VALUE(S1762),工作表2!$A:$N,14,1)/50,0)</f>
        <v>351263.76</v>
      </c>
      <c r="AD1762" s="7">
        <f>IFERROR(VLOOKUP(VALUE(T1762),工作表2!$A:$N,14,1)/50,0)</f>
        <v>351263.76</v>
      </c>
      <c r="AE1762" s="7">
        <f>IFERROR(VLOOKUP(VALUE(U1762),工作表2!$A:$N,14,1),0)</f>
        <v>51919441</v>
      </c>
      <c r="AF1762" s="7">
        <f t="shared" si="308"/>
        <v>55080814.840000004</v>
      </c>
    </row>
    <row r="1763" spans="1:32" x14ac:dyDescent="0.15">
      <c r="A1763" s="8">
        <v>101759</v>
      </c>
      <c r="B1763" s="3" t="s">
        <v>6389</v>
      </c>
      <c r="C1763" t="s">
        <v>6364</v>
      </c>
      <c r="D1763" t="s">
        <v>6375</v>
      </c>
      <c r="E1763" t="s">
        <v>6384</v>
      </c>
      <c r="F1763" t="s">
        <v>6367</v>
      </c>
      <c r="G1763" t="s">
        <v>6392</v>
      </c>
      <c r="H1763" t="s">
        <v>6369</v>
      </c>
      <c r="I1763" t="s">
        <v>6387</v>
      </c>
      <c r="J1763" t="s">
        <v>6380</v>
      </c>
      <c r="K1763" t="s">
        <v>6399</v>
      </c>
      <c r="L1763">
        <f t="shared" si="298"/>
        <v>100526</v>
      </c>
      <c r="M1763">
        <f t="shared" si="299"/>
        <v>100528</v>
      </c>
      <c r="N1763">
        <f t="shared" si="300"/>
        <v>100528</v>
      </c>
      <c r="O1763">
        <f t="shared" si="301"/>
        <v>100527</v>
      </c>
      <c r="P1763">
        <f t="shared" si="302"/>
        <v>100526</v>
      </c>
      <c r="Q1763">
        <f t="shared" si="303"/>
        <v>100528</v>
      </c>
      <c r="R1763">
        <f t="shared" si="304"/>
        <v>100527</v>
      </c>
      <c r="S1763">
        <f t="shared" si="305"/>
        <v>100528</v>
      </c>
      <c r="T1763">
        <f t="shared" si="306"/>
        <v>100526</v>
      </c>
      <c r="U1763">
        <f t="shared" si="307"/>
        <v>201760</v>
      </c>
      <c r="V1763" s="7">
        <f>IFERROR(VLOOKUP(VALUE(L1763),工作表2!$A:$N,14,1)/50,0)</f>
        <v>351263.76</v>
      </c>
      <c r="W1763" s="7">
        <f>IFERROR(VLOOKUP(VALUE(M1763),工作表2!$A:$N,14,1)/50,0)</f>
        <v>351263.76</v>
      </c>
      <c r="X1763" s="7">
        <f>IFERROR(VLOOKUP(VALUE(N1763),工作表2!$A:$N,14,1)/50,0)</f>
        <v>351263.76</v>
      </c>
      <c r="Y1763" s="7">
        <f>IFERROR(VLOOKUP(VALUE(O1763),工作表2!$A:$N,14,1)/50,0)</f>
        <v>351263.76</v>
      </c>
      <c r="Z1763" s="7">
        <f>IFERROR(VLOOKUP(VALUE(P1763),工作表2!$A:$N,14,1)/50,0)</f>
        <v>351263.76</v>
      </c>
      <c r="AA1763" s="7">
        <f>IFERROR(VLOOKUP(VALUE(Q1763),工作表2!$A:$N,14,1)/50,0)</f>
        <v>351263.76</v>
      </c>
      <c r="AB1763" s="7">
        <f>IFERROR(VLOOKUP(VALUE(R1763),工作表2!$A:$N,14,1)/50,0)</f>
        <v>351263.76</v>
      </c>
      <c r="AC1763" s="7">
        <f>IFERROR(VLOOKUP(VALUE(S1763),工作表2!$A:$N,14,1)/50,0)</f>
        <v>351263.76</v>
      </c>
      <c r="AD1763" s="7">
        <f>IFERROR(VLOOKUP(VALUE(T1763),工作表2!$A:$N,14,1)/50,0)</f>
        <v>351263.76</v>
      </c>
      <c r="AE1763" s="7">
        <f>IFERROR(VLOOKUP(VALUE(U1763),工作表2!$A:$N,14,1),0)</f>
        <v>52222678</v>
      </c>
      <c r="AF1763" s="7">
        <f t="shared" si="308"/>
        <v>55384051.840000004</v>
      </c>
    </row>
    <row r="1764" spans="1:32" x14ac:dyDescent="0.15">
      <c r="A1764" s="8">
        <v>101760</v>
      </c>
      <c r="B1764" s="3" t="s">
        <v>6400</v>
      </c>
      <c r="C1764" t="s">
        <v>6401</v>
      </c>
      <c r="D1764" t="s">
        <v>6402</v>
      </c>
      <c r="E1764" t="s">
        <v>6403</v>
      </c>
      <c r="F1764" t="s">
        <v>6404</v>
      </c>
      <c r="G1764" t="s">
        <v>6405</v>
      </c>
      <c r="H1764" t="s">
        <v>6406</v>
      </c>
      <c r="I1764" t="s">
        <v>6407</v>
      </c>
      <c r="J1764" t="s">
        <v>6408</v>
      </c>
      <c r="K1764" t="s">
        <v>6409</v>
      </c>
      <c r="L1764">
        <f t="shared" si="298"/>
        <v>100530</v>
      </c>
      <c r="M1764">
        <f t="shared" si="299"/>
        <v>100530</v>
      </c>
      <c r="N1764">
        <f t="shared" si="300"/>
        <v>100529</v>
      </c>
      <c r="O1764">
        <f t="shared" si="301"/>
        <v>100529</v>
      </c>
      <c r="P1764">
        <f t="shared" si="302"/>
        <v>100530</v>
      </c>
      <c r="Q1764">
        <f t="shared" si="303"/>
        <v>100530</v>
      </c>
      <c r="R1764">
        <f t="shared" si="304"/>
        <v>100531</v>
      </c>
      <c r="S1764">
        <f t="shared" si="305"/>
        <v>100529</v>
      </c>
      <c r="T1764">
        <f t="shared" si="306"/>
        <v>100529</v>
      </c>
      <c r="U1764">
        <f t="shared" si="307"/>
        <v>201761</v>
      </c>
      <c r="V1764" s="7">
        <f>IFERROR(VLOOKUP(VALUE(L1764),工作表2!$A:$N,14,1)/50,0)</f>
        <v>355218.08</v>
      </c>
      <c r="W1764" s="7">
        <f>IFERROR(VLOOKUP(VALUE(M1764),工作表2!$A:$N,14,1)/50,0)</f>
        <v>355218.08</v>
      </c>
      <c r="X1764" s="7">
        <f>IFERROR(VLOOKUP(VALUE(N1764),工作表2!$A:$N,14,1)/50,0)</f>
        <v>355218.08</v>
      </c>
      <c r="Y1764" s="7">
        <f>IFERROR(VLOOKUP(VALUE(O1764),工作表2!$A:$N,14,1)/50,0)</f>
        <v>355218.08</v>
      </c>
      <c r="Z1764" s="7">
        <f>IFERROR(VLOOKUP(VALUE(P1764),工作表2!$A:$N,14,1)/50,0)</f>
        <v>355218.08</v>
      </c>
      <c r="AA1764" s="7">
        <f>IFERROR(VLOOKUP(VALUE(Q1764),工作表2!$A:$N,14,1)/50,0)</f>
        <v>355218.08</v>
      </c>
      <c r="AB1764" s="7">
        <f>IFERROR(VLOOKUP(VALUE(R1764),工作表2!$A:$N,14,1)/50,0)</f>
        <v>355218.08</v>
      </c>
      <c r="AC1764" s="7">
        <f>IFERROR(VLOOKUP(VALUE(S1764),工作表2!$A:$N,14,1)/50,0)</f>
        <v>355218.08</v>
      </c>
      <c r="AD1764" s="7">
        <f>IFERROR(VLOOKUP(VALUE(T1764),工作表2!$A:$N,14,1)/50,0)</f>
        <v>355218.08</v>
      </c>
      <c r="AE1764" s="7">
        <f>IFERROR(VLOOKUP(VALUE(U1764),工作表2!$A:$N,14,1),0)</f>
        <v>51506009</v>
      </c>
      <c r="AF1764" s="7">
        <f t="shared" si="308"/>
        <v>54702971.719999999</v>
      </c>
    </row>
    <row r="1765" spans="1:32" x14ac:dyDescent="0.15">
      <c r="A1765" s="8">
        <v>101761</v>
      </c>
      <c r="B1765" s="3" t="s">
        <v>6410</v>
      </c>
      <c r="C1765" t="s">
        <v>6411</v>
      </c>
      <c r="D1765" t="s">
        <v>6412</v>
      </c>
      <c r="E1765" t="s">
        <v>6413</v>
      </c>
      <c r="F1765" t="s">
        <v>6404</v>
      </c>
      <c r="G1765" t="s">
        <v>6414</v>
      </c>
      <c r="H1765" t="s">
        <v>6406</v>
      </c>
      <c r="I1765" t="s">
        <v>6415</v>
      </c>
      <c r="J1765" t="s">
        <v>6416</v>
      </c>
      <c r="K1765" t="s">
        <v>6417</v>
      </c>
      <c r="L1765">
        <f t="shared" si="298"/>
        <v>100531</v>
      </c>
      <c r="M1765">
        <f t="shared" si="299"/>
        <v>100531</v>
      </c>
      <c r="N1765">
        <f t="shared" si="300"/>
        <v>100531</v>
      </c>
      <c r="O1765">
        <f t="shared" si="301"/>
        <v>100530</v>
      </c>
      <c r="P1765">
        <f t="shared" si="302"/>
        <v>100530</v>
      </c>
      <c r="Q1765">
        <f t="shared" si="303"/>
        <v>100531</v>
      </c>
      <c r="R1765">
        <f t="shared" si="304"/>
        <v>100531</v>
      </c>
      <c r="S1765">
        <f t="shared" si="305"/>
        <v>100531</v>
      </c>
      <c r="T1765">
        <f t="shared" si="306"/>
        <v>100530</v>
      </c>
      <c r="U1765">
        <f t="shared" si="307"/>
        <v>201762</v>
      </c>
      <c r="V1765" s="7">
        <f>IFERROR(VLOOKUP(VALUE(L1765),工作表2!$A:$N,14,1)/50,0)</f>
        <v>355218.08</v>
      </c>
      <c r="W1765" s="7">
        <f>IFERROR(VLOOKUP(VALUE(M1765),工作表2!$A:$N,14,1)/50,0)</f>
        <v>355218.08</v>
      </c>
      <c r="X1765" s="7">
        <f>IFERROR(VLOOKUP(VALUE(N1765),工作表2!$A:$N,14,1)/50,0)</f>
        <v>355218.08</v>
      </c>
      <c r="Y1765" s="7">
        <f>IFERROR(VLOOKUP(VALUE(O1765),工作表2!$A:$N,14,1)/50,0)</f>
        <v>355218.08</v>
      </c>
      <c r="Z1765" s="7">
        <f>IFERROR(VLOOKUP(VALUE(P1765),工作表2!$A:$N,14,1)/50,0)</f>
        <v>355218.08</v>
      </c>
      <c r="AA1765" s="7">
        <f>IFERROR(VLOOKUP(VALUE(Q1765),工作表2!$A:$N,14,1)/50,0)</f>
        <v>355218.08</v>
      </c>
      <c r="AB1765" s="7">
        <f>IFERROR(VLOOKUP(VALUE(R1765),工作表2!$A:$N,14,1)/50,0)</f>
        <v>355218.08</v>
      </c>
      <c r="AC1765" s="7">
        <f>IFERROR(VLOOKUP(VALUE(S1765),工作表2!$A:$N,14,1)/50,0)</f>
        <v>355218.08</v>
      </c>
      <c r="AD1765" s="7">
        <f>IFERROR(VLOOKUP(VALUE(T1765),工作表2!$A:$N,14,1)/50,0)</f>
        <v>355218.08</v>
      </c>
      <c r="AE1765" s="7">
        <f>IFERROR(VLOOKUP(VALUE(U1765),工作表2!$A:$N,14,1),0)</f>
        <v>51548048</v>
      </c>
      <c r="AF1765" s="7">
        <f t="shared" si="308"/>
        <v>54745010.719999999</v>
      </c>
    </row>
    <row r="1766" spans="1:32" x14ac:dyDescent="0.15">
      <c r="A1766" s="8">
        <v>101762</v>
      </c>
      <c r="B1766" s="3" t="s">
        <v>6400</v>
      </c>
      <c r="C1766" t="s">
        <v>6418</v>
      </c>
      <c r="D1766" t="s">
        <v>6419</v>
      </c>
      <c r="E1766" t="s">
        <v>6420</v>
      </c>
      <c r="F1766" t="s">
        <v>6421</v>
      </c>
      <c r="G1766" t="s">
        <v>6405</v>
      </c>
      <c r="H1766" t="s">
        <v>6422</v>
      </c>
      <c r="I1766" t="s">
        <v>6407</v>
      </c>
      <c r="J1766" t="s">
        <v>6423</v>
      </c>
      <c r="K1766" t="s">
        <v>6424</v>
      </c>
      <c r="L1766">
        <f t="shared" si="298"/>
        <v>100530</v>
      </c>
      <c r="M1766">
        <f t="shared" si="299"/>
        <v>100529</v>
      </c>
      <c r="N1766">
        <f t="shared" si="300"/>
        <v>100530</v>
      </c>
      <c r="O1766">
        <f t="shared" si="301"/>
        <v>100531</v>
      </c>
      <c r="P1766">
        <f t="shared" si="302"/>
        <v>100531</v>
      </c>
      <c r="Q1766">
        <f t="shared" si="303"/>
        <v>100530</v>
      </c>
      <c r="R1766">
        <f t="shared" si="304"/>
        <v>100530</v>
      </c>
      <c r="S1766">
        <f t="shared" si="305"/>
        <v>100529</v>
      </c>
      <c r="T1766">
        <f t="shared" si="306"/>
        <v>100531</v>
      </c>
      <c r="U1766">
        <f t="shared" si="307"/>
        <v>201763</v>
      </c>
      <c r="V1766" s="7">
        <f>IFERROR(VLOOKUP(VALUE(L1766),工作表2!$A:$N,14,1)/50,0)</f>
        <v>355218.08</v>
      </c>
      <c r="W1766" s="7">
        <f>IFERROR(VLOOKUP(VALUE(M1766),工作表2!$A:$N,14,1)/50,0)</f>
        <v>355218.08</v>
      </c>
      <c r="X1766" s="7">
        <f>IFERROR(VLOOKUP(VALUE(N1766),工作表2!$A:$N,14,1)/50,0)</f>
        <v>355218.08</v>
      </c>
      <c r="Y1766" s="7">
        <f>IFERROR(VLOOKUP(VALUE(O1766),工作表2!$A:$N,14,1)/50,0)</f>
        <v>355218.08</v>
      </c>
      <c r="Z1766" s="7">
        <f>IFERROR(VLOOKUP(VALUE(P1766),工作表2!$A:$N,14,1)/50,0)</f>
        <v>355218.08</v>
      </c>
      <c r="AA1766" s="7">
        <f>IFERROR(VLOOKUP(VALUE(Q1766),工作表2!$A:$N,14,1)/50,0)</f>
        <v>355218.08</v>
      </c>
      <c r="AB1766" s="7">
        <f>IFERROR(VLOOKUP(VALUE(R1766),工作表2!$A:$N,14,1)/50,0)</f>
        <v>355218.08</v>
      </c>
      <c r="AC1766" s="7">
        <f>IFERROR(VLOOKUP(VALUE(S1766),工作表2!$A:$N,14,1)/50,0)</f>
        <v>355218.08</v>
      </c>
      <c r="AD1766" s="7">
        <f>IFERROR(VLOOKUP(VALUE(T1766),工作表2!$A:$N,14,1)/50,0)</f>
        <v>355218.08</v>
      </c>
      <c r="AE1766" s="7">
        <f>IFERROR(VLOOKUP(VALUE(U1766),工作表2!$A:$N,14,1),0)</f>
        <v>51590118.5</v>
      </c>
      <c r="AF1766" s="7">
        <f t="shared" si="308"/>
        <v>54787081.219999999</v>
      </c>
    </row>
    <row r="1767" spans="1:32" x14ac:dyDescent="0.15">
      <c r="A1767" s="8">
        <v>101763</v>
      </c>
      <c r="B1767" s="3" t="s">
        <v>6400</v>
      </c>
      <c r="C1767" t="s">
        <v>6411</v>
      </c>
      <c r="D1767" t="s">
        <v>6402</v>
      </c>
      <c r="E1767" t="s">
        <v>6403</v>
      </c>
      <c r="F1767" t="s">
        <v>6425</v>
      </c>
      <c r="G1767" t="s">
        <v>6405</v>
      </c>
      <c r="H1767" t="s">
        <v>6422</v>
      </c>
      <c r="I1767" t="s">
        <v>6415</v>
      </c>
      <c r="J1767" t="s">
        <v>6408</v>
      </c>
      <c r="K1767" t="s">
        <v>6426</v>
      </c>
      <c r="L1767">
        <f t="shared" si="298"/>
        <v>100530</v>
      </c>
      <c r="M1767">
        <f t="shared" si="299"/>
        <v>100531</v>
      </c>
      <c r="N1767">
        <f t="shared" si="300"/>
        <v>100529</v>
      </c>
      <c r="O1767">
        <f t="shared" si="301"/>
        <v>100529</v>
      </c>
      <c r="P1767">
        <f t="shared" si="302"/>
        <v>100529</v>
      </c>
      <c r="Q1767">
        <f t="shared" si="303"/>
        <v>100530</v>
      </c>
      <c r="R1767">
        <f t="shared" si="304"/>
        <v>100530</v>
      </c>
      <c r="S1767">
        <f t="shared" si="305"/>
        <v>100531</v>
      </c>
      <c r="T1767">
        <f t="shared" si="306"/>
        <v>100529</v>
      </c>
      <c r="U1767">
        <f t="shared" si="307"/>
        <v>201764</v>
      </c>
      <c r="V1767" s="7">
        <f>IFERROR(VLOOKUP(VALUE(L1767),工作表2!$A:$N,14,1)/50,0)</f>
        <v>355218.08</v>
      </c>
      <c r="W1767" s="7">
        <f>IFERROR(VLOOKUP(VALUE(M1767),工作表2!$A:$N,14,1)/50,0)</f>
        <v>355218.08</v>
      </c>
      <c r="X1767" s="7">
        <f>IFERROR(VLOOKUP(VALUE(N1767),工作表2!$A:$N,14,1)/50,0)</f>
        <v>355218.08</v>
      </c>
      <c r="Y1767" s="7">
        <f>IFERROR(VLOOKUP(VALUE(O1767),工作表2!$A:$N,14,1)/50,0)</f>
        <v>355218.08</v>
      </c>
      <c r="Z1767" s="7">
        <f>IFERROR(VLOOKUP(VALUE(P1767),工作表2!$A:$N,14,1)/50,0)</f>
        <v>355218.08</v>
      </c>
      <c r="AA1767" s="7">
        <f>IFERROR(VLOOKUP(VALUE(Q1767),工作表2!$A:$N,14,1)/50,0)</f>
        <v>355218.08</v>
      </c>
      <c r="AB1767" s="7">
        <f>IFERROR(VLOOKUP(VALUE(R1767),工作表2!$A:$N,14,1)/50,0)</f>
        <v>355218.08</v>
      </c>
      <c r="AC1767" s="7">
        <f>IFERROR(VLOOKUP(VALUE(S1767),工作表2!$A:$N,14,1)/50,0)</f>
        <v>355218.08</v>
      </c>
      <c r="AD1767" s="7">
        <f>IFERROR(VLOOKUP(VALUE(T1767),工作表2!$A:$N,14,1)/50,0)</f>
        <v>355218.08</v>
      </c>
      <c r="AE1767" s="7">
        <f>IFERROR(VLOOKUP(VALUE(U1767),工作表2!$A:$N,14,1),0)</f>
        <v>52569709.5</v>
      </c>
      <c r="AF1767" s="7">
        <f t="shared" si="308"/>
        <v>55766672.219999999</v>
      </c>
    </row>
    <row r="1768" spans="1:32" x14ac:dyDescent="0.15">
      <c r="A1768" s="8">
        <v>101764</v>
      </c>
      <c r="B1768" s="3" t="s">
        <v>6410</v>
      </c>
      <c r="C1768" t="s">
        <v>6411</v>
      </c>
      <c r="D1768" t="s">
        <v>6402</v>
      </c>
      <c r="E1768" t="s">
        <v>6403</v>
      </c>
      <c r="F1768" t="s">
        <v>6421</v>
      </c>
      <c r="G1768" t="s">
        <v>6427</v>
      </c>
      <c r="H1768" t="s">
        <v>6406</v>
      </c>
      <c r="I1768" t="s">
        <v>6407</v>
      </c>
      <c r="J1768" t="s">
        <v>6416</v>
      </c>
      <c r="K1768" t="s">
        <v>6428</v>
      </c>
      <c r="L1768">
        <f t="shared" si="298"/>
        <v>100531</v>
      </c>
      <c r="M1768">
        <f t="shared" si="299"/>
        <v>100531</v>
      </c>
      <c r="N1768">
        <f t="shared" si="300"/>
        <v>100529</v>
      </c>
      <c r="O1768">
        <f t="shared" si="301"/>
        <v>100529</v>
      </c>
      <c r="P1768">
        <f t="shared" si="302"/>
        <v>100531</v>
      </c>
      <c r="Q1768">
        <f t="shared" si="303"/>
        <v>100529</v>
      </c>
      <c r="R1768">
        <f t="shared" si="304"/>
        <v>100531</v>
      </c>
      <c r="S1768">
        <f t="shared" si="305"/>
        <v>100529</v>
      </c>
      <c r="T1768">
        <f t="shared" si="306"/>
        <v>100530</v>
      </c>
      <c r="U1768">
        <f t="shared" si="307"/>
        <v>201765</v>
      </c>
      <c r="V1768" s="7">
        <f>IFERROR(VLOOKUP(VALUE(L1768),工作表2!$A:$N,14,1)/50,0)</f>
        <v>355218.08</v>
      </c>
      <c r="W1768" s="7">
        <f>IFERROR(VLOOKUP(VALUE(M1768),工作表2!$A:$N,14,1)/50,0)</f>
        <v>355218.08</v>
      </c>
      <c r="X1768" s="7">
        <f>IFERROR(VLOOKUP(VALUE(N1768),工作表2!$A:$N,14,1)/50,0)</f>
        <v>355218.08</v>
      </c>
      <c r="Y1768" s="7">
        <f>IFERROR(VLOOKUP(VALUE(O1768),工作表2!$A:$N,14,1)/50,0)</f>
        <v>355218.08</v>
      </c>
      <c r="Z1768" s="7">
        <f>IFERROR(VLOOKUP(VALUE(P1768),工作表2!$A:$N,14,1)/50,0)</f>
        <v>355218.08</v>
      </c>
      <c r="AA1768" s="7">
        <f>IFERROR(VLOOKUP(VALUE(Q1768),工作表2!$A:$N,14,1)/50,0)</f>
        <v>355218.08</v>
      </c>
      <c r="AB1768" s="7">
        <f>IFERROR(VLOOKUP(VALUE(R1768),工作表2!$A:$N,14,1)/50,0)</f>
        <v>355218.08</v>
      </c>
      <c r="AC1768" s="7">
        <f>IFERROR(VLOOKUP(VALUE(S1768),工作表2!$A:$N,14,1)/50,0)</f>
        <v>355218.08</v>
      </c>
      <c r="AD1768" s="7">
        <f>IFERROR(VLOOKUP(VALUE(T1768),工作表2!$A:$N,14,1)/50,0)</f>
        <v>355218.08</v>
      </c>
      <c r="AE1768" s="7">
        <f>IFERROR(VLOOKUP(VALUE(U1768),工作表2!$A:$N,14,1),0)</f>
        <v>51674356</v>
      </c>
      <c r="AF1768" s="7">
        <f t="shared" si="308"/>
        <v>54871318.719999999</v>
      </c>
    </row>
    <row r="1769" spans="1:32" x14ac:dyDescent="0.15">
      <c r="A1769" s="8">
        <v>101765</v>
      </c>
      <c r="B1769" s="3" t="s">
        <v>6400</v>
      </c>
      <c r="C1769" t="s">
        <v>6418</v>
      </c>
      <c r="D1769" t="s">
        <v>6412</v>
      </c>
      <c r="E1769" t="s">
        <v>6420</v>
      </c>
      <c r="F1769" t="s">
        <v>6404</v>
      </c>
      <c r="G1769" t="s">
        <v>6414</v>
      </c>
      <c r="H1769" t="s">
        <v>6429</v>
      </c>
      <c r="I1769" t="s">
        <v>6430</v>
      </c>
      <c r="J1769" t="s">
        <v>6408</v>
      </c>
      <c r="K1769" t="s">
        <v>6431</v>
      </c>
      <c r="L1769">
        <f t="shared" si="298"/>
        <v>100530</v>
      </c>
      <c r="M1769">
        <f t="shared" si="299"/>
        <v>100529</v>
      </c>
      <c r="N1769">
        <f t="shared" si="300"/>
        <v>100531</v>
      </c>
      <c r="O1769">
        <f t="shared" si="301"/>
        <v>100531</v>
      </c>
      <c r="P1769">
        <f t="shared" si="302"/>
        <v>100530</v>
      </c>
      <c r="Q1769">
        <f t="shared" si="303"/>
        <v>100531</v>
      </c>
      <c r="R1769">
        <f t="shared" si="304"/>
        <v>100529</v>
      </c>
      <c r="S1769">
        <f t="shared" si="305"/>
        <v>100530</v>
      </c>
      <c r="T1769">
        <f t="shared" si="306"/>
        <v>100529</v>
      </c>
      <c r="U1769">
        <f t="shared" si="307"/>
        <v>201766</v>
      </c>
      <c r="V1769" s="7">
        <f>IFERROR(VLOOKUP(VALUE(L1769),工作表2!$A:$N,14,1)/50,0)</f>
        <v>355218.08</v>
      </c>
      <c r="W1769" s="7">
        <f>IFERROR(VLOOKUP(VALUE(M1769),工作表2!$A:$N,14,1)/50,0)</f>
        <v>355218.08</v>
      </c>
      <c r="X1769" s="7">
        <f>IFERROR(VLOOKUP(VALUE(N1769),工作表2!$A:$N,14,1)/50,0)</f>
        <v>355218.08</v>
      </c>
      <c r="Y1769" s="7">
        <f>IFERROR(VLOOKUP(VALUE(O1769),工作表2!$A:$N,14,1)/50,0)</f>
        <v>355218.08</v>
      </c>
      <c r="Z1769" s="7">
        <f>IFERROR(VLOOKUP(VALUE(P1769),工作表2!$A:$N,14,1)/50,0)</f>
        <v>355218.08</v>
      </c>
      <c r="AA1769" s="7">
        <f>IFERROR(VLOOKUP(VALUE(Q1769),工作表2!$A:$N,14,1)/50,0)</f>
        <v>355218.08</v>
      </c>
      <c r="AB1769" s="7">
        <f>IFERROR(VLOOKUP(VALUE(R1769),工作表2!$A:$N,14,1)/50,0)</f>
        <v>355218.08</v>
      </c>
      <c r="AC1769" s="7">
        <f>IFERROR(VLOOKUP(VALUE(S1769),工作表2!$A:$N,14,1)/50,0)</f>
        <v>355218.08</v>
      </c>
      <c r="AD1769" s="7">
        <f>IFERROR(VLOOKUP(VALUE(T1769),工作表2!$A:$N,14,1)/50,0)</f>
        <v>355218.08</v>
      </c>
      <c r="AE1769" s="7">
        <f>IFERROR(VLOOKUP(VALUE(U1769),工作表2!$A:$N,14,1),0)</f>
        <v>51716522</v>
      </c>
      <c r="AF1769" s="7">
        <f t="shared" si="308"/>
        <v>54913484.719999999</v>
      </c>
    </row>
    <row r="1770" spans="1:32" x14ac:dyDescent="0.15">
      <c r="A1770" s="8">
        <v>101766</v>
      </c>
      <c r="B1770" s="3" t="s">
        <v>6410</v>
      </c>
      <c r="C1770" t="s">
        <v>6411</v>
      </c>
      <c r="D1770" t="s">
        <v>6419</v>
      </c>
      <c r="E1770" t="s">
        <v>6420</v>
      </c>
      <c r="F1770" t="s">
        <v>6404</v>
      </c>
      <c r="G1770" t="s">
        <v>6427</v>
      </c>
      <c r="H1770" t="s">
        <v>6406</v>
      </c>
      <c r="I1770" t="s">
        <v>6415</v>
      </c>
      <c r="J1770" t="s">
        <v>6423</v>
      </c>
      <c r="K1770" t="s">
        <v>6432</v>
      </c>
      <c r="L1770">
        <f t="shared" si="298"/>
        <v>100531</v>
      </c>
      <c r="M1770">
        <f t="shared" si="299"/>
        <v>100531</v>
      </c>
      <c r="N1770">
        <f t="shared" si="300"/>
        <v>100530</v>
      </c>
      <c r="O1770">
        <f t="shared" si="301"/>
        <v>100531</v>
      </c>
      <c r="P1770">
        <f t="shared" si="302"/>
        <v>100530</v>
      </c>
      <c r="Q1770">
        <f t="shared" si="303"/>
        <v>100529</v>
      </c>
      <c r="R1770">
        <f t="shared" si="304"/>
        <v>100531</v>
      </c>
      <c r="S1770">
        <f t="shared" si="305"/>
        <v>100531</v>
      </c>
      <c r="T1770">
        <f t="shared" si="306"/>
        <v>100531</v>
      </c>
      <c r="U1770">
        <f t="shared" si="307"/>
        <v>201767</v>
      </c>
      <c r="V1770" s="7">
        <f>IFERROR(VLOOKUP(VALUE(L1770),工作表2!$A:$N,14,1)/50,0)</f>
        <v>355218.08</v>
      </c>
      <c r="W1770" s="7">
        <f>IFERROR(VLOOKUP(VALUE(M1770),工作表2!$A:$N,14,1)/50,0)</f>
        <v>355218.08</v>
      </c>
      <c r="X1770" s="7">
        <f>IFERROR(VLOOKUP(VALUE(N1770),工作表2!$A:$N,14,1)/50,0)</f>
        <v>355218.08</v>
      </c>
      <c r="Y1770" s="7">
        <f>IFERROR(VLOOKUP(VALUE(O1770),工作表2!$A:$N,14,1)/50,0)</f>
        <v>355218.08</v>
      </c>
      <c r="Z1770" s="7">
        <f>IFERROR(VLOOKUP(VALUE(P1770),工作表2!$A:$N,14,1)/50,0)</f>
        <v>355218.08</v>
      </c>
      <c r="AA1770" s="7">
        <f>IFERROR(VLOOKUP(VALUE(Q1770),工作表2!$A:$N,14,1)/50,0)</f>
        <v>355218.08</v>
      </c>
      <c r="AB1770" s="7">
        <f>IFERROR(VLOOKUP(VALUE(R1770),工作表2!$A:$N,14,1)/50,0)</f>
        <v>355218.08</v>
      </c>
      <c r="AC1770" s="7">
        <f>IFERROR(VLOOKUP(VALUE(S1770),工作表2!$A:$N,14,1)/50,0)</f>
        <v>355218.08</v>
      </c>
      <c r="AD1770" s="7">
        <f>IFERROR(VLOOKUP(VALUE(T1770),工作表2!$A:$N,14,1)/50,0)</f>
        <v>355218.08</v>
      </c>
      <c r="AE1770" s="7">
        <f>IFERROR(VLOOKUP(VALUE(U1770),工作表2!$A:$N,14,1),0)</f>
        <v>52698223.5</v>
      </c>
      <c r="AF1770" s="7">
        <f t="shared" si="308"/>
        <v>55895186.219999999</v>
      </c>
    </row>
    <row r="1771" spans="1:32" x14ac:dyDescent="0.15">
      <c r="A1771" s="8">
        <v>101767</v>
      </c>
      <c r="B1771" s="3" t="s">
        <v>6433</v>
      </c>
      <c r="C1771" t="s">
        <v>6401</v>
      </c>
      <c r="D1771" t="s">
        <v>6412</v>
      </c>
      <c r="E1771" t="s">
        <v>6413</v>
      </c>
      <c r="F1771" t="s">
        <v>6425</v>
      </c>
      <c r="G1771" t="s">
        <v>6405</v>
      </c>
      <c r="H1771" t="s">
        <v>6429</v>
      </c>
      <c r="I1771" t="s">
        <v>6430</v>
      </c>
      <c r="J1771" t="s">
        <v>6408</v>
      </c>
      <c r="K1771" t="s">
        <v>6434</v>
      </c>
      <c r="L1771">
        <f t="shared" si="298"/>
        <v>100529</v>
      </c>
      <c r="M1771">
        <f t="shared" si="299"/>
        <v>100530</v>
      </c>
      <c r="N1771">
        <f t="shared" si="300"/>
        <v>100531</v>
      </c>
      <c r="O1771">
        <f t="shared" si="301"/>
        <v>100530</v>
      </c>
      <c r="P1771">
        <f t="shared" si="302"/>
        <v>100529</v>
      </c>
      <c r="Q1771">
        <f t="shared" si="303"/>
        <v>100530</v>
      </c>
      <c r="R1771">
        <f t="shared" si="304"/>
        <v>100529</v>
      </c>
      <c r="S1771">
        <f t="shared" si="305"/>
        <v>100530</v>
      </c>
      <c r="T1771">
        <f t="shared" si="306"/>
        <v>100529</v>
      </c>
      <c r="U1771">
        <f t="shared" si="307"/>
        <v>201768</v>
      </c>
      <c r="V1771" s="7">
        <f>IFERROR(VLOOKUP(VALUE(L1771),工作表2!$A:$N,14,1)/50,0)</f>
        <v>355218.08</v>
      </c>
      <c r="W1771" s="7">
        <f>IFERROR(VLOOKUP(VALUE(M1771),工作表2!$A:$N,14,1)/50,0)</f>
        <v>355218.08</v>
      </c>
      <c r="X1771" s="7">
        <f>IFERROR(VLOOKUP(VALUE(N1771),工作表2!$A:$N,14,1)/50,0)</f>
        <v>355218.08</v>
      </c>
      <c r="Y1771" s="7">
        <f>IFERROR(VLOOKUP(VALUE(O1771),工作表2!$A:$N,14,1)/50,0)</f>
        <v>355218.08</v>
      </c>
      <c r="Z1771" s="7">
        <f>IFERROR(VLOOKUP(VALUE(P1771),工作表2!$A:$N,14,1)/50,0)</f>
        <v>355218.08</v>
      </c>
      <c r="AA1771" s="7">
        <f>IFERROR(VLOOKUP(VALUE(Q1771),工作表2!$A:$N,14,1)/50,0)</f>
        <v>355218.08</v>
      </c>
      <c r="AB1771" s="7">
        <f>IFERROR(VLOOKUP(VALUE(R1771),工作表2!$A:$N,14,1)/50,0)</f>
        <v>355218.08</v>
      </c>
      <c r="AC1771" s="7">
        <f>IFERROR(VLOOKUP(VALUE(S1771),工作表2!$A:$N,14,1)/50,0)</f>
        <v>355218.08</v>
      </c>
      <c r="AD1771" s="7">
        <f>IFERROR(VLOOKUP(VALUE(T1771),工作表2!$A:$N,14,1)/50,0)</f>
        <v>355218.08</v>
      </c>
      <c r="AE1771" s="7">
        <f>IFERROR(VLOOKUP(VALUE(U1771),工作表2!$A:$N,14,1),0)</f>
        <v>52289842.5</v>
      </c>
      <c r="AF1771" s="7">
        <f t="shared" si="308"/>
        <v>55486805.219999999</v>
      </c>
    </row>
    <row r="1772" spans="1:32" x14ac:dyDescent="0.15">
      <c r="A1772" s="8">
        <v>101768</v>
      </c>
      <c r="B1772" s="3" t="s">
        <v>6410</v>
      </c>
      <c r="C1772" t="s">
        <v>6401</v>
      </c>
      <c r="D1772" t="s">
        <v>6419</v>
      </c>
      <c r="E1772" t="s">
        <v>6413</v>
      </c>
      <c r="F1772" t="s">
        <v>6421</v>
      </c>
      <c r="G1772" t="s">
        <v>6414</v>
      </c>
      <c r="H1772" t="s">
        <v>6406</v>
      </c>
      <c r="I1772" t="s">
        <v>6407</v>
      </c>
      <c r="J1772" t="s">
        <v>6423</v>
      </c>
      <c r="K1772" t="s">
        <v>6435</v>
      </c>
      <c r="L1772">
        <f t="shared" si="298"/>
        <v>100531</v>
      </c>
      <c r="M1772">
        <f t="shared" si="299"/>
        <v>100530</v>
      </c>
      <c r="N1772">
        <f t="shared" si="300"/>
        <v>100530</v>
      </c>
      <c r="O1772">
        <f t="shared" si="301"/>
        <v>100530</v>
      </c>
      <c r="P1772">
        <f t="shared" si="302"/>
        <v>100531</v>
      </c>
      <c r="Q1772">
        <f t="shared" si="303"/>
        <v>100531</v>
      </c>
      <c r="R1772">
        <f t="shared" si="304"/>
        <v>100531</v>
      </c>
      <c r="S1772">
        <f t="shared" si="305"/>
        <v>100529</v>
      </c>
      <c r="T1772">
        <f t="shared" si="306"/>
        <v>100531</v>
      </c>
      <c r="U1772">
        <f t="shared" si="307"/>
        <v>201769</v>
      </c>
      <c r="V1772" s="7">
        <f>IFERROR(VLOOKUP(VALUE(L1772),工作表2!$A:$N,14,1)/50,0)</f>
        <v>355218.08</v>
      </c>
      <c r="W1772" s="7">
        <f>IFERROR(VLOOKUP(VALUE(M1772),工作表2!$A:$N,14,1)/50,0)</f>
        <v>355218.08</v>
      </c>
      <c r="X1772" s="7">
        <f>IFERROR(VLOOKUP(VALUE(N1772),工作表2!$A:$N,14,1)/50,0)</f>
        <v>355218.08</v>
      </c>
      <c r="Y1772" s="7">
        <f>IFERROR(VLOOKUP(VALUE(O1772),工作表2!$A:$N,14,1)/50,0)</f>
        <v>355218.08</v>
      </c>
      <c r="Z1772" s="7">
        <f>IFERROR(VLOOKUP(VALUE(P1772),工作表2!$A:$N,14,1)/50,0)</f>
        <v>355218.08</v>
      </c>
      <c r="AA1772" s="7">
        <f>IFERROR(VLOOKUP(VALUE(Q1772),工作表2!$A:$N,14,1)/50,0)</f>
        <v>355218.08</v>
      </c>
      <c r="AB1772" s="7">
        <f>IFERROR(VLOOKUP(VALUE(R1772),工作表2!$A:$N,14,1)/50,0)</f>
        <v>355218.08</v>
      </c>
      <c r="AC1772" s="7">
        <f>IFERROR(VLOOKUP(VALUE(S1772),工作表2!$A:$N,14,1)/50,0)</f>
        <v>355218.08</v>
      </c>
      <c r="AD1772" s="7">
        <f>IFERROR(VLOOKUP(VALUE(T1772),工作表2!$A:$N,14,1)/50,0)</f>
        <v>355218.08</v>
      </c>
      <c r="AE1772" s="7">
        <f>IFERROR(VLOOKUP(VALUE(U1772),工作表2!$A:$N,14,1),0)</f>
        <v>52520624.5</v>
      </c>
      <c r="AF1772" s="7">
        <f t="shared" si="308"/>
        <v>55717587.219999999</v>
      </c>
    </row>
    <row r="1773" spans="1:32" x14ac:dyDescent="0.15">
      <c r="A1773" s="8">
        <v>101769</v>
      </c>
      <c r="B1773" s="3" t="s">
        <v>6400</v>
      </c>
      <c r="C1773" t="s">
        <v>6411</v>
      </c>
      <c r="D1773" t="s">
        <v>6419</v>
      </c>
      <c r="E1773" t="s">
        <v>6420</v>
      </c>
      <c r="F1773" t="s">
        <v>6425</v>
      </c>
      <c r="G1773" t="s">
        <v>6414</v>
      </c>
      <c r="H1773" t="s">
        <v>6422</v>
      </c>
      <c r="I1773" t="s">
        <v>6430</v>
      </c>
      <c r="J1773" t="s">
        <v>6416</v>
      </c>
      <c r="K1773" t="s">
        <v>6436</v>
      </c>
      <c r="L1773">
        <f t="shared" si="298"/>
        <v>100530</v>
      </c>
      <c r="M1773">
        <f t="shared" si="299"/>
        <v>100531</v>
      </c>
      <c r="N1773">
        <f t="shared" si="300"/>
        <v>100530</v>
      </c>
      <c r="O1773">
        <f t="shared" si="301"/>
        <v>100531</v>
      </c>
      <c r="P1773">
        <f t="shared" si="302"/>
        <v>100529</v>
      </c>
      <c r="Q1773">
        <f t="shared" si="303"/>
        <v>100531</v>
      </c>
      <c r="R1773">
        <f t="shared" si="304"/>
        <v>100530</v>
      </c>
      <c r="S1773">
        <f t="shared" si="305"/>
        <v>100530</v>
      </c>
      <c r="T1773">
        <f t="shared" si="306"/>
        <v>100530</v>
      </c>
      <c r="U1773">
        <f t="shared" si="307"/>
        <v>201770</v>
      </c>
      <c r="V1773" s="7">
        <f>IFERROR(VLOOKUP(VALUE(L1773),工作表2!$A:$N,14,1)/50,0)</f>
        <v>355218.08</v>
      </c>
      <c r="W1773" s="7">
        <f>IFERROR(VLOOKUP(VALUE(M1773),工作表2!$A:$N,14,1)/50,0)</f>
        <v>355218.08</v>
      </c>
      <c r="X1773" s="7">
        <f>IFERROR(VLOOKUP(VALUE(N1773),工作表2!$A:$N,14,1)/50,0)</f>
        <v>355218.08</v>
      </c>
      <c r="Y1773" s="7">
        <f>IFERROR(VLOOKUP(VALUE(O1773),工作表2!$A:$N,14,1)/50,0)</f>
        <v>355218.08</v>
      </c>
      <c r="Z1773" s="7">
        <f>IFERROR(VLOOKUP(VALUE(P1773),工作表2!$A:$N,14,1)/50,0)</f>
        <v>355218.08</v>
      </c>
      <c r="AA1773" s="7">
        <f>IFERROR(VLOOKUP(VALUE(Q1773),工作表2!$A:$N,14,1)/50,0)</f>
        <v>355218.08</v>
      </c>
      <c r="AB1773" s="7">
        <f>IFERROR(VLOOKUP(VALUE(R1773),工作表2!$A:$N,14,1)/50,0)</f>
        <v>355218.08</v>
      </c>
      <c r="AC1773" s="7">
        <f>IFERROR(VLOOKUP(VALUE(S1773),工作表2!$A:$N,14,1)/50,0)</f>
        <v>355218.08</v>
      </c>
      <c r="AD1773" s="7">
        <f>IFERROR(VLOOKUP(VALUE(T1773),工作表2!$A:$N,14,1)/50,0)</f>
        <v>355218.08</v>
      </c>
      <c r="AE1773" s="7">
        <f>IFERROR(VLOOKUP(VALUE(U1773),工作表2!$A:$N,14,1),0)</f>
        <v>52827031</v>
      </c>
      <c r="AF1773" s="7">
        <f t="shared" si="308"/>
        <v>56023993.719999999</v>
      </c>
    </row>
    <row r="1774" spans="1:32" x14ac:dyDescent="0.15">
      <c r="A1774" s="8">
        <v>101770</v>
      </c>
      <c r="B1774" s="3" t="s">
        <v>6437</v>
      </c>
      <c r="C1774" t="s">
        <v>6438</v>
      </c>
      <c r="D1774" t="s">
        <v>6439</v>
      </c>
      <c r="E1774" t="s">
        <v>6440</v>
      </c>
      <c r="F1774" t="s">
        <v>6441</v>
      </c>
      <c r="G1774" t="s">
        <v>6442</v>
      </c>
      <c r="H1774" t="s">
        <v>6443</v>
      </c>
      <c r="I1774" t="s">
        <v>6444</v>
      </c>
      <c r="J1774" t="s">
        <v>6445</v>
      </c>
      <c r="K1774" t="s">
        <v>6446</v>
      </c>
      <c r="L1774">
        <f t="shared" si="298"/>
        <v>100534</v>
      </c>
      <c r="M1774">
        <f t="shared" si="299"/>
        <v>100533</v>
      </c>
      <c r="N1774">
        <f t="shared" si="300"/>
        <v>100534</v>
      </c>
      <c r="O1774">
        <f t="shared" si="301"/>
        <v>100532</v>
      </c>
      <c r="P1774">
        <f t="shared" si="302"/>
        <v>100534</v>
      </c>
      <c r="Q1774">
        <f t="shared" si="303"/>
        <v>100532</v>
      </c>
      <c r="R1774">
        <f t="shared" si="304"/>
        <v>100532</v>
      </c>
      <c r="S1774">
        <f t="shared" si="305"/>
        <v>100533</v>
      </c>
      <c r="T1774">
        <f t="shared" si="306"/>
        <v>100534</v>
      </c>
      <c r="U1774">
        <f t="shared" si="307"/>
        <v>201771</v>
      </c>
      <c r="V1774" s="7">
        <f>IFERROR(VLOOKUP(VALUE(L1774),工作表2!$A:$N,14,1)/50,0)</f>
        <v>359172.41</v>
      </c>
      <c r="W1774" s="7">
        <f>IFERROR(VLOOKUP(VALUE(M1774),工作表2!$A:$N,14,1)/50,0)</f>
        <v>359172.41</v>
      </c>
      <c r="X1774" s="7">
        <f>IFERROR(VLOOKUP(VALUE(N1774),工作表2!$A:$N,14,1)/50,0)</f>
        <v>359172.41</v>
      </c>
      <c r="Y1774" s="7">
        <f>IFERROR(VLOOKUP(VALUE(O1774),工作表2!$A:$N,14,1)/50,0)</f>
        <v>359172.41</v>
      </c>
      <c r="Z1774" s="7">
        <f>IFERROR(VLOOKUP(VALUE(P1774),工作表2!$A:$N,14,1)/50,0)</f>
        <v>359172.41</v>
      </c>
      <c r="AA1774" s="7">
        <f>IFERROR(VLOOKUP(VALUE(Q1774),工作表2!$A:$N,14,1)/50,0)</f>
        <v>359172.41</v>
      </c>
      <c r="AB1774" s="7">
        <f>IFERROR(VLOOKUP(VALUE(R1774),工作表2!$A:$N,14,1)/50,0)</f>
        <v>359172.41</v>
      </c>
      <c r="AC1774" s="7">
        <f>IFERROR(VLOOKUP(VALUE(S1774),工作表2!$A:$N,14,1)/50,0)</f>
        <v>359172.41</v>
      </c>
      <c r="AD1774" s="7">
        <f>IFERROR(VLOOKUP(VALUE(T1774),工作表2!$A:$N,14,1)/50,0)</f>
        <v>359172.41</v>
      </c>
      <c r="AE1774" s="7">
        <f>IFERROR(VLOOKUP(VALUE(U1774),工作表2!$A:$N,14,1),0)</f>
        <v>52100597.5</v>
      </c>
      <c r="AF1774" s="7">
        <f t="shared" si="308"/>
        <v>55333149.189999998</v>
      </c>
    </row>
    <row r="1775" spans="1:32" x14ac:dyDescent="0.15">
      <c r="A1775" s="8">
        <v>101771</v>
      </c>
      <c r="B1775" s="3" t="s">
        <v>6437</v>
      </c>
      <c r="C1775" t="s">
        <v>6438</v>
      </c>
      <c r="D1775" t="s">
        <v>6447</v>
      </c>
      <c r="E1775" t="s">
        <v>6440</v>
      </c>
      <c r="F1775" t="s">
        <v>6448</v>
      </c>
      <c r="G1775" t="s">
        <v>6442</v>
      </c>
      <c r="H1775" t="s">
        <v>6443</v>
      </c>
      <c r="I1775" t="s">
        <v>6444</v>
      </c>
      <c r="J1775" t="s">
        <v>6449</v>
      </c>
      <c r="K1775" t="s">
        <v>6450</v>
      </c>
      <c r="L1775">
        <f t="shared" si="298"/>
        <v>100534</v>
      </c>
      <c r="M1775">
        <f t="shared" si="299"/>
        <v>100533</v>
      </c>
      <c r="N1775">
        <f t="shared" si="300"/>
        <v>100533</v>
      </c>
      <c r="O1775">
        <f t="shared" si="301"/>
        <v>100532</v>
      </c>
      <c r="P1775">
        <f t="shared" si="302"/>
        <v>100533</v>
      </c>
      <c r="Q1775">
        <f t="shared" si="303"/>
        <v>100532</v>
      </c>
      <c r="R1775">
        <f t="shared" si="304"/>
        <v>100532</v>
      </c>
      <c r="S1775">
        <f t="shared" si="305"/>
        <v>100533</v>
      </c>
      <c r="T1775">
        <f t="shared" si="306"/>
        <v>100532</v>
      </c>
      <c r="U1775">
        <f t="shared" si="307"/>
        <v>201772</v>
      </c>
      <c r="V1775" s="7">
        <f>IFERROR(VLOOKUP(VALUE(L1775),工作表2!$A:$N,14,1)/50,0)</f>
        <v>359172.41</v>
      </c>
      <c r="W1775" s="7">
        <f>IFERROR(VLOOKUP(VALUE(M1775),工作表2!$A:$N,14,1)/50,0)</f>
        <v>359172.41</v>
      </c>
      <c r="X1775" s="7">
        <f>IFERROR(VLOOKUP(VALUE(N1775),工作表2!$A:$N,14,1)/50,0)</f>
        <v>359172.41</v>
      </c>
      <c r="Y1775" s="7">
        <f>IFERROR(VLOOKUP(VALUE(O1775),工作表2!$A:$N,14,1)/50,0)</f>
        <v>359172.41</v>
      </c>
      <c r="Z1775" s="7">
        <f>IFERROR(VLOOKUP(VALUE(P1775),工作表2!$A:$N,14,1)/50,0)</f>
        <v>359172.41</v>
      </c>
      <c r="AA1775" s="7">
        <f>IFERROR(VLOOKUP(VALUE(Q1775),工作表2!$A:$N,14,1)/50,0)</f>
        <v>359172.41</v>
      </c>
      <c r="AB1775" s="7">
        <f>IFERROR(VLOOKUP(VALUE(R1775),工作表2!$A:$N,14,1)/50,0)</f>
        <v>359172.41</v>
      </c>
      <c r="AC1775" s="7">
        <f>IFERROR(VLOOKUP(VALUE(S1775),工作表2!$A:$N,14,1)/50,0)</f>
        <v>359172.41</v>
      </c>
      <c r="AD1775" s="7">
        <f>IFERROR(VLOOKUP(VALUE(T1775),工作表2!$A:$N,14,1)/50,0)</f>
        <v>359172.41</v>
      </c>
      <c r="AE1775" s="7">
        <f>IFERROR(VLOOKUP(VALUE(U1775),工作表2!$A:$N,14,1),0)</f>
        <v>52142750</v>
      </c>
      <c r="AF1775" s="7">
        <f t="shared" si="308"/>
        <v>55375301.689999998</v>
      </c>
    </row>
    <row r="1776" spans="1:32" x14ac:dyDescent="0.15">
      <c r="A1776" s="8">
        <v>101772</v>
      </c>
      <c r="B1776" s="3" t="s">
        <v>6451</v>
      </c>
      <c r="C1776" t="s">
        <v>6452</v>
      </c>
      <c r="D1776" t="s">
        <v>6453</v>
      </c>
      <c r="E1776" t="s">
        <v>6454</v>
      </c>
      <c r="F1776" t="s">
        <v>6441</v>
      </c>
      <c r="G1776" t="s">
        <v>6442</v>
      </c>
      <c r="H1776" t="s">
        <v>6455</v>
      </c>
      <c r="I1776" t="s">
        <v>6456</v>
      </c>
      <c r="J1776" t="s">
        <v>6449</v>
      </c>
      <c r="K1776" t="s">
        <v>6457</v>
      </c>
      <c r="L1776">
        <f t="shared" si="298"/>
        <v>100533</v>
      </c>
      <c r="M1776">
        <f t="shared" si="299"/>
        <v>100534</v>
      </c>
      <c r="N1776">
        <f t="shared" si="300"/>
        <v>100532</v>
      </c>
      <c r="O1776">
        <f t="shared" si="301"/>
        <v>100533</v>
      </c>
      <c r="P1776">
        <f t="shared" si="302"/>
        <v>100534</v>
      </c>
      <c r="Q1776">
        <f t="shared" si="303"/>
        <v>100532</v>
      </c>
      <c r="R1776">
        <f t="shared" si="304"/>
        <v>100533</v>
      </c>
      <c r="S1776">
        <f t="shared" si="305"/>
        <v>100534</v>
      </c>
      <c r="T1776">
        <f t="shared" si="306"/>
        <v>100532</v>
      </c>
      <c r="U1776">
        <f t="shared" si="307"/>
        <v>201773</v>
      </c>
      <c r="V1776" s="7">
        <f>IFERROR(VLOOKUP(VALUE(L1776),工作表2!$A:$N,14,1)/50,0)</f>
        <v>359172.41</v>
      </c>
      <c r="W1776" s="7">
        <f>IFERROR(VLOOKUP(VALUE(M1776),工作表2!$A:$N,14,1)/50,0)</f>
        <v>359172.41</v>
      </c>
      <c r="X1776" s="7">
        <f>IFERROR(VLOOKUP(VALUE(N1776),工作表2!$A:$N,14,1)/50,0)</f>
        <v>359172.41</v>
      </c>
      <c r="Y1776" s="7">
        <f>IFERROR(VLOOKUP(VALUE(O1776),工作表2!$A:$N,14,1)/50,0)</f>
        <v>359172.41</v>
      </c>
      <c r="Z1776" s="7">
        <f>IFERROR(VLOOKUP(VALUE(P1776),工作表2!$A:$N,14,1)/50,0)</f>
        <v>359172.41</v>
      </c>
      <c r="AA1776" s="7">
        <f>IFERROR(VLOOKUP(VALUE(Q1776),工作表2!$A:$N,14,1)/50,0)</f>
        <v>359172.41</v>
      </c>
      <c r="AB1776" s="7">
        <f>IFERROR(VLOOKUP(VALUE(R1776),工作表2!$A:$N,14,1)/50,0)</f>
        <v>359172.41</v>
      </c>
      <c r="AC1776" s="7">
        <f>IFERROR(VLOOKUP(VALUE(S1776),工作表2!$A:$N,14,1)/50,0)</f>
        <v>359172.41</v>
      </c>
      <c r="AD1776" s="7">
        <f>IFERROR(VLOOKUP(VALUE(T1776),工作表2!$A:$N,14,1)/50,0)</f>
        <v>359172.41</v>
      </c>
      <c r="AE1776" s="7">
        <f>IFERROR(VLOOKUP(VALUE(U1776),工作表2!$A:$N,14,1),0)</f>
        <v>52184935</v>
      </c>
      <c r="AF1776" s="7">
        <f t="shared" si="308"/>
        <v>55417486.689999998</v>
      </c>
    </row>
    <row r="1777" spans="1:32" x14ac:dyDescent="0.15">
      <c r="A1777" s="8">
        <v>101773</v>
      </c>
      <c r="B1777" s="3" t="s">
        <v>6437</v>
      </c>
      <c r="C1777" t="s">
        <v>6458</v>
      </c>
      <c r="D1777" t="s">
        <v>6453</v>
      </c>
      <c r="E1777" t="s">
        <v>6459</v>
      </c>
      <c r="F1777" t="s">
        <v>6448</v>
      </c>
      <c r="G1777" t="s">
        <v>6460</v>
      </c>
      <c r="H1777" t="s">
        <v>6461</v>
      </c>
      <c r="I1777" t="s">
        <v>6444</v>
      </c>
      <c r="J1777" t="s">
        <v>6449</v>
      </c>
      <c r="K1777" t="s">
        <v>6462</v>
      </c>
      <c r="L1777">
        <f t="shared" si="298"/>
        <v>100534</v>
      </c>
      <c r="M1777">
        <f t="shared" si="299"/>
        <v>100532</v>
      </c>
      <c r="N1777">
        <f t="shared" si="300"/>
        <v>100532</v>
      </c>
      <c r="O1777">
        <f t="shared" si="301"/>
        <v>100534</v>
      </c>
      <c r="P1777">
        <f t="shared" si="302"/>
        <v>100533</v>
      </c>
      <c r="Q1777">
        <f t="shared" si="303"/>
        <v>100533</v>
      </c>
      <c r="R1777">
        <f t="shared" si="304"/>
        <v>100534</v>
      </c>
      <c r="S1777">
        <f t="shared" si="305"/>
        <v>100533</v>
      </c>
      <c r="T1777">
        <f t="shared" si="306"/>
        <v>100532</v>
      </c>
      <c r="U1777">
        <f t="shared" si="307"/>
        <v>201774</v>
      </c>
      <c r="V1777" s="7">
        <f>IFERROR(VLOOKUP(VALUE(L1777),工作表2!$A:$N,14,1)/50,0)</f>
        <v>359172.41</v>
      </c>
      <c r="W1777" s="7">
        <f>IFERROR(VLOOKUP(VALUE(M1777),工作表2!$A:$N,14,1)/50,0)</f>
        <v>359172.41</v>
      </c>
      <c r="X1777" s="7">
        <f>IFERROR(VLOOKUP(VALUE(N1777),工作表2!$A:$N,14,1)/50,0)</f>
        <v>359172.41</v>
      </c>
      <c r="Y1777" s="7">
        <f>IFERROR(VLOOKUP(VALUE(O1777),工作表2!$A:$N,14,1)/50,0)</f>
        <v>359172.41</v>
      </c>
      <c r="Z1777" s="7">
        <f>IFERROR(VLOOKUP(VALUE(P1777),工作表2!$A:$N,14,1)/50,0)</f>
        <v>359172.41</v>
      </c>
      <c r="AA1777" s="7">
        <f>IFERROR(VLOOKUP(VALUE(Q1777),工作表2!$A:$N,14,1)/50,0)</f>
        <v>359172.41</v>
      </c>
      <c r="AB1777" s="7">
        <f>IFERROR(VLOOKUP(VALUE(R1777),工作表2!$A:$N,14,1)/50,0)</f>
        <v>359172.41</v>
      </c>
      <c r="AC1777" s="7">
        <f>IFERROR(VLOOKUP(VALUE(S1777),工作表2!$A:$N,14,1)/50,0)</f>
        <v>359172.41</v>
      </c>
      <c r="AD1777" s="7">
        <f>IFERROR(VLOOKUP(VALUE(T1777),工作表2!$A:$N,14,1)/50,0)</f>
        <v>359172.41</v>
      </c>
      <c r="AE1777" s="7">
        <f>IFERROR(VLOOKUP(VALUE(U1777),工作表2!$A:$N,14,1),0)</f>
        <v>53175580</v>
      </c>
      <c r="AF1777" s="7">
        <f t="shared" si="308"/>
        <v>56408131.689999998</v>
      </c>
    </row>
    <row r="1778" spans="1:32" x14ac:dyDescent="0.15">
      <c r="A1778" s="8">
        <v>101774</v>
      </c>
      <c r="B1778" s="3" t="s">
        <v>6451</v>
      </c>
      <c r="C1778" t="s">
        <v>6438</v>
      </c>
      <c r="D1778" t="s">
        <v>6447</v>
      </c>
      <c r="E1778" t="s">
        <v>6459</v>
      </c>
      <c r="F1778" t="s">
        <v>6441</v>
      </c>
      <c r="G1778" t="s">
        <v>6460</v>
      </c>
      <c r="H1778" t="s">
        <v>6455</v>
      </c>
      <c r="I1778" t="s">
        <v>6463</v>
      </c>
      <c r="J1778" t="s">
        <v>6464</v>
      </c>
      <c r="K1778" t="s">
        <v>6465</v>
      </c>
      <c r="L1778">
        <f t="shared" si="298"/>
        <v>100533</v>
      </c>
      <c r="M1778">
        <f t="shared" si="299"/>
        <v>100533</v>
      </c>
      <c r="N1778">
        <f t="shared" si="300"/>
        <v>100533</v>
      </c>
      <c r="O1778">
        <f t="shared" si="301"/>
        <v>100534</v>
      </c>
      <c r="P1778">
        <f t="shared" si="302"/>
        <v>100534</v>
      </c>
      <c r="Q1778">
        <f t="shared" si="303"/>
        <v>100533</v>
      </c>
      <c r="R1778">
        <f t="shared" si="304"/>
        <v>100533</v>
      </c>
      <c r="S1778">
        <f t="shared" si="305"/>
        <v>100532</v>
      </c>
      <c r="T1778">
        <f t="shared" si="306"/>
        <v>100533</v>
      </c>
      <c r="U1778">
        <f t="shared" si="307"/>
        <v>201775</v>
      </c>
      <c r="V1778" s="7">
        <f>IFERROR(VLOOKUP(VALUE(L1778),工作表2!$A:$N,14,1)/50,0)</f>
        <v>359172.41</v>
      </c>
      <c r="W1778" s="7">
        <f>IFERROR(VLOOKUP(VALUE(M1778),工作表2!$A:$N,14,1)/50,0)</f>
        <v>359172.41</v>
      </c>
      <c r="X1778" s="7">
        <f>IFERROR(VLOOKUP(VALUE(N1778),工作表2!$A:$N,14,1)/50,0)</f>
        <v>359172.41</v>
      </c>
      <c r="Y1778" s="7">
        <f>IFERROR(VLOOKUP(VALUE(O1778),工作表2!$A:$N,14,1)/50,0)</f>
        <v>359172.41</v>
      </c>
      <c r="Z1778" s="7">
        <f>IFERROR(VLOOKUP(VALUE(P1778),工作表2!$A:$N,14,1)/50,0)</f>
        <v>359172.41</v>
      </c>
      <c r="AA1778" s="7">
        <f>IFERROR(VLOOKUP(VALUE(Q1778),工作表2!$A:$N,14,1)/50,0)</f>
        <v>359172.41</v>
      </c>
      <c r="AB1778" s="7">
        <f>IFERROR(VLOOKUP(VALUE(R1778),工作表2!$A:$N,14,1)/50,0)</f>
        <v>359172.41</v>
      </c>
      <c r="AC1778" s="7">
        <f>IFERROR(VLOOKUP(VALUE(S1778),工作表2!$A:$N,14,1)/50,0)</f>
        <v>359172.41</v>
      </c>
      <c r="AD1778" s="7">
        <f>IFERROR(VLOOKUP(VALUE(T1778),工作表2!$A:$N,14,1)/50,0)</f>
        <v>359172.41</v>
      </c>
      <c r="AE1778" s="7">
        <f>IFERROR(VLOOKUP(VALUE(U1778),工作表2!$A:$N,14,1),0)</f>
        <v>52269400.5</v>
      </c>
      <c r="AF1778" s="7">
        <f t="shared" si="308"/>
        <v>55501952.189999998</v>
      </c>
    </row>
    <row r="1779" spans="1:32" x14ac:dyDescent="0.15">
      <c r="A1779" s="8">
        <v>101775</v>
      </c>
      <c r="B1779" s="3" t="s">
        <v>6451</v>
      </c>
      <c r="C1779" t="s">
        <v>6458</v>
      </c>
      <c r="D1779" t="s">
        <v>6447</v>
      </c>
      <c r="E1779" t="s">
        <v>6459</v>
      </c>
      <c r="F1779" t="s">
        <v>6441</v>
      </c>
      <c r="G1779" t="s">
        <v>6442</v>
      </c>
      <c r="H1779" t="s">
        <v>6443</v>
      </c>
      <c r="I1779" t="s">
        <v>6456</v>
      </c>
      <c r="J1779" t="s">
        <v>6449</v>
      </c>
      <c r="K1779" t="s">
        <v>6466</v>
      </c>
      <c r="L1779">
        <f t="shared" si="298"/>
        <v>100533</v>
      </c>
      <c r="M1779">
        <f t="shared" si="299"/>
        <v>100532</v>
      </c>
      <c r="N1779">
        <f t="shared" si="300"/>
        <v>100533</v>
      </c>
      <c r="O1779">
        <f t="shared" si="301"/>
        <v>100534</v>
      </c>
      <c r="P1779">
        <f t="shared" si="302"/>
        <v>100534</v>
      </c>
      <c r="Q1779">
        <f t="shared" si="303"/>
        <v>100532</v>
      </c>
      <c r="R1779">
        <f t="shared" si="304"/>
        <v>100532</v>
      </c>
      <c r="S1779">
        <f t="shared" si="305"/>
        <v>100534</v>
      </c>
      <c r="T1779">
        <f t="shared" si="306"/>
        <v>100532</v>
      </c>
      <c r="U1779">
        <f t="shared" si="307"/>
        <v>201776</v>
      </c>
      <c r="V1779" s="7">
        <f>IFERROR(VLOOKUP(VALUE(L1779),工作表2!$A:$N,14,1)/50,0)</f>
        <v>359172.41</v>
      </c>
      <c r="W1779" s="7">
        <f>IFERROR(VLOOKUP(VALUE(M1779),工作表2!$A:$N,14,1)/50,0)</f>
        <v>359172.41</v>
      </c>
      <c r="X1779" s="7">
        <f>IFERROR(VLOOKUP(VALUE(N1779),工作表2!$A:$N,14,1)/50,0)</f>
        <v>359172.41</v>
      </c>
      <c r="Y1779" s="7">
        <f>IFERROR(VLOOKUP(VALUE(O1779),工作表2!$A:$N,14,1)/50,0)</f>
        <v>359172.41</v>
      </c>
      <c r="Z1779" s="7">
        <f>IFERROR(VLOOKUP(VALUE(P1779),工作表2!$A:$N,14,1)/50,0)</f>
        <v>359172.41</v>
      </c>
      <c r="AA1779" s="7">
        <f>IFERROR(VLOOKUP(VALUE(Q1779),工作表2!$A:$N,14,1)/50,0)</f>
        <v>359172.41</v>
      </c>
      <c r="AB1779" s="7">
        <f>IFERROR(VLOOKUP(VALUE(R1779),工作表2!$A:$N,14,1)/50,0)</f>
        <v>359172.41</v>
      </c>
      <c r="AC1779" s="7">
        <f>IFERROR(VLOOKUP(VALUE(S1779),工作表2!$A:$N,14,1)/50,0)</f>
        <v>359172.41</v>
      </c>
      <c r="AD1779" s="7">
        <f>IFERROR(VLOOKUP(VALUE(T1779),工作表2!$A:$N,14,1)/50,0)</f>
        <v>359172.41</v>
      </c>
      <c r="AE1779" s="7">
        <f>IFERROR(VLOOKUP(VALUE(U1779),工作表2!$A:$N,14,1),0)</f>
        <v>52311680.5</v>
      </c>
      <c r="AF1779" s="7">
        <f t="shared" si="308"/>
        <v>55544232.189999998</v>
      </c>
    </row>
    <row r="1780" spans="1:32" x14ac:dyDescent="0.15">
      <c r="A1780" s="8">
        <v>101776</v>
      </c>
      <c r="B1780" s="3" t="s">
        <v>6437</v>
      </c>
      <c r="C1780" t="s">
        <v>6438</v>
      </c>
      <c r="D1780" t="s">
        <v>6439</v>
      </c>
      <c r="E1780" t="s">
        <v>6440</v>
      </c>
      <c r="F1780" t="s">
        <v>6448</v>
      </c>
      <c r="G1780" t="s">
        <v>6442</v>
      </c>
      <c r="H1780" t="s">
        <v>6455</v>
      </c>
      <c r="I1780" t="s">
        <v>6463</v>
      </c>
      <c r="J1780" t="s">
        <v>6449</v>
      </c>
      <c r="K1780" t="s">
        <v>6467</v>
      </c>
      <c r="L1780">
        <f t="shared" si="298"/>
        <v>100534</v>
      </c>
      <c r="M1780">
        <f t="shared" si="299"/>
        <v>100533</v>
      </c>
      <c r="N1780">
        <f t="shared" si="300"/>
        <v>100534</v>
      </c>
      <c r="O1780">
        <f t="shared" si="301"/>
        <v>100532</v>
      </c>
      <c r="P1780">
        <f t="shared" si="302"/>
        <v>100533</v>
      </c>
      <c r="Q1780">
        <f t="shared" si="303"/>
        <v>100532</v>
      </c>
      <c r="R1780">
        <f t="shared" si="304"/>
        <v>100533</v>
      </c>
      <c r="S1780">
        <f t="shared" si="305"/>
        <v>100532</v>
      </c>
      <c r="T1780">
        <f t="shared" si="306"/>
        <v>100532</v>
      </c>
      <c r="U1780">
        <f t="shared" si="307"/>
        <v>201777</v>
      </c>
      <c r="V1780" s="7">
        <f>IFERROR(VLOOKUP(VALUE(L1780),工作表2!$A:$N,14,1)/50,0)</f>
        <v>359172.41</v>
      </c>
      <c r="W1780" s="7">
        <f>IFERROR(VLOOKUP(VALUE(M1780),工作表2!$A:$N,14,1)/50,0)</f>
        <v>359172.41</v>
      </c>
      <c r="X1780" s="7">
        <f>IFERROR(VLOOKUP(VALUE(N1780),工作表2!$A:$N,14,1)/50,0)</f>
        <v>359172.41</v>
      </c>
      <c r="Y1780" s="7">
        <f>IFERROR(VLOOKUP(VALUE(O1780),工作表2!$A:$N,14,1)/50,0)</f>
        <v>359172.41</v>
      </c>
      <c r="Z1780" s="7">
        <f>IFERROR(VLOOKUP(VALUE(P1780),工作表2!$A:$N,14,1)/50,0)</f>
        <v>359172.41</v>
      </c>
      <c r="AA1780" s="7">
        <f>IFERROR(VLOOKUP(VALUE(Q1780),工作表2!$A:$N,14,1)/50,0)</f>
        <v>359172.41</v>
      </c>
      <c r="AB1780" s="7">
        <f>IFERROR(VLOOKUP(VALUE(R1780),工作表2!$A:$N,14,1)/50,0)</f>
        <v>359172.41</v>
      </c>
      <c r="AC1780" s="7">
        <f>IFERROR(VLOOKUP(VALUE(S1780),工作表2!$A:$N,14,1)/50,0)</f>
        <v>359172.41</v>
      </c>
      <c r="AD1780" s="7">
        <f>IFERROR(VLOOKUP(VALUE(T1780),工作表2!$A:$N,14,1)/50,0)</f>
        <v>359172.41</v>
      </c>
      <c r="AE1780" s="7">
        <f>IFERROR(VLOOKUP(VALUE(U1780),工作表2!$A:$N,14,1),0)</f>
        <v>53304444</v>
      </c>
      <c r="AF1780" s="7">
        <f t="shared" si="308"/>
        <v>56536995.689999998</v>
      </c>
    </row>
    <row r="1781" spans="1:32" x14ac:dyDescent="0.15">
      <c r="A1781" s="8">
        <v>101777</v>
      </c>
      <c r="B1781" s="3" t="s">
        <v>6437</v>
      </c>
      <c r="C1781" t="s">
        <v>6438</v>
      </c>
      <c r="D1781" t="s">
        <v>6453</v>
      </c>
      <c r="E1781" t="s">
        <v>6454</v>
      </c>
      <c r="F1781" t="s">
        <v>6441</v>
      </c>
      <c r="G1781" t="s">
        <v>6460</v>
      </c>
      <c r="H1781" t="s">
        <v>6443</v>
      </c>
      <c r="I1781" t="s">
        <v>6444</v>
      </c>
      <c r="J1781" t="s">
        <v>6449</v>
      </c>
      <c r="K1781" t="s">
        <v>6468</v>
      </c>
      <c r="L1781">
        <f t="shared" si="298"/>
        <v>100534</v>
      </c>
      <c r="M1781">
        <f t="shared" si="299"/>
        <v>100533</v>
      </c>
      <c r="N1781">
        <f t="shared" si="300"/>
        <v>100532</v>
      </c>
      <c r="O1781">
        <f t="shared" si="301"/>
        <v>100533</v>
      </c>
      <c r="P1781">
        <f t="shared" si="302"/>
        <v>100534</v>
      </c>
      <c r="Q1781">
        <f t="shared" si="303"/>
        <v>100533</v>
      </c>
      <c r="R1781">
        <f t="shared" si="304"/>
        <v>100532</v>
      </c>
      <c r="S1781">
        <f t="shared" si="305"/>
        <v>100533</v>
      </c>
      <c r="T1781">
        <f t="shared" si="306"/>
        <v>100532</v>
      </c>
      <c r="U1781">
        <f t="shared" si="307"/>
        <v>201778</v>
      </c>
      <c r="V1781" s="7">
        <f>IFERROR(VLOOKUP(VALUE(L1781),工作表2!$A:$N,14,1)/50,0)</f>
        <v>359172.41</v>
      </c>
      <c r="W1781" s="7">
        <f>IFERROR(VLOOKUP(VALUE(M1781),工作表2!$A:$N,14,1)/50,0)</f>
        <v>359172.41</v>
      </c>
      <c r="X1781" s="7">
        <f>IFERROR(VLOOKUP(VALUE(N1781),工作表2!$A:$N,14,1)/50,0)</f>
        <v>359172.41</v>
      </c>
      <c r="Y1781" s="7">
        <f>IFERROR(VLOOKUP(VALUE(O1781),工作表2!$A:$N,14,1)/50,0)</f>
        <v>359172.41</v>
      </c>
      <c r="Z1781" s="7">
        <f>IFERROR(VLOOKUP(VALUE(P1781),工作表2!$A:$N,14,1)/50,0)</f>
        <v>359172.41</v>
      </c>
      <c r="AA1781" s="7">
        <f>IFERROR(VLOOKUP(VALUE(Q1781),工作表2!$A:$N,14,1)/50,0)</f>
        <v>359172.41</v>
      </c>
      <c r="AB1781" s="7">
        <f>IFERROR(VLOOKUP(VALUE(R1781),工作表2!$A:$N,14,1)/50,0)</f>
        <v>359172.41</v>
      </c>
      <c r="AC1781" s="7">
        <f>IFERROR(VLOOKUP(VALUE(S1781),工作表2!$A:$N,14,1)/50,0)</f>
        <v>359172.41</v>
      </c>
      <c r="AD1781" s="7">
        <f>IFERROR(VLOOKUP(VALUE(T1781),工作表2!$A:$N,14,1)/50,0)</f>
        <v>359172.41</v>
      </c>
      <c r="AE1781" s="7">
        <f>IFERROR(VLOOKUP(VALUE(U1781),工作表2!$A:$N,14,1),0)</f>
        <v>52890923.5</v>
      </c>
      <c r="AF1781" s="7">
        <f t="shared" si="308"/>
        <v>56123475.189999998</v>
      </c>
    </row>
    <row r="1782" spans="1:32" x14ac:dyDescent="0.15">
      <c r="A1782" s="8">
        <v>101778</v>
      </c>
      <c r="B1782" s="3" t="s">
        <v>6469</v>
      </c>
      <c r="C1782" t="s">
        <v>6438</v>
      </c>
      <c r="D1782" t="s">
        <v>6453</v>
      </c>
      <c r="E1782" t="s">
        <v>6440</v>
      </c>
      <c r="F1782" t="s">
        <v>6448</v>
      </c>
      <c r="G1782" t="s">
        <v>6470</v>
      </c>
      <c r="H1782" t="s">
        <v>6455</v>
      </c>
      <c r="I1782" t="s">
        <v>6456</v>
      </c>
      <c r="J1782" t="s">
        <v>6445</v>
      </c>
      <c r="K1782" t="s">
        <v>6471</v>
      </c>
      <c r="L1782">
        <f t="shared" si="298"/>
        <v>100532</v>
      </c>
      <c r="M1782">
        <f t="shared" si="299"/>
        <v>100533</v>
      </c>
      <c r="N1782">
        <f t="shared" si="300"/>
        <v>100532</v>
      </c>
      <c r="O1782">
        <f t="shared" si="301"/>
        <v>100532</v>
      </c>
      <c r="P1782">
        <f t="shared" si="302"/>
        <v>100533</v>
      </c>
      <c r="Q1782">
        <f t="shared" si="303"/>
        <v>100534</v>
      </c>
      <c r="R1782">
        <f t="shared" si="304"/>
        <v>100533</v>
      </c>
      <c r="S1782">
        <f t="shared" si="305"/>
        <v>100534</v>
      </c>
      <c r="T1782">
        <f t="shared" si="306"/>
        <v>100534</v>
      </c>
      <c r="U1782">
        <f t="shared" si="307"/>
        <v>201779</v>
      </c>
      <c r="V1782" s="7">
        <f>IFERROR(VLOOKUP(VALUE(L1782),工作表2!$A:$N,14,1)/50,0)</f>
        <v>359172.41</v>
      </c>
      <c r="W1782" s="7">
        <f>IFERROR(VLOOKUP(VALUE(M1782),工作表2!$A:$N,14,1)/50,0)</f>
        <v>359172.41</v>
      </c>
      <c r="X1782" s="7">
        <f>IFERROR(VLOOKUP(VALUE(N1782),工作表2!$A:$N,14,1)/50,0)</f>
        <v>359172.41</v>
      </c>
      <c r="Y1782" s="7">
        <f>IFERROR(VLOOKUP(VALUE(O1782),工作表2!$A:$N,14,1)/50,0)</f>
        <v>359172.41</v>
      </c>
      <c r="Z1782" s="7">
        <f>IFERROR(VLOOKUP(VALUE(P1782),工作表2!$A:$N,14,1)/50,0)</f>
        <v>359172.41</v>
      </c>
      <c r="AA1782" s="7">
        <f>IFERROR(VLOOKUP(VALUE(Q1782),工作表2!$A:$N,14,1)/50,0)</f>
        <v>359172.41</v>
      </c>
      <c r="AB1782" s="7">
        <f>IFERROR(VLOOKUP(VALUE(R1782),工作表2!$A:$N,14,1)/50,0)</f>
        <v>359172.41</v>
      </c>
      <c r="AC1782" s="7">
        <f>IFERROR(VLOOKUP(VALUE(S1782),工作表2!$A:$N,14,1)/50,0)</f>
        <v>359172.41</v>
      </c>
      <c r="AD1782" s="7">
        <f>IFERROR(VLOOKUP(VALUE(T1782),工作表2!$A:$N,14,1)/50,0)</f>
        <v>359172.41</v>
      </c>
      <c r="AE1782" s="7">
        <f>IFERROR(VLOOKUP(VALUE(U1782),工作表2!$A:$N,14,1),0)</f>
        <v>53124011.5</v>
      </c>
      <c r="AF1782" s="7">
        <f t="shared" si="308"/>
        <v>56356563.189999998</v>
      </c>
    </row>
    <row r="1783" spans="1:32" x14ac:dyDescent="0.15">
      <c r="A1783" s="8">
        <v>101779</v>
      </c>
      <c r="B1783" s="3" t="s">
        <v>6451</v>
      </c>
      <c r="C1783" t="s">
        <v>6438</v>
      </c>
      <c r="D1783" t="s">
        <v>6447</v>
      </c>
      <c r="E1783" t="s">
        <v>6454</v>
      </c>
      <c r="F1783" t="s">
        <v>6472</v>
      </c>
      <c r="G1783" t="s">
        <v>6442</v>
      </c>
      <c r="H1783" t="s">
        <v>6443</v>
      </c>
      <c r="I1783" t="s">
        <v>6456</v>
      </c>
      <c r="J1783" t="s">
        <v>6445</v>
      </c>
      <c r="K1783" t="s">
        <v>6473</v>
      </c>
      <c r="L1783">
        <f t="shared" si="298"/>
        <v>100533</v>
      </c>
      <c r="M1783">
        <f t="shared" si="299"/>
        <v>100533</v>
      </c>
      <c r="N1783">
        <f t="shared" si="300"/>
        <v>100533</v>
      </c>
      <c r="O1783">
        <f t="shared" si="301"/>
        <v>100533</v>
      </c>
      <c r="P1783">
        <f t="shared" si="302"/>
        <v>100532</v>
      </c>
      <c r="Q1783">
        <f t="shared" si="303"/>
        <v>100532</v>
      </c>
      <c r="R1783">
        <f t="shared" si="304"/>
        <v>100532</v>
      </c>
      <c r="S1783">
        <f t="shared" si="305"/>
        <v>100534</v>
      </c>
      <c r="T1783">
        <f t="shared" si="306"/>
        <v>100534</v>
      </c>
      <c r="U1783">
        <f t="shared" si="307"/>
        <v>201780</v>
      </c>
      <c r="V1783" s="7">
        <f>IFERROR(VLOOKUP(VALUE(L1783),工作表2!$A:$N,14,1)/50,0)</f>
        <v>359172.41</v>
      </c>
      <c r="W1783" s="7">
        <f>IFERROR(VLOOKUP(VALUE(M1783),工作表2!$A:$N,14,1)/50,0)</f>
        <v>359172.41</v>
      </c>
      <c r="X1783" s="7">
        <f>IFERROR(VLOOKUP(VALUE(N1783),工作表2!$A:$N,14,1)/50,0)</f>
        <v>359172.41</v>
      </c>
      <c r="Y1783" s="7">
        <f>IFERROR(VLOOKUP(VALUE(O1783),工作表2!$A:$N,14,1)/50,0)</f>
        <v>359172.41</v>
      </c>
      <c r="Z1783" s="7">
        <f>IFERROR(VLOOKUP(VALUE(P1783),工作表2!$A:$N,14,1)/50,0)</f>
        <v>359172.41</v>
      </c>
      <c r="AA1783" s="7">
        <f>IFERROR(VLOOKUP(VALUE(Q1783),工作表2!$A:$N,14,1)/50,0)</f>
        <v>359172.41</v>
      </c>
      <c r="AB1783" s="7">
        <f>IFERROR(VLOOKUP(VALUE(R1783),工作表2!$A:$N,14,1)/50,0)</f>
        <v>359172.41</v>
      </c>
      <c r="AC1783" s="7">
        <f>IFERROR(VLOOKUP(VALUE(S1783),工作表2!$A:$N,14,1)/50,0)</f>
        <v>359172.41</v>
      </c>
      <c r="AD1783" s="7">
        <f>IFERROR(VLOOKUP(VALUE(T1783),工作表2!$A:$N,14,1)/50,0)</f>
        <v>359172.41</v>
      </c>
      <c r="AE1783" s="7">
        <f>IFERROR(VLOOKUP(VALUE(U1783),工作表2!$A:$N,14,1),0)</f>
        <v>53433602</v>
      </c>
      <c r="AF1783" s="7">
        <f t="shared" si="308"/>
        <v>56666153.689999998</v>
      </c>
    </row>
    <row r="1784" spans="1:32" x14ac:dyDescent="0.15">
      <c r="A1784" s="8">
        <v>101780</v>
      </c>
      <c r="B1784" s="3" t="s">
        <v>6474</v>
      </c>
      <c r="C1784" t="s">
        <v>6475</v>
      </c>
      <c r="D1784" t="s">
        <v>6476</v>
      </c>
      <c r="E1784" t="s">
        <v>6477</v>
      </c>
      <c r="F1784" t="s">
        <v>6478</v>
      </c>
      <c r="G1784" t="s">
        <v>6479</v>
      </c>
      <c r="H1784" t="s">
        <v>6480</v>
      </c>
      <c r="I1784" t="s">
        <v>6481</v>
      </c>
      <c r="J1784" t="s">
        <v>6482</v>
      </c>
      <c r="K1784" t="s">
        <v>6483</v>
      </c>
      <c r="L1784">
        <f t="shared" si="298"/>
        <v>100535</v>
      </c>
      <c r="M1784">
        <f t="shared" si="299"/>
        <v>100537</v>
      </c>
      <c r="N1784">
        <f t="shared" si="300"/>
        <v>100535</v>
      </c>
      <c r="O1784">
        <f t="shared" si="301"/>
        <v>100535</v>
      </c>
      <c r="P1784">
        <f t="shared" si="302"/>
        <v>100536</v>
      </c>
      <c r="Q1784">
        <f t="shared" si="303"/>
        <v>100537</v>
      </c>
      <c r="R1784">
        <f t="shared" si="304"/>
        <v>100536</v>
      </c>
      <c r="S1784">
        <f t="shared" si="305"/>
        <v>100537</v>
      </c>
      <c r="T1784">
        <f t="shared" si="306"/>
        <v>100537</v>
      </c>
      <c r="U1784">
        <f t="shared" si="307"/>
        <v>201781</v>
      </c>
      <c r="V1784" s="7">
        <f>IFERROR(VLOOKUP(VALUE(L1784),工作表2!$A:$N,14,1)/50,0)</f>
        <v>363126.73</v>
      </c>
      <c r="W1784" s="7">
        <f>IFERROR(VLOOKUP(VALUE(M1784),工作表2!$A:$N,14,1)/50,0)</f>
        <v>363126.73</v>
      </c>
      <c r="X1784" s="7">
        <f>IFERROR(VLOOKUP(VALUE(N1784),工作表2!$A:$N,14,1)/50,0)</f>
        <v>363126.73</v>
      </c>
      <c r="Y1784" s="7">
        <f>IFERROR(VLOOKUP(VALUE(O1784),工作表2!$A:$N,14,1)/50,0)</f>
        <v>363126.73</v>
      </c>
      <c r="Z1784" s="7">
        <f>IFERROR(VLOOKUP(VALUE(P1784),工作表2!$A:$N,14,1)/50,0)</f>
        <v>363126.73</v>
      </c>
      <c r="AA1784" s="7">
        <f>IFERROR(VLOOKUP(VALUE(Q1784),工作表2!$A:$N,14,1)/50,0)</f>
        <v>363126.73</v>
      </c>
      <c r="AB1784" s="7">
        <f>IFERROR(VLOOKUP(VALUE(R1784),工作表2!$A:$N,14,1)/50,0)</f>
        <v>363126.73</v>
      </c>
      <c r="AC1784" s="7">
        <f>IFERROR(VLOOKUP(VALUE(S1784),工作表2!$A:$N,14,1)/50,0)</f>
        <v>363126.73</v>
      </c>
      <c r="AD1784" s="7">
        <f>IFERROR(VLOOKUP(VALUE(T1784),工作表2!$A:$N,14,1)/50,0)</f>
        <v>363126.73</v>
      </c>
      <c r="AE1784" s="7">
        <f>IFERROR(VLOOKUP(VALUE(U1784),工作表2!$A:$N,14,1),0)</f>
        <v>52697350.5</v>
      </c>
      <c r="AF1784" s="7">
        <f t="shared" si="308"/>
        <v>55965491.07</v>
      </c>
    </row>
    <row r="1785" spans="1:32" x14ac:dyDescent="0.15">
      <c r="A1785" s="8">
        <v>101781</v>
      </c>
      <c r="B1785" s="3" t="s">
        <v>6474</v>
      </c>
      <c r="C1785" t="s">
        <v>6484</v>
      </c>
      <c r="D1785" t="s">
        <v>6476</v>
      </c>
      <c r="E1785" t="s">
        <v>6485</v>
      </c>
      <c r="F1785" t="s">
        <v>6486</v>
      </c>
      <c r="G1785" t="s">
        <v>6487</v>
      </c>
      <c r="H1785" t="s">
        <v>6488</v>
      </c>
      <c r="I1785" t="s">
        <v>6481</v>
      </c>
      <c r="J1785" t="s">
        <v>6482</v>
      </c>
      <c r="K1785" t="s">
        <v>6489</v>
      </c>
      <c r="L1785">
        <f t="shared" si="298"/>
        <v>100535</v>
      </c>
      <c r="M1785">
        <f t="shared" si="299"/>
        <v>100535</v>
      </c>
      <c r="N1785">
        <f t="shared" si="300"/>
        <v>100535</v>
      </c>
      <c r="O1785">
        <f t="shared" si="301"/>
        <v>100536</v>
      </c>
      <c r="P1785">
        <f t="shared" si="302"/>
        <v>100537</v>
      </c>
      <c r="Q1785">
        <f t="shared" si="303"/>
        <v>100536</v>
      </c>
      <c r="R1785">
        <f t="shared" si="304"/>
        <v>100535</v>
      </c>
      <c r="S1785">
        <f t="shared" si="305"/>
        <v>100537</v>
      </c>
      <c r="T1785">
        <f t="shared" si="306"/>
        <v>100537</v>
      </c>
      <c r="U1785">
        <f t="shared" si="307"/>
        <v>201782</v>
      </c>
      <c r="V1785" s="7">
        <f>IFERROR(VLOOKUP(VALUE(L1785),工作表2!$A:$N,14,1)/50,0)</f>
        <v>363126.73</v>
      </c>
      <c r="W1785" s="7">
        <f>IFERROR(VLOOKUP(VALUE(M1785),工作表2!$A:$N,14,1)/50,0)</f>
        <v>363126.73</v>
      </c>
      <c r="X1785" s="7">
        <f>IFERROR(VLOOKUP(VALUE(N1785),工作表2!$A:$N,14,1)/50,0)</f>
        <v>363126.73</v>
      </c>
      <c r="Y1785" s="7">
        <f>IFERROR(VLOOKUP(VALUE(O1785),工作表2!$A:$N,14,1)/50,0)</f>
        <v>363126.73</v>
      </c>
      <c r="Z1785" s="7">
        <f>IFERROR(VLOOKUP(VALUE(P1785),工作表2!$A:$N,14,1)/50,0)</f>
        <v>363126.73</v>
      </c>
      <c r="AA1785" s="7">
        <f>IFERROR(VLOOKUP(VALUE(Q1785),工作表2!$A:$N,14,1)/50,0)</f>
        <v>363126.73</v>
      </c>
      <c r="AB1785" s="7">
        <f>IFERROR(VLOOKUP(VALUE(R1785),工作表2!$A:$N,14,1)/50,0)</f>
        <v>363126.73</v>
      </c>
      <c r="AC1785" s="7">
        <f>IFERROR(VLOOKUP(VALUE(S1785),工作表2!$A:$N,14,1)/50,0)</f>
        <v>363126.73</v>
      </c>
      <c r="AD1785" s="7">
        <f>IFERROR(VLOOKUP(VALUE(T1785),工作表2!$A:$N,14,1)/50,0)</f>
        <v>363126.73</v>
      </c>
      <c r="AE1785" s="7">
        <f>IFERROR(VLOOKUP(VALUE(U1785),工作表2!$A:$N,14,1),0)</f>
        <v>52739617.5</v>
      </c>
      <c r="AF1785" s="7">
        <f t="shared" si="308"/>
        <v>56007758.07</v>
      </c>
    </row>
    <row r="1786" spans="1:32" x14ac:dyDescent="0.15">
      <c r="A1786" s="8">
        <v>101782</v>
      </c>
      <c r="B1786" s="3" t="s">
        <v>6490</v>
      </c>
      <c r="C1786" t="s">
        <v>6491</v>
      </c>
      <c r="D1786" t="s">
        <v>6492</v>
      </c>
      <c r="E1786" t="s">
        <v>6477</v>
      </c>
      <c r="F1786" t="s">
        <v>6486</v>
      </c>
      <c r="G1786" t="s">
        <v>6493</v>
      </c>
      <c r="H1786" t="s">
        <v>6488</v>
      </c>
      <c r="I1786" t="s">
        <v>6494</v>
      </c>
      <c r="J1786" t="s">
        <v>6495</v>
      </c>
      <c r="K1786" t="s">
        <v>6496</v>
      </c>
      <c r="L1786">
        <f t="shared" si="298"/>
        <v>100536</v>
      </c>
      <c r="M1786">
        <f t="shared" si="299"/>
        <v>100536</v>
      </c>
      <c r="N1786">
        <f t="shared" si="300"/>
        <v>100536</v>
      </c>
      <c r="O1786">
        <f t="shared" si="301"/>
        <v>100535</v>
      </c>
      <c r="P1786">
        <f t="shared" si="302"/>
        <v>100537</v>
      </c>
      <c r="Q1786">
        <f t="shared" si="303"/>
        <v>100535</v>
      </c>
      <c r="R1786">
        <f t="shared" si="304"/>
        <v>100535</v>
      </c>
      <c r="S1786">
        <f t="shared" si="305"/>
        <v>100535</v>
      </c>
      <c r="T1786">
        <f t="shared" si="306"/>
        <v>100535</v>
      </c>
      <c r="U1786">
        <f t="shared" si="307"/>
        <v>201783</v>
      </c>
      <c r="V1786" s="7">
        <f>IFERROR(VLOOKUP(VALUE(L1786),工作表2!$A:$N,14,1)/50,0)</f>
        <v>363126.73</v>
      </c>
      <c r="W1786" s="7">
        <f>IFERROR(VLOOKUP(VALUE(M1786),工作表2!$A:$N,14,1)/50,0)</f>
        <v>363126.73</v>
      </c>
      <c r="X1786" s="7">
        <f>IFERROR(VLOOKUP(VALUE(N1786),工作表2!$A:$N,14,1)/50,0)</f>
        <v>363126.73</v>
      </c>
      <c r="Y1786" s="7">
        <f>IFERROR(VLOOKUP(VALUE(O1786),工作表2!$A:$N,14,1)/50,0)</f>
        <v>363126.73</v>
      </c>
      <c r="Z1786" s="7">
        <f>IFERROR(VLOOKUP(VALUE(P1786),工作表2!$A:$N,14,1)/50,0)</f>
        <v>363126.73</v>
      </c>
      <c r="AA1786" s="7">
        <f>IFERROR(VLOOKUP(VALUE(Q1786),工作表2!$A:$N,14,1)/50,0)</f>
        <v>363126.73</v>
      </c>
      <c r="AB1786" s="7">
        <f>IFERROR(VLOOKUP(VALUE(R1786),工作表2!$A:$N,14,1)/50,0)</f>
        <v>363126.73</v>
      </c>
      <c r="AC1786" s="7">
        <f>IFERROR(VLOOKUP(VALUE(S1786),工作表2!$A:$N,14,1)/50,0)</f>
        <v>363126.73</v>
      </c>
      <c r="AD1786" s="7">
        <f>IFERROR(VLOOKUP(VALUE(T1786),工作表2!$A:$N,14,1)/50,0)</f>
        <v>363126.73</v>
      </c>
      <c r="AE1786" s="7">
        <f>IFERROR(VLOOKUP(VALUE(U1786),工作表2!$A:$N,14,1),0)</f>
        <v>52781916.5</v>
      </c>
      <c r="AF1786" s="7">
        <f t="shared" si="308"/>
        <v>56050057.07</v>
      </c>
    </row>
    <row r="1787" spans="1:32" x14ac:dyDescent="0.15">
      <c r="A1787" s="8">
        <v>101783</v>
      </c>
      <c r="B1787" s="3" t="s">
        <v>6497</v>
      </c>
      <c r="C1787" t="s">
        <v>6484</v>
      </c>
      <c r="D1787" t="s">
        <v>6476</v>
      </c>
      <c r="E1787" t="s">
        <v>6477</v>
      </c>
      <c r="F1787" t="s">
        <v>6498</v>
      </c>
      <c r="G1787" t="s">
        <v>6493</v>
      </c>
      <c r="H1787" t="s">
        <v>6488</v>
      </c>
      <c r="I1787" t="s">
        <v>6481</v>
      </c>
      <c r="J1787" t="s">
        <v>6499</v>
      </c>
      <c r="K1787" t="s">
        <v>6500</v>
      </c>
      <c r="L1787">
        <f t="shared" si="298"/>
        <v>100537</v>
      </c>
      <c r="M1787">
        <f t="shared" si="299"/>
        <v>100535</v>
      </c>
      <c r="N1787">
        <f t="shared" si="300"/>
        <v>100535</v>
      </c>
      <c r="O1787">
        <f t="shared" si="301"/>
        <v>100535</v>
      </c>
      <c r="P1787">
        <f t="shared" si="302"/>
        <v>100535</v>
      </c>
      <c r="Q1787">
        <f t="shared" si="303"/>
        <v>100535</v>
      </c>
      <c r="R1787">
        <f t="shared" si="304"/>
        <v>100535</v>
      </c>
      <c r="S1787">
        <f t="shared" si="305"/>
        <v>100537</v>
      </c>
      <c r="T1787">
        <f t="shared" si="306"/>
        <v>100536</v>
      </c>
      <c r="U1787">
        <f t="shared" si="307"/>
        <v>201784</v>
      </c>
      <c r="V1787" s="7">
        <f>IFERROR(VLOOKUP(VALUE(L1787),工作表2!$A:$N,14,1)/50,0)</f>
        <v>363126.73</v>
      </c>
      <c r="W1787" s="7">
        <f>IFERROR(VLOOKUP(VALUE(M1787),工作表2!$A:$N,14,1)/50,0)</f>
        <v>363126.73</v>
      </c>
      <c r="X1787" s="7">
        <f>IFERROR(VLOOKUP(VALUE(N1787),工作表2!$A:$N,14,1)/50,0)</f>
        <v>363126.73</v>
      </c>
      <c r="Y1787" s="7">
        <f>IFERROR(VLOOKUP(VALUE(O1787),工作表2!$A:$N,14,1)/50,0)</f>
        <v>363126.73</v>
      </c>
      <c r="Z1787" s="7">
        <f>IFERROR(VLOOKUP(VALUE(P1787),工作表2!$A:$N,14,1)/50,0)</f>
        <v>363126.73</v>
      </c>
      <c r="AA1787" s="7">
        <f>IFERROR(VLOOKUP(VALUE(Q1787),工作表2!$A:$N,14,1)/50,0)</f>
        <v>363126.73</v>
      </c>
      <c r="AB1787" s="7">
        <f>IFERROR(VLOOKUP(VALUE(R1787),工作表2!$A:$N,14,1)/50,0)</f>
        <v>363126.73</v>
      </c>
      <c r="AC1787" s="7">
        <f>IFERROR(VLOOKUP(VALUE(S1787),工作表2!$A:$N,14,1)/50,0)</f>
        <v>363126.73</v>
      </c>
      <c r="AD1787" s="7">
        <f>IFERROR(VLOOKUP(VALUE(T1787),工作表2!$A:$N,14,1)/50,0)</f>
        <v>363126.73</v>
      </c>
      <c r="AE1787" s="7">
        <f>IFERROR(VLOOKUP(VALUE(U1787),工作表2!$A:$N,14,1),0)</f>
        <v>53783668.5</v>
      </c>
      <c r="AF1787" s="7">
        <f t="shared" si="308"/>
        <v>57051809.07</v>
      </c>
    </row>
    <row r="1788" spans="1:32" x14ac:dyDescent="0.15">
      <c r="A1788" s="8">
        <v>101784</v>
      </c>
      <c r="B1788" s="3" t="s">
        <v>6474</v>
      </c>
      <c r="C1788" t="s">
        <v>6475</v>
      </c>
      <c r="D1788" t="s">
        <v>6476</v>
      </c>
      <c r="E1788" t="s">
        <v>6485</v>
      </c>
      <c r="F1788" t="s">
        <v>6486</v>
      </c>
      <c r="G1788" t="s">
        <v>6493</v>
      </c>
      <c r="H1788" t="s">
        <v>6480</v>
      </c>
      <c r="I1788" t="s">
        <v>6494</v>
      </c>
      <c r="J1788" t="s">
        <v>6495</v>
      </c>
      <c r="K1788" t="s">
        <v>6501</v>
      </c>
      <c r="L1788">
        <f t="shared" si="298"/>
        <v>100535</v>
      </c>
      <c r="M1788">
        <f t="shared" si="299"/>
        <v>100537</v>
      </c>
      <c r="N1788">
        <f t="shared" si="300"/>
        <v>100535</v>
      </c>
      <c r="O1788">
        <f t="shared" si="301"/>
        <v>100536</v>
      </c>
      <c r="P1788">
        <f t="shared" si="302"/>
        <v>100537</v>
      </c>
      <c r="Q1788">
        <f t="shared" si="303"/>
        <v>100535</v>
      </c>
      <c r="R1788">
        <f t="shared" si="304"/>
        <v>100536</v>
      </c>
      <c r="S1788">
        <f t="shared" si="305"/>
        <v>100535</v>
      </c>
      <c r="T1788">
        <f t="shared" si="306"/>
        <v>100535</v>
      </c>
      <c r="U1788">
        <f t="shared" si="307"/>
        <v>201785</v>
      </c>
      <c r="V1788" s="7">
        <f>IFERROR(VLOOKUP(VALUE(L1788),工作表2!$A:$N,14,1)/50,0)</f>
        <v>363126.73</v>
      </c>
      <c r="W1788" s="7">
        <f>IFERROR(VLOOKUP(VALUE(M1788),工作表2!$A:$N,14,1)/50,0)</f>
        <v>363126.73</v>
      </c>
      <c r="X1788" s="7">
        <f>IFERROR(VLOOKUP(VALUE(N1788),工作表2!$A:$N,14,1)/50,0)</f>
        <v>363126.73</v>
      </c>
      <c r="Y1788" s="7">
        <f>IFERROR(VLOOKUP(VALUE(O1788),工作表2!$A:$N,14,1)/50,0)</f>
        <v>363126.73</v>
      </c>
      <c r="Z1788" s="7">
        <f>IFERROR(VLOOKUP(VALUE(P1788),工作表2!$A:$N,14,1)/50,0)</f>
        <v>363126.73</v>
      </c>
      <c r="AA1788" s="7">
        <f>IFERROR(VLOOKUP(VALUE(Q1788),工作表2!$A:$N,14,1)/50,0)</f>
        <v>363126.73</v>
      </c>
      <c r="AB1788" s="7">
        <f>IFERROR(VLOOKUP(VALUE(R1788),工作表2!$A:$N,14,1)/50,0)</f>
        <v>363126.73</v>
      </c>
      <c r="AC1788" s="7">
        <f>IFERROR(VLOOKUP(VALUE(S1788),工作表2!$A:$N,14,1)/50,0)</f>
        <v>363126.73</v>
      </c>
      <c r="AD1788" s="7">
        <f>IFERROR(VLOOKUP(VALUE(T1788),工作表2!$A:$N,14,1)/50,0)</f>
        <v>363126.73</v>
      </c>
      <c r="AE1788" s="7">
        <f>IFERROR(VLOOKUP(VALUE(U1788),工作表2!$A:$N,14,1),0)</f>
        <v>52866609.5</v>
      </c>
      <c r="AF1788" s="7">
        <f t="shared" si="308"/>
        <v>56134750.07</v>
      </c>
    </row>
    <row r="1789" spans="1:32" x14ac:dyDescent="0.15">
      <c r="A1789" s="8">
        <v>101785</v>
      </c>
      <c r="B1789" s="3" t="s">
        <v>6497</v>
      </c>
      <c r="C1789" t="s">
        <v>6484</v>
      </c>
      <c r="D1789" t="s">
        <v>6492</v>
      </c>
      <c r="E1789" t="s">
        <v>6502</v>
      </c>
      <c r="F1789" t="s">
        <v>6478</v>
      </c>
      <c r="G1789" t="s">
        <v>6487</v>
      </c>
      <c r="H1789" t="s">
        <v>6488</v>
      </c>
      <c r="I1789" t="s">
        <v>6481</v>
      </c>
      <c r="J1789" t="s">
        <v>6482</v>
      </c>
      <c r="K1789" t="s">
        <v>6503</v>
      </c>
      <c r="L1789">
        <f t="shared" si="298"/>
        <v>100537</v>
      </c>
      <c r="M1789">
        <f t="shared" si="299"/>
        <v>100535</v>
      </c>
      <c r="N1789">
        <f t="shared" si="300"/>
        <v>100536</v>
      </c>
      <c r="O1789">
        <f t="shared" si="301"/>
        <v>100537</v>
      </c>
      <c r="P1789">
        <f t="shared" si="302"/>
        <v>100536</v>
      </c>
      <c r="Q1789">
        <f t="shared" si="303"/>
        <v>100536</v>
      </c>
      <c r="R1789">
        <f t="shared" si="304"/>
        <v>100535</v>
      </c>
      <c r="S1789">
        <f t="shared" si="305"/>
        <v>100537</v>
      </c>
      <c r="T1789">
        <f t="shared" si="306"/>
        <v>100537</v>
      </c>
      <c r="U1789">
        <f t="shared" si="307"/>
        <v>201786</v>
      </c>
      <c r="V1789" s="7">
        <f>IFERROR(VLOOKUP(VALUE(L1789),工作表2!$A:$N,14,1)/50,0)</f>
        <v>363126.73</v>
      </c>
      <c r="W1789" s="7">
        <f>IFERROR(VLOOKUP(VALUE(M1789),工作表2!$A:$N,14,1)/50,0)</f>
        <v>363126.73</v>
      </c>
      <c r="X1789" s="7">
        <f>IFERROR(VLOOKUP(VALUE(N1789),工作表2!$A:$N,14,1)/50,0)</f>
        <v>363126.73</v>
      </c>
      <c r="Y1789" s="7">
        <f>IFERROR(VLOOKUP(VALUE(O1789),工作表2!$A:$N,14,1)/50,0)</f>
        <v>363126.73</v>
      </c>
      <c r="Z1789" s="7">
        <f>IFERROR(VLOOKUP(VALUE(P1789),工作表2!$A:$N,14,1)/50,0)</f>
        <v>363126.73</v>
      </c>
      <c r="AA1789" s="7">
        <f>IFERROR(VLOOKUP(VALUE(Q1789),工作表2!$A:$N,14,1)/50,0)</f>
        <v>363126.73</v>
      </c>
      <c r="AB1789" s="7">
        <f>IFERROR(VLOOKUP(VALUE(R1789),工作表2!$A:$N,14,1)/50,0)</f>
        <v>363126.73</v>
      </c>
      <c r="AC1789" s="7">
        <f>IFERROR(VLOOKUP(VALUE(S1789),工作表2!$A:$N,14,1)/50,0)</f>
        <v>363126.73</v>
      </c>
      <c r="AD1789" s="7">
        <f>IFERROR(VLOOKUP(VALUE(T1789),工作表2!$A:$N,14,1)/50,0)</f>
        <v>363126.73</v>
      </c>
      <c r="AE1789" s="7">
        <f>IFERROR(VLOOKUP(VALUE(U1789),工作表2!$A:$N,14,1),0)</f>
        <v>52909004</v>
      </c>
      <c r="AF1789" s="7">
        <f t="shared" si="308"/>
        <v>56177144.57</v>
      </c>
    </row>
    <row r="1790" spans="1:32" x14ac:dyDescent="0.15">
      <c r="A1790" s="8">
        <v>101786</v>
      </c>
      <c r="B1790" s="3" t="s">
        <v>6490</v>
      </c>
      <c r="C1790" t="s">
        <v>6475</v>
      </c>
      <c r="D1790" t="s">
        <v>6492</v>
      </c>
      <c r="E1790" t="s">
        <v>6502</v>
      </c>
      <c r="F1790" t="s">
        <v>6498</v>
      </c>
      <c r="G1790" t="s">
        <v>6487</v>
      </c>
      <c r="H1790" t="s">
        <v>6504</v>
      </c>
      <c r="I1790" t="s">
        <v>6494</v>
      </c>
      <c r="J1790" t="s">
        <v>6495</v>
      </c>
      <c r="K1790" t="s">
        <v>6505</v>
      </c>
      <c r="L1790">
        <f t="shared" si="298"/>
        <v>100536</v>
      </c>
      <c r="M1790">
        <f t="shared" si="299"/>
        <v>100537</v>
      </c>
      <c r="N1790">
        <f t="shared" si="300"/>
        <v>100536</v>
      </c>
      <c r="O1790">
        <f t="shared" si="301"/>
        <v>100537</v>
      </c>
      <c r="P1790">
        <f t="shared" si="302"/>
        <v>100535</v>
      </c>
      <c r="Q1790">
        <f t="shared" si="303"/>
        <v>100536</v>
      </c>
      <c r="R1790">
        <f t="shared" si="304"/>
        <v>100537</v>
      </c>
      <c r="S1790">
        <f t="shared" si="305"/>
        <v>100535</v>
      </c>
      <c r="T1790">
        <f t="shared" si="306"/>
        <v>100535</v>
      </c>
      <c r="U1790">
        <f t="shared" si="307"/>
        <v>201787</v>
      </c>
      <c r="V1790" s="7">
        <f>IFERROR(VLOOKUP(VALUE(L1790),工作表2!$A:$N,14,1)/50,0)</f>
        <v>363126.73</v>
      </c>
      <c r="W1790" s="7">
        <f>IFERROR(VLOOKUP(VALUE(M1790),工作表2!$A:$N,14,1)/50,0)</f>
        <v>363126.73</v>
      </c>
      <c r="X1790" s="7">
        <f>IFERROR(VLOOKUP(VALUE(N1790),工作表2!$A:$N,14,1)/50,0)</f>
        <v>363126.73</v>
      </c>
      <c r="Y1790" s="7">
        <f>IFERROR(VLOOKUP(VALUE(O1790),工作表2!$A:$N,14,1)/50,0)</f>
        <v>363126.73</v>
      </c>
      <c r="Z1790" s="7">
        <f>IFERROR(VLOOKUP(VALUE(P1790),工作表2!$A:$N,14,1)/50,0)</f>
        <v>363126.73</v>
      </c>
      <c r="AA1790" s="7">
        <f>IFERROR(VLOOKUP(VALUE(Q1790),工作表2!$A:$N,14,1)/50,0)</f>
        <v>363126.73</v>
      </c>
      <c r="AB1790" s="7">
        <f>IFERROR(VLOOKUP(VALUE(R1790),工作表2!$A:$N,14,1)/50,0)</f>
        <v>363126.73</v>
      </c>
      <c r="AC1790" s="7">
        <f>IFERROR(VLOOKUP(VALUE(S1790),工作表2!$A:$N,14,1)/50,0)</f>
        <v>363126.73</v>
      </c>
      <c r="AD1790" s="7">
        <f>IFERROR(VLOOKUP(VALUE(T1790),工作表2!$A:$N,14,1)/50,0)</f>
        <v>363126.73</v>
      </c>
      <c r="AE1790" s="7">
        <f>IFERROR(VLOOKUP(VALUE(U1790),工作表2!$A:$N,14,1),0)</f>
        <v>53912883</v>
      </c>
      <c r="AF1790" s="7">
        <f t="shared" si="308"/>
        <v>57181023.57</v>
      </c>
    </row>
    <row r="1791" spans="1:32" x14ac:dyDescent="0.15">
      <c r="A1791" s="8">
        <v>101787</v>
      </c>
      <c r="B1791" s="3" t="s">
        <v>6490</v>
      </c>
      <c r="C1791" t="s">
        <v>6491</v>
      </c>
      <c r="D1791" t="s">
        <v>6492</v>
      </c>
      <c r="E1791" t="s">
        <v>6477</v>
      </c>
      <c r="F1791" t="s">
        <v>6498</v>
      </c>
      <c r="G1791" t="s">
        <v>6479</v>
      </c>
      <c r="H1791" t="s">
        <v>6480</v>
      </c>
      <c r="I1791" t="s">
        <v>6494</v>
      </c>
      <c r="J1791" t="s">
        <v>6495</v>
      </c>
      <c r="K1791" t="s">
        <v>6506</v>
      </c>
      <c r="L1791">
        <f t="shared" si="298"/>
        <v>100536</v>
      </c>
      <c r="M1791">
        <f t="shared" si="299"/>
        <v>100536</v>
      </c>
      <c r="N1791">
        <f t="shared" si="300"/>
        <v>100536</v>
      </c>
      <c r="O1791">
        <f t="shared" si="301"/>
        <v>100535</v>
      </c>
      <c r="P1791">
        <f t="shared" si="302"/>
        <v>100535</v>
      </c>
      <c r="Q1791">
        <f t="shared" si="303"/>
        <v>100537</v>
      </c>
      <c r="R1791">
        <f t="shared" si="304"/>
        <v>100536</v>
      </c>
      <c r="S1791">
        <f t="shared" si="305"/>
        <v>100535</v>
      </c>
      <c r="T1791">
        <f t="shared" si="306"/>
        <v>100535</v>
      </c>
      <c r="U1791">
        <f t="shared" si="307"/>
        <v>201788</v>
      </c>
      <c r="V1791" s="7">
        <f>IFERROR(VLOOKUP(VALUE(L1791),工作表2!$A:$N,14,1)/50,0)</f>
        <v>363126.73</v>
      </c>
      <c r="W1791" s="7">
        <f>IFERROR(VLOOKUP(VALUE(M1791),工作表2!$A:$N,14,1)/50,0)</f>
        <v>363126.73</v>
      </c>
      <c r="X1791" s="7">
        <f>IFERROR(VLOOKUP(VALUE(N1791),工作表2!$A:$N,14,1)/50,0)</f>
        <v>363126.73</v>
      </c>
      <c r="Y1791" s="7">
        <f>IFERROR(VLOOKUP(VALUE(O1791),工作表2!$A:$N,14,1)/50,0)</f>
        <v>363126.73</v>
      </c>
      <c r="Z1791" s="7">
        <f>IFERROR(VLOOKUP(VALUE(P1791),工作表2!$A:$N,14,1)/50,0)</f>
        <v>363126.73</v>
      </c>
      <c r="AA1791" s="7">
        <f>IFERROR(VLOOKUP(VALUE(Q1791),工作表2!$A:$N,14,1)/50,0)</f>
        <v>363126.73</v>
      </c>
      <c r="AB1791" s="7">
        <f>IFERROR(VLOOKUP(VALUE(R1791),工作表2!$A:$N,14,1)/50,0)</f>
        <v>363126.73</v>
      </c>
      <c r="AC1791" s="7">
        <f>IFERROR(VLOOKUP(VALUE(S1791),工作表2!$A:$N,14,1)/50,0)</f>
        <v>363126.73</v>
      </c>
      <c r="AD1791" s="7">
        <f>IFERROR(VLOOKUP(VALUE(T1791),工作表2!$A:$N,14,1)/50,0)</f>
        <v>363126.73</v>
      </c>
      <c r="AE1791" s="7">
        <f>IFERROR(VLOOKUP(VALUE(U1791),工作表2!$A:$N,14,1),0)</f>
        <v>53494197</v>
      </c>
      <c r="AF1791" s="7">
        <f t="shared" si="308"/>
        <v>56762337.57</v>
      </c>
    </row>
    <row r="1792" spans="1:32" x14ac:dyDescent="0.15">
      <c r="A1792" s="8">
        <v>101788</v>
      </c>
      <c r="B1792" s="3" t="s">
        <v>6490</v>
      </c>
      <c r="C1792" t="s">
        <v>6491</v>
      </c>
      <c r="D1792" t="s">
        <v>6507</v>
      </c>
      <c r="E1792" t="s">
        <v>6477</v>
      </c>
      <c r="F1792" t="s">
        <v>6498</v>
      </c>
      <c r="G1792" t="s">
        <v>6487</v>
      </c>
      <c r="H1792" t="s">
        <v>6504</v>
      </c>
      <c r="I1792" t="s">
        <v>6494</v>
      </c>
      <c r="J1792" t="s">
        <v>6495</v>
      </c>
      <c r="K1792" t="s">
        <v>6508</v>
      </c>
      <c r="L1792">
        <f t="shared" si="298"/>
        <v>100536</v>
      </c>
      <c r="M1792">
        <f t="shared" si="299"/>
        <v>100536</v>
      </c>
      <c r="N1792">
        <f t="shared" si="300"/>
        <v>100537</v>
      </c>
      <c r="O1792">
        <f t="shared" si="301"/>
        <v>100535</v>
      </c>
      <c r="P1792">
        <f t="shared" si="302"/>
        <v>100535</v>
      </c>
      <c r="Q1792">
        <f t="shared" si="303"/>
        <v>100536</v>
      </c>
      <c r="R1792">
        <f t="shared" si="304"/>
        <v>100537</v>
      </c>
      <c r="S1792">
        <f t="shared" si="305"/>
        <v>100535</v>
      </c>
      <c r="T1792">
        <f t="shared" si="306"/>
        <v>100535</v>
      </c>
      <c r="U1792">
        <f t="shared" si="307"/>
        <v>201789</v>
      </c>
      <c r="V1792" s="7">
        <f>IFERROR(VLOOKUP(VALUE(L1792),工作表2!$A:$N,14,1)/50,0)</f>
        <v>363126.73</v>
      </c>
      <c r="W1792" s="7">
        <f>IFERROR(VLOOKUP(VALUE(M1792),工作表2!$A:$N,14,1)/50,0)</f>
        <v>363126.73</v>
      </c>
      <c r="X1792" s="7">
        <f>IFERROR(VLOOKUP(VALUE(N1792),工作表2!$A:$N,14,1)/50,0)</f>
        <v>363126.73</v>
      </c>
      <c r="Y1792" s="7">
        <f>IFERROR(VLOOKUP(VALUE(O1792),工作表2!$A:$N,14,1)/50,0)</f>
        <v>363126.73</v>
      </c>
      <c r="Z1792" s="7">
        <f>IFERROR(VLOOKUP(VALUE(P1792),工作表2!$A:$N,14,1)/50,0)</f>
        <v>363126.73</v>
      </c>
      <c r="AA1792" s="7">
        <f>IFERROR(VLOOKUP(VALUE(Q1792),工作表2!$A:$N,14,1)/50,0)</f>
        <v>363126.73</v>
      </c>
      <c r="AB1792" s="7">
        <f>IFERROR(VLOOKUP(VALUE(R1792),工作表2!$A:$N,14,1)/50,0)</f>
        <v>363126.73</v>
      </c>
      <c r="AC1792" s="7">
        <f>IFERROR(VLOOKUP(VALUE(S1792),工作表2!$A:$N,14,1)/50,0)</f>
        <v>363126.73</v>
      </c>
      <c r="AD1792" s="7">
        <f>IFERROR(VLOOKUP(VALUE(T1792),工作表2!$A:$N,14,1)/50,0)</f>
        <v>363126.73</v>
      </c>
      <c r="AE1792" s="7">
        <f>IFERROR(VLOOKUP(VALUE(U1792),工作表2!$A:$N,14,1),0)</f>
        <v>53729602.5</v>
      </c>
      <c r="AF1792" s="7">
        <f t="shared" si="308"/>
        <v>56997743.07</v>
      </c>
    </row>
    <row r="1793" spans="1:32" x14ac:dyDescent="0.15">
      <c r="A1793" s="8">
        <v>101789</v>
      </c>
      <c r="B1793" s="3" t="s">
        <v>6474</v>
      </c>
      <c r="C1793" t="s">
        <v>6475</v>
      </c>
      <c r="D1793" t="s">
        <v>6476</v>
      </c>
      <c r="E1793" t="s">
        <v>6502</v>
      </c>
      <c r="F1793" t="s">
        <v>6478</v>
      </c>
      <c r="G1793" t="s">
        <v>6487</v>
      </c>
      <c r="H1793" t="s">
        <v>6504</v>
      </c>
      <c r="I1793" t="s">
        <v>6494</v>
      </c>
      <c r="J1793" t="s">
        <v>6482</v>
      </c>
      <c r="K1793" t="s">
        <v>6509</v>
      </c>
      <c r="L1793">
        <f t="shared" si="298"/>
        <v>100535</v>
      </c>
      <c r="M1793">
        <f t="shared" si="299"/>
        <v>100537</v>
      </c>
      <c r="N1793">
        <f t="shared" si="300"/>
        <v>100535</v>
      </c>
      <c r="O1793">
        <f t="shared" si="301"/>
        <v>100537</v>
      </c>
      <c r="P1793">
        <f t="shared" si="302"/>
        <v>100536</v>
      </c>
      <c r="Q1793">
        <f t="shared" si="303"/>
        <v>100536</v>
      </c>
      <c r="R1793">
        <f t="shared" si="304"/>
        <v>100537</v>
      </c>
      <c r="S1793">
        <f t="shared" si="305"/>
        <v>100535</v>
      </c>
      <c r="T1793">
        <f t="shared" si="306"/>
        <v>100537</v>
      </c>
      <c r="U1793">
        <f t="shared" si="307"/>
        <v>201790</v>
      </c>
      <c r="V1793" s="7">
        <f>IFERROR(VLOOKUP(VALUE(L1793),工作表2!$A:$N,14,1)/50,0)</f>
        <v>363126.73</v>
      </c>
      <c r="W1793" s="7">
        <f>IFERROR(VLOOKUP(VALUE(M1793),工作表2!$A:$N,14,1)/50,0)</f>
        <v>363126.73</v>
      </c>
      <c r="X1793" s="7">
        <f>IFERROR(VLOOKUP(VALUE(N1793),工作表2!$A:$N,14,1)/50,0)</f>
        <v>363126.73</v>
      </c>
      <c r="Y1793" s="7">
        <f>IFERROR(VLOOKUP(VALUE(O1793),工作表2!$A:$N,14,1)/50,0)</f>
        <v>363126.73</v>
      </c>
      <c r="Z1793" s="7">
        <f>IFERROR(VLOOKUP(VALUE(P1793),工作表2!$A:$N,14,1)/50,0)</f>
        <v>363126.73</v>
      </c>
      <c r="AA1793" s="7">
        <f>IFERROR(VLOOKUP(VALUE(Q1793),工作表2!$A:$N,14,1)/50,0)</f>
        <v>363126.73</v>
      </c>
      <c r="AB1793" s="7">
        <f>IFERROR(VLOOKUP(VALUE(R1793),工作表2!$A:$N,14,1)/50,0)</f>
        <v>363126.73</v>
      </c>
      <c r="AC1793" s="7">
        <f>IFERROR(VLOOKUP(VALUE(S1793),工作表2!$A:$N,14,1)/50,0)</f>
        <v>363126.73</v>
      </c>
      <c r="AD1793" s="7">
        <f>IFERROR(VLOOKUP(VALUE(T1793),工作表2!$A:$N,14,1)/50,0)</f>
        <v>363126.73</v>
      </c>
      <c r="AE1793" s="7">
        <f>IFERROR(VLOOKUP(VALUE(U1793),工作表2!$A:$N,14,1),0)</f>
        <v>54042391.5</v>
      </c>
      <c r="AF1793" s="7">
        <f t="shared" si="308"/>
        <v>57310532.07</v>
      </c>
    </row>
    <row r="1794" spans="1:32" x14ac:dyDescent="0.15">
      <c r="A1794" s="8">
        <v>101790</v>
      </c>
      <c r="B1794" s="3" t="s">
        <v>6510</v>
      </c>
      <c r="C1794" t="s">
        <v>6511</v>
      </c>
      <c r="D1794" t="s">
        <v>6512</v>
      </c>
      <c r="E1794" t="s">
        <v>6513</v>
      </c>
      <c r="F1794" t="s">
        <v>6514</v>
      </c>
      <c r="G1794" t="s">
        <v>6515</v>
      </c>
      <c r="H1794" t="s">
        <v>6516</v>
      </c>
      <c r="I1794" t="s">
        <v>6517</v>
      </c>
      <c r="J1794" t="s">
        <v>6518</v>
      </c>
      <c r="K1794" t="s">
        <v>6519</v>
      </c>
      <c r="L1794">
        <f t="shared" si="298"/>
        <v>100539</v>
      </c>
      <c r="M1794">
        <f t="shared" si="299"/>
        <v>100540</v>
      </c>
      <c r="N1794">
        <f t="shared" si="300"/>
        <v>100539</v>
      </c>
      <c r="O1794">
        <f t="shared" si="301"/>
        <v>100538</v>
      </c>
      <c r="P1794">
        <f t="shared" si="302"/>
        <v>100538</v>
      </c>
      <c r="Q1794">
        <f t="shared" si="303"/>
        <v>100538</v>
      </c>
      <c r="R1794">
        <f t="shared" si="304"/>
        <v>100539</v>
      </c>
      <c r="S1794">
        <f t="shared" si="305"/>
        <v>100540</v>
      </c>
      <c r="T1794">
        <f t="shared" si="306"/>
        <v>100539</v>
      </c>
      <c r="U1794">
        <f t="shared" si="307"/>
        <v>201791</v>
      </c>
      <c r="V1794" s="7">
        <f>IFERROR(VLOOKUP(VALUE(L1794),工作表2!$A:$N,14,1)/50,0)</f>
        <v>367081.06</v>
      </c>
      <c r="W1794" s="7">
        <f>IFERROR(VLOOKUP(VALUE(M1794),工作表2!$A:$N,14,1)/50,0)</f>
        <v>367081.06</v>
      </c>
      <c r="X1794" s="7">
        <f>IFERROR(VLOOKUP(VALUE(N1794),工作表2!$A:$N,14,1)/50,0)</f>
        <v>367081.06</v>
      </c>
      <c r="Y1794" s="7">
        <f>IFERROR(VLOOKUP(VALUE(O1794),工作表2!$A:$N,14,1)/50,0)</f>
        <v>367081.06</v>
      </c>
      <c r="Z1794" s="7">
        <f>IFERROR(VLOOKUP(VALUE(P1794),工作表2!$A:$N,14,1)/50,0)</f>
        <v>367081.06</v>
      </c>
      <c r="AA1794" s="7">
        <f>IFERROR(VLOOKUP(VALUE(Q1794),工作表2!$A:$N,14,1)/50,0)</f>
        <v>367081.06</v>
      </c>
      <c r="AB1794" s="7">
        <f>IFERROR(VLOOKUP(VALUE(R1794),工作表2!$A:$N,14,1)/50,0)</f>
        <v>367081.06</v>
      </c>
      <c r="AC1794" s="7">
        <f>IFERROR(VLOOKUP(VALUE(S1794),工作表2!$A:$N,14,1)/50,0)</f>
        <v>367081.06</v>
      </c>
      <c r="AD1794" s="7">
        <f>IFERROR(VLOOKUP(VALUE(T1794),工作表2!$A:$N,14,1)/50,0)</f>
        <v>367081.06</v>
      </c>
      <c r="AE1794" s="7">
        <f>IFERROR(VLOOKUP(VALUE(U1794),工作表2!$A:$N,14,1),0)</f>
        <v>53296269.5</v>
      </c>
      <c r="AF1794" s="7">
        <f t="shared" si="308"/>
        <v>56599999.039999999</v>
      </c>
    </row>
    <row r="1795" spans="1:32" x14ac:dyDescent="0.15">
      <c r="A1795" s="8">
        <v>101791</v>
      </c>
      <c r="B1795" s="3" t="s">
        <v>6510</v>
      </c>
      <c r="C1795" t="s">
        <v>6520</v>
      </c>
      <c r="D1795" t="s">
        <v>6521</v>
      </c>
      <c r="E1795" t="s">
        <v>6522</v>
      </c>
      <c r="F1795" t="s">
        <v>6523</v>
      </c>
      <c r="G1795" t="s">
        <v>6515</v>
      </c>
      <c r="H1795" t="s">
        <v>6516</v>
      </c>
      <c r="I1795" t="s">
        <v>6517</v>
      </c>
      <c r="J1795" t="s">
        <v>6524</v>
      </c>
      <c r="K1795" t="s">
        <v>6525</v>
      </c>
      <c r="L1795">
        <f t="shared" si="298"/>
        <v>100539</v>
      </c>
      <c r="M1795">
        <f t="shared" si="299"/>
        <v>100538</v>
      </c>
      <c r="N1795">
        <f t="shared" si="300"/>
        <v>100538</v>
      </c>
      <c r="O1795">
        <f t="shared" si="301"/>
        <v>100540</v>
      </c>
      <c r="P1795">
        <f t="shared" si="302"/>
        <v>100539</v>
      </c>
      <c r="Q1795">
        <f t="shared" si="303"/>
        <v>100538</v>
      </c>
      <c r="R1795">
        <f t="shared" si="304"/>
        <v>100539</v>
      </c>
      <c r="S1795">
        <f t="shared" si="305"/>
        <v>100540</v>
      </c>
      <c r="T1795">
        <f t="shared" si="306"/>
        <v>100540</v>
      </c>
      <c r="U1795">
        <f t="shared" si="307"/>
        <v>201792</v>
      </c>
      <c r="V1795" s="7">
        <f>IFERROR(VLOOKUP(VALUE(L1795),工作表2!$A:$N,14,1)/50,0)</f>
        <v>367081.06</v>
      </c>
      <c r="W1795" s="7">
        <f>IFERROR(VLOOKUP(VALUE(M1795),工作表2!$A:$N,14,1)/50,0)</f>
        <v>367081.06</v>
      </c>
      <c r="X1795" s="7">
        <f>IFERROR(VLOOKUP(VALUE(N1795),工作表2!$A:$N,14,1)/50,0)</f>
        <v>367081.06</v>
      </c>
      <c r="Y1795" s="7">
        <f>IFERROR(VLOOKUP(VALUE(O1795),工作表2!$A:$N,14,1)/50,0)</f>
        <v>367081.06</v>
      </c>
      <c r="Z1795" s="7">
        <f>IFERROR(VLOOKUP(VALUE(P1795),工作表2!$A:$N,14,1)/50,0)</f>
        <v>367081.06</v>
      </c>
      <c r="AA1795" s="7">
        <f>IFERROR(VLOOKUP(VALUE(Q1795),工作表2!$A:$N,14,1)/50,0)</f>
        <v>367081.06</v>
      </c>
      <c r="AB1795" s="7">
        <f>IFERROR(VLOOKUP(VALUE(R1795),工作表2!$A:$N,14,1)/50,0)</f>
        <v>367081.06</v>
      </c>
      <c r="AC1795" s="7">
        <f>IFERROR(VLOOKUP(VALUE(S1795),工作表2!$A:$N,14,1)/50,0)</f>
        <v>367081.06</v>
      </c>
      <c r="AD1795" s="7">
        <f>IFERROR(VLOOKUP(VALUE(T1795),工作表2!$A:$N,14,1)/50,0)</f>
        <v>367081.06</v>
      </c>
      <c r="AE1795" s="7">
        <f>IFERROR(VLOOKUP(VALUE(U1795),工作表2!$A:$N,14,1),0)</f>
        <v>53338650.5</v>
      </c>
      <c r="AF1795" s="7">
        <f t="shared" si="308"/>
        <v>56642380.039999999</v>
      </c>
    </row>
    <row r="1796" spans="1:32" x14ac:dyDescent="0.15">
      <c r="A1796" s="8">
        <v>101792</v>
      </c>
      <c r="B1796" s="3" t="s">
        <v>6526</v>
      </c>
      <c r="C1796" t="s">
        <v>6511</v>
      </c>
      <c r="D1796" t="s">
        <v>6527</v>
      </c>
      <c r="E1796" t="s">
        <v>6528</v>
      </c>
      <c r="F1796" t="s">
        <v>6529</v>
      </c>
      <c r="G1796" t="s">
        <v>6515</v>
      </c>
      <c r="H1796" t="s">
        <v>6530</v>
      </c>
      <c r="I1796" t="s">
        <v>6517</v>
      </c>
      <c r="J1796" t="s">
        <v>6524</v>
      </c>
      <c r="K1796" t="s">
        <v>6531</v>
      </c>
      <c r="L1796">
        <f t="shared" si="298"/>
        <v>100540</v>
      </c>
      <c r="M1796">
        <f t="shared" si="299"/>
        <v>100540</v>
      </c>
      <c r="N1796">
        <f t="shared" si="300"/>
        <v>100540</v>
      </c>
      <c r="O1796">
        <f t="shared" si="301"/>
        <v>100539</v>
      </c>
      <c r="P1796">
        <f t="shared" si="302"/>
        <v>100540</v>
      </c>
      <c r="Q1796">
        <f t="shared" si="303"/>
        <v>100538</v>
      </c>
      <c r="R1796">
        <f t="shared" si="304"/>
        <v>100538</v>
      </c>
      <c r="S1796">
        <f t="shared" si="305"/>
        <v>100540</v>
      </c>
      <c r="T1796">
        <f t="shared" si="306"/>
        <v>100540</v>
      </c>
      <c r="U1796">
        <f t="shared" si="307"/>
        <v>201793</v>
      </c>
      <c r="V1796" s="7">
        <f>IFERROR(VLOOKUP(VALUE(L1796),工作表2!$A:$N,14,1)/50,0)</f>
        <v>367081.06</v>
      </c>
      <c r="W1796" s="7">
        <f>IFERROR(VLOOKUP(VALUE(M1796),工作表2!$A:$N,14,1)/50,0)</f>
        <v>367081.06</v>
      </c>
      <c r="X1796" s="7">
        <f>IFERROR(VLOOKUP(VALUE(N1796),工作表2!$A:$N,14,1)/50,0)</f>
        <v>367081.06</v>
      </c>
      <c r="Y1796" s="7">
        <f>IFERROR(VLOOKUP(VALUE(O1796),工作表2!$A:$N,14,1)/50,0)</f>
        <v>367081.06</v>
      </c>
      <c r="Z1796" s="7">
        <f>IFERROR(VLOOKUP(VALUE(P1796),工作表2!$A:$N,14,1)/50,0)</f>
        <v>367081.06</v>
      </c>
      <c r="AA1796" s="7">
        <f>IFERROR(VLOOKUP(VALUE(Q1796),工作表2!$A:$N,14,1)/50,0)</f>
        <v>367081.06</v>
      </c>
      <c r="AB1796" s="7">
        <f>IFERROR(VLOOKUP(VALUE(R1796),工作表2!$A:$N,14,1)/50,0)</f>
        <v>367081.06</v>
      </c>
      <c r="AC1796" s="7">
        <f>IFERROR(VLOOKUP(VALUE(S1796),工作表2!$A:$N,14,1)/50,0)</f>
        <v>367081.06</v>
      </c>
      <c r="AD1796" s="7">
        <f>IFERROR(VLOOKUP(VALUE(T1796),工作表2!$A:$N,14,1)/50,0)</f>
        <v>367081.06</v>
      </c>
      <c r="AE1796" s="7">
        <f>IFERROR(VLOOKUP(VALUE(U1796),工作表2!$A:$N,14,1),0)</f>
        <v>53381063.5</v>
      </c>
      <c r="AF1796" s="7">
        <f t="shared" si="308"/>
        <v>56684793.039999999</v>
      </c>
    </row>
    <row r="1797" spans="1:32" x14ac:dyDescent="0.15">
      <c r="A1797" s="8">
        <v>101793</v>
      </c>
      <c r="B1797" s="3" t="s">
        <v>6510</v>
      </c>
      <c r="C1797" t="s">
        <v>6532</v>
      </c>
      <c r="D1797" t="s">
        <v>6521</v>
      </c>
      <c r="E1797" t="s">
        <v>6522</v>
      </c>
      <c r="F1797" t="s">
        <v>6514</v>
      </c>
      <c r="G1797" t="s">
        <v>6533</v>
      </c>
      <c r="H1797" t="s">
        <v>6530</v>
      </c>
      <c r="I1797" t="s">
        <v>6517</v>
      </c>
      <c r="J1797" t="s">
        <v>6534</v>
      </c>
      <c r="K1797" t="s">
        <v>6535</v>
      </c>
      <c r="L1797">
        <f t="shared" ref="L1797:L1860" si="309">IFERROR(VALUE(LEFT(B1797,6)),0)</f>
        <v>100539</v>
      </c>
      <c r="M1797">
        <f t="shared" ref="M1797:M1860" si="310">IFERROR(VALUE(LEFT(C1797,6)),0)</f>
        <v>100539</v>
      </c>
      <c r="N1797">
        <f t="shared" ref="N1797:N1860" si="311">IFERROR(VALUE(LEFT(D1797,6)),0)</f>
        <v>100538</v>
      </c>
      <c r="O1797">
        <f t="shared" ref="O1797:O1860" si="312">IFERROR(VALUE(LEFT(E1797,6)),0)</f>
        <v>100540</v>
      </c>
      <c r="P1797">
        <f t="shared" ref="P1797:P1860" si="313">IFERROR(VALUE(LEFT(F1797,6)),0)</f>
        <v>100538</v>
      </c>
      <c r="Q1797">
        <f t="shared" ref="Q1797:Q1860" si="314">IFERROR(VALUE(LEFT(G1797,6)),0)</f>
        <v>100539</v>
      </c>
      <c r="R1797">
        <f t="shared" ref="R1797:R1860" si="315">IFERROR(VALUE(LEFT(H1797,6)),0)</f>
        <v>100538</v>
      </c>
      <c r="S1797">
        <f t="shared" ref="S1797:S1860" si="316">IFERROR(VALUE(LEFT(I1797,6)),0)</f>
        <v>100540</v>
      </c>
      <c r="T1797">
        <f t="shared" ref="T1797:T1860" si="317">IFERROR(VALUE(LEFT(J1797,6)),0)</f>
        <v>100538</v>
      </c>
      <c r="U1797">
        <f t="shared" ref="U1797:U1860" si="318">IFERROR(VALUE(LEFT(K1797,6)),0)</f>
        <v>201794</v>
      </c>
      <c r="V1797" s="7">
        <f>IFERROR(VLOOKUP(VALUE(L1797),工作表2!$A:$N,14,1)/50,0)</f>
        <v>367081.06</v>
      </c>
      <c r="W1797" s="7">
        <f>IFERROR(VLOOKUP(VALUE(M1797),工作表2!$A:$N,14,1)/50,0)</f>
        <v>367081.06</v>
      </c>
      <c r="X1797" s="7">
        <f>IFERROR(VLOOKUP(VALUE(N1797),工作表2!$A:$N,14,1)/50,0)</f>
        <v>367081.06</v>
      </c>
      <c r="Y1797" s="7">
        <f>IFERROR(VLOOKUP(VALUE(O1797),工作表2!$A:$N,14,1)/50,0)</f>
        <v>367081.06</v>
      </c>
      <c r="Z1797" s="7">
        <f>IFERROR(VLOOKUP(VALUE(P1797),工作表2!$A:$N,14,1)/50,0)</f>
        <v>367081.06</v>
      </c>
      <c r="AA1797" s="7">
        <f>IFERROR(VLOOKUP(VALUE(Q1797),工作表2!$A:$N,14,1)/50,0)</f>
        <v>367081.06</v>
      </c>
      <c r="AB1797" s="7">
        <f>IFERROR(VLOOKUP(VALUE(R1797),工作表2!$A:$N,14,1)/50,0)</f>
        <v>367081.06</v>
      </c>
      <c r="AC1797" s="7">
        <f>IFERROR(VLOOKUP(VALUE(S1797),工作表2!$A:$N,14,1)/50,0)</f>
        <v>367081.06</v>
      </c>
      <c r="AD1797" s="7">
        <f>IFERROR(VLOOKUP(VALUE(T1797),工作表2!$A:$N,14,1)/50,0)</f>
        <v>367081.06</v>
      </c>
      <c r="AE1797" s="7">
        <f>IFERROR(VLOOKUP(VALUE(U1797),工作表2!$A:$N,14,1),0)</f>
        <v>54393974.5</v>
      </c>
      <c r="AF1797" s="7">
        <f t="shared" ref="AF1797:AF1860" si="319">SUM(V1797:AE1797)</f>
        <v>57697704.039999999</v>
      </c>
    </row>
    <row r="1798" spans="1:32" x14ac:dyDescent="0.15">
      <c r="A1798" s="8">
        <v>101794</v>
      </c>
      <c r="B1798" s="3" t="s">
        <v>6510</v>
      </c>
      <c r="C1798" t="s">
        <v>6520</v>
      </c>
      <c r="D1798" t="s">
        <v>6521</v>
      </c>
      <c r="E1798" t="s">
        <v>6522</v>
      </c>
      <c r="F1798" t="s">
        <v>6514</v>
      </c>
      <c r="G1798" t="s">
        <v>6533</v>
      </c>
      <c r="H1798" t="s">
        <v>6536</v>
      </c>
      <c r="I1798" t="s">
        <v>6537</v>
      </c>
      <c r="J1798" t="s">
        <v>6524</v>
      </c>
      <c r="K1798" t="s">
        <v>6538</v>
      </c>
      <c r="L1798">
        <f t="shared" si="309"/>
        <v>100539</v>
      </c>
      <c r="M1798">
        <f t="shared" si="310"/>
        <v>100538</v>
      </c>
      <c r="N1798">
        <f t="shared" si="311"/>
        <v>100538</v>
      </c>
      <c r="O1798">
        <f t="shared" si="312"/>
        <v>100540</v>
      </c>
      <c r="P1798">
        <f t="shared" si="313"/>
        <v>100538</v>
      </c>
      <c r="Q1798">
        <f t="shared" si="314"/>
        <v>100539</v>
      </c>
      <c r="R1798">
        <f t="shared" si="315"/>
        <v>100540</v>
      </c>
      <c r="S1798">
        <f t="shared" si="316"/>
        <v>100538</v>
      </c>
      <c r="T1798">
        <f t="shared" si="317"/>
        <v>100540</v>
      </c>
      <c r="U1798">
        <f t="shared" si="318"/>
        <v>201795</v>
      </c>
      <c r="V1798" s="7">
        <f>IFERROR(VLOOKUP(VALUE(L1798),工作表2!$A:$N,14,1)/50,0)</f>
        <v>367081.06</v>
      </c>
      <c r="W1798" s="7">
        <f>IFERROR(VLOOKUP(VALUE(M1798),工作表2!$A:$N,14,1)/50,0)</f>
        <v>367081.06</v>
      </c>
      <c r="X1798" s="7">
        <f>IFERROR(VLOOKUP(VALUE(N1798),工作表2!$A:$N,14,1)/50,0)</f>
        <v>367081.06</v>
      </c>
      <c r="Y1798" s="7">
        <f>IFERROR(VLOOKUP(VALUE(O1798),工作表2!$A:$N,14,1)/50,0)</f>
        <v>367081.06</v>
      </c>
      <c r="Z1798" s="7">
        <f>IFERROR(VLOOKUP(VALUE(P1798),工作表2!$A:$N,14,1)/50,0)</f>
        <v>367081.06</v>
      </c>
      <c r="AA1798" s="7">
        <f>IFERROR(VLOOKUP(VALUE(Q1798),工作表2!$A:$N,14,1)/50,0)</f>
        <v>367081.06</v>
      </c>
      <c r="AB1798" s="7">
        <f>IFERROR(VLOOKUP(VALUE(R1798),工作表2!$A:$N,14,1)/50,0)</f>
        <v>367081.06</v>
      </c>
      <c r="AC1798" s="7">
        <f>IFERROR(VLOOKUP(VALUE(S1798),工作表2!$A:$N,14,1)/50,0)</f>
        <v>367081.06</v>
      </c>
      <c r="AD1798" s="7">
        <f>IFERROR(VLOOKUP(VALUE(T1798),工作表2!$A:$N,14,1)/50,0)</f>
        <v>367081.06</v>
      </c>
      <c r="AE1798" s="7">
        <f>IFERROR(VLOOKUP(VALUE(U1798),工作表2!$A:$N,14,1),0)</f>
        <v>53465985</v>
      </c>
      <c r="AF1798" s="7">
        <f t="shared" si="319"/>
        <v>56769714.539999999</v>
      </c>
    </row>
    <row r="1799" spans="1:32" x14ac:dyDescent="0.15">
      <c r="A1799" s="8">
        <v>101795</v>
      </c>
      <c r="B1799" s="3" t="s">
        <v>6539</v>
      </c>
      <c r="C1799" t="s">
        <v>6532</v>
      </c>
      <c r="D1799" t="s">
        <v>6527</v>
      </c>
      <c r="E1799" t="s">
        <v>6528</v>
      </c>
      <c r="F1799" t="s">
        <v>6514</v>
      </c>
      <c r="G1799" t="s">
        <v>6540</v>
      </c>
      <c r="H1799" t="s">
        <v>6530</v>
      </c>
      <c r="I1799" t="s">
        <v>6517</v>
      </c>
      <c r="J1799" t="s">
        <v>6524</v>
      </c>
      <c r="K1799" t="s">
        <v>6541</v>
      </c>
      <c r="L1799">
        <f t="shared" si="309"/>
        <v>100538</v>
      </c>
      <c r="M1799">
        <f t="shared" si="310"/>
        <v>100539</v>
      </c>
      <c r="N1799">
        <f t="shared" si="311"/>
        <v>100540</v>
      </c>
      <c r="O1799">
        <f t="shared" si="312"/>
        <v>100539</v>
      </c>
      <c r="P1799">
        <f t="shared" si="313"/>
        <v>100538</v>
      </c>
      <c r="Q1799">
        <f t="shared" si="314"/>
        <v>100540</v>
      </c>
      <c r="R1799">
        <f t="shared" si="315"/>
        <v>100538</v>
      </c>
      <c r="S1799">
        <f t="shared" si="316"/>
        <v>100540</v>
      </c>
      <c r="T1799">
        <f t="shared" si="317"/>
        <v>100540</v>
      </c>
      <c r="U1799">
        <f t="shared" si="318"/>
        <v>201796</v>
      </c>
      <c r="V1799" s="7">
        <f>IFERROR(VLOOKUP(VALUE(L1799),工作表2!$A:$N,14,1)/50,0)</f>
        <v>367081.06</v>
      </c>
      <c r="W1799" s="7">
        <f>IFERROR(VLOOKUP(VALUE(M1799),工作表2!$A:$N,14,1)/50,0)</f>
        <v>367081.06</v>
      </c>
      <c r="X1799" s="7">
        <f>IFERROR(VLOOKUP(VALUE(N1799),工作表2!$A:$N,14,1)/50,0)</f>
        <v>367081.06</v>
      </c>
      <c r="Y1799" s="7">
        <f>IFERROR(VLOOKUP(VALUE(O1799),工作表2!$A:$N,14,1)/50,0)</f>
        <v>367081.06</v>
      </c>
      <c r="Z1799" s="7">
        <f>IFERROR(VLOOKUP(VALUE(P1799),工作表2!$A:$N,14,1)/50,0)</f>
        <v>367081.06</v>
      </c>
      <c r="AA1799" s="7">
        <f>IFERROR(VLOOKUP(VALUE(Q1799),工作表2!$A:$N,14,1)/50,0)</f>
        <v>367081.06</v>
      </c>
      <c r="AB1799" s="7">
        <f>IFERROR(VLOOKUP(VALUE(R1799),工作表2!$A:$N,14,1)/50,0)</f>
        <v>367081.06</v>
      </c>
      <c r="AC1799" s="7">
        <f>IFERROR(VLOOKUP(VALUE(S1799),工作表2!$A:$N,14,1)/50,0)</f>
        <v>367081.06</v>
      </c>
      <c r="AD1799" s="7">
        <f>IFERROR(VLOOKUP(VALUE(T1799),工作表2!$A:$N,14,1)/50,0)</f>
        <v>367081.06</v>
      </c>
      <c r="AE1799" s="7">
        <f>IFERROR(VLOOKUP(VALUE(U1799),工作表2!$A:$N,14,1),0)</f>
        <v>53508493.5</v>
      </c>
      <c r="AF1799" s="7">
        <f t="shared" si="319"/>
        <v>56812223.039999999</v>
      </c>
    </row>
    <row r="1800" spans="1:32" x14ac:dyDescent="0.15">
      <c r="A1800" s="8">
        <v>101796</v>
      </c>
      <c r="B1800" s="3" t="s">
        <v>6539</v>
      </c>
      <c r="C1800" t="s">
        <v>6532</v>
      </c>
      <c r="D1800" t="s">
        <v>6527</v>
      </c>
      <c r="E1800" t="s">
        <v>6513</v>
      </c>
      <c r="F1800" t="s">
        <v>6514</v>
      </c>
      <c r="G1800" t="s">
        <v>6533</v>
      </c>
      <c r="H1800" t="s">
        <v>6530</v>
      </c>
      <c r="I1800" t="s">
        <v>6542</v>
      </c>
      <c r="J1800" t="s">
        <v>6518</v>
      </c>
      <c r="K1800" t="s">
        <v>6543</v>
      </c>
      <c r="L1800">
        <f t="shared" si="309"/>
        <v>100538</v>
      </c>
      <c r="M1800">
        <f t="shared" si="310"/>
        <v>100539</v>
      </c>
      <c r="N1800">
        <f t="shared" si="311"/>
        <v>100540</v>
      </c>
      <c r="O1800">
        <f t="shared" si="312"/>
        <v>100538</v>
      </c>
      <c r="P1800">
        <f t="shared" si="313"/>
        <v>100538</v>
      </c>
      <c r="Q1800">
        <f t="shared" si="314"/>
        <v>100539</v>
      </c>
      <c r="R1800">
        <f t="shared" si="315"/>
        <v>100538</v>
      </c>
      <c r="S1800">
        <f t="shared" si="316"/>
        <v>100539</v>
      </c>
      <c r="T1800">
        <f t="shared" si="317"/>
        <v>100539</v>
      </c>
      <c r="U1800">
        <f t="shared" si="318"/>
        <v>201797</v>
      </c>
      <c r="V1800" s="7">
        <f>IFERROR(VLOOKUP(VALUE(L1800),工作表2!$A:$N,14,1)/50,0)</f>
        <v>367081.06</v>
      </c>
      <c r="W1800" s="7">
        <f>IFERROR(VLOOKUP(VALUE(M1800),工作表2!$A:$N,14,1)/50,0)</f>
        <v>367081.06</v>
      </c>
      <c r="X1800" s="7">
        <f>IFERROR(VLOOKUP(VALUE(N1800),工作表2!$A:$N,14,1)/50,0)</f>
        <v>367081.06</v>
      </c>
      <c r="Y1800" s="7">
        <f>IFERROR(VLOOKUP(VALUE(O1800),工作表2!$A:$N,14,1)/50,0)</f>
        <v>367081.06</v>
      </c>
      <c r="Z1800" s="7">
        <f>IFERROR(VLOOKUP(VALUE(P1800),工作表2!$A:$N,14,1)/50,0)</f>
        <v>367081.06</v>
      </c>
      <c r="AA1800" s="7">
        <f>IFERROR(VLOOKUP(VALUE(Q1800),工作表2!$A:$N,14,1)/50,0)</f>
        <v>367081.06</v>
      </c>
      <c r="AB1800" s="7">
        <f>IFERROR(VLOOKUP(VALUE(R1800),工作表2!$A:$N,14,1)/50,0)</f>
        <v>367081.06</v>
      </c>
      <c r="AC1800" s="7">
        <f>IFERROR(VLOOKUP(VALUE(S1800),工作表2!$A:$N,14,1)/50,0)</f>
        <v>367081.06</v>
      </c>
      <c r="AD1800" s="7">
        <f>IFERROR(VLOOKUP(VALUE(T1800),工作表2!$A:$N,14,1)/50,0)</f>
        <v>367081.06</v>
      </c>
      <c r="AE1800" s="7">
        <f>IFERROR(VLOOKUP(VALUE(U1800),工作表2!$A:$N,14,1),0)</f>
        <v>54523539.5</v>
      </c>
      <c r="AF1800" s="7">
        <f t="shared" si="319"/>
        <v>57827269.039999999</v>
      </c>
    </row>
    <row r="1801" spans="1:32" x14ac:dyDescent="0.15">
      <c r="A1801" s="8">
        <v>101797</v>
      </c>
      <c r="B1801" s="3" t="s">
        <v>6526</v>
      </c>
      <c r="C1801" t="s">
        <v>6511</v>
      </c>
      <c r="D1801" t="s">
        <v>6521</v>
      </c>
      <c r="E1801" t="s">
        <v>6528</v>
      </c>
      <c r="F1801" t="s">
        <v>6523</v>
      </c>
      <c r="G1801" t="s">
        <v>6515</v>
      </c>
      <c r="H1801" t="s">
        <v>6530</v>
      </c>
      <c r="I1801" t="s">
        <v>6517</v>
      </c>
      <c r="J1801" t="s">
        <v>6518</v>
      </c>
      <c r="K1801" t="s">
        <v>6544</v>
      </c>
      <c r="L1801">
        <f t="shared" si="309"/>
        <v>100540</v>
      </c>
      <c r="M1801">
        <f t="shared" si="310"/>
        <v>100540</v>
      </c>
      <c r="N1801">
        <f t="shared" si="311"/>
        <v>100538</v>
      </c>
      <c r="O1801">
        <f t="shared" si="312"/>
        <v>100539</v>
      </c>
      <c r="P1801">
        <f t="shared" si="313"/>
        <v>100539</v>
      </c>
      <c r="Q1801">
        <f t="shared" si="314"/>
        <v>100538</v>
      </c>
      <c r="R1801">
        <f t="shared" si="315"/>
        <v>100538</v>
      </c>
      <c r="S1801">
        <f t="shared" si="316"/>
        <v>100540</v>
      </c>
      <c r="T1801">
        <f t="shared" si="317"/>
        <v>100539</v>
      </c>
      <c r="U1801">
        <f t="shared" si="318"/>
        <v>201798</v>
      </c>
      <c r="V1801" s="7">
        <f>IFERROR(VLOOKUP(VALUE(L1801),工作表2!$A:$N,14,1)/50,0)</f>
        <v>367081.06</v>
      </c>
      <c r="W1801" s="7">
        <f>IFERROR(VLOOKUP(VALUE(M1801),工作表2!$A:$N,14,1)/50,0)</f>
        <v>367081.06</v>
      </c>
      <c r="X1801" s="7">
        <f>IFERROR(VLOOKUP(VALUE(N1801),工作表2!$A:$N,14,1)/50,0)</f>
        <v>367081.06</v>
      </c>
      <c r="Y1801" s="7">
        <f>IFERROR(VLOOKUP(VALUE(O1801),工作表2!$A:$N,14,1)/50,0)</f>
        <v>367081.06</v>
      </c>
      <c r="Z1801" s="7">
        <f>IFERROR(VLOOKUP(VALUE(P1801),工作表2!$A:$N,14,1)/50,0)</f>
        <v>367081.06</v>
      </c>
      <c r="AA1801" s="7">
        <f>IFERROR(VLOOKUP(VALUE(Q1801),工作表2!$A:$N,14,1)/50,0)</f>
        <v>367081.06</v>
      </c>
      <c r="AB1801" s="7">
        <f>IFERROR(VLOOKUP(VALUE(R1801),工作表2!$A:$N,14,1)/50,0)</f>
        <v>367081.06</v>
      </c>
      <c r="AC1801" s="7">
        <f>IFERROR(VLOOKUP(VALUE(S1801),工作表2!$A:$N,14,1)/50,0)</f>
        <v>367081.06</v>
      </c>
      <c r="AD1801" s="7">
        <f>IFERROR(VLOOKUP(VALUE(T1801),工作表2!$A:$N,14,1)/50,0)</f>
        <v>367081.06</v>
      </c>
      <c r="AE1801" s="7">
        <f>IFERROR(VLOOKUP(VALUE(U1801),工作表2!$A:$N,14,1),0)</f>
        <v>54099663.5</v>
      </c>
      <c r="AF1801" s="7">
        <f t="shared" si="319"/>
        <v>57403393.039999999</v>
      </c>
    </row>
    <row r="1802" spans="1:32" x14ac:dyDescent="0.15">
      <c r="A1802" s="8">
        <v>101798</v>
      </c>
      <c r="B1802" s="3" t="s">
        <v>6539</v>
      </c>
      <c r="C1802" t="s">
        <v>6511</v>
      </c>
      <c r="D1802" t="s">
        <v>6527</v>
      </c>
      <c r="E1802" t="s">
        <v>6522</v>
      </c>
      <c r="F1802" t="s">
        <v>6514</v>
      </c>
      <c r="G1802" t="s">
        <v>6540</v>
      </c>
      <c r="H1802" t="s">
        <v>6536</v>
      </c>
      <c r="I1802" t="s">
        <v>6542</v>
      </c>
      <c r="J1802" t="s">
        <v>6518</v>
      </c>
      <c r="K1802" t="s">
        <v>6545</v>
      </c>
      <c r="L1802">
        <f t="shared" si="309"/>
        <v>100538</v>
      </c>
      <c r="M1802">
        <f t="shared" si="310"/>
        <v>100540</v>
      </c>
      <c r="N1802">
        <f t="shared" si="311"/>
        <v>100540</v>
      </c>
      <c r="O1802">
        <f t="shared" si="312"/>
        <v>100540</v>
      </c>
      <c r="P1802">
        <f t="shared" si="313"/>
        <v>100538</v>
      </c>
      <c r="Q1802">
        <f t="shared" si="314"/>
        <v>100540</v>
      </c>
      <c r="R1802">
        <f t="shared" si="315"/>
        <v>100540</v>
      </c>
      <c r="S1802">
        <f t="shared" si="316"/>
        <v>100539</v>
      </c>
      <c r="T1802">
        <f t="shared" si="317"/>
        <v>100539</v>
      </c>
      <c r="U1802">
        <f t="shared" si="318"/>
        <v>201799</v>
      </c>
      <c r="V1802" s="7">
        <f>IFERROR(VLOOKUP(VALUE(L1802),工作表2!$A:$N,14,1)/50,0)</f>
        <v>367081.06</v>
      </c>
      <c r="W1802" s="7">
        <f>IFERROR(VLOOKUP(VALUE(M1802),工作表2!$A:$N,14,1)/50,0)</f>
        <v>367081.06</v>
      </c>
      <c r="X1802" s="7">
        <f>IFERROR(VLOOKUP(VALUE(N1802),工作表2!$A:$N,14,1)/50,0)</f>
        <v>367081.06</v>
      </c>
      <c r="Y1802" s="7">
        <f>IFERROR(VLOOKUP(VALUE(O1802),工作表2!$A:$N,14,1)/50,0)</f>
        <v>367081.06</v>
      </c>
      <c r="Z1802" s="7">
        <f>IFERROR(VLOOKUP(VALUE(P1802),工作表2!$A:$N,14,1)/50,0)</f>
        <v>367081.06</v>
      </c>
      <c r="AA1802" s="7">
        <f>IFERROR(VLOOKUP(VALUE(Q1802),工作表2!$A:$N,14,1)/50,0)</f>
        <v>367081.06</v>
      </c>
      <c r="AB1802" s="7">
        <f>IFERROR(VLOOKUP(VALUE(R1802),工作表2!$A:$N,14,1)/50,0)</f>
        <v>367081.06</v>
      </c>
      <c r="AC1802" s="7">
        <f>IFERROR(VLOOKUP(VALUE(S1802),工作表2!$A:$N,14,1)/50,0)</f>
        <v>367081.06</v>
      </c>
      <c r="AD1802" s="7">
        <f>IFERROR(VLOOKUP(VALUE(T1802),工作表2!$A:$N,14,1)/50,0)</f>
        <v>367081.06</v>
      </c>
      <c r="AE1802" s="7">
        <f>IFERROR(VLOOKUP(VALUE(U1802),工作表2!$A:$N,14,1),0)</f>
        <v>54337396.5</v>
      </c>
      <c r="AF1802" s="7">
        <f t="shared" si="319"/>
        <v>57641126.039999999</v>
      </c>
    </row>
    <row r="1803" spans="1:32" x14ac:dyDescent="0.15">
      <c r="A1803" s="8">
        <v>101799</v>
      </c>
      <c r="B1803" s="3" t="s">
        <v>6539</v>
      </c>
      <c r="C1803" t="s">
        <v>6532</v>
      </c>
      <c r="D1803" t="s">
        <v>6512</v>
      </c>
      <c r="E1803" t="s">
        <v>6522</v>
      </c>
      <c r="F1803" t="s">
        <v>6514</v>
      </c>
      <c r="G1803" t="s">
        <v>6540</v>
      </c>
      <c r="H1803" t="s">
        <v>6536</v>
      </c>
      <c r="I1803" t="s">
        <v>6542</v>
      </c>
      <c r="J1803" t="s">
        <v>6524</v>
      </c>
      <c r="K1803" t="s">
        <v>6546</v>
      </c>
      <c r="L1803">
        <f t="shared" si="309"/>
        <v>100538</v>
      </c>
      <c r="M1803">
        <f t="shared" si="310"/>
        <v>100539</v>
      </c>
      <c r="N1803">
        <f t="shared" si="311"/>
        <v>100539</v>
      </c>
      <c r="O1803">
        <f t="shared" si="312"/>
        <v>100540</v>
      </c>
      <c r="P1803">
        <f t="shared" si="313"/>
        <v>100538</v>
      </c>
      <c r="Q1803">
        <f t="shared" si="314"/>
        <v>100540</v>
      </c>
      <c r="R1803">
        <f t="shared" si="315"/>
        <v>100540</v>
      </c>
      <c r="S1803">
        <f t="shared" si="316"/>
        <v>100539</v>
      </c>
      <c r="T1803">
        <f t="shared" si="317"/>
        <v>100540</v>
      </c>
      <c r="U1803">
        <f t="shared" si="318"/>
        <v>201800</v>
      </c>
      <c r="V1803" s="7">
        <f>IFERROR(VLOOKUP(VALUE(L1803),工作表2!$A:$N,14,1)/50,0)</f>
        <v>367081.06</v>
      </c>
      <c r="W1803" s="7">
        <f>IFERROR(VLOOKUP(VALUE(M1803),工作表2!$A:$N,14,1)/50,0)</f>
        <v>367081.06</v>
      </c>
      <c r="X1803" s="7">
        <f>IFERROR(VLOOKUP(VALUE(N1803),工作表2!$A:$N,14,1)/50,0)</f>
        <v>367081.06</v>
      </c>
      <c r="Y1803" s="7">
        <f>IFERROR(VLOOKUP(VALUE(O1803),工作表2!$A:$N,14,1)/50,0)</f>
        <v>367081.06</v>
      </c>
      <c r="Z1803" s="7">
        <f>IFERROR(VLOOKUP(VALUE(P1803),工作表2!$A:$N,14,1)/50,0)</f>
        <v>367081.06</v>
      </c>
      <c r="AA1803" s="7">
        <f>IFERROR(VLOOKUP(VALUE(Q1803),工作表2!$A:$N,14,1)/50,0)</f>
        <v>367081.06</v>
      </c>
      <c r="AB1803" s="7">
        <f>IFERROR(VLOOKUP(VALUE(R1803),工作表2!$A:$N,14,1)/50,0)</f>
        <v>367081.06</v>
      </c>
      <c r="AC1803" s="7">
        <f>IFERROR(VLOOKUP(VALUE(S1803),工作表2!$A:$N,14,1)/50,0)</f>
        <v>367081.06</v>
      </c>
      <c r="AD1803" s="7">
        <f>IFERROR(VLOOKUP(VALUE(T1803),工作表2!$A:$N,14,1)/50,0)</f>
        <v>367081.06</v>
      </c>
      <c r="AE1803" s="7">
        <f>IFERROR(VLOOKUP(VALUE(U1803),工作表2!$A:$N,14,1),0)</f>
        <v>54653398.5</v>
      </c>
      <c r="AF1803" s="7">
        <f t="shared" si="319"/>
        <v>57957128.039999999</v>
      </c>
    </row>
    <row r="1804" spans="1:32" x14ac:dyDescent="0.15">
      <c r="A1804" s="8">
        <v>101800</v>
      </c>
      <c r="B1804" s="3" t="s">
        <v>6547</v>
      </c>
      <c r="C1804" t="s">
        <v>6548</v>
      </c>
      <c r="D1804" t="s">
        <v>6549</v>
      </c>
      <c r="E1804" t="s">
        <v>6550</v>
      </c>
      <c r="F1804" t="s">
        <v>6551</v>
      </c>
      <c r="G1804" t="s">
        <v>6552</v>
      </c>
      <c r="H1804" t="s">
        <v>6553</v>
      </c>
      <c r="I1804" t="s">
        <v>6554</v>
      </c>
      <c r="J1804" t="s">
        <v>6555</v>
      </c>
      <c r="K1804" t="s">
        <v>6556</v>
      </c>
      <c r="L1804">
        <f t="shared" si="309"/>
        <v>100543</v>
      </c>
      <c r="M1804">
        <f t="shared" si="310"/>
        <v>100541</v>
      </c>
      <c r="N1804">
        <f t="shared" si="311"/>
        <v>100541</v>
      </c>
      <c r="O1804">
        <f t="shared" si="312"/>
        <v>100542</v>
      </c>
      <c r="P1804">
        <f t="shared" si="313"/>
        <v>100542</v>
      </c>
      <c r="Q1804">
        <f t="shared" si="314"/>
        <v>100543</v>
      </c>
      <c r="R1804">
        <f t="shared" si="315"/>
        <v>100543</v>
      </c>
      <c r="S1804">
        <f t="shared" si="316"/>
        <v>100543</v>
      </c>
      <c r="T1804">
        <f t="shared" si="317"/>
        <v>100542</v>
      </c>
      <c r="U1804">
        <f t="shared" si="318"/>
        <v>201801</v>
      </c>
      <c r="V1804" s="7">
        <f>IFERROR(VLOOKUP(VALUE(L1804),工作表2!$A:$N,14,1)/50,0)</f>
        <v>371035.38</v>
      </c>
      <c r="W1804" s="7">
        <f>IFERROR(VLOOKUP(VALUE(M1804),工作表2!$A:$N,14,1)/50,0)</f>
        <v>371035.38</v>
      </c>
      <c r="X1804" s="7">
        <f>IFERROR(VLOOKUP(VALUE(N1804),工作表2!$A:$N,14,1)/50,0)</f>
        <v>371035.38</v>
      </c>
      <c r="Y1804" s="7">
        <f>IFERROR(VLOOKUP(VALUE(O1804),工作表2!$A:$N,14,1)/50,0)</f>
        <v>371035.38</v>
      </c>
      <c r="Z1804" s="7">
        <f>IFERROR(VLOOKUP(VALUE(P1804),工作表2!$A:$N,14,1)/50,0)</f>
        <v>371035.38</v>
      </c>
      <c r="AA1804" s="7">
        <f>IFERROR(VLOOKUP(VALUE(Q1804),工作表2!$A:$N,14,1)/50,0)</f>
        <v>371035.38</v>
      </c>
      <c r="AB1804" s="7">
        <f>IFERROR(VLOOKUP(VALUE(R1804),工作表2!$A:$N,14,1)/50,0)</f>
        <v>371035.38</v>
      </c>
      <c r="AC1804" s="7">
        <f>IFERROR(VLOOKUP(VALUE(S1804),工作表2!$A:$N,14,1)/50,0)</f>
        <v>371035.38</v>
      </c>
      <c r="AD1804" s="7">
        <f>IFERROR(VLOOKUP(VALUE(T1804),工作表2!$A:$N,14,1)/50,0)</f>
        <v>371035.38</v>
      </c>
      <c r="AE1804" s="7">
        <f>IFERROR(VLOOKUP(VALUE(U1804),工作表2!$A:$N,14,1),0)</f>
        <v>53897353.5</v>
      </c>
      <c r="AF1804" s="7">
        <f t="shared" si="319"/>
        <v>57236671.920000002</v>
      </c>
    </row>
    <row r="1805" spans="1:32" x14ac:dyDescent="0.15">
      <c r="A1805" s="8">
        <v>101801</v>
      </c>
      <c r="B1805" s="3" t="s">
        <v>6557</v>
      </c>
      <c r="C1805" t="s">
        <v>6558</v>
      </c>
      <c r="D1805" t="s">
        <v>6559</v>
      </c>
      <c r="E1805" t="s">
        <v>6550</v>
      </c>
      <c r="F1805" t="s">
        <v>6560</v>
      </c>
      <c r="G1805" t="s">
        <v>6561</v>
      </c>
      <c r="H1805" t="s">
        <v>6553</v>
      </c>
      <c r="I1805" t="s">
        <v>6554</v>
      </c>
      <c r="J1805" t="s">
        <v>6562</v>
      </c>
      <c r="K1805" t="s">
        <v>6563</v>
      </c>
      <c r="L1805">
        <f t="shared" si="309"/>
        <v>100542</v>
      </c>
      <c r="M1805">
        <f t="shared" si="310"/>
        <v>100543</v>
      </c>
      <c r="N1805">
        <f t="shared" si="311"/>
        <v>100543</v>
      </c>
      <c r="O1805">
        <f t="shared" si="312"/>
        <v>100542</v>
      </c>
      <c r="P1805">
        <f t="shared" si="313"/>
        <v>100541</v>
      </c>
      <c r="Q1805">
        <f t="shared" si="314"/>
        <v>100542</v>
      </c>
      <c r="R1805">
        <f t="shared" si="315"/>
        <v>100543</v>
      </c>
      <c r="S1805">
        <f t="shared" si="316"/>
        <v>100543</v>
      </c>
      <c r="T1805">
        <f t="shared" si="317"/>
        <v>100543</v>
      </c>
      <c r="U1805">
        <f t="shared" si="318"/>
        <v>201802</v>
      </c>
      <c r="V1805" s="7">
        <f>IFERROR(VLOOKUP(VALUE(L1805),工作表2!$A:$N,14,1)/50,0)</f>
        <v>371035.38</v>
      </c>
      <c r="W1805" s="7">
        <f>IFERROR(VLOOKUP(VALUE(M1805),工作表2!$A:$N,14,1)/50,0)</f>
        <v>371035.38</v>
      </c>
      <c r="X1805" s="7">
        <f>IFERROR(VLOOKUP(VALUE(N1805),工作表2!$A:$N,14,1)/50,0)</f>
        <v>371035.38</v>
      </c>
      <c r="Y1805" s="7">
        <f>IFERROR(VLOOKUP(VALUE(O1805),工作表2!$A:$N,14,1)/50,0)</f>
        <v>371035.38</v>
      </c>
      <c r="Z1805" s="7">
        <f>IFERROR(VLOOKUP(VALUE(P1805),工作表2!$A:$N,14,1)/50,0)</f>
        <v>371035.38</v>
      </c>
      <c r="AA1805" s="7">
        <f>IFERROR(VLOOKUP(VALUE(Q1805),工作表2!$A:$N,14,1)/50,0)</f>
        <v>371035.38</v>
      </c>
      <c r="AB1805" s="7">
        <f>IFERROR(VLOOKUP(VALUE(R1805),工作表2!$A:$N,14,1)/50,0)</f>
        <v>371035.38</v>
      </c>
      <c r="AC1805" s="7">
        <f>IFERROR(VLOOKUP(VALUE(S1805),工作表2!$A:$N,14,1)/50,0)</f>
        <v>371035.38</v>
      </c>
      <c r="AD1805" s="7">
        <f>IFERROR(VLOOKUP(VALUE(T1805),工作表2!$A:$N,14,1)/50,0)</f>
        <v>371035.38</v>
      </c>
      <c r="AE1805" s="7">
        <f>IFERROR(VLOOKUP(VALUE(U1805),工作表2!$A:$N,14,1),0)</f>
        <v>53939848.5</v>
      </c>
      <c r="AF1805" s="7">
        <f t="shared" si="319"/>
        <v>57279166.920000002</v>
      </c>
    </row>
    <row r="1806" spans="1:32" x14ac:dyDescent="0.15">
      <c r="A1806" s="8">
        <v>101802</v>
      </c>
      <c r="B1806" s="3" t="s">
        <v>6547</v>
      </c>
      <c r="C1806" t="s">
        <v>6548</v>
      </c>
      <c r="D1806" t="s">
        <v>6559</v>
      </c>
      <c r="E1806" t="s">
        <v>6564</v>
      </c>
      <c r="F1806" t="s">
        <v>6551</v>
      </c>
      <c r="G1806" t="s">
        <v>6561</v>
      </c>
      <c r="H1806" t="s">
        <v>6553</v>
      </c>
      <c r="I1806" t="s">
        <v>6554</v>
      </c>
      <c r="J1806" t="s">
        <v>6565</v>
      </c>
      <c r="K1806" t="s">
        <v>6566</v>
      </c>
      <c r="L1806">
        <f t="shared" si="309"/>
        <v>100543</v>
      </c>
      <c r="M1806">
        <f t="shared" si="310"/>
        <v>100541</v>
      </c>
      <c r="N1806">
        <f t="shared" si="311"/>
        <v>100543</v>
      </c>
      <c r="O1806">
        <f t="shared" si="312"/>
        <v>100543</v>
      </c>
      <c r="P1806">
        <f t="shared" si="313"/>
        <v>100542</v>
      </c>
      <c r="Q1806">
        <f t="shared" si="314"/>
        <v>100542</v>
      </c>
      <c r="R1806">
        <f t="shared" si="315"/>
        <v>100543</v>
      </c>
      <c r="S1806">
        <f t="shared" si="316"/>
        <v>100543</v>
      </c>
      <c r="T1806">
        <f t="shared" si="317"/>
        <v>100541</v>
      </c>
      <c r="U1806">
        <f t="shared" si="318"/>
        <v>201803</v>
      </c>
      <c r="V1806" s="7">
        <f>IFERROR(VLOOKUP(VALUE(L1806),工作表2!$A:$N,14,1)/50,0)</f>
        <v>371035.38</v>
      </c>
      <c r="W1806" s="7">
        <f>IFERROR(VLOOKUP(VALUE(M1806),工作表2!$A:$N,14,1)/50,0)</f>
        <v>371035.38</v>
      </c>
      <c r="X1806" s="7">
        <f>IFERROR(VLOOKUP(VALUE(N1806),工作表2!$A:$N,14,1)/50,0)</f>
        <v>371035.38</v>
      </c>
      <c r="Y1806" s="7">
        <f>IFERROR(VLOOKUP(VALUE(O1806),工作表2!$A:$N,14,1)/50,0)</f>
        <v>371035.38</v>
      </c>
      <c r="Z1806" s="7">
        <f>IFERROR(VLOOKUP(VALUE(P1806),工作表2!$A:$N,14,1)/50,0)</f>
        <v>371035.38</v>
      </c>
      <c r="AA1806" s="7">
        <f>IFERROR(VLOOKUP(VALUE(Q1806),工作表2!$A:$N,14,1)/50,0)</f>
        <v>371035.38</v>
      </c>
      <c r="AB1806" s="7">
        <f>IFERROR(VLOOKUP(VALUE(R1806),工作表2!$A:$N,14,1)/50,0)</f>
        <v>371035.38</v>
      </c>
      <c r="AC1806" s="7">
        <f>IFERROR(VLOOKUP(VALUE(S1806),工作表2!$A:$N,14,1)/50,0)</f>
        <v>371035.38</v>
      </c>
      <c r="AD1806" s="7">
        <f>IFERROR(VLOOKUP(VALUE(T1806),工作表2!$A:$N,14,1)/50,0)</f>
        <v>371035.38</v>
      </c>
      <c r="AE1806" s="7">
        <f>IFERROR(VLOOKUP(VALUE(U1806),工作表2!$A:$N,14,1),0)</f>
        <v>53982375</v>
      </c>
      <c r="AF1806" s="7">
        <f t="shared" si="319"/>
        <v>57321693.420000002</v>
      </c>
    </row>
    <row r="1807" spans="1:32" x14ac:dyDescent="0.15">
      <c r="A1807" s="8">
        <v>101803</v>
      </c>
      <c r="B1807" s="3" t="s">
        <v>6567</v>
      </c>
      <c r="C1807" t="s">
        <v>6568</v>
      </c>
      <c r="D1807" t="s">
        <v>6549</v>
      </c>
      <c r="E1807" t="s">
        <v>6569</v>
      </c>
      <c r="F1807" t="s">
        <v>6551</v>
      </c>
      <c r="G1807" t="s">
        <v>6570</v>
      </c>
      <c r="H1807" t="s">
        <v>6571</v>
      </c>
      <c r="I1807" t="s">
        <v>6572</v>
      </c>
      <c r="J1807" t="s">
        <v>6565</v>
      </c>
      <c r="K1807" t="s">
        <v>6573</v>
      </c>
      <c r="L1807">
        <f t="shared" si="309"/>
        <v>100541</v>
      </c>
      <c r="M1807">
        <f t="shared" si="310"/>
        <v>100542</v>
      </c>
      <c r="N1807">
        <f t="shared" si="311"/>
        <v>100541</v>
      </c>
      <c r="O1807">
        <f t="shared" si="312"/>
        <v>100541</v>
      </c>
      <c r="P1807">
        <f t="shared" si="313"/>
        <v>100542</v>
      </c>
      <c r="Q1807">
        <f t="shared" si="314"/>
        <v>100541</v>
      </c>
      <c r="R1807">
        <f t="shared" si="315"/>
        <v>100541</v>
      </c>
      <c r="S1807">
        <f t="shared" si="316"/>
        <v>100542</v>
      </c>
      <c r="T1807">
        <f t="shared" si="317"/>
        <v>100541</v>
      </c>
      <c r="U1807">
        <f t="shared" si="318"/>
        <v>201804</v>
      </c>
      <c r="V1807" s="7">
        <f>IFERROR(VLOOKUP(VALUE(L1807),工作表2!$A:$N,14,1)/50,0)</f>
        <v>371035.38</v>
      </c>
      <c r="W1807" s="7">
        <f>IFERROR(VLOOKUP(VALUE(M1807),工作表2!$A:$N,14,1)/50,0)</f>
        <v>371035.38</v>
      </c>
      <c r="X1807" s="7">
        <f>IFERROR(VLOOKUP(VALUE(N1807),工作表2!$A:$N,14,1)/50,0)</f>
        <v>371035.38</v>
      </c>
      <c r="Y1807" s="7">
        <f>IFERROR(VLOOKUP(VALUE(O1807),工作表2!$A:$N,14,1)/50,0)</f>
        <v>371035.38</v>
      </c>
      <c r="Z1807" s="7">
        <f>IFERROR(VLOOKUP(VALUE(P1807),工作表2!$A:$N,14,1)/50,0)</f>
        <v>371035.38</v>
      </c>
      <c r="AA1807" s="7">
        <f>IFERROR(VLOOKUP(VALUE(Q1807),工作表2!$A:$N,14,1)/50,0)</f>
        <v>371035.38</v>
      </c>
      <c r="AB1807" s="7">
        <f>IFERROR(VLOOKUP(VALUE(R1807),工作表2!$A:$N,14,1)/50,0)</f>
        <v>371035.38</v>
      </c>
      <c r="AC1807" s="7">
        <f>IFERROR(VLOOKUP(VALUE(S1807),工作表2!$A:$N,14,1)/50,0)</f>
        <v>371035.38</v>
      </c>
      <c r="AD1807" s="7">
        <f>IFERROR(VLOOKUP(VALUE(T1807),工作表2!$A:$N,14,1)/50,0)</f>
        <v>371035.38</v>
      </c>
      <c r="AE1807" s="7">
        <f>IFERROR(VLOOKUP(VALUE(U1807),工作表2!$A:$N,14,1),0)</f>
        <v>55006498.5</v>
      </c>
      <c r="AF1807" s="7">
        <f t="shared" si="319"/>
        <v>58345816.920000002</v>
      </c>
    </row>
    <row r="1808" spans="1:32" x14ac:dyDescent="0.15">
      <c r="A1808" s="8">
        <v>101804</v>
      </c>
      <c r="B1808" s="3" t="s">
        <v>6547</v>
      </c>
      <c r="C1808" t="s">
        <v>6558</v>
      </c>
      <c r="D1808" t="s">
        <v>6559</v>
      </c>
      <c r="E1808" t="s">
        <v>6564</v>
      </c>
      <c r="F1808" t="s">
        <v>6574</v>
      </c>
      <c r="G1808" t="s">
        <v>6570</v>
      </c>
      <c r="H1808" t="s">
        <v>6571</v>
      </c>
      <c r="I1808" t="s">
        <v>6572</v>
      </c>
      <c r="J1808" t="s">
        <v>6562</v>
      </c>
      <c r="K1808" t="s">
        <v>6575</v>
      </c>
      <c r="L1808">
        <f t="shared" si="309"/>
        <v>100543</v>
      </c>
      <c r="M1808">
        <f t="shared" si="310"/>
        <v>100543</v>
      </c>
      <c r="N1808">
        <f t="shared" si="311"/>
        <v>100543</v>
      </c>
      <c r="O1808">
        <f t="shared" si="312"/>
        <v>100543</v>
      </c>
      <c r="P1808">
        <f t="shared" si="313"/>
        <v>100543</v>
      </c>
      <c r="Q1808">
        <f t="shared" si="314"/>
        <v>100541</v>
      </c>
      <c r="R1808">
        <f t="shared" si="315"/>
        <v>100541</v>
      </c>
      <c r="S1808">
        <f t="shared" si="316"/>
        <v>100542</v>
      </c>
      <c r="T1808">
        <f t="shared" si="317"/>
        <v>100543</v>
      </c>
      <c r="U1808">
        <f t="shared" si="318"/>
        <v>201805</v>
      </c>
      <c r="V1808" s="7">
        <f>IFERROR(VLOOKUP(VALUE(L1808),工作表2!$A:$N,14,1)/50,0)</f>
        <v>371035.38</v>
      </c>
      <c r="W1808" s="7">
        <f>IFERROR(VLOOKUP(VALUE(M1808),工作表2!$A:$N,14,1)/50,0)</f>
        <v>371035.38</v>
      </c>
      <c r="X1808" s="7">
        <f>IFERROR(VLOOKUP(VALUE(N1808),工作表2!$A:$N,14,1)/50,0)</f>
        <v>371035.38</v>
      </c>
      <c r="Y1808" s="7">
        <f>IFERROR(VLOOKUP(VALUE(O1808),工作表2!$A:$N,14,1)/50,0)</f>
        <v>371035.38</v>
      </c>
      <c r="Z1808" s="7">
        <f>IFERROR(VLOOKUP(VALUE(P1808),工作表2!$A:$N,14,1)/50,0)</f>
        <v>371035.38</v>
      </c>
      <c r="AA1808" s="7">
        <f>IFERROR(VLOOKUP(VALUE(Q1808),工作表2!$A:$N,14,1)/50,0)</f>
        <v>371035.38</v>
      </c>
      <c r="AB1808" s="7">
        <f>IFERROR(VLOOKUP(VALUE(R1808),工作表2!$A:$N,14,1)/50,0)</f>
        <v>371035.38</v>
      </c>
      <c r="AC1808" s="7">
        <f>IFERROR(VLOOKUP(VALUE(S1808),工作表2!$A:$N,14,1)/50,0)</f>
        <v>371035.38</v>
      </c>
      <c r="AD1808" s="7">
        <f>IFERROR(VLOOKUP(VALUE(T1808),工作表2!$A:$N,14,1)/50,0)</f>
        <v>371035.38</v>
      </c>
      <c r="AE1808" s="7">
        <f>IFERROR(VLOOKUP(VALUE(U1808),工作表2!$A:$N,14,1),0)</f>
        <v>54067525</v>
      </c>
      <c r="AF1808" s="7">
        <f t="shared" si="319"/>
        <v>57406843.420000002</v>
      </c>
    </row>
    <row r="1809" spans="1:32" x14ac:dyDescent="0.15">
      <c r="A1809" s="8">
        <v>101805</v>
      </c>
      <c r="B1809" s="3" t="s">
        <v>6567</v>
      </c>
      <c r="C1809" t="s">
        <v>6568</v>
      </c>
      <c r="D1809" t="s">
        <v>6576</v>
      </c>
      <c r="E1809" t="s">
        <v>6569</v>
      </c>
      <c r="F1809" t="s">
        <v>6574</v>
      </c>
      <c r="G1809" t="s">
        <v>6552</v>
      </c>
      <c r="H1809" t="s">
        <v>6577</v>
      </c>
      <c r="I1809" t="s">
        <v>6578</v>
      </c>
      <c r="J1809" t="s">
        <v>6565</v>
      </c>
      <c r="K1809" t="s">
        <v>6579</v>
      </c>
      <c r="L1809">
        <f t="shared" si="309"/>
        <v>100541</v>
      </c>
      <c r="M1809">
        <f t="shared" si="310"/>
        <v>100542</v>
      </c>
      <c r="N1809">
        <f t="shared" si="311"/>
        <v>100542</v>
      </c>
      <c r="O1809">
        <f t="shared" si="312"/>
        <v>100541</v>
      </c>
      <c r="P1809">
        <f t="shared" si="313"/>
        <v>100543</v>
      </c>
      <c r="Q1809">
        <f t="shared" si="314"/>
        <v>100543</v>
      </c>
      <c r="R1809">
        <f t="shared" si="315"/>
        <v>100542</v>
      </c>
      <c r="S1809">
        <f t="shared" si="316"/>
        <v>100541</v>
      </c>
      <c r="T1809">
        <f t="shared" si="317"/>
        <v>100541</v>
      </c>
      <c r="U1809">
        <f t="shared" si="318"/>
        <v>201806</v>
      </c>
      <c r="V1809" s="7">
        <f>IFERROR(VLOOKUP(VALUE(L1809),工作表2!$A:$N,14,1)/50,0)</f>
        <v>371035.38</v>
      </c>
      <c r="W1809" s="7">
        <f>IFERROR(VLOOKUP(VALUE(M1809),工作表2!$A:$N,14,1)/50,0)</f>
        <v>371035.38</v>
      </c>
      <c r="X1809" s="7">
        <f>IFERROR(VLOOKUP(VALUE(N1809),工作表2!$A:$N,14,1)/50,0)</f>
        <v>371035.38</v>
      </c>
      <c r="Y1809" s="7">
        <f>IFERROR(VLOOKUP(VALUE(O1809),工作表2!$A:$N,14,1)/50,0)</f>
        <v>371035.38</v>
      </c>
      <c r="Z1809" s="7">
        <f>IFERROR(VLOOKUP(VALUE(P1809),工作表2!$A:$N,14,1)/50,0)</f>
        <v>371035.38</v>
      </c>
      <c r="AA1809" s="7">
        <f>IFERROR(VLOOKUP(VALUE(Q1809),工作表2!$A:$N,14,1)/50,0)</f>
        <v>371035.38</v>
      </c>
      <c r="AB1809" s="7">
        <f>IFERROR(VLOOKUP(VALUE(R1809),工作表2!$A:$N,14,1)/50,0)</f>
        <v>371035.38</v>
      </c>
      <c r="AC1809" s="7">
        <f>IFERROR(VLOOKUP(VALUE(S1809),工作表2!$A:$N,14,1)/50,0)</f>
        <v>371035.38</v>
      </c>
      <c r="AD1809" s="7">
        <f>IFERROR(VLOOKUP(VALUE(T1809),工作表2!$A:$N,14,1)/50,0)</f>
        <v>371035.38</v>
      </c>
      <c r="AE1809" s="7">
        <f>IFERROR(VLOOKUP(VALUE(U1809),工作表2!$A:$N,14,1),0)</f>
        <v>54110147.5</v>
      </c>
      <c r="AF1809" s="7">
        <f t="shared" si="319"/>
        <v>57449465.920000002</v>
      </c>
    </row>
    <row r="1810" spans="1:32" x14ac:dyDescent="0.15">
      <c r="A1810" s="8">
        <v>101806</v>
      </c>
      <c r="B1810" s="3" t="s">
        <v>6547</v>
      </c>
      <c r="C1810" t="s">
        <v>6558</v>
      </c>
      <c r="D1810" t="s">
        <v>6576</v>
      </c>
      <c r="E1810" t="s">
        <v>6569</v>
      </c>
      <c r="F1810" t="s">
        <v>6574</v>
      </c>
      <c r="G1810" t="s">
        <v>6561</v>
      </c>
      <c r="H1810" t="s">
        <v>6571</v>
      </c>
      <c r="I1810" t="s">
        <v>6554</v>
      </c>
      <c r="J1810" t="s">
        <v>6565</v>
      </c>
      <c r="K1810" t="s">
        <v>6580</v>
      </c>
      <c r="L1810">
        <f t="shared" si="309"/>
        <v>100543</v>
      </c>
      <c r="M1810">
        <f t="shared" si="310"/>
        <v>100543</v>
      </c>
      <c r="N1810">
        <f t="shared" si="311"/>
        <v>100542</v>
      </c>
      <c r="O1810">
        <f t="shared" si="312"/>
        <v>100541</v>
      </c>
      <c r="P1810">
        <f t="shared" si="313"/>
        <v>100543</v>
      </c>
      <c r="Q1810">
        <f t="shared" si="314"/>
        <v>100542</v>
      </c>
      <c r="R1810">
        <f t="shared" si="315"/>
        <v>100541</v>
      </c>
      <c r="S1810">
        <f t="shared" si="316"/>
        <v>100543</v>
      </c>
      <c r="T1810">
        <f t="shared" si="317"/>
        <v>100541</v>
      </c>
      <c r="U1810">
        <f t="shared" si="318"/>
        <v>201807</v>
      </c>
      <c r="V1810" s="7">
        <f>IFERROR(VLOOKUP(VALUE(L1810),工作表2!$A:$N,14,1)/50,0)</f>
        <v>371035.38</v>
      </c>
      <c r="W1810" s="7">
        <f>IFERROR(VLOOKUP(VALUE(M1810),工作表2!$A:$N,14,1)/50,0)</f>
        <v>371035.38</v>
      </c>
      <c r="X1810" s="7">
        <f>IFERROR(VLOOKUP(VALUE(N1810),工作表2!$A:$N,14,1)/50,0)</f>
        <v>371035.38</v>
      </c>
      <c r="Y1810" s="7">
        <f>IFERROR(VLOOKUP(VALUE(O1810),工作表2!$A:$N,14,1)/50,0)</f>
        <v>371035.38</v>
      </c>
      <c r="Z1810" s="7">
        <f>IFERROR(VLOOKUP(VALUE(P1810),工作表2!$A:$N,14,1)/50,0)</f>
        <v>371035.38</v>
      </c>
      <c r="AA1810" s="7">
        <f>IFERROR(VLOOKUP(VALUE(Q1810),工作表2!$A:$N,14,1)/50,0)</f>
        <v>371035.38</v>
      </c>
      <c r="AB1810" s="7">
        <f>IFERROR(VLOOKUP(VALUE(R1810),工作表2!$A:$N,14,1)/50,0)</f>
        <v>371035.38</v>
      </c>
      <c r="AC1810" s="7">
        <f>IFERROR(VLOOKUP(VALUE(S1810),工作表2!$A:$N,14,1)/50,0)</f>
        <v>371035.38</v>
      </c>
      <c r="AD1810" s="7">
        <f>IFERROR(VLOOKUP(VALUE(T1810),工作表2!$A:$N,14,1)/50,0)</f>
        <v>371035.38</v>
      </c>
      <c r="AE1810" s="7">
        <f>IFERROR(VLOOKUP(VALUE(U1810),工作表2!$A:$N,14,1),0)</f>
        <v>55136414</v>
      </c>
      <c r="AF1810" s="7">
        <f t="shared" si="319"/>
        <v>58475732.420000002</v>
      </c>
    </row>
    <row r="1811" spans="1:32" x14ac:dyDescent="0.15">
      <c r="A1811" s="8">
        <v>101807</v>
      </c>
      <c r="B1811" s="3" t="s">
        <v>6557</v>
      </c>
      <c r="C1811" t="s">
        <v>6558</v>
      </c>
      <c r="D1811" t="s">
        <v>6576</v>
      </c>
      <c r="E1811" t="s">
        <v>6569</v>
      </c>
      <c r="F1811" t="s">
        <v>6551</v>
      </c>
      <c r="G1811" t="s">
        <v>6561</v>
      </c>
      <c r="H1811" t="s">
        <v>6571</v>
      </c>
      <c r="I1811" t="s">
        <v>6578</v>
      </c>
      <c r="J1811" t="s">
        <v>6562</v>
      </c>
      <c r="K1811" t="s">
        <v>6581</v>
      </c>
      <c r="L1811">
        <f t="shared" si="309"/>
        <v>100542</v>
      </c>
      <c r="M1811">
        <f t="shared" si="310"/>
        <v>100543</v>
      </c>
      <c r="N1811">
        <f t="shared" si="311"/>
        <v>100542</v>
      </c>
      <c r="O1811">
        <f t="shared" si="312"/>
        <v>100541</v>
      </c>
      <c r="P1811">
        <f t="shared" si="313"/>
        <v>100542</v>
      </c>
      <c r="Q1811">
        <f t="shared" si="314"/>
        <v>100542</v>
      </c>
      <c r="R1811">
        <f t="shared" si="315"/>
        <v>100541</v>
      </c>
      <c r="S1811">
        <f t="shared" si="316"/>
        <v>100541</v>
      </c>
      <c r="T1811">
        <f t="shared" si="317"/>
        <v>100543</v>
      </c>
      <c r="U1811">
        <f t="shared" si="318"/>
        <v>201808</v>
      </c>
      <c r="V1811" s="7">
        <f>IFERROR(VLOOKUP(VALUE(L1811),工作表2!$A:$N,14,1)/50,0)</f>
        <v>371035.38</v>
      </c>
      <c r="W1811" s="7">
        <f>IFERROR(VLOOKUP(VALUE(M1811),工作表2!$A:$N,14,1)/50,0)</f>
        <v>371035.38</v>
      </c>
      <c r="X1811" s="7">
        <f>IFERROR(VLOOKUP(VALUE(N1811),工作表2!$A:$N,14,1)/50,0)</f>
        <v>371035.38</v>
      </c>
      <c r="Y1811" s="7">
        <f>IFERROR(VLOOKUP(VALUE(O1811),工作表2!$A:$N,14,1)/50,0)</f>
        <v>371035.38</v>
      </c>
      <c r="Z1811" s="7">
        <f>IFERROR(VLOOKUP(VALUE(P1811),工作表2!$A:$N,14,1)/50,0)</f>
        <v>371035.38</v>
      </c>
      <c r="AA1811" s="7">
        <f>IFERROR(VLOOKUP(VALUE(Q1811),工作表2!$A:$N,14,1)/50,0)</f>
        <v>371035.38</v>
      </c>
      <c r="AB1811" s="7">
        <f>IFERROR(VLOOKUP(VALUE(R1811),工作表2!$A:$N,14,1)/50,0)</f>
        <v>371035.38</v>
      </c>
      <c r="AC1811" s="7">
        <f>IFERROR(VLOOKUP(VALUE(S1811),工作表2!$A:$N,14,1)/50,0)</f>
        <v>371035.38</v>
      </c>
      <c r="AD1811" s="7">
        <f>IFERROR(VLOOKUP(VALUE(T1811),工作表2!$A:$N,14,1)/50,0)</f>
        <v>371035.38</v>
      </c>
      <c r="AE1811" s="7">
        <f>IFERROR(VLOOKUP(VALUE(U1811),工作表2!$A:$N,14,1),0)</f>
        <v>54707322</v>
      </c>
      <c r="AF1811" s="7">
        <f t="shared" si="319"/>
        <v>58046640.420000002</v>
      </c>
    </row>
    <row r="1812" spans="1:32" x14ac:dyDescent="0.15">
      <c r="A1812" s="8">
        <v>101808</v>
      </c>
      <c r="B1812" s="3" t="s">
        <v>6567</v>
      </c>
      <c r="C1812" t="s">
        <v>6568</v>
      </c>
      <c r="D1812" t="s">
        <v>6549</v>
      </c>
      <c r="E1812" t="s">
        <v>6569</v>
      </c>
      <c r="F1812" t="s">
        <v>6560</v>
      </c>
      <c r="G1812" t="s">
        <v>6552</v>
      </c>
      <c r="H1812" t="s">
        <v>6553</v>
      </c>
      <c r="I1812" t="s">
        <v>6578</v>
      </c>
      <c r="J1812" t="s">
        <v>6562</v>
      </c>
      <c r="K1812" t="s">
        <v>6582</v>
      </c>
      <c r="L1812">
        <f t="shared" si="309"/>
        <v>100541</v>
      </c>
      <c r="M1812">
        <f t="shared" si="310"/>
        <v>100542</v>
      </c>
      <c r="N1812">
        <f t="shared" si="311"/>
        <v>100541</v>
      </c>
      <c r="O1812">
        <f t="shared" si="312"/>
        <v>100541</v>
      </c>
      <c r="P1812">
        <f t="shared" si="313"/>
        <v>100541</v>
      </c>
      <c r="Q1812">
        <f t="shared" si="314"/>
        <v>100543</v>
      </c>
      <c r="R1812">
        <f t="shared" si="315"/>
        <v>100543</v>
      </c>
      <c r="S1812">
        <f t="shared" si="316"/>
        <v>100541</v>
      </c>
      <c r="T1812">
        <f t="shared" si="317"/>
        <v>100543</v>
      </c>
      <c r="U1812">
        <f t="shared" si="318"/>
        <v>201809</v>
      </c>
      <c r="V1812" s="7">
        <f>IFERROR(VLOOKUP(VALUE(L1812),工作表2!$A:$N,14,1)/50,0)</f>
        <v>371035.38</v>
      </c>
      <c r="W1812" s="7">
        <f>IFERROR(VLOOKUP(VALUE(M1812),工作表2!$A:$N,14,1)/50,0)</f>
        <v>371035.38</v>
      </c>
      <c r="X1812" s="7">
        <f>IFERROR(VLOOKUP(VALUE(N1812),工作表2!$A:$N,14,1)/50,0)</f>
        <v>371035.38</v>
      </c>
      <c r="Y1812" s="7">
        <f>IFERROR(VLOOKUP(VALUE(O1812),工作表2!$A:$N,14,1)/50,0)</f>
        <v>371035.38</v>
      </c>
      <c r="Z1812" s="7">
        <f>IFERROR(VLOOKUP(VALUE(P1812),工作表2!$A:$N,14,1)/50,0)</f>
        <v>371035.38</v>
      </c>
      <c r="AA1812" s="7">
        <f>IFERROR(VLOOKUP(VALUE(Q1812),工作表2!$A:$N,14,1)/50,0)</f>
        <v>371035.38</v>
      </c>
      <c r="AB1812" s="7">
        <f>IFERROR(VLOOKUP(VALUE(R1812),工作表2!$A:$N,14,1)/50,0)</f>
        <v>371035.38</v>
      </c>
      <c r="AC1812" s="7">
        <f>IFERROR(VLOOKUP(VALUE(S1812),工作表2!$A:$N,14,1)/50,0)</f>
        <v>371035.38</v>
      </c>
      <c r="AD1812" s="7">
        <f>IFERROR(VLOOKUP(VALUE(T1812),工作表2!$A:$N,14,1)/50,0)</f>
        <v>371035.38</v>
      </c>
      <c r="AE1812" s="7">
        <f>IFERROR(VLOOKUP(VALUE(U1812),工作表2!$A:$N,14,1),0)</f>
        <v>54947393</v>
      </c>
      <c r="AF1812" s="7">
        <f t="shared" si="319"/>
        <v>58286711.420000002</v>
      </c>
    </row>
    <row r="1813" spans="1:32" x14ac:dyDescent="0.15">
      <c r="A1813" s="8">
        <v>101809</v>
      </c>
      <c r="B1813" s="3" t="s">
        <v>6567</v>
      </c>
      <c r="C1813" t="s">
        <v>6558</v>
      </c>
      <c r="D1813" t="s">
        <v>6549</v>
      </c>
      <c r="E1813" t="s">
        <v>6564</v>
      </c>
      <c r="F1813" t="s">
        <v>6560</v>
      </c>
      <c r="G1813" t="s">
        <v>6570</v>
      </c>
      <c r="H1813" t="s">
        <v>6577</v>
      </c>
      <c r="I1813" t="s">
        <v>6578</v>
      </c>
      <c r="J1813" t="s">
        <v>6562</v>
      </c>
      <c r="K1813" t="s">
        <v>6583</v>
      </c>
      <c r="L1813">
        <f t="shared" si="309"/>
        <v>100541</v>
      </c>
      <c r="M1813">
        <f t="shared" si="310"/>
        <v>100543</v>
      </c>
      <c r="N1813">
        <f t="shared" si="311"/>
        <v>100541</v>
      </c>
      <c r="O1813">
        <f t="shared" si="312"/>
        <v>100543</v>
      </c>
      <c r="P1813">
        <f t="shared" si="313"/>
        <v>100541</v>
      </c>
      <c r="Q1813">
        <f t="shared" si="314"/>
        <v>100541</v>
      </c>
      <c r="R1813">
        <f t="shared" si="315"/>
        <v>100542</v>
      </c>
      <c r="S1813">
        <f t="shared" si="316"/>
        <v>100541</v>
      </c>
      <c r="T1813">
        <f t="shared" si="317"/>
        <v>100543</v>
      </c>
      <c r="U1813">
        <f t="shared" si="318"/>
        <v>201810</v>
      </c>
      <c r="V1813" s="7">
        <f>IFERROR(VLOOKUP(VALUE(L1813),工作表2!$A:$N,14,1)/50,0)</f>
        <v>371035.38</v>
      </c>
      <c r="W1813" s="7">
        <f>IFERROR(VLOOKUP(VALUE(M1813),工作表2!$A:$N,14,1)/50,0)</f>
        <v>371035.38</v>
      </c>
      <c r="X1813" s="7">
        <f>IFERROR(VLOOKUP(VALUE(N1813),工作表2!$A:$N,14,1)/50,0)</f>
        <v>371035.38</v>
      </c>
      <c r="Y1813" s="7">
        <f>IFERROR(VLOOKUP(VALUE(O1813),工作表2!$A:$N,14,1)/50,0)</f>
        <v>371035.38</v>
      </c>
      <c r="Z1813" s="7">
        <f>IFERROR(VLOOKUP(VALUE(P1813),工作表2!$A:$N,14,1)/50,0)</f>
        <v>371035.38</v>
      </c>
      <c r="AA1813" s="7">
        <f>IFERROR(VLOOKUP(VALUE(Q1813),工作表2!$A:$N,14,1)/50,0)</f>
        <v>371035.38</v>
      </c>
      <c r="AB1813" s="7">
        <f>IFERROR(VLOOKUP(VALUE(R1813),工作表2!$A:$N,14,1)/50,0)</f>
        <v>371035.38</v>
      </c>
      <c r="AC1813" s="7">
        <f>IFERROR(VLOOKUP(VALUE(S1813),工作表2!$A:$N,14,1)/50,0)</f>
        <v>371035.38</v>
      </c>
      <c r="AD1813" s="7">
        <f>IFERROR(VLOOKUP(VALUE(T1813),工作表2!$A:$N,14,1)/50,0)</f>
        <v>371035.38</v>
      </c>
      <c r="AE1813" s="7">
        <f>IFERROR(VLOOKUP(VALUE(U1813),工作表2!$A:$N,14,1),0)</f>
        <v>55266623.5</v>
      </c>
      <c r="AF1813" s="7">
        <f t="shared" si="319"/>
        <v>58605941.920000002</v>
      </c>
    </row>
    <row r="1814" spans="1:32" x14ac:dyDescent="0.15">
      <c r="A1814" s="8">
        <v>101810</v>
      </c>
      <c r="B1814" s="3" t="s">
        <v>6584</v>
      </c>
      <c r="C1814" t="s">
        <v>6585</v>
      </c>
      <c r="D1814" t="s">
        <v>6586</v>
      </c>
      <c r="E1814" t="s">
        <v>6587</v>
      </c>
      <c r="F1814" t="s">
        <v>6588</v>
      </c>
      <c r="G1814" t="s">
        <v>6589</v>
      </c>
      <c r="H1814" t="s">
        <v>6590</v>
      </c>
      <c r="I1814" t="s">
        <v>6591</v>
      </c>
      <c r="J1814" t="s">
        <v>6592</v>
      </c>
      <c r="K1814" t="s">
        <v>6593</v>
      </c>
      <c r="L1814">
        <f t="shared" si="309"/>
        <v>100546</v>
      </c>
      <c r="M1814">
        <f t="shared" si="310"/>
        <v>100544</v>
      </c>
      <c r="N1814">
        <f t="shared" si="311"/>
        <v>100545</v>
      </c>
      <c r="O1814">
        <f t="shared" si="312"/>
        <v>100544</v>
      </c>
      <c r="P1814">
        <f t="shared" si="313"/>
        <v>100545</v>
      </c>
      <c r="Q1814">
        <f t="shared" si="314"/>
        <v>100544</v>
      </c>
      <c r="R1814">
        <f t="shared" si="315"/>
        <v>100544</v>
      </c>
      <c r="S1814">
        <f t="shared" si="316"/>
        <v>100544</v>
      </c>
      <c r="T1814">
        <f t="shared" si="317"/>
        <v>100544</v>
      </c>
      <c r="U1814">
        <f t="shared" si="318"/>
        <v>201811</v>
      </c>
      <c r="V1814" s="7">
        <f>IFERROR(VLOOKUP(VALUE(L1814),工作表2!$A:$N,14,1)/50,0)</f>
        <v>374989.71</v>
      </c>
      <c r="W1814" s="7">
        <f>IFERROR(VLOOKUP(VALUE(M1814),工作表2!$A:$N,14,1)/50,0)</f>
        <v>374989.71</v>
      </c>
      <c r="X1814" s="7">
        <f>IFERROR(VLOOKUP(VALUE(N1814),工作表2!$A:$N,14,1)/50,0)</f>
        <v>374989.71</v>
      </c>
      <c r="Y1814" s="7">
        <f>IFERROR(VLOOKUP(VALUE(O1814),工作表2!$A:$N,14,1)/50,0)</f>
        <v>374989.71</v>
      </c>
      <c r="Z1814" s="7">
        <f>IFERROR(VLOOKUP(VALUE(P1814),工作表2!$A:$N,14,1)/50,0)</f>
        <v>374989.71</v>
      </c>
      <c r="AA1814" s="7">
        <f>IFERROR(VLOOKUP(VALUE(Q1814),工作表2!$A:$N,14,1)/50,0)</f>
        <v>374989.71</v>
      </c>
      <c r="AB1814" s="7">
        <f>IFERROR(VLOOKUP(VALUE(R1814),工作表2!$A:$N,14,1)/50,0)</f>
        <v>374989.71</v>
      </c>
      <c r="AC1814" s="7">
        <f>IFERROR(VLOOKUP(VALUE(S1814),工作表2!$A:$N,14,1)/50,0)</f>
        <v>374989.71</v>
      </c>
      <c r="AD1814" s="7">
        <f>IFERROR(VLOOKUP(VALUE(T1814),工作表2!$A:$N,14,1)/50,0)</f>
        <v>374989.71</v>
      </c>
      <c r="AE1814" s="7">
        <f>IFERROR(VLOOKUP(VALUE(U1814),工作表2!$A:$N,14,1),0)</f>
        <v>54500603</v>
      </c>
      <c r="AF1814" s="7">
        <f t="shared" si="319"/>
        <v>57875510.390000001</v>
      </c>
    </row>
    <row r="1815" spans="1:32" x14ac:dyDescent="0.15">
      <c r="A1815" s="8">
        <v>101811</v>
      </c>
      <c r="B1815" s="3" t="s">
        <v>6594</v>
      </c>
      <c r="C1815" t="s">
        <v>6595</v>
      </c>
      <c r="D1815" t="s">
        <v>6596</v>
      </c>
      <c r="E1815" t="s">
        <v>6587</v>
      </c>
      <c r="F1815" t="s">
        <v>6597</v>
      </c>
      <c r="G1815" t="s">
        <v>6598</v>
      </c>
      <c r="H1815" t="s">
        <v>6590</v>
      </c>
      <c r="I1815" t="s">
        <v>6599</v>
      </c>
      <c r="J1815" t="s">
        <v>6600</v>
      </c>
      <c r="K1815" t="s">
        <v>6601</v>
      </c>
      <c r="L1815">
        <f t="shared" si="309"/>
        <v>100544</v>
      </c>
      <c r="M1815">
        <f t="shared" si="310"/>
        <v>100545</v>
      </c>
      <c r="N1815">
        <f t="shared" si="311"/>
        <v>100544</v>
      </c>
      <c r="O1815">
        <f t="shared" si="312"/>
        <v>100544</v>
      </c>
      <c r="P1815">
        <f t="shared" si="313"/>
        <v>100544</v>
      </c>
      <c r="Q1815">
        <f t="shared" si="314"/>
        <v>100545</v>
      </c>
      <c r="R1815">
        <f t="shared" si="315"/>
        <v>100544</v>
      </c>
      <c r="S1815">
        <f t="shared" si="316"/>
        <v>100545</v>
      </c>
      <c r="T1815">
        <f t="shared" si="317"/>
        <v>100545</v>
      </c>
      <c r="U1815">
        <f t="shared" si="318"/>
        <v>201812</v>
      </c>
      <c r="V1815" s="7">
        <f>IFERROR(VLOOKUP(VALUE(L1815),工作表2!$A:$N,14,1)/50,0)</f>
        <v>374989.71</v>
      </c>
      <c r="W1815" s="7">
        <f>IFERROR(VLOOKUP(VALUE(M1815),工作表2!$A:$N,14,1)/50,0)</f>
        <v>374989.71</v>
      </c>
      <c r="X1815" s="7">
        <f>IFERROR(VLOOKUP(VALUE(N1815),工作表2!$A:$N,14,1)/50,0)</f>
        <v>374989.71</v>
      </c>
      <c r="Y1815" s="7">
        <f>IFERROR(VLOOKUP(VALUE(O1815),工作表2!$A:$N,14,1)/50,0)</f>
        <v>374989.71</v>
      </c>
      <c r="Z1815" s="7">
        <f>IFERROR(VLOOKUP(VALUE(P1815),工作表2!$A:$N,14,1)/50,0)</f>
        <v>374989.71</v>
      </c>
      <c r="AA1815" s="7">
        <f>IFERROR(VLOOKUP(VALUE(Q1815),工作表2!$A:$N,14,1)/50,0)</f>
        <v>374989.71</v>
      </c>
      <c r="AB1815" s="7">
        <f>IFERROR(VLOOKUP(VALUE(R1815),工作表2!$A:$N,14,1)/50,0)</f>
        <v>374989.71</v>
      </c>
      <c r="AC1815" s="7">
        <f>IFERROR(VLOOKUP(VALUE(S1815),工作表2!$A:$N,14,1)/50,0)</f>
        <v>374989.71</v>
      </c>
      <c r="AD1815" s="7">
        <f>IFERROR(VLOOKUP(VALUE(T1815),工作表2!$A:$N,14,1)/50,0)</f>
        <v>374989.71</v>
      </c>
      <c r="AE1815" s="7">
        <f>IFERROR(VLOOKUP(VALUE(U1815),工作表2!$A:$N,14,1),0)</f>
        <v>54543211.5</v>
      </c>
      <c r="AF1815" s="7">
        <f t="shared" si="319"/>
        <v>57918118.890000001</v>
      </c>
    </row>
    <row r="1816" spans="1:32" x14ac:dyDescent="0.15">
      <c r="A1816" s="8">
        <v>101812</v>
      </c>
      <c r="B1816" s="3" t="s">
        <v>6602</v>
      </c>
      <c r="C1816" t="s">
        <v>6595</v>
      </c>
      <c r="D1816" t="s">
        <v>6596</v>
      </c>
      <c r="E1816" t="s">
        <v>6603</v>
      </c>
      <c r="F1816" t="s">
        <v>6588</v>
      </c>
      <c r="G1816" t="s">
        <v>6598</v>
      </c>
      <c r="H1816" t="s">
        <v>6604</v>
      </c>
      <c r="I1816" t="s">
        <v>6591</v>
      </c>
      <c r="J1816" t="s">
        <v>6592</v>
      </c>
      <c r="K1816" t="s">
        <v>6605</v>
      </c>
      <c r="L1816">
        <f t="shared" si="309"/>
        <v>100545</v>
      </c>
      <c r="M1816">
        <f t="shared" si="310"/>
        <v>100545</v>
      </c>
      <c r="N1816">
        <f t="shared" si="311"/>
        <v>100544</v>
      </c>
      <c r="O1816">
        <f t="shared" si="312"/>
        <v>100546</v>
      </c>
      <c r="P1816">
        <f t="shared" si="313"/>
        <v>100545</v>
      </c>
      <c r="Q1816">
        <f t="shared" si="314"/>
        <v>100545</v>
      </c>
      <c r="R1816">
        <f t="shared" si="315"/>
        <v>100545</v>
      </c>
      <c r="S1816">
        <f t="shared" si="316"/>
        <v>100544</v>
      </c>
      <c r="T1816">
        <f t="shared" si="317"/>
        <v>100544</v>
      </c>
      <c r="U1816">
        <f t="shared" si="318"/>
        <v>201813</v>
      </c>
      <c r="V1816" s="7">
        <f>IFERROR(VLOOKUP(VALUE(L1816),工作表2!$A:$N,14,1)/50,0)</f>
        <v>374989.71</v>
      </c>
      <c r="W1816" s="7">
        <f>IFERROR(VLOOKUP(VALUE(M1816),工作表2!$A:$N,14,1)/50,0)</f>
        <v>374989.71</v>
      </c>
      <c r="X1816" s="7">
        <f>IFERROR(VLOOKUP(VALUE(N1816),工作表2!$A:$N,14,1)/50,0)</f>
        <v>374989.71</v>
      </c>
      <c r="Y1816" s="7">
        <f>IFERROR(VLOOKUP(VALUE(O1816),工作表2!$A:$N,14,1)/50,0)</f>
        <v>374989.71</v>
      </c>
      <c r="Z1816" s="7">
        <f>IFERROR(VLOOKUP(VALUE(P1816),工作表2!$A:$N,14,1)/50,0)</f>
        <v>374989.71</v>
      </c>
      <c r="AA1816" s="7">
        <f>IFERROR(VLOOKUP(VALUE(Q1816),工作表2!$A:$N,14,1)/50,0)</f>
        <v>374989.71</v>
      </c>
      <c r="AB1816" s="7">
        <f>IFERROR(VLOOKUP(VALUE(R1816),工作表2!$A:$N,14,1)/50,0)</f>
        <v>374989.71</v>
      </c>
      <c r="AC1816" s="7">
        <f>IFERROR(VLOOKUP(VALUE(S1816),工作表2!$A:$N,14,1)/50,0)</f>
        <v>374989.71</v>
      </c>
      <c r="AD1816" s="7">
        <f>IFERROR(VLOOKUP(VALUE(T1816),工作表2!$A:$N,14,1)/50,0)</f>
        <v>374989.71</v>
      </c>
      <c r="AE1816" s="7">
        <f>IFERROR(VLOOKUP(VALUE(U1816),工作表2!$A:$N,14,1),0)</f>
        <v>54585852.5</v>
      </c>
      <c r="AF1816" s="7">
        <f t="shared" si="319"/>
        <v>57960759.890000001</v>
      </c>
    </row>
    <row r="1817" spans="1:32" x14ac:dyDescent="0.15">
      <c r="A1817" s="8">
        <v>101813</v>
      </c>
      <c r="B1817" s="3" t="s">
        <v>6594</v>
      </c>
      <c r="C1817" t="s">
        <v>6606</v>
      </c>
      <c r="D1817" t="s">
        <v>6586</v>
      </c>
      <c r="E1817" t="s">
        <v>6603</v>
      </c>
      <c r="F1817" t="s">
        <v>6597</v>
      </c>
      <c r="G1817" t="s">
        <v>6589</v>
      </c>
      <c r="H1817" t="s">
        <v>6590</v>
      </c>
      <c r="I1817" t="s">
        <v>6607</v>
      </c>
      <c r="J1817" t="s">
        <v>6608</v>
      </c>
      <c r="K1817" t="s">
        <v>6609</v>
      </c>
      <c r="L1817">
        <f t="shared" si="309"/>
        <v>100544</v>
      </c>
      <c r="M1817">
        <f t="shared" si="310"/>
        <v>100546</v>
      </c>
      <c r="N1817">
        <f t="shared" si="311"/>
        <v>100545</v>
      </c>
      <c r="O1817">
        <f t="shared" si="312"/>
        <v>100546</v>
      </c>
      <c r="P1817">
        <f t="shared" si="313"/>
        <v>100544</v>
      </c>
      <c r="Q1817">
        <f t="shared" si="314"/>
        <v>100544</v>
      </c>
      <c r="R1817">
        <f t="shared" si="315"/>
        <v>100544</v>
      </c>
      <c r="S1817">
        <f t="shared" si="316"/>
        <v>100546</v>
      </c>
      <c r="T1817">
        <f t="shared" si="317"/>
        <v>100546</v>
      </c>
      <c r="U1817">
        <f t="shared" si="318"/>
        <v>201814</v>
      </c>
      <c r="V1817" s="7">
        <f>IFERROR(VLOOKUP(VALUE(L1817),工作表2!$A:$N,14,1)/50,0)</f>
        <v>374989.71</v>
      </c>
      <c r="W1817" s="7">
        <f>IFERROR(VLOOKUP(VALUE(M1817),工作表2!$A:$N,14,1)/50,0)</f>
        <v>374989.71</v>
      </c>
      <c r="X1817" s="7">
        <f>IFERROR(VLOOKUP(VALUE(N1817),工作表2!$A:$N,14,1)/50,0)</f>
        <v>374989.71</v>
      </c>
      <c r="Y1817" s="7">
        <f>IFERROR(VLOOKUP(VALUE(O1817),工作表2!$A:$N,14,1)/50,0)</f>
        <v>374989.71</v>
      </c>
      <c r="Z1817" s="7">
        <f>IFERROR(VLOOKUP(VALUE(P1817),工作表2!$A:$N,14,1)/50,0)</f>
        <v>374989.71</v>
      </c>
      <c r="AA1817" s="7">
        <f>IFERROR(VLOOKUP(VALUE(Q1817),工作表2!$A:$N,14,1)/50,0)</f>
        <v>374989.71</v>
      </c>
      <c r="AB1817" s="7">
        <f>IFERROR(VLOOKUP(VALUE(R1817),工作表2!$A:$N,14,1)/50,0)</f>
        <v>374989.71</v>
      </c>
      <c r="AC1817" s="7">
        <f>IFERROR(VLOOKUP(VALUE(S1817),工作表2!$A:$N,14,1)/50,0)</f>
        <v>374989.71</v>
      </c>
      <c r="AD1817" s="7">
        <f>IFERROR(VLOOKUP(VALUE(T1817),工作表2!$A:$N,14,1)/50,0)</f>
        <v>374989.71</v>
      </c>
      <c r="AE1817" s="7">
        <f>IFERROR(VLOOKUP(VALUE(U1817),工作表2!$A:$N,14,1),0)</f>
        <v>55621241</v>
      </c>
      <c r="AF1817" s="7">
        <f t="shared" si="319"/>
        <v>58996148.390000001</v>
      </c>
    </row>
    <row r="1818" spans="1:32" x14ac:dyDescent="0.15">
      <c r="A1818" s="8">
        <v>101814</v>
      </c>
      <c r="B1818" s="3" t="s">
        <v>6602</v>
      </c>
      <c r="C1818" t="s">
        <v>6595</v>
      </c>
      <c r="D1818" t="s">
        <v>6586</v>
      </c>
      <c r="E1818" t="s">
        <v>6610</v>
      </c>
      <c r="F1818" t="s">
        <v>6597</v>
      </c>
      <c r="G1818" t="s">
        <v>6598</v>
      </c>
      <c r="H1818" t="s">
        <v>6611</v>
      </c>
      <c r="I1818" t="s">
        <v>6599</v>
      </c>
      <c r="J1818" t="s">
        <v>6608</v>
      </c>
      <c r="K1818" t="s">
        <v>6612</v>
      </c>
      <c r="L1818">
        <f t="shared" si="309"/>
        <v>100545</v>
      </c>
      <c r="M1818">
        <f t="shared" si="310"/>
        <v>100545</v>
      </c>
      <c r="N1818">
        <f t="shared" si="311"/>
        <v>100545</v>
      </c>
      <c r="O1818">
        <f t="shared" si="312"/>
        <v>100545</v>
      </c>
      <c r="P1818">
        <f t="shared" si="313"/>
        <v>100544</v>
      </c>
      <c r="Q1818">
        <f t="shared" si="314"/>
        <v>100545</v>
      </c>
      <c r="R1818">
        <f t="shared" si="315"/>
        <v>100546</v>
      </c>
      <c r="S1818">
        <f t="shared" si="316"/>
        <v>100545</v>
      </c>
      <c r="T1818">
        <f t="shared" si="317"/>
        <v>100546</v>
      </c>
      <c r="U1818">
        <f t="shared" si="318"/>
        <v>201815</v>
      </c>
      <c r="V1818" s="7">
        <f>IFERROR(VLOOKUP(VALUE(L1818),工作表2!$A:$N,14,1)/50,0)</f>
        <v>374989.71</v>
      </c>
      <c r="W1818" s="7">
        <f>IFERROR(VLOOKUP(VALUE(M1818),工作表2!$A:$N,14,1)/50,0)</f>
        <v>374989.71</v>
      </c>
      <c r="X1818" s="7">
        <f>IFERROR(VLOOKUP(VALUE(N1818),工作表2!$A:$N,14,1)/50,0)</f>
        <v>374989.71</v>
      </c>
      <c r="Y1818" s="7">
        <f>IFERROR(VLOOKUP(VALUE(O1818),工作表2!$A:$N,14,1)/50,0)</f>
        <v>374989.71</v>
      </c>
      <c r="Z1818" s="7">
        <f>IFERROR(VLOOKUP(VALUE(P1818),工作表2!$A:$N,14,1)/50,0)</f>
        <v>374989.71</v>
      </c>
      <c r="AA1818" s="7">
        <f>IFERROR(VLOOKUP(VALUE(Q1818),工作表2!$A:$N,14,1)/50,0)</f>
        <v>374989.71</v>
      </c>
      <c r="AB1818" s="7">
        <f>IFERROR(VLOOKUP(VALUE(R1818),工作表2!$A:$N,14,1)/50,0)</f>
        <v>374989.71</v>
      </c>
      <c r="AC1818" s="7">
        <f>IFERROR(VLOOKUP(VALUE(S1818),工作表2!$A:$N,14,1)/50,0)</f>
        <v>374989.71</v>
      </c>
      <c r="AD1818" s="7">
        <f>IFERROR(VLOOKUP(VALUE(T1818),工作表2!$A:$N,14,1)/50,0)</f>
        <v>374989.71</v>
      </c>
      <c r="AE1818" s="7">
        <f>IFERROR(VLOOKUP(VALUE(U1818),工作表2!$A:$N,14,1),0)</f>
        <v>54671230.5</v>
      </c>
      <c r="AF1818" s="7">
        <f t="shared" si="319"/>
        <v>58046137.890000001</v>
      </c>
    </row>
    <row r="1819" spans="1:32" x14ac:dyDescent="0.15">
      <c r="A1819" s="8">
        <v>101815</v>
      </c>
      <c r="B1819" s="3" t="s">
        <v>6594</v>
      </c>
      <c r="C1819" t="s">
        <v>6595</v>
      </c>
      <c r="D1819" t="s">
        <v>6586</v>
      </c>
      <c r="E1819" t="s">
        <v>6610</v>
      </c>
      <c r="F1819" t="s">
        <v>6613</v>
      </c>
      <c r="G1819" t="s">
        <v>6589</v>
      </c>
      <c r="H1819" t="s">
        <v>6604</v>
      </c>
      <c r="I1819" t="s">
        <v>6599</v>
      </c>
      <c r="J1819" t="s">
        <v>6608</v>
      </c>
      <c r="K1819" t="s">
        <v>6614</v>
      </c>
      <c r="L1819">
        <f t="shared" si="309"/>
        <v>100544</v>
      </c>
      <c r="M1819">
        <f t="shared" si="310"/>
        <v>100545</v>
      </c>
      <c r="N1819">
        <f t="shared" si="311"/>
        <v>100545</v>
      </c>
      <c r="O1819">
        <f t="shared" si="312"/>
        <v>100545</v>
      </c>
      <c r="P1819">
        <f t="shared" si="313"/>
        <v>100546</v>
      </c>
      <c r="Q1819">
        <f t="shared" si="314"/>
        <v>100544</v>
      </c>
      <c r="R1819">
        <f t="shared" si="315"/>
        <v>100545</v>
      </c>
      <c r="S1819">
        <f t="shared" si="316"/>
        <v>100545</v>
      </c>
      <c r="T1819">
        <f t="shared" si="317"/>
        <v>100546</v>
      </c>
      <c r="U1819">
        <f t="shared" si="318"/>
        <v>201816</v>
      </c>
      <c r="V1819" s="7">
        <f>IFERROR(VLOOKUP(VALUE(L1819),工作表2!$A:$N,14,1)/50,0)</f>
        <v>374989.71</v>
      </c>
      <c r="W1819" s="7">
        <f>IFERROR(VLOOKUP(VALUE(M1819),工作表2!$A:$N,14,1)/50,0)</f>
        <v>374989.71</v>
      </c>
      <c r="X1819" s="7">
        <f>IFERROR(VLOOKUP(VALUE(N1819),工作表2!$A:$N,14,1)/50,0)</f>
        <v>374989.71</v>
      </c>
      <c r="Y1819" s="7">
        <f>IFERROR(VLOOKUP(VALUE(O1819),工作表2!$A:$N,14,1)/50,0)</f>
        <v>374989.71</v>
      </c>
      <c r="Z1819" s="7">
        <f>IFERROR(VLOOKUP(VALUE(P1819),工作表2!$A:$N,14,1)/50,0)</f>
        <v>374989.71</v>
      </c>
      <c r="AA1819" s="7">
        <f>IFERROR(VLOOKUP(VALUE(Q1819),工作表2!$A:$N,14,1)/50,0)</f>
        <v>374989.71</v>
      </c>
      <c r="AB1819" s="7">
        <f>IFERROR(VLOOKUP(VALUE(R1819),工作表2!$A:$N,14,1)/50,0)</f>
        <v>374989.71</v>
      </c>
      <c r="AC1819" s="7">
        <f>IFERROR(VLOOKUP(VALUE(S1819),工作表2!$A:$N,14,1)/50,0)</f>
        <v>374989.71</v>
      </c>
      <c r="AD1819" s="7">
        <f>IFERROR(VLOOKUP(VALUE(T1819),工作表2!$A:$N,14,1)/50,0)</f>
        <v>374989.71</v>
      </c>
      <c r="AE1819" s="7">
        <f>IFERROR(VLOOKUP(VALUE(U1819),工作表2!$A:$N,14,1),0)</f>
        <v>54713967.5</v>
      </c>
      <c r="AF1819" s="7">
        <f t="shared" si="319"/>
        <v>58088874.890000001</v>
      </c>
    </row>
    <row r="1820" spans="1:32" x14ac:dyDescent="0.15">
      <c r="A1820" s="8">
        <v>101816</v>
      </c>
      <c r="B1820" s="3" t="s">
        <v>6584</v>
      </c>
      <c r="C1820" t="s">
        <v>6606</v>
      </c>
      <c r="D1820" t="s">
        <v>6615</v>
      </c>
      <c r="E1820" t="s">
        <v>6603</v>
      </c>
      <c r="F1820" t="s">
        <v>6597</v>
      </c>
      <c r="G1820" t="s">
        <v>6598</v>
      </c>
      <c r="H1820" t="s">
        <v>6590</v>
      </c>
      <c r="I1820" t="s">
        <v>6591</v>
      </c>
      <c r="J1820" t="s">
        <v>6608</v>
      </c>
      <c r="K1820" t="s">
        <v>6616</v>
      </c>
      <c r="L1820">
        <f t="shared" si="309"/>
        <v>100546</v>
      </c>
      <c r="M1820">
        <f t="shared" si="310"/>
        <v>100546</v>
      </c>
      <c r="N1820">
        <f t="shared" si="311"/>
        <v>100546</v>
      </c>
      <c r="O1820">
        <f t="shared" si="312"/>
        <v>100546</v>
      </c>
      <c r="P1820">
        <f t="shared" si="313"/>
        <v>100544</v>
      </c>
      <c r="Q1820">
        <f t="shared" si="314"/>
        <v>100545</v>
      </c>
      <c r="R1820">
        <f t="shared" si="315"/>
        <v>100544</v>
      </c>
      <c r="S1820">
        <f t="shared" si="316"/>
        <v>100544</v>
      </c>
      <c r="T1820">
        <f t="shared" si="317"/>
        <v>100546</v>
      </c>
      <c r="U1820">
        <f t="shared" si="318"/>
        <v>201817</v>
      </c>
      <c r="V1820" s="7">
        <f>IFERROR(VLOOKUP(VALUE(L1820),工作表2!$A:$N,14,1)/50,0)</f>
        <v>374989.71</v>
      </c>
      <c r="W1820" s="7">
        <f>IFERROR(VLOOKUP(VALUE(M1820),工作表2!$A:$N,14,1)/50,0)</f>
        <v>374989.71</v>
      </c>
      <c r="X1820" s="7">
        <f>IFERROR(VLOOKUP(VALUE(N1820),工作表2!$A:$N,14,1)/50,0)</f>
        <v>374989.71</v>
      </c>
      <c r="Y1820" s="7">
        <f>IFERROR(VLOOKUP(VALUE(O1820),工作表2!$A:$N,14,1)/50,0)</f>
        <v>374989.71</v>
      </c>
      <c r="Z1820" s="7">
        <f>IFERROR(VLOOKUP(VALUE(P1820),工作表2!$A:$N,14,1)/50,0)</f>
        <v>374989.71</v>
      </c>
      <c r="AA1820" s="7">
        <f>IFERROR(VLOOKUP(VALUE(Q1820),工作表2!$A:$N,14,1)/50,0)</f>
        <v>374989.71</v>
      </c>
      <c r="AB1820" s="7">
        <f>IFERROR(VLOOKUP(VALUE(R1820),工作表2!$A:$N,14,1)/50,0)</f>
        <v>374989.71</v>
      </c>
      <c r="AC1820" s="7">
        <f>IFERROR(VLOOKUP(VALUE(S1820),工作表2!$A:$N,14,1)/50,0)</f>
        <v>374989.71</v>
      </c>
      <c r="AD1820" s="7">
        <f>IFERROR(VLOOKUP(VALUE(T1820),工作表2!$A:$N,14,1)/50,0)</f>
        <v>374989.71</v>
      </c>
      <c r="AE1820" s="7">
        <f>IFERROR(VLOOKUP(VALUE(U1820),工作表2!$A:$N,14,1),0)</f>
        <v>55751506.5</v>
      </c>
      <c r="AF1820" s="7">
        <f t="shared" si="319"/>
        <v>59126413.890000001</v>
      </c>
    </row>
    <row r="1821" spans="1:32" x14ac:dyDescent="0.15">
      <c r="A1821" s="8">
        <v>101817</v>
      </c>
      <c r="B1821" s="3" t="s">
        <v>6594</v>
      </c>
      <c r="C1821" t="s">
        <v>6585</v>
      </c>
      <c r="D1821" t="s">
        <v>6586</v>
      </c>
      <c r="E1821" t="s">
        <v>6603</v>
      </c>
      <c r="F1821" t="s">
        <v>6588</v>
      </c>
      <c r="G1821" t="s">
        <v>6589</v>
      </c>
      <c r="H1821" t="s">
        <v>6590</v>
      </c>
      <c r="I1821" t="s">
        <v>6599</v>
      </c>
      <c r="J1821" t="s">
        <v>6592</v>
      </c>
      <c r="K1821" t="s">
        <v>6617</v>
      </c>
      <c r="L1821">
        <f t="shared" si="309"/>
        <v>100544</v>
      </c>
      <c r="M1821">
        <f t="shared" si="310"/>
        <v>100544</v>
      </c>
      <c r="N1821">
        <f t="shared" si="311"/>
        <v>100545</v>
      </c>
      <c r="O1821">
        <f t="shared" si="312"/>
        <v>100546</v>
      </c>
      <c r="P1821">
        <f t="shared" si="313"/>
        <v>100545</v>
      </c>
      <c r="Q1821">
        <f t="shared" si="314"/>
        <v>100544</v>
      </c>
      <c r="R1821">
        <f t="shared" si="315"/>
        <v>100544</v>
      </c>
      <c r="S1821">
        <f t="shared" si="316"/>
        <v>100545</v>
      </c>
      <c r="T1821">
        <f t="shared" si="317"/>
        <v>100544</v>
      </c>
      <c r="U1821">
        <f t="shared" si="318"/>
        <v>201818</v>
      </c>
      <c r="V1821" s="7">
        <f>IFERROR(VLOOKUP(VALUE(L1821),工作表2!$A:$N,14,1)/50,0)</f>
        <v>374989.71</v>
      </c>
      <c r="W1821" s="7">
        <f>IFERROR(VLOOKUP(VALUE(M1821),工作表2!$A:$N,14,1)/50,0)</f>
        <v>374989.71</v>
      </c>
      <c r="X1821" s="7">
        <f>IFERROR(VLOOKUP(VALUE(N1821),工作表2!$A:$N,14,1)/50,0)</f>
        <v>374989.71</v>
      </c>
      <c r="Y1821" s="7">
        <f>IFERROR(VLOOKUP(VALUE(O1821),工作表2!$A:$N,14,1)/50,0)</f>
        <v>374989.71</v>
      </c>
      <c r="Z1821" s="7">
        <f>IFERROR(VLOOKUP(VALUE(P1821),工作表2!$A:$N,14,1)/50,0)</f>
        <v>374989.71</v>
      </c>
      <c r="AA1821" s="7">
        <f>IFERROR(VLOOKUP(VALUE(Q1821),工作表2!$A:$N,14,1)/50,0)</f>
        <v>374989.71</v>
      </c>
      <c r="AB1821" s="7">
        <f>IFERROR(VLOOKUP(VALUE(R1821),工作表2!$A:$N,14,1)/50,0)</f>
        <v>374989.71</v>
      </c>
      <c r="AC1821" s="7">
        <f>IFERROR(VLOOKUP(VALUE(S1821),工作表2!$A:$N,14,1)/50,0)</f>
        <v>374989.71</v>
      </c>
      <c r="AD1821" s="7">
        <f>IFERROR(VLOOKUP(VALUE(T1821),工作表2!$A:$N,14,1)/50,0)</f>
        <v>374989.71</v>
      </c>
      <c r="AE1821" s="7">
        <f>IFERROR(VLOOKUP(VALUE(U1821),工作表2!$A:$N,14,1),0)</f>
        <v>55317174</v>
      </c>
      <c r="AF1821" s="7">
        <f t="shared" si="319"/>
        <v>58692081.390000001</v>
      </c>
    </row>
    <row r="1822" spans="1:32" x14ac:dyDescent="0.15">
      <c r="A1822" s="8">
        <v>101818</v>
      </c>
      <c r="B1822" s="3" t="s">
        <v>6584</v>
      </c>
      <c r="C1822" t="s">
        <v>6585</v>
      </c>
      <c r="D1822" t="s">
        <v>6586</v>
      </c>
      <c r="E1822" t="s">
        <v>6603</v>
      </c>
      <c r="F1822" t="s">
        <v>6597</v>
      </c>
      <c r="G1822" t="s">
        <v>6589</v>
      </c>
      <c r="H1822" t="s">
        <v>6590</v>
      </c>
      <c r="I1822" t="s">
        <v>6607</v>
      </c>
      <c r="J1822" t="s">
        <v>6608</v>
      </c>
      <c r="K1822" t="s">
        <v>6618</v>
      </c>
      <c r="L1822">
        <f t="shared" si="309"/>
        <v>100546</v>
      </c>
      <c r="M1822">
        <f t="shared" si="310"/>
        <v>100544</v>
      </c>
      <c r="N1822">
        <f t="shared" si="311"/>
        <v>100545</v>
      </c>
      <c r="O1822">
        <f t="shared" si="312"/>
        <v>100546</v>
      </c>
      <c r="P1822">
        <f t="shared" si="313"/>
        <v>100544</v>
      </c>
      <c r="Q1822">
        <f t="shared" si="314"/>
        <v>100544</v>
      </c>
      <c r="R1822">
        <f t="shared" si="315"/>
        <v>100544</v>
      </c>
      <c r="S1822">
        <f t="shared" si="316"/>
        <v>100546</v>
      </c>
      <c r="T1822">
        <f t="shared" si="317"/>
        <v>100546</v>
      </c>
      <c r="U1822">
        <f t="shared" si="318"/>
        <v>201819</v>
      </c>
      <c r="V1822" s="7">
        <f>IFERROR(VLOOKUP(VALUE(L1822),工作表2!$A:$N,14,1)/50,0)</f>
        <v>374989.71</v>
      </c>
      <c r="W1822" s="7">
        <f>IFERROR(VLOOKUP(VALUE(M1822),工作表2!$A:$N,14,1)/50,0)</f>
        <v>374989.71</v>
      </c>
      <c r="X1822" s="7">
        <f>IFERROR(VLOOKUP(VALUE(N1822),工作表2!$A:$N,14,1)/50,0)</f>
        <v>374989.71</v>
      </c>
      <c r="Y1822" s="7">
        <f>IFERROR(VLOOKUP(VALUE(O1822),工作表2!$A:$N,14,1)/50,0)</f>
        <v>374989.71</v>
      </c>
      <c r="Z1822" s="7">
        <f>IFERROR(VLOOKUP(VALUE(P1822),工作表2!$A:$N,14,1)/50,0)</f>
        <v>374989.71</v>
      </c>
      <c r="AA1822" s="7">
        <f>IFERROR(VLOOKUP(VALUE(Q1822),工作表2!$A:$N,14,1)/50,0)</f>
        <v>374989.71</v>
      </c>
      <c r="AB1822" s="7">
        <f>IFERROR(VLOOKUP(VALUE(R1822),工作表2!$A:$N,14,1)/50,0)</f>
        <v>374989.71</v>
      </c>
      <c r="AC1822" s="7">
        <f>IFERROR(VLOOKUP(VALUE(S1822),工作表2!$A:$N,14,1)/50,0)</f>
        <v>374989.71</v>
      </c>
      <c r="AD1822" s="7">
        <f>IFERROR(VLOOKUP(VALUE(T1822),工作表2!$A:$N,14,1)/50,0)</f>
        <v>374989.71</v>
      </c>
      <c r="AE1822" s="7">
        <f>IFERROR(VLOOKUP(VALUE(U1822),工作表2!$A:$N,14,1),0)</f>
        <v>55559593.5</v>
      </c>
      <c r="AF1822" s="7">
        <f t="shared" si="319"/>
        <v>58934500.890000001</v>
      </c>
    </row>
    <row r="1823" spans="1:32" x14ac:dyDescent="0.15">
      <c r="A1823" s="8">
        <v>101819</v>
      </c>
      <c r="B1823" s="3" t="s">
        <v>6594</v>
      </c>
      <c r="C1823" t="s">
        <v>6595</v>
      </c>
      <c r="D1823" t="s">
        <v>6586</v>
      </c>
      <c r="E1823" t="s">
        <v>6610</v>
      </c>
      <c r="F1823" t="s">
        <v>6597</v>
      </c>
      <c r="G1823" t="s">
        <v>6589</v>
      </c>
      <c r="H1823" t="s">
        <v>6590</v>
      </c>
      <c r="I1823" t="s">
        <v>6591</v>
      </c>
      <c r="J1823" t="s">
        <v>6608</v>
      </c>
      <c r="K1823" t="s">
        <v>6619</v>
      </c>
      <c r="L1823">
        <f t="shared" si="309"/>
        <v>100544</v>
      </c>
      <c r="M1823">
        <f t="shared" si="310"/>
        <v>100545</v>
      </c>
      <c r="N1823">
        <f t="shared" si="311"/>
        <v>100545</v>
      </c>
      <c r="O1823">
        <f t="shared" si="312"/>
        <v>100545</v>
      </c>
      <c r="P1823">
        <f t="shared" si="313"/>
        <v>100544</v>
      </c>
      <c r="Q1823">
        <f t="shared" si="314"/>
        <v>100544</v>
      </c>
      <c r="R1823">
        <f t="shared" si="315"/>
        <v>100544</v>
      </c>
      <c r="S1823">
        <f t="shared" si="316"/>
        <v>100544</v>
      </c>
      <c r="T1823">
        <f t="shared" si="317"/>
        <v>100546</v>
      </c>
      <c r="U1823">
        <f t="shared" si="318"/>
        <v>201820</v>
      </c>
      <c r="V1823" s="7">
        <f>IFERROR(VLOOKUP(VALUE(L1823),工作表2!$A:$N,14,1)/50,0)</f>
        <v>374989.71</v>
      </c>
      <c r="W1823" s="7">
        <f>IFERROR(VLOOKUP(VALUE(M1823),工作表2!$A:$N,14,1)/50,0)</f>
        <v>374989.71</v>
      </c>
      <c r="X1823" s="7">
        <f>IFERROR(VLOOKUP(VALUE(N1823),工作表2!$A:$N,14,1)/50,0)</f>
        <v>374989.71</v>
      </c>
      <c r="Y1823" s="7">
        <f>IFERROR(VLOOKUP(VALUE(O1823),工作表2!$A:$N,14,1)/50,0)</f>
        <v>374989.71</v>
      </c>
      <c r="Z1823" s="7">
        <f>IFERROR(VLOOKUP(VALUE(P1823),工作表2!$A:$N,14,1)/50,0)</f>
        <v>374989.71</v>
      </c>
      <c r="AA1823" s="7">
        <f>IFERROR(VLOOKUP(VALUE(Q1823),工作表2!$A:$N,14,1)/50,0)</f>
        <v>374989.71</v>
      </c>
      <c r="AB1823" s="7">
        <f>IFERROR(VLOOKUP(VALUE(R1823),工作表2!$A:$N,14,1)/50,0)</f>
        <v>374989.71</v>
      </c>
      <c r="AC1823" s="7">
        <f>IFERROR(VLOOKUP(VALUE(S1823),工作表2!$A:$N,14,1)/50,0)</f>
        <v>374989.71</v>
      </c>
      <c r="AD1823" s="7">
        <f>IFERROR(VLOOKUP(VALUE(T1823),工作表2!$A:$N,14,1)/50,0)</f>
        <v>374989.71</v>
      </c>
      <c r="AE1823" s="7">
        <f>IFERROR(VLOOKUP(VALUE(U1823),工作表2!$A:$N,14,1),0)</f>
        <v>55882067</v>
      </c>
      <c r="AF1823" s="7">
        <f t="shared" si="319"/>
        <v>59256974.390000001</v>
      </c>
    </row>
    <row r="1824" spans="1:32" x14ac:dyDescent="0.15">
      <c r="A1824" s="8">
        <v>101820</v>
      </c>
      <c r="B1824" s="3" t="s">
        <v>6620</v>
      </c>
      <c r="C1824" t="s">
        <v>6621</v>
      </c>
      <c r="D1824" t="s">
        <v>6622</v>
      </c>
      <c r="E1824" t="s">
        <v>6623</v>
      </c>
      <c r="F1824" t="s">
        <v>6624</v>
      </c>
      <c r="G1824" t="s">
        <v>6625</v>
      </c>
      <c r="H1824" t="s">
        <v>6626</v>
      </c>
      <c r="I1824" t="s">
        <v>6627</v>
      </c>
      <c r="J1824" t="s">
        <v>6628</v>
      </c>
      <c r="K1824" t="s">
        <v>6629</v>
      </c>
      <c r="L1824">
        <f t="shared" si="309"/>
        <v>100547</v>
      </c>
      <c r="M1824">
        <f t="shared" si="310"/>
        <v>100547</v>
      </c>
      <c r="N1824">
        <f t="shared" si="311"/>
        <v>100548</v>
      </c>
      <c r="O1824">
        <f t="shared" si="312"/>
        <v>100549</v>
      </c>
      <c r="P1824">
        <f t="shared" si="313"/>
        <v>100548</v>
      </c>
      <c r="Q1824">
        <f t="shared" si="314"/>
        <v>100547</v>
      </c>
      <c r="R1824">
        <f t="shared" si="315"/>
        <v>100548</v>
      </c>
      <c r="S1824">
        <f t="shared" si="316"/>
        <v>100548</v>
      </c>
      <c r="T1824">
        <f t="shared" si="317"/>
        <v>100548</v>
      </c>
      <c r="U1824">
        <f t="shared" si="318"/>
        <v>201821</v>
      </c>
      <c r="V1824" s="7">
        <f>IFERROR(VLOOKUP(VALUE(L1824),工作表2!$A:$N,14,1)/50,0)</f>
        <v>378944.03</v>
      </c>
      <c r="W1824" s="7">
        <f>IFERROR(VLOOKUP(VALUE(M1824),工作表2!$A:$N,14,1)/50,0)</f>
        <v>378944.03</v>
      </c>
      <c r="X1824" s="7">
        <f>IFERROR(VLOOKUP(VALUE(N1824),工作表2!$A:$N,14,1)/50,0)</f>
        <v>378944.03</v>
      </c>
      <c r="Y1824" s="7">
        <f>IFERROR(VLOOKUP(VALUE(O1824),工作表2!$A:$N,14,1)/50,0)</f>
        <v>378944.03</v>
      </c>
      <c r="Z1824" s="7">
        <f>IFERROR(VLOOKUP(VALUE(P1824),工作表2!$A:$N,14,1)/50,0)</f>
        <v>378944.03</v>
      </c>
      <c r="AA1824" s="7">
        <f>IFERROR(VLOOKUP(VALUE(Q1824),工作表2!$A:$N,14,1)/50,0)</f>
        <v>378944.03</v>
      </c>
      <c r="AB1824" s="7">
        <f>IFERROR(VLOOKUP(VALUE(R1824),工作表2!$A:$N,14,1)/50,0)</f>
        <v>378944.03</v>
      </c>
      <c r="AC1824" s="7">
        <f>IFERROR(VLOOKUP(VALUE(S1824),工作表2!$A:$N,14,1)/50,0)</f>
        <v>378944.03</v>
      </c>
      <c r="AD1824" s="7">
        <f>IFERROR(VLOOKUP(VALUE(T1824),工作表2!$A:$N,14,1)/50,0)</f>
        <v>378944.03</v>
      </c>
      <c r="AE1824" s="7">
        <f>IFERROR(VLOOKUP(VALUE(U1824),工作表2!$A:$N,14,1),0)</f>
        <v>55106018</v>
      </c>
      <c r="AF1824" s="7">
        <f t="shared" si="319"/>
        <v>58516514.270000003</v>
      </c>
    </row>
    <row r="1825" spans="1:32" x14ac:dyDescent="0.15">
      <c r="A1825" s="8">
        <v>101821</v>
      </c>
      <c r="B1825" s="3" t="s">
        <v>6630</v>
      </c>
      <c r="C1825" t="s">
        <v>6631</v>
      </c>
      <c r="D1825" t="s">
        <v>6632</v>
      </c>
      <c r="E1825" t="s">
        <v>6623</v>
      </c>
      <c r="F1825" t="s">
        <v>6633</v>
      </c>
      <c r="G1825" t="s">
        <v>6625</v>
      </c>
      <c r="H1825" t="s">
        <v>6626</v>
      </c>
      <c r="I1825" t="s">
        <v>6627</v>
      </c>
      <c r="J1825" t="s">
        <v>6634</v>
      </c>
      <c r="K1825" t="s">
        <v>6635</v>
      </c>
      <c r="L1825">
        <f t="shared" si="309"/>
        <v>100548</v>
      </c>
      <c r="M1825">
        <f t="shared" si="310"/>
        <v>100549</v>
      </c>
      <c r="N1825">
        <f t="shared" si="311"/>
        <v>100547</v>
      </c>
      <c r="O1825">
        <f t="shared" si="312"/>
        <v>100549</v>
      </c>
      <c r="P1825">
        <f t="shared" si="313"/>
        <v>100549</v>
      </c>
      <c r="Q1825">
        <f t="shared" si="314"/>
        <v>100547</v>
      </c>
      <c r="R1825">
        <f t="shared" si="315"/>
        <v>100548</v>
      </c>
      <c r="S1825">
        <f t="shared" si="316"/>
        <v>100548</v>
      </c>
      <c r="T1825">
        <f t="shared" si="317"/>
        <v>100549</v>
      </c>
      <c r="U1825">
        <f t="shared" si="318"/>
        <v>201822</v>
      </c>
      <c r="V1825" s="7">
        <f>IFERROR(VLOOKUP(VALUE(L1825),工作表2!$A:$N,14,1)/50,0)</f>
        <v>378944.03</v>
      </c>
      <c r="W1825" s="7">
        <f>IFERROR(VLOOKUP(VALUE(M1825),工作表2!$A:$N,14,1)/50,0)</f>
        <v>378944.03</v>
      </c>
      <c r="X1825" s="7">
        <f>IFERROR(VLOOKUP(VALUE(N1825),工作表2!$A:$N,14,1)/50,0)</f>
        <v>378944.03</v>
      </c>
      <c r="Y1825" s="7">
        <f>IFERROR(VLOOKUP(VALUE(O1825),工作表2!$A:$N,14,1)/50,0)</f>
        <v>378944.03</v>
      </c>
      <c r="Z1825" s="7">
        <f>IFERROR(VLOOKUP(VALUE(P1825),工作表2!$A:$N,14,1)/50,0)</f>
        <v>378944.03</v>
      </c>
      <c r="AA1825" s="7">
        <f>IFERROR(VLOOKUP(VALUE(Q1825),工作表2!$A:$N,14,1)/50,0)</f>
        <v>378944.03</v>
      </c>
      <c r="AB1825" s="7">
        <f>IFERROR(VLOOKUP(VALUE(R1825),工作表2!$A:$N,14,1)/50,0)</f>
        <v>378944.03</v>
      </c>
      <c r="AC1825" s="7">
        <f>IFERROR(VLOOKUP(VALUE(S1825),工作表2!$A:$N,14,1)/50,0)</f>
        <v>378944.03</v>
      </c>
      <c r="AD1825" s="7">
        <f>IFERROR(VLOOKUP(VALUE(T1825),工作表2!$A:$N,14,1)/50,0)</f>
        <v>378944.03</v>
      </c>
      <c r="AE1825" s="7">
        <f>IFERROR(VLOOKUP(VALUE(U1825),工作表2!$A:$N,14,1),0)</f>
        <v>55148740</v>
      </c>
      <c r="AF1825" s="7">
        <f t="shared" si="319"/>
        <v>58559236.270000003</v>
      </c>
    </row>
    <row r="1826" spans="1:32" x14ac:dyDescent="0.15">
      <c r="A1826" s="8">
        <v>101822</v>
      </c>
      <c r="B1826" s="3" t="s">
        <v>6630</v>
      </c>
      <c r="C1826" t="s">
        <v>6621</v>
      </c>
      <c r="D1826" t="s">
        <v>6622</v>
      </c>
      <c r="E1826" t="s">
        <v>6623</v>
      </c>
      <c r="F1826" t="s">
        <v>6624</v>
      </c>
      <c r="G1826" t="s">
        <v>6625</v>
      </c>
      <c r="H1826" t="s">
        <v>6636</v>
      </c>
      <c r="I1826" t="s">
        <v>6637</v>
      </c>
      <c r="J1826" t="s">
        <v>6634</v>
      </c>
      <c r="K1826" t="s">
        <v>6638</v>
      </c>
      <c r="L1826">
        <f t="shared" si="309"/>
        <v>100548</v>
      </c>
      <c r="M1826">
        <f t="shared" si="310"/>
        <v>100547</v>
      </c>
      <c r="N1826">
        <f t="shared" si="311"/>
        <v>100548</v>
      </c>
      <c r="O1826">
        <f t="shared" si="312"/>
        <v>100549</v>
      </c>
      <c r="P1826">
        <f t="shared" si="313"/>
        <v>100548</v>
      </c>
      <c r="Q1826">
        <f t="shared" si="314"/>
        <v>100547</v>
      </c>
      <c r="R1826">
        <f t="shared" si="315"/>
        <v>100547</v>
      </c>
      <c r="S1826">
        <f t="shared" si="316"/>
        <v>100549</v>
      </c>
      <c r="T1826">
        <f t="shared" si="317"/>
        <v>100549</v>
      </c>
      <c r="U1826">
        <f t="shared" si="318"/>
        <v>201823</v>
      </c>
      <c r="V1826" s="7">
        <f>IFERROR(VLOOKUP(VALUE(L1826),工作表2!$A:$N,14,1)/50,0)</f>
        <v>378944.03</v>
      </c>
      <c r="W1826" s="7">
        <f>IFERROR(VLOOKUP(VALUE(M1826),工作表2!$A:$N,14,1)/50,0)</f>
        <v>378944.03</v>
      </c>
      <c r="X1826" s="7">
        <f>IFERROR(VLOOKUP(VALUE(N1826),工作表2!$A:$N,14,1)/50,0)</f>
        <v>378944.03</v>
      </c>
      <c r="Y1826" s="7">
        <f>IFERROR(VLOOKUP(VALUE(O1826),工作表2!$A:$N,14,1)/50,0)</f>
        <v>378944.03</v>
      </c>
      <c r="Z1826" s="7">
        <f>IFERROR(VLOOKUP(VALUE(P1826),工作表2!$A:$N,14,1)/50,0)</f>
        <v>378944.03</v>
      </c>
      <c r="AA1826" s="7">
        <f>IFERROR(VLOOKUP(VALUE(Q1826),工作表2!$A:$N,14,1)/50,0)</f>
        <v>378944.03</v>
      </c>
      <c r="AB1826" s="7">
        <f>IFERROR(VLOOKUP(VALUE(R1826),工作表2!$A:$N,14,1)/50,0)</f>
        <v>378944.03</v>
      </c>
      <c r="AC1826" s="7">
        <f>IFERROR(VLOOKUP(VALUE(S1826),工作表2!$A:$N,14,1)/50,0)</f>
        <v>378944.03</v>
      </c>
      <c r="AD1826" s="7">
        <f>IFERROR(VLOOKUP(VALUE(T1826),工作表2!$A:$N,14,1)/50,0)</f>
        <v>378944.03</v>
      </c>
      <c r="AE1826" s="7">
        <f>IFERROR(VLOOKUP(VALUE(U1826),工作表2!$A:$N,14,1),0)</f>
        <v>55191495.5</v>
      </c>
      <c r="AF1826" s="7">
        <f t="shared" si="319"/>
        <v>58601991.770000003</v>
      </c>
    </row>
    <row r="1827" spans="1:32" x14ac:dyDescent="0.15">
      <c r="A1827" s="8">
        <v>101823</v>
      </c>
      <c r="B1827" s="3" t="s">
        <v>6620</v>
      </c>
      <c r="C1827" t="s">
        <v>6621</v>
      </c>
      <c r="D1827" t="s">
        <v>6632</v>
      </c>
      <c r="E1827" t="s">
        <v>6639</v>
      </c>
      <c r="F1827" t="s">
        <v>6624</v>
      </c>
      <c r="G1827" t="s">
        <v>6640</v>
      </c>
      <c r="H1827" t="s">
        <v>6626</v>
      </c>
      <c r="I1827" t="s">
        <v>6627</v>
      </c>
      <c r="J1827" t="s">
        <v>6628</v>
      </c>
      <c r="K1827" t="s">
        <v>6641</v>
      </c>
      <c r="L1827">
        <f t="shared" si="309"/>
        <v>100547</v>
      </c>
      <c r="M1827">
        <f t="shared" si="310"/>
        <v>100547</v>
      </c>
      <c r="N1827">
        <f t="shared" si="311"/>
        <v>100547</v>
      </c>
      <c r="O1827">
        <f t="shared" si="312"/>
        <v>100548</v>
      </c>
      <c r="P1827">
        <f t="shared" si="313"/>
        <v>100548</v>
      </c>
      <c r="Q1827">
        <f t="shared" si="314"/>
        <v>100548</v>
      </c>
      <c r="R1827">
        <f t="shared" si="315"/>
        <v>100548</v>
      </c>
      <c r="S1827">
        <f t="shared" si="316"/>
        <v>100548</v>
      </c>
      <c r="T1827">
        <f t="shared" si="317"/>
        <v>100548</v>
      </c>
      <c r="U1827">
        <f t="shared" si="318"/>
        <v>201824</v>
      </c>
      <c r="V1827" s="7">
        <f>IFERROR(VLOOKUP(VALUE(L1827),工作表2!$A:$N,14,1)/50,0)</f>
        <v>378944.03</v>
      </c>
      <c r="W1827" s="7">
        <f>IFERROR(VLOOKUP(VALUE(M1827),工作表2!$A:$N,14,1)/50,0)</f>
        <v>378944.03</v>
      </c>
      <c r="X1827" s="7">
        <f>IFERROR(VLOOKUP(VALUE(N1827),工作表2!$A:$N,14,1)/50,0)</f>
        <v>378944.03</v>
      </c>
      <c r="Y1827" s="7">
        <f>IFERROR(VLOOKUP(VALUE(O1827),工作表2!$A:$N,14,1)/50,0)</f>
        <v>378944.03</v>
      </c>
      <c r="Z1827" s="7">
        <f>IFERROR(VLOOKUP(VALUE(P1827),工作表2!$A:$N,14,1)/50,0)</f>
        <v>378944.03</v>
      </c>
      <c r="AA1827" s="7">
        <f>IFERROR(VLOOKUP(VALUE(Q1827),工作表2!$A:$N,14,1)/50,0)</f>
        <v>378944.03</v>
      </c>
      <c r="AB1827" s="7">
        <f>IFERROR(VLOOKUP(VALUE(R1827),工作表2!$A:$N,14,1)/50,0)</f>
        <v>378944.03</v>
      </c>
      <c r="AC1827" s="7">
        <f>IFERROR(VLOOKUP(VALUE(S1827),工作表2!$A:$N,14,1)/50,0)</f>
        <v>378944.03</v>
      </c>
      <c r="AD1827" s="7">
        <f>IFERROR(VLOOKUP(VALUE(T1827),工作表2!$A:$N,14,1)/50,0)</f>
        <v>378944.03</v>
      </c>
      <c r="AE1827" s="7">
        <f>IFERROR(VLOOKUP(VALUE(U1827),工作表2!$A:$N,14,1),0)</f>
        <v>56238201.5</v>
      </c>
      <c r="AF1827" s="7">
        <f t="shared" si="319"/>
        <v>59648697.770000003</v>
      </c>
    </row>
    <row r="1828" spans="1:32" x14ac:dyDescent="0.15">
      <c r="A1828" s="8">
        <v>101824</v>
      </c>
      <c r="B1828" s="3" t="s">
        <v>6620</v>
      </c>
      <c r="C1828" t="s">
        <v>6631</v>
      </c>
      <c r="D1828" t="s">
        <v>6632</v>
      </c>
      <c r="E1828" t="s">
        <v>6639</v>
      </c>
      <c r="F1828" t="s">
        <v>6633</v>
      </c>
      <c r="G1828" t="s">
        <v>6642</v>
      </c>
      <c r="H1828" t="s">
        <v>6626</v>
      </c>
      <c r="I1828" t="s">
        <v>6627</v>
      </c>
      <c r="J1828" t="s">
        <v>6634</v>
      </c>
      <c r="K1828" t="s">
        <v>6643</v>
      </c>
      <c r="L1828">
        <f t="shared" si="309"/>
        <v>100547</v>
      </c>
      <c r="M1828">
        <f t="shared" si="310"/>
        <v>100549</v>
      </c>
      <c r="N1828">
        <f t="shared" si="311"/>
        <v>100547</v>
      </c>
      <c r="O1828">
        <f t="shared" si="312"/>
        <v>100548</v>
      </c>
      <c r="P1828">
        <f t="shared" si="313"/>
        <v>100549</v>
      </c>
      <c r="Q1828">
        <f t="shared" si="314"/>
        <v>100549</v>
      </c>
      <c r="R1828">
        <f t="shared" si="315"/>
        <v>100548</v>
      </c>
      <c r="S1828">
        <f t="shared" si="316"/>
        <v>100548</v>
      </c>
      <c r="T1828">
        <f t="shared" si="317"/>
        <v>100549</v>
      </c>
      <c r="U1828">
        <f t="shared" si="318"/>
        <v>201825</v>
      </c>
      <c r="V1828" s="7">
        <f>IFERROR(VLOOKUP(VALUE(L1828),工作表2!$A:$N,14,1)/50,0)</f>
        <v>378944.03</v>
      </c>
      <c r="W1828" s="7">
        <f>IFERROR(VLOOKUP(VALUE(M1828),工作表2!$A:$N,14,1)/50,0)</f>
        <v>378944.03</v>
      </c>
      <c r="X1828" s="7">
        <f>IFERROR(VLOOKUP(VALUE(N1828),工作表2!$A:$N,14,1)/50,0)</f>
        <v>378944.03</v>
      </c>
      <c r="Y1828" s="7">
        <f>IFERROR(VLOOKUP(VALUE(O1828),工作表2!$A:$N,14,1)/50,0)</f>
        <v>378944.03</v>
      </c>
      <c r="Z1828" s="7">
        <f>IFERROR(VLOOKUP(VALUE(P1828),工作表2!$A:$N,14,1)/50,0)</f>
        <v>378944.03</v>
      </c>
      <c r="AA1828" s="7">
        <f>IFERROR(VLOOKUP(VALUE(Q1828),工作表2!$A:$N,14,1)/50,0)</f>
        <v>378944.03</v>
      </c>
      <c r="AB1828" s="7">
        <f>IFERROR(VLOOKUP(VALUE(R1828),工作表2!$A:$N,14,1)/50,0)</f>
        <v>378944.03</v>
      </c>
      <c r="AC1828" s="7">
        <f>IFERROR(VLOOKUP(VALUE(S1828),工作表2!$A:$N,14,1)/50,0)</f>
        <v>378944.03</v>
      </c>
      <c r="AD1828" s="7">
        <f>IFERROR(VLOOKUP(VALUE(T1828),工作表2!$A:$N,14,1)/50,0)</f>
        <v>378944.03</v>
      </c>
      <c r="AE1828" s="7">
        <f>IFERROR(VLOOKUP(VALUE(U1828),工作表2!$A:$N,14,1),0)</f>
        <v>55277101.5</v>
      </c>
      <c r="AF1828" s="7">
        <f t="shared" si="319"/>
        <v>58687597.770000003</v>
      </c>
    </row>
    <row r="1829" spans="1:32" x14ac:dyDescent="0.15">
      <c r="A1829" s="8">
        <v>101825</v>
      </c>
      <c r="B1829" s="3" t="s">
        <v>6644</v>
      </c>
      <c r="C1829" t="s">
        <v>6645</v>
      </c>
      <c r="D1829" t="s">
        <v>6632</v>
      </c>
      <c r="E1829" t="s">
        <v>6646</v>
      </c>
      <c r="F1829" t="s">
        <v>6624</v>
      </c>
      <c r="G1829" t="s">
        <v>6640</v>
      </c>
      <c r="H1829" t="s">
        <v>6636</v>
      </c>
      <c r="I1829" t="s">
        <v>6637</v>
      </c>
      <c r="J1829" t="s">
        <v>6634</v>
      </c>
      <c r="K1829" t="s">
        <v>6647</v>
      </c>
      <c r="L1829">
        <f t="shared" si="309"/>
        <v>100549</v>
      </c>
      <c r="M1829">
        <f t="shared" si="310"/>
        <v>100548</v>
      </c>
      <c r="N1829">
        <f t="shared" si="311"/>
        <v>100547</v>
      </c>
      <c r="O1829">
        <f t="shared" si="312"/>
        <v>100547</v>
      </c>
      <c r="P1829">
        <f t="shared" si="313"/>
        <v>100548</v>
      </c>
      <c r="Q1829">
        <f t="shared" si="314"/>
        <v>100548</v>
      </c>
      <c r="R1829">
        <f t="shared" si="315"/>
        <v>100547</v>
      </c>
      <c r="S1829">
        <f t="shared" si="316"/>
        <v>100549</v>
      </c>
      <c r="T1829">
        <f t="shared" si="317"/>
        <v>100549</v>
      </c>
      <c r="U1829">
        <f t="shared" si="318"/>
        <v>201826</v>
      </c>
      <c r="V1829" s="7">
        <f>IFERROR(VLOOKUP(VALUE(L1829),工作表2!$A:$N,14,1)/50,0)</f>
        <v>378944.03</v>
      </c>
      <c r="W1829" s="7">
        <f>IFERROR(VLOOKUP(VALUE(M1829),工作表2!$A:$N,14,1)/50,0)</f>
        <v>378944.03</v>
      </c>
      <c r="X1829" s="7">
        <f>IFERROR(VLOOKUP(VALUE(N1829),工作表2!$A:$N,14,1)/50,0)</f>
        <v>378944.03</v>
      </c>
      <c r="Y1829" s="7">
        <f>IFERROR(VLOOKUP(VALUE(O1829),工作表2!$A:$N,14,1)/50,0)</f>
        <v>378944.03</v>
      </c>
      <c r="Z1829" s="7">
        <f>IFERROR(VLOOKUP(VALUE(P1829),工作表2!$A:$N,14,1)/50,0)</f>
        <v>378944.03</v>
      </c>
      <c r="AA1829" s="7">
        <f>IFERROR(VLOOKUP(VALUE(Q1829),工作表2!$A:$N,14,1)/50,0)</f>
        <v>378944.03</v>
      </c>
      <c r="AB1829" s="7">
        <f>IFERROR(VLOOKUP(VALUE(R1829),工作表2!$A:$N,14,1)/50,0)</f>
        <v>378944.03</v>
      </c>
      <c r="AC1829" s="7">
        <f>IFERROR(VLOOKUP(VALUE(S1829),工作表2!$A:$N,14,1)/50,0)</f>
        <v>378944.03</v>
      </c>
      <c r="AD1829" s="7">
        <f>IFERROR(VLOOKUP(VALUE(T1829),工作表2!$A:$N,14,1)/50,0)</f>
        <v>378944.03</v>
      </c>
      <c r="AE1829" s="7">
        <f>IFERROR(VLOOKUP(VALUE(U1829),工作表2!$A:$N,14,1),0)</f>
        <v>55319951.5</v>
      </c>
      <c r="AF1829" s="7">
        <f t="shared" si="319"/>
        <v>58730447.770000003</v>
      </c>
    </row>
    <row r="1830" spans="1:32" x14ac:dyDescent="0.15">
      <c r="A1830" s="8">
        <v>101826</v>
      </c>
      <c r="B1830" s="3" t="s">
        <v>6644</v>
      </c>
      <c r="C1830" t="s">
        <v>6645</v>
      </c>
      <c r="D1830" t="s">
        <v>6622</v>
      </c>
      <c r="E1830" t="s">
        <v>6639</v>
      </c>
      <c r="F1830" t="s">
        <v>6624</v>
      </c>
      <c r="G1830" t="s">
        <v>6640</v>
      </c>
      <c r="H1830" t="s">
        <v>6626</v>
      </c>
      <c r="I1830" t="s">
        <v>6627</v>
      </c>
      <c r="J1830" t="s">
        <v>6634</v>
      </c>
      <c r="K1830" t="s">
        <v>6648</v>
      </c>
      <c r="L1830">
        <f t="shared" si="309"/>
        <v>100549</v>
      </c>
      <c r="M1830">
        <f t="shared" si="310"/>
        <v>100548</v>
      </c>
      <c r="N1830">
        <f t="shared" si="311"/>
        <v>100548</v>
      </c>
      <c r="O1830">
        <f t="shared" si="312"/>
        <v>100548</v>
      </c>
      <c r="P1830">
        <f t="shared" si="313"/>
        <v>100548</v>
      </c>
      <c r="Q1830">
        <f t="shared" si="314"/>
        <v>100548</v>
      </c>
      <c r="R1830">
        <f t="shared" si="315"/>
        <v>100548</v>
      </c>
      <c r="S1830">
        <f t="shared" si="316"/>
        <v>100548</v>
      </c>
      <c r="T1830">
        <f t="shared" si="317"/>
        <v>100549</v>
      </c>
      <c r="U1830">
        <f t="shared" si="318"/>
        <v>201827</v>
      </c>
      <c r="V1830" s="7">
        <f>IFERROR(VLOOKUP(VALUE(L1830),工作表2!$A:$N,14,1)/50,0)</f>
        <v>378944.03</v>
      </c>
      <c r="W1830" s="7">
        <f>IFERROR(VLOOKUP(VALUE(M1830),工作表2!$A:$N,14,1)/50,0)</f>
        <v>378944.03</v>
      </c>
      <c r="X1830" s="7">
        <f>IFERROR(VLOOKUP(VALUE(N1830),工作表2!$A:$N,14,1)/50,0)</f>
        <v>378944.03</v>
      </c>
      <c r="Y1830" s="7">
        <f>IFERROR(VLOOKUP(VALUE(O1830),工作表2!$A:$N,14,1)/50,0)</f>
        <v>378944.03</v>
      </c>
      <c r="Z1830" s="7">
        <f>IFERROR(VLOOKUP(VALUE(P1830),工作表2!$A:$N,14,1)/50,0)</f>
        <v>378944.03</v>
      </c>
      <c r="AA1830" s="7">
        <f>IFERROR(VLOOKUP(VALUE(Q1830),工作表2!$A:$N,14,1)/50,0)</f>
        <v>378944.03</v>
      </c>
      <c r="AB1830" s="7">
        <f>IFERROR(VLOOKUP(VALUE(R1830),工作表2!$A:$N,14,1)/50,0)</f>
        <v>378944.03</v>
      </c>
      <c r="AC1830" s="7">
        <f>IFERROR(VLOOKUP(VALUE(S1830),工作表2!$A:$N,14,1)/50,0)</f>
        <v>378944.03</v>
      </c>
      <c r="AD1830" s="7">
        <f>IFERROR(VLOOKUP(VALUE(T1830),工作表2!$A:$N,14,1)/50,0)</f>
        <v>378944.03</v>
      </c>
      <c r="AE1830" s="7">
        <f>IFERROR(VLOOKUP(VALUE(U1830),工作表2!$A:$N,14,1),0)</f>
        <v>56368818</v>
      </c>
      <c r="AF1830" s="7">
        <f t="shared" si="319"/>
        <v>59779314.270000003</v>
      </c>
    </row>
    <row r="1831" spans="1:32" x14ac:dyDescent="0.15">
      <c r="A1831" s="8">
        <v>101827</v>
      </c>
      <c r="B1831" s="3" t="s">
        <v>6620</v>
      </c>
      <c r="C1831" t="s">
        <v>6645</v>
      </c>
      <c r="D1831" t="s">
        <v>6632</v>
      </c>
      <c r="E1831" t="s">
        <v>6623</v>
      </c>
      <c r="F1831" t="s">
        <v>6633</v>
      </c>
      <c r="G1831" t="s">
        <v>6640</v>
      </c>
      <c r="H1831" t="s">
        <v>6636</v>
      </c>
      <c r="I1831" t="s">
        <v>6649</v>
      </c>
      <c r="J1831" t="s">
        <v>6650</v>
      </c>
      <c r="K1831" t="s">
        <v>6651</v>
      </c>
      <c r="L1831">
        <f t="shared" si="309"/>
        <v>100547</v>
      </c>
      <c r="M1831">
        <f t="shared" si="310"/>
        <v>100548</v>
      </c>
      <c r="N1831">
        <f t="shared" si="311"/>
        <v>100547</v>
      </c>
      <c r="O1831">
        <f t="shared" si="312"/>
        <v>100549</v>
      </c>
      <c r="P1831">
        <f t="shared" si="313"/>
        <v>100549</v>
      </c>
      <c r="Q1831">
        <f t="shared" si="314"/>
        <v>100548</v>
      </c>
      <c r="R1831">
        <f t="shared" si="315"/>
        <v>100547</v>
      </c>
      <c r="S1831">
        <f t="shared" si="316"/>
        <v>100547</v>
      </c>
      <c r="T1831">
        <f t="shared" si="317"/>
        <v>100547</v>
      </c>
      <c r="U1831">
        <f t="shared" si="318"/>
        <v>201828</v>
      </c>
      <c r="V1831" s="7">
        <f>IFERROR(VLOOKUP(VALUE(L1831),工作表2!$A:$N,14,1)/50,0)</f>
        <v>378944.03</v>
      </c>
      <c r="W1831" s="7">
        <f>IFERROR(VLOOKUP(VALUE(M1831),工作表2!$A:$N,14,1)/50,0)</f>
        <v>378944.03</v>
      </c>
      <c r="X1831" s="7">
        <f>IFERROR(VLOOKUP(VALUE(N1831),工作表2!$A:$N,14,1)/50,0)</f>
        <v>378944.03</v>
      </c>
      <c r="Y1831" s="7">
        <f>IFERROR(VLOOKUP(VALUE(O1831),工作表2!$A:$N,14,1)/50,0)</f>
        <v>378944.03</v>
      </c>
      <c r="Z1831" s="7">
        <f>IFERROR(VLOOKUP(VALUE(P1831),工作表2!$A:$N,14,1)/50,0)</f>
        <v>378944.03</v>
      </c>
      <c r="AA1831" s="7">
        <f>IFERROR(VLOOKUP(VALUE(Q1831),工作表2!$A:$N,14,1)/50,0)</f>
        <v>378944.03</v>
      </c>
      <c r="AB1831" s="7">
        <f>IFERROR(VLOOKUP(VALUE(R1831),工作表2!$A:$N,14,1)/50,0)</f>
        <v>378944.03</v>
      </c>
      <c r="AC1831" s="7">
        <f>IFERROR(VLOOKUP(VALUE(S1831),工作表2!$A:$N,14,1)/50,0)</f>
        <v>378944.03</v>
      </c>
      <c r="AD1831" s="7">
        <f>IFERROR(VLOOKUP(VALUE(T1831),工作表2!$A:$N,14,1)/50,0)</f>
        <v>378944.03</v>
      </c>
      <c r="AE1831" s="7">
        <f>IFERROR(VLOOKUP(VALUE(U1831),工作表2!$A:$N,14,1),0)</f>
        <v>55929218.5</v>
      </c>
      <c r="AF1831" s="7">
        <f t="shared" si="319"/>
        <v>59339714.770000003</v>
      </c>
    </row>
    <row r="1832" spans="1:32" x14ac:dyDescent="0.15">
      <c r="A1832" s="8">
        <v>101828</v>
      </c>
      <c r="B1832" s="3" t="s">
        <v>6620</v>
      </c>
      <c r="C1832" t="s">
        <v>6645</v>
      </c>
      <c r="D1832" t="s">
        <v>6622</v>
      </c>
      <c r="E1832" t="s">
        <v>6646</v>
      </c>
      <c r="F1832" t="s">
        <v>6652</v>
      </c>
      <c r="G1832" t="s">
        <v>6640</v>
      </c>
      <c r="H1832" t="s">
        <v>6653</v>
      </c>
      <c r="I1832" t="s">
        <v>6627</v>
      </c>
      <c r="J1832" t="s">
        <v>6628</v>
      </c>
      <c r="K1832" t="s">
        <v>6654</v>
      </c>
      <c r="L1832">
        <f t="shared" si="309"/>
        <v>100547</v>
      </c>
      <c r="M1832">
        <f t="shared" si="310"/>
        <v>100548</v>
      </c>
      <c r="N1832">
        <f t="shared" si="311"/>
        <v>100548</v>
      </c>
      <c r="O1832">
        <f t="shared" si="312"/>
        <v>100547</v>
      </c>
      <c r="P1832">
        <f t="shared" si="313"/>
        <v>100547</v>
      </c>
      <c r="Q1832">
        <f t="shared" si="314"/>
        <v>100548</v>
      </c>
      <c r="R1832">
        <f t="shared" si="315"/>
        <v>100549</v>
      </c>
      <c r="S1832">
        <f t="shared" si="316"/>
        <v>100548</v>
      </c>
      <c r="T1832">
        <f t="shared" si="317"/>
        <v>100548</v>
      </c>
      <c r="U1832">
        <f t="shared" si="318"/>
        <v>201829</v>
      </c>
      <c r="V1832" s="7">
        <f>IFERROR(VLOOKUP(VALUE(L1832),工作表2!$A:$N,14,1)/50,0)</f>
        <v>378944.03</v>
      </c>
      <c r="W1832" s="7">
        <f>IFERROR(VLOOKUP(VALUE(M1832),工作表2!$A:$N,14,1)/50,0)</f>
        <v>378944.03</v>
      </c>
      <c r="X1832" s="7">
        <f>IFERROR(VLOOKUP(VALUE(N1832),工作表2!$A:$N,14,1)/50,0)</f>
        <v>378944.03</v>
      </c>
      <c r="Y1832" s="7">
        <f>IFERROR(VLOOKUP(VALUE(O1832),工作表2!$A:$N,14,1)/50,0)</f>
        <v>378944.03</v>
      </c>
      <c r="Z1832" s="7">
        <f>IFERROR(VLOOKUP(VALUE(P1832),工作表2!$A:$N,14,1)/50,0)</f>
        <v>378944.03</v>
      </c>
      <c r="AA1832" s="7">
        <f>IFERROR(VLOOKUP(VALUE(Q1832),工作表2!$A:$N,14,1)/50,0)</f>
        <v>378944.03</v>
      </c>
      <c r="AB1832" s="7">
        <f>IFERROR(VLOOKUP(VALUE(R1832),工作表2!$A:$N,14,1)/50,0)</f>
        <v>378944.03</v>
      </c>
      <c r="AC1832" s="7">
        <f>IFERROR(VLOOKUP(VALUE(S1832),工作表2!$A:$N,14,1)/50,0)</f>
        <v>378944.03</v>
      </c>
      <c r="AD1832" s="7">
        <f>IFERROR(VLOOKUP(VALUE(T1832),工作表2!$A:$N,14,1)/50,0)</f>
        <v>378944.03</v>
      </c>
      <c r="AE1832" s="7">
        <f>IFERROR(VLOOKUP(VALUE(U1832),工作表2!$A:$N,14,1),0)</f>
        <v>56173997</v>
      </c>
      <c r="AF1832" s="7">
        <f t="shared" si="319"/>
        <v>59584493.270000003</v>
      </c>
    </row>
    <row r="1833" spans="1:32" x14ac:dyDescent="0.15">
      <c r="A1833" s="8">
        <v>101829</v>
      </c>
      <c r="B1833" s="3" t="s">
        <v>6630</v>
      </c>
      <c r="C1833" t="s">
        <v>6621</v>
      </c>
      <c r="D1833" t="s">
        <v>6655</v>
      </c>
      <c r="E1833" t="s">
        <v>6623</v>
      </c>
      <c r="F1833" t="s">
        <v>6624</v>
      </c>
      <c r="G1833" t="s">
        <v>6625</v>
      </c>
      <c r="H1833" t="s">
        <v>6653</v>
      </c>
      <c r="I1833" t="s">
        <v>6637</v>
      </c>
      <c r="J1833" t="s">
        <v>6634</v>
      </c>
      <c r="K1833" t="s">
        <v>6656</v>
      </c>
      <c r="L1833">
        <f t="shared" si="309"/>
        <v>100548</v>
      </c>
      <c r="M1833">
        <f t="shared" si="310"/>
        <v>100547</v>
      </c>
      <c r="N1833">
        <f t="shared" si="311"/>
        <v>100549</v>
      </c>
      <c r="O1833">
        <f t="shared" si="312"/>
        <v>100549</v>
      </c>
      <c r="P1833">
        <f t="shared" si="313"/>
        <v>100548</v>
      </c>
      <c r="Q1833">
        <f t="shared" si="314"/>
        <v>100547</v>
      </c>
      <c r="R1833">
        <f t="shared" si="315"/>
        <v>100549</v>
      </c>
      <c r="S1833">
        <f t="shared" si="316"/>
        <v>100549</v>
      </c>
      <c r="T1833">
        <f t="shared" si="317"/>
        <v>100549</v>
      </c>
      <c r="U1833">
        <f t="shared" si="318"/>
        <v>201830</v>
      </c>
      <c r="V1833" s="7">
        <f>IFERROR(VLOOKUP(VALUE(L1833),工作表2!$A:$N,14,1)/50,0)</f>
        <v>378944.03</v>
      </c>
      <c r="W1833" s="7">
        <f>IFERROR(VLOOKUP(VALUE(M1833),工作表2!$A:$N,14,1)/50,0)</f>
        <v>378944.03</v>
      </c>
      <c r="X1833" s="7">
        <f>IFERROR(VLOOKUP(VALUE(N1833),工作表2!$A:$N,14,1)/50,0)</f>
        <v>378944.03</v>
      </c>
      <c r="Y1833" s="7">
        <f>IFERROR(VLOOKUP(VALUE(O1833),工作表2!$A:$N,14,1)/50,0)</f>
        <v>378944.03</v>
      </c>
      <c r="Z1833" s="7">
        <f>IFERROR(VLOOKUP(VALUE(P1833),工作表2!$A:$N,14,1)/50,0)</f>
        <v>378944.03</v>
      </c>
      <c r="AA1833" s="7">
        <f>IFERROR(VLOOKUP(VALUE(Q1833),工作表2!$A:$N,14,1)/50,0)</f>
        <v>378944.03</v>
      </c>
      <c r="AB1833" s="7">
        <f>IFERROR(VLOOKUP(VALUE(R1833),工作表2!$A:$N,14,1)/50,0)</f>
        <v>378944.03</v>
      </c>
      <c r="AC1833" s="7">
        <f>IFERROR(VLOOKUP(VALUE(S1833),工作表2!$A:$N,14,1)/50,0)</f>
        <v>378944.03</v>
      </c>
      <c r="AD1833" s="7">
        <f>IFERROR(VLOOKUP(VALUE(T1833),工作表2!$A:$N,14,1)/50,0)</f>
        <v>378944.03</v>
      </c>
      <c r="AE1833" s="7">
        <f>IFERROR(VLOOKUP(VALUE(U1833),工作表2!$A:$N,14,1),0)</f>
        <v>56499728</v>
      </c>
      <c r="AF1833" s="7">
        <f t="shared" si="319"/>
        <v>59910224.270000003</v>
      </c>
    </row>
    <row r="1834" spans="1:32" x14ac:dyDescent="0.15">
      <c r="A1834" s="8">
        <v>101830</v>
      </c>
      <c r="B1834" s="3" t="s">
        <v>6657</v>
      </c>
      <c r="C1834" t="s">
        <v>6658</v>
      </c>
      <c r="D1834" t="s">
        <v>6659</v>
      </c>
      <c r="E1834" t="s">
        <v>6660</v>
      </c>
      <c r="F1834" t="s">
        <v>6661</v>
      </c>
      <c r="G1834" t="s">
        <v>6662</v>
      </c>
      <c r="H1834" t="s">
        <v>6663</v>
      </c>
      <c r="I1834" t="s">
        <v>6664</v>
      </c>
      <c r="J1834" t="s">
        <v>6665</v>
      </c>
      <c r="K1834" t="s">
        <v>6666</v>
      </c>
      <c r="L1834">
        <f t="shared" si="309"/>
        <v>100550</v>
      </c>
      <c r="M1834">
        <f t="shared" si="310"/>
        <v>100551</v>
      </c>
      <c r="N1834">
        <f t="shared" si="311"/>
        <v>100550</v>
      </c>
      <c r="O1834">
        <f t="shared" si="312"/>
        <v>100551</v>
      </c>
      <c r="P1834">
        <f t="shared" si="313"/>
        <v>100552</v>
      </c>
      <c r="Q1834">
        <f t="shared" si="314"/>
        <v>100551</v>
      </c>
      <c r="R1834">
        <f t="shared" si="315"/>
        <v>100552</v>
      </c>
      <c r="S1834">
        <f t="shared" si="316"/>
        <v>100551</v>
      </c>
      <c r="T1834">
        <f t="shared" si="317"/>
        <v>100552</v>
      </c>
      <c r="U1834">
        <f t="shared" si="318"/>
        <v>201831</v>
      </c>
      <c r="V1834" s="7">
        <f>IFERROR(VLOOKUP(VALUE(L1834),工作表2!$A:$N,14,1)/50,0)</f>
        <v>382898.86</v>
      </c>
      <c r="W1834" s="7">
        <f>IFERROR(VLOOKUP(VALUE(M1834),工作表2!$A:$N,14,1)/50,0)</f>
        <v>382898.86</v>
      </c>
      <c r="X1834" s="7">
        <f>IFERROR(VLOOKUP(VALUE(N1834),工作表2!$A:$N,14,1)/50,0)</f>
        <v>382898.86</v>
      </c>
      <c r="Y1834" s="7">
        <f>IFERROR(VLOOKUP(VALUE(O1834),工作表2!$A:$N,14,1)/50,0)</f>
        <v>382898.86</v>
      </c>
      <c r="Z1834" s="7">
        <f>IFERROR(VLOOKUP(VALUE(P1834),工作表2!$A:$N,14,1)/50,0)</f>
        <v>382898.86</v>
      </c>
      <c r="AA1834" s="7">
        <f>IFERROR(VLOOKUP(VALUE(Q1834),工作表2!$A:$N,14,1)/50,0)</f>
        <v>382898.86</v>
      </c>
      <c r="AB1834" s="7">
        <f>IFERROR(VLOOKUP(VALUE(R1834),工作表2!$A:$N,14,1)/50,0)</f>
        <v>382898.86</v>
      </c>
      <c r="AC1834" s="7">
        <f>IFERROR(VLOOKUP(VALUE(S1834),工作表2!$A:$N,14,1)/50,0)</f>
        <v>382898.86</v>
      </c>
      <c r="AD1834" s="7">
        <f>IFERROR(VLOOKUP(VALUE(T1834),工作表2!$A:$N,14,1)/50,0)</f>
        <v>382898.86</v>
      </c>
      <c r="AE1834" s="7">
        <f>IFERROR(VLOOKUP(VALUE(U1834),工作表2!$A:$N,14,1),0)</f>
        <v>55713622</v>
      </c>
      <c r="AF1834" s="7">
        <f t="shared" si="319"/>
        <v>59159711.740000002</v>
      </c>
    </row>
    <row r="1835" spans="1:32" x14ac:dyDescent="0.15">
      <c r="A1835" s="8">
        <v>101831</v>
      </c>
      <c r="B1835" s="3" t="s">
        <v>6667</v>
      </c>
      <c r="C1835" t="s">
        <v>6668</v>
      </c>
      <c r="D1835" t="s">
        <v>6669</v>
      </c>
      <c r="E1835" t="s">
        <v>6660</v>
      </c>
      <c r="F1835" t="s">
        <v>6670</v>
      </c>
      <c r="G1835" t="s">
        <v>6671</v>
      </c>
      <c r="H1835" t="s">
        <v>6663</v>
      </c>
      <c r="I1835" t="s">
        <v>6672</v>
      </c>
      <c r="J1835" t="s">
        <v>6673</v>
      </c>
      <c r="K1835" t="s">
        <v>6674</v>
      </c>
      <c r="L1835">
        <f t="shared" si="309"/>
        <v>100551</v>
      </c>
      <c r="M1835">
        <f t="shared" si="310"/>
        <v>100552</v>
      </c>
      <c r="N1835">
        <f t="shared" si="311"/>
        <v>100551</v>
      </c>
      <c r="O1835">
        <f t="shared" si="312"/>
        <v>100551</v>
      </c>
      <c r="P1835">
        <f t="shared" si="313"/>
        <v>100551</v>
      </c>
      <c r="Q1835">
        <f t="shared" si="314"/>
        <v>100550</v>
      </c>
      <c r="R1835">
        <f t="shared" si="315"/>
        <v>100552</v>
      </c>
      <c r="S1835">
        <f t="shared" si="316"/>
        <v>100550</v>
      </c>
      <c r="T1835">
        <f t="shared" si="317"/>
        <v>100551</v>
      </c>
      <c r="U1835">
        <f t="shared" si="318"/>
        <v>201832</v>
      </c>
      <c r="V1835" s="7">
        <f>IFERROR(VLOOKUP(VALUE(L1835),工作表2!$A:$N,14,1)/50,0)</f>
        <v>382898.86</v>
      </c>
      <c r="W1835" s="7">
        <f>IFERROR(VLOOKUP(VALUE(M1835),工作表2!$A:$N,14,1)/50,0)</f>
        <v>382898.86</v>
      </c>
      <c r="X1835" s="7">
        <f>IFERROR(VLOOKUP(VALUE(N1835),工作表2!$A:$N,14,1)/50,0)</f>
        <v>382898.86</v>
      </c>
      <c r="Y1835" s="7">
        <f>IFERROR(VLOOKUP(VALUE(O1835),工作表2!$A:$N,14,1)/50,0)</f>
        <v>382898.86</v>
      </c>
      <c r="Z1835" s="7">
        <f>IFERROR(VLOOKUP(VALUE(P1835),工作表2!$A:$N,14,1)/50,0)</f>
        <v>382898.86</v>
      </c>
      <c r="AA1835" s="7">
        <f>IFERROR(VLOOKUP(VALUE(Q1835),工作表2!$A:$N,14,1)/50,0)</f>
        <v>382898.86</v>
      </c>
      <c r="AB1835" s="7">
        <f>IFERROR(VLOOKUP(VALUE(R1835),工作表2!$A:$N,14,1)/50,0)</f>
        <v>382898.86</v>
      </c>
      <c r="AC1835" s="7">
        <f>IFERROR(VLOOKUP(VALUE(S1835),工作表2!$A:$N,14,1)/50,0)</f>
        <v>382898.86</v>
      </c>
      <c r="AD1835" s="7">
        <f>IFERROR(VLOOKUP(VALUE(T1835),工作表2!$A:$N,14,1)/50,0)</f>
        <v>382898.86</v>
      </c>
      <c r="AE1835" s="7">
        <f>IFERROR(VLOOKUP(VALUE(U1835),工作表2!$A:$N,14,1),0)</f>
        <v>55756460</v>
      </c>
      <c r="AF1835" s="7">
        <f t="shared" si="319"/>
        <v>59202549.740000002</v>
      </c>
    </row>
    <row r="1836" spans="1:32" x14ac:dyDescent="0.15">
      <c r="A1836" s="8">
        <v>101832</v>
      </c>
      <c r="B1836" s="3" t="s">
        <v>6675</v>
      </c>
      <c r="C1836" t="s">
        <v>6658</v>
      </c>
      <c r="D1836" t="s">
        <v>6669</v>
      </c>
      <c r="E1836" t="s">
        <v>6676</v>
      </c>
      <c r="F1836" t="s">
        <v>6670</v>
      </c>
      <c r="G1836" t="s">
        <v>6662</v>
      </c>
      <c r="H1836" t="s">
        <v>6677</v>
      </c>
      <c r="I1836" t="s">
        <v>6664</v>
      </c>
      <c r="J1836" t="s">
        <v>6673</v>
      </c>
      <c r="K1836" t="s">
        <v>6678</v>
      </c>
      <c r="L1836">
        <f t="shared" si="309"/>
        <v>100552</v>
      </c>
      <c r="M1836">
        <f t="shared" si="310"/>
        <v>100551</v>
      </c>
      <c r="N1836">
        <f t="shared" si="311"/>
        <v>100551</v>
      </c>
      <c r="O1836">
        <f t="shared" si="312"/>
        <v>100552</v>
      </c>
      <c r="P1836">
        <f t="shared" si="313"/>
        <v>100551</v>
      </c>
      <c r="Q1836">
        <f t="shared" si="314"/>
        <v>100551</v>
      </c>
      <c r="R1836">
        <f t="shared" si="315"/>
        <v>100550</v>
      </c>
      <c r="S1836">
        <f t="shared" si="316"/>
        <v>100551</v>
      </c>
      <c r="T1836">
        <f t="shared" si="317"/>
        <v>100551</v>
      </c>
      <c r="U1836">
        <f t="shared" si="318"/>
        <v>201833</v>
      </c>
      <c r="V1836" s="7">
        <f>IFERROR(VLOOKUP(VALUE(L1836),工作表2!$A:$N,14,1)/50,0)</f>
        <v>382898.86</v>
      </c>
      <c r="W1836" s="7">
        <f>IFERROR(VLOOKUP(VALUE(M1836),工作表2!$A:$N,14,1)/50,0)</f>
        <v>382898.86</v>
      </c>
      <c r="X1836" s="7">
        <f>IFERROR(VLOOKUP(VALUE(N1836),工作表2!$A:$N,14,1)/50,0)</f>
        <v>382898.86</v>
      </c>
      <c r="Y1836" s="7">
        <f>IFERROR(VLOOKUP(VALUE(O1836),工作表2!$A:$N,14,1)/50,0)</f>
        <v>382898.86</v>
      </c>
      <c r="Z1836" s="7">
        <f>IFERROR(VLOOKUP(VALUE(P1836),工作表2!$A:$N,14,1)/50,0)</f>
        <v>382898.86</v>
      </c>
      <c r="AA1836" s="7">
        <f>IFERROR(VLOOKUP(VALUE(Q1836),工作表2!$A:$N,14,1)/50,0)</f>
        <v>382898.86</v>
      </c>
      <c r="AB1836" s="7">
        <f>IFERROR(VLOOKUP(VALUE(R1836),工作表2!$A:$N,14,1)/50,0)</f>
        <v>382898.86</v>
      </c>
      <c r="AC1836" s="7">
        <f>IFERROR(VLOOKUP(VALUE(S1836),工作表2!$A:$N,14,1)/50,0)</f>
        <v>382898.86</v>
      </c>
      <c r="AD1836" s="7">
        <f>IFERROR(VLOOKUP(VALUE(T1836),工作表2!$A:$N,14,1)/50,0)</f>
        <v>382898.86</v>
      </c>
      <c r="AE1836" s="7">
        <f>IFERROR(VLOOKUP(VALUE(U1836),工作表2!$A:$N,14,1),0)</f>
        <v>55799328.5</v>
      </c>
      <c r="AF1836" s="7">
        <f t="shared" si="319"/>
        <v>59245418.240000002</v>
      </c>
    </row>
    <row r="1837" spans="1:32" x14ac:dyDescent="0.15">
      <c r="A1837" s="8">
        <v>101833</v>
      </c>
      <c r="B1837" s="3" t="s">
        <v>6675</v>
      </c>
      <c r="C1837" t="s">
        <v>6658</v>
      </c>
      <c r="D1837" t="s">
        <v>6679</v>
      </c>
      <c r="E1837" t="s">
        <v>6680</v>
      </c>
      <c r="F1837" t="s">
        <v>6670</v>
      </c>
      <c r="G1837" t="s">
        <v>6662</v>
      </c>
      <c r="H1837" t="s">
        <v>6677</v>
      </c>
      <c r="I1837" t="s">
        <v>6664</v>
      </c>
      <c r="J1837" t="s">
        <v>6681</v>
      </c>
      <c r="K1837" t="s">
        <v>6682</v>
      </c>
      <c r="L1837">
        <f t="shared" si="309"/>
        <v>100552</v>
      </c>
      <c r="M1837">
        <f t="shared" si="310"/>
        <v>100551</v>
      </c>
      <c r="N1837">
        <f t="shared" si="311"/>
        <v>100552</v>
      </c>
      <c r="O1837">
        <f t="shared" si="312"/>
        <v>100550</v>
      </c>
      <c r="P1837">
        <f t="shared" si="313"/>
        <v>100551</v>
      </c>
      <c r="Q1837">
        <f t="shared" si="314"/>
        <v>100551</v>
      </c>
      <c r="R1837">
        <f t="shared" si="315"/>
        <v>100550</v>
      </c>
      <c r="S1837">
        <f t="shared" si="316"/>
        <v>100551</v>
      </c>
      <c r="T1837">
        <f t="shared" si="317"/>
        <v>100550</v>
      </c>
      <c r="U1837">
        <f t="shared" si="318"/>
        <v>201834</v>
      </c>
      <c r="V1837" s="7">
        <f>IFERROR(VLOOKUP(VALUE(L1837),工作表2!$A:$N,14,1)/50,0)</f>
        <v>382898.86</v>
      </c>
      <c r="W1837" s="7">
        <f>IFERROR(VLOOKUP(VALUE(M1837),工作表2!$A:$N,14,1)/50,0)</f>
        <v>382898.86</v>
      </c>
      <c r="X1837" s="7">
        <f>IFERROR(VLOOKUP(VALUE(N1837),工作表2!$A:$N,14,1)/50,0)</f>
        <v>382898.86</v>
      </c>
      <c r="Y1837" s="7">
        <f>IFERROR(VLOOKUP(VALUE(O1837),工作表2!$A:$N,14,1)/50,0)</f>
        <v>382898.86</v>
      </c>
      <c r="Z1837" s="7">
        <f>IFERROR(VLOOKUP(VALUE(P1837),工作表2!$A:$N,14,1)/50,0)</f>
        <v>382898.86</v>
      </c>
      <c r="AA1837" s="7">
        <f>IFERROR(VLOOKUP(VALUE(Q1837),工作表2!$A:$N,14,1)/50,0)</f>
        <v>382898.86</v>
      </c>
      <c r="AB1837" s="7">
        <f>IFERROR(VLOOKUP(VALUE(R1837),工作表2!$A:$N,14,1)/50,0)</f>
        <v>382898.86</v>
      </c>
      <c r="AC1837" s="7">
        <f>IFERROR(VLOOKUP(VALUE(S1837),工作表2!$A:$N,14,1)/50,0)</f>
        <v>382898.86</v>
      </c>
      <c r="AD1837" s="7">
        <f>IFERROR(VLOOKUP(VALUE(T1837),工作表2!$A:$N,14,1)/50,0)</f>
        <v>382898.86</v>
      </c>
      <c r="AE1837" s="7">
        <f>IFERROR(VLOOKUP(VALUE(U1837),工作表2!$A:$N,14,1),0)</f>
        <v>56857405</v>
      </c>
      <c r="AF1837" s="7">
        <f t="shared" si="319"/>
        <v>60303494.740000002</v>
      </c>
    </row>
    <row r="1838" spans="1:32" x14ac:dyDescent="0.15">
      <c r="A1838" s="8">
        <v>101834</v>
      </c>
      <c r="B1838" s="3" t="s">
        <v>6657</v>
      </c>
      <c r="C1838" t="s">
        <v>6658</v>
      </c>
      <c r="D1838" t="s">
        <v>6669</v>
      </c>
      <c r="E1838" t="s">
        <v>6676</v>
      </c>
      <c r="F1838" t="s">
        <v>6661</v>
      </c>
      <c r="G1838" t="s">
        <v>6671</v>
      </c>
      <c r="H1838" t="s">
        <v>6677</v>
      </c>
      <c r="I1838" t="s">
        <v>6683</v>
      </c>
      <c r="J1838" t="s">
        <v>6673</v>
      </c>
      <c r="K1838" t="s">
        <v>6684</v>
      </c>
      <c r="L1838">
        <f t="shared" si="309"/>
        <v>100550</v>
      </c>
      <c r="M1838">
        <f t="shared" si="310"/>
        <v>100551</v>
      </c>
      <c r="N1838">
        <f t="shared" si="311"/>
        <v>100551</v>
      </c>
      <c r="O1838">
        <f t="shared" si="312"/>
        <v>100552</v>
      </c>
      <c r="P1838">
        <f t="shared" si="313"/>
        <v>100552</v>
      </c>
      <c r="Q1838">
        <f t="shared" si="314"/>
        <v>100550</v>
      </c>
      <c r="R1838">
        <f t="shared" si="315"/>
        <v>100550</v>
      </c>
      <c r="S1838">
        <f t="shared" si="316"/>
        <v>100552</v>
      </c>
      <c r="T1838">
        <f t="shared" si="317"/>
        <v>100551</v>
      </c>
      <c r="U1838">
        <f t="shared" si="318"/>
        <v>201835</v>
      </c>
      <c r="V1838" s="7">
        <f>IFERROR(VLOOKUP(VALUE(L1838),工作表2!$A:$N,14,1)/50,0)</f>
        <v>382898.86</v>
      </c>
      <c r="W1838" s="7">
        <f>IFERROR(VLOOKUP(VALUE(M1838),工作表2!$A:$N,14,1)/50,0)</f>
        <v>382898.86</v>
      </c>
      <c r="X1838" s="7">
        <f>IFERROR(VLOOKUP(VALUE(N1838),工作表2!$A:$N,14,1)/50,0)</f>
        <v>382898.86</v>
      </c>
      <c r="Y1838" s="7">
        <f>IFERROR(VLOOKUP(VALUE(O1838),工作表2!$A:$N,14,1)/50,0)</f>
        <v>382898.86</v>
      </c>
      <c r="Z1838" s="7">
        <f>IFERROR(VLOOKUP(VALUE(P1838),工作表2!$A:$N,14,1)/50,0)</f>
        <v>382898.86</v>
      </c>
      <c r="AA1838" s="7">
        <f>IFERROR(VLOOKUP(VALUE(Q1838),工作表2!$A:$N,14,1)/50,0)</f>
        <v>382898.86</v>
      </c>
      <c r="AB1838" s="7">
        <f>IFERROR(VLOOKUP(VALUE(R1838),工作表2!$A:$N,14,1)/50,0)</f>
        <v>382898.86</v>
      </c>
      <c r="AC1838" s="7">
        <f>IFERROR(VLOOKUP(VALUE(S1838),工作表2!$A:$N,14,1)/50,0)</f>
        <v>382898.86</v>
      </c>
      <c r="AD1838" s="7">
        <f>IFERROR(VLOOKUP(VALUE(T1838),工作表2!$A:$N,14,1)/50,0)</f>
        <v>382898.86</v>
      </c>
      <c r="AE1838" s="7">
        <f>IFERROR(VLOOKUP(VALUE(U1838),工作表2!$A:$N,14,1),0)</f>
        <v>55885162</v>
      </c>
      <c r="AF1838" s="7">
        <f t="shared" si="319"/>
        <v>59331251.740000002</v>
      </c>
    </row>
    <row r="1839" spans="1:32" x14ac:dyDescent="0.15">
      <c r="A1839" s="8">
        <v>101835</v>
      </c>
      <c r="B1839" s="3" t="s">
        <v>6667</v>
      </c>
      <c r="C1839" t="s">
        <v>6668</v>
      </c>
      <c r="D1839" t="s">
        <v>6659</v>
      </c>
      <c r="E1839" t="s">
        <v>6660</v>
      </c>
      <c r="F1839" t="s">
        <v>6685</v>
      </c>
      <c r="G1839" t="s">
        <v>6686</v>
      </c>
      <c r="H1839" t="s">
        <v>6677</v>
      </c>
      <c r="I1839" t="s">
        <v>6683</v>
      </c>
      <c r="J1839" t="s">
        <v>6665</v>
      </c>
      <c r="K1839" t="s">
        <v>6687</v>
      </c>
      <c r="L1839">
        <f t="shared" si="309"/>
        <v>100551</v>
      </c>
      <c r="M1839">
        <f t="shared" si="310"/>
        <v>100552</v>
      </c>
      <c r="N1839">
        <f t="shared" si="311"/>
        <v>100550</v>
      </c>
      <c r="O1839">
        <f t="shared" si="312"/>
        <v>100551</v>
      </c>
      <c r="P1839">
        <f t="shared" si="313"/>
        <v>100550</v>
      </c>
      <c r="Q1839">
        <f t="shared" si="314"/>
        <v>100552</v>
      </c>
      <c r="R1839">
        <f t="shared" si="315"/>
        <v>100550</v>
      </c>
      <c r="S1839">
        <f t="shared" si="316"/>
        <v>100552</v>
      </c>
      <c r="T1839">
        <f t="shared" si="317"/>
        <v>100552</v>
      </c>
      <c r="U1839">
        <f t="shared" si="318"/>
        <v>201836</v>
      </c>
      <c r="V1839" s="7">
        <f>IFERROR(VLOOKUP(VALUE(L1839),工作表2!$A:$N,14,1)/50,0)</f>
        <v>382898.86</v>
      </c>
      <c r="W1839" s="7">
        <f>IFERROR(VLOOKUP(VALUE(M1839),工作表2!$A:$N,14,1)/50,0)</f>
        <v>382898.86</v>
      </c>
      <c r="X1839" s="7">
        <f>IFERROR(VLOOKUP(VALUE(N1839),工作表2!$A:$N,14,1)/50,0)</f>
        <v>382898.86</v>
      </c>
      <c r="Y1839" s="7">
        <f>IFERROR(VLOOKUP(VALUE(O1839),工作表2!$A:$N,14,1)/50,0)</f>
        <v>382898.86</v>
      </c>
      <c r="Z1839" s="7">
        <f>IFERROR(VLOOKUP(VALUE(P1839),工作表2!$A:$N,14,1)/50,0)</f>
        <v>382898.86</v>
      </c>
      <c r="AA1839" s="7">
        <f>IFERROR(VLOOKUP(VALUE(Q1839),工作表2!$A:$N,14,1)/50,0)</f>
        <v>382898.86</v>
      </c>
      <c r="AB1839" s="7">
        <f>IFERROR(VLOOKUP(VALUE(R1839),工作表2!$A:$N,14,1)/50,0)</f>
        <v>382898.86</v>
      </c>
      <c r="AC1839" s="7">
        <f>IFERROR(VLOOKUP(VALUE(S1839),工作表2!$A:$N,14,1)/50,0)</f>
        <v>382898.86</v>
      </c>
      <c r="AD1839" s="7">
        <f>IFERROR(VLOOKUP(VALUE(T1839),工作表2!$A:$N,14,1)/50,0)</f>
        <v>382898.86</v>
      </c>
      <c r="AE1839" s="7">
        <f>IFERROR(VLOOKUP(VALUE(U1839),工作表2!$A:$N,14,1),0)</f>
        <v>55928127</v>
      </c>
      <c r="AF1839" s="7">
        <f t="shared" si="319"/>
        <v>59374216.740000002</v>
      </c>
    </row>
    <row r="1840" spans="1:32" x14ac:dyDescent="0.15">
      <c r="A1840" s="8">
        <v>101836</v>
      </c>
      <c r="B1840" s="3" t="s">
        <v>6675</v>
      </c>
      <c r="C1840" t="s">
        <v>6658</v>
      </c>
      <c r="D1840" t="s">
        <v>6679</v>
      </c>
      <c r="E1840" t="s">
        <v>6680</v>
      </c>
      <c r="F1840" t="s">
        <v>6685</v>
      </c>
      <c r="G1840" t="s">
        <v>6671</v>
      </c>
      <c r="H1840" t="s">
        <v>6663</v>
      </c>
      <c r="I1840" t="s">
        <v>6664</v>
      </c>
      <c r="J1840" t="s">
        <v>6673</v>
      </c>
      <c r="K1840" t="s">
        <v>6688</v>
      </c>
      <c r="L1840">
        <f t="shared" si="309"/>
        <v>100552</v>
      </c>
      <c r="M1840">
        <f t="shared" si="310"/>
        <v>100551</v>
      </c>
      <c r="N1840">
        <f t="shared" si="311"/>
        <v>100552</v>
      </c>
      <c r="O1840">
        <f t="shared" si="312"/>
        <v>100550</v>
      </c>
      <c r="P1840">
        <f t="shared" si="313"/>
        <v>100550</v>
      </c>
      <c r="Q1840">
        <f t="shared" si="314"/>
        <v>100550</v>
      </c>
      <c r="R1840">
        <f t="shared" si="315"/>
        <v>100552</v>
      </c>
      <c r="S1840">
        <f t="shared" si="316"/>
        <v>100551</v>
      </c>
      <c r="T1840">
        <f t="shared" si="317"/>
        <v>100551</v>
      </c>
      <c r="U1840">
        <f t="shared" si="318"/>
        <v>201837</v>
      </c>
      <c r="V1840" s="7">
        <f>IFERROR(VLOOKUP(VALUE(L1840),工作表2!$A:$N,14,1)/50,0)</f>
        <v>382898.86</v>
      </c>
      <c r="W1840" s="7">
        <f>IFERROR(VLOOKUP(VALUE(M1840),工作表2!$A:$N,14,1)/50,0)</f>
        <v>382898.86</v>
      </c>
      <c r="X1840" s="7">
        <f>IFERROR(VLOOKUP(VALUE(N1840),工作表2!$A:$N,14,1)/50,0)</f>
        <v>382898.86</v>
      </c>
      <c r="Y1840" s="7">
        <f>IFERROR(VLOOKUP(VALUE(O1840),工作表2!$A:$N,14,1)/50,0)</f>
        <v>382898.86</v>
      </c>
      <c r="Z1840" s="7">
        <f>IFERROR(VLOOKUP(VALUE(P1840),工作表2!$A:$N,14,1)/50,0)</f>
        <v>382898.86</v>
      </c>
      <c r="AA1840" s="7">
        <f>IFERROR(VLOOKUP(VALUE(Q1840),工作表2!$A:$N,14,1)/50,0)</f>
        <v>382898.86</v>
      </c>
      <c r="AB1840" s="7">
        <f>IFERROR(VLOOKUP(VALUE(R1840),工作表2!$A:$N,14,1)/50,0)</f>
        <v>382898.86</v>
      </c>
      <c r="AC1840" s="7">
        <f>IFERROR(VLOOKUP(VALUE(S1840),工作表2!$A:$N,14,1)/50,0)</f>
        <v>382898.86</v>
      </c>
      <c r="AD1840" s="7">
        <f>IFERROR(VLOOKUP(VALUE(T1840),工作表2!$A:$N,14,1)/50,0)</f>
        <v>382898.86</v>
      </c>
      <c r="AE1840" s="7">
        <f>IFERROR(VLOOKUP(VALUE(U1840),工作表2!$A:$N,14,1),0)</f>
        <v>56988372</v>
      </c>
      <c r="AF1840" s="7">
        <f t="shared" si="319"/>
        <v>60434461.740000002</v>
      </c>
    </row>
    <row r="1841" spans="1:32" x14ac:dyDescent="0.15">
      <c r="A1841" s="8">
        <v>101837</v>
      </c>
      <c r="B1841" s="3" t="s">
        <v>6667</v>
      </c>
      <c r="C1841" t="s">
        <v>6668</v>
      </c>
      <c r="D1841" t="s">
        <v>6659</v>
      </c>
      <c r="E1841" t="s">
        <v>6680</v>
      </c>
      <c r="F1841" t="s">
        <v>6661</v>
      </c>
      <c r="G1841" t="s">
        <v>6671</v>
      </c>
      <c r="H1841" t="s">
        <v>6663</v>
      </c>
      <c r="I1841" t="s">
        <v>6664</v>
      </c>
      <c r="J1841" t="s">
        <v>6665</v>
      </c>
      <c r="K1841" t="s">
        <v>6689</v>
      </c>
      <c r="L1841">
        <f t="shared" si="309"/>
        <v>100551</v>
      </c>
      <c r="M1841">
        <f t="shared" si="310"/>
        <v>100552</v>
      </c>
      <c r="N1841">
        <f t="shared" si="311"/>
        <v>100550</v>
      </c>
      <c r="O1841">
        <f t="shared" si="312"/>
        <v>100550</v>
      </c>
      <c r="P1841">
        <f t="shared" si="313"/>
        <v>100552</v>
      </c>
      <c r="Q1841">
        <f t="shared" si="314"/>
        <v>100550</v>
      </c>
      <c r="R1841">
        <f t="shared" si="315"/>
        <v>100552</v>
      </c>
      <c r="S1841">
        <f t="shared" si="316"/>
        <v>100551</v>
      </c>
      <c r="T1841">
        <f t="shared" si="317"/>
        <v>100552</v>
      </c>
      <c r="U1841">
        <f t="shared" si="318"/>
        <v>201838</v>
      </c>
      <c r="V1841" s="7">
        <f>IFERROR(VLOOKUP(VALUE(L1841),工作表2!$A:$N,14,1)/50,0)</f>
        <v>382898.86</v>
      </c>
      <c r="W1841" s="7">
        <f>IFERROR(VLOOKUP(VALUE(M1841),工作表2!$A:$N,14,1)/50,0)</f>
        <v>382898.86</v>
      </c>
      <c r="X1841" s="7">
        <f>IFERROR(VLOOKUP(VALUE(N1841),工作表2!$A:$N,14,1)/50,0)</f>
        <v>382898.86</v>
      </c>
      <c r="Y1841" s="7">
        <f>IFERROR(VLOOKUP(VALUE(O1841),工作表2!$A:$N,14,1)/50,0)</f>
        <v>382898.86</v>
      </c>
      <c r="Z1841" s="7">
        <f>IFERROR(VLOOKUP(VALUE(P1841),工作表2!$A:$N,14,1)/50,0)</f>
        <v>382898.86</v>
      </c>
      <c r="AA1841" s="7">
        <f>IFERROR(VLOOKUP(VALUE(Q1841),工作表2!$A:$N,14,1)/50,0)</f>
        <v>382898.86</v>
      </c>
      <c r="AB1841" s="7">
        <f>IFERROR(VLOOKUP(VALUE(R1841),工作表2!$A:$N,14,1)/50,0)</f>
        <v>382898.86</v>
      </c>
      <c r="AC1841" s="7">
        <f>IFERROR(VLOOKUP(VALUE(S1841),工作表2!$A:$N,14,1)/50,0)</f>
        <v>382898.86</v>
      </c>
      <c r="AD1841" s="7">
        <f>IFERROR(VLOOKUP(VALUE(T1841),工作表2!$A:$N,14,1)/50,0)</f>
        <v>382898.86</v>
      </c>
      <c r="AE1841" s="7">
        <f>IFERROR(VLOOKUP(VALUE(U1841),工作表2!$A:$N,14,1),0)</f>
        <v>56543480.5</v>
      </c>
      <c r="AF1841" s="7">
        <f t="shared" si="319"/>
        <v>59989570.240000002</v>
      </c>
    </row>
    <row r="1842" spans="1:32" x14ac:dyDescent="0.15">
      <c r="A1842" s="8">
        <v>101838</v>
      </c>
      <c r="B1842" s="3" t="s">
        <v>6657</v>
      </c>
      <c r="C1842" t="s">
        <v>6690</v>
      </c>
      <c r="D1842" t="s">
        <v>6669</v>
      </c>
      <c r="E1842" t="s">
        <v>6660</v>
      </c>
      <c r="F1842" t="s">
        <v>6661</v>
      </c>
      <c r="G1842" t="s">
        <v>6662</v>
      </c>
      <c r="H1842" t="s">
        <v>6663</v>
      </c>
      <c r="I1842" t="s">
        <v>6683</v>
      </c>
      <c r="J1842" t="s">
        <v>6665</v>
      </c>
      <c r="K1842" t="s">
        <v>6691</v>
      </c>
      <c r="L1842">
        <f t="shared" si="309"/>
        <v>100550</v>
      </c>
      <c r="M1842">
        <f t="shared" si="310"/>
        <v>100550</v>
      </c>
      <c r="N1842">
        <f t="shared" si="311"/>
        <v>100551</v>
      </c>
      <c r="O1842">
        <f t="shared" si="312"/>
        <v>100551</v>
      </c>
      <c r="P1842">
        <f t="shared" si="313"/>
        <v>100552</v>
      </c>
      <c r="Q1842">
        <f t="shared" si="314"/>
        <v>100551</v>
      </c>
      <c r="R1842">
        <f t="shared" si="315"/>
        <v>100552</v>
      </c>
      <c r="S1842">
        <f t="shared" si="316"/>
        <v>100552</v>
      </c>
      <c r="T1842">
        <f t="shared" si="317"/>
        <v>100552</v>
      </c>
      <c r="U1842">
        <f t="shared" si="318"/>
        <v>201839</v>
      </c>
      <c r="V1842" s="7">
        <f>IFERROR(VLOOKUP(VALUE(L1842),工作表2!$A:$N,14,1)/50,0)</f>
        <v>382898.86</v>
      </c>
      <c r="W1842" s="7">
        <f>IFERROR(VLOOKUP(VALUE(M1842),工作表2!$A:$N,14,1)/50,0)</f>
        <v>382898.86</v>
      </c>
      <c r="X1842" s="7">
        <f>IFERROR(VLOOKUP(VALUE(N1842),工作表2!$A:$N,14,1)/50,0)</f>
        <v>382898.86</v>
      </c>
      <c r="Y1842" s="7">
        <f>IFERROR(VLOOKUP(VALUE(O1842),工作表2!$A:$N,14,1)/50,0)</f>
        <v>382898.86</v>
      </c>
      <c r="Z1842" s="7">
        <f>IFERROR(VLOOKUP(VALUE(P1842),工作表2!$A:$N,14,1)/50,0)</f>
        <v>382898.86</v>
      </c>
      <c r="AA1842" s="7">
        <f>IFERROR(VLOOKUP(VALUE(Q1842),工作表2!$A:$N,14,1)/50,0)</f>
        <v>382898.86</v>
      </c>
      <c r="AB1842" s="7">
        <f>IFERROR(VLOOKUP(VALUE(R1842),工作表2!$A:$N,14,1)/50,0)</f>
        <v>382898.86</v>
      </c>
      <c r="AC1842" s="7">
        <f>IFERROR(VLOOKUP(VALUE(S1842),工作表2!$A:$N,14,1)/50,0)</f>
        <v>382898.86</v>
      </c>
      <c r="AD1842" s="7">
        <f>IFERROR(VLOOKUP(VALUE(T1842),工作表2!$A:$N,14,1)/50,0)</f>
        <v>382898.86</v>
      </c>
      <c r="AE1842" s="7">
        <f>IFERROR(VLOOKUP(VALUE(U1842),工作表2!$A:$N,14,1),0)</f>
        <v>56790628.5</v>
      </c>
      <c r="AF1842" s="7">
        <f t="shared" si="319"/>
        <v>60236718.240000002</v>
      </c>
    </row>
    <row r="1843" spans="1:32" x14ac:dyDescent="0.15">
      <c r="A1843" s="8">
        <v>101839</v>
      </c>
      <c r="B1843" s="3" t="s">
        <v>6675</v>
      </c>
      <c r="C1843" t="s">
        <v>6690</v>
      </c>
      <c r="D1843" t="s">
        <v>6679</v>
      </c>
      <c r="E1843" t="s">
        <v>6680</v>
      </c>
      <c r="F1843" t="s">
        <v>6661</v>
      </c>
      <c r="G1843" t="s">
        <v>6662</v>
      </c>
      <c r="H1843" t="s">
        <v>6677</v>
      </c>
      <c r="I1843" t="s">
        <v>6664</v>
      </c>
      <c r="J1843" t="s">
        <v>6665</v>
      </c>
      <c r="K1843" t="s">
        <v>6692</v>
      </c>
      <c r="L1843">
        <f t="shared" si="309"/>
        <v>100552</v>
      </c>
      <c r="M1843">
        <f t="shared" si="310"/>
        <v>100550</v>
      </c>
      <c r="N1843">
        <f t="shared" si="311"/>
        <v>100552</v>
      </c>
      <c r="O1843">
        <f t="shared" si="312"/>
        <v>100550</v>
      </c>
      <c r="P1843">
        <f t="shared" si="313"/>
        <v>100552</v>
      </c>
      <c r="Q1843">
        <f t="shared" si="314"/>
        <v>100551</v>
      </c>
      <c r="R1843">
        <f t="shared" si="315"/>
        <v>100550</v>
      </c>
      <c r="S1843">
        <f t="shared" si="316"/>
        <v>100551</v>
      </c>
      <c r="T1843">
        <f t="shared" si="317"/>
        <v>100552</v>
      </c>
      <c r="U1843">
        <f t="shared" si="318"/>
        <v>201840</v>
      </c>
      <c r="V1843" s="7">
        <f>IFERROR(VLOOKUP(VALUE(L1843),工作表2!$A:$N,14,1)/50,0)</f>
        <v>382898.86</v>
      </c>
      <c r="W1843" s="7">
        <f>IFERROR(VLOOKUP(VALUE(M1843),工作表2!$A:$N,14,1)/50,0)</f>
        <v>382898.86</v>
      </c>
      <c r="X1843" s="7">
        <f>IFERROR(VLOOKUP(VALUE(N1843),工作表2!$A:$N,14,1)/50,0)</f>
        <v>382898.86</v>
      </c>
      <c r="Y1843" s="7">
        <f>IFERROR(VLOOKUP(VALUE(O1843),工作表2!$A:$N,14,1)/50,0)</f>
        <v>382898.86</v>
      </c>
      <c r="Z1843" s="7">
        <f>IFERROR(VLOOKUP(VALUE(P1843),工作表2!$A:$N,14,1)/50,0)</f>
        <v>382898.86</v>
      </c>
      <c r="AA1843" s="7">
        <f>IFERROR(VLOOKUP(VALUE(Q1843),工作表2!$A:$N,14,1)/50,0)</f>
        <v>382898.86</v>
      </c>
      <c r="AB1843" s="7">
        <f>IFERROR(VLOOKUP(VALUE(R1843),工作表2!$A:$N,14,1)/50,0)</f>
        <v>382898.86</v>
      </c>
      <c r="AC1843" s="7">
        <f>IFERROR(VLOOKUP(VALUE(S1843),工作表2!$A:$N,14,1)/50,0)</f>
        <v>382898.86</v>
      </c>
      <c r="AD1843" s="7">
        <f>IFERROR(VLOOKUP(VALUE(T1843),工作表2!$A:$N,14,1)/50,0)</f>
        <v>382898.86</v>
      </c>
      <c r="AE1843" s="7">
        <f>IFERROR(VLOOKUP(VALUE(U1843),工作表2!$A:$N,14,1),0)</f>
        <v>57119632.5</v>
      </c>
      <c r="AF1843" s="7">
        <f t="shared" si="319"/>
        <v>60565722.240000002</v>
      </c>
    </row>
    <row r="1844" spans="1:32" x14ac:dyDescent="0.15">
      <c r="A1844" s="8">
        <v>101840</v>
      </c>
      <c r="B1844" s="3" t="s">
        <v>6693</v>
      </c>
      <c r="C1844" t="s">
        <v>6694</v>
      </c>
      <c r="D1844" t="s">
        <v>6695</v>
      </c>
      <c r="E1844" t="s">
        <v>6696</v>
      </c>
      <c r="F1844" t="s">
        <v>6697</v>
      </c>
      <c r="G1844" t="s">
        <v>6698</v>
      </c>
      <c r="H1844" t="s">
        <v>6699</v>
      </c>
      <c r="I1844" t="s">
        <v>6700</v>
      </c>
      <c r="J1844" t="s">
        <v>6701</v>
      </c>
      <c r="K1844" t="s">
        <v>6702</v>
      </c>
      <c r="L1844">
        <f t="shared" si="309"/>
        <v>100554</v>
      </c>
      <c r="M1844">
        <f t="shared" si="310"/>
        <v>100554</v>
      </c>
      <c r="N1844">
        <f t="shared" si="311"/>
        <v>100553</v>
      </c>
      <c r="O1844">
        <f t="shared" si="312"/>
        <v>100554</v>
      </c>
      <c r="P1844">
        <f t="shared" si="313"/>
        <v>100553</v>
      </c>
      <c r="Q1844">
        <f t="shared" si="314"/>
        <v>100554</v>
      </c>
      <c r="R1844">
        <f t="shared" si="315"/>
        <v>100553</v>
      </c>
      <c r="S1844">
        <f t="shared" si="316"/>
        <v>100553</v>
      </c>
      <c r="T1844">
        <f t="shared" si="317"/>
        <v>100554</v>
      </c>
      <c r="U1844">
        <f t="shared" si="318"/>
        <v>201841</v>
      </c>
      <c r="V1844" s="7">
        <f>IFERROR(VLOOKUP(VALUE(L1844),工作表2!$A:$N,14,1)/50,0)</f>
        <v>386853.18</v>
      </c>
      <c r="W1844" s="7">
        <f>IFERROR(VLOOKUP(VALUE(M1844),工作表2!$A:$N,14,1)/50,0)</f>
        <v>386853.18</v>
      </c>
      <c r="X1844" s="7">
        <f>IFERROR(VLOOKUP(VALUE(N1844),工作表2!$A:$N,14,1)/50,0)</f>
        <v>386853.18</v>
      </c>
      <c r="Y1844" s="7">
        <f>IFERROR(VLOOKUP(VALUE(O1844),工作表2!$A:$N,14,1)/50,0)</f>
        <v>386853.18</v>
      </c>
      <c r="Z1844" s="7">
        <f>IFERROR(VLOOKUP(VALUE(P1844),工作表2!$A:$N,14,1)/50,0)</f>
        <v>386853.18</v>
      </c>
      <c r="AA1844" s="7">
        <f>IFERROR(VLOOKUP(VALUE(Q1844),工作表2!$A:$N,14,1)/50,0)</f>
        <v>386853.18</v>
      </c>
      <c r="AB1844" s="7">
        <f>IFERROR(VLOOKUP(VALUE(R1844),工作表2!$A:$N,14,1)/50,0)</f>
        <v>386853.18</v>
      </c>
      <c r="AC1844" s="7">
        <f>IFERROR(VLOOKUP(VALUE(S1844),工作表2!$A:$N,14,1)/50,0)</f>
        <v>386853.18</v>
      </c>
      <c r="AD1844" s="7">
        <f>IFERROR(VLOOKUP(VALUE(T1844),工作表2!$A:$N,14,1)/50,0)</f>
        <v>386853.18</v>
      </c>
      <c r="AE1844" s="7">
        <f>IFERROR(VLOOKUP(VALUE(U1844),工作表2!$A:$N,14,1),0)</f>
        <v>56323367</v>
      </c>
      <c r="AF1844" s="7">
        <f t="shared" si="319"/>
        <v>59805045.619999997</v>
      </c>
    </row>
    <row r="1845" spans="1:32" x14ac:dyDescent="0.15">
      <c r="A1845" s="8">
        <v>101841</v>
      </c>
      <c r="B1845" s="3" t="s">
        <v>6703</v>
      </c>
      <c r="C1845" t="s">
        <v>6704</v>
      </c>
      <c r="D1845" t="s">
        <v>6695</v>
      </c>
      <c r="E1845" t="s">
        <v>6705</v>
      </c>
      <c r="F1845" t="s">
        <v>6706</v>
      </c>
      <c r="G1845" t="s">
        <v>6707</v>
      </c>
      <c r="H1845" t="s">
        <v>6708</v>
      </c>
      <c r="I1845" t="s">
        <v>6709</v>
      </c>
      <c r="J1845" t="s">
        <v>6710</v>
      </c>
      <c r="K1845" t="s">
        <v>6711</v>
      </c>
      <c r="L1845">
        <f t="shared" si="309"/>
        <v>100553</v>
      </c>
      <c r="M1845">
        <f t="shared" si="310"/>
        <v>100555</v>
      </c>
      <c r="N1845">
        <f t="shared" si="311"/>
        <v>100553</v>
      </c>
      <c r="O1845">
        <f t="shared" si="312"/>
        <v>100553</v>
      </c>
      <c r="P1845">
        <f t="shared" si="313"/>
        <v>100555</v>
      </c>
      <c r="Q1845">
        <f t="shared" si="314"/>
        <v>100555</v>
      </c>
      <c r="R1845">
        <f t="shared" si="315"/>
        <v>100555</v>
      </c>
      <c r="S1845">
        <f t="shared" si="316"/>
        <v>100554</v>
      </c>
      <c r="T1845">
        <f t="shared" si="317"/>
        <v>100553</v>
      </c>
      <c r="U1845">
        <f t="shared" si="318"/>
        <v>201842</v>
      </c>
      <c r="V1845" s="7">
        <f>IFERROR(VLOOKUP(VALUE(L1845),工作表2!$A:$N,14,1)/50,0)</f>
        <v>386853.18</v>
      </c>
      <c r="W1845" s="7">
        <f>IFERROR(VLOOKUP(VALUE(M1845),工作表2!$A:$N,14,1)/50,0)</f>
        <v>386853.18</v>
      </c>
      <c r="X1845" s="7">
        <f>IFERROR(VLOOKUP(VALUE(N1845),工作表2!$A:$N,14,1)/50,0)</f>
        <v>386853.18</v>
      </c>
      <c r="Y1845" s="7">
        <f>IFERROR(VLOOKUP(VALUE(O1845),工作表2!$A:$N,14,1)/50,0)</f>
        <v>386853.18</v>
      </c>
      <c r="Z1845" s="7">
        <f>IFERROR(VLOOKUP(VALUE(P1845),工作表2!$A:$N,14,1)/50,0)</f>
        <v>386853.18</v>
      </c>
      <c r="AA1845" s="7">
        <f>IFERROR(VLOOKUP(VALUE(Q1845),工作表2!$A:$N,14,1)/50,0)</f>
        <v>386853.18</v>
      </c>
      <c r="AB1845" s="7">
        <f>IFERROR(VLOOKUP(VALUE(R1845),工作表2!$A:$N,14,1)/50,0)</f>
        <v>386853.18</v>
      </c>
      <c r="AC1845" s="7">
        <f>IFERROR(VLOOKUP(VALUE(S1845),工作表2!$A:$N,14,1)/50,0)</f>
        <v>386853.18</v>
      </c>
      <c r="AD1845" s="7">
        <f>IFERROR(VLOOKUP(VALUE(T1845),工作表2!$A:$N,14,1)/50,0)</f>
        <v>386853.18</v>
      </c>
      <c r="AE1845" s="7">
        <f>IFERROR(VLOOKUP(VALUE(U1845),工作表2!$A:$N,14,1),0)</f>
        <v>56366318</v>
      </c>
      <c r="AF1845" s="7">
        <f t="shared" si="319"/>
        <v>59847996.619999997</v>
      </c>
    </row>
    <row r="1846" spans="1:32" x14ac:dyDescent="0.15">
      <c r="A1846" s="8">
        <v>101842</v>
      </c>
      <c r="B1846" s="3" t="s">
        <v>6703</v>
      </c>
      <c r="C1846" t="s">
        <v>6694</v>
      </c>
      <c r="D1846" t="s">
        <v>6695</v>
      </c>
      <c r="E1846" t="s">
        <v>6705</v>
      </c>
      <c r="F1846" t="s">
        <v>6706</v>
      </c>
      <c r="G1846" t="s">
        <v>6698</v>
      </c>
      <c r="H1846" t="s">
        <v>6708</v>
      </c>
      <c r="I1846" t="s">
        <v>6712</v>
      </c>
      <c r="J1846" t="s">
        <v>6713</v>
      </c>
      <c r="K1846" t="s">
        <v>6714</v>
      </c>
      <c r="L1846">
        <f t="shared" si="309"/>
        <v>100553</v>
      </c>
      <c r="M1846">
        <f t="shared" si="310"/>
        <v>100554</v>
      </c>
      <c r="N1846">
        <f t="shared" si="311"/>
        <v>100553</v>
      </c>
      <c r="O1846">
        <f t="shared" si="312"/>
        <v>100553</v>
      </c>
      <c r="P1846">
        <f t="shared" si="313"/>
        <v>100555</v>
      </c>
      <c r="Q1846">
        <f t="shared" si="314"/>
        <v>100554</v>
      </c>
      <c r="R1846">
        <f t="shared" si="315"/>
        <v>100555</v>
      </c>
      <c r="S1846">
        <f t="shared" si="316"/>
        <v>100555</v>
      </c>
      <c r="T1846">
        <f t="shared" si="317"/>
        <v>100555</v>
      </c>
      <c r="U1846">
        <f t="shared" si="318"/>
        <v>201843</v>
      </c>
      <c r="V1846" s="7">
        <f>IFERROR(VLOOKUP(VALUE(L1846),工作表2!$A:$N,14,1)/50,0)</f>
        <v>386853.18</v>
      </c>
      <c r="W1846" s="7">
        <f>IFERROR(VLOOKUP(VALUE(M1846),工作表2!$A:$N,14,1)/50,0)</f>
        <v>386853.18</v>
      </c>
      <c r="X1846" s="7">
        <f>IFERROR(VLOOKUP(VALUE(N1846),工作表2!$A:$N,14,1)/50,0)</f>
        <v>386853.18</v>
      </c>
      <c r="Y1846" s="7">
        <f>IFERROR(VLOOKUP(VALUE(O1846),工作表2!$A:$N,14,1)/50,0)</f>
        <v>386853.18</v>
      </c>
      <c r="Z1846" s="7">
        <f>IFERROR(VLOOKUP(VALUE(P1846),工作表2!$A:$N,14,1)/50,0)</f>
        <v>386853.18</v>
      </c>
      <c r="AA1846" s="7">
        <f>IFERROR(VLOOKUP(VALUE(Q1846),工作表2!$A:$N,14,1)/50,0)</f>
        <v>386853.18</v>
      </c>
      <c r="AB1846" s="7">
        <f>IFERROR(VLOOKUP(VALUE(R1846),工作表2!$A:$N,14,1)/50,0)</f>
        <v>386853.18</v>
      </c>
      <c r="AC1846" s="7">
        <f>IFERROR(VLOOKUP(VALUE(S1846),工作表2!$A:$N,14,1)/50,0)</f>
        <v>386853.18</v>
      </c>
      <c r="AD1846" s="7">
        <f>IFERROR(VLOOKUP(VALUE(T1846),工作表2!$A:$N,14,1)/50,0)</f>
        <v>386853.18</v>
      </c>
      <c r="AE1846" s="7">
        <f>IFERROR(VLOOKUP(VALUE(U1846),工作表2!$A:$N,14,1),0)</f>
        <v>56409301</v>
      </c>
      <c r="AF1846" s="7">
        <f t="shared" si="319"/>
        <v>59890979.619999997</v>
      </c>
    </row>
    <row r="1847" spans="1:32" x14ac:dyDescent="0.15">
      <c r="A1847" s="8">
        <v>101843</v>
      </c>
      <c r="B1847" s="3" t="s">
        <v>6693</v>
      </c>
      <c r="C1847" t="s">
        <v>6704</v>
      </c>
      <c r="D1847" t="s">
        <v>6695</v>
      </c>
      <c r="E1847" t="s">
        <v>6696</v>
      </c>
      <c r="F1847" t="s">
        <v>6715</v>
      </c>
      <c r="G1847" t="s">
        <v>6716</v>
      </c>
      <c r="H1847" t="s">
        <v>6699</v>
      </c>
      <c r="I1847" t="s">
        <v>6712</v>
      </c>
      <c r="J1847" t="s">
        <v>6710</v>
      </c>
      <c r="K1847" t="s">
        <v>6717</v>
      </c>
      <c r="L1847">
        <f t="shared" si="309"/>
        <v>100554</v>
      </c>
      <c r="M1847">
        <f t="shared" si="310"/>
        <v>100555</v>
      </c>
      <c r="N1847">
        <f t="shared" si="311"/>
        <v>100553</v>
      </c>
      <c r="O1847">
        <f t="shared" si="312"/>
        <v>100554</v>
      </c>
      <c r="P1847">
        <f t="shared" si="313"/>
        <v>100554</v>
      </c>
      <c r="Q1847">
        <f t="shared" si="314"/>
        <v>100553</v>
      </c>
      <c r="R1847">
        <f t="shared" si="315"/>
        <v>100553</v>
      </c>
      <c r="S1847">
        <f t="shared" si="316"/>
        <v>100555</v>
      </c>
      <c r="T1847">
        <f t="shared" si="317"/>
        <v>100553</v>
      </c>
      <c r="U1847">
        <f t="shared" si="318"/>
        <v>201844</v>
      </c>
      <c r="V1847" s="7">
        <f>IFERROR(VLOOKUP(VALUE(L1847),工作表2!$A:$N,14,1)/50,0)</f>
        <v>386853.18</v>
      </c>
      <c r="W1847" s="7">
        <f>IFERROR(VLOOKUP(VALUE(M1847),工作表2!$A:$N,14,1)/50,0)</f>
        <v>386853.18</v>
      </c>
      <c r="X1847" s="7">
        <f>IFERROR(VLOOKUP(VALUE(N1847),工作表2!$A:$N,14,1)/50,0)</f>
        <v>386853.18</v>
      </c>
      <c r="Y1847" s="7">
        <f>IFERROR(VLOOKUP(VALUE(O1847),工作表2!$A:$N,14,1)/50,0)</f>
        <v>386853.18</v>
      </c>
      <c r="Z1847" s="7">
        <f>IFERROR(VLOOKUP(VALUE(P1847),工作表2!$A:$N,14,1)/50,0)</f>
        <v>386853.18</v>
      </c>
      <c r="AA1847" s="7">
        <f>IFERROR(VLOOKUP(VALUE(Q1847),工作表2!$A:$N,14,1)/50,0)</f>
        <v>386853.18</v>
      </c>
      <c r="AB1847" s="7">
        <f>IFERROR(VLOOKUP(VALUE(R1847),工作表2!$A:$N,14,1)/50,0)</f>
        <v>386853.18</v>
      </c>
      <c r="AC1847" s="7">
        <f>IFERROR(VLOOKUP(VALUE(S1847),工作表2!$A:$N,14,1)/50,0)</f>
        <v>386853.18</v>
      </c>
      <c r="AD1847" s="7">
        <f>IFERROR(VLOOKUP(VALUE(T1847),工作表2!$A:$N,14,1)/50,0)</f>
        <v>386853.18</v>
      </c>
      <c r="AE1847" s="7">
        <f>IFERROR(VLOOKUP(VALUE(U1847),工作表2!$A:$N,14,1),0)</f>
        <v>57478801.5</v>
      </c>
      <c r="AF1847" s="7">
        <f t="shared" si="319"/>
        <v>60960480.119999997</v>
      </c>
    </row>
    <row r="1848" spans="1:32" x14ac:dyDescent="0.15">
      <c r="A1848" s="8">
        <v>101844</v>
      </c>
      <c r="B1848" s="3" t="s">
        <v>6718</v>
      </c>
      <c r="C1848" t="s">
        <v>6694</v>
      </c>
      <c r="D1848" t="s">
        <v>6695</v>
      </c>
      <c r="E1848" t="s">
        <v>6719</v>
      </c>
      <c r="F1848" t="s">
        <v>6706</v>
      </c>
      <c r="G1848" t="s">
        <v>6698</v>
      </c>
      <c r="H1848" t="s">
        <v>6708</v>
      </c>
      <c r="I1848" t="s">
        <v>6700</v>
      </c>
      <c r="J1848" t="s">
        <v>6710</v>
      </c>
      <c r="K1848" t="s">
        <v>6720</v>
      </c>
      <c r="L1848">
        <f t="shared" si="309"/>
        <v>100555</v>
      </c>
      <c r="M1848">
        <f t="shared" si="310"/>
        <v>100554</v>
      </c>
      <c r="N1848">
        <f t="shared" si="311"/>
        <v>100553</v>
      </c>
      <c r="O1848">
        <f t="shared" si="312"/>
        <v>100555</v>
      </c>
      <c r="P1848">
        <f t="shared" si="313"/>
        <v>100555</v>
      </c>
      <c r="Q1848">
        <f t="shared" si="314"/>
        <v>100554</v>
      </c>
      <c r="R1848">
        <f t="shared" si="315"/>
        <v>100555</v>
      </c>
      <c r="S1848">
        <f t="shared" si="316"/>
        <v>100553</v>
      </c>
      <c r="T1848">
        <f t="shared" si="317"/>
        <v>100553</v>
      </c>
      <c r="U1848">
        <f t="shared" si="318"/>
        <v>201845</v>
      </c>
      <c r="V1848" s="7">
        <f>IFERROR(VLOOKUP(VALUE(L1848),工作表2!$A:$N,14,1)/50,0)</f>
        <v>386853.18</v>
      </c>
      <c r="W1848" s="7">
        <f>IFERROR(VLOOKUP(VALUE(M1848),工作表2!$A:$N,14,1)/50,0)</f>
        <v>386853.18</v>
      </c>
      <c r="X1848" s="7">
        <f>IFERROR(VLOOKUP(VALUE(N1848),工作表2!$A:$N,14,1)/50,0)</f>
        <v>386853.18</v>
      </c>
      <c r="Y1848" s="7">
        <f>IFERROR(VLOOKUP(VALUE(O1848),工作表2!$A:$N,14,1)/50,0)</f>
        <v>386853.18</v>
      </c>
      <c r="Z1848" s="7">
        <f>IFERROR(VLOOKUP(VALUE(P1848),工作表2!$A:$N,14,1)/50,0)</f>
        <v>386853.18</v>
      </c>
      <c r="AA1848" s="7">
        <f>IFERROR(VLOOKUP(VALUE(Q1848),工作表2!$A:$N,14,1)/50,0)</f>
        <v>386853.18</v>
      </c>
      <c r="AB1848" s="7">
        <f>IFERROR(VLOOKUP(VALUE(R1848),工作表2!$A:$N,14,1)/50,0)</f>
        <v>386853.18</v>
      </c>
      <c r="AC1848" s="7">
        <f>IFERROR(VLOOKUP(VALUE(S1848),工作表2!$A:$N,14,1)/50,0)</f>
        <v>386853.18</v>
      </c>
      <c r="AD1848" s="7">
        <f>IFERROR(VLOOKUP(VALUE(T1848),工作表2!$A:$N,14,1)/50,0)</f>
        <v>386853.18</v>
      </c>
      <c r="AE1848" s="7">
        <f>IFERROR(VLOOKUP(VALUE(U1848),工作表2!$A:$N,14,1),0)</f>
        <v>56495363</v>
      </c>
      <c r="AF1848" s="7">
        <f t="shared" si="319"/>
        <v>59977041.619999997</v>
      </c>
    </row>
    <row r="1849" spans="1:32" x14ac:dyDescent="0.15">
      <c r="A1849" s="8">
        <v>101845</v>
      </c>
      <c r="B1849" s="3" t="s">
        <v>6718</v>
      </c>
      <c r="C1849" t="s">
        <v>6694</v>
      </c>
      <c r="D1849" t="s">
        <v>6695</v>
      </c>
      <c r="E1849" t="s">
        <v>6719</v>
      </c>
      <c r="F1849" t="s">
        <v>6706</v>
      </c>
      <c r="G1849" t="s">
        <v>6716</v>
      </c>
      <c r="H1849" t="s">
        <v>6721</v>
      </c>
      <c r="I1849" t="s">
        <v>6712</v>
      </c>
      <c r="J1849" t="s">
        <v>6701</v>
      </c>
      <c r="K1849" t="s">
        <v>6722</v>
      </c>
      <c r="L1849">
        <f t="shared" si="309"/>
        <v>100555</v>
      </c>
      <c r="M1849">
        <f t="shared" si="310"/>
        <v>100554</v>
      </c>
      <c r="N1849">
        <f t="shared" si="311"/>
        <v>100553</v>
      </c>
      <c r="O1849">
        <f t="shared" si="312"/>
        <v>100555</v>
      </c>
      <c r="P1849">
        <f t="shared" si="313"/>
        <v>100555</v>
      </c>
      <c r="Q1849">
        <f t="shared" si="314"/>
        <v>100553</v>
      </c>
      <c r="R1849">
        <f t="shared" si="315"/>
        <v>100554</v>
      </c>
      <c r="S1849">
        <f t="shared" si="316"/>
        <v>100555</v>
      </c>
      <c r="T1849">
        <f t="shared" si="317"/>
        <v>100554</v>
      </c>
      <c r="U1849">
        <f t="shared" si="318"/>
        <v>201846</v>
      </c>
      <c r="V1849" s="7">
        <f>IFERROR(VLOOKUP(VALUE(L1849),工作表2!$A:$N,14,1)/50,0)</f>
        <v>386853.18</v>
      </c>
      <c r="W1849" s="7">
        <f>IFERROR(VLOOKUP(VALUE(M1849),工作表2!$A:$N,14,1)/50,0)</f>
        <v>386853.18</v>
      </c>
      <c r="X1849" s="7">
        <f>IFERROR(VLOOKUP(VALUE(N1849),工作表2!$A:$N,14,1)/50,0)</f>
        <v>386853.18</v>
      </c>
      <c r="Y1849" s="7">
        <f>IFERROR(VLOOKUP(VALUE(O1849),工作表2!$A:$N,14,1)/50,0)</f>
        <v>386853.18</v>
      </c>
      <c r="Z1849" s="7">
        <f>IFERROR(VLOOKUP(VALUE(P1849),工作表2!$A:$N,14,1)/50,0)</f>
        <v>386853.18</v>
      </c>
      <c r="AA1849" s="7">
        <f>IFERROR(VLOOKUP(VALUE(Q1849),工作表2!$A:$N,14,1)/50,0)</f>
        <v>386853.18</v>
      </c>
      <c r="AB1849" s="7">
        <f>IFERROR(VLOOKUP(VALUE(R1849),工作表2!$A:$N,14,1)/50,0)</f>
        <v>386853.18</v>
      </c>
      <c r="AC1849" s="7">
        <f>IFERROR(VLOOKUP(VALUE(S1849),工作表2!$A:$N,14,1)/50,0)</f>
        <v>386853.18</v>
      </c>
      <c r="AD1849" s="7">
        <f>IFERROR(VLOOKUP(VALUE(T1849),工作表2!$A:$N,14,1)/50,0)</f>
        <v>386853.18</v>
      </c>
      <c r="AE1849" s="7">
        <f>IFERROR(VLOOKUP(VALUE(U1849),工作表2!$A:$N,14,1),0)</f>
        <v>56538441.5</v>
      </c>
      <c r="AF1849" s="7">
        <f t="shared" si="319"/>
        <v>60020120.119999997</v>
      </c>
    </row>
    <row r="1850" spans="1:32" x14ac:dyDescent="0.15">
      <c r="A1850" s="8">
        <v>101846</v>
      </c>
      <c r="B1850" s="3" t="s">
        <v>6703</v>
      </c>
      <c r="C1850" t="s">
        <v>6694</v>
      </c>
      <c r="D1850" t="s">
        <v>6695</v>
      </c>
      <c r="E1850" t="s">
        <v>6705</v>
      </c>
      <c r="F1850" t="s">
        <v>6706</v>
      </c>
      <c r="G1850" t="s">
        <v>6716</v>
      </c>
      <c r="H1850" t="s">
        <v>6721</v>
      </c>
      <c r="I1850" t="s">
        <v>6712</v>
      </c>
      <c r="J1850" t="s">
        <v>6701</v>
      </c>
      <c r="K1850" t="s">
        <v>6723</v>
      </c>
      <c r="L1850">
        <f t="shared" si="309"/>
        <v>100553</v>
      </c>
      <c r="M1850">
        <f t="shared" si="310"/>
        <v>100554</v>
      </c>
      <c r="N1850">
        <f t="shared" si="311"/>
        <v>100553</v>
      </c>
      <c r="O1850">
        <f t="shared" si="312"/>
        <v>100553</v>
      </c>
      <c r="P1850">
        <f t="shared" si="313"/>
        <v>100555</v>
      </c>
      <c r="Q1850">
        <f t="shared" si="314"/>
        <v>100553</v>
      </c>
      <c r="R1850">
        <f t="shared" si="315"/>
        <v>100554</v>
      </c>
      <c r="S1850">
        <f t="shared" si="316"/>
        <v>100555</v>
      </c>
      <c r="T1850">
        <f t="shared" si="317"/>
        <v>100554</v>
      </c>
      <c r="U1850">
        <f t="shared" si="318"/>
        <v>201847</v>
      </c>
      <c r="V1850" s="7">
        <f>IFERROR(VLOOKUP(VALUE(L1850),工作表2!$A:$N,14,1)/50,0)</f>
        <v>386853.18</v>
      </c>
      <c r="W1850" s="7">
        <f>IFERROR(VLOOKUP(VALUE(M1850),工作表2!$A:$N,14,1)/50,0)</f>
        <v>386853.18</v>
      </c>
      <c r="X1850" s="7">
        <f>IFERROR(VLOOKUP(VALUE(N1850),工作表2!$A:$N,14,1)/50,0)</f>
        <v>386853.18</v>
      </c>
      <c r="Y1850" s="7">
        <f>IFERROR(VLOOKUP(VALUE(O1850),工作表2!$A:$N,14,1)/50,0)</f>
        <v>386853.18</v>
      </c>
      <c r="Z1850" s="7">
        <f>IFERROR(VLOOKUP(VALUE(P1850),工作表2!$A:$N,14,1)/50,0)</f>
        <v>386853.18</v>
      </c>
      <c r="AA1850" s="7">
        <f>IFERROR(VLOOKUP(VALUE(Q1850),工作表2!$A:$N,14,1)/50,0)</f>
        <v>386853.18</v>
      </c>
      <c r="AB1850" s="7">
        <f>IFERROR(VLOOKUP(VALUE(R1850),工作表2!$A:$N,14,1)/50,0)</f>
        <v>386853.18</v>
      </c>
      <c r="AC1850" s="7">
        <f>IFERROR(VLOOKUP(VALUE(S1850),工作表2!$A:$N,14,1)/50,0)</f>
        <v>386853.18</v>
      </c>
      <c r="AD1850" s="7">
        <f>IFERROR(VLOOKUP(VALUE(T1850),工作表2!$A:$N,14,1)/50,0)</f>
        <v>386853.18</v>
      </c>
      <c r="AE1850" s="7">
        <f>IFERROR(VLOOKUP(VALUE(U1850),工作表2!$A:$N,14,1),0)</f>
        <v>57610118.5</v>
      </c>
      <c r="AF1850" s="7">
        <f t="shared" si="319"/>
        <v>61091797.119999997</v>
      </c>
    </row>
    <row r="1851" spans="1:32" x14ac:dyDescent="0.15">
      <c r="A1851" s="8">
        <v>101847</v>
      </c>
      <c r="B1851" s="3" t="s">
        <v>6693</v>
      </c>
      <c r="C1851" t="s">
        <v>6724</v>
      </c>
      <c r="D1851" t="s">
        <v>6725</v>
      </c>
      <c r="E1851" t="s">
        <v>6696</v>
      </c>
      <c r="F1851" t="s">
        <v>6706</v>
      </c>
      <c r="G1851" t="s">
        <v>6716</v>
      </c>
      <c r="H1851" t="s">
        <v>6708</v>
      </c>
      <c r="I1851" t="s">
        <v>6709</v>
      </c>
      <c r="J1851" t="s">
        <v>6713</v>
      </c>
      <c r="K1851" t="s">
        <v>6726</v>
      </c>
      <c r="L1851">
        <f t="shared" si="309"/>
        <v>100554</v>
      </c>
      <c r="M1851">
        <f t="shared" si="310"/>
        <v>100553</v>
      </c>
      <c r="N1851">
        <f t="shared" si="311"/>
        <v>100554</v>
      </c>
      <c r="O1851">
        <f t="shared" si="312"/>
        <v>100554</v>
      </c>
      <c r="P1851">
        <f t="shared" si="313"/>
        <v>100555</v>
      </c>
      <c r="Q1851">
        <f t="shared" si="314"/>
        <v>100553</v>
      </c>
      <c r="R1851">
        <f t="shared" si="315"/>
        <v>100555</v>
      </c>
      <c r="S1851">
        <f t="shared" si="316"/>
        <v>100554</v>
      </c>
      <c r="T1851">
        <f t="shared" si="317"/>
        <v>100555</v>
      </c>
      <c r="U1851">
        <f t="shared" si="318"/>
        <v>201848</v>
      </c>
      <c r="V1851" s="7">
        <f>IFERROR(VLOOKUP(VALUE(L1851),工作表2!$A:$N,14,1)/50,0)</f>
        <v>386853.18</v>
      </c>
      <c r="W1851" s="7">
        <f>IFERROR(VLOOKUP(VALUE(M1851),工作表2!$A:$N,14,1)/50,0)</f>
        <v>386853.18</v>
      </c>
      <c r="X1851" s="7">
        <f>IFERROR(VLOOKUP(VALUE(N1851),工作表2!$A:$N,14,1)/50,0)</f>
        <v>386853.18</v>
      </c>
      <c r="Y1851" s="7">
        <f>IFERROR(VLOOKUP(VALUE(O1851),工作表2!$A:$N,14,1)/50,0)</f>
        <v>386853.18</v>
      </c>
      <c r="Z1851" s="7">
        <f>IFERROR(VLOOKUP(VALUE(P1851),工作表2!$A:$N,14,1)/50,0)</f>
        <v>386853.18</v>
      </c>
      <c r="AA1851" s="7">
        <f>IFERROR(VLOOKUP(VALUE(Q1851),工作表2!$A:$N,14,1)/50,0)</f>
        <v>386853.18</v>
      </c>
      <c r="AB1851" s="7">
        <f>IFERROR(VLOOKUP(VALUE(R1851),工作表2!$A:$N,14,1)/50,0)</f>
        <v>386853.18</v>
      </c>
      <c r="AC1851" s="7">
        <f>IFERROR(VLOOKUP(VALUE(S1851),工作表2!$A:$N,14,1)/50,0)</f>
        <v>386853.18</v>
      </c>
      <c r="AD1851" s="7">
        <f>IFERROR(VLOOKUP(VALUE(T1851),工作表2!$A:$N,14,1)/50,0)</f>
        <v>386853.18</v>
      </c>
      <c r="AE1851" s="7">
        <f>IFERROR(VLOOKUP(VALUE(U1851),工作表2!$A:$N,14,1),0)</f>
        <v>57159910.5</v>
      </c>
      <c r="AF1851" s="7">
        <f t="shared" si="319"/>
        <v>60641589.119999997</v>
      </c>
    </row>
    <row r="1852" spans="1:32" x14ac:dyDescent="0.15">
      <c r="A1852" s="8">
        <v>101848</v>
      </c>
      <c r="B1852" s="3" t="s">
        <v>6693</v>
      </c>
      <c r="C1852" t="s">
        <v>6704</v>
      </c>
      <c r="D1852" t="s">
        <v>6695</v>
      </c>
      <c r="E1852" t="s">
        <v>6705</v>
      </c>
      <c r="F1852" t="s">
        <v>6697</v>
      </c>
      <c r="G1852" t="s">
        <v>6716</v>
      </c>
      <c r="H1852" t="s">
        <v>6721</v>
      </c>
      <c r="I1852" t="s">
        <v>6712</v>
      </c>
      <c r="J1852" t="s">
        <v>6701</v>
      </c>
      <c r="K1852" t="s">
        <v>6727</v>
      </c>
      <c r="L1852">
        <f t="shared" si="309"/>
        <v>100554</v>
      </c>
      <c r="M1852">
        <f t="shared" si="310"/>
        <v>100555</v>
      </c>
      <c r="N1852">
        <f t="shared" si="311"/>
        <v>100553</v>
      </c>
      <c r="O1852">
        <f t="shared" si="312"/>
        <v>100553</v>
      </c>
      <c r="P1852">
        <f t="shared" si="313"/>
        <v>100553</v>
      </c>
      <c r="Q1852">
        <f t="shared" si="314"/>
        <v>100553</v>
      </c>
      <c r="R1852">
        <f t="shared" si="315"/>
        <v>100554</v>
      </c>
      <c r="S1852">
        <f t="shared" si="316"/>
        <v>100555</v>
      </c>
      <c r="T1852">
        <f t="shared" si="317"/>
        <v>100554</v>
      </c>
      <c r="U1852">
        <f t="shared" si="318"/>
        <v>201849</v>
      </c>
      <c r="V1852" s="7">
        <f>IFERROR(VLOOKUP(VALUE(L1852),工作表2!$A:$N,14,1)/50,0)</f>
        <v>386853.18</v>
      </c>
      <c r="W1852" s="7">
        <f>IFERROR(VLOOKUP(VALUE(M1852),工作表2!$A:$N,14,1)/50,0)</f>
        <v>386853.18</v>
      </c>
      <c r="X1852" s="7">
        <f>IFERROR(VLOOKUP(VALUE(N1852),工作表2!$A:$N,14,1)/50,0)</f>
        <v>386853.18</v>
      </c>
      <c r="Y1852" s="7">
        <f>IFERROR(VLOOKUP(VALUE(O1852),工作表2!$A:$N,14,1)/50,0)</f>
        <v>386853.18</v>
      </c>
      <c r="Z1852" s="7">
        <f>IFERROR(VLOOKUP(VALUE(P1852),工作表2!$A:$N,14,1)/50,0)</f>
        <v>386853.18</v>
      </c>
      <c r="AA1852" s="7">
        <f>IFERROR(VLOOKUP(VALUE(Q1852),工作表2!$A:$N,14,1)/50,0)</f>
        <v>386853.18</v>
      </c>
      <c r="AB1852" s="7">
        <f>IFERROR(VLOOKUP(VALUE(R1852),工作表2!$A:$N,14,1)/50,0)</f>
        <v>386853.18</v>
      </c>
      <c r="AC1852" s="7">
        <f>IFERROR(VLOOKUP(VALUE(S1852),工作表2!$A:$N,14,1)/50,0)</f>
        <v>386853.18</v>
      </c>
      <c r="AD1852" s="7">
        <f>IFERROR(VLOOKUP(VALUE(T1852),工作表2!$A:$N,14,1)/50,0)</f>
        <v>386853.18</v>
      </c>
      <c r="AE1852" s="7">
        <f>IFERROR(VLOOKUP(VALUE(U1852),工作表2!$A:$N,14,1),0)</f>
        <v>57409439</v>
      </c>
      <c r="AF1852" s="7">
        <f t="shared" si="319"/>
        <v>60891117.619999997</v>
      </c>
    </row>
    <row r="1853" spans="1:32" x14ac:dyDescent="0.15">
      <c r="A1853" s="8">
        <v>101849</v>
      </c>
      <c r="B1853" s="3" t="s">
        <v>6703</v>
      </c>
      <c r="C1853" t="s">
        <v>6694</v>
      </c>
      <c r="D1853" t="s">
        <v>6695</v>
      </c>
      <c r="E1853" t="s">
        <v>6705</v>
      </c>
      <c r="F1853" t="s">
        <v>6697</v>
      </c>
      <c r="G1853" t="s">
        <v>6707</v>
      </c>
      <c r="H1853" t="s">
        <v>6699</v>
      </c>
      <c r="I1853" t="s">
        <v>6712</v>
      </c>
      <c r="J1853" t="s">
        <v>6701</v>
      </c>
      <c r="K1853" t="s">
        <v>6728</v>
      </c>
      <c r="L1853">
        <f t="shared" si="309"/>
        <v>100553</v>
      </c>
      <c r="M1853">
        <f t="shared" si="310"/>
        <v>100554</v>
      </c>
      <c r="N1853">
        <f t="shared" si="311"/>
        <v>100553</v>
      </c>
      <c r="O1853">
        <f t="shared" si="312"/>
        <v>100553</v>
      </c>
      <c r="P1853">
        <f t="shared" si="313"/>
        <v>100553</v>
      </c>
      <c r="Q1853">
        <f t="shared" si="314"/>
        <v>100555</v>
      </c>
      <c r="R1853">
        <f t="shared" si="315"/>
        <v>100553</v>
      </c>
      <c r="S1853">
        <f t="shared" si="316"/>
        <v>100555</v>
      </c>
      <c r="T1853">
        <f t="shared" si="317"/>
        <v>100554</v>
      </c>
      <c r="U1853">
        <f t="shared" si="318"/>
        <v>201850</v>
      </c>
      <c r="V1853" s="7">
        <f>IFERROR(VLOOKUP(VALUE(L1853),工作表2!$A:$N,14,1)/50,0)</f>
        <v>386853.18</v>
      </c>
      <c r="W1853" s="7">
        <f>IFERROR(VLOOKUP(VALUE(M1853),工作表2!$A:$N,14,1)/50,0)</f>
        <v>386853.18</v>
      </c>
      <c r="X1853" s="7">
        <f>IFERROR(VLOOKUP(VALUE(N1853),工作表2!$A:$N,14,1)/50,0)</f>
        <v>386853.18</v>
      </c>
      <c r="Y1853" s="7">
        <f>IFERROR(VLOOKUP(VALUE(O1853),工作表2!$A:$N,14,1)/50,0)</f>
        <v>386853.18</v>
      </c>
      <c r="Z1853" s="7">
        <f>IFERROR(VLOOKUP(VALUE(P1853),工作表2!$A:$N,14,1)/50,0)</f>
        <v>386853.18</v>
      </c>
      <c r="AA1853" s="7">
        <f>IFERROR(VLOOKUP(VALUE(Q1853),工作表2!$A:$N,14,1)/50,0)</f>
        <v>386853.18</v>
      </c>
      <c r="AB1853" s="7">
        <f>IFERROR(VLOOKUP(VALUE(R1853),工作表2!$A:$N,14,1)/50,0)</f>
        <v>386853.18</v>
      </c>
      <c r="AC1853" s="7">
        <f>IFERROR(VLOOKUP(VALUE(S1853),工作表2!$A:$N,14,1)/50,0)</f>
        <v>386853.18</v>
      </c>
      <c r="AD1853" s="7">
        <f>IFERROR(VLOOKUP(VALUE(T1853),工作表2!$A:$N,14,1)/50,0)</f>
        <v>386853.18</v>
      </c>
      <c r="AE1853" s="7">
        <f>IFERROR(VLOOKUP(VALUE(U1853),工作表2!$A:$N,14,1),0)</f>
        <v>57741730</v>
      </c>
      <c r="AF1853" s="7">
        <f t="shared" si="319"/>
        <v>61223408.619999997</v>
      </c>
    </row>
    <row r="1854" spans="1:32" x14ac:dyDescent="0.15">
      <c r="A1854" s="8">
        <v>101850</v>
      </c>
      <c r="B1854" s="3" t="s">
        <v>6729</v>
      </c>
      <c r="C1854" t="s">
        <v>6730</v>
      </c>
      <c r="D1854" t="s">
        <v>6731</v>
      </c>
      <c r="E1854" t="s">
        <v>6732</v>
      </c>
      <c r="F1854" t="s">
        <v>6733</v>
      </c>
      <c r="G1854" t="s">
        <v>6734</v>
      </c>
      <c r="H1854" t="s">
        <v>6735</v>
      </c>
      <c r="I1854" t="s">
        <v>6736</v>
      </c>
      <c r="J1854" t="s">
        <v>6737</v>
      </c>
      <c r="K1854" t="s">
        <v>6738</v>
      </c>
      <c r="L1854">
        <f t="shared" si="309"/>
        <v>100558</v>
      </c>
      <c r="M1854">
        <f t="shared" si="310"/>
        <v>100556</v>
      </c>
      <c r="N1854">
        <f t="shared" si="311"/>
        <v>100557</v>
      </c>
      <c r="O1854">
        <f t="shared" si="312"/>
        <v>100558</v>
      </c>
      <c r="P1854">
        <f t="shared" si="313"/>
        <v>100557</v>
      </c>
      <c r="Q1854">
        <f t="shared" si="314"/>
        <v>100556</v>
      </c>
      <c r="R1854">
        <f t="shared" si="315"/>
        <v>100556</v>
      </c>
      <c r="S1854">
        <f t="shared" si="316"/>
        <v>100556</v>
      </c>
      <c r="T1854">
        <f t="shared" si="317"/>
        <v>100556</v>
      </c>
      <c r="U1854">
        <f t="shared" si="318"/>
        <v>201851</v>
      </c>
      <c r="V1854" s="7">
        <f>IFERROR(VLOOKUP(VALUE(L1854),工作表2!$A:$N,14,1)/50,0)</f>
        <v>390807.51</v>
      </c>
      <c r="W1854" s="7">
        <f>IFERROR(VLOOKUP(VALUE(M1854),工作表2!$A:$N,14,1)/50,0)</f>
        <v>390807.51</v>
      </c>
      <c r="X1854" s="7">
        <f>IFERROR(VLOOKUP(VALUE(N1854),工作表2!$A:$N,14,1)/50,0)</f>
        <v>390807.51</v>
      </c>
      <c r="Y1854" s="7">
        <f>IFERROR(VLOOKUP(VALUE(O1854),工作表2!$A:$N,14,1)/50,0)</f>
        <v>390807.51</v>
      </c>
      <c r="Z1854" s="7">
        <f>IFERROR(VLOOKUP(VALUE(P1854),工作表2!$A:$N,14,1)/50,0)</f>
        <v>390807.51</v>
      </c>
      <c r="AA1854" s="7">
        <f>IFERROR(VLOOKUP(VALUE(Q1854),工作表2!$A:$N,14,1)/50,0)</f>
        <v>390807.51</v>
      </c>
      <c r="AB1854" s="7">
        <f>IFERROR(VLOOKUP(VALUE(R1854),工作表2!$A:$N,14,1)/50,0)</f>
        <v>390807.51</v>
      </c>
      <c r="AC1854" s="7">
        <f>IFERROR(VLOOKUP(VALUE(S1854),工作表2!$A:$N,14,1)/50,0)</f>
        <v>390807.51</v>
      </c>
      <c r="AD1854" s="7">
        <f>IFERROR(VLOOKUP(VALUE(T1854),工作表2!$A:$N,14,1)/50,0)</f>
        <v>390807.51</v>
      </c>
      <c r="AE1854" s="7">
        <f>IFERROR(VLOOKUP(VALUE(U1854),工作表2!$A:$N,14,1),0)</f>
        <v>56935277.5</v>
      </c>
      <c r="AF1854" s="7">
        <f t="shared" si="319"/>
        <v>60452545.090000004</v>
      </c>
    </row>
    <row r="1855" spans="1:32" x14ac:dyDescent="0.15">
      <c r="A1855" s="8">
        <v>101851</v>
      </c>
      <c r="B1855" s="3" t="s">
        <v>6729</v>
      </c>
      <c r="C1855" t="s">
        <v>6739</v>
      </c>
      <c r="D1855" t="s">
        <v>6740</v>
      </c>
      <c r="E1855" t="s">
        <v>6741</v>
      </c>
      <c r="F1855" t="s">
        <v>6733</v>
      </c>
      <c r="G1855" t="s">
        <v>6742</v>
      </c>
      <c r="H1855" t="s">
        <v>6743</v>
      </c>
      <c r="I1855" t="s">
        <v>6736</v>
      </c>
      <c r="J1855" t="s">
        <v>6744</v>
      </c>
      <c r="K1855" t="s">
        <v>6745</v>
      </c>
      <c r="L1855">
        <f t="shared" si="309"/>
        <v>100558</v>
      </c>
      <c r="M1855">
        <f t="shared" si="310"/>
        <v>100557</v>
      </c>
      <c r="N1855">
        <f t="shared" si="311"/>
        <v>100558</v>
      </c>
      <c r="O1855">
        <f t="shared" si="312"/>
        <v>100557</v>
      </c>
      <c r="P1855">
        <f t="shared" si="313"/>
        <v>100557</v>
      </c>
      <c r="Q1855">
        <f t="shared" si="314"/>
        <v>100558</v>
      </c>
      <c r="R1855">
        <f t="shared" si="315"/>
        <v>100557</v>
      </c>
      <c r="S1855">
        <f t="shared" si="316"/>
        <v>100556</v>
      </c>
      <c r="T1855">
        <f t="shared" si="317"/>
        <v>100557</v>
      </c>
      <c r="U1855">
        <f t="shared" si="318"/>
        <v>201852</v>
      </c>
      <c r="V1855" s="7">
        <f>IFERROR(VLOOKUP(VALUE(L1855),工作表2!$A:$N,14,1)/50,0)</f>
        <v>390807.51</v>
      </c>
      <c r="W1855" s="7">
        <f>IFERROR(VLOOKUP(VALUE(M1855),工作表2!$A:$N,14,1)/50,0)</f>
        <v>390807.51</v>
      </c>
      <c r="X1855" s="7">
        <f>IFERROR(VLOOKUP(VALUE(N1855),工作表2!$A:$N,14,1)/50,0)</f>
        <v>390807.51</v>
      </c>
      <c r="Y1855" s="7">
        <f>IFERROR(VLOOKUP(VALUE(O1855),工作表2!$A:$N,14,1)/50,0)</f>
        <v>390807.51</v>
      </c>
      <c r="Z1855" s="7">
        <f>IFERROR(VLOOKUP(VALUE(P1855),工作表2!$A:$N,14,1)/50,0)</f>
        <v>390807.51</v>
      </c>
      <c r="AA1855" s="7">
        <f>IFERROR(VLOOKUP(VALUE(Q1855),工作表2!$A:$N,14,1)/50,0)</f>
        <v>390807.51</v>
      </c>
      <c r="AB1855" s="7">
        <f>IFERROR(VLOOKUP(VALUE(R1855),工作表2!$A:$N,14,1)/50,0)</f>
        <v>390807.51</v>
      </c>
      <c r="AC1855" s="7">
        <f>IFERROR(VLOOKUP(VALUE(S1855),工作表2!$A:$N,14,1)/50,0)</f>
        <v>390807.51</v>
      </c>
      <c r="AD1855" s="7">
        <f>IFERROR(VLOOKUP(VALUE(T1855),工作表2!$A:$N,14,1)/50,0)</f>
        <v>390807.51</v>
      </c>
      <c r="AE1855" s="7">
        <f>IFERROR(VLOOKUP(VALUE(U1855),工作表2!$A:$N,14,1),0)</f>
        <v>56978342.5</v>
      </c>
      <c r="AF1855" s="7">
        <f t="shared" si="319"/>
        <v>60495610.090000004</v>
      </c>
    </row>
    <row r="1856" spans="1:32" x14ac:dyDescent="0.15">
      <c r="A1856" s="8">
        <v>101852</v>
      </c>
      <c r="B1856" s="3" t="s">
        <v>6746</v>
      </c>
      <c r="C1856" t="s">
        <v>6747</v>
      </c>
      <c r="D1856" t="s">
        <v>6748</v>
      </c>
      <c r="E1856" t="s">
        <v>6749</v>
      </c>
      <c r="F1856" t="s">
        <v>6750</v>
      </c>
      <c r="G1856" t="s">
        <v>6751</v>
      </c>
      <c r="H1856" t="s">
        <v>6743</v>
      </c>
      <c r="I1856" t="s">
        <v>6736</v>
      </c>
      <c r="J1856" t="s">
        <v>6744</v>
      </c>
      <c r="K1856" t="s">
        <v>6752</v>
      </c>
      <c r="L1856">
        <f t="shared" si="309"/>
        <v>100556</v>
      </c>
      <c r="M1856">
        <f t="shared" si="310"/>
        <v>100558</v>
      </c>
      <c r="N1856">
        <f t="shared" si="311"/>
        <v>100556</v>
      </c>
      <c r="O1856">
        <f t="shared" si="312"/>
        <v>100556</v>
      </c>
      <c r="P1856">
        <f t="shared" si="313"/>
        <v>100556</v>
      </c>
      <c r="Q1856">
        <f t="shared" si="314"/>
        <v>100557</v>
      </c>
      <c r="R1856">
        <f t="shared" si="315"/>
        <v>100557</v>
      </c>
      <c r="S1856">
        <f t="shared" si="316"/>
        <v>100556</v>
      </c>
      <c r="T1856">
        <f t="shared" si="317"/>
        <v>100557</v>
      </c>
      <c r="U1856">
        <f t="shared" si="318"/>
        <v>201853</v>
      </c>
      <c r="V1856" s="7">
        <f>IFERROR(VLOOKUP(VALUE(L1856),工作表2!$A:$N,14,1)/50,0)</f>
        <v>390807.51</v>
      </c>
      <c r="W1856" s="7">
        <f>IFERROR(VLOOKUP(VALUE(M1856),工作表2!$A:$N,14,1)/50,0)</f>
        <v>390807.51</v>
      </c>
      <c r="X1856" s="7">
        <f>IFERROR(VLOOKUP(VALUE(N1856),工作表2!$A:$N,14,1)/50,0)</f>
        <v>390807.51</v>
      </c>
      <c r="Y1856" s="7">
        <f>IFERROR(VLOOKUP(VALUE(O1856),工作表2!$A:$N,14,1)/50,0)</f>
        <v>390807.51</v>
      </c>
      <c r="Z1856" s="7">
        <f>IFERROR(VLOOKUP(VALUE(P1856),工作表2!$A:$N,14,1)/50,0)</f>
        <v>390807.51</v>
      </c>
      <c r="AA1856" s="7">
        <f>IFERROR(VLOOKUP(VALUE(Q1856),工作表2!$A:$N,14,1)/50,0)</f>
        <v>390807.51</v>
      </c>
      <c r="AB1856" s="7">
        <f>IFERROR(VLOOKUP(VALUE(R1856),工作表2!$A:$N,14,1)/50,0)</f>
        <v>390807.51</v>
      </c>
      <c r="AC1856" s="7">
        <f>IFERROR(VLOOKUP(VALUE(S1856),工作表2!$A:$N,14,1)/50,0)</f>
        <v>390807.51</v>
      </c>
      <c r="AD1856" s="7">
        <f>IFERROR(VLOOKUP(VALUE(T1856),工作表2!$A:$N,14,1)/50,0)</f>
        <v>390807.51</v>
      </c>
      <c r="AE1856" s="7">
        <f>IFERROR(VLOOKUP(VALUE(U1856),工作表2!$A:$N,14,1),0)</f>
        <v>57021439.5</v>
      </c>
      <c r="AF1856" s="7">
        <f t="shared" si="319"/>
        <v>60538707.090000004</v>
      </c>
    </row>
    <row r="1857" spans="1:32" x14ac:dyDescent="0.15">
      <c r="A1857" s="8">
        <v>101853</v>
      </c>
      <c r="B1857" s="3" t="s">
        <v>6729</v>
      </c>
      <c r="C1857" t="s">
        <v>6739</v>
      </c>
      <c r="D1857" t="s">
        <v>6748</v>
      </c>
      <c r="E1857" t="s">
        <v>6732</v>
      </c>
      <c r="F1857" t="s">
        <v>6750</v>
      </c>
      <c r="G1857" t="s">
        <v>6742</v>
      </c>
      <c r="H1857" t="s">
        <v>6743</v>
      </c>
      <c r="I1857" t="s">
        <v>6753</v>
      </c>
      <c r="J1857" t="s">
        <v>6737</v>
      </c>
      <c r="K1857" t="s">
        <v>6754</v>
      </c>
      <c r="L1857">
        <f t="shared" si="309"/>
        <v>100558</v>
      </c>
      <c r="M1857">
        <f t="shared" si="310"/>
        <v>100557</v>
      </c>
      <c r="N1857">
        <f t="shared" si="311"/>
        <v>100556</v>
      </c>
      <c r="O1857">
        <f t="shared" si="312"/>
        <v>100558</v>
      </c>
      <c r="P1857">
        <f t="shared" si="313"/>
        <v>100556</v>
      </c>
      <c r="Q1857">
        <f t="shared" si="314"/>
        <v>100558</v>
      </c>
      <c r="R1857">
        <f t="shared" si="315"/>
        <v>100557</v>
      </c>
      <c r="S1857">
        <f t="shared" si="316"/>
        <v>100557</v>
      </c>
      <c r="T1857">
        <f t="shared" si="317"/>
        <v>100556</v>
      </c>
      <c r="U1857">
        <f t="shared" si="318"/>
        <v>201854</v>
      </c>
      <c r="V1857" s="7">
        <f>IFERROR(VLOOKUP(VALUE(L1857),工作表2!$A:$N,14,1)/50,0)</f>
        <v>390807.51</v>
      </c>
      <c r="W1857" s="7">
        <f>IFERROR(VLOOKUP(VALUE(M1857),工作表2!$A:$N,14,1)/50,0)</f>
        <v>390807.51</v>
      </c>
      <c r="X1857" s="7">
        <f>IFERROR(VLOOKUP(VALUE(N1857),工作表2!$A:$N,14,1)/50,0)</f>
        <v>390807.51</v>
      </c>
      <c r="Y1857" s="7">
        <f>IFERROR(VLOOKUP(VALUE(O1857),工作表2!$A:$N,14,1)/50,0)</f>
        <v>390807.51</v>
      </c>
      <c r="Z1857" s="7">
        <f>IFERROR(VLOOKUP(VALUE(P1857),工作表2!$A:$N,14,1)/50,0)</f>
        <v>390807.51</v>
      </c>
      <c r="AA1857" s="7">
        <f>IFERROR(VLOOKUP(VALUE(Q1857),工作表2!$A:$N,14,1)/50,0)</f>
        <v>390807.51</v>
      </c>
      <c r="AB1857" s="7">
        <f>IFERROR(VLOOKUP(VALUE(R1857),工作表2!$A:$N,14,1)/50,0)</f>
        <v>390807.51</v>
      </c>
      <c r="AC1857" s="7">
        <f>IFERROR(VLOOKUP(VALUE(S1857),工作表2!$A:$N,14,1)/50,0)</f>
        <v>390807.51</v>
      </c>
      <c r="AD1857" s="7">
        <f>IFERROR(VLOOKUP(VALUE(T1857),工作表2!$A:$N,14,1)/50,0)</f>
        <v>390807.51</v>
      </c>
      <c r="AE1857" s="7">
        <f>IFERROR(VLOOKUP(VALUE(U1857),工作表2!$A:$N,14,1),0)</f>
        <v>58102416.5</v>
      </c>
      <c r="AF1857" s="7">
        <f t="shared" si="319"/>
        <v>61619684.090000004</v>
      </c>
    </row>
    <row r="1858" spans="1:32" x14ac:dyDescent="0.15">
      <c r="A1858" s="8">
        <v>101854</v>
      </c>
      <c r="B1858" s="3" t="s">
        <v>6729</v>
      </c>
      <c r="C1858" t="s">
        <v>6739</v>
      </c>
      <c r="D1858" t="s">
        <v>6731</v>
      </c>
      <c r="E1858" t="s">
        <v>6741</v>
      </c>
      <c r="F1858" t="s">
        <v>6733</v>
      </c>
      <c r="G1858" t="s">
        <v>6734</v>
      </c>
      <c r="H1858" t="s">
        <v>6743</v>
      </c>
      <c r="I1858" t="s">
        <v>6753</v>
      </c>
      <c r="J1858" t="s">
        <v>6755</v>
      </c>
      <c r="K1858" t="s">
        <v>6756</v>
      </c>
      <c r="L1858">
        <f t="shared" si="309"/>
        <v>100558</v>
      </c>
      <c r="M1858">
        <f t="shared" si="310"/>
        <v>100557</v>
      </c>
      <c r="N1858">
        <f t="shared" si="311"/>
        <v>100557</v>
      </c>
      <c r="O1858">
        <f t="shared" si="312"/>
        <v>100557</v>
      </c>
      <c r="P1858">
        <f t="shared" si="313"/>
        <v>100557</v>
      </c>
      <c r="Q1858">
        <f t="shared" si="314"/>
        <v>100556</v>
      </c>
      <c r="R1858">
        <f t="shared" si="315"/>
        <v>100557</v>
      </c>
      <c r="S1858">
        <f t="shared" si="316"/>
        <v>100557</v>
      </c>
      <c r="T1858">
        <f t="shared" si="317"/>
        <v>100558</v>
      </c>
      <c r="U1858">
        <f t="shared" si="318"/>
        <v>201855</v>
      </c>
      <c r="V1858" s="7">
        <f>IFERROR(VLOOKUP(VALUE(L1858),工作表2!$A:$N,14,1)/50,0)</f>
        <v>390807.51</v>
      </c>
      <c r="W1858" s="7">
        <f>IFERROR(VLOOKUP(VALUE(M1858),工作表2!$A:$N,14,1)/50,0)</f>
        <v>390807.51</v>
      </c>
      <c r="X1858" s="7">
        <f>IFERROR(VLOOKUP(VALUE(N1858),工作表2!$A:$N,14,1)/50,0)</f>
        <v>390807.51</v>
      </c>
      <c r="Y1858" s="7">
        <f>IFERROR(VLOOKUP(VALUE(O1858),工作表2!$A:$N,14,1)/50,0)</f>
        <v>390807.51</v>
      </c>
      <c r="Z1858" s="7">
        <f>IFERROR(VLOOKUP(VALUE(P1858),工作表2!$A:$N,14,1)/50,0)</f>
        <v>390807.51</v>
      </c>
      <c r="AA1858" s="7">
        <f>IFERROR(VLOOKUP(VALUE(Q1858),工作表2!$A:$N,14,1)/50,0)</f>
        <v>390807.51</v>
      </c>
      <c r="AB1858" s="7">
        <f>IFERROR(VLOOKUP(VALUE(R1858),工作表2!$A:$N,14,1)/50,0)</f>
        <v>390807.51</v>
      </c>
      <c r="AC1858" s="7">
        <f>IFERROR(VLOOKUP(VALUE(S1858),工作表2!$A:$N,14,1)/50,0)</f>
        <v>390807.51</v>
      </c>
      <c r="AD1858" s="7">
        <f>IFERROR(VLOOKUP(VALUE(T1858),工作表2!$A:$N,14,1)/50,0)</f>
        <v>390807.51</v>
      </c>
      <c r="AE1858" s="7">
        <f>IFERROR(VLOOKUP(VALUE(U1858),工作表2!$A:$N,14,1),0)</f>
        <v>57107730</v>
      </c>
      <c r="AF1858" s="7">
        <f t="shared" si="319"/>
        <v>60624997.590000004</v>
      </c>
    </row>
    <row r="1859" spans="1:32" x14ac:dyDescent="0.15">
      <c r="A1859" s="8">
        <v>101855</v>
      </c>
      <c r="B1859" s="3" t="s">
        <v>6746</v>
      </c>
      <c r="C1859" t="s">
        <v>6747</v>
      </c>
      <c r="D1859" t="s">
        <v>6731</v>
      </c>
      <c r="E1859" t="s">
        <v>6732</v>
      </c>
      <c r="F1859" t="s">
        <v>6757</v>
      </c>
      <c r="G1859" t="s">
        <v>6734</v>
      </c>
      <c r="H1859" t="s">
        <v>6758</v>
      </c>
      <c r="I1859" t="s">
        <v>6753</v>
      </c>
      <c r="J1859" t="s">
        <v>6737</v>
      </c>
      <c r="K1859" t="s">
        <v>6759</v>
      </c>
      <c r="L1859">
        <f t="shared" si="309"/>
        <v>100556</v>
      </c>
      <c r="M1859">
        <f t="shared" si="310"/>
        <v>100558</v>
      </c>
      <c r="N1859">
        <f t="shared" si="311"/>
        <v>100557</v>
      </c>
      <c r="O1859">
        <f t="shared" si="312"/>
        <v>100558</v>
      </c>
      <c r="P1859">
        <f t="shared" si="313"/>
        <v>100558</v>
      </c>
      <c r="Q1859">
        <f t="shared" si="314"/>
        <v>100556</v>
      </c>
      <c r="R1859">
        <f t="shared" si="315"/>
        <v>100558</v>
      </c>
      <c r="S1859">
        <f t="shared" si="316"/>
        <v>100557</v>
      </c>
      <c r="T1859">
        <f t="shared" si="317"/>
        <v>100556</v>
      </c>
      <c r="U1859">
        <f t="shared" si="318"/>
        <v>201856</v>
      </c>
      <c r="V1859" s="7">
        <f>IFERROR(VLOOKUP(VALUE(L1859),工作表2!$A:$N,14,1)/50,0)</f>
        <v>390807.51</v>
      </c>
      <c r="W1859" s="7">
        <f>IFERROR(VLOOKUP(VALUE(M1859),工作表2!$A:$N,14,1)/50,0)</f>
        <v>390807.51</v>
      </c>
      <c r="X1859" s="7">
        <f>IFERROR(VLOOKUP(VALUE(N1859),工作表2!$A:$N,14,1)/50,0)</f>
        <v>390807.51</v>
      </c>
      <c r="Y1859" s="7">
        <f>IFERROR(VLOOKUP(VALUE(O1859),工作表2!$A:$N,14,1)/50,0)</f>
        <v>390807.51</v>
      </c>
      <c r="Z1859" s="7">
        <f>IFERROR(VLOOKUP(VALUE(P1859),工作表2!$A:$N,14,1)/50,0)</f>
        <v>390807.51</v>
      </c>
      <c r="AA1859" s="7">
        <f>IFERROR(VLOOKUP(VALUE(Q1859),工作表2!$A:$N,14,1)/50,0)</f>
        <v>390807.51</v>
      </c>
      <c r="AB1859" s="7">
        <f>IFERROR(VLOOKUP(VALUE(R1859),工作表2!$A:$N,14,1)/50,0)</f>
        <v>390807.51</v>
      </c>
      <c r="AC1859" s="7">
        <f>IFERROR(VLOOKUP(VALUE(S1859),工作表2!$A:$N,14,1)/50,0)</f>
        <v>390807.51</v>
      </c>
      <c r="AD1859" s="7">
        <f>IFERROR(VLOOKUP(VALUE(T1859),工作表2!$A:$N,14,1)/50,0)</f>
        <v>390807.51</v>
      </c>
      <c r="AE1859" s="7">
        <f>IFERROR(VLOOKUP(VALUE(U1859),工作表2!$A:$N,14,1),0)</f>
        <v>57150922.5</v>
      </c>
      <c r="AF1859" s="7">
        <f t="shared" si="319"/>
        <v>60668190.090000004</v>
      </c>
    </row>
    <row r="1860" spans="1:32" x14ac:dyDescent="0.15">
      <c r="A1860" s="8">
        <v>101856</v>
      </c>
      <c r="B1860" s="3" t="s">
        <v>6729</v>
      </c>
      <c r="C1860" t="s">
        <v>6730</v>
      </c>
      <c r="D1860" t="s">
        <v>6748</v>
      </c>
      <c r="E1860" t="s">
        <v>6749</v>
      </c>
      <c r="F1860" t="s">
        <v>6750</v>
      </c>
      <c r="G1860" t="s">
        <v>6751</v>
      </c>
      <c r="H1860" t="s">
        <v>6743</v>
      </c>
      <c r="I1860" t="s">
        <v>6760</v>
      </c>
      <c r="J1860" t="s">
        <v>6737</v>
      </c>
      <c r="K1860" t="s">
        <v>6761</v>
      </c>
      <c r="L1860">
        <f t="shared" si="309"/>
        <v>100558</v>
      </c>
      <c r="M1860">
        <f t="shared" si="310"/>
        <v>100556</v>
      </c>
      <c r="N1860">
        <f t="shared" si="311"/>
        <v>100556</v>
      </c>
      <c r="O1860">
        <f t="shared" si="312"/>
        <v>100556</v>
      </c>
      <c r="P1860">
        <f t="shared" si="313"/>
        <v>100556</v>
      </c>
      <c r="Q1860">
        <f t="shared" si="314"/>
        <v>100557</v>
      </c>
      <c r="R1860">
        <f t="shared" si="315"/>
        <v>100557</v>
      </c>
      <c r="S1860">
        <f t="shared" si="316"/>
        <v>100558</v>
      </c>
      <c r="T1860">
        <f t="shared" si="317"/>
        <v>100556</v>
      </c>
      <c r="U1860">
        <f t="shared" si="318"/>
        <v>201857</v>
      </c>
      <c r="V1860" s="7">
        <f>IFERROR(VLOOKUP(VALUE(L1860),工作表2!$A:$N,14,1)/50,0)</f>
        <v>390807.51</v>
      </c>
      <c r="W1860" s="7">
        <f>IFERROR(VLOOKUP(VALUE(M1860),工作表2!$A:$N,14,1)/50,0)</f>
        <v>390807.51</v>
      </c>
      <c r="X1860" s="7">
        <f>IFERROR(VLOOKUP(VALUE(N1860),工作表2!$A:$N,14,1)/50,0)</f>
        <v>390807.51</v>
      </c>
      <c r="Y1860" s="7">
        <f>IFERROR(VLOOKUP(VALUE(O1860),工作表2!$A:$N,14,1)/50,0)</f>
        <v>390807.51</v>
      </c>
      <c r="Z1860" s="7">
        <f>IFERROR(VLOOKUP(VALUE(P1860),工作表2!$A:$N,14,1)/50,0)</f>
        <v>390807.51</v>
      </c>
      <c r="AA1860" s="7">
        <f>IFERROR(VLOOKUP(VALUE(Q1860),工作表2!$A:$N,14,1)/50,0)</f>
        <v>390807.51</v>
      </c>
      <c r="AB1860" s="7">
        <f>IFERROR(VLOOKUP(VALUE(R1860),工作表2!$A:$N,14,1)/50,0)</f>
        <v>390807.51</v>
      </c>
      <c r="AC1860" s="7">
        <f>IFERROR(VLOOKUP(VALUE(S1860),工作表2!$A:$N,14,1)/50,0)</f>
        <v>390807.51</v>
      </c>
      <c r="AD1860" s="7">
        <f>IFERROR(VLOOKUP(VALUE(T1860),工作表2!$A:$N,14,1)/50,0)</f>
        <v>390807.51</v>
      </c>
      <c r="AE1860" s="7">
        <f>IFERROR(VLOOKUP(VALUE(U1860),工作表2!$A:$N,14,1),0)</f>
        <v>58234084</v>
      </c>
      <c r="AF1860" s="7">
        <f t="shared" si="319"/>
        <v>61751351.590000004</v>
      </c>
    </row>
    <row r="1861" spans="1:32" x14ac:dyDescent="0.15">
      <c r="A1861" s="8">
        <v>101857</v>
      </c>
      <c r="B1861" s="3" t="s">
        <v>6746</v>
      </c>
      <c r="C1861" t="s">
        <v>6739</v>
      </c>
      <c r="D1861" t="s">
        <v>6748</v>
      </c>
      <c r="E1861" t="s">
        <v>6732</v>
      </c>
      <c r="F1861" t="s">
        <v>6757</v>
      </c>
      <c r="G1861" t="s">
        <v>6751</v>
      </c>
      <c r="H1861" t="s">
        <v>6758</v>
      </c>
      <c r="I1861" t="s">
        <v>6736</v>
      </c>
      <c r="J1861" t="s">
        <v>6755</v>
      </c>
      <c r="K1861" t="s">
        <v>6762</v>
      </c>
      <c r="L1861">
        <f t="shared" ref="L1861:L1924" si="320">IFERROR(VALUE(LEFT(B1861,6)),0)</f>
        <v>100556</v>
      </c>
      <c r="M1861">
        <f t="shared" ref="M1861:M1924" si="321">IFERROR(VALUE(LEFT(C1861,6)),0)</f>
        <v>100557</v>
      </c>
      <c r="N1861">
        <f t="shared" ref="N1861:N1924" si="322">IFERROR(VALUE(LEFT(D1861,6)),0)</f>
        <v>100556</v>
      </c>
      <c r="O1861">
        <f t="shared" ref="O1861:O1924" si="323">IFERROR(VALUE(LEFT(E1861,6)),0)</f>
        <v>100558</v>
      </c>
      <c r="P1861">
        <f t="shared" ref="P1861:P1924" si="324">IFERROR(VALUE(LEFT(F1861,6)),0)</f>
        <v>100558</v>
      </c>
      <c r="Q1861">
        <f t="shared" ref="Q1861:Q1924" si="325">IFERROR(VALUE(LEFT(G1861,6)),0)</f>
        <v>100557</v>
      </c>
      <c r="R1861">
        <f t="shared" ref="R1861:R1924" si="326">IFERROR(VALUE(LEFT(H1861,6)),0)</f>
        <v>100558</v>
      </c>
      <c r="S1861">
        <f t="shared" ref="S1861:S1924" si="327">IFERROR(VALUE(LEFT(I1861,6)),0)</f>
        <v>100556</v>
      </c>
      <c r="T1861">
        <f t="shared" ref="T1861:T1924" si="328">IFERROR(VALUE(LEFT(J1861,6)),0)</f>
        <v>100558</v>
      </c>
      <c r="U1861">
        <f t="shared" ref="U1861:U1924" si="329">IFERROR(VALUE(LEFT(K1861,6)),0)</f>
        <v>201858</v>
      </c>
      <c r="V1861" s="7">
        <f>IFERROR(VLOOKUP(VALUE(L1861),工作表2!$A:$N,14,1)/50,0)</f>
        <v>390807.51</v>
      </c>
      <c r="W1861" s="7">
        <f>IFERROR(VLOOKUP(VALUE(M1861),工作表2!$A:$N,14,1)/50,0)</f>
        <v>390807.51</v>
      </c>
      <c r="X1861" s="7">
        <f>IFERROR(VLOOKUP(VALUE(N1861),工作表2!$A:$N,14,1)/50,0)</f>
        <v>390807.51</v>
      </c>
      <c r="Y1861" s="7">
        <f>IFERROR(VLOOKUP(VALUE(O1861),工作表2!$A:$N,14,1)/50,0)</f>
        <v>390807.51</v>
      </c>
      <c r="Z1861" s="7">
        <f>IFERROR(VLOOKUP(VALUE(P1861),工作表2!$A:$N,14,1)/50,0)</f>
        <v>390807.51</v>
      </c>
      <c r="AA1861" s="7">
        <f>IFERROR(VLOOKUP(VALUE(Q1861),工作表2!$A:$N,14,1)/50,0)</f>
        <v>390807.51</v>
      </c>
      <c r="AB1861" s="7">
        <f>IFERROR(VLOOKUP(VALUE(R1861),工作表2!$A:$N,14,1)/50,0)</f>
        <v>390807.51</v>
      </c>
      <c r="AC1861" s="7">
        <f>IFERROR(VLOOKUP(VALUE(S1861),工作表2!$A:$N,14,1)/50,0)</f>
        <v>390807.51</v>
      </c>
      <c r="AD1861" s="7">
        <f>IFERROR(VLOOKUP(VALUE(T1861),工作表2!$A:$N,14,1)/50,0)</f>
        <v>390807.51</v>
      </c>
      <c r="AE1861" s="7">
        <f>IFERROR(VLOOKUP(VALUE(U1861),工作表2!$A:$N,14,1),0)</f>
        <v>57778533.5</v>
      </c>
      <c r="AF1861" s="7">
        <f t="shared" ref="AF1861:AF1924" si="330">SUM(V1861:AE1861)</f>
        <v>61295801.090000004</v>
      </c>
    </row>
    <row r="1862" spans="1:32" x14ac:dyDescent="0.15">
      <c r="A1862" s="8">
        <v>101858</v>
      </c>
      <c r="B1862" s="3" t="s">
        <v>6746</v>
      </c>
      <c r="C1862" t="s">
        <v>6747</v>
      </c>
      <c r="D1862" t="s">
        <v>6740</v>
      </c>
      <c r="E1862" t="s">
        <v>6741</v>
      </c>
      <c r="F1862" t="s">
        <v>6757</v>
      </c>
      <c r="G1862" t="s">
        <v>6734</v>
      </c>
      <c r="H1862" t="s">
        <v>6743</v>
      </c>
      <c r="I1862" t="s">
        <v>6753</v>
      </c>
      <c r="J1862" t="s">
        <v>6737</v>
      </c>
      <c r="K1862" t="s">
        <v>6763</v>
      </c>
      <c r="L1862">
        <f t="shared" si="320"/>
        <v>100556</v>
      </c>
      <c r="M1862">
        <f t="shared" si="321"/>
        <v>100558</v>
      </c>
      <c r="N1862">
        <f t="shared" si="322"/>
        <v>100558</v>
      </c>
      <c r="O1862">
        <f t="shared" si="323"/>
        <v>100557</v>
      </c>
      <c r="P1862">
        <f t="shared" si="324"/>
        <v>100558</v>
      </c>
      <c r="Q1862">
        <f t="shared" si="325"/>
        <v>100556</v>
      </c>
      <c r="R1862">
        <f t="shared" si="326"/>
        <v>100557</v>
      </c>
      <c r="S1862">
        <f t="shared" si="327"/>
        <v>100557</v>
      </c>
      <c r="T1862">
        <f t="shared" si="328"/>
        <v>100556</v>
      </c>
      <c r="U1862">
        <f t="shared" si="329"/>
        <v>201859</v>
      </c>
      <c r="V1862" s="7">
        <f>IFERROR(VLOOKUP(VALUE(L1862),工作表2!$A:$N,14,1)/50,0)</f>
        <v>390807.51</v>
      </c>
      <c r="W1862" s="7">
        <f>IFERROR(VLOOKUP(VALUE(M1862),工作表2!$A:$N,14,1)/50,0)</f>
        <v>390807.51</v>
      </c>
      <c r="X1862" s="7">
        <f>IFERROR(VLOOKUP(VALUE(N1862),工作表2!$A:$N,14,1)/50,0)</f>
        <v>390807.51</v>
      </c>
      <c r="Y1862" s="7">
        <f>IFERROR(VLOOKUP(VALUE(O1862),工作表2!$A:$N,14,1)/50,0)</f>
        <v>390807.51</v>
      </c>
      <c r="Z1862" s="7">
        <f>IFERROR(VLOOKUP(VALUE(P1862),工作表2!$A:$N,14,1)/50,0)</f>
        <v>390807.51</v>
      </c>
      <c r="AA1862" s="7">
        <f>IFERROR(VLOOKUP(VALUE(Q1862),工作表2!$A:$N,14,1)/50,0)</f>
        <v>390807.51</v>
      </c>
      <c r="AB1862" s="7">
        <f>IFERROR(VLOOKUP(VALUE(R1862),工作表2!$A:$N,14,1)/50,0)</f>
        <v>390807.51</v>
      </c>
      <c r="AC1862" s="7">
        <f>IFERROR(VLOOKUP(VALUE(S1862),工作表2!$A:$N,14,1)/50,0)</f>
        <v>390807.51</v>
      </c>
      <c r="AD1862" s="7">
        <f>IFERROR(VLOOKUP(VALUE(T1862),工作表2!$A:$N,14,1)/50,0)</f>
        <v>390807.51</v>
      </c>
      <c r="AE1862" s="7">
        <f>IFERROR(VLOOKUP(VALUE(U1862),工作表2!$A:$N,14,1),0)</f>
        <v>58030452</v>
      </c>
      <c r="AF1862" s="7">
        <f t="shared" si="330"/>
        <v>61547719.590000004</v>
      </c>
    </row>
    <row r="1863" spans="1:32" x14ac:dyDescent="0.15">
      <c r="A1863" s="8">
        <v>101859</v>
      </c>
      <c r="B1863" s="3" t="s">
        <v>6764</v>
      </c>
      <c r="C1863" t="s">
        <v>6739</v>
      </c>
      <c r="D1863" t="s">
        <v>6748</v>
      </c>
      <c r="E1863" t="s">
        <v>6741</v>
      </c>
      <c r="F1863" t="s">
        <v>6750</v>
      </c>
      <c r="G1863" t="s">
        <v>6751</v>
      </c>
      <c r="H1863" t="s">
        <v>6735</v>
      </c>
      <c r="I1863" t="s">
        <v>6736</v>
      </c>
      <c r="J1863" t="s">
        <v>6755</v>
      </c>
      <c r="K1863" t="s">
        <v>6765</v>
      </c>
      <c r="L1863">
        <f t="shared" si="320"/>
        <v>100557</v>
      </c>
      <c r="M1863">
        <f t="shared" si="321"/>
        <v>100557</v>
      </c>
      <c r="N1863">
        <f t="shared" si="322"/>
        <v>100556</v>
      </c>
      <c r="O1863">
        <f t="shared" si="323"/>
        <v>100557</v>
      </c>
      <c r="P1863">
        <f t="shared" si="324"/>
        <v>100556</v>
      </c>
      <c r="Q1863">
        <f t="shared" si="325"/>
        <v>100557</v>
      </c>
      <c r="R1863">
        <f t="shared" si="326"/>
        <v>100556</v>
      </c>
      <c r="S1863">
        <f t="shared" si="327"/>
        <v>100556</v>
      </c>
      <c r="T1863">
        <f t="shared" si="328"/>
        <v>100558</v>
      </c>
      <c r="U1863">
        <f t="shared" si="329"/>
        <v>201860</v>
      </c>
      <c r="V1863" s="7">
        <f>IFERROR(VLOOKUP(VALUE(L1863),工作表2!$A:$N,14,1)/50,0)</f>
        <v>390807.51</v>
      </c>
      <c r="W1863" s="7">
        <f>IFERROR(VLOOKUP(VALUE(M1863),工作表2!$A:$N,14,1)/50,0)</f>
        <v>390807.51</v>
      </c>
      <c r="X1863" s="7">
        <f>IFERROR(VLOOKUP(VALUE(N1863),工作表2!$A:$N,14,1)/50,0)</f>
        <v>390807.51</v>
      </c>
      <c r="Y1863" s="7">
        <f>IFERROR(VLOOKUP(VALUE(O1863),工作表2!$A:$N,14,1)/50,0)</f>
        <v>390807.51</v>
      </c>
      <c r="Z1863" s="7">
        <f>IFERROR(VLOOKUP(VALUE(P1863),工作表2!$A:$N,14,1)/50,0)</f>
        <v>390807.51</v>
      </c>
      <c r="AA1863" s="7">
        <f>IFERROR(VLOOKUP(VALUE(Q1863),工作表2!$A:$N,14,1)/50,0)</f>
        <v>390807.51</v>
      </c>
      <c r="AB1863" s="7">
        <f>IFERROR(VLOOKUP(VALUE(R1863),工作表2!$A:$N,14,1)/50,0)</f>
        <v>390807.51</v>
      </c>
      <c r="AC1863" s="7">
        <f>IFERROR(VLOOKUP(VALUE(S1863),工作表2!$A:$N,14,1)/50,0)</f>
        <v>390807.51</v>
      </c>
      <c r="AD1863" s="7">
        <f>IFERROR(VLOOKUP(VALUE(T1863),工作表2!$A:$N,14,1)/50,0)</f>
        <v>390807.51</v>
      </c>
      <c r="AE1863" s="7">
        <f>IFERROR(VLOOKUP(VALUE(U1863),工作表2!$A:$N,14,1),0)</f>
        <v>58366045</v>
      </c>
      <c r="AF1863" s="7">
        <f t="shared" si="330"/>
        <v>61883312.590000004</v>
      </c>
    </row>
    <row r="1864" spans="1:32" x14ac:dyDescent="0.15">
      <c r="A1864" s="8">
        <v>101860</v>
      </c>
      <c r="B1864" s="3" t="s">
        <v>6766</v>
      </c>
      <c r="C1864" t="s">
        <v>6767</v>
      </c>
      <c r="D1864" t="s">
        <v>6768</v>
      </c>
      <c r="E1864" t="s">
        <v>6769</v>
      </c>
      <c r="F1864" t="s">
        <v>6770</v>
      </c>
      <c r="G1864" t="s">
        <v>6771</v>
      </c>
      <c r="H1864" t="s">
        <v>6772</v>
      </c>
      <c r="I1864" t="s">
        <v>6773</v>
      </c>
      <c r="J1864" t="s">
        <v>6774</v>
      </c>
      <c r="K1864" t="s">
        <v>6775</v>
      </c>
      <c r="L1864">
        <f t="shared" si="320"/>
        <v>100561</v>
      </c>
      <c r="M1864">
        <f t="shared" si="321"/>
        <v>100561</v>
      </c>
      <c r="N1864">
        <f t="shared" si="322"/>
        <v>100559</v>
      </c>
      <c r="O1864">
        <f t="shared" si="323"/>
        <v>100560</v>
      </c>
      <c r="P1864">
        <f t="shared" si="324"/>
        <v>100559</v>
      </c>
      <c r="Q1864">
        <f t="shared" si="325"/>
        <v>100560</v>
      </c>
      <c r="R1864">
        <f t="shared" si="326"/>
        <v>100559</v>
      </c>
      <c r="S1864">
        <f t="shared" si="327"/>
        <v>100560</v>
      </c>
      <c r="T1864">
        <f t="shared" si="328"/>
        <v>100560</v>
      </c>
      <c r="U1864">
        <f t="shared" si="329"/>
        <v>201861</v>
      </c>
      <c r="V1864" s="7">
        <f>IFERROR(VLOOKUP(VALUE(L1864),工作表2!$A:$N,14,1)/50,0)</f>
        <v>394761.83</v>
      </c>
      <c r="W1864" s="7">
        <f>IFERROR(VLOOKUP(VALUE(M1864),工作表2!$A:$N,14,1)/50,0)</f>
        <v>394761.83</v>
      </c>
      <c r="X1864" s="7">
        <f>IFERROR(VLOOKUP(VALUE(N1864),工作表2!$A:$N,14,1)/50,0)</f>
        <v>394761.83</v>
      </c>
      <c r="Y1864" s="7">
        <f>IFERROR(VLOOKUP(VALUE(O1864),工作表2!$A:$N,14,1)/50,0)</f>
        <v>394761.83</v>
      </c>
      <c r="Z1864" s="7">
        <f>IFERROR(VLOOKUP(VALUE(P1864),工作表2!$A:$N,14,1)/50,0)</f>
        <v>394761.83</v>
      </c>
      <c r="AA1864" s="7">
        <f>IFERROR(VLOOKUP(VALUE(Q1864),工作表2!$A:$N,14,1)/50,0)</f>
        <v>394761.83</v>
      </c>
      <c r="AB1864" s="7">
        <f>IFERROR(VLOOKUP(VALUE(R1864),工作表2!$A:$N,14,1)/50,0)</f>
        <v>394761.83</v>
      </c>
      <c r="AC1864" s="7">
        <f>IFERROR(VLOOKUP(VALUE(S1864),工作表2!$A:$N,14,1)/50,0)</f>
        <v>394761.83</v>
      </c>
      <c r="AD1864" s="7">
        <f>IFERROR(VLOOKUP(VALUE(T1864),工作表2!$A:$N,14,1)/50,0)</f>
        <v>394761.83</v>
      </c>
      <c r="AE1864" s="7">
        <f>IFERROR(VLOOKUP(VALUE(U1864),工作表2!$A:$N,14,1),0)</f>
        <v>57549353.5</v>
      </c>
      <c r="AF1864" s="7">
        <f t="shared" si="330"/>
        <v>61102209.969999999</v>
      </c>
    </row>
    <row r="1865" spans="1:32" x14ac:dyDescent="0.15">
      <c r="A1865" s="8">
        <v>101861</v>
      </c>
      <c r="B1865" s="3" t="s">
        <v>6766</v>
      </c>
      <c r="C1865" t="s">
        <v>6767</v>
      </c>
      <c r="D1865" t="s">
        <v>6776</v>
      </c>
      <c r="E1865" t="s">
        <v>6777</v>
      </c>
      <c r="F1865" t="s">
        <v>6770</v>
      </c>
      <c r="G1865" t="s">
        <v>6778</v>
      </c>
      <c r="H1865" t="s">
        <v>6779</v>
      </c>
      <c r="I1865" t="s">
        <v>6773</v>
      </c>
      <c r="J1865" t="s">
        <v>6780</v>
      </c>
      <c r="K1865" t="s">
        <v>6781</v>
      </c>
      <c r="L1865">
        <f t="shared" si="320"/>
        <v>100561</v>
      </c>
      <c r="M1865">
        <f t="shared" si="321"/>
        <v>100561</v>
      </c>
      <c r="N1865">
        <f t="shared" si="322"/>
        <v>100560</v>
      </c>
      <c r="O1865">
        <f t="shared" si="323"/>
        <v>100559</v>
      </c>
      <c r="P1865">
        <f t="shared" si="324"/>
        <v>100559</v>
      </c>
      <c r="Q1865">
        <f t="shared" si="325"/>
        <v>100561</v>
      </c>
      <c r="R1865">
        <f t="shared" si="326"/>
        <v>100560</v>
      </c>
      <c r="S1865">
        <f t="shared" si="327"/>
        <v>100560</v>
      </c>
      <c r="T1865">
        <f t="shared" si="328"/>
        <v>100561</v>
      </c>
      <c r="U1865">
        <f t="shared" si="329"/>
        <v>201862</v>
      </c>
      <c r="V1865" s="7">
        <f>IFERROR(VLOOKUP(VALUE(L1865),工作表2!$A:$N,14,1)/50,0)</f>
        <v>394761.83</v>
      </c>
      <c r="W1865" s="7">
        <f>IFERROR(VLOOKUP(VALUE(M1865),工作表2!$A:$N,14,1)/50,0)</f>
        <v>394761.83</v>
      </c>
      <c r="X1865" s="7">
        <f>IFERROR(VLOOKUP(VALUE(N1865),工作表2!$A:$N,14,1)/50,0)</f>
        <v>394761.83</v>
      </c>
      <c r="Y1865" s="7">
        <f>IFERROR(VLOOKUP(VALUE(O1865),工作表2!$A:$N,14,1)/50,0)</f>
        <v>394761.83</v>
      </c>
      <c r="Z1865" s="7">
        <f>IFERROR(VLOOKUP(VALUE(P1865),工作表2!$A:$N,14,1)/50,0)</f>
        <v>394761.83</v>
      </c>
      <c r="AA1865" s="7">
        <f>IFERROR(VLOOKUP(VALUE(Q1865),工作表2!$A:$N,14,1)/50,0)</f>
        <v>394761.83</v>
      </c>
      <c r="AB1865" s="7">
        <f>IFERROR(VLOOKUP(VALUE(R1865),工作表2!$A:$N,14,1)/50,0)</f>
        <v>394761.83</v>
      </c>
      <c r="AC1865" s="7">
        <f>IFERROR(VLOOKUP(VALUE(S1865),工作表2!$A:$N,14,1)/50,0)</f>
        <v>394761.83</v>
      </c>
      <c r="AD1865" s="7">
        <f>IFERROR(VLOOKUP(VALUE(T1865),工作表2!$A:$N,14,1)/50,0)</f>
        <v>394761.83</v>
      </c>
      <c r="AE1865" s="7">
        <f>IFERROR(VLOOKUP(VALUE(U1865),工作表2!$A:$N,14,1),0)</f>
        <v>57592532.5</v>
      </c>
      <c r="AF1865" s="7">
        <f t="shared" si="330"/>
        <v>61145388.969999999</v>
      </c>
    </row>
    <row r="1866" spans="1:32" x14ac:dyDescent="0.15">
      <c r="A1866" s="8">
        <v>101862</v>
      </c>
      <c r="B1866" s="3" t="s">
        <v>6782</v>
      </c>
      <c r="C1866" t="s">
        <v>6767</v>
      </c>
      <c r="D1866" t="s">
        <v>6776</v>
      </c>
      <c r="E1866" t="s">
        <v>6783</v>
      </c>
      <c r="F1866" t="s">
        <v>6784</v>
      </c>
      <c r="G1866" t="s">
        <v>6778</v>
      </c>
      <c r="H1866" t="s">
        <v>6779</v>
      </c>
      <c r="I1866" t="s">
        <v>6785</v>
      </c>
      <c r="J1866" t="s">
        <v>6780</v>
      </c>
      <c r="K1866" t="s">
        <v>6786</v>
      </c>
      <c r="L1866">
        <f t="shared" si="320"/>
        <v>100560</v>
      </c>
      <c r="M1866">
        <f t="shared" si="321"/>
        <v>100561</v>
      </c>
      <c r="N1866">
        <f t="shared" si="322"/>
        <v>100560</v>
      </c>
      <c r="O1866">
        <f t="shared" si="323"/>
        <v>100561</v>
      </c>
      <c r="P1866">
        <f t="shared" si="324"/>
        <v>100560</v>
      </c>
      <c r="Q1866">
        <f t="shared" si="325"/>
        <v>100561</v>
      </c>
      <c r="R1866">
        <f t="shared" si="326"/>
        <v>100560</v>
      </c>
      <c r="S1866">
        <f t="shared" si="327"/>
        <v>100561</v>
      </c>
      <c r="T1866">
        <f t="shared" si="328"/>
        <v>100561</v>
      </c>
      <c r="U1866">
        <f t="shared" si="329"/>
        <v>201863</v>
      </c>
      <c r="V1866" s="7">
        <f>IFERROR(VLOOKUP(VALUE(L1866),工作表2!$A:$N,14,1)/50,0)</f>
        <v>394761.83</v>
      </c>
      <c r="W1866" s="7">
        <f>IFERROR(VLOOKUP(VALUE(M1866),工作表2!$A:$N,14,1)/50,0)</f>
        <v>394761.83</v>
      </c>
      <c r="X1866" s="7">
        <f>IFERROR(VLOOKUP(VALUE(N1866),工作表2!$A:$N,14,1)/50,0)</f>
        <v>394761.83</v>
      </c>
      <c r="Y1866" s="7">
        <f>IFERROR(VLOOKUP(VALUE(O1866),工作表2!$A:$N,14,1)/50,0)</f>
        <v>394761.83</v>
      </c>
      <c r="Z1866" s="7">
        <f>IFERROR(VLOOKUP(VALUE(P1866),工作表2!$A:$N,14,1)/50,0)</f>
        <v>394761.83</v>
      </c>
      <c r="AA1866" s="7">
        <f>IFERROR(VLOOKUP(VALUE(Q1866),工作表2!$A:$N,14,1)/50,0)</f>
        <v>394761.83</v>
      </c>
      <c r="AB1866" s="7">
        <f>IFERROR(VLOOKUP(VALUE(R1866),工作表2!$A:$N,14,1)/50,0)</f>
        <v>394761.83</v>
      </c>
      <c r="AC1866" s="7">
        <f>IFERROR(VLOOKUP(VALUE(S1866),工作表2!$A:$N,14,1)/50,0)</f>
        <v>394761.83</v>
      </c>
      <c r="AD1866" s="7">
        <f>IFERROR(VLOOKUP(VALUE(T1866),工作表2!$A:$N,14,1)/50,0)</f>
        <v>394761.83</v>
      </c>
      <c r="AE1866" s="7">
        <f>IFERROR(VLOOKUP(VALUE(U1866),工作表2!$A:$N,14,1),0)</f>
        <v>57635743</v>
      </c>
      <c r="AF1866" s="7">
        <f t="shared" si="330"/>
        <v>61188599.469999999</v>
      </c>
    </row>
    <row r="1867" spans="1:32" x14ac:dyDescent="0.15">
      <c r="A1867" s="8">
        <v>101863</v>
      </c>
      <c r="B1867" s="3" t="s">
        <v>6782</v>
      </c>
      <c r="C1867" t="s">
        <v>6767</v>
      </c>
      <c r="D1867" t="s">
        <v>6787</v>
      </c>
      <c r="E1867" t="s">
        <v>6777</v>
      </c>
      <c r="F1867" t="s">
        <v>6770</v>
      </c>
      <c r="G1867" t="s">
        <v>6788</v>
      </c>
      <c r="H1867" t="s">
        <v>6772</v>
      </c>
      <c r="I1867" t="s">
        <v>6773</v>
      </c>
      <c r="J1867" t="s">
        <v>6774</v>
      </c>
      <c r="K1867" t="s">
        <v>6789</v>
      </c>
      <c r="L1867">
        <f t="shared" si="320"/>
        <v>100560</v>
      </c>
      <c r="M1867">
        <f t="shared" si="321"/>
        <v>100561</v>
      </c>
      <c r="N1867">
        <f t="shared" si="322"/>
        <v>100561</v>
      </c>
      <c r="O1867">
        <f t="shared" si="323"/>
        <v>100559</v>
      </c>
      <c r="P1867">
        <f t="shared" si="324"/>
        <v>100559</v>
      </c>
      <c r="Q1867">
        <f t="shared" si="325"/>
        <v>100559</v>
      </c>
      <c r="R1867">
        <f t="shared" si="326"/>
        <v>100559</v>
      </c>
      <c r="S1867">
        <f t="shared" si="327"/>
        <v>100560</v>
      </c>
      <c r="T1867">
        <f t="shared" si="328"/>
        <v>100560</v>
      </c>
      <c r="U1867">
        <f t="shared" si="329"/>
        <v>201864</v>
      </c>
      <c r="V1867" s="7">
        <f>IFERROR(VLOOKUP(VALUE(L1867),工作表2!$A:$N,14,1)/50,0)</f>
        <v>394761.83</v>
      </c>
      <c r="W1867" s="7">
        <f>IFERROR(VLOOKUP(VALUE(M1867),工作表2!$A:$N,14,1)/50,0)</f>
        <v>394761.83</v>
      </c>
      <c r="X1867" s="7">
        <f>IFERROR(VLOOKUP(VALUE(N1867),工作表2!$A:$N,14,1)/50,0)</f>
        <v>394761.83</v>
      </c>
      <c r="Y1867" s="7">
        <f>IFERROR(VLOOKUP(VALUE(O1867),工作表2!$A:$N,14,1)/50,0)</f>
        <v>394761.83</v>
      </c>
      <c r="Z1867" s="7">
        <f>IFERROR(VLOOKUP(VALUE(P1867),工作表2!$A:$N,14,1)/50,0)</f>
        <v>394761.83</v>
      </c>
      <c r="AA1867" s="7">
        <f>IFERROR(VLOOKUP(VALUE(Q1867),工作表2!$A:$N,14,1)/50,0)</f>
        <v>394761.83</v>
      </c>
      <c r="AB1867" s="7">
        <f>IFERROR(VLOOKUP(VALUE(R1867),工作表2!$A:$N,14,1)/50,0)</f>
        <v>394761.83</v>
      </c>
      <c r="AC1867" s="7">
        <f>IFERROR(VLOOKUP(VALUE(S1867),工作表2!$A:$N,14,1)/50,0)</f>
        <v>394761.83</v>
      </c>
      <c r="AD1867" s="7">
        <f>IFERROR(VLOOKUP(VALUE(T1867),工作表2!$A:$N,14,1)/50,0)</f>
        <v>394761.83</v>
      </c>
      <c r="AE1867" s="7">
        <f>IFERROR(VLOOKUP(VALUE(U1867),工作表2!$A:$N,14,1),0)</f>
        <v>58728249</v>
      </c>
      <c r="AF1867" s="7">
        <f t="shared" si="330"/>
        <v>62281105.469999999</v>
      </c>
    </row>
    <row r="1868" spans="1:32" x14ac:dyDescent="0.15">
      <c r="A1868" s="8">
        <v>101864</v>
      </c>
      <c r="B1868" s="3" t="s">
        <v>6790</v>
      </c>
      <c r="C1868" t="s">
        <v>6791</v>
      </c>
      <c r="D1868" t="s">
        <v>6787</v>
      </c>
      <c r="E1868" t="s">
        <v>6777</v>
      </c>
      <c r="F1868" t="s">
        <v>6792</v>
      </c>
      <c r="G1868" t="s">
        <v>6788</v>
      </c>
      <c r="H1868" t="s">
        <v>6779</v>
      </c>
      <c r="I1868" t="s">
        <v>6793</v>
      </c>
      <c r="J1868" t="s">
        <v>6780</v>
      </c>
      <c r="K1868" t="s">
        <v>6794</v>
      </c>
      <c r="L1868">
        <f t="shared" si="320"/>
        <v>100559</v>
      </c>
      <c r="M1868">
        <f t="shared" si="321"/>
        <v>100559</v>
      </c>
      <c r="N1868">
        <f t="shared" si="322"/>
        <v>100561</v>
      </c>
      <c r="O1868">
        <f t="shared" si="323"/>
        <v>100559</v>
      </c>
      <c r="P1868">
        <f t="shared" si="324"/>
        <v>100561</v>
      </c>
      <c r="Q1868">
        <f t="shared" si="325"/>
        <v>100559</v>
      </c>
      <c r="R1868">
        <f t="shared" si="326"/>
        <v>100560</v>
      </c>
      <c r="S1868">
        <f t="shared" si="327"/>
        <v>100559</v>
      </c>
      <c r="T1868">
        <f t="shared" si="328"/>
        <v>100561</v>
      </c>
      <c r="U1868">
        <f t="shared" si="329"/>
        <v>201865</v>
      </c>
      <c r="V1868" s="7">
        <f>IFERROR(VLOOKUP(VALUE(L1868),工作表2!$A:$N,14,1)/50,0)</f>
        <v>394761.83</v>
      </c>
      <c r="W1868" s="7">
        <f>IFERROR(VLOOKUP(VALUE(M1868),工作表2!$A:$N,14,1)/50,0)</f>
        <v>394761.83</v>
      </c>
      <c r="X1868" s="7">
        <f>IFERROR(VLOOKUP(VALUE(N1868),工作表2!$A:$N,14,1)/50,0)</f>
        <v>394761.83</v>
      </c>
      <c r="Y1868" s="7">
        <f>IFERROR(VLOOKUP(VALUE(O1868),工作表2!$A:$N,14,1)/50,0)</f>
        <v>394761.83</v>
      </c>
      <c r="Z1868" s="7">
        <f>IFERROR(VLOOKUP(VALUE(P1868),工作表2!$A:$N,14,1)/50,0)</f>
        <v>394761.83</v>
      </c>
      <c r="AA1868" s="7">
        <f>IFERROR(VLOOKUP(VALUE(Q1868),工作表2!$A:$N,14,1)/50,0)</f>
        <v>394761.83</v>
      </c>
      <c r="AB1868" s="7">
        <f>IFERROR(VLOOKUP(VALUE(R1868),工作表2!$A:$N,14,1)/50,0)</f>
        <v>394761.83</v>
      </c>
      <c r="AC1868" s="7">
        <f>IFERROR(VLOOKUP(VALUE(S1868),工作表2!$A:$N,14,1)/50,0)</f>
        <v>394761.83</v>
      </c>
      <c r="AD1868" s="7">
        <f>IFERROR(VLOOKUP(VALUE(T1868),工作表2!$A:$N,14,1)/50,0)</f>
        <v>394761.83</v>
      </c>
      <c r="AE1868" s="7">
        <f>IFERROR(VLOOKUP(VALUE(U1868),工作表2!$A:$N,14,1),0)</f>
        <v>57722261</v>
      </c>
      <c r="AF1868" s="7">
        <f t="shared" si="330"/>
        <v>61275117.469999999</v>
      </c>
    </row>
    <row r="1869" spans="1:32" x14ac:dyDescent="0.15">
      <c r="A1869" s="8">
        <v>101865</v>
      </c>
      <c r="B1869" s="3" t="s">
        <v>6766</v>
      </c>
      <c r="C1869" t="s">
        <v>6795</v>
      </c>
      <c r="D1869" t="s">
        <v>6787</v>
      </c>
      <c r="E1869" t="s">
        <v>6783</v>
      </c>
      <c r="F1869" t="s">
        <v>6784</v>
      </c>
      <c r="G1869" t="s">
        <v>6778</v>
      </c>
      <c r="H1869" t="s">
        <v>6772</v>
      </c>
      <c r="I1869" t="s">
        <v>6793</v>
      </c>
      <c r="J1869" t="s">
        <v>6774</v>
      </c>
      <c r="K1869" t="s">
        <v>6796</v>
      </c>
      <c r="L1869">
        <f t="shared" si="320"/>
        <v>100561</v>
      </c>
      <c r="M1869">
        <f t="shared" si="321"/>
        <v>100560</v>
      </c>
      <c r="N1869">
        <f t="shared" si="322"/>
        <v>100561</v>
      </c>
      <c r="O1869">
        <f t="shared" si="323"/>
        <v>100561</v>
      </c>
      <c r="P1869">
        <f t="shared" si="324"/>
        <v>100560</v>
      </c>
      <c r="Q1869">
        <f t="shared" si="325"/>
        <v>100561</v>
      </c>
      <c r="R1869">
        <f t="shared" si="326"/>
        <v>100559</v>
      </c>
      <c r="S1869">
        <f t="shared" si="327"/>
        <v>100559</v>
      </c>
      <c r="T1869">
        <f t="shared" si="328"/>
        <v>100560</v>
      </c>
      <c r="U1869">
        <f t="shared" si="329"/>
        <v>201866</v>
      </c>
      <c r="V1869" s="7">
        <f>IFERROR(VLOOKUP(VALUE(L1869),工作表2!$A:$N,14,1)/50,0)</f>
        <v>394761.83</v>
      </c>
      <c r="W1869" s="7">
        <f>IFERROR(VLOOKUP(VALUE(M1869),工作表2!$A:$N,14,1)/50,0)</f>
        <v>394761.83</v>
      </c>
      <c r="X1869" s="7">
        <f>IFERROR(VLOOKUP(VALUE(N1869),工作表2!$A:$N,14,1)/50,0)</f>
        <v>394761.83</v>
      </c>
      <c r="Y1869" s="7">
        <f>IFERROR(VLOOKUP(VALUE(O1869),工作表2!$A:$N,14,1)/50,0)</f>
        <v>394761.83</v>
      </c>
      <c r="Z1869" s="7">
        <f>IFERROR(VLOOKUP(VALUE(P1869),工作表2!$A:$N,14,1)/50,0)</f>
        <v>394761.83</v>
      </c>
      <c r="AA1869" s="7">
        <f>IFERROR(VLOOKUP(VALUE(Q1869),工作表2!$A:$N,14,1)/50,0)</f>
        <v>394761.83</v>
      </c>
      <c r="AB1869" s="7">
        <f>IFERROR(VLOOKUP(VALUE(R1869),工作表2!$A:$N,14,1)/50,0)</f>
        <v>394761.83</v>
      </c>
      <c r="AC1869" s="7">
        <f>IFERROR(VLOOKUP(VALUE(S1869),工作表2!$A:$N,14,1)/50,0)</f>
        <v>394761.83</v>
      </c>
      <c r="AD1869" s="7">
        <f>IFERROR(VLOOKUP(VALUE(T1869),工作表2!$A:$N,14,1)/50,0)</f>
        <v>394761.83</v>
      </c>
      <c r="AE1869" s="7">
        <f>IFERROR(VLOOKUP(VALUE(U1869),工作表2!$A:$N,14,1),0)</f>
        <v>57765568</v>
      </c>
      <c r="AF1869" s="7">
        <f t="shared" si="330"/>
        <v>61318424.469999999</v>
      </c>
    </row>
    <row r="1870" spans="1:32" x14ac:dyDescent="0.15">
      <c r="A1870" s="8">
        <v>101866</v>
      </c>
      <c r="B1870" s="3" t="s">
        <v>6782</v>
      </c>
      <c r="C1870" t="s">
        <v>6795</v>
      </c>
      <c r="D1870" t="s">
        <v>6776</v>
      </c>
      <c r="E1870" t="s">
        <v>6777</v>
      </c>
      <c r="F1870" t="s">
        <v>6784</v>
      </c>
      <c r="G1870" t="s">
        <v>6788</v>
      </c>
      <c r="H1870" t="s">
        <v>6779</v>
      </c>
      <c r="I1870" t="s">
        <v>6785</v>
      </c>
      <c r="J1870" t="s">
        <v>6774</v>
      </c>
      <c r="K1870" t="s">
        <v>6797</v>
      </c>
      <c r="L1870">
        <f t="shared" si="320"/>
        <v>100560</v>
      </c>
      <c r="M1870">
        <f t="shared" si="321"/>
        <v>100560</v>
      </c>
      <c r="N1870">
        <f t="shared" si="322"/>
        <v>100560</v>
      </c>
      <c r="O1870">
        <f t="shared" si="323"/>
        <v>100559</v>
      </c>
      <c r="P1870">
        <f t="shared" si="324"/>
        <v>100560</v>
      </c>
      <c r="Q1870">
        <f t="shared" si="325"/>
        <v>100559</v>
      </c>
      <c r="R1870">
        <f t="shared" si="326"/>
        <v>100560</v>
      </c>
      <c r="S1870">
        <f t="shared" si="327"/>
        <v>100561</v>
      </c>
      <c r="T1870">
        <f t="shared" si="328"/>
        <v>100560</v>
      </c>
      <c r="U1870">
        <f t="shared" si="329"/>
        <v>201867</v>
      </c>
      <c r="V1870" s="7">
        <f>IFERROR(VLOOKUP(VALUE(L1870),工作表2!$A:$N,14,1)/50,0)</f>
        <v>394761.83</v>
      </c>
      <c r="W1870" s="7">
        <f>IFERROR(VLOOKUP(VALUE(M1870),工作表2!$A:$N,14,1)/50,0)</f>
        <v>394761.83</v>
      </c>
      <c r="X1870" s="7">
        <f>IFERROR(VLOOKUP(VALUE(N1870),工作表2!$A:$N,14,1)/50,0)</f>
        <v>394761.83</v>
      </c>
      <c r="Y1870" s="7">
        <f>IFERROR(VLOOKUP(VALUE(O1870),工作表2!$A:$N,14,1)/50,0)</f>
        <v>394761.83</v>
      </c>
      <c r="Z1870" s="7">
        <f>IFERROR(VLOOKUP(VALUE(P1870),工作表2!$A:$N,14,1)/50,0)</f>
        <v>394761.83</v>
      </c>
      <c r="AA1870" s="7">
        <f>IFERROR(VLOOKUP(VALUE(Q1870),工作表2!$A:$N,14,1)/50,0)</f>
        <v>394761.83</v>
      </c>
      <c r="AB1870" s="7">
        <f>IFERROR(VLOOKUP(VALUE(R1870),工作表2!$A:$N,14,1)/50,0)</f>
        <v>394761.83</v>
      </c>
      <c r="AC1870" s="7">
        <f>IFERROR(VLOOKUP(VALUE(S1870),工作表2!$A:$N,14,1)/50,0)</f>
        <v>394761.83</v>
      </c>
      <c r="AD1870" s="7">
        <f>IFERROR(VLOOKUP(VALUE(T1870),工作表2!$A:$N,14,1)/50,0)</f>
        <v>394761.83</v>
      </c>
      <c r="AE1870" s="7">
        <f>IFERROR(VLOOKUP(VALUE(U1870),工作表2!$A:$N,14,1),0)</f>
        <v>58860267</v>
      </c>
      <c r="AF1870" s="7">
        <f t="shared" si="330"/>
        <v>62413123.469999999</v>
      </c>
    </row>
    <row r="1871" spans="1:32" x14ac:dyDescent="0.15">
      <c r="A1871" s="8">
        <v>101867</v>
      </c>
      <c r="B1871" s="3" t="s">
        <v>6766</v>
      </c>
      <c r="C1871" t="s">
        <v>6767</v>
      </c>
      <c r="D1871" t="s">
        <v>6768</v>
      </c>
      <c r="E1871" t="s">
        <v>6777</v>
      </c>
      <c r="F1871" t="s">
        <v>6792</v>
      </c>
      <c r="G1871" t="s">
        <v>6788</v>
      </c>
      <c r="H1871" t="s">
        <v>6772</v>
      </c>
      <c r="I1871" t="s">
        <v>6793</v>
      </c>
      <c r="J1871" t="s">
        <v>6798</v>
      </c>
      <c r="K1871" t="s">
        <v>6799</v>
      </c>
      <c r="L1871">
        <f t="shared" si="320"/>
        <v>100561</v>
      </c>
      <c r="M1871">
        <f t="shared" si="321"/>
        <v>100561</v>
      </c>
      <c r="N1871">
        <f t="shared" si="322"/>
        <v>100559</v>
      </c>
      <c r="O1871">
        <f t="shared" si="323"/>
        <v>100559</v>
      </c>
      <c r="P1871">
        <f t="shared" si="324"/>
        <v>100561</v>
      </c>
      <c r="Q1871">
        <f t="shared" si="325"/>
        <v>100559</v>
      </c>
      <c r="R1871">
        <f t="shared" si="326"/>
        <v>100559</v>
      </c>
      <c r="S1871">
        <f t="shared" si="327"/>
        <v>100559</v>
      </c>
      <c r="T1871">
        <f t="shared" si="328"/>
        <v>100559</v>
      </c>
      <c r="U1871">
        <f t="shared" si="329"/>
        <v>201868</v>
      </c>
      <c r="V1871" s="7">
        <f>IFERROR(VLOOKUP(VALUE(L1871),工作表2!$A:$N,14,1)/50,0)</f>
        <v>394761.83</v>
      </c>
      <c r="W1871" s="7">
        <f>IFERROR(VLOOKUP(VALUE(M1871),工作表2!$A:$N,14,1)/50,0)</f>
        <v>394761.83</v>
      </c>
      <c r="X1871" s="7">
        <f>IFERROR(VLOOKUP(VALUE(N1871),工作表2!$A:$N,14,1)/50,0)</f>
        <v>394761.83</v>
      </c>
      <c r="Y1871" s="7">
        <f>IFERROR(VLOOKUP(VALUE(O1871),工作表2!$A:$N,14,1)/50,0)</f>
        <v>394761.83</v>
      </c>
      <c r="Z1871" s="7">
        <f>IFERROR(VLOOKUP(VALUE(P1871),工作表2!$A:$N,14,1)/50,0)</f>
        <v>394761.83</v>
      </c>
      <c r="AA1871" s="7">
        <f>IFERROR(VLOOKUP(VALUE(Q1871),工作表2!$A:$N,14,1)/50,0)</f>
        <v>394761.83</v>
      </c>
      <c r="AB1871" s="7">
        <f>IFERROR(VLOOKUP(VALUE(R1871),工作表2!$A:$N,14,1)/50,0)</f>
        <v>394761.83</v>
      </c>
      <c r="AC1871" s="7">
        <f>IFERROR(VLOOKUP(VALUE(S1871),工作表2!$A:$N,14,1)/50,0)</f>
        <v>394761.83</v>
      </c>
      <c r="AD1871" s="7">
        <f>IFERROR(VLOOKUP(VALUE(T1871),工作表2!$A:$N,14,1)/50,0)</f>
        <v>394761.83</v>
      </c>
      <c r="AE1871" s="7">
        <f>IFERROR(VLOOKUP(VALUE(U1871),工作表2!$A:$N,14,1),0)</f>
        <v>58399349</v>
      </c>
      <c r="AF1871" s="7">
        <f t="shared" si="330"/>
        <v>61952205.469999999</v>
      </c>
    </row>
    <row r="1872" spans="1:32" x14ac:dyDescent="0.15">
      <c r="A1872" s="8">
        <v>101868</v>
      </c>
      <c r="B1872" s="3" t="s">
        <v>6782</v>
      </c>
      <c r="C1872" t="s">
        <v>6791</v>
      </c>
      <c r="D1872" t="s">
        <v>6787</v>
      </c>
      <c r="E1872" t="s">
        <v>6769</v>
      </c>
      <c r="F1872" t="s">
        <v>6784</v>
      </c>
      <c r="G1872" t="s">
        <v>6778</v>
      </c>
      <c r="H1872" t="s">
        <v>6772</v>
      </c>
      <c r="I1872" t="s">
        <v>6793</v>
      </c>
      <c r="J1872" t="s">
        <v>6774</v>
      </c>
      <c r="K1872" t="s">
        <v>6800</v>
      </c>
      <c r="L1872">
        <f t="shared" si="320"/>
        <v>100560</v>
      </c>
      <c r="M1872">
        <f t="shared" si="321"/>
        <v>100559</v>
      </c>
      <c r="N1872">
        <f t="shared" si="322"/>
        <v>100561</v>
      </c>
      <c r="O1872">
        <f t="shared" si="323"/>
        <v>100560</v>
      </c>
      <c r="P1872">
        <f t="shared" si="324"/>
        <v>100560</v>
      </c>
      <c r="Q1872">
        <f t="shared" si="325"/>
        <v>100561</v>
      </c>
      <c r="R1872">
        <f t="shared" si="326"/>
        <v>100559</v>
      </c>
      <c r="S1872">
        <f t="shared" si="327"/>
        <v>100559</v>
      </c>
      <c r="T1872">
        <f t="shared" si="328"/>
        <v>100560</v>
      </c>
      <c r="U1872">
        <f t="shared" si="329"/>
        <v>201869</v>
      </c>
      <c r="V1872" s="7">
        <f>IFERROR(VLOOKUP(VALUE(L1872),工作表2!$A:$N,14,1)/50,0)</f>
        <v>394761.83</v>
      </c>
      <c r="W1872" s="7">
        <f>IFERROR(VLOOKUP(VALUE(M1872),工作表2!$A:$N,14,1)/50,0)</f>
        <v>394761.83</v>
      </c>
      <c r="X1872" s="7">
        <f>IFERROR(VLOOKUP(VALUE(N1872),工作表2!$A:$N,14,1)/50,0)</f>
        <v>394761.83</v>
      </c>
      <c r="Y1872" s="7">
        <f>IFERROR(VLOOKUP(VALUE(O1872),工作表2!$A:$N,14,1)/50,0)</f>
        <v>394761.83</v>
      </c>
      <c r="Z1872" s="7">
        <f>IFERROR(VLOOKUP(VALUE(P1872),工作表2!$A:$N,14,1)/50,0)</f>
        <v>394761.83</v>
      </c>
      <c r="AA1872" s="7">
        <f>IFERROR(VLOOKUP(VALUE(Q1872),工作表2!$A:$N,14,1)/50,0)</f>
        <v>394761.83</v>
      </c>
      <c r="AB1872" s="7">
        <f>IFERROR(VLOOKUP(VALUE(R1872),工作表2!$A:$N,14,1)/50,0)</f>
        <v>394761.83</v>
      </c>
      <c r="AC1872" s="7">
        <f>IFERROR(VLOOKUP(VALUE(S1872),工作表2!$A:$N,14,1)/50,0)</f>
        <v>394761.83</v>
      </c>
      <c r="AD1872" s="7">
        <f>IFERROR(VLOOKUP(VALUE(T1872),工作表2!$A:$N,14,1)/50,0)</f>
        <v>394761.83</v>
      </c>
      <c r="AE1872" s="7">
        <f>IFERROR(VLOOKUP(VALUE(U1872),工作表2!$A:$N,14,1),0)</f>
        <v>58653668.5</v>
      </c>
      <c r="AF1872" s="7">
        <f t="shared" si="330"/>
        <v>62206524.969999999</v>
      </c>
    </row>
    <row r="1873" spans="1:32" x14ac:dyDescent="0.15">
      <c r="A1873" s="8">
        <v>101869</v>
      </c>
      <c r="B1873" s="3" t="s">
        <v>6782</v>
      </c>
      <c r="C1873" t="s">
        <v>6795</v>
      </c>
      <c r="D1873" t="s">
        <v>6776</v>
      </c>
      <c r="E1873" t="s">
        <v>6783</v>
      </c>
      <c r="F1873" t="s">
        <v>6792</v>
      </c>
      <c r="G1873" t="s">
        <v>6778</v>
      </c>
      <c r="H1873" t="s">
        <v>6801</v>
      </c>
      <c r="I1873" t="s">
        <v>6793</v>
      </c>
      <c r="J1873" t="s">
        <v>6774</v>
      </c>
      <c r="K1873" t="s">
        <v>6802</v>
      </c>
      <c r="L1873">
        <f t="shared" si="320"/>
        <v>100560</v>
      </c>
      <c r="M1873">
        <f t="shared" si="321"/>
        <v>100560</v>
      </c>
      <c r="N1873">
        <f t="shared" si="322"/>
        <v>100560</v>
      </c>
      <c r="O1873">
        <f t="shared" si="323"/>
        <v>100561</v>
      </c>
      <c r="P1873">
        <f t="shared" si="324"/>
        <v>100561</v>
      </c>
      <c r="Q1873">
        <f t="shared" si="325"/>
        <v>100561</v>
      </c>
      <c r="R1873">
        <f t="shared" si="326"/>
        <v>100561</v>
      </c>
      <c r="S1873">
        <f t="shared" si="327"/>
        <v>100559</v>
      </c>
      <c r="T1873">
        <f t="shared" si="328"/>
        <v>100560</v>
      </c>
      <c r="U1873">
        <f t="shared" si="329"/>
        <v>201870</v>
      </c>
      <c r="V1873" s="7">
        <f>IFERROR(VLOOKUP(VALUE(L1873),工作表2!$A:$N,14,1)/50,0)</f>
        <v>394761.83</v>
      </c>
      <c r="W1873" s="7">
        <f>IFERROR(VLOOKUP(VALUE(M1873),工作表2!$A:$N,14,1)/50,0)</f>
        <v>394761.83</v>
      </c>
      <c r="X1873" s="7">
        <f>IFERROR(VLOOKUP(VALUE(N1873),工作表2!$A:$N,14,1)/50,0)</f>
        <v>394761.83</v>
      </c>
      <c r="Y1873" s="7">
        <f>IFERROR(VLOOKUP(VALUE(O1873),工作表2!$A:$N,14,1)/50,0)</f>
        <v>394761.83</v>
      </c>
      <c r="Z1873" s="7">
        <f>IFERROR(VLOOKUP(VALUE(P1873),工作表2!$A:$N,14,1)/50,0)</f>
        <v>394761.83</v>
      </c>
      <c r="AA1873" s="7">
        <f>IFERROR(VLOOKUP(VALUE(Q1873),工作表2!$A:$N,14,1)/50,0)</f>
        <v>394761.83</v>
      </c>
      <c r="AB1873" s="7">
        <f>IFERROR(VLOOKUP(VALUE(R1873),工作表2!$A:$N,14,1)/50,0)</f>
        <v>394761.83</v>
      </c>
      <c r="AC1873" s="7">
        <f>IFERROR(VLOOKUP(VALUE(S1873),工作表2!$A:$N,14,1)/50,0)</f>
        <v>394761.83</v>
      </c>
      <c r="AD1873" s="7">
        <f>IFERROR(VLOOKUP(VALUE(T1873),工作表2!$A:$N,14,1)/50,0)</f>
        <v>394761.83</v>
      </c>
      <c r="AE1873" s="7">
        <f>IFERROR(VLOOKUP(VALUE(U1873),工作表2!$A:$N,14,1),0)</f>
        <v>58992578</v>
      </c>
      <c r="AF1873" s="7">
        <f t="shared" si="330"/>
        <v>62545434.469999999</v>
      </c>
    </row>
    <row r="1874" spans="1:32" x14ac:dyDescent="0.15">
      <c r="A1874" s="8">
        <v>101870</v>
      </c>
      <c r="B1874" s="3" t="s">
        <v>6803</v>
      </c>
      <c r="C1874" t="s">
        <v>6804</v>
      </c>
      <c r="D1874" t="s">
        <v>6805</v>
      </c>
      <c r="E1874" t="s">
        <v>6806</v>
      </c>
      <c r="F1874" t="s">
        <v>6807</v>
      </c>
      <c r="G1874" t="s">
        <v>6808</v>
      </c>
      <c r="H1874" t="s">
        <v>6809</v>
      </c>
      <c r="I1874" t="s">
        <v>6810</v>
      </c>
      <c r="J1874" t="s">
        <v>6811</v>
      </c>
      <c r="K1874" t="s">
        <v>6812</v>
      </c>
      <c r="L1874">
        <f t="shared" si="320"/>
        <v>100563</v>
      </c>
      <c r="M1874">
        <f t="shared" si="321"/>
        <v>100564</v>
      </c>
      <c r="N1874">
        <f t="shared" si="322"/>
        <v>100563</v>
      </c>
      <c r="O1874">
        <f t="shared" si="323"/>
        <v>100564</v>
      </c>
      <c r="P1874">
        <f t="shared" si="324"/>
        <v>100564</v>
      </c>
      <c r="Q1874">
        <f t="shared" si="325"/>
        <v>100562</v>
      </c>
      <c r="R1874">
        <f t="shared" si="326"/>
        <v>100562</v>
      </c>
      <c r="S1874">
        <f t="shared" si="327"/>
        <v>100562</v>
      </c>
      <c r="T1874">
        <f t="shared" si="328"/>
        <v>100562</v>
      </c>
      <c r="U1874">
        <f t="shared" si="329"/>
        <v>201871</v>
      </c>
      <c r="V1874" s="7">
        <f>IFERROR(VLOOKUP(VALUE(L1874),工作表2!$A:$N,14,1)/50,0)</f>
        <v>398716.15999999997</v>
      </c>
      <c r="W1874" s="7">
        <f>IFERROR(VLOOKUP(VALUE(M1874),工作表2!$A:$N,14,1)/50,0)</f>
        <v>398716.15999999997</v>
      </c>
      <c r="X1874" s="7">
        <f>IFERROR(VLOOKUP(VALUE(N1874),工作表2!$A:$N,14,1)/50,0)</f>
        <v>398716.15999999997</v>
      </c>
      <c r="Y1874" s="7">
        <f>IFERROR(VLOOKUP(VALUE(O1874),工作表2!$A:$N,14,1)/50,0)</f>
        <v>398716.15999999997</v>
      </c>
      <c r="Z1874" s="7">
        <f>IFERROR(VLOOKUP(VALUE(P1874),工作表2!$A:$N,14,1)/50,0)</f>
        <v>398716.15999999997</v>
      </c>
      <c r="AA1874" s="7">
        <f>IFERROR(VLOOKUP(VALUE(Q1874),工作表2!$A:$N,14,1)/50,0)</f>
        <v>398716.15999999997</v>
      </c>
      <c r="AB1874" s="7">
        <f>IFERROR(VLOOKUP(VALUE(R1874),工作表2!$A:$N,14,1)/50,0)</f>
        <v>398716.15999999997</v>
      </c>
      <c r="AC1874" s="7">
        <f>IFERROR(VLOOKUP(VALUE(S1874),工作表2!$A:$N,14,1)/50,0)</f>
        <v>398716.15999999997</v>
      </c>
      <c r="AD1874" s="7">
        <f>IFERROR(VLOOKUP(VALUE(T1874),工作表2!$A:$N,14,1)/50,0)</f>
        <v>398716.15999999997</v>
      </c>
      <c r="AE1874" s="7">
        <f>IFERROR(VLOOKUP(VALUE(U1874),工作表2!$A:$N,14,1),0)</f>
        <v>58165594</v>
      </c>
      <c r="AF1874" s="7">
        <f t="shared" si="330"/>
        <v>61754039.439999998</v>
      </c>
    </row>
    <row r="1875" spans="1:32" x14ac:dyDescent="0.15">
      <c r="A1875" s="8">
        <v>101871</v>
      </c>
      <c r="B1875" s="3" t="s">
        <v>6813</v>
      </c>
      <c r="C1875" t="s">
        <v>6804</v>
      </c>
      <c r="D1875" t="s">
        <v>6814</v>
      </c>
      <c r="E1875" t="s">
        <v>6815</v>
      </c>
      <c r="F1875" t="s">
        <v>6816</v>
      </c>
      <c r="G1875" t="s">
        <v>6817</v>
      </c>
      <c r="H1875" t="s">
        <v>6818</v>
      </c>
      <c r="I1875" t="s">
        <v>6819</v>
      </c>
      <c r="J1875" t="s">
        <v>6811</v>
      </c>
      <c r="K1875" t="s">
        <v>6820</v>
      </c>
      <c r="L1875">
        <f t="shared" si="320"/>
        <v>100562</v>
      </c>
      <c r="M1875">
        <f t="shared" si="321"/>
        <v>100564</v>
      </c>
      <c r="N1875">
        <f t="shared" si="322"/>
        <v>100562</v>
      </c>
      <c r="O1875">
        <f t="shared" si="323"/>
        <v>100563</v>
      </c>
      <c r="P1875">
        <f t="shared" si="324"/>
        <v>100563</v>
      </c>
      <c r="Q1875">
        <f t="shared" si="325"/>
        <v>100564</v>
      </c>
      <c r="R1875">
        <f t="shared" si="326"/>
        <v>100563</v>
      </c>
      <c r="S1875">
        <f t="shared" si="327"/>
        <v>100563</v>
      </c>
      <c r="T1875">
        <f t="shared" si="328"/>
        <v>100562</v>
      </c>
      <c r="U1875">
        <f t="shared" si="329"/>
        <v>201872</v>
      </c>
      <c r="V1875" s="7">
        <f>IFERROR(VLOOKUP(VALUE(L1875),工作表2!$A:$N,14,1)/50,0)</f>
        <v>398716.15999999997</v>
      </c>
      <c r="W1875" s="7">
        <f>IFERROR(VLOOKUP(VALUE(M1875),工作表2!$A:$N,14,1)/50,0)</f>
        <v>398716.15999999997</v>
      </c>
      <c r="X1875" s="7">
        <f>IFERROR(VLOOKUP(VALUE(N1875),工作表2!$A:$N,14,1)/50,0)</f>
        <v>398716.15999999997</v>
      </c>
      <c r="Y1875" s="7">
        <f>IFERROR(VLOOKUP(VALUE(O1875),工作表2!$A:$N,14,1)/50,0)</f>
        <v>398716.15999999997</v>
      </c>
      <c r="Z1875" s="7">
        <f>IFERROR(VLOOKUP(VALUE(P1875),工作表2!$A:$N,14,1)/50,0)</f>
        <v>398716.15999999997</v>
      </c>
      <c r="AA1875" s="7">
        <f>IFERROR(VLOOKUP(VALUE(Q1875),工作表2!$A:$N,14,1)/50,0)</f>
        <v>398716.15999999997</v>
      </c>
      <c r="AB1875" s="7">
        <f>IFERROR(VLOOKUP(VALUE(R1875),工作表2!$A:$N,14,1)/50,0)</f>
        <v>398716.15999999997</v>
      </c>
      <c r="AC1875" s="7">
        <f>IFERROR(VLOOKUP(VALUE(S1875),工作表2!$A:$N,14,1)/50,0)</f>
        <v>398716.15999999997</v>
      </c>
      <c r="AD1875" s="7">
        <f>IFERROR(VLOOKUP(VALUE(T1875),工作表2!$A:$N,14,1)/50,0)</f>
        <v>398716.15999999997</v>
      </c>
      <c r="AE1875" s="7">
        <f>IFERROR(VLOOKUP(VALUE(U1875),工作表2!$A:$N,14,1),0)</f>
        <v>58208887</v>
      </c>
      <c r="AF1875" s="7">
        <f t="shared" si="330"/>
        <v>61797332.439999998</v>
      </c>
    </row>
    <row r="1876" spans="1:32" x14ac:dyDescent="0.15">
      <c r="A1876" s="8">
        <v>101872</v>
      </c>
      <c r="B1876" s="3" t="s">
        <v>6821</v>
      </c>
      <c r="C1876" t="s">
        <v>6822</v>
      </c>
      <c r="D1876" t="s">
        <v>6814</v>
      </c>
      <c r="E1876" t="s">
        <v>6823</v>
      </c>
      <c r="F1876" t="s">
        <v>6807</v>
      </c>
      <c r="G1876" t="s">
        <v>6824</v>
      </c>
      <c r="H1876" t="s">
        <v>6818</v>
      </c>
      <c r="I1876" t="s">
        <v>6819</v>
      </c>
      <c r="J1876" t="s">
        <v>6825</v>
      </c>
      <c r="K1876" t="s">
        <v>6826</v>
      </c>
      <c r="L1876">
        <f t="shared" si="320"/>
        <v>100564</v>
      </c>
      <c r="M1876">
        <f t="shared" si="321"/>
        <v>100563</v>
      </c>
      <c r="N1876">
        <f t="shared" si="322"/>
        <v>100562</v>
      </c>
      <c r="O1876">
        <f t="shared" si="323"/>
        <v>100562</v>
      </c>
      <c r="P1876">
        <f t="shared" si="324"/>
        <v>100564</v>
      </c>
      <c r="Q1876">
        <f t="shared" si="325"/>
        <v>100563</v>
      </c>
      <c r="R1876">
        <f t="shared" si="326"/>
        <v>100563</v>
      </c>
      <c r="S1876">
        <f t="shared" si="327"/>
        <v>100563</v>
      </c>
      <c r="T1876">
        <f t="shared" si="328"/>
        <v>100564</v>
      </c>
      <c r="U1876">
        <f t="shared" si="329"/>
        <v>201873</v>
      </c>
      <c r="V1876" s="7">
        <f>IFERROR(VLOOKUP(VALUE(L1876),工作表2!$A:$N,14,1)/50,0)</f>
        <v>398716.15999999997</v>
      </c>
      <c r="W1876" s="7">
        <f>IFERROR(VLOOKUP(VALUE(M1876),工作表2!$A:$N,14,1)/50,0)</f>
        <v>398716.15999999997</v>
      </c>
      <c r="X1876" s="7">
        <f>IFERROR(VLOOKUP(VALUE(N1876),工作表2!$A:$N,14,1)/50,0)</f>
        <v>398716.15999999997</v>
      </c>
      <c r="Y1876" s="7">
        <f>IFERROR(VLOOKUP(VALUE(O1876),工作表2!$A:$N,14,1)/50,0)</f>
        <v>398716.15999999997</v>
      </c>
      <c r="Z1876" s="7">
        <f>IFERROR(VLOOKUP(VALUE(P1876),工作表2!$A:$N,14,1)/50,0)</f>
        <v>398716.15999999997</v>
      </c>
      <c r="AA1876" s="7">
        <f>IFERROR(VLOOKUP(VALUE(Q1876),工作表2!$A:$N,14,1)/50,0)</f>
        <v>398716.15999999997</v>
      </c>
      <c r="AB1876" s="7">
        <f>IFERROR(VLOOKUP(VALUE(R1876),工作表2!$A:$N,14,1)/50,0)</f>
        <v>398716.15999999997</v>
      </c>
      <c r="AC1876" s="7">
        <f>IFERROR(VLOOKUP(VALUE(S1876),工作表2!$A:$N,14,1)/50,0)</f>
        <v>398716.15999999997</v>
      </c>
      <c r="AD1876" s="7">
        <f>IFERROR(VLOOKUP(VALUE(T1876),工作表2!$A:$N,14,1)/50,0)</f>
        <v>398716.15999999997</v>
      </c>
      <c r="AE1876" s="7">
        <f>IFERROR(VLOOKUP(VALUE(U1876),工作表2!$A:$N,14,1),0)</f>
        <v>58252212.5</v>
      </c>
      <c r="AF1876" s="7">
        <f t="shared" si="330"/>
        <v>61840657.939999998</v>
      </c>
    </row>
    <row r="1877" spans="1:32" x14ac:dyDescent="0.15">
      <c r="A1877" s="8">
        <v>101873</v>
      </c>
      <c r="B1877" s="3" t="s">
        <v>6803</v>
      </c>
      <c r="C1877" t="s">
        <v>6827</v>
      </c>
      <c r="D1877" t="s">
        <v>6828</v>
      </c>
      <c r="E1877" t="s">
        <v>6815</v>
      </c>
      <c r="F1877" t="s">
        <v>6807</v>
      </c>
      <c r="G1877" t="s">
        <v>6817</v>
      </c>
      <c r="H1877" t="s">
        <v>6818</v>
      </c>
      <c r="I1877" t="s">
        <v>6810</v>
      </c>
      <c r="J1877" t="s">
        <v>6811</v>
      </c>
      <c r="K1877" t="s">
        <v>6829</v>
      </c>
      <c r="L1877">
        <f t="shared" si="320"/>
        <v>100563</v>
      </c>
      <c r="M1877">
        <f t="shared" si="321"/>
        <v>100562</v>
      </c>
      <c r="N1877">
        <f t="shared" si="322"/>
        <v>100564</v>
      </c>
      <c r="O1877">
        <f t="shared" si="323"/>
        <v>100563</v>
      </c>
      <c r="P1877">
        <f t="shared" si="324"/>
        <v>100564</v>
      </c>
      <c r="Q1877">
        <f t="shared" si="325"/>
        <v>100564</v>
      </c>
      <c r="R1877">
        <f t="shared" si="326"/>
        <v>100563</v>
      </c>
      <c r="S1877">
        <f t="shared" si="327"/>
        <v>100562</v>
      </c>
      <c r="T1877">
        <f t="shared" si="328"/>
        <v>100562</v>
      </c>
      <c r="U1877">
        <f t="shared" si="329"/>
        <v>201874</v>
      </c>
      <c r="V1877" s="7">
        <f>IFERROR(VLOOKUP(VALUE(L1877),工作表2!$A:$N,14,1)/50,0)</f>
        <v>398716.15999999997</v>
      </c>
      <c r="W1877" s="7">
        <f>IFERROR(VLOOKUP(VALUE(M1877),工作表2!$A:$N,14,1)/50,0)</f>
        <v>398716.15999999997</v>
      </c>
      <c r="X1877" s="7">
        <f>IFERROR(VLOOKUP(VALUE(N1877),工作表2!$A:$N,14,1)/50,0)</f>
        <v>398716.15999999997</v>
      </c>
      <c r="Y1877" s="7">
        <f>IFERROR(VLOOKUP(VALUE(O1877),工作表2!$A:$N,14,1)/50,0)</f>
        <v>398716.15999999997</v>
      </c>
      <c r="Z1877" s="7">
        <f>IFERROR(VLOOKUP(VALUE(P1877),工作表2!$A:$N,14,1)/50,0)</f>
        <v>398716.15999999997</v>
      </c>
      <c r="AA1877" s="7">
        <f>IFERROR(VLOOKUP(VALUE(Q1877),工作表2!$A:$N,14,1)/50,0)</f>
        <v>398716.15999999997</v>
      </c>
      <c r="AB1877" s="7">
        <f>IFERROR(VLOOKUP(VALUE(R1877),工作表2!$A:$N,14,1)/50,0)</f>
        <v>398716.15999999997</v>
      </c>
      <c r="AC1877" s="7">
        <f>IFERROR(VLOOKUP(VALUE(S1877),工作表2!$A:$N,14,1)/50,0)</f>
        <v>398716.15999999997</v>
      </c>
      <c r="AD1877" s="7">
        <f>IFERROR(VLOOKUP(VALUE(T1877),工作表2!$A:$N,14,1)/50,0)</f>
        <v>398716.15999999997</v>
      </c>
      <c r="AE1877" s="7">
        <f>IFERROR(VLOOKUP(VALUE(U1877),工作表2!$A:$N,14,1),0)</f>
        <v>59356299.5</v>
      </c>
      <c r="AF1877" s="7">
        <f t="shared" si="330"/>
        <v>62944744.939999998</v>
      </c>
    </row>
    <row r="1878" spans="1:32" x14ac:dyDescent="0.15">
      <c r="A1878" s="8">
        <v>101874</v>
      </c>
      <c r="B1878" s="3" t="s">
        <v>6803</v>
      </c>
      <c r="C1878" t="s">
        <v>6822</v>
      </c>
      <c r="D1878" t="s">
        <v>6805</v>
      </c>
      <c r="E1878" t="s">
        <v>6815</v>
      </c>
      <c r="F1878" t="s">
        <v>6830</v>
      </c>
      <c r="G1878" t="s">
        <v>6824</v>
      </c>
      <c r="H1878" t="s">
        <v>6818</v>
      </c>
      <c r="I1878" t="s">
        <v>6819</v>
      </c>
      <c r="J1878" t="s">
        <v>6825</v>
      </c>
      <c r="K1878" t="s">
        <v>6831</v>
      </c>
      <c r="L1878">
        <f t="shared" si="320"/>
        <v>100563</v>
      </c>
      <c r="M1878">
        <f t="shared" si="321"/>
        <v>100563</v>
      </c>
      <c r="N1878">
        <f t="shared" si="322"/>
        <v>100563</v>
      </c>
      <c r="O1878">
        <f t="shared" si="323"/>
        <v>100563</v>
      </c>
      <c r="P1878">
        <f t="shared" si="324"/>
        <v>100562</v>
      </c>
      <c r="Q1878">
        <f t="shared" si="325"/>
        <v>100563</v>
      </c>
      <c r="R1878">
        <f t="shared" si="326"/>
        <v>100563</v>
      </c>
      <c r="S1878">
        <f t="shared" si="327"/>
        <v>100563</v>
      </c>
      <c r="T1878">
        <f t="shared" si="328"/>
        <v>100564</v>
      </c>
      <c r="U1878">
        <f t="shared" si="329"/>
        <v>201875</v>
      </c>
      <c r="V1878" s="7">
        <f>IFERROR(VLOOKUP(VALUE(L1878),工作表2!$A:$N,14,1)/50,0)</f>
        <v>398716.15999999997</v>
      </c>
      <c r="W1878" s="7">
        <f>IFERROR(VLOOKUP(VALUE(M1878),工作表2!$A:$N,14,1)/50,0)</f>
        <v>398716.15999999997</v>
      </c>
      <c r="X1878" s="7">
        <f>IFERROR(VLOOKUP(VALUE(N1878),工作表2!$A:$N,14,1)/50,0)</f>
        <v>398716.15999999997</v>
      </c>
      <c r="Y1878" s="7">
        <f>IFERROR(VLOOKUP(VALUE(O1878),工作表2!$A:$N,14,1)/50,0)</f>
        <v>398716.15999999997</v>
      </c>
      <c r="Z1878" s="7">
        <f>IFERROR(VLOOKUP(VALUE(P1878),工作表2!$A:$N,14,1)/50,0)</f>
        <v>398716.15999999997</v>
      </c>
      <c r="AA1878" s="7">
        <f>IFERROR(VLOOKUP(VALUE(Q1878),工作表2!$A:$N,14,1)/50,0)</f>
        <v>398716.15999999997</v>
      </c>
      <c r="AB1878" s="7">
        <f>IFERROR(VLOOKUP(VALUE(R1878),工作表2!$A:$N,14,1)/50,0)</f>
        <v>398716.15999999997</v>
      </c>
      <c r="AC1878" s="7">
        <f>IFERROR(VLOOKUP(VALUE(S1878),工作表2!$A:$N,14,1)/50,0)</f>
        <v>398716.15999999997</v>
      </c>
      <c r="AD1878" s="7">
        <f>IFERROR(VLOOKUP(VALUE(T1878),工作表2!$A:$N,14,1)/50,0)</f>
        <v>398716.15999999997</v>
      </c>
      <c r="AE1878" s="7">
        <f>IFERROR(VLOOKUP(VALUE(U1878),工作表2!$A:$N,14,1),0)</f>
        <v>58338958</v>
      </c>
      <c r="AF1878" s="7">
        <f t="shared" si="330"/>
        <v>61927403.439999998</v>
      </c>
    </row>
    <row r="1879" spans="1:32" x14ac:dyDescent="0.15">
      <c r="A1879" s="8">
        <v>101875</v>
      </c>
      <c r="B1879" s="3" t="s">
        <v>6821</v>
      </c>
      <c r="C1879" t="s">
        <v>6804</v>
      </c>
      <c r="D1879" t="s">
        <v>6805</v>
      </c>
      <c r="E1879" t="s">
        <v>6806</v>
      </c>
      <c r="F1879" t="s">
        <v>6807</v>
      </c>
      <c r="G1879" t="s">
        <v>6824</v>
      </c>
      <c r="H1879" t="s">
        <v>6832</v>
      </c>
      <c r="I1879" t="s">
        <v>6819</v>
      </c>
      <c r="J1879" t="s">
        <v>6833</v>
      </c>
      <c r="K1879" t="s">
        <v>6834</v>
      </c>
      <c r="L1879">
        <f t="shared" si="320"/>
        <v>100564</v>
      </c>
      <c r="M1879">
        <f t="shared" si="321"/>
        <v>100564</v>
      </c>
      <c r="N1879">
        <f t="shared" si="322"/>
        <v>100563</v>
      </c>
      <c r="O1879">
        <f t="shared" si="323"/>
        <v>100564</v>
      </c>
      <c r="P1879">
        <f t="shared" si="324"/>
        <v>100564</v>
      </c>
      <c r="Q1879">
        <f t="shared" si="325"/>
        <v>100563</v>
      </c>
      <c r="R1879">
        <f t="shared" si="326"/>
        <v>100564</v>
      </c>
      <c r="S1879">
        <f t="shared" si="327"/>
        <v>100563</v>
      </c>
      <c r="T1879">
        <f t="shared" si="328"/>
        <v>100563</v>
      </c>
      <c r="U1879">
        <f t="shared" si="329"/>
        <v>201876</v>
      </c>
      <c r="V1879" s="7">
        <f>IFERROR(VLOOKUP(VALUE(L1879),工作表2!$A:$N,14,1)/50,0)</f>
        <v>398716.15999999997</v>
      </c>
      <c r="W1879" s="7">
        <f>IFERROR(VLOOKUP(VALUE(M1879),工作表2!$A:$N,14,1)/50,0)</f>
        <v>398716.15999999997</v>
      </c>
      <c r="X1879" s="7">
        <f>IFERROR(VLOOKUP(VALUE(N1879),工作表2!$A:$N,14,1)/50,0)</f>
        <v>398716.15999999997</v>
      </c>
      <c r="Y1879" s="7">
        <f>IFERROR(VLOOKUP(VALUE(O1879),工作表2!$A:$N,14,1)/50,0)</f>
        <v>398716.15999999997</v>
      </c>
      <c r="Z1879" s="7">
        <f>IFERROR(VLOOKUP(VALUE(P1879),工作表2!$A:$N,14,1)/50,0)</f>
        <v>398716.15999999997</v>
      </c>
      <c r="AA1879" s="7">
        <f>IFERROR(VLOOKUP(VALUE(Q1879),工作表2!$A:$N,14,1)/50,0)</f>
        <v>398716.15999999997</v>
      </c>
      <c r="AB1879" s="7">
        <f>IFERROR(VLOOKUP(VALUE(R1879),工作表2!$A:$N,14,1)/50,0)</f>
        <v>398716.15999999997</v>
      </c>
      <c r="AC1879" s="7">
        <f>IFERROR(VLOOKUP(VALUE(S1879),工作表2!$A:$N,14,1)/50,0)</f>
        <v>398716.15999999997</v>
      </c>
      <c r="AD1879" s="7">
        <f>IFERROR(VLOOKUP(VALUE(T1879),工作表2!$A:$N,14,1)/50,0)</f>
        <v>398716.15999999997</v>
      </c>
      <c r="AE1879" s="7">
        <f>IFERROR(VLOOKUP(VALUE(U1879),工作表2!$A:$N,14,1),0)</f>
        <v>58382378.5</v>
      </c>
      <c r="AF1879" s="7">
        <f t="shared" si="330"/>
        <v>61970823.939999998</v>
      </c>
    </row>
    <row r="1880" spans="1:32" x14ac:dyDescent="0.15">
      <c r="A1880" s="8">
        <v>101876</v>
      </c>
      <c r="B1880" s="3" t="s">
        <v>6813</v>
      </c>
      <c r="C1880" t="s">
        <v>6827</v>
      </c>
      <c r="D1880" t="s">
        <v>6828</v>
      </c>
      <c r="E1880" t="s">
        <v>6823</v>
      </c>
      <c r="F1880" t="s">
        <v>6816</v>
      </c>
      <c r="G1880" t="s">
        <v>6808</v>
      </c>
      <c r="H1880" t="s">
        <v>6818</v>
      </c>
      <c r="I1880" t="s">
        <v>6819</v>
      </c>
      <c r="J1880" t="s">
        <v>6811</v>
      </c>
      <c r="K1880" t="s">
        <v>6835</v>
      </c>
      <c r="L1880">
        <f t="shared" si="320"/>
        <v>100562</v>
      </c>
      <c r="M1880">
        <f t="shared" si="321"/>
        <v>100562</v>
      </c>
      <c r="N1880">
        <f t="shared" si="322"/>
        <v>100564</v>
      </c>
      <c r="O1880">
        <f t="shared" si="323"/>
        <v>100562</v>
      </c>
      <c r="P1880">
        <f t="shared" si="324"/>
        <v>100563</v>
      </c>
      <c r="Q1880">
        <f t="shared" si="325"/>
        <v>100562</v>
      </c>
      <c r="R1880">
        <f t="shared" si="326"/>
        <v>100563</v>
      </c>
      <c r="S1880">
        <f t="shared" si="327"/>
        <v>100563</v>
      </c>
      <c r="T1880">
        <f t="shared" si="328"/>
        <v>100562</v>
      </c>
      <c r="U1880">
        <f t="shared" si="329"/>
        <v>201877</v>
      </c>
      <c r="V1880" s="7">
        <f>IFERROR(VLOOKUP(VALUE(L1880),工作表2!$A:$N,14,1)/50,0)</f>
        <v>398716.15999999997</v>
      </c>
      <c r="W1880" s="7">
        <f>IFERROR(VLOOKUP(VALUE(M1880),工作表2!$A:$N,14,1)/50,0)</f>
        <v>398716.15999999997</v>
      </c>
      <c r="X1880" s="7">
        <f>IFERROR(VLOOKUP(VALUE(N1880),工作表2!$A:$N,14,1)/50,0)</f>
        <v>398716.15999999997</v>
      </c>
      <c r="Y1880" s="7">
        <f>IFERROR(VLOOKUP(VALUE(O1880),工作表2!$A:$N,14,1)/50,0)</f>
        <v>398716.15999999997</v>
      </c>
      <c r="Z1880" s="7">
        <f>IFERROR(VLOOKUP(VALUE(P1880),工作表2!$A:$N,14,1)/50,0)</f>
        <v>398716.15999999997</v>
      </c>
      <c r="AA1880" s="7">
        <f>IFERROR(VLOOKUP(VALUE(Q1880),工作表2!$A:$N,14,1)/50,0)</f>
        <v>398716.15999999997</v>
      </c>
      <c r="AB1880" s="7">
        <f>IFERROR(VLOOKUP(VALUE(R1880),工作表2!$A:$N,14,1)/50,0)</f>
        <v>398716.15999999997</v>
      </c>
      <c r="AC1880" s="7">
        <f>IFERROR(VLOOKUP(VALUE(S1880),工作表2!$A:$N,14,1)/50,0)</f>
        <v>398716.15999999997</v>
      </c>
      <c r="AD1880" s="7">
        <f>IFERROR(VLOOKUP(VALUE(T1880),工作表2!$A:$N,14,1)/50,0)</f>
        <v>398716.15999999997</v>
      </c>
      <c r="AE1880" s="7">
        <f>IFERROR(VLOOKUP(VALUE(U1880),工作表2!$A:$N,14,1),0)</f>
        <v>59488667.5</v>
      </c>
      <c r="AF1880" s="7">
        <f t="shared" si="330"/>
        <v>63077112.939999998</v>
      </c>
    </row>
    <row r="1881" spans="1:32" x14ac:dyDescent="0.15">
      <c r="A1881" s="8">
        <v>101877</v>
      </c>
      <c r="B1881" s="3" t="s">
        <v>6803</v>
      </c>
      <c r="C1881" t="s">
        <v>6827</v>
      </c>
      <c r="D1881" t="s">
        <v>6805</v>
      </c>
      <c r="E1881" t="s">
        <v>6806</v>
      </c>
      <c r="F1881" t="s">
        <v>6816</v>
      </c>
      <c r="G1881" t="s">
        <v>6817</v>
      </c>
      <c r="H1881" t="s">
        <v>6818</v>
      </c>
      <c r="I1881" t="s">
        <v>6810</v>
      </c>
      <c r="J1881" t="s">
        <v>6833</v>
      </c>
      <c r="K1881" t="s">
        <v>6836</v>
      </c>
      <c r="L1881">
        <f t="shared" si="320"/>
        <v>100563</v>
      </c>
      <c r="M1881">
        <f t="shared" si="321"/>
        <v>100562</v>
      </c>
      <c r="N1881">
        <f t="shared" si="322"/>
        <v>100563</v>
      </c>
      <c r="O1881">
        <f t="shared" si="323"/>
        <v>100564</v>
      </c>
      <c r="P1881">
        <f t="shared" si="324"/>
        <v>100563</v>
      </c>
      <c r="Q1881">
        <f t="shared" si="325"/>
        <v>100564</v>
      </c>
      <c r="R1881">
        <f t="shared" si="326"/>
        <v>100563</v>
      </c>
      <c r="S1881">
        <f t="shared" si="327"/>
        <v>100562</v>
      </c>
      <c r="T1881">
        <f t="shared" si="328"/>
        <v>100563</v>
      </c>
      <c r="U1881">
        <f t="shared" si="329"/>
        <v>201878</v>
      </c>
      <c r="V1881" s="7">
        <f>IFERROR(VLOOKUP(VALUE(L1881),工作表2!$A:$N,14,1)/50,0)</f>
        <v>398716.15999999997</v>
      </c>
      <c r="W1881" s="7">
        <f>IFERROR(VLOOKUP(VALUE(M1881),工作表2!$A:$N,14,1)/50,0)</f>
        <v>398716.15999999997</v>
      </c>
      <c r="X1881" s="7">
        <f>IFERROR(VLOOKUP(VALUE(N1881),工作表2!$A:$N,14,1)/50,0)</f>
        <v>398716.15999999997</v>
      </c>
      <c r="Y1881" s="7">
        <f>IFERROR(VLOOKUP(VALUE(O1881),工作表2!$A:$N,14,1)/50,0)</f>
        <v>398716.15999999997</v>
      </c>
      <c r="Z1881" s="7">
        <f>IFERROR(VLOOKUP(VALUE(P1881),工作表2!$A:$N,14,1)/50,0)</f>
        <v>398716.15999999997</v>
      </c>
      <c r="AA1881" s="7">
        <f>IFERROR(VLOOKUP(VALUE(Q1881),工作表2!$A:$N,14,1)/50,0)</f>
        <v>398716.15999999997</v>
      </c>
      <c r="AB1881" s="7">
        <f>IFERROR(VLOOKUP(VALUE(R1881),工作表2!$A:$N,14,1)/50,0)</f>
        <v>398716.15999999997</v>
      </c>
      <c r="AC1881" s="7">
        <f>IFERROR(VLOOKUP(VALUE(S1881),工作表2!$A:$N,14,1)/50,0)</f>
        <v>398716.15999999997</v>
      </c>
      <c r="AD1881" s="7">
        <f>IFERROR(VLOOKUP(VALUE(T1881),工作表2!$A:$N,14,1)/50,0)</f>
        <v>398716.15999999997</v>
      </c>
      <c r="AE1881" s="7">
        <f>IFERROR(VLOOKUP(VALUE(U1881),工作表2!$A:$N,14,1),0)</f>
        <v>59022357</v>
      </c>
      <c r="AF1881" s="7">
        <f t="shared" si="330"/>
        <v>62610802.439999998</v>
      </c>
    </row>
    <row r="1882" spans="1:32" x14ac:dyDescent="0.15">
      <c r="A1882" s="8">
        <v>101878</v>
      </c>
      <c r="B1882" s="3" t="s">
        <v>6821</v>
      </c>
      <c r="C1882" t="s">
        <v>6827</v>
      </c>
      <c r="D1882" t="s">
        <v>6828</v>
      </c>
      <c r="E1882" t="s">
        <v>6815</v>
      </c>
      <c r="F1882" t="s">
        <v>6830</v>
      </c>
      <c r="G1882" t="s">
        <v>6808</v>
      </c>
      <c r="H1882" t="s">
        <v>6809</v>
      </c>
      <c r="I1882" t="s">
        <v>6819</v>
      </c>
      <c r="J1882" t="s">
        <v>6811</v>
      </c>
      <c r="K1882" t="s">
        <v>6837</v>
      </c>
      <c r="L1882">
        <f t="shared" si="320"/>
        <v>100564</v>
      </c>
      <c r="M1882">
        <f t="shared" si="321"/>
        <v>100562</v>
      </c>
      <c r="N1882">
        <f t="shared" si="322"/>
        <v>100564</v>
      </c>
      <c r="O1882">
        <f t="shared" si="323"/>
        <v>100563</v>
      </c>
      <c r="P1882">
        <f t="shared" si="324"/>
        <v>100562</v>
      </c>
      <c r="Q1882">
        <f t="shared" si="325"/>
        <v>100562</v>
      </c>
      <c r="R1882">
        <f t="shared" si="326"/>
        <v>100562</v>
      </c>
      <c r="S1882">
        <f t="shared" si="327"/>
        <v>100563</v>
      </c>
      <c r="T1882">
        <f t="shared" si="328"/>
        <v>100562</v>
      </c>
      <c r="U1882">
        <f t="shared" si="329"/>
        <v>201879</v>
      </c>
      <c r="V1882" s="7">
        <f>IFERROR(VLOOKUP(VALUE(L1882),工作表2!$A:$N,14,1)/50,0)</f>
        <v>398716.15999999997</v>
      </c>
      <c r="W1882" s="7">
        <f>IFERROR(VLOOKUP(VALUE(M1882),工作表2!$A:$N,14,1)/50,0)</f>
        <v>398716.15999999997</v>
      </c>
      <c r="X1882" s="7">
        <f>IFERROR(VLOOKUP(VALUE(N1882),工作表2!$A:$N,14,1)/50,0)</f>
        <v>398716.15999999997</v>
      </c>
      <c r="Y1882" s="7">
        <f>IFERROR(VLOOKUP(VALUE(O1882),工作表2!$A:$N,14,1)/50,0)</f>
        <v>398716.15999999997</v>
      </c>
      <c r="Z1882" s="7">
        <f>IFERROR(VLOOKUP(VALUE(P1882),工作表2!$A:$N,14,1)/50,0)</f>
        <v>398716.15999999997</v>
      </c>
      <c r="AA1882" s="7">
        <f>IFERROR(VLOOKUP(VALUE(Q1882),工作表2!$A:$N,14,1)/50,0)</f>
        <v>398716.15999999997</v>
      </c>
      <c r="AB1882" s="7">
        <f>IFERROR(VLOOKUP(VALUE(R1882),工作表2!$A:$N,14,1)/50,0)</f>
        <v>398716.15999999997</v>
      </c>
      <c r="AC1882" s="7">
        <f>IFERROR(VLOOKUP(VALUE(S1882),工作表2!$A:$N,14,1)/50,0)</f>
        <v>398716.15999999997</v>
      </c>
      <c r="AD1882" s="7">
        <f>IFERROR(VLOOKUP(VALUE(T1882),工作表2!$A:$N,14,1)/50,0)</f>
        <v>398716.15999999997</v>
      </c>
      <c r="AE1882" s="7">
        <f>IFERROR(VLOOKUP(VALUE(U1882),工作表2!$A:$N,14,1),0)</f>
        <v>59279089</v>
      </c>
      <c r="AF1882" s="7">
        <f t="shared" si="330"/>
        <v>62867534.439999998</v>
      </c>
    </row>
    <row r="1883" spans="1:32" x14ac:dyDescent="0.15">
      <c r="A1883" s="8">
        <v>101879</v>
      </c>
      <c r="B1883" s="3" t="s">
        <v>6803</v>
      </c>
      <c r="C1883" t="s">
        <v>6804</v>
      </c>
      <c r="D1883" t="s">
        <v>6828</v>
      </c>
      <c r="E1883" t="s">
        <v>6806</v>
      </c>
      <c r="F1883" t="s">
        <v>6816</v>
      </c>
      <c r="G1883" t="s">
        <v>6824</v>
      </c>
      <c r="H1883" t="s">
        <v>6832</v>
      </c>
      <c r="I1883" t="s">
        <v>6819</v>
      </c>
      <c r="J1883" t="s">
        <v>6833</v>
      </c>
      <c r="K1883" t="s">
        <v>6838</v>
      </c>
      <c r="L1883">
        <f t="shared" si="320"/>
        <v>100563</v>
      </c>
      <c r="M1883">
        <f t="shared" si="321"/>
        <v>100564</v>
      </c>
      <c r="N1883">
        <f t="shared" si="322"/>
        <v>100564</v>
      </c>
      <c r="O1883">
        <f t="shared" si="323"/>
        <v>100564</v>
      </c>
      <c r="P1883">
        <f t="shared" si="324"/>
        <v>100563</v>
      </c>
      <c r="Q1883">
        <f t="shared" si="325"/>
        <v>100563</v>
      </c>
      <c r="R1883">
        <f t="shared" si="326"/>
        <v>100564</v>
      </c>
      <c r="S1883">
        <f t="shared" si="327"/>
        <v>100563</v>
      </c>
      <c r="T1883">
        <f t="shared" si="328"/>
        <v>100563</v>
      </c>
      <c r="U1883">
        <f t="shared" si="329"/>
        <v>201880</v>
      </c>
      <c r="V1883" s="7">
        <f>IFERROR(VLOOKUP(VALUE(L1883),工作表2!$A:$N,14,1)/50,0)</f>
        <v>398716.15999999997</v>
      </c>
      <c r="W1883" s="7">
        <f>IFERROR(VLOOKUP(VALUE(M1883),工作表2!$A:$N,14,1)/50,0)</f>
        <v>398716.15999999997</v>
      </c>
      <c r="X1883" s="7">
        <f>IFERROR(VLOOKUP(VALUE(N1883),工作表2!$A:$N,14,1)/50,0)</f>
        <v>398716.15999999997</v>
      </c>
      <c r="Y1883" s="7">
        <f>IFERROR(VLOOKUP(VALUE(O1883),工作表2!$A:$N,14,1)/50,0)</f>
        <v>398716.15999999997</v>
      </c>
      <c r="Z1883" s="7">
        <f>IFERROR(VLOOKUP(VALUE(P1883),工作表2!$A:$N,14,1)/50,0)</f>
        <v>398716.15999999997</v>
      </c>
      <c r="AA1883" s="7">
        <f>IFERROR(VLOOKUP(VALUE(Q1883),工作表2!$A:$N,14,1)/50,0)</f>
        <v>398716.15999999997</v>
      </c>
      <c r="AB1883" s="7">
        <f>IFERROR(VLOOKUP(VALUE(R1883),工作表2!$A:$N,14,1)/50,0)</f>
        <v>398716.15999999997</v>
      </c>
      <c r="AC1883" s="7">
        <f>IFERROR(VLOOKUP(VALUE(S1883),工作表2!$A:$N,14,1)/50,0)</f>
        <v>398716.15999999997</v>
      </c>
      <c r="AD1883" s="7">
        <f>IFERROR(VLOOKUP(VALUE(T1883),工作表2!$A:$N,14,1)/50,0)</f>
        <v>398716.15999999997</v>
      </c>
      <c r="AE1883" s="7">
        <f>IFERROR(VLOOKUP(VALUE(U1883),工作表2!$A:$N,14,1),0)</f>
        <v>59621330.5</v>
      </c>
      <c r="AF1883" s="7">
        <f t="shared" si="330"/>
        <v>63209775.939999998</v>
      </c>
    </row>
    <row r="1884" spans="1:32" x14ac:dyDescent="0.15">
      <c r="A1884" s="8">
        <v>101880</v>
      </c>
      <c r="B1884" s="3" t="s">
        <v>6839</v>
      </c>
      <c r="C1884" t="s">
        <v>6840</v>
      </c>
      <c r="D1884" t="s">
        <v>6841</v>
      </c>
      <c r="E1884" t="s">
        <v>6842</v>
      </c>
      <c r="F1884" t="s">
        <v>6843</v>
      </c>
      <c r="G1884" t="s">
        <v>6844</v>
      </c>
      <c r="H1884" t="s">
        <v>6845</v>
      </c>
      <c r="I1884" t="s">
        <v>6846</v>
      </c>
      <c r="J1884" t="s">
        <v>6847</v>
      </c>
      <c r="K1884" t="s">
        <v>6848</v>
      </c>
      <c r="L1884">
        <f t="shared" si="320"/>
        <v>100566</v>
      </c>
      <c r="M1884">
        <f t="shared" si="321"/>
        <v>100566</v>
      </c>
      <c r="N1884">
        <f t="shared" si="322"/>
        <v>100567</v>
      </c>
      <c r="O1884">
        <f t="shared" si="323"/>
        <v>100565</v>
      </c>
      <c r="P1884">
        <f t="shared" si="324"/>
        <v>100567</v>
      </c>
      <c r="Q1884">
        <f t="shared" si="325"/>
        <v>100565</v>
      </c>
      <c r="R1884">
        <f t="shared" si="326"/>
        <v>100565</v>
      </c>
      <c r="S1884">
        <f t="shared" si="327"/>
        <v>100565</v>
      </c>
      <c r="T1884">
        <f t="shared" si="328"/>
        <v>100566</v>
      </c>
      <c r="U1884">
        <f t="shared" si="329"/>
        <v>201881</v>
      </c>
      <c r="V1884" s="7">
        <f>IFERROR(VLOOKUP(VALUE(L1884),工作表2!$A:$N,14,1)/50,0)</f>
        <v>402670.48</v>
      </c>
      <c r="W1884" s="7">
        <f>IFERROR(VLOOKUP(VALUE(M1884),工作表2!$A:$N,14,1)/50,0)</f>
        <v>402670.48</v>
      </c>
      <c r="X1884" s="7">
        <f>IFERROR(VLOOKUP(VALUE(N1884),工作表2!$A:$N,14,1)/50,0)</f>
        <v>402670.48</v>
      </c>
      <c r="Y1884" s="7">
        <f>IFERROR(VLOOKUP(VALUE(O1884),工作表2!$A:$N,14,1)/50,0)</f>
        <v>402670.48</v>
      </c>
      <c r="Z1884" s="7">
        <f>IFERROR(VLOOKUP(VALUE(P1884),工作表2!$A:$N,14,1)/50,0)</f>
        <v>402670.48</v>
      </c>
      <c r="AA1884" s="7">
        <f>IFERROR(VLOOKUP(VALUE(Q1884),工作表2!$A:$N,14,1)/50,0)</f>
        <v>402670.48</v>
      </c>
      <c r="AB1884" s="7">
        <f>IFERROR(VLOOKUP(VALUE(R1884),工作表2!$A:$N,14,1)/50,0)</f>
        <v>402670.48</v>
      </c>
      <c r="AC1884" s="7">
        <f>IFERROR(VLOOKUP(VALUE(S1884),工作表2!$A:$N,14,1)/50,0)</f>
        <v>402670.48</v>
      </c>
      <c r="AD1884" s="7">
        <f>IFERROR(VLOOKUP(VALUE(T1884),工作表2!$A:$N,14,1)/50,0)</f>
        <v>402670.48</v>
      </c>
      <c r="AE1884" s="7">
        <f>IFERROR(VLOOKUP(VALUE(U1884),工作表2!$A:$N,14,1),0)</f>
        <v>58784000</v>
      </c>
      <c r="AF1884" s="7">
        <f t="shared" si="330"/>
        <v>62408034.32</v>
      </c>
    </row>
    <row r="1885" spans="1:32" x14ac:dyDescent="0.15">
      <c r="A1885" s="8">
        <v>101881</v>
      </c>
      <c r="B1885" s="3" t="s">
        <v>6849</v>
      </c>
      <c r="C1885" t="s">
        <v>6850</v>
      </c>
      <c r="D1885" t="s">
        <v>6851</v>
      </c>
      <c r="E1885" t="s">
        <v>6852</v>
      </c>
      <c r="F1885" t="s">
        <v>6843</v>
      </c>
      <c r="G1885" t="s">
        <v>6853</v>
      </c>
      <c r="H1885" t="s">
        <v>6854</v>
      </c>
      <c r="I1885" t="s">
        <v>6855</v>
      </c>
      <c r="J1885" t="s">
        <v>6856</v>
      </c>
      <c r="K1885" t="s">
        <v>6857</v>
      </c>
      <c r="L1885">
        <f t="shared" si="320"/>
        <v>100565</v>
      </c>
      <c r="M1885">
        <f t="shared" si="321"/>
        <v>100565</v>
      </c>
      <c r="N1885">
        <f t="shared" si="322"/>
        <v>100565</v>
      </c>
      <c r="O1885">
        <f t="shared" si="323"/>
        <v>100566</v>
      </c>
      <c r="P1885">
        <f t="shared" si="324"/>
        <v>100567</v>
      </c>
      <c r="Q1885">
        <f t="shared" si="325"/>
        <v>100567</v>
      </c>
      <c r="R1885">
        <f t="shared" si="326"/>
        <v>100566</v>
      </c>
      <c r="S1885">
        <f t="shared" si="327"/>
        <v>100566</v>
      </c>
      <c r="T1885">
        <f t="shared" si="328"/>
        <v>100567</v>
      </c>
      <c r="U1885">
        <f t="shared" si="329"/>
        <v>201882</v>
      </c>
      <c r="V1885" s="7">
        <f>IFERROR(VLOOKUP(VALUE(L1885),工作表2!$A:$N,14,1)/50,0)</f>
        <v>402670.48</v>
      </c>
      <c r="W1885" s="7">
        <f>IFERROR(VLOOKUP(VALUE(M1885),工作表2!$A:$N,14,1)/50,0)</f>
        <v>402670.48</v>
      </c>
      <c r="X1885" s="7">
        <f>IFERROR(VLOOKUP(VALUE(N1885),工作表2!$A:$N,14,1)/50,0)</f>
        <v>402670.48</v>
      </c>
      <c r="Y1885" s="7">
        <f>IFERROR(VLOOKUP(VALUE(O1885),工作表2!$A:$N,14,1)/50,0)</f>
        <v>402670.48</v>
      </c>
      <c r="Z1885" s="7">
        <f>IFERROR(VLOOKUP(VALUE(P1885),工作表2!$A:$N,14,1)/50,0)</f>
        <v>402670.48</v>
      </c>
      <c r="AA1885" s="7">
        <f>IFERROR(VLOOKUP(VALUE(Q1885),工作表2!$A:$N,14,1)/50,0)</f>
        <v>402670.48</v>
      </c>
      <c r="AB1885" s="7">
        <f>IFERROR(VLOOKUP(VALUE(R1885),工作表2!$A:$N,14,1)/50,0)</f>
        <v>402670.48</v>
      </c>
      <c r="AC1885" s="7">
        <f>IFERROR(VLOOKUP(VALUE(S1885),工作表2!$A:$N,14,1)/50,0)</f>
        <v>402670.48</v>
      </c>
      <c r="AD1885" s="7">
        <f>IFERROR(VLOOKUP(VALUE(T1885),工作表2!$A:$N,14,1)/50,0)</f>
        <v>402670.48</v>
      </c>
      <c r="AE1885" s="7">
        <f>IFERROR(VLOOKUP(VALUE(U1885),工作表2!$A:$N,14,1),0)</f>
        <v>58827407.5</v>
      </c>
      <c r="AF1885" s="7">
        <f t="shared" si="330"/>
        <v>62451441.82</v>
      </c>
    </row>
    <row r="1886" spans="1:32" x14ac:dyDescent="0.15">
      <c r="A1886" s="8">
        <v>101882</v>
      </c>
      <c r="B1886" s="3" t="s">
        <v>6858</v>
      </c>
      <c r="C1886" t="s">
        <v>6840</v>
      </c>
      <c r="D1886" t="s">
        <v>6851</v>
      </c>
      <c r="E1886" t="s">
        <v>6842</v>
      </c>
      <c r="F1886" t="s">
        <v>6859</v>
      </c>
      <c r="G1886" t="s">
        <v>6860</v>
      </c>
      <c r="H1886" t="s">
        <v>6854</v>
      </c>
      <c r="I1886" t="s">
        <v>6846</v>
      </c>
      <c r="J1886" t="s">
        <v>6861</v>
      </c>
      <c r="K1886" t="s">
        <v>6862</v>
      </c>
      <c r="L1886">
        <f t="shared" si="320"/>
        <v>100567</v>
      </c>
      <c r="M1886">
        <f t="shared" si="321"/>
        <v>100566</v>
      </c>
      <c r="N1886">
        <f t="shared" si="322"/>
        <v>100565</v>
      </c>
      <c r="O1886">
        <f t="shared" si="323"/>
        <v>100565</v>
      </c>
      <c r="P1886">
        <f t="shared" si="324"/>
        <v>100566</v>
      </c>
      <c r="Q1886">
        <f t="shared" si="325"/>
        <v>100566</v>
      </c>
      <c r="R1886">
        <f t="shared" si="326"/>
        <v>100566</v>
      </c>
      <c r="S1886">
        <f t="shared" si="327"/>
        <v>100565</v>
      </c>
      <c r="T1886">
        <f t="shared" si="328"/>
        <v>100565</v>
      </c>
      <c r="U1886">
        <f t="shared" si="329"/>
        <v>201883</v>
      </c>
      <c r="V1886" s="7">
        <f>IFERROR(VLOOKUP(VALUE(L1886),工作表2!$A:$N,14,1)/50,0)</f>
        <v>402670.48</v>
      </c>
      <c r="W1886" s="7">
        <f>IFERROR(VLOOKUP(VALUE(M1886),工作表2!$A:$N,14,1)/50,0)</f>
        <v>402670.48</v>
      </c>
      <c r="X1886" s="7">
        <f>IFERROR(VLOOKUP(VALUE(N1886),工作表2!$A:$N,14,1)/50,0)</f>
        <v>402670.48</v>
      </c>
      <c r="Y1886" s="7">
        <f>IFERROR(VLOOKUP(VALUE(O1886),工作表2!$A:$N,14,1)/50,0)</f>
        <v>402670.48</v>
      </c>
      <c r="Z1886" s="7">
        <f>IFERROR(VLOOKUP(VALUE(P1886),工作表2!$A:$N,14,1)/50,0)</f>
        <v>402670.48</v>
      </c>
      <c r="AA1886" s="7">
        <f>IFERROR(VLOOKUP(VALUE(Q1886),工作表2!$A:$N,14,1)/50,0)</f>
        <v>402670.48</v>
      </c>
      <c r="AB1886" s="7">
        <f>IFERROR(VLOOKUP(VALUE(R1886),工作表2!$A:$N,14,1)/50,0)</f>
        <v>402670.48</v>
      </c>
      <c r="AC1886" s="7">
        <f>IFERROR(VLOOKUP(VALUE(S1886),工作表2!$A:$N,14,1)/50,0)</f>
        <v>402670.48</v>
      </c>
      <c r="AD1886" s="7">
        <f>IFERROR(VLOOKUP(VALUE(T1886),工作表2!$A:$N,14,1)/50,0)</f>
        <v>402670.48</v>
      </c>
      <c r="AE1886" s="7">
        <f>IFERROR(VLOOKUP(VALUE(U1886),工作表2!$A:$N,14,1),0)</f>
        <v>58870846</v>
      </c>
      <c r="AF1886" s="7">
        <f t="shared" si="330"/>
        <v>62494880.32</v>
      </c>
    </row>
    <row r="1887" spans="1:32" x14ac:dyDescent="0.15">
      <c r="A1887" s="8">
        <v>101883</v>
      </c>
      <c r="B1887" s="3" t="s">
        <v>6858</v>
      </c>
      <c r="C1887" t="s">
        <v>6840</v>
      </c>
      <c r="D1887" t="s">
        <v>6841</v>
      </c>
      <c r="E1887" t="s">
        <v>6863</v>
      </c>
      <c r="F1887" t="s">
        <v>6859</v>
      </c>
      <c r="G1887" t="s">
        <v>6853</v>
      </c>
      <c r="H1887" t="s">
        <v>6864</v>
      </c>
      <c r="I1887" t="s">
        <v>6865</v>
      </c>
      <c r="J1887" t="s">
        <v>6847</v>
      </c>
      <c r="K1887" t="s">
        <v>6866</v>
      </c>
      <c r="L1887">
        <f t="shared" si="320"/>
        <v>100567</v>
      </c>
      <c r="M1887">
        <f t="shared" si="321"/>
        <v>100566</v>
      </c>
      <c r="N1887">
        <f t="shared" si="322"/>
        <v>100567</v>
      </c>
      <c r="O1887">
        <f t="shared" si="323"/>
        <v>100567</v>
      </c>
      <c r="P1887">
        <f t="shared" si="324"/>
        <v>100566</v>
      </c>
      <c r="Q1887">
        <f t="shared" si="325"/>
        <v>100567</v>
      </c>
      <c r="R1887">
        <f t="shared" si="326"/>
        <v>100567</v>
      </c>
      <c r="S1887">
        <f t="shared" si="327"/>
        <v>100567</v>
      </c>
      <c r="T1887">
        <f t="shared" si="328"/>
        <v>100566</v>
      </c>
      <c r="U1887">
        <f t="shared" si="329"/>
        <v>201884</v>
      </c>
      <c r="V1887" s="7">
        <f>IFERROR(VLOOKUP(VALUE(L1887),工作表2!$A:$N,14,1)/50,0)</f>
        <v>402670.48</v>
      </c>
      <c r="W1887" s="7">
        <f>IFERROR(VLOOKUP(VALUE(M1887),工作表2!$A:$N,14,1)/50,0)</f>
        <v>402670.48</v>
      </c>
      <c r="X1887" s="7">
        <f>IFERROR(VLOOKUP(VALUE(N1887),工作表2!$A:$N,14,1)/50,0)</f>
        <v>402670.48</v>
      </c>
      <c r="Y1887" s="7">
        <f>IFERROR(VLOOKUP(VALUE(O1887),工作表2!$A:$N,14,1)/50,0)</f>
        <v>402670.48</v>
      </c>
      <c r="Z1887" s="7">
        <f>IFERROR(VLOOKUP(VALUE(P1887),工作表2!$A:$N,14,1)/50,0)</f>
        <v>402670.48</v>
      </c>
      <c r="AA1887" s="7">
        <f>IFERROR(VLOOKUP(VALUE(Q1887),工作表2!$A:$N,14,1)/50,0)</f>
        <v>402670.48</v>
      </c>
      <c r="AB1887" s="7">
        <f>IFERROR(VLOOKUP(VALUE(R1887),工作表2!$A:$N,14,1)/50,0)</f>
        <v>402670.48</v>
      </c>
      <c r="AC1887" s="7">
        <f>IFERROR(VLOOKUP(VALUE(S1887),工作表2!$A:$N,14,1)/50,0)</f>
        <v>402670.48</v>
      </c>
      <c r="AD1887" s="7">
        <f>IFERROR(VLOOKUP(VALUE(T1887),工作表2!$A:$N,14,1)/50,0)</f>
        <v>402670.48</v>
      </c>
      <c r="AE1887" s="7">
        <f>IFERROR(VLOOKUP(VALUE(U1887),工作表2!$A:$N,14,1),0)</f>
        <v>59986568.5</v>
      </c>
      <c r="AF1887" s="7">
        <f t="shared" si="330"/>
        <v>63610602.82</v>
      </c>
    </row>
    <row r="1888" spans="1:32" x14ac:dyDescent="0.15">
      <c r="A1888" s="8">
        <v>101884</v>
      </c>
      <c r="B1888" s="3" t="s">
        <v>6849</v>
      </c>
      <c r="C1888" t="s">
        <v>6840</v>
      </c>
      <c r="D1888" t="s">
        <v>6867</v>
      </c>
      <c r="E1888" t="s">
        <v>6842</v>
      </c>
      <c r="F1888" t="s">
        <v>6868</v>
      </c>
      <c r="G1888" t="s">
        <v>6860</v>
      </c>
      <c r="H1888" t="s">
        <v>6845</v>
      </c>
      <c r="I1888" t="s">
        <v>6865</v>
      </c>
      <c r="J1888" t="s">
        <v>6856</v>
      </c>
      <c r="K1888" t="s">
        <v>6869</v>
      </c>
      <c r="L1888">
        <f t="shared" si="320"/>
        <v>100565</v>
      </c>
      <c r="M1888">
        <f t="shared" si="321"/>
        <v>100566</v>
      </c>
      <c r="N1888">
        <f t="shared" si="322"/>
        <v>100566</v>
      </c>
      <c r="O1888">
        <f t="shared" si="323"/>
        <v>100565</v>
      </c>
      <c r="P1888">
        <f t="shared" si="324"/>
        <v>100565</v>
      </c>
      <c r="Q1888">
        <f t="shared" si="325"/>
        <v>100566</v>
      </c>
      <c r="R1888">
        <f t="shared" si="326"/>
        <v>100565</v>
      </c>
      <c r="S1888">
        <f t="shared" si="327"/>
        <v>100567</v>
      </c>
      <c r="T1888">
        <f t="shared" si="328"/>
        <v>100567</v>
      </c>
      <c r="U1888">
        <f t="shared" si="329"/>
        <v>201885</v>
      </c>
      <c r="V1888" s="7">
        <f>IFERROR(VLOOKUP(VALUE(L1888),工作表2!$A:$N,14,1)/50,0)</f>
        <v>402670.48</v>
      </c>
      <c r="W1888" s="7">
        <f>IFERROR(VLOOKUP(VALUE(M1888),工作表2!$A:$N,14,1)/50,0)</f>
        <v>402670.48</v>
      </c>
      <c r="X1888" s="7">
        <f>IFERROR(VLOOKUP(VALUE(N1888),工作表2!$A:$N,14,1)/50,0)</f>
        <v>402670.48</v>
      </c>
      <c r="Y1888" s="7">
        <f>IFERROR(VLOOKUP(VALUE(O1888),工作表2!$A:$N,14,1)/50,0)</f>
        <v>402670.48</v>
      </c>
      <c r="Z1888" s="7">
        <f>IFERROR(VLOOKUP(VALUE(P1888),工作表2!$A:$N,14,1)/50,0)</f>
        <v>402670.48</v>
      </c>
      <c r="AA1888" s="7">
        <f>IFERROR(VLOOKUP(VALUE(Q1888),工作表2!$A:$N,14,1)/50,0)</f>
        <v>402670.48</v>
      </c>
      <c r="AB1888" s="7">
        <f>IFERROR(VLOOKUP(VALUE(R1888),工作表2!$A:$N,14,1)/50,0)</f>
        <v>402670.48</v>
      </c>
      <c r="AC1888" s="7">
        <f>IFERROR(VLOOKUP(VALUE(S1888),工作表2!$A:$N,14,1)/50,0)</f>
        <v>402670.48</v>
      </c>
      <c r="AD1888" s="7">
        <f>IFERROR(VLOOKUP(VALUE(T1888),工作表2!$A:$N,14,1)/50,0)</f>
        <v>402670.48</v>
      </c>
      <c r="AE1888" s="7">
        <f>IFERROR(VLOOKUP(VALUE(U1888),工作表2!$A:$N,14,1),0)</f>
        <v>58957820.5</v>
      </c>
      <c r="AF1888" s="7">
        <f t="shared" si="330"/>
        <v>62581854.82</v>
      </c>
    </row>
    <row r="1889" spans="1:32" x14ac:dyDescent="0.15">
      <c r="A1889" s="8">
        <v>101885</v>
      </c>
      <c r="B1889" s="3" t="s">
        <v>6858</v>
      </c>
      <c r="C1889" t="s">
        <v>6850</v>
      </c>
      <c r="D1889" t="s">
        <v>6867</v>
      </c>
      <c r="E1889" t="s">
        <v>6863</v>
      </c>
      <c r="F1889" t="s">
        <v>6843</v>
      </c>
      <c r="G1889" t="s">
        <v>6844</v>
      </c>
      <c r="H1889" t="s">
        <v>6845</v>
      </c>
      <c r="I1889" t="s">
        <v>6855</v>
      </c>
      <c r="J1889" t="s">
        <v>6856</v>
      </c>
      <c r="K1889" t="s">
        <v>6870</v>
      </c>
      <c r="L1889">
        <f t="shared" si="320"/>
        <v>100567</v>
      </c>
      <c r="M1889">
        <f t="shared" si="321"/>
        <v>100565</v>
      </c>
      <c r="N1889">
        <f t="shared" si="322"/>
        <v>100566</v>
      </c>
      <c r="O1889">
        <f t="shared" si="323"/>
        <v>100567</v>
      </c>
      <c r="P1889">
        <f t="shared" si="324"/>
        <v>100567</v>
      </c>
      <c r="Q1889">
        <f t="shared" si="325"/>
        <v>100565</v>
      </c>
      <c r="R1889">
        <f t="shared" si="326"/>
        <v>100565</v>
      </c>
      <c r="S1889">
        <f t="shared" si="327"/>
        <v>100566</v>
      </c>
      <c r="T1889">
        <f t="shared" si="328"/>
        <v>100567</v>
      </c>
      <c r="U1889">
        <f t="shared" si="329"/>
        <v>201886</v>
      </c>
      <c r="V1889" s="7">
        <f>IFERROR(VLOOKUP(VALUE(L1889),工作表2!$A:$N,14,1)/50,0)</f>
        <v>402670.48</v>
      </c>
      <c r="W1889" s="7">
        <f>IFERROR(VLOOKUP(VALUE(M1889),工作表2!$A:$N,14,1)/50,0)</f>
        <v>402670.48</v>
      </c>
      <c r="X1889" s="7">
        <f>IFERROR(VLOOKUP(VALUE(N1889),工作表2!$A:$N,14,1)/50,0)</f>
        <v>402670.48</v>
      </c>
      <c r="Y1889" s="7">
        <f>IFERROR(VLOOKUP(VALUE(O1889),工作表2!$A:$N,14,1)/50,0)</f>
        <v>402670.48</v>
      </c>
      <c r="Z1889" s="7">
        <f>IFERROR(VLOOKUP(VALUE(P1889),工作表2!$A:$N,14,1)/50,0)</f>
        <v>402670.48</v>
      </c>
      <c r="AA1889" s="7">
        <f>IFERROR(VLOOKUP(VALUE(Q1889),工作表2!$A:$N,14,1)/50,0)</f>
        <v>402670.48</v>
      </c>
      <c r="AB1889" s="7">
        <f>IFERROR(VLOOKUP(VALUE(R1889),工作表2!$A:$N,14,1)/50,0)</f>
        <v>402670.48</v>
      </c>
      <c r="AC1889" s="7">
        <f>IFERROR(VLOOKUP(VALUE(S1889),工作表2!$A:$N,14,1)/50,0)</f>
        <v>402670.48</v>
      </c>
      <c r="AD1889" s="7">
        <f>IFERROR(VLOOKUP(VALUE(T1889),工作表2!$A:$N,14,1)/50,0)</f>
        <v>402670.48</v>
      </c>
      <c r="AE1889" s="7">
        <f>IFERROR(VLOOKUP(VALUE(U1889),工作表2!$A:$N,14,1),0)</f>
        <v>59001355</v>
      </c>
      <c r="AF1889" s="7">
        <f t="shared" si="330"/>
        <v>62625389.32</v>
      </c>
    </row>
    <row r="1890" spans="1:32" x14ac:dyDescent="0.15">
      <c r="A1890" s="8">
        <v>101886</v>
      </c>
      <c r="B1890" s="3" t="s">
        <v>6849</v>
      </c>
      <c r="C1890" t="s">
        <v>6871</v>
      </c>
      <c r="D1890" t="s">
        <v>6851</v>
      </c>
      <c r="E1890" t="s">
        <v>6842</v>
      </c>
      <c r="F1890" t="s">
        <v>6843</v>
      </c>
      <c r="G1890" t="s">
        <v>6844</v>
      </c>
      <c r="H1890" t="s">
        <v>6854</v>
      </c>
      <c r="I1890" t="s">
        <v>6846</v>
      </c>
      <c r="J1890" t="s">
        <v>6856</v>
      </c>
      <c r="K1890" t="s">
        <v>6872</v>
      </c>
      <c r="L1890">
        <f t="shared" si="320"/>
        <v>100565</v>
      </c>
      <c r="M1890">
        <f t="shared" si="321"/>
        <v>100567</v>
      </c>
      <c r="N1890">
        <f t="shared" si="322"/>
        <v>100565</v>
      </c>
      <c r="O1890">
        <f t="shared" si="323"/>
        <v>100565</v>
      </c>
      <c r="P1890">
        <f t="shared" si="324"/>
        <v>100567</v>
      </c>
      <c r="Q1890">
        <f t="shared" si="325"/>
        <v>100565</v>
      </c>
      <c r="R1890">
        <f t="shared" si="326"/>
        <v>100566</v>
      </c>
      <c r="S1890">
        <f t="shared" si="327"/>
        <v>100565</v>
      </c>
      <c r="T1890">
        <f t="shared" si="328"/>
        <v>100567</v>
      </c>
      <c r="U1890">
        <f t="shared" si="329"/>
        <v>201887</v>
      </c>
      <c r="V1890" s="7">
        <f>IFERROR(VLOOKUP(VALUE(L1890),工作表2!$A:$N,14,1)/50,0)</f>
        <v>402670.48</v>
      </c>
      <c r="W1890" s="7">
        <f>IFERROR(VLOOKUP(VALUE(M1890),工作表2!$A:$N,14,1)/50,0)</f>
        <v>402670.48</v>
      </c>
      <c r="X1890" s="7">
        <f>IFERROR(VLOOKUP(VALUE(N1890),工作表2!$A:$N,14,1)/50,0)</f>
        <v>402670.48</v>
      </c>
      <c r="Y1890" s="7">
        <f>IFERROR(VLOOKUP(VALUE(O1890),工作表2!$A:$N,14,1)/50,0)</f>
        <v>402670.48</v>
      </c>
      <c r="Z1890" s="7">
        <f>IFERROR(VLOOKUP(VALUE(P1890),工作表2!$A:$N,14,1)/50,0)</f>
        <v>402670.48</v>
      </c>
      <c r="AA1890" s="7">
        <f>IFERROR(VLOOKUP(VALUE(Q1890),工作表2!$A:$N,14,1)/50,0)</f>
        <v>402670.48</v>
      </c>
      <c r="AB1890" s="7">
        <f>IFERROR(VLOOKUP(VALUE(R1890),工作表2!$A:$N,14,1)/50,0)</f>
        <v>402670.48</v>
      </c>
      <c r="AC1890" s="7">
        <f>IFERROR(VLOOKUP(VALUE(S1890),工作表2!$A:$N,14,1)/50,0)</f>
        <v>402670.48</v>
      </c>
      <c r="AD1890" s="7">
        <f>IFERROR(VLOOKUP(VALUE(T1890),工作表2!$A:$N,14,1)/50,0)</f>
        <v>402670.48</v>
      </c>
      <c r="AE1890" s="7">
        <f>IFERROR(VLOOKUP(VALUE(U1890),工作表2!$A:$N,14,1),0)</f>
        <v>60119287</v>
      </c>
      <c r="AF1890" s="7">
        <f t="shared" si="330"/>
        <v>63743321.32</v>
      </c>
    </row>
    <row r="1891" spans="1:32" x14ac:dyDescent="0.15">
      <c r="A1891" s="8">
        <v>101887</v>
      </c>
      <c r="B1891" s="3" t="s">
        <v>6849</v>
      </c>
      <c r="C1891" t="s">
        <v>6850</v>
      </c>
      <c r="D1891" t="s">
        <v>6841</v>
      </c>
      <c r="E1891" t="s">
        <v>6852</v>
      </c>
      <c r="F1891" t="s">
        <v>6859</v>
      </c>
      <c r="G1891" t="s">
        <v>6844</v>
      </c>
      <c r="H1891" t="s">
        <v>6864</v>
      </c>
      <c r="I1891" t="s">
        <v>6865</v>
      </c>
      <c r="J1891" t="s">
        <v>6856</v>
      </c>
      <c r="K1891" t="s">
        <v>6873</v>
      </c>
      <c r="L1891">
        <f t="shared" si="320"/>
        <v>100565</v>
      </c>
      <c r="M1891">
        <f t="shared" si="321"/>
        <v>100565</v>
      </c>
      <c r="N1891">
        <f t="shared" si="322"/>
        <v>100567</v>
      </c>
      <c r="O1891">
        <f t="shared" si="323"/>
        <v>100566</v>
      </c>
      <c r="P1891">
        <f t="shared" si="324"/>
        <v>100566</v>
      </c>
      <c r="Q1891">
        <f t="shared" si="325"/>
        <v>100565</v>
      </c>
      <c r="R1891">
        <f t="shared" si="326"/>
        <v>100567</v>
      </c>
      <c r="S1891">
        <f t="shared" si="327"/>
        <v>100567</v>
      </c>
      <c r="T1891">
        <f t="shared" si="328"/>
        <v>100567</v>
      </c>
      <c r="U1891">
        <f t="shared" si="329"/>
        <v>201888</v>
      </c>
      <c r="V1891" s="7">
        <f>IFERROR(VLOOKUP(VALUE(L1891),工作表2!$A:$N,14,1)/50,0)</f>
        <v>402670.48</v>
      </c>
      <c r="W1891" s="7">
        <f>IFERROR(VLOOKUP(VALUE(M1891),工作表2!$A:$N,14,1)/50,0)</f>
        <v>402670.48</v>
      </c>
      <c r="X1891" s="7">
        <f>IFERROR(VLOOKUP(VALUE(N1891),工作表2!$A:$N,14,1)/50,0)</f>
        <v>402670.48</v>
      </c>
      <c r="Y1891" s="7">
        <f>IFERROR(VLOOKUP(VALUE(O1891),工作表2!$A:$N,14,1)/50,0)</f>
        <v>402670.48</v>
      </c>
      <c r="Z1891" s="7">
        <f>IFERROR(VLOOKUP(VALUE(P1891),工作表2!$A:$N,14,1)/50,0)</f>
        <v>402670.48</v>
      </c>
      <c r="AA1891" s="7">
        <f>IFERROR(VLOOKUP(VALUE(Q1891),工作表2!$A:$N,14,1)/50,0)</f>
        <v>402670.48</v>
      </c>
      <c r="AB1891" s="7">
        <f>IFERROR(VLOOKUP(VALUE(R1891),工作表2!$A:$N,14,1)/50,0)</f>
        <v>402670.48</v>
      </c>
      <c r="AC1891" s="7">
        <f>IFERROR(VLOOKUP(VALUE(S1891),工作表2!$A:$N,14,1)/50,0)</f>
        <v>402670.48</v>
      </c>
      <c r="AD1891" s="7">
        <f>IFERROR(VLOOKUP(VALUE(T1891),工作表2!$A:$N,14,1)/50,0)</f>
        <v>402670.48</v>
      </c>
      <c r="AE1891" s="7">
        <f>IFERROR(VLOOKUP(VALUE(U1891),工作表2!$A:$N,14,1),0)</f>
        <v>59647558</v>
      </c>
      <c r="AF1891" s="7">
        <f t="shared" si="330"/>
        <v>63271592.32</v>
      </c>
    </row>
    <row r="1892" spans="1:32" x14ac:dyDescent="0.15">
      <c r="A1892" s="8">
        <v>101888</v>
      </c>
      <c r="B1892" s="3" t="s">
        <v>6839</v>
      </c>
      <c r="C1892" t="s">
        <v>6850</v>
      </c>
      <c r="D1892" t="s">
        <v>6851</v>
      </c>
      <c r="E1892" t="s">
        <v>6852</v>
      </c>
      <c r="F1892" t="s">
        <v>6868</v>
      </c>
      <c r="G1892" t="s">
        <v>6860</v>
      </c>
      <c r="H1892" t="s">
        <v>6864</v>
      </c>
      <c r="I1892" t="s">
        <v>6865</v>
      </c>
      <c r="J1892" t="s">
        <v>6847</v>
      </c>
      <c r="K1892" t="s">
        <v>6874</v>
      </c>
      <c r="L1892">
        <f t="shared" si="320"/>
        <v>100566</v>
      </c>
      <c r="M1892">
        <f t="shared" si="321"/>
        <v>100565</v>
      </c>
      <c r="N1892">
        <f t="shared" si="322"/>
        <v>100565</v>
      </c>
      <c r="O1892">
        <f t="shared" si="323"/>
        <v>100566</v>
      </c>
      <c r="P1892">
        <f t="shared" si="324"/>
        <v>100565</v>
      </c>
      <c r="Q1892">
        <f t="shared" si="325"/>
        <v>100566</v>
      </c>
      <c r="R1892">
        <f t="shared" si="326"/>
        <v>100567</v>
      </c>
      <c r="S1892">
        <f t="shared" si="327"/>
        <v>100567</v>
      </c>
      <c r="T1892">
        <f t="shared" si="328"/>
        <v>100566</v>
      </c>
      <c r="U1892">
        <f t="shared" si="329"/>
        <v>201889</v>
      </c>
      <c r="V1892" s="7">
        <f>IFERROR(VLOOKUP(VALUE(L1892),工作表2!$A:$N,14,1)/50,0)</f>
        <v>402670.48</v>
      </c>
      <c r="W1892" s="7">
        <f>IFERROR(VLOOKUP(VALUE(M1892),工作表2!$A:$N,14,1)/50,0)</f>
        <v>402670.48</v>
      </c>
      <c r="X1892" s="7">
        <f>IFERROR(VLOOKUP(VALUE(N1892),工作表2!$A:$N,14,1)/50,0)</f>
        <v>402670.48</v>
      </c>
      <c r="Y1892" s="7">
        <f>IFERROR(VLOOKUP(VALUE(O1892),工作表2!$A:$N,14,1)/50,0)</f>
        <v>402670.48</v>
      </c>
      <c r="Z1892" s="7">
        <f>IFERROR(VLOOKUP(VALUE(P1892),工作表2!$A:$N,14,1)/50,0)</f>
        <v>402670.48</v>
      </c>
      <c r="AA1892" s="7">
        <f>IFERROR(VLOOKUP(VALUE(Q1892),工作表2!$A:$N,14,1)/50,0)</f>
        <v>402670.48</v>
      </c>
      <c r="AB1892" s="7">
        <f>IFERROR(VLOOKUP(VALUE(R1892),工作表2!$A:$N,14,1)/50,0)</f>
        <v>402670.48</v>
      </c>
      <c r="AC1892" s="7">
        <f>IFERROR(VLOOKUP(VALUE(S1892),工作表2!$A:$N,14,1)/50,0)</f>
        <v>402670.48</v>
      </c>
      <c r="AD1892" s="7">
        <f>IFERROR(VLOOKUP(VALUE(T1892),工作表2!$A:$N,14,1)/50,0)</f>
        <v>402670.48</v>
      </c>
      <c r="AE1892" s="7">
        <f>IFERROR(VLOOKUP(VALUE(U1892),工作表2!$A:$N,14,1),0)</f>
        <v>59906711.5</v>
      </c>
      <c r="AF1892" s="7">
        <f t="shared" si="330"/>
        <v>63530745.82</v>
      </c>
    </row>
    <row r="1893" spans="1:32" x14ac:dyDescent="0.15">
      <c r="A1893" s="8">
        <v>101889</v>
      </c>
      <c r="B1893" s="3" t="s">
        <v>6858</v>
      </c>
      <c r="C1893" t="s">
        <v>6871</v>
      </c>
      <c r="D1893" t="s">
        <v>6841</v>
      </c>
      <c r="E1893" t="s">
        <v>6852</v>
      </c>
      <c r="F1893" t="s">
        <v>6868</v>
      </c>
      <c r="G1893" t="s">
        <v>6860</v>
      </c>
      <c r="H1893" t="s">
        <v>6854</v>
      </c>
      <c r="I1893" t="s">
        <v>6855</v>
      </c>
      <c r="J1893" t="s">
        <v>6847</v>
      </c>
      <c r="K1893" t="s">
        <v>6875</v>
      </c>
      <c r="L1893">
        <f t="shared" si="320"/>
        <v>100567</v>
      </c>
      <c r="M1893">
        <f t="shared" si="321"/>
        <v>100567</v>
      </c>
      <c r="N1893">
        <f t="shared" si="322"/>
        <v>100567</v>
      </c>
      <c r="O1893">
        <f t="shared" si="323"/>
        <v>100566</v>
      </c>
      <c r="P1893">
        <f t="shared" si="324"/>
        <v>100565</v>
      </c>
      <c r="Q1893">
        <f t="shared" si="325"/>
        <v>100566</v>
      </c>
      <c r="R1893">
        <f t="shared" si="326"/>
        <v>100566</v>
      </c>
      <c r="S1893">
        <f t="shared" si="327"/>
        <v>100566</v>
      </c>
      <c r="T1893">
        <f t="shared" si="328"/>
        <v>100566</v>
      </c>
      <c r="U1893">
        <f t="shared" si="329"/>
        <v>201890</v>
      </c>
      <c r="V1893" s="7">
        <f>IFERROR(VLOOKUP(VALUE(L1893),工作表2!$A:$N,14,1)/50,0)</f>
        <v>402670.48</v>
      </c>
      <c r="W1893" s="7">
        <f>IFERROR(VLOOKUP(VALUE(M1893),工作表2!$A:$N,14,1)/50,0)</f>
        <v>402670.48</v>
      </c>
      <c r="X1893" s="7">
        <f>IFERROR(VLOOKUP(VALUE(N1893),工作表2!$A:$N,14,1)/50,0)</f>
        <v>402670.48</v>
      </c>
      <c r="Y1893" s="7">
        <f>IFERROR(VLOOKUP(VALUE(O1893),工作表2!$A:$N,14,1)/50,0)</f>
        <v>402670.48</v>
      </c>
      <c r="Z1893" s="7">
        <f>IFERROR(VLOOKUP(VALUE(P1893),工作表2!$A:$N,14,1)/50,0)</f>
        <v>402670.48</v>
      </c>
      <c r="AA1893" s="7">
        <f>IFERROR(VLOOKUP(VALUE(Q1893),工作表2!$A:$N,14,1)/50,0)</f>
        <v>402670.48</v>
      </c>
      <c r="AB1893" s="7">
        <f>IFERROR(VLOOKUP(VALUE(R1893),工作表2!$A:$N,14,1)/50,0)</f>
        <v>402670.48</v>
      </c>
      <c r="AC1893" s="7">
        <f>IFERROR(VLOOKUP(VALUE(S1893),工作表2!$A:$N,14,1)/50,0)</f>
        <v>402670.48</v>
      </c>
      <c r="AD1893" s="7">
        <f>IFERROR(VLOOKUP(VALUE(T1893),工作表2!$A:$N,14,1)/50,0)</f>
        <v>402670.48</v>
      </c>
      <c r="AE1893" s="7">
        <f>IFERROR(VLOOKUP(VALUE(U1893),工作表2!$A:$N,14,1),0)</f>
        <v>60252299.5</v>
      </c>
      <c r="AF1893" s="7">
        <f t="shared" si="330"/>
        <v>63876333.82</v>
      </c>
    </row>
    <row r="1894" spans="1:32" x14ac:dyDescent="0.15">
      <c r="A1894" s="8">
        <v>101890</v>
      </c>
      <c r="B1894" s="3" t="s">
        <v>6876</v>
      </c>
      <c r="C1894" t="s">
        <v>6877</v>
      </c>
      <c r="D1894" t="s">
        <v>6878</v>
      </c>
      <c r="E1894" t="s">
        <v>6879</v>
      </c>
      <c r="F1894" t="s">
        <v>6880</v>
      </c>
      <c r="G1894" t="s">
        <v>6881</v>
      </c>
      <c r="H1894" t="s">
        <v>6882</v>
      </c>
      <c r="I1894" t="s">
        <v>6883</v>
      </c>
      <c r="J1894" t="s">
        <v>6884</v>
      </c>
      <c r="K1894" t="s">
        <v>6885</v>
      </c>
      <c r="L1894">
        <f t="shared" si="320"/>
        <v>100569</v>
      </c>
      <c r="M1894">
        <f t="shared" si="321"/>
        <v>100568</v>
      </c>
      <c r="N1894">
        <f t="shared" si="322"/>
        <v>100568</v>
      </c>
      <c r="O1894">
        <f t="shared" si="323"/>
        <v>100569</v>
      </c>
      <c r="P1894">
        <f t="shared" si="324"/>
        <v>100570</v>
      </c>
      <c r="Q1894">
        <f t="shared" si="325"/>
        <v>100568</v>
      </c>
      <c r="R1894">
        <f t="shared" si="326"/>
        <v>100570</v>
      </c>
      <c r="S1894">
        <f t="shared" si="327"/>
        <v>100570</v>
      </c>
      <c r="T1894">
        <f t="shared" si="328"/>
        <v>100568</v>
      </c>
      <c r="U1894">
        <f t="shared" si="329"/>
        <v>201891</v>
      </c>
      <c r="V1894" s="7">
        <f>IFERROR(VLOOKUP(VALUE(L1894),工作表2!$A:$N,14,1)/50,0)</f>
        <v>406624.81</v>
      </c>
      <c r="W1894" s="7">
        <f>IFERROR(VLOOKUP(VALUE(M1894),工作表2!$A:$N,14,1)/50,0)</f>
        <v>406624.81</v>
      </c>
      <c r="X1894" s="7">
        <f>IFERROR(VLOOKUP(VALUE(N1894),工作表2!$A:$N,14,1)/50,0)</f>
        <v>406624.81</v>
      </c>
      <c r="Y1894" s="7">
        <f>IFERROR(VLOOKUP(VALUE(O1894),工作表2!$A:$N,14,1)/50,0)</f>
        <v>406624.81</v>
      </c>
      <c r="Z1894" s="7">
        <f>IFERROR(VLOOKUP(VALUE(P1894),工作表2!$A:$N,14,1)/50,0)</f>
        <v>406624.81</v>
      </c>
      <c r="AA1894" s="7">
        <f>IFERROR(VLOOKUP(VALUE(Q1894),工作表2!$A:$N,14,1)/50,0)</f>
        <v>406624.81</v>
      </c>
      <c r="AB1894" s="7">
        <f>IFERROR(VLOOKUP(VALUE(R1894),工作表2!$A:$N,14,1)/50,0)</f>
        <v>406624.81</v>
      </c>
      <c r="AC1894" s="7">
        <f>IFERROR(VLOOKUP(VALUE(S1894),工作表2!$A:$N,14,1)/50,0)</f>
        <v>406624.81</v>
      </c>
      <c r="AD1894" s="7">
        <f>IFERROR(VLOOKUP(VALUE(T1894),工作表2!$A:$N,14,1)/50,0)</f>
        <v>406624.81</v>
      </c>
      <c r="AE1894" s="7">
        <f>IFERROR(VLOOKUP(VALUE(U1894),工作表2!$A:$N,14,1),0)</f>
        <v>59404571</v>
      </c>
      <c r="AF1894" s="7">
        <f t="shared" si="330"/>
        <v>63064194.289999999</v>
      </c>
    </row>
    <row r="1895" spans="1:32" x14ac:dyDescent="0.15">
      <c r="A1895" s="8">
        <v>101891</v>
      </c>
      <c r="B1895" s="3" t="s">
        <v>6886</v>
      </c>
      <c r="C1895" t="s">
        <v>6887</v>
      </c>
      <c r="D1895" t="s">
        <v>6878</v>
      </c>
      <c r="E1895" t="s">
        <v>6888</v>
      </c>
      <c r="F1895" t="s">
        <v>6889</v>
      </c>
      <c r="G1895" t="s">
        <v>6890</v>
      </c>
      <c r="H1895" t="s">
        <v>6891</v>
      </c>
      <c r="I1895" t="s">
        <v>6892</v>
      </c>
      <c r="J1895" t="s">
        <v>6893</v>
      </c>
      <c r="K1895" t="s">
        <v>6894</v>
      </c>
      <c r="L1895">
        <f t="shared" si="320"/>
        <v>100570</v>
      </c>
      <c r="M1895">
        <f t="shared" si="321"/>
        <v>100570</v>
      </c>
      <c r="N1895">
        <f t="shared" si="322"/>
        <v>100568</v>
      </c>
      <c r="O1895">
        <f t="shared" si="323"/>
        <v>100568</v>
      </c>
      <c r="P1895">
        <f t="shared" si="324"/>
        <v>100569</v>
      </c>
      <c r="Q1895">
        <f t="shared" si="325"/>
        <v>100570</v>
      </c>
      <c r="R1895">
        <f t="shared" si="326"/>
        <v>100569</v>
      </c>
      <c r="S1895">
        <f t="shared" si="327"/>
        <v>100568</v>
      </c>
      <c r="T1895">
        <f t="shared" si="328"/>
        <v>100570</v>
      </c>
      <c r="U1895">
        <f t="shared" si="329"/>
        <v>201892</v>
      </c>
      <c r="V1895" s="7">
        <f>IFERROR(VLOOKUP(VALUE(L1895),工作表2!$A:$N,14,1)/50,0)</f>
        <v>406624.81</v>
      </c>
      <c r="W1895" s="7">
        <f>IFERROR(VLOOKUP(VALUE(M1895),工作表2!$A:$N,14,1)/50,0)</f>
        <v>406624.81</v>
      </c>
      <c r="X1895" s="7">
        <f>IFERROR(VLOOKUP(VALUE(N1895),工作表2!$A:$N,14,1)/50,0)</f>
        <v>406624.81</v>
      </c>
      <c r="Y1895" s="7">
        <f>IFERROR(VLOOKUP(VALUE(O1895),工作表2!$A:$N,14,1)/50,0)</f>
        <v>406624.81</v>
      </c>
      <c r="Z1895" s="7">
        <f>IFERROR(VLOOKUP(VALUE(P1895),工作表2!$A:$N,14,1)/50,0)</f>
        <v>406624.81</v>
      </c>
      <c r="AA1895" s="7">
        <f>IFERROR(VLOOKUP(VALUE(Q1895),工作表2!$A:$N,14,1)/50,0)</f>
        <v>406624.81</v>
      </c>
      <c r="AB1895" s="7">
        <f>IFERROR(VLOOKUP(VALUE(R1895),工作表2!$A:$N,14,1)/50,0)</f>
        <v>406624.81</v>
      </c>
      <c r="AC1895" s="7">
        <f>IFERROR(VLOOKUP(VALUE(S1895),工作表2!$A:$N,14,1)/50,0)</f>
        <v>406624.81</v>
      </c>
      <c r="AD1895" s="7">
        <f>IFERROR(VLOOKUP(VALUE(T1895),工作表2!$A:$N,14,1)/50,0)</f>
        <v>406624.81</v>
      </c>
      <c r="AE1895" s="7">
        <f>IFERROR(VLOOKUP(VALUE(U1895),工作表2!$A:$N,14,1),0)</f>
        <v>59448092</v>
      </c>
      <c r="AF1895" s="7">
        <f t="shared" si="330"/>
        <v>63107715.289999999</v>
      </c>
    </row>
    <row r="1896" spans="1:32" x14ac:dyDescent="0.15">
      <c r="A1896" s="8">
        <v>101892</v>
      </c>
      <c r="B1896" s="3" t="s">
        <v>6876</v>
      </c>
      <c r="C1896" t="s">
        <v>6895</v>
      </c>
      <c r="D1896" t="s">
        <v>6896</v>
      </c>
      <c r="E1896" t="s">
        <v>6897</v>
      </c>
      <c r="F1896" t="s">
        <v>6889</v>
      </c>
      <c r="G1896" t="s">
        <v>6890</v>
      </c>
      <c r="H1896" t="s">
        <v>6891</v>
      </c>
      <c r="I1896" t="s">
        <v>6898</v>
      </c>
      <c r="J1896" t="s">
        <v>6884</v>
      </c>
      <c r="K1896" t="s">
        <v>6899</v>
      </c>
      <c r="L1896">
        <f t="shared" si="320"/>
        <v>100569</v>
      </c>
      <c r="M1896">
        <f t="shared" si="321"/>
        <v>100569</v>
      </c>
      <c r="N1896">
        <f t="shared" si="322"/>
        <v>100569</v>
      </c>
      <c r="O1896">
        <f t="shared" si="323"/>
        <v>100570</v>
      </c>
      <c r="P1896">
        <f t="shared" si="324"/>
        <v>100569</v>
      </c>
      <c r="Q1896">
        <f t="shared" si="325"/>
        <v>100570</v>
      </c>
      <c r="R1896">
        <f t="shared" si="326"/>
        <v>100569</v>
      </c>
      <c r="S1896">
        <f t="shared" si="327"/>
        <v>100569</v>
      </c>
      <c r="T1896">
        <f t="shared" si="328"/>
        <v>100568</v>
      </c>
      <c r="U1896">
        <f t="shared" si="329"/>
        <v>201893</v>
      </c>
      <c r="V1896" s="7">
        <f>IFERROR(VLOOKUP(VALUE(L1896),工作表2!$A:$N,14,1)/50,0)</f>
        <v>406624.81</v>
      </c>
      <c r="W1896" s="7">
        <f>IFERROR(VLOOKUP(VALUE(M1896),工作表2!$A:$N,14,1)/50,0)</f>
        <v>406624.81</v>
      </c>
      <c r="X1896" s="7">
        <f>IFERROR(VLOOKUP(VALUE(N1896),工作表2!$A:$N,14,1)/50,0)</f>
        <v>406624.81</v>
      </c>
      <c r="Y1896" s="7">
        <f>IFERROR(VLOOKUP(VALUE(O1896),工作表2!$A:$N,14,1)/50,0)</f>
        <v>406624.81</v>
      </c>
      <c r="Z1896" s="7">
        <f>IFERROR(VLOOKUP(VALUE(P1896),工作表2!$A:$N,14,1)/50,0)</f>
        <v>406624.81</v>
      </c>
      <c r="AA1896" s="7">
        <f>IFERROR(VLOOKUP(VALUE(Q1896),工作表2!$A:$N,14,1)/50,0)</f>
        <v>406624.81</v>
      </c>
      <c r="AB1896" s="7">
        <f>IFERROR(VLOOKUP(VALUE(R1896),工作表2!$A:$N,14,1)/50,0)</f>
        <v>406624.81</v>
      </c>
      <c r="AC1896" s="7">
        <f>IFERROR(VLOOKUP(VALUE(S1896),工作表2!$A:$N,14,1)/50,0)</f>
        <v>406624.81</v>
      </c>
      <c r="AD1896" s="7">
        <f>IFERROR(VLOOKUP(VALUE(T1896),工作表2!$A:$N,14,1)/50,0)</f>
        <v>406624.81</v>
      </c>
      <c r="AE1896" s="7">
        <f>IFERROR(VLOOKUP(VALUE(U1896),工作表2!$A:$N,14,1),0)</f>
        <v>59491645.5</v>
      </c>
      <c r="AF1896" s="7">
        <f t="shared" si="330"/>
        <v>63151268.789999999</v>
      </c>
    </row>
    <row r="1897" spans="1:32" x14ac:dyDescent="0.15">
      <c r="A1897" s="8">
        <v>101893</v>
      </c>
      <c r="B1897" s="3" t="s">
        <v>6886</v>
      </c>
      <c r="C1897" t="s">
        <v>6877</v>
      </c>
      <c r="D1897" t="s">
        <v>6900</v>
      </c>
      <c r="E1897" t="s">
        <v>6879</v>
      </c>
      <c r="F1897" t="s">
        <v>6901</v>
      </c>
      <c r="G1897" t="s">
        <v>6881</v>
      </c>
      <c r="H1897" t="s">
        <v>6902</v>
      </c>
      <c r="I1897" t="s">
        <v>6892</v>
      </c>
      <c r="J1897" t="s">
        <v>6893</v>
      </c>
      <c r="K1897" t="s">
        <v>6903</v>
      </c>
      <c r="L1897">
        <f t="shared" si="320"/>
        <v>100570</v>
      </c>
      <c r="M1897">
        <f t="shared" si="321"/>
        <v>100568</v>
      </c>
      <c r="N1897">
        <f t="shared" si="322"/>
        <v>100570</v>
      </c>
      <c r="O1897">
        <f t="shared" si="323"/>
        <v>100569</v>
      </c>
      <c r="P1897">
        <f t="shared" si="324"/>
        <v>100568</v>
      </c>
      <c r="Q1897">
        <f t="shared" si="325"/>
        <v>100568</v>
      </c>
      <c r="R1897">
        <f t="shared" si="326"/>
        <v>100568</v>
      </c>
      <c r="S1897">
        <f t="shared" si="327"/>
        <v>100568</v>
      </c>
      <c r="T1897">
        <f t="shared" si="328"/>
        <v>100570</v>
      </c>
      <c r="U1897">
        <f t="shared" si="329"/>
        <v>201894</v>
      </c>
      <c r="V1897" s="7">
        <f>IFERROR(VLOOKUP(VALUE(L1897),工作表2!$A:$N,14,1)/50,0)</f>
        <v>406624.81</v>
      </c>
      <c r="W1897" s="7">
        <f>IFERROR(VLOOKUP(VALUE(M1897),工作表2!$A:$N,14,1)/50,0)</f>
        <v>406624.81</v>
      </c>
      <c r="X1897" s="7">
        <f>IFERROR(VLOOKUP(VALUE(N1897),工作表2!$A:$N,14,1)/50,0)</f>
        <v>406624.81</v>
      </c>
      <c r="Y1897" s="7">
        <f>IFERROR(VLOOKUP(VALUE(O1897),工作表2!$A:$N,14,1)/50,0)</f>
        <v>406624.81</v>
      </c>
      <c r="Z1897" s="7">
        <f>IFERROR(VLOOKUP(VALUE(P1897),工作表2!$A:$N,14,1)/50,0)</f>
        <v>406624.81</v>
      </c>
      <c r="AA1897" s="7">
        <f>IFERROR(VLOOKUP(VALUE(Q1897),工作表2!$A:$N,14,1)/50,0)</f>
        <v>406624.81</v>
      </c>
      <c r="AB1897" s="7">
        <f>IFERROR(VLOOKUP(VALUE(R1897),工作表2!$A:$N,14,1)/50,0)</f>
        <v>406624.81</v>
      </c>
      <c r="AC1897" s="7">
        <f>IFERROR(VLOOKUP(VALUE(S1897),工作表2!$A:$N,14,1)/50,0)</f>
        <v>406624.81</v>
      </c>
      <c r="AD1897" s="7">
        <f>IFERROR(VLOOKUP(VALUE(T1897),工作表2!$A:$N,14,1)/50,0)</f>
        <v>406624.81</v>
      </c>
      <c r="AE1897" s="7">
        <f>IFERROR(VLOOKUP(VALUE(U1897),工作表2!$A:$N,14,1),0)</f>
        <v>60619055</v>
      </c>
      <c r="AF1897" s="7">
        <f t="shared" si="330"/>
        <v>64278678.289999999</v>
      </c>
    </row>
    <row r="1898" spans="1:32" x14ac:dyDescent="0.15">
      <c r="A1898" s="8">
        <v>101894</v>
      </c>
      <c r="B1898" s="3" t="s">
        <v>6876</v>
      </c>
      <c r="C1898" t="s">
        <v>6887</v>
      </c>
      <c r="D1898" t="s">
        <v>6896</v>
      </c>
      <c r="E1898" t="s">
        <v>6888</v>
      </c>
      <c r="F1898" t="s">
        <v>6880</v>
      </c>
      <c r="G1898" t="s">
        <v>6881</v>
      </c>
      <c r="H1898" t="s">
        <v>6902</v>
      </c>
      <c r="I1898" t="s">
        <v>6883</v>
      </c>
      <c r="J1898" t="s">
        <v>6893</v>
      </c>
      <c r="K1898" t="s">
        <v>6904</v>
      </c>
      <c r="L1898">
        <f t="shared" si="320"/>
        <v>100569</v>
      </c>
      <c r="M1898">
        <f t="shared" si="321"/>
        <v>100570</v>
      </c>
      <c r="N1898">
        <f t="shared" si="322"/>
        <v>100569</v>
      </c>
      <c r="O1898">
        <f t="shared" si="323"/>
        <v>100568</v>
      </c>
      <c r="P1898">
        <f t="shared" si="324"/>
        <v>100570</v>
      </c>
      <c r="Q1898">
        <f t="shared" si="325"/>
        <v>100568</v>
      </c>
      <c r="R1898">
        <f t="shared" si="326"/>
        <v>100568</v>
      </c>
      <c r="S1898">
        <f t="shared" si="327"/>
        <v>100570</v>
      </c>
      <c r="T1898">
        <f t="shared" si="328"/>
        <v>100570</v>
      </c>
      <c r="U1898">
        <f t="shared" si="329"/>
        <v>201895</v>
      </c>
      <c r="V1898" s="7">
        <f>IFERROR(VLOOKUP(VALUE(L1898),工作表2!$A:$N,14,1)/50,0)</f>
        <v>406624.81</v>
      </c>
      <c r="W1898" s="7">
        <f>IFERROR(VLOOKUP(VALUE(M1898),工作表2!$A:$N,14,1)/50,0)</f>
        <v>406624.81</v>
      </c>
      <c r="X1898" s="7">
        <f>IFERROR(VLOOKUP(VALUE(N1898),工作表2!$A:$N,14,1)/50,0)</f>
        <v>406624.81</v>
      </c>
      <c r="Y1898" s="7">
        <f>IFERROR(VLOOKUP(VALUE(O1898),工作表2!$A:$N,14,1)/50,0)</f>
        <v>406624.81</v>
      </c>
      <c r="Z1898" s="7">
        <f>IFERROR(VLOOKUP(VALUE(P1898),工作表2!$A:$N,14,1)/50,0)</f>
        <v>406624.81</v>
      </c>
      <c r="AA1898" s="7">
        <f>IFERROR(VLOOKUP(VALUE(Q1898),工作表2!$A:$N,14,1)/50,0)</f>
        <v>406624.81</v>
      </c>
      <c r="AB1898" s="7">
        <f>IFERROR(VLOOKUP(VALUE(R1898),工作表2!$A:$N,14,1)/50,0)</f>
        <v>406624.81</v>
      </c>
      <c r="AC1898" s="7">
        <f>IFERROR(VLOOKUP(VALUE(S1898),工作表2!$A:$N,14,1)/50,0)</f>
        <v>406624.81</v>
      </c>
      <c r="AD1898" s="7">
        <f>IFERROR(VLOOKUP(VALUE(T1898),工作表2!$A:$N,14,1)/50,0)</f>
        <v>406624.81</v>
      </c>
      <c r="AE1898" s="7">
        <f>IFERROR(VLOOKUP(VALUE(U1898),工作表2!$A:$N,14,1),0)</f>
        <v>59578847.5</v>
      </c>
      <c r="AF1898" s="7">
        <f t="shared" si="330"/>
        <v>63238470.789999999</v>
      </c>
    </row>
    <row r="1899" spans="1:32" x14ac:dyDescent="0.15">
      <c r="A1899" s="8">
        <v>101895</v>
      </c>
      <c r="B1899" s="3" t="s">
        <v>6886</v>
      </c>
      <c r="C1899" t="s">
        <v>6895</v>
      </c>
      <c r="D1899" t="s">
        <v>6900</v>
      </c>
      <c r="E1899" t="s">
        <v>6879</v>
      </c>
      <c r="F1899" t="s">
        <v>6889</v>
      </c>
      <c r="G1899" t="s">
        <v>6905</v>
      </c>
      <c r="H1899" t="s">
        <v>6882</v>
      </c>
      <c r="I1899" t="s">
        <v>6883</v>
      </c>
      <c r="J1899" t="s">
        <v>6884</v>
      </c>
      <c r="K1899" t="s">
        <v>6906</v>
      </c>
      <c r="L1899">
        <f t="shared" si="320"/>
        <v>100570</v>
      </c>
      <c r="M1899">
        <f t="shared" si="321"/>
        <v>100569</v>
      </c>
      <c r="N1899">
        <f t="shared" si="322"/>
        <v>100570</v>
      </c>
      <c r="O1899">
        <f t="shared" si="323"/>
        <v>100569</v>
      </c>
      <c r="P1899">
        <f t="shared" si="324"/>
        <v>100569</v>
      </c>
      <c r="Q1899">
        <f t="shared" si="325"/>
        <v>100569</v>
      </c>
      <c r="R1899">
        <f t="shared" si="326"/>
        <v>100570</v>
      </c>
      <c r="S1899">
        <f t="shared" si="327"/>
        <v>100570</v>
      </c>
      <c r="T1899">
        <f t="shared" si="328"/>
        <v>100568</v>
      </c>
      <c r="U1899">
        <f t="shared" si="329"/>
        <v>201896</v>
      </c>
      <c r="V1899" s="7">
        <f>IFERROR(VLOOKUP(VALUE(L1899),工作表2!$A:$N,14,1)/50,0)</f>
        <v>406624.81</v>
      </c>
      <c r="W1899" s="7">
        <f>IFERROR(VLOOKUP(VALUE(M1899),工作表2!$A:$N,14,1)/50,0)</f>
        <v>406624.81</v>
      </c>
      <c r="X1899" s="7">
        <f>IFERROR(VLOOKUP(VALUE(N1899),工作表2!$A:$N,14,1)/50,0)</f>
        <v>406624.81</v>
      </c>
      <c r="Y1899" s="7">
        <f>IFERROR(VLOOKUP(VALUE(O1899),工作表2!$A:$N,14,1)/50,0)</f>
        <v>406624.81</v>
      </c>
      <c r="Z1899" s="7">
        <f>IFERROR(VLOOKUP(VALUE(P1899),工作表2!$A:$N,14,1)/50,0)</f>
        <v>406624.81</v>
      </c>
      <c r="AA1899" s="7">
        <f>IFERROR(VLOOKUP(VALUE(Q1899),工作表2!$A:$N,14,1)/50,0)</f>
        <v>406624.81</v>
      </c>
      <c r="AB1899" s="7">
        <f>IFERROR(VLOOKUP(VALUE(R1899),工作表2!$A:$N,14,1)/50,0)</f>
        <v>406624.81</v>
      </c>
      <c r="AC1899" s="7">
        <f>IFERROR(VLOOKUP(VALUE(S1899),工作表2!$A:$N,14,1)/50,0)</f>
        <v>406624.81</v>
      </c>
      <c r="AD1899" s="7">
        <f>IFERROR(VLOOKUP(VALUE(T1899),工作表2!$A:$N,14,1)/50,0)</f>
        <v>406624.81</v>
      </c>
      <c r="AE1899" s="7">
        <f>IFERROR(VLOOKUP(VALUE(U1899),工作表2!$A:$N,14,1),0)</f>
        <v>59622496</v>
      </c>
      <c r="AF1899" s="7">
        <f t="shared" si="330"/>
        <v>63282119.289999999</v>
      </c>
    </row>
    <row r="1900" spans="1:32" x14ac:dyDescent="0.15">
      <c r="A1900" s="8">
        <v>101896</v>
      </c>
      <c r="B1900" s="3" t="s">
        <v>6886</v>
      </c>
      <c r="C1900" t="s">
        <v>6877</v>
      </c>
      <c r="D1900" t="s">
        <v>6900</v>
      </c>
      <c r="E1900" t="s">
        <v>6897</v>
      </c>
      <c r="F1900" t="s">
        <v>6889</v>
      </c>
      <c r="G1900" t="s">
        <v>6881</v>
      </c>
      <c r="H1900" t="s">
        <v>6882</v>
      </c>
      <c r="I1900" t="s">
        <v>6883</v>
      </c>
      <c r="J1900" t="s">
        <v>6884</v>
      </c>
      <c r="K1900" t="s">
        <v>6907</v>
      </c>
      <c r="L1900">
        <f t="shared" si="320"/>
        <v>100570</v>
      </c>
      <c r="M1900">
        <f t="shared" si="321"/>
        <v>100568</v>
      </c>
      <c r="N1900">
        <f t="shared" si="322"/>
        <v>100570</v>
      </c>
      <c r="O1900">
        <f t="shared" si="323"/>
        <v>100570</v>
      </c>
      <c r="P1900">
        <f t="shared" si="324"/>
        <v>100569</v>
      </c>
      <c r="Q1900">
        <f t="shared" si="325"/>
        <v>100568</v>
      </c>
      <c r="R1900">
        <f t="shared" si="326"/>
        <v>100570</v>
      </c>
      <c r="S1900">
        <f t="shared" si="327"/>
        <v>100570</v>
      </c>
      <c r="T1900">
        <f t="shared" si="328"/>
        <v>100568</v>
      </c>
      <c r="U1900">
        <f t="shared" si="329"/>
        <v>201897</v>
      </c>
      <c r="V1900" s="7">
        <f>IFERROR(VLOOKUP(VALUE(L1900),工作表2!$A:$N,14,1)/50,0)</f>
        <v>406624.81</v>
      </c>
      <c r="W1900" s="7">
        <f>IFERROR(VLOOKUP(VALUE(M1900),工作表2!$A:$N,14,1)/50,0)</f>
        <v>406624.81</v>
      </c>
      <c r="X1900" s="7">
        <f>IFERROR(VLOOKUP(VALUE(N1900),工作表2!$A:$N,14,1)/50,0)</f>
        <v>406624.81</v>
      </c>
      <c r="Y1900" s="7">
        <f>IFERROR(VLOOKUP(VALUE(O1900),工作表2!$A:$N,14,1)/50,0)</f>
        <v>406624.81</v>
      </c>
      <c r="Z1900" s="7">
        <f>IFERROR(VLOOKUP(VALUE(P1900),工作表2!$A:$N,14,1)/50,0)</f>
        <v>406624.81</v>
      </c>
      <c r="AA1900" s="7">
        <f>IFERROR(VLOOKUP(VALUE(Q1900),工作表2!$A:$N,14,1)/50,0)</f>
        <v>406624.81</v>
      </c>
      <c r="AB1900" s="7">
        <f>IFERROR(VLOOKUP(VALUE(R1900),工作表2!$A:$N,14,1)/50,0)</f>
        <v>406624.81</v>
      </c>
      <c r="AC1900" s="7">
        <f>IFERROR(VLOOKUP(VALUE(S1900),工作表2!$A:$N,14,1)/50,0)</f>
        <v>406624.81</v>
      </c>
      <c r="AD1900" s="7">
        <f>IFERROR(VLOOKUP(VALUE(T1900),工作表2!$A:$N,14,1)/50,0)</f>
        <v>406624.81</v>
      </c>
      <c r="AE1900" s="7">
        <f>IFERROR(VLOOKUP(VALUE(U1900),工作表2!$A:$N,14,1),0)</f>
        <v>60752125</v>
      </c>
      <c r="AF1900" s="7">
        <f t="shared" si="330"/>
        <v>64411748.289999999</v>
      </c>
    </row>
    <row r="1901" spans="1:32" x14ac:dyDescent="0.15">
      <c r="A1901" s="8">
        <v>101897</v>
      </c>
      <c r="B1901" s="3" t="s">
        <v>6886</v>
      </c>
      <c r="C1901" t="s">
        <v>6887</v>
      </c>
      <c r="D1901" t="s">
        <v>6900</v>
      </c>
      <c r="E1901" t="s">
        <v>6897</v>
      </c>
      <c r="F1901" t="s">
        <v>6889</v>
      </c>
      <c r="G1901" t="s">
        <v>6881</v>
      </c>
      <c r="H1901" t="s">
        <v>6902</v>
      </c>
      <c r="I1901" t="s">
        <v>6892</v>
      </c>
      <c r="J1901" t="s">
        <v>6884</v>
      </c>
      <c r="K1901" t="s">
        <v>6908</v>
      </c>
      <c r="L1901">
        <f t="shared" si="320"/>
        <v>100570</v>
      </c>
      <c r="M1901">
        <f t="shared" si="321"/>
        <v>100570</v>
      </c>
      <c r="N1901">
        <f t="shared" si="322"/>
        <v>100570</v>
      </c>
      <c r="O1901">
        <f t="shared" si="323"/>
        <v>100570</v>
      </c>
      <c r="P1901">
        <f t="shared" si="324"/>
        <v>100569</v>
      </c>
      <c r="Q1901">
        <f t="shared" si="325"/>
        <v>100568</v>
      </c>
      <c r="R1901">
        <f t="shared" si="326"/>
        <v>100568</v>
      </c>
      <c r="S1901">
        <f t="shared" si="327"/>
        <v>100568</v>
      </c>
      <c r="T1901">
        <f t="shared" si="328"/>
        <v>100568</v>
      </c>
      <c r="U1901">
        <f t="shared" si="329"/>
        <v>201898</v>
      </c>
      <c r="V1901" s="7">
        <f>IFERROR(VLOOKUP(VALUE(L1901),工作表2!$A:$N,14,1)/50,0)</f>
        <v>406624.81</v>
      </c>
      <c r="W1901" s="7">
        <f>IFERROR(VLOOKUP(VALUE(M1901),工作表2!$A:$N,14,1)/50,0)</f>
        <v>406624.81</v>
      </c>
      <c r="X1901" s="7">
        <f>IFERROR(VLOOKUP(VALUE(N1901),工作表2!$A:$N,14,1)/50,0)</f>
        <v>406624.81</v>
      </c>
      <c r="Y1901" s="7">
        <f>IFERROR(VLOOKUP(VALUE(O1901),工作表2!$A:$N,14,1)/50,0)</f>
        <v>406624.81</v>
      </c>
      <c r="Z1901" s="7">
        <f>IFERROR(VLOOKUP(VALUE(P1901),工作表2!$A:$N,14,1)/50,0)</f>
        <v>406624.81</v>
      </c>
      <c r="AA1901" s="7">
        <f>IFERROR(VLOOKUP(VALUE(Q1901),工作表2!$A:$N,14,1)/50,0)</f>
        <v>406624.81</v>
      </c>
      <c r="AB1901" s="7">
        <f>IFERROR(VLOOKUP(VALUE(R1901),工作表2!$A:$N,14,1)/50,0)</f>
        <v>406624.81</v>
      </c>
      <c r="AC1901" s="7">
        <f>IFERROR(VLOOKUP(VALUE(S1901),工作表2!$A:$N,14,1)/50,0)</f>
        <v>406624.81</v>
      </c>
      <c r="AD1901" s="7">
        <f>IFERROR(VLOOKUP(VALUE(T1901),工作表2!$A:$N,14,1)/50,0)</f>
        <v>406624.81</v>
      </c>
      <c r="AE1901" s="7">
        <f>IFERROR(VLOOKUP(VALUE(U1901),工作表2!$A:$N,14,1),0)</f>
        <v>60274951.5</v>
      </c>
      <c r="AF1901" s="7">
        <f t="shared" si="330"/>
        <v>63934574.789999999</v>
      </c>
    </row>
    <row r="1902" spans="1:32" x14ac:dyDescent="0.15">
      <c r="A1902" s="8">
        <v>101898</v>
      </c>
      <c r="B1902" s="3" t="s">
        <v>6876</v>
      </c>
      <c r="C1902" t="s">
        <v>6887</v>
      </c>
      <c r="D1902" t="s">
        <v>6878</v>
      </c>
      <c r="E1902" t="s">
        <v>6897</v>
      </c>
      <c r="F1902" t="s">
        <v>6880</v>
      </c>
      <c r="G1902" t="s">
        <v>6905</v>
      </c>
      <c r="H1902" t="s">
        <v>6891</v>
      </c>
      <c r="I1902" t="s">
        <v>6898</v>
      </c>
      <c r="J1902" t="s">
        <v>6893</v>
      </c>
      <c r="K1902" t="s">
        <v>6909</v>
      </c>
      <c r="L1902">
        <f t="shared" si="320"/>
        <v>100569</v>
      </c>
      <c r="M1902">
        <f t="shared" si="321"/>
        <v>100570</v>
      </c>
      <c r="N1902">
        <f t="shared" si="322"/>
        <v>100568</v>
      </c>
      <c r="O1902">
        <f t="shared" si="323"/>
        <v>100570</v>
      </c>
      <c r="P1902">
        <f t="shared" si="324"/>
        <v>100570</v>
      </c>
      <c r="Q1902">
        <f t="shared" si="325"/>
        <v>100569</v>
      </c>
      <c r="R1902">
        <f t="shared" si="326"/>
        <v>100569</v>
      </c>
      <c r="S1902">
        <f t="shared" si="327"/>
        <v>100569</v>
      </c>
      <c r="T1902">
        <f t="shared" si="328"/>
        <v>100570</v>
      </c>
      <c r="U1902">
        <f t="shared" si="329"/>
        <v>201899</v>
      </c>
      <c r="V1902" s="7">
        <f>IFERROR(VLOOKUP(VALUE(L1902),工作表2!$A:$N,14,1)/50,0)</f>
        <v>406624.81</v>
      </c>
      <c r="W1902" s="7">
        <f>IFERROR(VLOOKUP(VALUE(M1902),工作表2!$A:$N,14,1)/50,0)</f>
        <v>406624.81</v>
      </c>
      <c r="X1902" s="7">
        <f>IFERROR(VLOOKUP(VALUE(N1902),工作表2!$A:$N,14,1)/50,0)</f>
        <v>406624.81</v>
      </c>
      <c r="Y1902" s="7">
        <f>IFERROR(VLOOKUP(VALUE(O1902),工作表2!$A:$N,14,1)/50,0)</f>
        <v>406624.81</v>
      </c>
      <c r="Z1902" s="7">
        <f>IFERROR(VLOOKUP(VALUE(P1902),工作表2!$A:$N,14,1)/50,0)</f>
        <v>406624.81</v>
      </c>
      <c r="AA1902" s="7">
        <f>IFERROR(VLOOKUP(VALUE(Q1902),工作表2!$A:$N,14,1)/50,0)</f>
        <v>406624.81</v>
      </c>
      <c r="AB1902" s="7">
        <f>IFERROR(VLOOKUP(VALUE(R1902),工作表2!$A:$N,14,1)/50,0)</f>
        <v>406624.81</v>
      </c>
      <c r="AC1902" s="7">
        <f>IFERROR(VLOOKUP(VALUE(S1902),工作表2!$A:$N,14,1)/50,0)</f>
        <v>406624.81</v>
      </c>
      <c r="AD1902" s="7">
        <f>IFERROR(VLOOKUP(VALUE(T1902),工作表2!$A:$N,14,1)/50,0)</f>
        <v>406624.81</v>
      </c>
      <c r="AE1902" s="7">
        <f>IFERROR(VLOOKUP(VALUE(U1902),工作表2!$A:$N,14,1),0)</f>
        <v>60536538</v>
      </c>
      <c r="AF1902" s="7">
        <f t="shared" si="330"/>
        <v>64196161.289999999</v>
      </c>
    </row>
    <row r="1903" spans="1:32" x14ac:dyDescent="0.15">
      <c r="A1903" s="8">
        <v>101899</v>
      </c>
      <c r="B1903" s="3" t="s">
        <v>6886</v>
      </c>
      <c r="C1903" t="s">
        <v>6877</v>
      </c>
      <c r="D1903" t="s">
        <v>6878</v>
      </c>
      <c r="E1903" t="s">
        <v>6879</v>
      </c>
      <c r="F1903" t="s">
        <v>6901</v>
      </c>
      <c r="G1903" t="s">
        <v>6905</v>
      </c>
      <c r="H1903" t="s">
        <v>6882</v>
      </c>
      <c r="I1903" t="s">
        <v>6898</v>
      </c>
      <c r="J1903" t="s">
        <v>6910</v>
      </c>
      <c r="K1903" t="s">
        <v>6911</v>
      </c>
      <c r="L1903">
        <f t="shared" si="320"/>
        <v>100570</v>
      </c>
      <c r="M1903">
        <f t="shared" si="321"/>
        <v>100568</v>
      </c>
      <c r="N1903">
        <f t="shared" si="322"/>
        <v>100568</v>
      </c>
      <c r="O1903">
        <f t="shared" si="323"/>
        <v>100569</v>
      </c>
      <c r="P1903">
        <f t="shared" si="324"/>
        <v>100568</v>
      </c>
      <c r="Q1903">
        <f t="shared" si="325"/>
        <v>100569</v>
      </c>
      <c r="R1903">
        <f t="shared" si="326"/>
        <v>100570</v>
      </c>
      <c r="S1903">
        <f t="shared" si="327"/>
        <v>100569</v>
      </c>
      <c r="T1903">
        <f t="shared" si="328"/>
        <v>100569</v>
      </c>
      <c r="U1903">
        <f t="shared" si="329"/>
        <v>201900</v>
      </c>
      <c r="V1903" s="7">
        <f>IFERROR(VLOOKUP(VALUE(L1903),工作表2!$A:$N,14,1)/50,0)</f>
        <v>406624.81</v>
      </c>
      <c r="W1903" s="7">
        <f>IFERROR(VLOOKUP(VALUE(M1903),工作表2!$A:$N,14,1)/50,0)</f>
        <v>406624.81</v>
      </c>
      <c r="X1903" s="7">
        <f>IFERROR(VLOOKUP(VALUE(N1903),工作表2!$A:$N,14,1)/50,0)</f>
        <v>406624.81</v>
      </c>
      <c r="Y1903" s="7">
        <f>IFERROR(VLOOKUP(VALUE(O1903),工作表2!$A:$N,14,1)/50,0)</f>
        <v>406624.81</v>
      </c>
      <c r="Z1903" s="7">
        <f>IFERROR(VLOOKUP(VALUE(P1903),工作表2!$A:$N,14,1)/50,0)</f>
        <v>406624.81</v>
      </c>
      <c r="AA1903" s="7">
        <f>IFERROR(VLOOKUP(VALUE(Q1903),工作表2!$A:$N,14,1)/50,0)</f>
        <v>406624.81</v>
      </c>
      <c r="AB1903" s="7">
        <f>IFERROR(VLOOKUP(VALUE(R1903),工作表2!$A:$N,14,1)/50,0)</f>
        <v>406624.81</v>
      </c>
      <c r="AC1903" s="7">
        <f>IFERROR(VLOOKUP(VALUE(S1903),工作表2!$A:$N,14,1)/50,0)</f>
        <v>406624.81</v>
      </c>
      <c r="AD1903" s="7">
        <f>IFERROR(VLOOKUP(VALUE(T1903),工作表2!$A:$N,14,1)/50,0)</f>
        <v>406624.81</v>
      </c>
      <c r="AE1903" s="7">
        <f>IFERROR(VLOOKUP(VALUE(U1903),工作表2!$A:$N,14,1),0)</f>
        <v>60885487.5</v>
      </c>
      <c r="AF1903" s="7">
        <f t="shared" si="330"/>
        <v>64545110.789999999</v>
      </c>
    </row>
    <row r="1904" spans="1:32" x14ac:dyDescent="0.15">
      <c r="A1904" s="8">
        <v>101900</v>
      </c>
      <c r="B1904" s="3" t="s">
        <v>6912</v>
      </c>
      <c r="C1904" t="s">
        <v>6913</v>
      </c>
      <c r="D1904" t="s">
        <v>6914</v>
      </c>
      <c r="E1904" t="s">
        <v>6915</v>
      </c>
      <c r="F1904" t="s">
        <v>6916</v>
      </c>
      <c r="G1904" t="s">
        <v>6917</v>
      </c>
      <c r="H1904" t="s">
        <v>6918</v>
      </c>
      <c r="I1904" t="s">
        <v>6919</v>
      </c>
      <c r="J1904" t="s">
        <v>6920</v>
      </c>
      <c r="K1904" t="s">
        <v>6921</v>
      </c>
      <c r="L1904">
        <f t="shared" si="320"/>
        <v>100573</v>
      </c>
      <c r="M1904">
        <f t="shared" si="321"/>
        <v>100571</v>
      </c>
      <c r="N1904">
        <f t="shared" si="322"/>
        <v>100571</v>
      </c>
      <c r="O1904">
        <f t="shared" si="323"/>
        <v>100572</v>
      </c>
      <c r="P1904">
        <f t="shared" si="324"/>
        <v>100572</v>
      </c>
      <c r="Q1904">
        <f t="shared" si="325"/>
        <v>100571</v>
      </c>
      <c r="R1904">
        <f t="shared" si="326"/>
        <v>100571</v>
      </c>
      <c r="S1904">
        <f t="shared" si="327"/>
        <v>100572</v>
      </c>
      <c r="T1904">
        <f t="shared" si="328"/>
        <v>100571</v>
      </c>
      <c r="U1904">
        <f t="shared" si="329"/>
        <v>201901</v>
      </c>
      <c r="V1904" s="7">
        <f>IFERROR(VLOOKUP(VALUE(L1904),工作表2!$A:$N,14,1)/50,0)</f>
        <v>410579.13</v>
      </c>
      <c r="W1904" s="7">
        <f>IFERROR(VLOOKUP(VALUE(M1904),工作表2!$A:$N,14,1)/50,0)</f>
        <v>410579.13</v>
      </c>
      <c r="X1904" s="7">
        <f>IFERROR(VLOOKUP(VALUE(N1904),工作表2!$A:$N,14,1)/50,0)</f>
        <v>410579.13</v>
      </c>
      <c r="Y1904" s="7">
        <f>IFERROR(VLOOKUP(VALUE(O1904),工作表2!$A:$N,14,1)/50,0)</f>
        <v>410579.13</v>
      </c>
      <c r="Z1904" s="7">
        <f>IFERROR(VLOOKUP(VALUE(P1904),工作表2!$A:$N,14,1)/50,0)</f>
        <v>410579.13</v>
      </c>
      <c r="AA1904" s="7">
        <f>IFERROR(VLOOKUP(VALUE(Q1904),工作表2!$A:$N,14,1)/50,0)</f>
        <v>410579.13</v>
      </c>
      <c r="AB1904" s="7">
        <f>IFERROR(VLOOKUP(VALUE(R1904),工作表2!$A:$N,14,1)/50,0)</f>
        <v>410579.13</v>
      </c>
      <c r="AC1904" s="7">
        <f>IFERROR(VLOOKUP(VALUE(S1904),工作表2!$A:$N,14,1)/50,0)</f>
        <v>410579.13</v>
      </c>
      <c r="AD1904" s="7">
        <f>IFERROR(VLOOKUP(VALUE(T1904),工作表2!$A:$N,14,1)/50,0)</f>
        <v>410579.13</v>
      </c>
      <c r="AE1904" s="7">
        <f>IFERROR(VLOOKUP(VALUE(U1904),工作表2!$A:$N,14,1),0)</f>
        <v>60027308</v>
      </c>
      <c r="AF1904" s="7">
        <f t="shared" si="330"/>
        <v>63722520.170000002</v>
      </c>
    </row>
    <row r="1905" spans="1:32" x14ac:dyDescent="0.15">
      <c r="A1905" s="8">
        <v>101901</v>
      </c>
      <c r="B1905" s="3" t="s">
        <v>6922</v>
      </c>
      <c r="C1905" t="s">
        <v>6923</v>
      </c>
      <c r="D1905" t="s">
        <v>6924</v>
      </c>
      <c r="E1905" t="s">
        <v>6925</v>
      </c>
      <c r="F1905" t="s">
        <v>6916</v>
      </c>
      <c r="G1905" t="s">
        <v>6926</v>
      </c>
      <c r="H1905" t="s">
        <v>6918</v>
      </c>
      <c r="I1905" t="s">
        <v>6927</v>
      </c>
      <c r="J1905" t="s">
        <v>6928</v>
      </c>
      <c r="K1905" t="s">
        <v>6929</v>
      </c>
      <c r="L1905">
        <f t="shared" si="320"/>
        <v>100571</v>
      </c>
      <c r="M1905">
        <f t="shared" si="321"/>
        <v>100572</v>
      </c>
      <c r="N1905">
        <f t="shared" si="322"/>
        <v>100573</v>
      </c>
      <c r="O1905">
        <f t="shared" si="323"/>
        <v>100573</v>
      </c>
      <c r="P1905">
        <f t="shared" si="324"/>
        <v>100572</v>
      </c>
      <c r="Q1905">
        <f t="shared" si="325"/>
        <v>100572</v>
      </c>
      <c r="R1905">
        <f t="shared" si="326"/>
        <v>100571</v>
      </c>
      <c r="S1905">
        <f t="shared" si="327"/>
        <v>100571</v>
      </c>
      <c r="T1905">
        <f t="shared" si="328"/>
        <v>100572</v>
      </c>
      <c r="U1905">
        <f t="shared" si="329"/>
        <v>201902</v>
      </c>
      <c r="V1905" s="7">
        <f>IFERROR(VLOOKUP(VALUE(L1905),工作表2!$A:$N,14,1)/50,0)</f>
        <v>410579.13</v>
      </c>
      <c r="W1905" s="7">
        <f>IFERROR(VLOOKUP(VALUE(M1905),工作表2!$A:$N,14,1)/50,0)</f>
        <v>410579.13</v>
      </c>
      <c r="X1905" s="7">
        <f>IFERROR(VLOOKUP(VALUE(N1905),工作表2!$A:$N,14,1)/50,0)</f>
        <v>410579.13</v>
      </c>
      <c r="Y1905" s="7">
        <f>IFERROR(VLOOKUP(VALUE(O1905),工作表2!$A:$N,14,1)/50,0)</f>
        <v>410579.13</v>
      </c>
      <c r="Z1905" s="7">
        <f>IFERROR(VLOOKUP(VALUE(P1905),工作表2!$A:$N,14,1)/50,0)</f>
        <v>410579.13</v>
      </c>
      <c r="AA1905" s="7">
        <f>IFERROR(VLOOKUP(VALUE(Q1905),工作表2!$A:$N,14,1)/50,0)</f>
        <v>410579.13</v>
      </c>
      <c r="AB1905" s="7">
        <f>IFERROR(VLOOKUP(VALUE(R1905),工作表2!$A:$N,14,1)/50,0)</f>
        <v>410579.13</v>
      </c>
      <c r="AC1905" s="7">
        <f>IFERROR(VLOOKUP(VALUE(S1905),工作表2!$A:$N,14,1)/50,0)</f>
        <v>410579.13</v>
      </c>
      <c r="AD1905" s="7">
        <f>IFERROR(VLOOKUP(VALUE(T1905),工作表2!$A:$N,14,1)/50,0)</f>
        <v>410579.13</v>
      </c>
      <c r="AE1905" s="7">
        <f>IFERROR(VLOOKUP(VALUE(U1905),工作表2!$A:$N,14,1),0)</f>
        <v>60072106</v>
      </c>
      <c r="AF1905" s="7">
        <f t="shared" si="330"/>
        <v>63767318.170000002</v>
      </c>
    </row>
    <row r="1906" spans="1:32" x14ac:dyDescent="0.15">
      <c r="A1906" s="8">
        <v>101902</v>
      </c>
      <c r="B1906" s="3" t="s">
        <v>6922</v>
      </c>
      <c r="C1906" t="s">
        <v>6913</v>
      </c>
      <c r="D1906" t="s">
        <v>6914</v>
      </c>
      <c r="E1906" t="s">
        <v>6915</v>
      </c>
      <c r="F1906" t="s">
        <v>6930</v>
      </c>
      <c r="G1906" t="s">
        <v>6926</v>
      </c>
      <c r="H1906" t="s">
        <v>6918</v>
      </c>
      <c r="I1906" t="s">
        <v>6931</v>
      </c>
      <c r="J1906" t="s">
        <v>6920</v>
      </c>
      <c r="K1906" t="s">
        <v>6932</v>
      </c>
      <c r="L1906">
        <f t="shared" si="320"/>
        <v>100571</v>
      </c>
      <c r="M1906">
        <f t="shared" si="321"/>
        <v>100571</v>
      </c>
      <c r="N1906">
        <f t="shared" si="322"/>
        <v>100571</v>
      </c>
      <c r="O1906">
        <f t="shared" si="323"/>
        <v>100572</v>
      </c>
      <c r="P1906">
        <f t="shared" si="324"/>
        <v>100573</v>
      </c>
      <c r="Q1906">
        <f t="shared" si="325"/>
        <v>100572</v>
      </c>
      <c r="R1906">
        <f t="shared" si="326"/>
        <v>100571</v>
      </c>
      <c r="S1906">
        <f t="shared" si="327"/>
        <v>100573</v>
      </c>
      <c r="T1906">
        <f t="shared" si="328"/>
        <v>100571</v>
      </c>
      <c r="U1906">
        <f t="shared" si="329"/>
        <v>201903</v>
      </c>
      <c r="V1906" s="7">
        <f>IFERROR(VLOOKUP(VALUE(L1906),工作表2!$A:$N,14,1)/50,0)</f>
        <v>410579.13</v>
      </c>
      <c r="W1906" s="7">
        <f>IFERROR(VLOOKUP(VALUE(M1906),工作表2!$A:$N,14,1)/50,0)</f>
        <v>410579.13</v>
      </c>
      <c r="X1906" s="7">
        <f>IFERROR(VLOOKUP(VALUE(N1906),工作表2!$A:$N,14,1)/50,0)</f>
        <v>410579.13</v>
      </c>
      <c r="Y1906" s="7">
        <f>IFERROR(VLOOKUP(VALUE(O1906),工作表2!$A:$N,14,1)/50,0)</f>
        <v>410579.13</v>
      </c>
      <c r="Z1906" s="7">
        <f>IFERROR(VLOOKUP(VALUE(P1906),工作表2!$A:$N,14,1)/50,0)</f>
        <v>410579.13</v>
      </c>
      <c r="AA1906" s="7">
        <f>IFERROR(VLOOKUP(VALUE(Q1906),工作表2!$A:$N,14,1)/50,0)</f>
        <v>410579.13</v>
      </c>
      <c r="AB1906" s="7">
        <f>IFERROR(VLOOKUP(VALUE(R1906),工作表2!$A:$N,14,1)/50,0)</f>
        <v>410579.13</v>
      </c>
      <c r="AC1906" s="7">
        <f>IFERROR(VLOOKUP(VALUE(S1906),工作表2!$A:$N,14,1)/50,0)</f>
        <v>410579.13</v>
      </c>
      <c r="AD1906" s="7">
        <f>IFERROR(VLOOKUP(VALUE(T1906),工作表2!$A:$N,14,1)/50,0)</f>
        <v>410579.13</v>
      </c>
      <c r="AE1906" s="7">
        <f>IFERROR(VLOOKUP(VALUE(U1906),工作表2!$A:$N,14,1),0)</f>
        <v>60116935</v>
      </c>
      <c r="AF1906" s="7">
        <f t="shared" si="330"/>
        <v>63812147.170000002</v>
      </c>
    </row>
    <row r="1907" spans="1:32" x14ac:dyDescent="0.15">
      <c r="A1907" s="8">
        <v>101903</v>
      </c>
      <c r="B1907" s="3" t="s">
        <v>6912</v>
      </c>
      <c r="C1907" t="s">
        <v>6913</v>
      </c>
      <c r="D1907" t="s">
        <v>6914</v>
      </c>
      <c r="E1907" t="s">
        <v>6933</v>
      </c>
      <c r="F1907" t="s">
        <v>6930</v>
      </c>
      <c r="G1907" t="s">
        <v>6917</v>
      </c>
      <c r="H1907" t="s">
        <v>6934</v>
      </c>
      <c r="I1907" t="s">
        <v>6927</v>
      </c>
      <c r="J1907" t="s">
        <v>6928</v>
      </c>
      <c r="K1907" t="s">
        <v>6935</v>
      </c>
      <c r="L1907">
        <f t="shared" si="320"/>
        <v>100573</v>
      </c>
      <c r="M1907">
        <f t="shared" si="321"/>
        <v>100571</v>
      </c>
      <c r="N1907">
        <f t="shared" si="322"/>
        <v>100571</v>
      </c>
      <c r="O1907">
        <f t="shared" si="323"/>
        <v>100571</v>
      </c>
      <c r="P1907">
        <f t="shared" si="324"/>
        <v>100573</v>
      </c>
      <c r="Q1907">
        <f t="shared" si="325"/>
        <v>100571</v>
      </c>
      <c r="R1907">
        <f t="shared" si="326"/>
        <v>100573</v>
      </c>
      <c r="S1907">
        <f t="shared" si="327"/>
        <v>100571</v>
      </c>
      <c r="T1907">
        <f t="shared" si="328"/>
        <v>100572</v>
      </c>
      <c r="U1907">
        <f t="shared" si="329"/>
        <v>201904</v>
      </c>
      <c r="V1907" s="7">
        <f>IFERROR(VLOOKUP(VALUE(L1907),工作表2!$A:$N,14,1)/50,0)</f>
        <v>410579.13</v>
      </c>
      <c r="W1907" s="7">
        <f>IFERROR(VLOOKUP(VALUE(M1907),工作表2!$A:$N,14,1)/50,0)</f>
        <v>410579.13</v>
      </c>
      <c r="X1907" s="7">
        <f>IFERROR(VLOOKUP(VALUE(N1907),工作表2!$A:$N,14,1)/50,0)</f>
        <v>410579.13</v>
      </c>
      <c r="Y1907" s="7">
        <f>IFERROR(VLOOKUP(VALUE(O1907),工作表2!$A:$N,14,1)/50,0)</f>
        <v>410579.13</v>
      </c>
      <c r="Z1907" s="7">
        <f>IFERROR(VLOOKUP(VALUE(P1907),工作表2!$A:$N,14,1)/50,0)</f>
        <v>410579.13</v>
      </c>
      <c r="AA1907" s="7">
        <f>IFERROR(VLOOKUP(VALUE(Q1907),工作表2!$A:$N,14,1)/50,0)</f>
        <v>410579.13</v>
      </c>
      <c r="AB1907" s="7">
        <f>IFERROR(VLOOKUP(VALUE(R1907),工作表2!$A:$N,14,1)/50,0)</f>
        <v>410579.13</v>
      </c>
      <c r="AC1907" s="7">
        <f>IFERROR(VLOOKUP(VALUE(S1907),工作表2!$A:$N,14,1)/50,0)</f>
        <v>410579.13</v>
      </c>
      <c r="AD1907" s="7">
        <f>IFERROR(VLOOKUP(VALUE(T1907),工作表2!$A:$N,14,1)/50,0)</f>
        <v>410579.13</v>
      </c>
      <c r="AE1907" s="7">
        <f>IFERROR(VLOOKUP(VALUE(U1907),工作表2!$A:$N,14,1),0)</f>
        <v>61257279.5</v>
      </c>
      <c r="AF1907" s="7">
        <f t="shared" si="330"/>
        <v>64952491.670000002</v>
      </c>
    </row>
    <row r="1908" spans="1:32" x14ac:dyDescent="0.15">
      <c r="A1908" s="8">
        <v>101904</v>
      </c>
      <c r="B1908" s="3" t="s">
        <v>6922</v>
      </c>
      <c r="C1908" t="s">
        <v>6913</v>
      </c>
      <c r="D1908" t="s">
        <v>6936</v>
      </c>
      <c r="E1908" t="s">
        <v>6915</v>
      </c>
      <c r="F1908" t="s">
        <v>6916</v>
      </c>
      <c r="G1908" t="s">
        <v>6937</v>
      </c>
      <c r="H1908" t="s">
        <v>6934</v>
      </c>
      <c r="I1908" t="s">
        <v>6919</v>
      </c>
      <c r="J1908" t="s">
        <v>6920</v>
      </c>
      <c r="K1908" t="s">
        <v>6938</v>
      </c>
      <c r="L1908">
        <f t="shared" si="320"/>
        <v>100571</v>
      </c>
      <c r="M1908">
        <f t="shared" si="321"/>
        <v>100571</v>
      </c>
      <c r="N1908">
        <f t="shared" si="322"/>
        <v>100572</v>
      </c>
      <c r="O1908">
        <f t="shared" si="323"/>
        <v>100572</v>
      </c>
      <c r="P1908">
        <f t="shared" si="324"/>
        <v>100572</v>
      </c>
      <c r="Q1908">
        <f t="shared" si="325"/>
        <v>100573</v>
      </c>
      <c r="R1908">
        <f t="shared" si="326"/>
        <v>100573</v>
      </c>
      <c r="S1908">
        <f t="shared" si="327"/>
        <v>100572</v>
      </c>
      <c r="T1908">
        <f t="shared" si="328"/>
        <v>100571</v>
      </c>
      <c r="U1908">
        <f t="shared" si="329"/>
        <v>201905</v>
      </c>
      <c r="V1908" s="7">
        <f>IFERROR(VLOOKUP(VALUE(L1908),工作表2!$A:$N,14,1)/50,0)</f>
        <v>410579.13</v>
      </c>
      <c r="W1908" s="7">
        <f>IFERROR(VLOOKUP(VALUE(M1908),工作表2!$A:$N,14,1)/50,0)</f>
        <v>410579.13</v>
      </c>
      <c r="X1908" s="7">
        <f>IFERROR(VLOOKUP(VALUE(N1908),工作表2!$A:$N,14,1)/50,0)</f>
        <v>410579.13</v>
      </c>
      <c r="Y1908" s="7">
        <f>IFERROR(VLOOKUP(VALUE(O1908),工作表2!$A:$N,14,1)/50,0)</f>
        <v>410579.13</v>
      </c>
      <c r="Z1908" s="7">
        <f>IFERROR(VLOOKUP(VALUE(P1908),工作表2!$A:$N,14,1)/50,0)</f>
        <v>410579.13</v>
      </c>
      <c r="AA1908" s="7">
        <f>IFERROR(VLOOKUP(VALUE(Q1908),工作表2!$A:$N,14,1)/50,0)</f>
        <v>410579.13</v>
      </c>
      <c r="AB1908" s="7">
        <f>IFERROR(VLOOKUP(VALUE(R1908),工作表2!$A:$N,14,1)/50,0)</f>
        <v>410579.13</v>
      </c>
      <c r="AC1908" s="7">
        <f>IFERROR(VLOOKUP(VALUE(S1908),工作表2!$A:$N,14,1)/50,0)</f>
        <v>410579.13</v>
      </c>
      <c r="AD1908" s="7">
        <f>IFERROR(VLOOKUP(VALUE(T1908),工作表2!$A:$N,14,1)/50,0)</f>
        <v>410579.13</v>
      </c>
      <c r="AE1908" s="7">
        <f>IFERROR(VLOOKUP(VALUE(U1908),工作表2!$A:$N,14,1),0)</f>
        <v>60206689.5</v>
      </c>
      <c r="AF1908" s="7">
        <f t="shared" si="330"/>
        <v>63901901.670000002</v>
      </c>
    </row>
    <row r="1909" spans="1:32" x14ac:dyDescent="0.15">
      <c r="A1909" s="8">
        <v>101905</v>
      </c>
      <c r="B1909" s="3" t="s">
        <v>6922</v>
      </c>
      <c r="C1909" t="s">
        <v>6923</v>
      </c>
      <c r="D1909" t="s">
        <v>6924</v>
      </c>
      <c r="E1909" t="s">
        <v>6925</v>
      </c>
      <c r="F1909" t="s">
        <v>6930</v>
      </c>
      <c r="G1909" t="s">
        <v>6937</v>
      </c>
      <c r="H1909" t="s">
        <v>6934</v>
      </c>
      <c r="I1909" t="s">
        <v>6927</v>
      </c>
      <c r="J1909" t="s">
        <v>6939</v>
      </c>
      <c r="K1909" t="s">
        <v>6940</v>
      </c>
      <c r="L1909">
        <f t="shared" si="320"/>
        <v>100571</v>
      </c>
      <c r="M1909">
        <f t="shared" si="321"/>
        <v>100572</v>
      </c>
      <c r="N1909">
        <f t="shared" si="322"/>
        <v>100573</v>
      </c>
      <c r="O1909">
        <f t="shared" si="323"/>
        <v>100573</v>
      </c>
      <c r="P1909">
        <f t="shared" si="324"/>
        <v>100573</v>
      </c>
      <c r="Q1909">
        <f t="shared" si="325"/>
        <v>100573</v>
      </c>
      <c r="R1909">
        <f t="shared" si="326"/>
        <v>100573</v>
      </c>
      <c r="S1909">
        <f t="shared" si="327"/>
        <v>100571</v>
      </c>
      <c r="T1909">
        <f t="shared" si="328"/>
        <v>100573</v>
      </c>
      <c r="U1909">
        <f t="shared" si="329"/>
        <v>201906</v>
      </c>
      <c r="V1909" s="7">
        <f>IFERROR(VLOOKUP(VALUE(L1909),工作表2!$A:$N,14,1)/50,0)</f>
        <v>410579.13</v>
      </c>
      <c r="W1909" s="7">
        <f>IFERROR(VLOOKUP(VALUE(M1909),工作表2!$A:$N,14,1)/50,0)</f>
        <v>410579.13</v>
      </c>
      <c r="X1909" s="7">
        <f>IFERROR(VLOOKUP(VALUE(N1909),工作表2!$A:$N,14,1)/50,0)</f>
        <v>410579.13</v>
      </c>
      <c r="Y1909" s="7">
        <f>IFERROR(VLOOKUP(VALUE(O1909),工作表2!$A:$N,14,1)/50,0)</f>
        <v>410579.13</v>
      </c>
      <c r="Z1909" s="7">
        <f>IFERROR(VLOOKUP(VALUE(P1909),工作表2!$A:$N,14,1)/50,0)</f>
        <v>410579.13</v>
      </c>
      <c r="AA1909" s="7">
        <f>IFERROR(VLOOKUP(VALUE(Q1909),工作表2!$A:$N,14,1)/50,0)</f>
        <v>410579.13</v>
      </c>
      <c r="AB1909" s="7">
        <f>IFERROR(VLOOKUP(VALUE(R1909),工作表2!$A:$N,14,1)/50,0)</f>
        <v>410579.13</v>
      </c>
      <c r="AC1909" s="7">
        <f>IFERROR(VLOOKUP(VALUE(S1909),工作表2!$A:$N,14,1)/50,0)</f>
        <v>410579.13</v>
      </c>
      <c r="AD1909" s="7">
        <f>IFERROR(VLOOKUP(VALUE(T1909),工作表2!$A:$N,14,1)/50,0)</f>
        <v>410579.13</v>
      </c>
      <c r="AE1909" s="7">
        <f>IFERROR(VLOOKUP(VALUE(U1909),工作表2!$A:$N,14,1),0)</f>
        <v>60251615</v>
      </c>
      <c r="AF1909" s="7">
        <f t="shared" si="330"/>
        <v>63946827.170000002</v>
      </c>
    </row>
    <row r="1910" spans="1:32" x14ac:dyDescent="0.15">
      <c r="A1910" s="8">
        <v>101906</v>
      </c>
      <c r="B1910" s="3" t="s">
        <v>6912</v>
      </c>
      <c r="C1910" t="s">
        <v>6913</v>
      </c>
      <c r="D1910" t="s">
        <v>6914</v>
      </c>
      <c r="E1910" t="s">
        <v>6915</v>
      </c>
      <c r="F1910" t="s">
        <v>6930</v>
      </c>
      <c r="G1910" t="s">
        <v>6917</v>
      </c>
      <c r="H1910" t="s">
        <v>6934</v>
      </c>
      <c r="I1910" t="s">
        <v>6919</v>
      </c>
      <c r="J1910" t="s">
        <v>6928</v>
      </c>
      <c r="K1910" t="s">
        <v>6941</v>
      </c>
      <c r="L1910">
        <f t="shared" si="320"/>
        <v>100573</v>
      </c>
      <c r="M1910">
        <f t="shared" si="321"/>
        <v>100571</v>
      </c>
      <c r="N1910">
        <f t="shared" si="322"/>
        <v>100571</v>
      </c>
      <c r="O1910">
        <f t="shared" si="323"/>
        <v>100572</v>
      </c>
      <c r="P1910">
        <f t="shared" si="324"/>
        <v>100573</v>
      </c>
      <c r="Q1910">
        <f t="shared" si="325"/>
        <v>100571</v>
      </c>
      <c r="R1910">
        <f t="shared" si="326"/>
        <v>100573</v>
      </c>
      <c r="S1910">
        <f t="shared" si="327"/>
        <v>100572</v>
      </c>
      <c r="T1910">
        <f t="shared" si="328"/>
        <v>100572</v>
      </c>
      <c r="U1910">
        <f t="shared" si="329"/>
        <v>201907</v>
      </c>
      <c r="V1910" s="7">
        <f>IFERROR(VLOOKUP(VALUE(L1910),工作表2!$A:$N,14,1)/50,0)</f>
        <v>410579.13</v>
      </c>
      <c r="W1910" s="7">
        <f>IFERROR(VLOOKUP(VALUE(M1910),工作表2!$A:$N,14,1)/50,0)</f>
        <v>410579.13</v>
      </c>
      <c r="X1910" s="7">
        <f>IFERROR(VLOOKUP(VALUE(N1910),工作表2!$A:$N,14,1)/50,0)</f>
        <v>410579.13</v>
      </c>
      <c r="Y1910" s="7">
        <f>IFERROR(VLOOKUP(VALUE(O1910),工作表2!$A:$N,14,1)/50,0)</f>
        <v>410579.13</v>
      </c>
      <c r="Z1910" s="7">
        <f>IFERROR(VLOOKUP(VALUE(P1910),工作表2!$A:$N,14,1)/50,0)</f>
        <v>410579.13</v>
      </c>
      <c r="AA1910" s="7">
        <f>IFERROR(VLOOKUP(VALUE(Q1910),工作表2!$A:$N,14,1)/50,0)</f>
        <v>410579.13</v>
      </c>
      <c r="AB1910" s="7">
        <f>IFERROR(VLOOKUP(VALUE(R1910),工作表2!$A:$N,14,1)/50,0)</f>
        <v>410579.13</v>
      </c>
      <c r="AC1910" s="7">
        <f>IFERROR(VLOOKUP(VALUE(S1910),工作表2!$A:$N,14,1)/50,0)</f>
        <v>410579.13</v>
      </c>
      <c r="AD1910" s="7">
        <f>IFERROR(VLOOKUP(VALUE(T1910),工作表2!$A:$N,14,1)/50,0)</f>
        <v>410579.13</v>
      </c>
      <c r="AE1910" s="7">
        <f>IFERROR(VLOOKUP(VALUE(U1910),工作表2!$A:$N,14,1),0)</f>
        <v>61394219</v>
      </c>
      <c r="AF1910" s="7">
        <f t="shared" si="330"/>
        <v>65089431.170000002</v>
      </c>
    </row>
    <row r="1911" spans="1:32" x14ac:dyDescent="0.15">
      <c r="A1911" s="8">
        <v>101907</v>
      </c>
      <c r="B1911" s="3" t="s">
        <v>6942</v>
      </c>
      <c r="C1911" t="s">
        <v>6913</v>
      </c>
      <c r="D1911" t="s">
        <v>6936</v>
      </c>
      <c r="E1911" t="s">
        <v>6925</v>
      </c>
      <c r="F1911" t="s">
        <v>6916</v>
      </c>
      <c r="G1911" t="s">
        <v>6917</v>
      </c>
      <c r="H1911" t="s">
        <v>6943</v>
      </c>
      <c r="I1911" t="s">
        <v>6927</v>
      </c>
      <c r="J1911" t="s">
        <v>6928</v>
      </c>
      <c r="K1911" t="s">
        <v>6944</v>
      </c>
      <c r="L1911">
        <f t="shared" si="320"/>
        <v>100572</v>
      </c>
      <c r="M1911">
        <f t="shared" si="321"/>
        <v>100571</v>
      </c>
      <c r="N1911">
        <f t="shared" si="322"/>
        <v>100572</v>
      </c>
      <c r="O1911">
        <f t="shared" si="323"/>
        <v>100573</v>
      </c>
      <c r="P1911">
        <f t="shared" si="324"/>
        <v>100572</v>
      </c>
      <c r="Q1911">
        <f t="shared" si="325"/>
        <v>100571</v>
      </c>
      <c r="R1911">
        <f t="shared" si="326"/>
        <v>100572</v>
      </c>
      <c r="S1911">
        <f t="shared" si="327"/>
        <v>100571</v>
      </c>
      <c r="T1911">
        <f t="shared" si="328"/>
        <v>100572</v>
      </c>
      <c r="U1911">
        <f t="shared" si="329"/>
        <v>201908</v>
      </c>
      <c r="V1911" s="7">
        <f>IFERROR(VLOOKUP(VALUE(L1911),工作表2!$A:$N,14,1)/50,0)</f>
        <v>410579.13</v>
      </c>
      <c r="W1911" s="7">
        <f>IFERROR(VLOOKUP(VALUE(M1911),工作表2!$A:$N,14,1)/50,0)</f>
        <v>410579.13</v>
      </c>
      <c r="X1911" s="7">
        <f>IFERROR(VLOOKUP(VALUE(N1911),工作表2!$A:$N,14,1)/50,0)</f>
        <v>410579.13</v>
      </c>
      <c r="Y1911" s="7">
        <f>IFERROR(VLOOKUP(VALUE(O1911),工作表2!$A:$N,14,1)/50,0)</f>
        <v>410579.13</v>
      </c>
      <c r="Z1911" s="7">
        <f>IFERROR(VLOOKUP(VALUE(P1911),工作表2!$A:$N,14,1)/50,0)</f>
        <v>410579.13</v>
      </c>
      <c r="AA1911" s="7">
        <f>IFERROR(VLOOKUP(VALUE(Q1911),工作表2!$A:$N,14,1)/50,0)</f>
        <v>410579.13</v>
      </c>
      <c r="AB1911" s="7">
        <f>IFERROR(VLOOKUP(VALUE(R1911),工作表2!$A:$N,14,1)/50,0)</f>
        <v>410579.13</v>
      </c>
      <c r="AC1911" s="7">
        <f>IFERROR(VLOOKUP(VALUE(S1911),工作表2!$A:$N,14,1)/50,0)</f>
        <v>410579.13</v>
      </c>
      <c r="AD1911" s="7">
        <f>IFERROR(VLOOKUP(VALUE(T1911),工作表2!$A:$N,14,1)/50,0)</f>
        <v>410579.13</v>
      </c>
      <c r="AE1911" s="7">
        <f>IFERROR(VLOOKUP(VALUE(U1911),工作表2!$A:$N,14,1),0)</f>
        <v>60912714</v>
      </c>
      <c r="AF1911" s="7">
        <f t="shared" si="330"/>
        <v>64607926.170000002</v>
      </c>
    </row>
    <row r="1912" spans="1:32" x14ac:dyDescent="0.15">
      <c r="A1912" s="8">
        <v>101908</v>
      </c>
      <c r="B1912" s="3" t="s">
        <v>6912</v>
      </c>
      <c r="C1912" t="s">
        <v>6913</v>
      </c>
      <c r="D1912" t="s">
        <v>6914</v>
      </c>
      <c r="E1912" t="s">
        <v>6925</v>
      </c>
      <c r="F1912" t="s">
        <v>6916</v>
      </c>
      <c r="G1912" t="s">
        <v>6926</v>
      </c>
      <c r="H1912" t="s">
        <v>6943</v>
      </c>
      <c r="I1912" t="s">
        <v>6931</v>
      </c>
      <c r="J1912" t="s">
        <v>6928</v>
      </c>
      <c r="K1912" t="s">
        <v>6945</v>
      </c>
      <c r="L1912">
        <f t="shared" si="320"/>
        <v>100573</v>
      </c>
      <c r="M1912">
        <f t="shared" si="321"/>
        <v>100571</v>
      </c>
      <c r="N1912">
        <f t="shared" si="322"/>
        <v>100571</v>
      </c>
      <c r="O1912">
        <f t="shared" si="323"/>
        <v>100573</v>
      </c>
      <c r="P1912">
        <f t="shared" si="324"/>
        <v>100572</v>
      </c>
      <c r="Q1912">
        <f t="shared" si="325"/>
        <v>100572</v>
      </c>
      <c r="R1912">
        <f t="shared" si="326"/>
        <v>100572</v>
      </c>
      <c r="S1912">
        <f t="shared" si="327"/>
        <v>100573</v>
      </c>
      <c r="T1912">
        <f t="shared" si="328"/>
        <v>100572</v>
      </c>
      <c r="U1912">
        <f t="shared" si="329"/>
        <v>201909</v>
      </c>
      <c r="V1912" s="7">
        <f>IFERROR(VLOOKUP(VALUE(L1912),工作表2!$A:$N,14,1)/50,0)</f>
        <v>410579.13</v>
      </c>
      <c r="W1912" s="7">
        <f>IFERROR(VLOOKUP(VALUE(M1912),工作表2!$A:$N,14,1)/50,0)</f>
        <v>410579.13</v>
      </c>
      <c r="X1912" s="7">
        <f>IFERROR(VLOOKUP(VALUE(N1912),工作表2!$A:$N,14,1)/50,0)</f>
        <v>410579.13</v>
      </c>
      <c r="Y1912" s="7">
        <f>IFERROR(VLOOKUP(VALUE(O1912),工作表2!$A:$N,14,1)/50,0)</f>
        <v>410579.13</v>
      </c>
      <c r="Z1912" s="7">
        <f>IFERROR(VLOOKUP(VALUE(P1912),工作表2!$A:$N,14,1)/50,0)</f>
        <v>410579.13</v>
      </c>
      <c r="AA1912" s="7">
        <f>IFERROR(VLOOKUP(VALUE(Q1912),工作表2!$A:$N,14,1)/50,0)</f>
        <v>410579.13</v>
      </c>
      <c r="AB1912" s="7">
        <f>IFERROR(VLOOKUP(VALUE(R1912),工作表2!$A:$N,14,1)/50,0)</f>
        <v>410579.13</v>
      </c>
      <c r="AC1912" s="7">
        <f>IFERROR(VLOOKUP(VALUE(S1912),工作表2!$A:$N,14,1)/50,0)</f>
        <v>410579.13</v>
      </c>
      <c r="AD1912" s="7">
        <f>IFERROR(VLOOKUP(VALUE(T1912),工作表2!$A:$N,14,1)/50,0)</f>
        <v>410579.13</v>
      </c>
      <c r="AE1912" s="7">
        <f>IFERROR(VLOOKUP(VALUE(U1912),工作表2!$A:$N,14,1),0)</f>
        <v>61177930</v>
      </c>
      <c r="AF1912" s="7">
        <f t="shared" si="330"/>
        <v>64873142.170000002</v>
      </c>
    </row>
    <row r="1913" spans="1:32" x14ac:dyDescent="0.15">
      <c r="A1913" s="8">
        <v>101909</v>
      </c>
      <c r="B1913" s="3" t="s">
        <v>6942</v>
      </c>
      <c r="C1913" t="s">
        <v>6946</v>
      </c>
      <c r="D1913" t="s">
        <v>6936</v>
      </c>
      <c r="E1913" t="s">
        <v>6925</v>
      </c>
      <c r="F1913" t="s">
        <v>6947</v>
      </c>
      <c r="G1913" t="s">
        <v>6937</v>
      </c>
      <c r="H1913" t="s">
        <v>6918</v>
      </c>
      <c r="I1913" t="s">
        <v>6931</v>
      </c>
      <c r="J1913" t="s">
        <v>6920</v>
      </c>
      <c r="K1913" t="s">
        <v>6948</v>
      </c>
      <c r="L1913">
        <f t="shared" si="320"/>
        <v>100572</v>
      </c>
      <c r="M1913">
        <f t="shared" si="321"/>
        <v>100573</v>
      </c>
      <c r="N1913">
        <f t="shared" si="322"/>
        <v>100572</v>
      </c>
      <c r="O1913">
        <f t="shared" si="323"/>
        <v>100573</v>
      </c>
      <c r="P1913">
        <f t="shared" si="324"/>
        <v>100571</v>
      </c>
      <c r="Q1913">
        <f t="shared" si="325"/>
        <v>100573</v>
      </c>
      <c r="R1913">
        <f t="shared" si="326"/>
        <v>100571</v>
      </c>
      <c r="S1913">
        <f t="shared" si="327"/>
        <v>100573</v>
      </c>
      <c r="T1913">
        <f t="shared" si="328"/>
        <v>100571</v>
      </c>
      <c r="U1913">
        <f t="shared" si="329"/>
        <v>201910</v>
      </c>
      <c r="V1913" s="7">
        <f>IFERROR(VLOOKUP(VALUE(L1913),工作表2!$A:$N,14,1)/50,0)</f>
        <v>410579.13</v>
      </c>
      <c r="W1913" s="7">
        <f>IFERROR(VLOOKUP(VALUE(M1913),工作表2!$A:$N,14,1)/50,0)</f>
        <v>410579.13</v>
      </c>
      <c r="X1913" s="7">
        <f>IFERROR(VLOOKUP(VALUE(N1913),工作表2!$A:$N,14,1)/50,0)</f>
        <v>410579.13</v>
      </c>
      <c r="Y1913" s="7">
        <f>IFERROR(VLOOKUP(VALUE(O1913),工作表2!$A:$N,14,1)/50,0)</f>
        <v>410579.13</v>
      </c>
      <c r="Z1913" s="7">
        <f>IFERROR(VLOOKUP(VALUE(P1913),工作表2!$A:$N,14,1)/50,0)</f>
        <v>410579.13</v>
      </c>
      <c r="AA1913" s="7">
        <f>IFERROR(VLOOKUP(VALUE(Q1913),工作表2!$A:$N,14,1)/50,0)</f>
        <v>410579.13</v>
      </c>
      <c r="AB1913" s="7">
        <f>IFERROR(VLOOKUP(VALUE(R1913),工作表2!$A:$N,14,1)/50,0)</f>
        <v>410579.13</v>
      </c>
      <c r="AC1913" s="7">
        <f>IFERROR(VLOOKUP(VALUE(S1913),工作表2!$A:$N,14,1)/50,0)</f>
        <v>410579.13</v>
      </c>
      <c r="AD1913" s="7">
        <f>IFERROR(VLOOKUP(VALUE(T1913),工作表2!$A:$N,14,1)/50,0)</f>
        <v>410579.13</v>
      </c>
      <c r="AE1913" s="7">
        <f>IFERROR(VLOOKUP(VALUE(U1913),工作表2!$A:$N,14,1),0)</f>
        <v>61531453</v>
      </c>
      <c r="AF1913" s="7">
        <f t="shared" si="330"/>
        <v>65226665.170000002</v>
      </c>
    </row>
    <row r="1914" spans="1:32" x14ac:dyDescent="0.15">
      <c r="A1914" s="8">
        <v>101910</v>
      </c>
      <c r="B1914" s="3" t="s">
        <v>6949</v>
      </c>
      <c r="C1914" t="s">
        <v>6950</v>
      </c>
      <c r="D1914" t="s">
        <v>6951</v>
      </c>
      <c r="E1914" t="s">
        <v>6952</v>
      </c>
      <c r="F1914" t="s">
        <v>6953</v>
      </c>
      <c r="G1914" t="s">
        <v>6954</v>
      </c>
      <c r="H1914" t="s">
        <v>6955</v>
      </c>
      <c r="I1914" t="s">
        <v>6956</v>
      </c>
      <c r="J1914" t="s">
        <v>6957</v>
      </c>
      <c r="K1914" t="s">
        <v>6958</v>
      </c>
      <c r="L1914">
        <f t="shared" si="320"/>
        <v>100574</v>
      </c>
      <c r="M1914">
        <f t="shared" si="321"/>
        <v>100575</v>
      </c>
      <c r="N1914">
        <f t="shared" si="322"/>
        <v>100576</v>
      </c>
      <c r="O1914">
        <f t="shared" si="323"/>
        <v>100576</v>
      </c>
      <c r="P1914">
        <f t="shared" si="324"/>
        <v>100576</v>
      </c>
      <c r="Q1914">
        <f t="shared" si="325"/>
        <v>100575</v>
      </c>
      <c r="R1914">
        <f t="shared" si="326"/>
        <v>100576</v>
      </c>
      <c r="S1914">
        <f t="shared" si="327"/>
        <v>100576</v>
      </c>
      <c r="T1914">
        <f t="shared" si="328"/>
        <v>100575</v>
      </c>
      <c r="U1914">
        <f t="shared" si="329"/>
        <v>201911</v>
      </c>
      <c r="V1914" s="7">
        <f>IFERROR(VLOOKUP(VALUE(L1914),工作表2!$A:$N,14,1)/50,0)</f>
        <v>414727.93</v>
      </c>
      <c r="W1914" s="7">
        <f>IFERROR(VLOOKUP(VALUE(M1914),工作表2!$A:$N,14,1)/50,0)</f>
        <v>414727.93</v>
      </c>
      <c r="X1914" s="7">
        <f>IFERROR(VLOOKUP(VALUE(N1914),工作表2!$A:$N,14,1)/50,0)</f>
        <v>414727.93</v>
      </c>
      <c r="Y1914" s="7">
        <f>IFERROR(VLOOKUP(VALUE(O1914),工作表2!$A:$N,14,1)/50,0)</f>
        <v>414727.93</v>
      </c>
      <c r="Z1914" s="7">
        <f>IFERROR(VLOOKUP(VALUE(P1914),工作表2!$A:$N,14,1)/50,0)</f>
        <v>414727.93</v>
      </c>
      <c r="AA1914" s="7">
        <f>IFERROR(VLOOKUP(VALUE(Q1914),工作表2!$A:$N,14,1)/50,0)</f>
        <v>414727.93</v>
      </c>
      <c r="AB1914" s="7">
        <f>IFERROR(VLOOKUP(VALUE(R1914),工作表2!$A:$N,14,1)/50,0)</f>
        <v>414727.93</v>
      </c>
      <c r="AC1914" s="7">
        <f>IFERROR(VLOOKUP(VALUE(S1914),工作表2!$A:$N,14,1)/50,0)</f>
        <v>414727.93</v>
      </c>
      <c r="AD1914" s="7">
        <f>IFERROR(VLOOKUP(VALUE(T1914),工作表2!$A:$N,14,1)/50,0)</f>
        <v>414727.93</v>
      </c>
      <c r="AE1914" s="7">
        <f>IFERROR(VLOOKUP(VALUE(U1914),工作表2!$A:$N,14,1),0)</f>
        <v>60663835.5</v>
      </c>
      <c r="AF1914" s="7">
        <f t="shared" si="330"/>
        <v>64396386.869999997</v>
      </c>
    </row>
    <row r="1915" spans="1:32" x14ac:dyDescent="0.15">
      <c r="A1915" s="8">
        <v>101911</v>
      </c>
      <c r="B1915" s="3" t="s">
        <v>6949</v>
      </c>
      <c r="C1915" t="s">
        <v>6950</v>
      </c>
      <c r="D1915" t="s">
        <v>6959</v>
      </c>
      <c r="E1915" t="s">
        <v>6960</v>
      </c>
      <c r="F1915" t="s">
        <v>6961</v>
      </c>
      <c r="G1915" t="s">
        <v>6962</v>
      </c>
      <c r="H1915" t="s">
        <v>6963</v>
      </c>
      <c r="I1915" t="s">
        <v>6964</v>
      </c>
      <c r="J1915" t="s">
        <v>6965</v>
      </c>
      <c r="K1915" t="s">
        <v>6966</v>
      </c>
      <c r="L1915">
        <f t="shared" si="320"/>
        <v>100574</v>
      </c>
      <c r="M1915">
        <f t="shared" si="321"/>
        <v>100575</v>
      </c>
      <c r="N1915">
        <f t="shared" si="322"/>
        <v>100575</v>
      </c>
      <c r="O1915">
        <f t="shared" si="323"/>
        <v>100574</v>
      </c>
      <c r="P1915">
        <f t="shared" si="324"/>
        <v>100575</v>
      </c>
      <c r="Q1915">
        <f t="shared" si="325"/>
        <v>100576</v>
      </c>
      <c r="R1915">
        <f t="shared" si="326"/>
        <v>100575</v>
      </c>
      <c r="S1915">
        <f t="shared" si="327"/>
        <v>100575</v>
      </c>
      <c r="T1915">
        <f t="shared" si="328"/>
        <v>100574</v>
      </c>
      <c r="U1915">
        <f t="shared" si="329"/>
        <v>201912</v>
      </c>
      <c r="V1915" s="7">
        <f>IFERROR(VLOOKUP(VALUE(L1915),工作表2!$A:$N,14,1)/50,0)</f>
        <v>414727.93</v>
      </c>
      <c r="W1915" s="7">
        <f>IFERROR(VLOOKUP(VALUE(M1915),工作表2!$A:$N,14,1)/50,0)</f>
        <v>414727.93</v>
      </c>
      <c r="X1915" s="7">
        <f>IFERROR(VLOOKUP(VALUE(N1915),工作表2!$A:$N,14,1)/50,0)</f>
        <v>414727.93</v>
      </c>
      <c r="Y1915" s="7">
        <f>IFERROR(VLOOKUP(VALUE(O1915),工作表2!$A:$N,14,1)/50,0)</f>
        <v>414727.93</v>
      </c>
      <c r="Z1915" s="7">
        <f>IFERROR(VLOOKUP(VALUE(P1915),工作表2!$A:$N,14,1)/50,0)</f>
        <v>414727.93</v>
      </c>
      <c r="AA1915" s="7">
        <f>IFERROR(VLOOKUP(VALUE(Q1915),工作表2!$A:$N,14,1)/50,0)</f>
        <v>414727.93</v>
      </c>
      <c r="AB1915" s="7">
        <f>IFERROR(VLOOKUP(VALUE(R1915),工作表2!$A:$N,14,1)/50,0)</f>
        <v>414727.93</v>
      </c>
      <c r="AC1915" s="7">
        <f>IFERROR(VLOOKUP(VALUE(S1915),工作表2!$A:$N,14,1)/50,0)</f>
        <v>414727.93</v>
      </c>
      <c r="AD1915" s="7">
        <f>IFERROR(VLOOKUP(VALUE(T1915),工作表2!$A:$N,14,1)/50,0)</f>
        <v>414727.93</v>
      </c>
      <c r="AE1915" s="7">
        <f>IFERROR(VLOOKUP(VALUE(U1915),工作表2!$A:$N,14,1),0)</f>
        <v>60707972</v>
      </c>
      <c r="AF1915" s="7">
        <f t="shared" si="330"/>
        <v>64440523.369999997</v>
      </c>
    </row>
    <row r="1916" spans="1:32" x14ac:dyDescent="0.15">
      <c r="A1916" s="8">
        <v>101912</v>
      </c>
      <c r="B1916" s="3" t="s">
        <v>6967</v>
      </c>
      <c r="C1916" t="s">
        <v>6950</v>
      </c>
      <c r="D1916" t="s">
        <v>6959</v>
      </c>
      <c r="E1916" t="s">
        <v>6960</v>
      </c>
      <c r="F1916" t="s">
        <v>6953</v>
      </c>
      <c r="G1916" t="s">
        <v>6962</v>
      </c>
      <c r="H1916" t="s">
        <v>6968</v>
      </c>
      <c r="I1916" t="s">
        <v>6969</v>
      </c>
      <c r="J1916" t="s">
        <v>6957</v>
      </c>
      <c r="K1916" t="s">
        <v>6970</v>
      </c>
      <c r="L1916">
        <f t="shared" si="320"/>
        <v>100576</v>
      </c>
      <c r="M1916">
        <f t="shared" si="321"/>
        <v>100575</v>
      </c>
      <c r="N1916">
        <f t="shared" si="322"/>
        <v>100575</v>
      </c>
      <c r="O1916">
        <f t="shared" si="323"/>
        <v>100574</v>
      </c>
      <c r="P1916">
        <f t="shared" si="324"/>
        <v>100576</v>
      </c>
      <c r="Q1916">
        <f t="shared" si="325"/>
        <v>100576</v>
      </c>
      <c r="R1916">
        <f t="shared" si="326"/>
        <v>100574</v>
      </c>
      <c r="S1916">
        <f t="shared" si="327"/>
        <v>100574</v>
      </c>
      <c r="T1916">
        <f t="shared" si="328"/>
        <v>100575</v>
      </c>
      <c r="U1916">
        <f t="shared" si="329"/>
        <v>201913</v>
      </c>
      <c r="V1916" s="7">
        <f>IFERROR(VLOOKUP(VALUE(L1916),工作表2!$A:$N,14,1)/50,0)</f>
        <v>414727.93</v>
      </c>
      <c r="W1916" s="7">
        <f>IFERROR(VLOOKUP(VALUE(M1916),工作表2!$A:$N,14,1)/50,0)</f>
        <v>414727.93</v>
      </c>
      <c r="X1916" s="7">
        <f>IFERROR(VLOOKUP(VALUE(N1916),工作表2!$A:$N,14,1)/50,0)</f>
        <v>414727.93</v>
      </c>
      <c r="Y1916" s="7">
        <f>IFERROR(VLOOKUP(VALUE(O1916),工作表2!$A:$N,14,1)/50,0)</f>
        <v>414727.93</v>
      </c>
      <c r="Z1916" s="7">
        <f>IFERROR(VLOOKUP(VALUE(P1916),工作表2!$A:$N,14,1)/50,0)</f>
        <v>414727.93</v>
      </c>
      <c r="AA1916" s="7">
        <f>IFERROR(VLOOKUP(VALUE(Q1916),工作表2!$A:$N,14,1)/50,0)</f>
        <v>414727.93</v>
      </c>
      <c r="AB1916" s="7">
        <f>IFERROR(VLOOKUP(VALUE(R1916),工作表2!$A:$N,14,1)/50,0)</f>
        <v>414727.93</v>
      </c>
      <c r="AC1916" s="7">
        <f>IFERROR(VLOOKUP(VALUE(S1916),工作表2!$A:$N,14,1)/50,0)</f>
        <v>414727.93</v>
      </c>
      <c r="AD1916" s="7">
        <f>IFERROR(VLOOKUP(VALUE(T1916),工作表2!$A:$N,14,1)/50,0)</f>
        <v>414727.93</v>
      </c>
      <c r="AE1916" s="7">
        <f>IFERROR(VLOOKUP(VALUE(U1916),工作表2!$A:$N,14,1),0)</f>
        <v>60752141.5</v>
      </c>
      <c r="AF1916" s="7">
        <f t="shared" si="330"/>
        <v>64484692.869999997</v>
      </c>
    </row>
    <row r="1917" spans="1:32" x14ac:dyDescent="0.15">
      <c r="A1917" s="8">
        <v>101913</v>
      </c>
      <c r="B1917" s="3" t="s">
        <v>6967</v>
      </c>
      <c r="C1917" t="s">
        <v>6950</v>
      </c>
      <c r="D1917" t="s">
        <v>6951</v>
      </c>
      <c r="E1917" t="s">
        <v>6952</v>
      </c>
      <c r="F1917" t="s">
        <v>6971</v>
      </c>
      <c r="G1917" t="s">
        <v>6962</v>
      </c>
      <c r="H1917" t="s">
        <v>6955</v>
      </c>
      <c r="I1917" t="s">
        <v>6964</v>
      </c>
      <c r="J1917" t="s">
        <v>6965</v>
      </c>
      <c r="K1917" t="s">
        <v>6972</v>
      </c>
      <c r="L1917">
        <f t="shared" si="320"/>
        <v>100576</v>
      </c>
      <c r="M1917">
        <f t="shared" si="321"/>
        <v>100575</v>
      </c>
      <c r="N1917">
        <f t="shared" si="322"/>
        <v>100576</v>
      </c>
      <c r="O1917">
        <f t="shared" si="323"/>
        <v>100576</v>
      </c>
      <c r="P1917">
        <f t="shared" si="324"/>
        <v>100574</v>
      </c>
      <c r="Q1917">
        <f t="shared" si="325"/>
        <v>100576</v>
      </c>
      <c r="R1917">
        <f t="shared" si="326"/>
        <v>100576</v>
      </c>
      <c r="S1917">
        <f t="shared" si="327"/>
        <v>100575</v>
      </c>
      <c r="T1917">
        <f t="shared" si="328"/>
        <v>100574</v>
      </c>
      <c r="U1917">
        <f t="shared" si="329"/>
        <v>201914</v>
      </c>
      <c r="V1917" s="7">
        <f>IFERROR(VLOOKUP(VALUE(L1917),工作表2!$A:$N,14,1)/50,0)</f>
        <v>414727.93</v>
      </c>
      <c r="W1917" s="7">
        <f>IFERROR(VLOOKUP(VALUE(M1917),工作表2!$A:$N,14,1)/50,0)</f>
        <v>414727.93</v>
      </c>
      <c r="X1917" s="7">
        <f>IFERROR(VLOOKUP(VALUE(N1917),工作表2!$A:$N,14,1)/50,0)</f>
        <v>414727.93</v>
      </c>
      <c r="Y1917" s="7">
        <f>IFERROR(VLOOKUP(VALUE(O1917),工作表2!$A:$N,14,1)/50,0)</f>
        <v>414727.93</v>
      </c>
      <c r="Z1917" s="7">
        <f>IFERROR(VLOOKUP(VALUE(P1917),工作表2!$A:$N,14,1)/50,0)</f>
        <v>414727.93</v>
      </c>
      <c r="AA1917" s="7">
        <f>IFERROR(VLOOKUP(VALUE(Q1917),工作表2!$A:$N,14,1)/50,0)</f>
        <v>414727.93</v>
      </c>
      <c r="AB1917" s="7">
        <f>IFERROR(VLOOKUP(VALUE(R1917),工作表2!$A:$N,14,1)/50,0)</f>
        <v>414727.93</v>
      </c>
      <c r="AC1917" s="7">
        <f>IFERROR(VLOOKUP(VALUE(S1917),工作表2!$A:$N,14,1)/50,0)</f>
        <v>414727.93</v>
      </c>
      <c r="AD1917" s="7">
        <f>IFERROR(VLOOKUP(VALUE(T1917),工作表2!$A:$N,14,1)/50,0)</f>
        <v>414727.93</v>
      </c>
      <c r="AE1917" s="7">
        <f>IFERROR(VLOOKUP(VALUE(U1917),工作表2!$A:$N,14,1),0)</f>
        <v>61903591.5</v>
      </c>
      <c r="AF1917" s="7">
        <f t="shared" si="330"/>
        <v>65636142.869999997</v>
      </c>
    </row>
    <row r="1918" spans="1:32" x14ac:dyDescent="0.15">
      <c r="A1918" s="8">
        <v>101914</v>
      </c>
      <c r="B1918" s="3" t="s">
        <v>6967</v>
      </c>
      <c r="C1918" t="s">
        <v>6973</v>
      </c>
      <c r="D1918" t="s">
        <v>6974</v>
      </c>
      <c r="E1918" t="s">
        <v>6952</v>
      </c>
      <c r="F1918" t="s">
        <v>6971</v>
      </c>
      <c r="G1918" t="s">
        <v>6975</v>
      </c>
      <c r="H1918" t="s">
        <v>6963</v>
      </c>
      <c r="I1918" t="s">
        <v>6969</v>
      </c>
      <c r="J1918" t="s">
        <v>6976</v>
      </c>
      <c r="K1918" t="s">
        <v>6977</v>
      </c>
      <c r="L1918">
        <f t="shared" si="320"/>
        <v>100576</v>
      </c>
      <c r="M1918">
        <f t="shared" si="321"/>
        <v>100574</v>
      </c>
      <c r="N1918">
        <f t="shared" si="322"/>
        <v>100574</v>
      </c>
      <c r="O1918">
        <f t="shared" si="323"/>
        <v>100576</v>
      </c>
      <c r="P1918">
        <f t="shared" si="324"/>
        <v>100574</v>
      </c>
      <c r="Q1918">
        <f t="shared" si="325"/>
        <v>100574</v>
      </c>
      <c r="R1918">
        <f t="shared" si="326"/>
        <v>100575</v>
      </c>
      <c r="S1918">
        <f t="shared" si="327"/>
        <v>100574</v>
      </c>
      <c r="T1918">
        <f t="shared" si="328"/>
        <v>100576</v>
      </c>
      <c r="U1918">
        <f t="shared" si="329"/>
        <v>201915</v>
      </c>
      <c r="V1918" s="7">
        <f>IFERROR(VLOOKUP(VALUE(L1918),工作表2!$A:$N,14,1)/50,0)</f>
        <v>414727.93</v>
      </c>
      <c r="W1918" s="7">
        <f>IFERROR(VLOOKUP(VALUE(M1918),工作表2!$A:$N,14,1)/50,0)</f>
        <v>414727.93</v>
      </c>
      <c r="X1918" s="7">
        <f>IFERROR(VLOOKUP(VALUE(N1918),工作表2!$A:$N,14,1)/50,0)</f>
        <v>414727.93</v>
      </c>
      <c r="Y1918" s="7">
        <f>IFERROR(VLOOKUP(VALUE(O1918),工作表2!$A:$N,14,1)/50,0)</f>
        <v>414727.93</v>
      </c>
      <c r="Z1918" s="7">
        <f>IFERROR(VLOOKUP(VALUE(P1918),工作表2!$A:$N,14,1)/50,0)</f>
        <v>414727.93</v>
      </c>
      <c r="AA1918" s="7">
        <f>IFERROR(VLOOKUP(VALUE(Q1918),工作表2!$A:$N,14,1)/50,0)</f>
        <v>414727.93</v>
      </c>
      <c r="AB1918" s="7">
        <f>IFERROR(VLOOKUP(VALUE(R1918),工作表2!$A:$N,14,1)/50,0)</f>
        <v>414727.93</v>
      </c>
      <c r="AC1918" s="7">
        <f>IFERROR(VLOOKUP(VALUE(S1918),工作表2!$A:$N,14,1)/50,0)</f>
        <v>414727.93</v>
      </c>
      <c r="AD1918" s="7">
        <f>IFERROR(VLOOKUP(VALUE(T1918),工作表2!$A:$N,14,1)/50,0)</f>
        <v>414727.93</v>
      </c>
      <c r="AE1918" s="7">
        <f>IFERROR(VLOOKUP(VALUE(U1918),工作表2!$A:$N,14,1),0)</f>
        <v>60840575</v>
      </c>
      <c r="AF1918" s="7">
        <f t="shared" si="330"/>
        <v>64573126.369999997</v>
      </c>
    </row>
    <row r="1919" spans="1:32" x14ac:dyDescent="0.15">
      <c r="A1919" s="8">
        <v>101915</v>
      </c>
      <c r="B1919" s="3" t="s">
        <v>6978</v>
      </c>
      <c r="C1919" t="s">
        <v>6973</v>
      </c>
      <c r="D1919" t="s">
        <v>6959</v>
      </c>
      <c r="E1919" t="s">
        <v>6952</v>
      </c>
      <c r="F1919" t="s">
        <v>6953</v>
      </c>
      <c r="G1919" t="s">
        <v>6975</v>
      </c>
      <c r="H1919" t="s">
        <v>6963</v>
      </c>
      <c r="I1919" t="s">
        <v>6964</v>
      </c>
      <c r="J1919" t="s">
        <v>6957</v>
      </c>
      <c r="K1919" t="s">
        <v>6979</v>
      </c>
      <c r="L1919">
        <f t="shared" si="320"/>
        <v>100575</v>
      </c>
      <c r="M1919">
        <f t="shared" si="321"/>
        <v>100574</v>
      </c>
      <c r="N1919">
        <f t="shared" si="322"/>
        <v>100575</v>
      </c>
      <c r="O1919">
        <f t="shared" si="323"/>
        <v>100576</v>
      </c>
      <c r="P1919">
        <f t="shared" si="324"/>
        <v>100576</v>
      </c>
      <c r="Q1919">
        <f t="shared" si="325"/>
        <v>100574</v>
      </c>
      <c r="R1919">
        <f t="shared" si="326"/>
        <v>100575</v>
      </c>
      <c r="S1919">
        <f t="shared" si="327"/>
        <v>100575</v>
      </c>
      <c r="T1919">
        <f t="shared" si="328"/>
        <v>100575</v>
      </c>
      <c r="U1919">
        <f t="shared" si="329"/>
        <v>201916</v>
      </c>
      <c r="V1919" s="7">
        <f>IFERROR(VLOOKUP(VALUE(L1919),工作表2!$A:$N,14,1)/50,0)</f>
        <v>414727.93</v>
      </c>
      <c r="W1919" s="7">
        <f>IFERROR(VLOOKUP(VALUE(M1919),工作表2!$A:$N,14,1)/50,0)</f>
        <v>414727.93</v>
      </c>
      <c r="X1919" s="7">
        <f>IFERROR(VLOOKUP(VALUE(N1919),工作表2!$A:$N,14,1)/50,0)</f>
        <v>414727.93</v>
      </c>
      <c r="Y1919" s="7">
        <f>IFERROR(VLOOKUP(VALUE(O1919),工作表2!$A:$N,14,1)/50,0)</f>
        <v>414727.93</v>
      </c>
      <c r="Z1919" s="7">
        <f>IFERROR(VLOOKUP(VALUE(P1919),工作表2!$A:$N,14,1)/50,0)</f>
        <v>414727.93</v>
      </c>
      <c r="AA1919" s="7">
        <f>IFERROR(VLOOKUP(VALUE(Q1919),工作表2!$A:$N,14,1)/50,0)</f>
        <v>414727.93</v>
      </c>
      <c r="AB1919" s="7">
        <f>IFERROR(VLOOKUP(VALUE(R1919),工作表2!$A:$N,14,1)/50,0)</f>
        <v>414727.93</v>
      </c>
      <c r="AC1919" s="7">
        <f>IFERROR(VLOOKUP(VALUE(S1919),工作表2!$A:$N,14,1)/50,0)</f>
        <v>414727.93</v>
      </c>
      <c r="AD1919" s="7">
        <f>IFERROR(VLOOKUP(VALUE(T1919),工作表2!$A:$N,14,1)/50,0)</f>
        <v>414727.93</v>
      </c>
      <c r="AE1919" s="7">
        <f>IFERROR(VLOOKUP(VALUE(U1919),工作表2!$A:$N,14,1),0)</f>
        <v>60884840</v>
      </c>
      <c r="AF1919" s="7">
        <f t="shared" si="330"/>
        <v>64617391.369999997</v>
      </c>
    </row>
    <row r="1920" spans="1:32" x14ac:dyDescent="0.15">
      <c r="A1920" s="8">
        <v>101916</v>
      </c>
      <c r="B1920" s="3" t="s">
        <v>6967</v>
      </c>
      <c r="C1920" t="s">
        <v>6973</v>
      </c>
      <c r="D1920" t="s">
        <v>6959</v>
      </c>
      <c r="E1920" t="s">
        <v>6960</v>
      </c>
      <c r="F1920" t="s">
        <v>6953</v>
      </c>
      <c r="G1920" t="s">
        <v>6954</v>
      </c>
      <c r="H1920" t="s">
        <v>6955</v>
      </c>
      <c r="I1920" t="s">
        <v>6964</v>
      </c>
      <c r="J1920" t="s">
        <v>6976</v>
      </c>
      <c r="K1920" t="s">
        <v>6980</v>
      </c>
      <c r="L1920">
        <f t="shared" si="320"/>
        <v>100576</v>
      </c>
      <c r="M1920">
        <f t="shared" si="321"/>
        <v>100574</v>
      </c>
      <c r="N1920">
        <f t="shared" si="322"/>
        <v>100575</v>
      </c>
      <c r="O1920">
        <f t="shared" si="323"/>
        <v>100574</v>
      </c>
      <c r="P1920">
        <f t="shared" si="324"/>
        <v>100576</v>
      </c>
      <c r="Q1920">
        <f t="shared" si="325"/>
        <v>100575</v>
      </c>
      <c r="R1920">
        <f t="shared" si="326"/>
        <v>100576</v>
      </c>
      <c r="S1920">
        <f t="shared" si="327"/>
        <v>100575</v>
      </c>
      <c r="T1920">
        <f t="shared" si="328"/>
        <v>100576</v>
      </c>
      <c r="U1920">
        <f t="shared" si="329"/>
        <v>201917</v>
      </c>
      <c r="V1920" s="7">
        <f>IFERROR(VLOOKUP(VALUE(L1920),工作表2!$A:$N,14,1)/50,0)</f>
        <v>414727.93</v>
      </c>
      <c r="W1920" s="7">
        <f>IFERROR(VLOOKUP(VALUE(M1920),工作表2!$A:$N,14,1)/50,0)</f>
        <v>414727.93</v>
      </c>
      <c r="X1920" s="7">
        <f>IFERROR(VLOOKUP(VALUE(N1920),工作表2!$A:$N,14,1)/50,0)</f>
        <v>414727.93</v>
      </c>
      <c r="Y1920" s="7">
        <f>IFERROR(VLOOKUP(VALUE(O1920),工作表2!$A:$N,14,1)/50,0)</f>
        <v>414727.93</v>
      </c>
      <c r="Z1920" s="7">
        <f>IFERROR(VLOOKUP(VALUE(P1920),工作表2!$A:$N,14,1)/50,0)</f>
        <v>414727.93</v>
      </c>
      <c r="AA1920" s="7">
        <f>IFERROR(VLOOKUP(VALUE(Q1920),工作表2!$A:$N,14,1)/50,0)</f>
        <v>414727.93</v>
      </c>
      <c r="AB1920" s="7">
        <f>IFERROR(VLOOKUP(VALUE(R1920),工作表2!$A:$N,14,1)/50,0)</f>
        <v>414727.93</v>
      </c>
      <c r="AC1920" s="7">
        <f>IFERROR(VLOOKUP(VALUE(S1920),工作表2!$A:$N,14,1)/50,0)</f>
        <v>414727.93</v>
      </c>
      <c r="AD1920" s="7">
        <f>IFERROR(VLOOKUP(VALUE(T1920),工作表2!$A:$N,14,1)/50,0)</f>
        <v>414727.93</v>
      </c>
      <c r="AE1920" s="7">
        <f>IFERROR(VLOOKUP(VALUE(U1920),工作表2!$A:$N,14,1),0)</f>
        <v>62038535.5</v>
      </c>
      <c r="AF1920" s="7">
        <f t="shared" si="330"/>
        <v>65771086.869999997</v>
      </c>
    </row>
    <row r="1921" spans="1:32" x14ac:dyDescent="0.15">
      <c r="A1921" s="8">
        <v>101917</v>
      </c>
      <c r="B1921" s="3" t="s">
        <v>6978</v>
      </c>
      <c r="C1921" t="s">
        <v>6950</v>
      </c>
      <c r="D1921" t="s">
        <v>6974</v>
      </c>
      <c r="E1921" t="s">
        <v>6952</v>
      </c>
      <c r="F1921" t="s">
        <v>6953</v>
      </c>
      <c r="G1921" t="s">
        <v>6975</v>
      </c>
      <c r="H1921" t="s">
        <v>6963</v>
      </c>
      <c r="I1921" t="s">
        <v>6956</v>
      </c>
      <c r="J1921" t="s">
        <v>6957</v>
      </c>
      <c r="K1921" t="s">
        <v>6981</v>
      </c>
      <c r="L1921">
        <f t="shared" si="320"/>
        <v>100575</v>
      </c>
      <c r="M1921">
        <f t="shared" si="321"/>
        <v>100575</v>
      </c>
      <c r="N1921">
        <f t="shared" si="322"/>
        <v>100574</v>
      </c>
      <c r="O1921">
        <f t="shared" si="323"/>
        <v>100576</v>
      </c>
      <c r="P1921">
        <f t="shared" si="324"/>
        <v>100576</v>
      </c>
      <c r="Q1921">
        <f t="shared" si="325"/>
        <v>100574</v>
      </c>
      <c r="R1921">
        <f t="shared" si="326"/>
        <v>100575</v>
      </c>
      <c r="S1921">
        <f t="shared" si="327"/>
        <v>100576</v>
      </c>
      <c r="T1921">
        <f t="shared" si="328"/>
        <v>100575</v>
      </c>
      <c r="U1921">
        <f t="shared" si="329"/>
        <v>201918</v>
      </c>
      <c r="V1921" s="7">
        <f>IFERROR(VLOOKUP(VALUE(L1921),工作表2!$A:$N,14,1)/50,0)</f>
        <v>414727.93</v>
      </c>
      <c r="W1921" s="7">
        <f>IFERROR(VLOOKUP(VALUE(M1921),工作表2!$A:$N,14,1)/50,0)</f>
        <v>414727.93</v>
      </c>
      <c r="X1921" s="7">
        <f>IFERROR(VLOOKUP(VALUE(N1921),工作表2!$A:$N,14,1)/50,0)</f>
        <v>414727.93</v>
      </c>
      <c r="Y1921" s="7">
        <f>IFERROR(VLOOKUP(VALUE(O1921),工作表2!$A:$N,14,1)/50,0)</f>
        <v>414727.93</v>
      </c>
      <c r="Z1921" s="7">
        <f>IFERROR(VLOOKUP(VALUE(P1921),工作表2!$A:$N,14,1)/50,0)</f>
        <v>414727.93</v>
      </c>
      <c r="AA1921" s="7">
        <f>IFERROR(VLOOKUP(VALUE(Q1921),工作表2!$A:$N,14,1)/50,0)</f>
        <v>414727.93</v>
      </c>
      <c r="AB1921" s="7">
        <f>IFERROR(VLOOKUP(VALUE(R1921),工作表2!$A:$N,14,1)/50,0)</f>
        <v>414727.93</v>
      </c>
      <c r="AC1921" s="7">
        <f>IFERROR(VLOOKUP(VALUE(S1921),工作表2!$A:$N,14,1)/50,0)</f>
        <v>414727.93</v>
      </c>
      <c r="AD1921" s="7">
        <f>IFERROR(VLOOKUP(VALUE(T1921),工作表2!$A:$N,14,1)/50,0)</f>
        <v>414727.93</v>
      </c>
      <c r="AE1921" s="7">
        <f>IFERROR(VLOOKUP(VALUE(U1921),工作表2!$A:$N,14,1),0)</f>
        <v>61550726</v>
      </c>
      <c r="AF1921" s="7">
        <f t="shared" si="330"/>
        <v>65283277.369999997</v>
      </c>
    </row>
    <row r="1922" spans="1:32" x14ac:dyDescent="0.15">
      <c r="A1922" s="8">
        <v>101918</v>
      </c>
      <c r="B1922" s="3" t="s">
        <v>6967</v>
      </c>
      <c r="C1922" t="s">
        <v>6973</v>
      </c>
      <c r="D1922" t="s">
        <v>6951</v>
      </c>
      <c r="E1922" t="s">
        <v>6960</v>
      </c>
      <c r="F1922" t="s">
        <v>6961</v>
      </c>
      <c r="G1922" t="s">
        <v>6962</v>
      </c>
      <c r="H1922" t="s">
        <v>6968</v>
      </c>
      <c r="I1922" t="s">
        <v>6956</v>
      </c>
      <c r="J1922" t="s">
        <v>6965</v>
      </c>
      <c r="K1922" t="s">
        <v>6982</v>
      </c>
      <c r="L1922">
        <f t="shared" si="320"/>
        <v>100576</v>
      </c>
      <c r="M1922">
        <f t="shared" si="321"/>
        <v>100574</v>
      </c>
      <c r="N1922">
        <f t="shared" si="322"/>
        <v>100576</v>
      </c>
      <c r="O1922">
        <f t="shared" si="323"/>
        <v>100574</v>
      </c>
      <c r="P1922">
        <f t="shared" si="324"/>
        <v>100575</v>
      </c>
      <c r="Q1922">
        <f t="shared" si="325"/>
        <v>100576</v>
      </c>
      <c r="R1922">
        <f t="shared" si="326"/>
        <v>100574</v>
      </c>
      <c r="S1922">
        <f t="shared" si="327"/>
        <v>100576</v>
      </c>
      <c r="T1922">
        <f t="shared" si="328"/>
        <v>100574</v>
      </c>
      <c r="U1922">
        <f t="shared" si="329"/>
        <v>201919</v>
      </c>
      <c r="V1922" s="7">
        <f>IFERROR(VLOOKUP(VALUE(L1922),工作表2!$A:$N,14,1)/50,0)</f>
        <v>414727.93</v>
      </c>
      <c r="W1922" s="7">
        <f>IFERROR(VLOOKUP(VALUE(M1922),工作表2!$A:$N,14,1)/50,0)</f>
        <v>414727.93</v>
      </c>
      <c r="X1922" s="7">
        <f>IFERROR(VLOOKUP(VALUE(N1922),工作表2!$A:$N,14,1)/50,0)</f>
        <v>414727.93</v>
      </c>
      <c r="Y1922" s="7">
        <f>IFERROR(VLOOKUP(VALUE(O1922),工作表2!$A:$N,14,1)/50,0)</f>
        <v>414727.93</v>
      </c>
      <c r="Z1922" s="7">
        <f>IFERROR(VLOOKUP(VALUE(P1922),工作表2!$A:$N,14,1)/50,0)</f>
        <v>414727.93</v>
      </c>
      <c r="AA1922" s="7">
        <f>IFERROR(VLOOKUP(VALUE(Q1922),工作表2!$A:$N,14,1)/50,0)</f>
        <v>414727.93</v>
      </c>
      <c r="AB1922" s="7">
        <f>IFERROR(VLOOKUP(VALUE(R1922),工作表2!$A:$N,14,1)/50,0)</f>
        <v>414727.93</v>
      </c>
      <c r="AC1922" s="7">
        <f>IFERROR(VLOOKUP(VALUE(S1922),工作表2!$A:$N,14,1)/50,0)</f>
        <v>414727.93</v>
      </c>
      <c r="AD1922" s="7">
        <f>IFERROR(VLOOKUP(VALUE(T1922),工作表2!$A:$N,14,1)/50,0)</f>
        <v>414727.93</v>
      </c>
      <c r="AE1922" s="7">
        <f>IFERROR(VLOOKUP(VALUE(U1922),工作表2!$A:$N,14,1),0)</f>
        <v>61817627.5</v>
      </c>
      <c r="AF1922" s="7">
        <f t="shared" si="330"/>
        <v>65550178.869999997</v>
      </c>
    </row>
    <row r="1923" spans="1:32" x14ac:dyDescent="0.15">
      <c r="A1923" s="8">
        <v>101919</v>
      </c>
      <c r="B1923" s="3" t="s">
        <v>6949</v>
      </c>
      <c r="C1923" t="s">
        <v>6983</v>
      </c>
      <c r="D1923" t="s">
        <v>6959</v>
      </c>
      <c r="E1923" t="s">
        <v>6984</v>
      </c>
      <c r="F1923" t="s">
        <v>6971</v>
      </c>
      <c r="G1923" t="s">
        <v>6954</v>
      </c>
      <c r="H1923" t="s">
        <v>6968</v>
      </c>
      <c r="I1923" t="s">
        <v>6964</v>
      </c>
      <c r="J1923" t="s">
        <v>6957</v>
      </c>
      <c r="K1923" t="s">
        <v>6985</v>
      </c>
      <c r="L1923">
        <f t="shared" si="320"/>
        <v>100574</v>
      </c>
      <c r="M1923">
        <f t="shared" si="321"/>
        <v>100576</v>
      </c>
      <c r="N1923">
        <f t="shared" si="322"/>
        <v>100575</v>
      </c>
      <c r="O1923">
        <f t="shared" si="323"/>
        <v>100575</v>
      </c>
      <c r="P1923">
        <f t="shared" si="324"/>
        <v>100574</v>
      </c>
      <c r="Q1923">
        <f t="shared" si="325"/>
        <v>100575</v>
      </c>
      <c r="R1923">
        <f t="shared" si="326"/>
        <v>100574</v>
      </c>
      <c r="S1923">
        <f t="shared" si="327"/>
        <v>100575</v>
      </c>
      <c r="T1923">
        <f t="shared" si="328"/>
        <v>100575</v>
      </c>
      <c r="U1923">
        <f t="shared" si="329"/>
        <v>201920</v>
      </c>
      <c r="V1923" s="7">
        <f>IFERROR(VLOOKUP(VALUE(L1923),工作表2!$A:$N,14,1)/50,0)</f>
        <v>414727.93</v>
      </c>
      <c r="W1923" s="7">
        <f>IFERROR(VLOOKUP(VALUE(M1923),工作表2!$A:$N,14,1)/50,0)</f>
        <v>414727.93</v>
      </c>
      <c r="X1923" s="7">
        <f>IFERROR(VLOOKUP(VALUE(N1923),工作表2!$A:$N,14,1)/50,0)</f>
        <v>414727.93</v>
      </c>
      <c r="Y1923" s="7">
        <f>IFERROR(VLOOKUP(VALUE(O1923),工作表2!$A:$N,14,1)/50,0)</f>
        <v>414727.93</v>
      </c>
      <c r="Z1923" s="7">
        <f>IFERROR(VLOOKUP(VALUE(P1923),工作表2!$A:$N,14,1)/50,0)</f>
        <v>414727.93</v>
      </c>
      <c r="AA1923" s="7">
        <f>IFERROR(VLOOKUP(VALUE(Q1923),工作表2!$A:$N,14,1)/50,0)</f>
        <v>414727.93</v>
      </c>
      <c r="AB1923" s="7">
        <f>IFERROR(VLOOKUP(VALUE(R1923),工作表2!$A:$N,14,1)/50,0)</f>
        <v>414727.93</v>
      </c>
      <c r="AC1923" s="7">
        <f>IFERROR(VLOOKUP(VALUE(S1923),工作表2!$A:$N,14,1)/50,0)</f>
        <v>414727.93</v>
      </c>
      <c r="AD1923" s="7">
        <f>IFERROR(VLOOKUP(VALUE(T1923),工作表2!$A:$N,14,1)/50,0)</f>
        <v>414727.93</v>
      </c>
      <c r="AE1923" s="7">
        <f>IFERROR(VLOOKUP(VALUE(U1923),工作表2!$A:$N,14,1),0)</f>
        <v>62173774.5</v>
      </c>
      <c r="AF1923" s="7">
        <f t="shared" si="330"/>
        <v>65906325.869999997</v>
      </c>
    </row>
    <row r="1924" spans="1:32" x14ac:dyDescent="0.15">
      <c r="A1924" s="8">
        <v>101920</v>
      </c>
      <c r="B1924" s="3" t="s">
        <v>6986</v>
      </c>
      <c r="C1924" t="s">
        <v>6987</v>
      </c>
      <c r="D1924" t="s">
        <v>6988</v>
      </c>
      <c r="E1924" t="s">
        <v>6989</v>
      </c>
      <c r="F1924" t="s">
        <v>6990</v>
      </c>
      <c r="G1924" t="s">
        <v>6991</v>
      </c>
      <c r="H1924" t="s">
        <v>6992</v>
      </c>
      <c r="I1924" t="s">
        <v>6993</v>
      </c>
      <c r="J1924" t="s">
        <v>6994</v>
      </c>
      <c r="K1924" t="s">
        <v>6995</v>
      </c>
      <c r="L1924">
        <f t="shared" si="320"/>
        <v>100579</v>
      </c>
      <c r="M1924">
        <f t="shared" si="321"/>
        <v>100578</v>
      </c>
      <c r="N1924">
        <f t="shared" si="322"/>
        <v>100578</v>
      </c>
      <c r="O1924">
        <f t="shared" si="323"/>
        <v>100579</v>
      </c>
      <c r="P1924">
        <f t="shared" si="324"/>
        <v>100578</v>
      </c>
      <c r="Q1924">
        <f t="shared" si="325"/>
        <v>100577</v>
      </c>
      <c r="R1924">
        <f t="shared" si="326"/>
        <v>100578</v>
      </c>
      <c r="S1924">
        <f t="shared" si="327"/>
        <v>100577</v>
      </c>
      <c r="T1924">
        <f t="shared" si="328"/>
        <v>100579</v>
      </c>
      <c r="U1924">
        <f t="shared" si="329"/>
        <v>201921</v>
      </c>
      <c r="V1924" s="7">
        <f>IFERROR(VLOOKUP(VALUE(L1924),工作表2!$A:$N,14,1)/50,0)</f>
        <v>418747.08</v>
      </c>
      <c r="W1924" s="7">
        <f>IFERROR(VLOOKUP(VALUE(M1924),工作表2!$A:$N,14,1)/50,0)</f>
        <v>418747.08</v>
      </c>
      <c r="X1924" s="7">
        <f>IFERROR(VLOOKUP(VALUE(N1924),工作表2!$A:$N,14,1)/50,0)</f>
        <v>418747.08</v>
      </c>
      <c r="Y1924" s="7">
        <f>IFERROR(VLOOKUP(VALUE(O1924),工作表2!$A:$N,14,1)/50,0)</f>
        <v>418747.08</v>
      </c>
      <c r="Z1924" s="7">
        <f>IFERROR(VLOOKUP(VALUE(P1924),工作表2!$A:$N,14,1)/50,0)</f>
        <v>418747.08</v>
      </c>
      <c r="AA1924" s="7">
        <f>IFERROR(VLOOKUP(VALUE(Q1924),工作表2!$A:$N,14,1)/50,0)</f>
        <v>418747.08</v>
      </c>
      <c r="AB1924" s="7">
        <f>IFERROR(VLOOKUP(VALUE(R1924),工作表2!$A:$N,14,1)/50,0)</f>
        <v>418747.08</v>
      </c>
      <c r="AC1924" s="7">
        <f>IFERROR(VLOOKUP(VALUE(S1924),工作表2!$A:$N,14,1)/50,0)</f>
        <v>418747.08</v>
      </c>
      <c r="AD1924" s="7">
        <f>IFERROR(VLOOKUP(VALUE(T1924),工作表2!$A:$N,14,1)/50,0)</f>
        <v>418747.08</v>
      </c>
      <c r="AE1924" s="7">
        <f>IFERROR(VLOOKUP(VALUE(U1924),工作表2!$A:$N,14,1),0)</f>
        <v>61294781.5</v>
      </c>
      <c r="AF1924" s="7">
        <f t="shared" si="330"/>
        <v>65063505.219999999</v>
      </c>
    </row>
    <row r="1925" spans="1:32" x14ac:dyDescent="0.15">
      <c r="A1925" s="8">
        <v>101921</v>
      </c>
      <c r="B1925" s="3" t="s">
        <v>6996</v>
      </c>
      <c r="C1925" t="s">
        <v>6997</v>
      </c>
      <c r="D1925" t="s">
        <v>6998</v>
      </c>
      <c r="E1925" t="s">
        <v>6999</v>
      </c>
      <c r="F1925" t="s">
        <v>6990</v>
      </c>
      <c r="G1925" t="s">
        <v>6991</v>
      </c>
      <c r="H1925" t="s">
        <v>6992</v>
      </c>
      <c r="I1925" t="s">
        <v>7000</v>
      </c>
      <c r="J1925" t="s">
        <v>7001</v>
      </c>
      <c r="K1925" t="s">
        <v>7002</v>
      </c>
      <c r="L1925">
        <f t="shared" ref="L1925:L1988" si="331">IFERROR(VALUE(LEFT(B1925,6)),0)</f>
        <v>100577</v>
      </c>
      <c r="M1925">
        <f t="shared" ref="M1925:M1988" si="332">IFERROR(VALUE(LEFT(C1925,6)),0)</f>
        <v>100577</v>
      </c>
      <c r="N1925">
        <f t="shared" ref="N1925:N1988" si="333">IFERROR(VALUE(LEFT(D1925,6)),0)</f>
        <v>100579</v>
      </c>
      <c r="O1925">
        <f t="shared" ref="O1925:O1988" si="334">IFERROR(VALUE(LEFT(E1925,6)),0)</f>
        <v>100577</v>
      </c>
      <c r="P1925">
        <f t="shared" ref="P1925:P1988" si="335">IFERROR(VALUE(LEFT(F1925,6)),0)</f>
        <v>100578</v>
      </c>
      <c r="Q1925">
        <f t="shared" ref="Q1925:Q1988" si="336">IFERROR(VALUE(LEFT(G1925,6)),0)</f>
        <v>100577</v>
      </c>
      <c r="R1925">
        <f t="shared" ref="R1925:R1988" si="337">IFERROR(VALUE(LEFT(H1925,6)),0)</f>
        <v>100578</v>
      </c>
      <c r="S1925">
        <f t="shared" ref="S1925:S1988" si="338">IFERROR(VALUE(LEFT(I1925,6)),0)</f>
        <v>100579</v>
      </c>
      <c r="T1925">
        <f t="shared" ref="T1925:T1988" si="339">IFERROR(VALUE(LEFT(J1925,6)),0)</f>
        <v>100578</v>
      </c>
      <c r="U1925">
        <f t="shared" ref="U1925:U1988" si="340">IFERROR(VALUE(LEFT(K1925,6)),0)</f>
        <v>201922</v>
      </c>
      <c r="V1925" s="7">
        <f>IFERROR(VLOOKUP(VALUE(L1925),工作表2!$A:$N,14,1)/50,0)</f>
        <v>418747.08</v>
      </c>
      <c r="W1925" s="7">
        <f>IFERROR(VLOOKUP(VALUE(M1925),工作表2!$A:$N,14,1)/50,0)</f>
        <v>418747.08</v>
      </c>
      <c r="X1925" s="7">
        <f>IFERROR(VLOOKUP(VALUE(N1925),工作表2!$A:$N,14,1)/50,0)</f>
        <v>418747.08</v>
      </c>
      <c r="Y1925" s="7">
        <f>IFERROR(VLOOKUP(VALUE(O1925),工作表2!$A:$N,14,1)/50,0)</f>
        <v>418747.08</v>
      </c>
      <c r="Z1925" s="7">
        <f>IFERROR(VLOOKUP(VALUE(P1925),工作表2!$A:$N,14,1)/50,0)</f>
        <v>418747.08</v>
      </c>
      <c r="AA1925" s="7">
        <f>IFERROR(VLOOKUP(VALUE(Q1925),工作表2!$A:$N,14,1)/50,0)</f>
        <v>418747.08</v>
      </c>
      <c r="AB1925" s="7">
        <f>IFERROR(VLOOKUP(VALUE(R1925),工作表2!$A:$N,14,1)/50,0)</f>
        <v>418747.08</v>
      </c>
      <c r="AC1925" s="7">
        <f>IFERROR(VLOOKUP(VALUE(S1925),工作表2!$A:$N,14,1)/50,0)</f>
        <v>418747.08</v>
      </c>
      <c r="AD1925" s="7">
        <f>IFERROR(VLOOKUP(VALUE(T1925),工作表2!$A:$N,14,1)/50,0)</f>
        <v>418747.08</v>
      </c>
      <c r="AE1925" s="7">
        <f>IFERROR(VLOOKUP(VALUE(U1925),工作表2!$A:$N,14,1),0)</f>
        <v>61339032.5</v>
      </c>
      <c r="AF1925" s="7">
        <f t="shared" ref="AF1925:AF1988" si="341">SUM(V1925:AE1925)</f>
        <v>65107756.219999999</v>
      </c>
    </row>
    <row r="1926" spans="1:32" x14ac:dyDescent="0.15">
      <c r="A1926" s="8">
        <v>101922</v>
      </c>
      <c r="B1926" s="3" t="s">
        <v>6986</v>
      </c>
      <c r="C1926" t="s">
        <v>6987</v>
      </c>
      <c r="D1926" t="s">
        <v>6998</v>
      </c>
      <c r="E1926" t="s">
        <v>6989</v>
      </c>
      <c r="F1926" t="s">
        <v>7003</v>
      </c>
      <c r="G1926" t="s">
        <v>7004</v>
      </c>
      <c r="H1926" t="s">
        <v>7005</v>
      </c>
      <c r="I1926" t="s">
        <v>7000</v>
      </c>
      <c r="J1926" t="s">
        <v>7001</v>
      </c>
      <c r="K1926" t="s">
        <v>7006</v>
      </c>
      <c r="L1926">
        <f t="shared" si="331"/>
        <v>100579</v>
      </c>
      <c r="M1926">
        <f t="shared" si="332"/>
        <v>100578</v>
      </c>
      <c r="N1926">
        <f t="shared" si="333"/>
        <v>100579</v>
      </c>
      <c r="O1926">
        <f t="shared" si="334"/>
        <v>100579</v>
      </c>
      <c r="P1926">
        <f t="shared" si="335"/>
        <v>100577</v>
      </c>
      <c r="Q1926">
        <f t="shared" si="336"/>
        <v>100578</v>
      </c>
      <c r="R1926">
        <f t="shared" si="337"/>
        <v>100579</v>
      </c>
      <c r="S1926">
        <f t="shared" si="338"/>
        <v>100579</v>
      </c>
      <c r="T1926">
        <f t="shared" si="339"/>
        <v>100578</v>
      </c>
      <c r="U1926">
        <f t="shared" si="340"/>
        <v>201923</v>
      </c>
      <c r="V1926" s="7">
        <f>IFERROR(VLOOKUP(VALUE(L1926),工作表2!$A:$N,14,1)/50,0)</f>
        <v>418747.08</v>
      </c>
      <c r="W1926" s="7">
        <f>IFERROR(VLOOKUP(VALUE(M1926),工作表2!$A:$N,14,1)/50,0)</f>
        <v>418747.08</v>
      </c>
      <c r="X1926" s="7">
        <f>IFERROR(VLOOKUP(VALUE(N1926),工作表2!$A:$N,14,1)/50,0)</f>
        <v>418747.08</v>
      </c>
      <c r="Y1926" s="7">
        <f>IFERROR(VLOOKUP(VALUE(O1926),工作表2!$A:$N,14,1)/50,0)</f>
        <v>418747.08</v>
      </c>
      <c r="Z1926" s="7">
        <f>IFERROR(VLOOKUP(VALUE(P1926),工作表2!$A:$N,14,1)/50,0)</f>
        <v>418747.08</v>
      </c>
      <c r="AA1926" s="7">
        <f>IFERROR(VLOOKUP(VALUE(Q1926),工作表2!$A:$N,14,1)/50,0)</f>
        <v>418747.08</v>
      </c>
      <c r="AB1926" s="7">
        <f>IFERROR(VLOOKUP(VALUE(R1926),工作表2!$A:$N,14,1)/50,0)</f>
        <v>418747.08</v>
      </c>
      <c r="AC1926" s="7">
        <f>IFERROR(VLOOKUP(VALUE(S1926),工作表2!$A:$N,14,1)/50,0)</f>
        <v>418747.08</v>
      </c>
      <c r="AD1926" s="7">
        <f>IFERROR(VLOOKUP(VALUE(T1926),工作表2!$A:$N,14,1)/50,0)</f>
        <v>418747.08</v>
      </c>
      <c r="AE1926" s="7">
        <f>IFERROR(VLOOKUP(VALUE(U1926),工作表2!$A:$N,14,1),0)</f>
        <v>61383315.5</v>
      </c>
      <c r="AF1926" s="7">
        <f t="shared" si="341"/>
        <v>65152039.219999999</v>
      </c>
    </row>
    <row r="1927" spans="1:32" x14ac:dyDescent="0.15">
      <c r="A1927" s="8">
        <v>101923</v>
      </c>
      <c r="B1927" s="3" t="s">
        <v>6996</v>
      </c>
      <c r="C1927" t="s">
        <v>7007</v>
      </c>
      <c r="D1927" t="s">
        <v>6988</v>
      </c>
      <c r="E1927" t="s">
        <v>7008</v>
      </c>
      <c r="F1927" t="s">
        <v>7003</v>
      </c>
      <c r="G1927" t="s">
        <v>7004</v>
      </c>
      <c r="H1927" t="s">
        <v>6992</v>
      </c>
      <c r="I1927" t="s">
        <v>7009</v>
      </c>
      <c r="J1927" t="s">
        <v>7001</v>
      </c>
      <c r="K1927" t="s">
        <v>7010</v>
      </c>
      <c r="L1927">
        <f t="shared" si="331"/>
        <v>100577</v>
      </c>
      <c r="M1927">
        <f t="shared" si="332"/>
        <v>100579</v>
      </c>
      <c r="N1927">
        <f t="shared" si="333"/>
        <v>100578</v>
      </c>
      <c r="O1927">
        <f t="shared" si="334"/>
        <v>100578</v>
      </c>
      <c r="P1927">
        <f t="shared" si="335"/>
        <v>100577</v>
      </c>
      <c r="Q1927">
        <f t="shared" si="336"/>
        <v>100578</v>
      </c>
      <c r="R1927">
        <f t="shared" si="337"/>
        <v>100578</v>
      </c>
      <c r="S1927">
        <f t="shared" si="338"/>
        <v>100578</v>
      </c>
      <c r="T1927">
        <f t="shared" si="339"/>
        <v>100578</v>
      </c>
      <c r="U1927">
        <f t="shared" si="340"/>
        <v>201924</v>
      </c>
      <c r="V1927" s="7">
        <f>IFERROR(VLOOKUP(VALUE(L1927),工作表2!$A:$N,14,1)/50,0)</f>
        <v>418747.08</v>
      </c>
      <c r="W1927" s="7">
        <f>IFERROR(VLOOKUP(VALUE(M1927),工作表2!$A:$N,14,1)/50,0)</f>
        <v>418747.08</v>
      </c>
      <c r="X1927" s="7">
        <f>IFERROR(VLOOKUP(VALUE(N1927),工作表2!$A:$N,14,1)/50,0)</f>
        <v>418747.08</v>
      </c>
      <c r="Y1927" s="7">
        <f>IFERROR(VLOOKUP(VALUE(O1927),工作表2!$A:$N,14,1)/50,0)</f>
        <v>418747.08</v>
      </c>
      <c r="Z1927" s="7">
        <f>IFERROR(VLOOKUP(VALUE(P1927),工作表2!$A:$N,14,1)/50,0)</f>
        <v>418747.08</v>
      </c>
      <c r="AA1927" s="7">
        <f>IFERROR(VLOOKUP(VALUE(Q1927),工作表2!$A:$N,14,1)/50,0)</f>
        <v>418747.08</v>
      </c>
      <c r="AB1927" s="7">
        <f>IFERROR(VLOOKUP(VALUE(R1927),工作表2!$A:$N,14,1)/50,0)</f>
        <v>418747.08</v>
      </c>
      <c r="AC1927" s="7">
        <f>IFERROR(VLOOKUP(VALUE(S1927),工作表2!$A:$N,14,1)/50,0)</f>
        <v>418747.08</v>
      </c>
      <c r="AD1927" s="7">
        <f>IFERROR(VLOOKUP(VALUE(T1927),工作表2!$A:$N,14,1)/50,0)</f>
        <v>418747.08</v>
      </c>
      <c r="AE1927" s="7">
        <f>IFERROR(VLOOKUP(VALUE(U1927),工作表2!$A:$N,14,1),0)</f>
        <v>62546648</v>
      </c>
      <c r="AF1927" s="7">
        <f t="shared" si="341"/>
        <v>66315371.719999999</v>
      </c>
    </row>
    <row r="1928" spans="1:32" x14ac:dyDescent="0.15">
      <c r="A1928" s="8">
        <v>101924</v>
      </c>
      <c r="B1928" s="3" t="s">
        <v>6996</v>
      </c>
      <c r="C1928" t="s">
        <v>6997</v>
      </c>
      <c r="D1928" t="s">
        <v>7011</v>
      </c>
      <c r="E1928" t="s">
        <v>6989</v>
      </c>
      <c r="F1928" t="s">
        <v>7012</v>
      </c>
      <c r="G1928" t="s">
        <v>6991</v>
      </c>
      <c r="H1928" t="s">
        <v>7005</v>
      </c>
      <c r="I1928" t="s">
        <v>7000</v>
      </c>
      <c r="J1928" t="s">
        <v>7013</v>
      </c>
      <c r="K1928" t="s">
        <v>7014</v>
      </c>
      <c r="L1928">
        <f t="shared" si="331"/>
        <v>100577</v>
      </c>
      <c r="M1928">
        <f t="shared" si="332"/>
        <v>100577</v>
      </c>
      <c r="N1928">
        <f t="shared" si="333"/>
        <v>100577</v>
      </c>
      <c r="O1928">
        <f t="shared" si="334"/>
        <v>100579</v>
      </c>
      <c r="P1928">
        <f t="shared" si="335"/>
        <v>100579</v>
      </c>
      <c r="Q1928">
        <f t="shared" si="336"/>
        <v>100577</v>
      </c>
      <c r="R1928">
        <f t="shared" si="337"/>
        <v>100579</v>
      </c>
      <c r="S1928">
        <f t="shared" si="338"/>
        <v>100579</v>
      </c>
      <c r="T1928">
        <f t="shared" si="339"/>
        <v>100577</v>
      </c>
      <c r="U1928">
        <f t="shared" si="340"/>
        <v>201925</v>
      </c>
      <c r="V1928" s="7">
        <f>IFERROR(VLOOKUP(VALUE(L1928),工作表2!$A:$N,14,1)/50,0)</f>
        <v>418747.08</v>
      </c>
      <c r="W1928" s="7">
        <f>IFERROR(VLOOKUP(VALUE(M1928),工作表2!$A:$N,14,1)/50,0)</f>
        <v>418747.08</v>
      </c>
      <c r="X1928" s="7">
        <f>IFERROR(VLOOKUP(VALUE(N1928),工作表2!$A:$N,14,1)/50,0)</f>
        <v>418747.08</v>
      </c>
      <c r="Y1928" s="7">
        <f>IFERROR(VLOOKUP(VALUE(O1928),工作表2!$A:$N,14,1)/50,0)</f>
        <v>418747.08</v>
      </c>
      <c r="Z1928" s="7">
        <f>IFERROR(VLOOKUP(VALUE(P1928),工作表2!$A:$N,14,1)/50,0)</f>
        <v>418747.08</v>
      </c>
      <c r="AA1928" s="7">
        <f>IFERROR(VLOOKUP(VALUE(Q1928),工作表2!$A:$N,14,1)/50,0)</f>
        <v>418747.08</v>
      </c>
      <c r="AB1928" s="7">
        <f>IFERROR(VLOOKUP(VALUE(R1928),工作表2!$A:$N,14,1)/50,0)</f>
        <v>418747.08</v>
      </c>
      <c r="AC1928" s="7">
        <f>IFERROR(VLOOKUP(VALUE(S1928),工作表2!$A:$N,14,1)/50,0)</f>
        <v>418747.08</v>
      </c>
      <c r="AD1928" s="7">
        <f>IFERROR(VLOOKUP(VALUE(T1928),工作表2!$A:$N,14,1)/50,0)</f>
        <v>418747.08</v>
      </c>
      <c r="AE1928" s="7">
        <f>IFERROR(VLOOKUP(VALUE(U1928),工作表2!$A:$N,14,1),0)</f>
        <v>61471978</v>
      </c>
      <c r="AF1928" s="7">
        <f t="shared" si="341"/>
        <v>65240701.719999999</v>
      </c>
    </row>
    <row r="1929" spans="1:32" x14ac:dyDescent="0.15">
      <c r="A1929" s="8">
        <v>101925</v>
      </c>
      <c r="B1929" s="3" t="s">
        <v>6996</v>
      </c>
      <c r="C1929" t="s">
        <v>6997</v>
      </c>
      <c r="D1929" t="s">
        <v>6988</v>
      </c>
      <c r="E1929" t="s">
        <v>7008</v>
      </c>
      <c r="F1929" t="s">
        <v>6990</v>
      </c>
      <c r="G1929" t="s">
        <v>7004</v>
      </c>
      <c r="H1929" t="s">
        <v>6992</v>
      </c>
      <c r="I1929" t="s">
        <v>7000</v>
      </c>
      <c r="J1929" t="s">
        <v>6994</v>
      </c>
      <c r="K1929" t="s">
        <v>7015</v>
      </c>
      <c r="L1929">
        <f t="shared" si="331"/>
        <v>100577</v>
      </c>
      <c r="M1929">
        <f t="shared" si="332"/>
        <v>100577</v>
      </c>
      <c r="N1929">
        <f t="shared" si="333"/>
        <v>100578</v>
      </c>
      <c r="O1929">
        <f t="shared" si="334"/>
        <v>100578</v>
      </c>
      <c r="P1929">
        <f t="shared" si="335"/>
        <v>100578</v>
      </c>
      <c r="Q1929">
        <f t="shared" si="336"/>
        <v>100578</v>
      </c>
      <c r="R1929">
        <f t="shared" si="337"/>
        <v>100578</v>
      </c>
      <c r="S1929">
        <f t="shared" si="338"/>
        <v>100579</v>
      </c>
      <c r="T1929">
        <f t="shared" si="339"/>
        <v>100579</v>
      </c>
      <c r="U1929">
        <f t="shared" si="340"/>
        <v>201926</v>
      </c>
      <c r="V1929" s="7">
        <f>IFERROR(VLOOKUP(VALUE(L1929),工作表2!$A:$N,14,1)/50,0)</f>
        <v>418747.08</v>
      </c>
      <c r="W1929" s="7">
        <f>IFERROR(VLOOKUP(VALUE(M1929),工作表2!$A:$N,14,1)/50,0)</f>
        <v>418747.08</v>
      </c>
      <c r="X1929" s="7">
        <f>IFERROR(VLOOKUP(VALUE(N1929),工作表2!$A:$N,14,1)/50,0)</f>
        <v>418747.08</v>
      </c>
      <c r="Y1929" s="7">
        <f>IFERROR(VLOOKUP(VALUE(O1929),工作表2!$A:$N,14,1)/50,0)</f>
        <v>418747.08</v>
      </c>
      <c r="Z1929" s="7">
        <f>IFERROR(VLOOKUP(VALUE(P1929),工作表2!$A:$N,14,1)/50,0)</f>
        <v>418747.08</v>
      </c>
      <c r="AA1929" s="7">
        <f>IFERROR(VLOOKUP(VALUE(Q1929),工作表2!$A:$N,14,1)/50,0)</f>
        <v>418747.08</v>
      </c>
      <c r="AB1929" s="7">
        <f>IFERROR(VLOOKUP(VALUE(R1929),工作表2!$A:$N,14,1)/50,0)</f>
        <v>418747.08</v>
      </c>
      <c r="AC1929" s="7">
        <f>IFERROR(VLOOKUP(VALUE(S1929),工作表2!$A:$N,14,1)/50,0)</f>
        <v>418747.08</v>
      </c>
      <c r="AD1929" s="7">
        <f>IFERROR(VLOOKUP(VALUE(T1929),工作表2!$A:$N,14,1)/50,0)</f>
        <v>418747.08</v>
      </c>
      <c r="AE1929" s="7">
        <f>IFERROR(VLOOKUP(VALUE(U1929),工作表2!$A:$N,14,1),0)</f>
        <v>61516357</v>
      </c>
      <c r="AF1929" s="7">
        <f t="shared" si="341"/>
        <v>65285080.719999999</v>
      </c>
    </row>
    <row r="1930" spans="1:32" x14ac:dyDescent="0.15">
      <c r="A1930" s="8">
        <v>101926</v>
      </c>
      <c r="B1930" s="3" t="s">
        <v>7016</v>
      </c>
      <c r="C1930" t="s">
        <v>6987</v>
      </c>
      <c r="D1930" t="s">
        <v>6998</v>
      </c>
      <c r="E1930" t="s">
        <v>6999</v>
      </c>
      <c r="F1930" t="s">
        <v>7003</v>
      </c>
      <c r="G1930" t="s">
        <v>6991</v>
      </c>
      <c r="H1930" t="s">
        <v>7017</v>
      </c>
      <c r="I1930" t="s">
        <v>7009</v>
      </c>
      <c r="J1930" t="s">
        <v>6994</v>
      </c>
      <c r="K1930" t="s">
        <v>7018</v>
      </c>
      <c r="L1930">
        <f t="shared" si="331"/>
        <v>100578</v>
      </c>
      <c r="M1930">
        <f t="shared" si="332"/>
        <v>100578</v>
      </c>
      <c r="N1930">
        <f t="shared" si="333"/>
        <v>100579</v>
      </c>
      <c r="O1930">
        <f t="shared" si="334"/>
        <v>100577</v>
      </c>
      <c r="P1930">
        <f t="shared" si="335"/>
        <v>100577</v>
      </c>
      <c r="Q1930">
        <f t="shared" si="336"/>
        <v>100577</v>
      </c>
      <c r="R1930">
        <f t="shared" si="337"/>
        <v>100577</v>
      </c>
      <c r="S1930">
        <f t="shared" si="338"/>
        <v>100578</v>
      </c>
      <c r="T1930">
        <f t="shared" si="339"/>
        <v>100579</v>
      </c>
      <c r="U1930">
        <f t="shared" si="340"/>
        <v>201927</v>
      </c>
      <c r="V1930" s="7">
        <f>IFERROR(VLOOKUP(VALUE(L1930),工作表2!$A:$N,14,1)/50,0)</f>
        <v>418747.08</v>
      </c>
      <c r="W1930" s="7">
        <f>IFERROR(VLOOKUP(VALUE(M1930),工作表2!$A:$N,14,1)/50,0)</f>
        <v>418747.08</v>
      </c>
      <c r="X1930" s="7">
        <f>IFERROR(VLOOKUP(VALUE(N1930),工作表2!$A:$N,14,1)/50,0)</f>
        <v>418747.08</v>
      </c>
      <c r="Y1930" s="7">
        <f>IFERROR(VLOOKUP(VALUE(O1930),工作表2!$A:$N,14,1)/50,0)</f>
        <v>418747.08</v>
      </c>
      <c r="Z1930" s="7">
        <f>IFERROR(VLOOKUP(VALUE(P1930),工作表2!$A:$N,14,1)/50,0)</f>
        <v>418747.08</v>
      </c>
      <c r="AA1930" s="7">
        <f>IFERROR(VLOOKUP(VALUE(Q1930),工作表2!$A:$N,14,1)/50,0)</f>
        <v>418747.08</v>
      </c>
      <c r="AB1930" s="7">
        <f>IFERROR(VLOOKUP(VALUE(R1930),工作表2!$A:$N,14,1)/50,0)</f>
        <v>418747.08</v>
      </c>
      <c r="AC1930" s="7">
        <f>IFERROR(VLOOKUP(VALUE(S1930),工作表2!$A:$N,14,1)/50,0)</f>
        <v>418747.08</v>
      </c>
      <c r="AD1930" s="7">
        <f>IFERROR(VLOOKUP(VALUE(T1930),工作表2!$A:$N,14,1)/50,0)</f>
        <v>418747.08</v>
      </c>
      <c r="AE1930" s="7">
        <f>IFERROR(VLOOKUP(VALUE(U1930),工作表2!$A:$N,14,1),0)</f>
        <v>62681943</v>
      </c>
      <c r="AF1930" s="7">
        <f t="shared" si="341"/>
        <v>66450666.719999999</v>
      </c>
    </row>
    <row r="1931" spans="1:32" x14ac:dyDescent="0.15">
      <c r="A1931" s="8">
        <v>101927</v>
      </c>
      <c r="B1931" s="3" t="s">
        <v>6986</v>
      </c>
      <c r="C1931" t="s">
        <v>7007</v>
      </c>
      <c r="D1931" t="s">
        <v>6988</v>
      </c>
      <c r="E1931" t="s">
        <v>6989</v>
      </c>
      <c r="F1931" t="s">
        <v>7003</v>
      </c>
      <c r="G1931" t="s">
        <v>6991</v>
      </c>
      <c r="H1931" t="s">
        <v>6992</v>
      </c>
      <c r="I1931" t="s">
        <v>7000</v>
      </c>
      <c r="J1931" t="s">
        <v>7013</v>
      </c>
      <c r="K1931" t="s">
        <v>7019</v>
      </c>
      <c r="L1931">
        <f t="shared" si="331"/>
        <v>100579</v>
      </c>
      <c r="M1931">
        <f t="shared" si="332"/>
        <v>100579</v>
      </c>
      <c r="N1931">
        <f t="shared" si="333"/>
        <v>100578</v>
      </c>
      <c r="O1931">
        <f t="shared" si="334"/>
        <v>100579</v>
      </c>
      <c r="P1931">
        <f t="shared" si="335"/>
        <v>100577</v>
      </c>
      <c r="Q1931">
        <f t="shared" si="336"/>
        <v>100577</v>
      </c>
      <c r="R1931">
        <f t="shared" si="337"/>
        <v>100578</v>
      </c>
      <c r="S1931">
        <f t="shared" si="338"/>
        <v>100579</v>
      </c>
      <c r="T1931">
        <f t="shared" si="339"/>
        <v>100577</v>
      </c>
      <c r="U1931">
        <f t="shared" si="340"/>
        <v>201928</v>
      </c>
      <c r="V1931" s="7">
        <f>IFERROR(VLOOKUP(VALUE(L1931),工作表2!$A:$N,14,1)/50,0)</f>
        <v>418747.08</v>
      </c>
      <c r="W1931" s="7">
        <f>IFERROR(VLOOKUP(VALUE(M1931),工作表2!$A:$N,14,1)/50,0)</f>
        <v>418747.08</v>
      </c>
      <c r="X1931" s="7">
        <f>IFERROR(VLOOKUP(VALUE(N1931),工作表2!$A:$N,14,1)/50,0)</f>
        <v>418747.08</v>
      </c>
      <c r="Y1931" s="7">
        <f>IFERROR(VLOOKUP(VALUE(O1931),工作表2!$A:$N,14,1)/50,0)</f>
        <v>418747.08</v>
      </c>
      <c r="Z1931" s="7">
        <f>IFERROR(VLOOKUP(VALUE(P1931),工作表2!$A:$N,14,1)/50,0)</f>
        <v>418747.08</v>
      </c>
      <c r="AA1931" s="7">
        <f>IFERROR(VLOOKUP(VALUE(Q1931),工作表2!$A:$N,14,1)/50,0)</f>
        <v>418747.08</v>
      </c>
      <c r="AB1931" s="7">
        <f>IFERROR(VLOOKUP(VALUE(R1931),工作表2!$A:$N,14,1)/50,0)</f>
        <v>418747.08</v>
      </c>
      <c r="AC1931" s="7">
        <f>IFERROR(VLOOKUP(VALUE(S1931),工作表2!$A:$N,14,1)/50,0)</f>
        <v>418747.08</v>
      </c>
      <c r="AD1931" s="7">
        <f>IFERROR(VLOOKUP(VALUE(T1931),工作表2!$A:$N,14,1)/50,0)</f>
        <v>418747.08</v>
      </c>
      <c r="AE1931" s="7">
        <f>IFERROR(VLOOKUP(VALUE(U1931),工作表2!$A:$N,14,1),0)</f>
        <v>62188597</v>
      </c>
      <c r="AF1931" s="7">
        <f t="shared" si="341"/>
        <v>65957320.719999999</v>
      </c>
    </row>
    <row r="1932" spans="1:32" x14ac:dyDescent="0.15">
      <c r="A1932" s="8">
        <v>101928</v>
      </c>
      <c r="B1932" s="3" t="s">
        <v>6996</v>
      </c>
      <c r="C1932" t="s">
        <v>6987</v>
      </c>
      <c r="D1932" t="s">
        <v>7011</v>
      </c>
      <c r="E1932" t="s">
        <v>7008</v>
      </c>
      <c r="F1932" t="s">
        <v>7012</v>
      </c>
      <c r="G1932" t="s">
        <v>7004</v>
      </c>
      <c r="H1932" t="s">
        <v>7017</v>
      </c>
      <c r="I1932" t="s">
        <v>7000</v>
      </c>
      <c r="J1932" t="s">
        <v>7013</v>
      </c>
      <c r="K1932" t="s">
        <v>7020</v>
      </c>
      <c r="L1932">
        <f t="shared" si="331"/>
        <v>100577</v>
      </c>
      <c r="M1932">
        <f t="shared" si="332"/>
        <v>100578</v>
      </c>
      <c r="N1932">
        <f t="shared" si="333"/>
        <v>100577</v>
      </c>
      <c r="O1932">
        <f t="shared" si="334"/>
        <v>100578</v>
      </c>
      <c r="P1932">
        <f t="shared" si="335"/>
        <v>100579</v>
      </c>
      <c r="Q1932">
        <f t="shared" si="336"/>
        <v>100578</v>
      </c>
      <c r="R1932">
        <f t="shared" si="337"/>
        <v>100577</v>
      </c>
      <c r="S1932">
        <f t="shared" si="338"/>
        <v>100579</v>
      </c>
      <c r="T1932">
        <f t="shared" si="339"/>
        <v>100577</v>
      </c>
      <c r="U1932">
        <f t="shared" si="340"/>
        <v>201929</v>
      </c>
      <c r="V1932" s="7">
        <f>IFERROR(VLOOKUP(VALUE(L1932),工作表2!$A:$N,14,1)/50,0)</f>
        <v>418747.08</v>
      </c>
      <c r="W1932" s="7">
        <f>IFERROR(VLOOKUP(VALUE(M1932),工作表2!$A:$N,14,1)/50,0)</f>
        <v>418747.08</v>
      </c>
      <c r="X1932" s="7">
        <f>IFERROR(VLOOKUP(VALUE(N1932),工作表2!$A:$N,14,1)/50,0)</f>
        <v>418747.08</v>
      </c>
      <c r="Y1932" s="7">
        <f>IFERROR(VLOOKUP(VALUE(O1932),工作表2!$A:$N,14,1)/50,0)</f>
        <v>418747.08</v>
      </c>
      <c r="Z1932" s="7">
        <f>IFERROR(VLOOKUP(VALUE(P1932),工作表2!$A:$N,14,1)/50,0)</f>
        <v>418747.08</v>
      </c>
      <c r="AA1932" s="7">
        <f>IFERROR(VLOOKUP(VALUE(Q1932),工作表2!$A:$N,14,1)/50,0)</f>
        <v>418747.08</v>
      </c>
      <c r="AB1932" s="7">
        <f>IFERROR(VLOOKUP(VALUE(R1932),工作表2!$A:$N,14,1)/50,0)</f>
        <v>418747.08</v>
      </c>
      <c r="AC1932" s="7">
        <f>IFERROR(VLOOKUP(VALUE(S1932),工作表2!$A:$N,14,1)/50,0)</f>
        <v>418747.08</v>
      </c>
      <c r="AD1932" s="7">
        <f>IFERROR(VLOOKUP(VALUE(T1932),工作表2!$A:$N,14,1)/50,0)</f>
        <v>418747.08</v>
      </c>
      <c r="AE1932" s="7">
        <f>IFERROR(VLOOKUP(VALUE(U1932),工作表2!$A:$N,14,1),0)</f>
        <v>62457970.5</v>
      </c>
      <c r="AF1932" s="7">
        <f t="shared" si="341"/>
        <v>66226694.219999999</v>
      </c>
    </row>
    <row r="1933" spans="1:32" x14ac:dyDescent="0.15">
      <c r="A1933" s="8">
        <v>101929</v>
      </c>
      <c r="B1933" s="3" t="s">
        <v>7016</v>
      </c>
      <c r="C1933" t="s">
        <v>6997</v>
      </c>
      <c r="D1933" t="s">
        <v>6988</v>
      </c>
      <c r="E1933" t="s">
        <v>7008</v>
      </c>
      <c r="F1933" t="s">
        <v>7012</v>
      </c>
      <c r="G1933" t="s">
        <v>7021</v>
      </c>
      <c r="H1933" t="s">
        <v>7005</v>
      </c>
      <c r="I1933" t="s">
        <v>7009</v>
      </c>
      <c r="J1933" t="s">
        <v>6994</v>
      </c>
      <c r="K1933" t="s">
        <v>7022</v>
      </c>
      <c r="L1933">
        <f t="shared" si="331"/>
        <v>100578</v>
      </c>
      <c r="M1933">
        <f t="shared" si="332"/>
        <v>100577</v>
      </c>
      <c r="N1933">
        <f t="shared" si="333"/>
        <v>100578</v>
      </c>
      <c r="O1933">
        <f t="shared" si="334"/>
        <v>100578</v>
      </c>
      <c r="P1933">
        <f t="shared" si="335"/>
        <v>100579</v>
      </c>
      <c r="Q1933">
        <f t="shared" si="336"/>
        <v>100579</v>
      </c>
      <c r="R1933">
        <f t="shared" si="337"/>
        <v>100579</v>
      </c>
      <c r="S1933">
        <f t="shared" si="338"/>
        <v>100578</v>
      </c>
      <c r="T1933">
        <f t="shared" si="339"/>
        <v>100579</v>
      </c>
      <c r="U1933">
        <f t="shared" si="340"/>
        <v>201930</v>
      </c>
      <c r="V1933" s="7">
        <f>IFERROR(VLOOKUP(VALUE(L1933),工作表2!$A:$N,14,1)/50,0)</f>
        <v>418747.08</v>
      </c>
      <c r="W1933" s="7">
        <f>IFERROR(VLOOKUP(VALUE(M1933),工作表2!$A:$N,14,1)/50,0)</f>
        <v>418747.08</v>
      </c>
      <c r="X1933" s="7">
        <f>IFERROR(VLOOKUP(VALUE(N1933),工作表2!$A:$N,14,1)/50,0)</f>
        <v>418747.08</v>
      </c>
      <c r="Y1933" s="7">
        <f>IFERROR(VLOOKUP(VALUE(O1933),工作表2!$A:$N,14,1)/50,0)</f>
        <v>418747.08</v>
      </c>
      <c r="Z1933" s="7">
        <f>IFERROR(VLOOKUP(VALUE(P1933),工作表2!$A:$N,14,1)/50,0)</f>
        <v>418747.08</v>
      </c>
      <c r="AA1933" s="7">
        <f>IFERROR(VLOOKUP(VALUE(Q1933),工作表2!$A:$N,14,1)/50,0)</f>
        <v>418747.08</v>
      </c>
      <c r="AB1933" s="7">
        <f>IFERROR(VLOOKUP(VALUE(R1933),工作表2!$A:$N,14,1)/50,0)</f>
        <v>418747.08</v>
      </c>
      <c r="AC1933" s="7">
        <f>IFERROR(VLOOKUP(VALUE(S1933),工作表2!$A:$N,14,1)/50,0)</f>
        <v>418747.08</v>
      </c>
      <c r="AD1933" s="7">
        <f>IFERROR(VLOOKUP(VALUE(T1933),工作表2!$A:$N,14,1)/50,0)</f>
        <v>418747.08</v>
      </c>
      <c r="AE1933" s="7">
        <f>IFERROR(VLOOKUP(VALUE(U1933),工作表2!$A:$N,14,1),0)</f>
        <v>62817533</v>
      </c>
      <c r="AF1933" s="7">
        <f t="shared" si="341"/>
        <v>66586256.719999999</v>
      </c>
    </row>
    <row r="1934" spans="1:32" x14ac:dyDescent="0.15">
      <c r="A1934" s="8">
        <v>101930</v>
      </c>
      <c r="B1934" s="3" t="s">
        <v>7023</v>
      </c>
      <c r="C1934" t="s">
        <v>7024</v>
      </c>
      <c r="D1934" t="s">
        <v>7025</v>
      </c>
      <c r="E1934" t="s">
        <v>7026</v>
      </c>
      <c r="F1934" t="s">
        <v>7027</v>
      </c>
      <c r="G1934" t="s">
        <v>7028</v>
      </c>
      <c r="H1934" t="s">
        <v>7029</v>
      </c>
      <c r="I1934" t="s">
        <v>7030</v>
      </c>
      <c r="J1934" t="s">
        <v>7031</v>
      </c>
      <c r="K1934" t="s">
        <v>7032</v>
      </c>
      <c r="L1934">
        <f t="shared" si="331"/>
        <v>100582</v>
      </c>
      <c r="M1934">
        <f t="shared" si="332"/>
        <v>100582</v>
      </c>
      <c r="N1934">
        <f t="shared" si="333"/>
        <v>100581</v>
      </c>
      <c r="O1934">
        <f t="shared" si="334"/>
        <v>100582</v>
      </c>
      <c r="P1934">
        <f t="shared" si="335"/>
        <v>100581</v>
      </c>
      <c r="Q1934">
        <f t="shared" si="336"/>
        <v>100580</v>
      </c>
      <c r="R1934">
        <f t="shared" si="337"/>
        <v>100581</v>
      </c>
      <c r="S1934">
        <f t="shared" si="338"/>
        <v>100581</v>
      </c>
      <c r="T1934">
        <f t="shared" si="339"/>
        <v>100580</v>
      </c>
      <c r="U1934">
        <f t="shared" si="340"/>
        <v>201931</v>
      </c>
      <c r="V1934" s="7">
        <f>IFERROR(VLOOKUP(VALUE(L1934),工作表2!$A:$N,14,1)/50,0)</f>
        <v>422766.23</v>
      </c>
      <c r="W1934" s="7">
        <f>IFERROR(VLOOKUP(VALUE(M1934),工作表2!$A:$N,14,1)/50,0)</f>
        <v>422766.23</v>
      </c>
      <c r="X1934" s="7">
        <f>IFERROR(VLOOKUP(VALUE(N1934),工作表2!$A:$N,14,1)/50,0)</f>
        <v>422766.23</v>
      </c>
      <c r="Y1934" s="7">
        <f>IFERROR(VLOOKUP(VALUE(O1934),工作表2!$A:$N,14,1)/50,0)</f>
        <v>422766.23</v>
      </c>
      <c r="Z1934" s="7">
        <f>IFERROR(VLOOKUP(VALUE(P1934),工作表2!$A:$N,14,1)/50,0)</f>
        <v>422766.23</v>
      </c>
      <c r="AA1934" s="7">
        <f>IFERROR(VLOOKUP(VALUE(Q1934),工作表2!$A:$N,14,1)/50,0)</f>
        <v>422766.23</v>
      </c>
      <c r="AB1934" s="7">
        <f>IFERROR(VLOOKUP(VALUE(R1934),工作表2!$A:$N,14,1)/50,0)</f>
        <v>422766.23</v>
      </c>
      <c r="AC1934" s="7">
        <f>IFERROR(VLOOKUP(VALUE(S1934),工作表2!$A:$N,14,1)/50,0)</f>
        <v>422766.23</v>
      </c>
      <c r="AD1934" s="7">
        <f>IFERROR(VLOOKUP(VALUE(T1934),工作表2!$A:$N,14,1)/50,0)</f>
        <v>422766.23</v>
      </c>
      <c r="AE1934" s="7">
        <f>IFERROR(VLOOKUP(VALUE(U1934),工作表2!$A:$N,14,1),0)</f>
        <v>61927894.5</v>
      </c>
      <c r="AF1934" s="7">
        <f t="shared" si="341"/>
        <v>65732790.57</v>
      </c>
    </row>
    <row r="1935" spans="1:32" x14ac:dyDescent="0.15">
      <c r="A1935" s="8">
        <v>101931</v>
      </c>
      <c r="B1935" s="3" t="s">
        <v>7033</v>
      </c>
      <c r="C1935" t="s">
        <v>7024</v>
      </c>
      <c r="D1935" t="s">
        <v>7025</v>
      </c>
      <c r="E1935" t="s">
        <v>7034</v>
      </c>
      <c r="F1935" t="s">
        <v>7035</v>
      </c>
      <c r="G1935" t="s">
        <v>7036</v>
      </c>
      <c r="H1935" t="s">
        <v>7037</v>
      </c>
      <c r="I1935" t="s">
        <v>7030</v>
      </c>
      <c r="J1935" t="s">
        <v>7031</v>
      </c>
      <c r="K1935" t="s">
        <v>7038</v>
      </c>
      <c r="L1935">
        <f t="shared" si="331"/>
        <v>100580</v>
      </c>
      <c r="M1935">
        <f t="shared" si="332"/>
        <v>100582</v>
      </c>
      <c r="N1935">
        <f t="shared" si="333"/>
        <v>100581</v>
      </c>
      <c r="O1935">
        <f t="shared" si="334"/>
        <v>100581</v>
      </c>
      <c r="P1935">
        <f t="shared" si="335"/>
        <v>100582</v>
      </c>
      <c r="Q1935">
        <f t="shared" si="336"/>
        <v>100581</v>
      </c>
      <c r="R1935">
        <f t="shared" si="337"/>
        <v>100580</v>
      </c>
      <c r="S1935">
        <f t="shared" si="338"/>
        <v>100581</v>
      </c>
      <c r="T1935">
        <f t="shared" si="339"/>
        <v>100580</v>
      </c>
      <c r="U1935">
        <f t="shared" si="340"/>
        <v>201932</v>
      </c>
      <c r="V1935" s="7">
        <f>IFERROR(VLOOKUP(VALUE(L1935),工作表2!$A:$N,14,1)/50,0)</f>
        <v>422766.23</v>
      </c>
      <c r="W1935" s="7">
        <f>IFERROR(VLOOKUP(VALUE(M1935),工作表2!$A:$N,14,1)/50,0)</f>
        <v>422766.23</v>
      </c>
      <c r="X1935" s="7">
        <f>IFERROR(VLOOKUP(VALUE(N1935),工作表2!$A:$N,14,1)/50,0)</f>
        <v>422766.23</v>
      </c>
      <c r="Y1935" s="7">
        <f>IFERROR(VLOOKUP(VALUE(O1935),工作表2!$A:$N,14,1)/50,0)</f>
        <v>422766.23</v>
      </c>
      <c r="Z1935" s="7">
        <f>IFERROR(VLOOKUP(VALUE(P1935),工作表2!$A:$N,14,1)/50,0)</f>
        <v>422766.23</v>
      </c>
      <c r="AA1935" s="7">
        <f>IFERROR(VLOOKUP(VALUE(Q1935),工作表2!$A:$N,14,1)/50,0)</f>
        <v>422766.23</v>
      </c>
      <c r="AB1935" s="7">
        <f>IFERROR(VLOOKUP(VALUE(R1935),工作表2!$A:$N,14,1)/50,0)</f>
        <v>422766.23</v>
      </c>
      <c r="AC1935" s="7">
        <f>IFERROR(VLOOKUP(VALUE(S1935),工作表2!$A:$N,14,1)/50,0)</f>
        <v>422766.23</v>
      </c>
      <c r="AD1935" s="7">
        <f>IFERROR(VLOOKUP(VALUE(T1935),工作表2!$A:$N,14,1)/50,0)</f>
        <v>422766.23</v>
      </c>
      <c r="AE1935" s="7">
        <f>IFERROR(VLOOKUP(VALUE(U1935),工作表2!$A:$N,14,1),0)</f>
        <v>61972260</v>
      </c>
      <c r="AF1935" s="7">
        <f t="shared" si="341"/>
        <v>65777156.07</v>
      </c>
    </row>
    <row r="1936" spans="1:32" x14ac:dyDescent="0.15">
      <c r="A1936" s="8">
        <v>101932</v>
      </c>
      <c r="B1936" s="3" t="s">
        <v>7033</v>
      </c>
      <c r="C1936" t="s">
        <v>7039</v>
      </c>
      <c r="D1936" t="s">
        <v>7025</v>
      </c>
      <c r="E1936" t="s">
        <v>7034</v>
      </c>
      <c r="F1936" t="s">
        <v>7027</v>
      </c>
      <c r="G1936" t="s">
        <v>7036</v>
      </c>
      <c r="H1936" t="s">
        <v>7029</v>
      </c>
      <c r="I1936" t="s">
        <v>7040</v>
      </c>
      <c r="J1936" t="s">
        <v>7041</v>
      </c>
      <c r="K1936" t="s">
        <v>7042</v>
      </c>
      <c r="L1936">
        <f t="shared" si="331"/>
        <v>100580</v>
      </c>
      <c r="M1936">
        <f t="shared" si="332"/>
        <v>100580</v>
      </c>
      <c r="N1936">
        <f t="shared" si="333"/>
        <v>100581</v>
      </c>
      <c r="O1936">
        <f t="shared" si="334"/>
        <v>100581</v>
      </c>
      <c r="P1936">
        <f t="shared" si="335"/>
        <v>100581</v>
      </c>
      <c r="Q1936">
        <f t="shared" si="336"/>
        <v>100581</v>
      </c>
      <c r="R1936">
        <f t="shared" si="337"/>
        <v>100581</v>
      </c>
      <c r="S1936">
        <f t="shared" si="338"/>
        <v>100580</v>
      </c>
      <c r="T1936">
        <f t="shared" si="339"/>
        <v>100582</v>
      </c>
      <c r="U1936">
        <f t="shared" si="340"/>
        <v>201933</v>
      </c>
      <c r="V1936" s="7">
        <f>IFERROR(VLOOKUP(VALUE(L1936),工作表2!$A:$N,14,1)/50,0)</f>
        <v>422766.23</v>
      </c>
      <c r="W1936" s="7">
        <f>IFERROR(VLOOKUP(VALUE(M1936),工作表2!$A:$N,14,1)/50,0)</f>
        <v>422766.23</v>
      </c>
      <c r="X1936" s="7">
        <f>IFERROR(VLOOKUP(VALUE(N1936),工作表2!$A:$N,14,1)/50,0)</f>
        <v>422766.23</v>
      </c>
      <c r="Y1936" s="7">
        <f>IFERROR(VLOOKUP(VALUE(O1936),工作表2!$A:$N,14,1)/50,0)</f>
        <v>422766.23</v>
      </c>
      <c r="Z1936" s="7">
        <f>IFERROR(VLOOKUP(VALUE(P1936),工作表2!$A:$N,14,1)/50,0)</f>
        <v>422766.23</v>
      </c>
      <c r="AA1936" s="7">
        <f>IFERROR(VLOOKUP(VALUE(Q1936),工作表2!$A:$N,14,1)/50,0)</f>
        <v>422766.23</v>
      </c>
      <c r="AB1936" s="7">
        <f>IFERROR(VLOOKUP(VALUE(R1936),工作表2!$A:$N,14,1)/50,0)</f>
        <v>422766.23</v>
      </c>
      <c r="AC1936" s="7">
        <f>IFERROR(VLOOKUP(VALUE(S1936),工作表2!$A:$N,14,1)/50,0)</f>
        <v>422766.23</v>
      </c>
      <c r="AD1936" s="7">
        <f>IFERROR(VLOOKUP(VALUE(T1936),工作表2!$A:$N,14,1)/50,0)</f>
        <v>422766.23</v>
      </c>
      <c r="AE1936" s="7">
        <f>IFERROR(VLOOKUP(VALUE(U1936),工作表2!$A:$N,14,1),0)</f>
        <v>62016658</v>
      </c>
      <c r="AF1936" s="7">
        <f t="shared" si="341"/>
        <v>65821554.07</v>
      </c>
    </row>
    <row r="1937" spans="1:32" x14ac:dyDescent="0.15">
      <c r="A1937" s="8">
        <v>101933</v>
      </c>
      <c r="B1937" s="3" t="s">
        <v>7033</v>
      </c>
      <c r="C1937" t="s">
        <v>7024</v>
      </c>
      <c r="D1937" t="s">
        <v>7043</v>
      </c>
      <c r="E1937" t="s">
        <v>7044</v>
      </c>
      <c r="F1937" t="s">
        <v>7045</v>
      </c>
      <c r="G1937" t="s">
        <v>7046</v>
      </c>
      <c r="H1937" t="s">
        <v>7029</v>
      </c>
      <c r="I1937" t="s">
        <v>7040</v>
      </c>
      <c r="J1937" t="s">
        <v>7047</v>
      </c>
      <c r="K1937" t="s">
        <v>7048</v>
      </c>
      <c r="L1937">
        <f t="shared" si="331"/>
        <v>100580</v>
      </c>
      <c r="M1937">
        <f t="shared" si="332"/>
        <v>100582</v>
      </c>
      <c r="N1937">
        <f t="shared" si="333"/>
        <v>100582</v>
      </c>
      <c r="O1937">
        <f t="shared" si="334"/>
        <v>100580</v>
      </c>
      <c r="P1937">
        <f t="shared" si="335"/>
        <v>100580</v>
      </c>
      <c r="Q1937">
        <f t="shared" si="336"/>
        <v>100582</v>
      </c>
      <c r="R1937">
        <f t="shared" si="337"/>
        <v>100581</v>
      </c>
      <c r="S1937">
        <f t="shared" si="338"/>
        <v>100580</v>
      </c>
      <c r="T1937">
        <f t="shared" si="339"/>
        <v>100581</v>
      </c>
      <c r="U1937">
        <f t="shared" si="340"/>
        <v>201934</v>
      </c>
      <c r="V1937" s="7">
        <f>IFERROR(VLOOKUP(VALUE(L1937),工作表2!$A:$N,14,1)/50,0)</f>
        <v>422766.23</v>
      </c>
      <c r="W1937" s="7">
        <f>IFERROR(VLOOKUP(VALUE(M1937),工作表2!$A:$N,14,1)/50,0)</f>
        <v>422766.23</v>
      </c>
      <c r="X1937" s="7">
        <f>IFERROR(VLOOKUP(VALUE(N1937),工作表2!$A:$N,14,1)/50,0)</f>
        <v>422766.23</v>
      </c>
      <c r="Y1937" s="7">
        <f>IFERROR(VLOOKUP(VALUE(O1937),工作表2!$A:$N,14,1)/50,0)</f>
        <v>422766.23</v>
      </c>
      <c r="Z1937" s="7">
        <f>IFERROR(VLOOKUP(VALUE(P1937),工作表2!$A:$N,14,1)/50,0)</f>
        <v>422766.23</v>
      </c>
      <c r="AA1937" s="7">
        <f>IFERROR(VLOOKUP(VALUE(Q1937),工作表2!$A:$N,14,1)/50,0)</f>
        <v>422766.23</v>
      </c>
      <c r="AB1937" s="7">
        <f>IFERROR(VLOOKUP(VALUE(R1937),工作表2!$A:$N,14,1)/50,0)</f>
        <v>422766.23</v>
      </c>
      <c r="AC1937" s="7">
        <f>IFERROR(VLOOKUP(VALUE(S1937),工作表2!$A:$N,14,1)/50,0)</f>
        <v>422766.23</v>
      </c>
      <c r="AD1937" s="7">
        <f>IFERROR(VLOOKUP(VALUE(T1937),工作表2!$A:$N,14,1)/50,0)</f>
        <v>422766.23</v>
      </c>
      <c r="AE1937" s="7">
        <f>IFERROR(VLOOKUP(VALUE(U1937),工作表2!$A:$N,14,1),0)</f>
        <v>63191924</v>
      </c>
      <c r="AF1937" s="7">
        <f t="shared" si="341"/>
        <v>66996820.07</v>
      </c>
    </row>
    <row r="1938" spans="1:32" x14ac:dyDescent="0.15">
      <c r="A1938" s="8">
        <v>101934</v>
      </c>
      <c r="B1938" s="3" t="s">
        <v>7049</v>
      </c>
      <c r="C1938" t="s">
        <v>7039</v>
      </c>
      <c r="D1938" t="s">
        <v>7025</v>
      </c>
      <c r="E1938" t="s">
        <v>7034</v>
      </c>
      <c r="F1938" t="s">
        <v>7027</v>
      </c>
      <c r="G1938" t="s">
        <v>7036</v>
      </c>
      <c r="H1938" t="s">
        <v>7037</v>
      </c>
      <c r="I1938" t="s">
        <v>7040</v>
      </c>
      <c r="J1938" t="s">
        <v>7047</v>
      </c>
      <c r="K1938" t="s">
        <v>7050</v>
      </c>
      <c r="L1938">
        <f t="shared" si="331"/>
        <v>100581</v>
      </c>
      <c r="M1938">
        <f t="shared" si="332"/>
        <v>100580</v>
      </c>
      <c r="N1938">
        <f t="shared" si="333"/>
        <v>100581</v>
      </c>
      <c r="O1938">
        <f t="shared" si="334"/>
        <v>100581</v>
      </c>
      <c r="P1938">
        <f t="shared" si="335"/>
        <v>100581</v>
      </c>
      <c r="Q1938">
        <f t="shared" si="336"/>
        <v>100581</v>
      </c>
      <c r="R1938">
        <f t="shared" si="337"/>
        <v>100580</v>
      </c>
      <c r="S1938">
        <f t="shared" si="338"/>
        <v>100580</v>
      </c>
      <c r="T1938">
        <f t="shared" si="339"/>
        <v>100581</v>
      </c>
      <c r="U1938">
        <f t="shared" si="340"/>
        <v>201935</v>
      </c>
      <c r="V1938" s="7">
        <f>IFERROR(VLOOKUP(VALUE(L1938),工作表2!$A:$N,14,1)/50,0)</f>
        <v>422766.23</v>
      </c>
      <c r="W1938" s="7">
        <f>IFERROR(VLOOKUP(VALUE(M1938),工作表2!$A:$N,14,1)/50,0)</f>
        <v>422766.23</v>
      </c>
      <c r="X1938" s="7">
        <f>IFERROR(VLOOKUP(VALUE(N1938),工作表2!$A:$N,14,1)/50,0)</f>
        <v>422766.23</v>
      </c>
      <c r="Y1938" s="7">
        <f>IFERROR(VLOOKUP(VALUE(O1938),工作表2!$A:$N,14,1)/50,0)</f>
        <v>422766.23</v>
      </c>
      <c r="Z1938" s="7">
        <f>IFERROR(VLOOKUP(VALUE(P1938),工作表2!$A:$N,14,1)/50,0)</f>
        <v>422766.23</v>
      </c>
      <c r="AA1938" s="7">
        <f>IFERROR(VLOOKUP(VALUE(Q1938),工作表2!$A:$N,14,1)/50,0)</f>
        <v>422766.23</v>
      </c>
      <c r="AB1938" s="7">
        <f>IFERROR(VLOOKUP(VALUE(R1938),工作表2!$A:$N,14,1)/50,0)</f>
        <v>422766.23</v>
      </c>
      <c r="AC1938" s="7">
        <f>IFERROR(VLOOKUP(VALUE(S1938),工作表2!$A:$N,14,1)/50,0)</f>
        <v>422766.23</v>
      </c>
      <c r="AD1938" s="7">
        <f>IFERROR(VLOOKUP(VALUE(T1938),工作表2!$A:$N,14,1)/50,0)</f>
        <v>422766.23</v>
      </c>
      <c r="AE1938" s="7">
        <f>IFERROR(VLOOKUP(VALUE(U1938),工作表2!$A:$N,14,1),0)</f>
        <v>62105548</v>
      </c>
      <c r="AF1938" s="7">
        <f t="shared" si="341"/>
        <v>65910444.07</v>
      </c>
    </row>
    <row r="1939" spans="1:32" x14ac:dyDescent="0.15">
      <c r="A1939" s="8">
        <v>101935</v>
      </c>
      <c r="B1939" s="3" t="s">
        <v>7049</v>
      </c>
      <c r="C1939" t="s">
        <v>7051</v>
      </c>
      <c r="D1939" t="s">
        <v>7025</v>
      </c>
      <c r="E1939" t="s">
        <v>7026</v>
      </c>
      <c r="F1939" t="s">
        <v>7027</v>
      </c>
      <c r="G1939" t="s">
        <v>7036</v>
      </c>
      <c r="H1939" t="s">
        <v>7052</v>
      </c>
      <c r="I1939" t="s">
        <v>7053</v>
      </c>
      <c r="J1939" t="s">
        <v>7031</v>
      </c>
      <c r="K1939" t="s">
        <v>7054</v>
      </c>
      <c r="L1939">
        <f t="shared" si="331"/>
        <v>100581</v>
      </c>
      <c r="M1939">
        <f t="shared" si="332"/>
        <v>100581</v>
      </c>
      <c r="N1939">
        <f t="shared" si="333"/>
        <v>100581</v>
      </c>
      <c r="O1939">
        <f t="shared" si="334"/>
        <v>100582</v>
      </c>
      <c r="P1939">
        <f t="shared" si="335"/>
        <v>100581</v>
      </c>
      <c r="Q1939">
        <f t="shared" si="336"/>
        <v>100581</v>
      </c>
      <c r="R1939">
        <f t="shared" si="337"/>
        <v>100582</v>
      </c>
      <c r="S1939">
        <f t="shared" si="338"/>
        <v>100582</v>
      </c>
      <c r="T1939">
        <f t="shared" si="339"/>
        <v>100580</v>
      </c>
      <c r="U1939">
        <f t="shared" si="340"/>
        <v>201936</v>
      </c>
      <c r="V1939" s="7">
        <f>IFERROR(VLOOKUP(VALUE(L1939),工作表2!$A:$N,14,1)/50,0)</f>
        <v>422766.23</v>
      </c>
      <c r="W1939" s="7">
        <f>IFERROR(VLOOKUP(VALUE(M1939),工作表2!$A:$N,14,1)/50,0)</f>
        <v>422766.23</v>
      </c>
      <c r="X1939" s="7">
        <f>IFERROR(VLOOKUP(VALUE(N1939),工作表2!$A:$N,14,1)/50,0)</f>
        <v>422766.23</v>
      </c>
      <c r="Y1939" s="7">
        <f>IFERROR(VLOOKUP(VALUE(O1939),工作表2!$A:$N,14,1)/50,0)</f>
        <v>422766.23</v>
      </c>
      <c r="Z1939" s="7">
        <f>IFERROR(VLOOKUP(VALUE(P1939),工作表2!$A:$N,14,1)/50,0)</f>
        <v>422766.23</v>
      </c>
      <c r="AA1939" s="7">
        <f>IFERROR(VLOOKUP(VALUE(Q1939),工作表2!$A:$N,14,1)/50,0)</f>
        <v>422766.23</v>
      </c>
      <c r="AB1939" s="7">
        <f>IFERROR(VLOOKUP(VALUE(R1939),工作表2!$A:$N,14,1)/50,0)</f>
        <v>422766.23</v>
      </c>
      <c r="AC1939" s="7">
        <f>IFERROR(VLOOKUP(VALUE(S1939),工作表2!$A:$N,14,1)/50,0)</f>
        <v>422766.23</v>
      </c>
      <c r="AD1939" s="7">
        <f>IFERROR(VLOOKUP(VALUE(T1939),工作表2!$A:$N,14,1)/50,0)</f>
        <v>422766.23</v>
      </c>
      <c r="AE1939" s="7">
        <f>IFERROR(VLOOKUP(VALUE(U1939),工作表2!$A:$N,14,1),0)</f>
        <v>62150041.5</v>
      </c>
      <c r="AF1939" s="7">
        <f t="shared" si="341"/>
        <v>65954937.57</v>
      </c>
    </row>
    <row r="1940" spans="1:32" x14ac:dyDescent="0.15">
      <c r="A1940" s="8">
        <v>101936</v>
      </c>
      <c r="B1940" s="3" t="s">
        <v>7049</v>
      </c>
      <c r="C1940" t="s">
        <v>7039</v>
      </c>
      <c r="D1940" t="s">
        <v>7025</v>
      </c>
      <c r="E1940" t="s">
        <v>7034</v>
      </c>
      <c r="F1940" t="s">
        <v>7027</v>
      </c>
      <c r="G1940" t="s">
        <v>7028</v>
      </c>
      <c r="H1940" t="s">
        <v>7037</v>
      </c>
      <c r="I1940" t="s">
        <v>7040</v>
      </c>
      <c r="J1940" t="s">
        <v>7041</v>
      </c>
      <c r="K1940" t="s">
        <v>7055</v>
      </c>
      <c r="L1940">
        <f t="shared" si="331"/>
        <v>100581</v>
      </c>
      <c r="M1940">
        <f t="shared" si="332"/>
        <v>100580</v>
      </c>
      <c r="N1940">
        <f t="shared" si="333"/>
        <v>100581</v>
      </c>
      <c r="O1940">
        <f t="shared" si="334"/>
        <v>100581</v>
      </c>
      <c r="P1940">
        <f t="shared" si="335"/>
        <v>100581</v>
      </c>
      <c r="Q1940">
        <f t="shared" si="336"/>
        <v>100580</v>
      </c>
      <c r="R1940">
        <f t="shared" si="337"/>
        <v>100580</v>
      </c>
      <c r="S1940">
        <f t="shared" si="338"/>
        <v>100580</v>
      </c>
      <c r="T1940">
        <f t="shared" si="339"/>
        <v>100582</v>
      </c>
      <c r="U1940">
        <f t="shared" si="340"/>
        <v>201937</v>
      </c>
      <c r="V1940" s="7">
        <f>IFERROR(VLOOKUP(VALUE(L1940),工作表2!$A:$N,14,1)/50,0)</f>
        <v>422766.23</v>
      </c>
      <c r="W1940" s="7">
        <f>IFERROR(VLOOKUP(VALUE(M1940),工作表2!$A:$N,14,1)/50,0)</f>
        <v>422766.23</v>
      </c>
      <c r="X1940" s="7">
        <f>IFERROR(VLOOKUP(VALUE(N1940),工作表2!$A:$N,14,1)/50,0)</f>
        <v>422766.23</v>
      </c>
      <c r="Y1940" s="7">
        <f>IFERROR(VLOOKUP(VALUE(O1940),工作表2!$A:$N,14,1)/50,0)</f>
        <v>422766.23</v>
      </c>
      <c r="Z1940" s="7">
        <f>IFERROR(VLOOKUP(VALUE(P1940),工作表2!$A:$N,14,1)/50,0)</f>
        <v>422766.23</v>
      </c>
      <c r="AA1940" s="7">
        <f>IFERROR(VLOOKUP(VALUE(Q1940),工作表2!$A:$N,14,1)/50,0)</f>
        <v>422766.23</v>
      </c>
      <c r="AB1940" s="7">
        <f>IFERROR(VLOOKUP(VALUE(R1940),工作表2!$A:$N,14,1)/50,0)</f>
        <v>422766.23</v>
      </c>
      <c r="AC1940" s="7">
        <f>IFERROR(VLOOKUP(VALUE(S1940),工作表2!$A:$N,14,1)/50,0)</f>
        <v>422766.23</v>
      </c>
      <c r="AD1940" s="7">
        <f>IFERROR(VLOOKUP(VALUE(T1940),工作表2!$A:$N,14,1)/50,0)</f>
        <v>422766.23</v>
      </c>
      <c r="AE1940" s="7">
        <f>IFERROR(VLOOKUP(VALUE(U1940),工作表2!$A:$N,14,1),0)</f>
        <v>63327571</v>
      </c>
      <c r="AF1940" s="7">
        <f t="shared" si="341"/>
        <v>67132467.069999993</v>
      </c>
    </row>
    <row r="1941" spans="1:32" x14ac:dyDescent="0.15">
      <c r="A1941" s="8">
        <v>101937</v>
      </c>
      <c r="B1941" s="3" t="s">
        <v>7023</v>
      </c>
      <c r="C1941" t="s">
        <v>7051</v>
      </c>
      <c r="D1941" t="s">
        <v>7043</v>
      </c>
      <c r="E1941" t="s">
        <v>7034</v>
      </c>
      <c r="F1941" t="s">
        <v>7027</v>
      </c>
      <c r="G1941" t="s">
        <v>7036</v>
      </c>
      <c r="H1941" t="s">
        <v>7052</v>
      </c>
      <c r="I1941" t="s">
        <v>7030</v>
      </c>
      <c r="J1941" t="s">
        <v>7047</v>
      </c>
      <c r="K1941" t="s">
        <v>7056</v>
      </c>
      <c r="L1941">
        <f t="shared" si="331"/>
        <v>100582</v>
      </c>
      <c r="M1941">
        <f t="shared" si="332"/>
        <v>100581</v>
      </c>
      <c r="N1941">
        <f t="shared" si="333"/>
        <v>100582</v>
      </c>
      <c r="O1941">
        <f t="shared" si="334"/>
        <v>100581</v>
      </c>
      <c r="P1941">
        <f t="shared" si="335"/>
        <v>100581</v>
      </c>
      <c r="Q1941">
        <f t="shared" si="336"/>
        <v>100581</v>
      </c>
      <c r="R1941">
        <f t="shared" si="337"/>
        <v>100582</v>
      </c>
      <c r="S1941">
        <f t="shared" si="338"/>
        <v>100581</v>
      </c>
      <c r="T1941">
        <f t="shared" si="339"/>
        <v>100581</v>
      </c>
      <c r="U1941">
        <f t="shared" si="340"/>
        <v>201938</v>
      </c>
      <c r="V1941" s="7">
        <f>IFERROR(VLOOKUP(VALUE(L1941),工作表2!$A:$N,14,1)/50,0)</f>
        <v>422766.23</v>
      </c>
      <c r="W1941" s="7">
        <f>IFERROR(VLOOKUP(VALUE(M1941),工作表2!$A:$N,14,1)/50,0)</f>
        <v>422766.23</v>
      </c>
      <c r="X1941" s="7">
        <f>IFERROR(VLOOKUP(VALUE(N1941),工作表2!$A:$N,14,1)/50,0)</f>
        <v>422766.23</v>
      </c>
      <c r="Y1941" s="7">
        <f>IFERROR(VLOOKUP(VALUE(O1941),工作表2!$A:$N,14,1)/50,0)</f>
        <v>422766.23</v>
      </c>
      <c r="Z1941" s="7">
        <f>IFERROR(VLOOKUP(VALUE(P1941),工作表2!$A:$N,14,1)/50,0)</f>
        <v>422766.23</v>
      </c>
      <c r="AA1941" s="7">
        <f>IFERROR(VLOOKUP(VALUE(Q1941),工作表2!$A:$N,14,1)/50,0)</f>
        <v>422766.23</v>
      </c>
      <c r="AB1941" s="7">
        <f>IFERROR(VLOOKUP(VALUE(R1941),工作表2!$A:$N,14,1)/50,0)</f>
        <v>422766.23</v>
      </c>
      <c r="AC1941" s="7">
        <f>IFERROR(VLOOKUP(VALUE(S1941),工作表2!$A:$N,14,1)/50,0)</f>
        <v>422766.23</v>
      </c>
      <c r="AD1941" s="7">
        <f>IFERROR(VLOOKUP(VALUE(T1941),工作表2!$A:$N,14,1)/50,0)</f>
        <v>422766.23</v>
      </c>
      <c r="AE1941" s="7">
        <f>IFERROR(VLOOKUP(VALUE(U1941),工作表2!$A:$N,14,1),0)</f>
        <v>62828662</v>
      </c>
      <c r="AF1941" s="7">
        <f t="shared" si="341"/>
        <v>66633558.07</v>
      </c>
    </row>
    <row r="1942" spans="1:32" x14ac:dyDescent="0.15">
      <c r="A1942" s="8">
        <v>101938</v>
      </c>
      <c r="B1942" s="3" t="s">
        <v>7033</v>
      </c>
      <c r="C1942" t="s">
        <v>7039</v>
      </c>
      <c r="D1942" t="s">
        <v>7043</v>
      </c>
      <c r="E1942" t="s">
        <v>7026</v>
      </c>
      <c r="F1942" t="s">
        <v>7035</v>
      </c>
      <c r="G1942" t="s">
        <v>7028</v>
      </c>
      <c r="H1942" t="s">
        <v>7029</v>
      </c>
      <c r="I1942" t="s">
        <v>7030</v>
      </c>
      <c r="J1942" t="s">
        <v>7041</v>
      </c>
      <c r="K1942" t="s">
        <v>7057</v>
      </c>
      <c r="L1942">
        <f t="shared" si="331"/>
        <v>100580</v>
      </c>
      <c r="M1942">
        <f t="shared" si="332"/>
        <v>100580</v>
      </c>
      <c r="N1942">
        <f t="shared" si="333"/>
        <v>100582</v>
      </c>
      <c r="O1942">
        <f t="shared" si="334"/>
        <v>100582</v>
      </c>
      <c r="P1942">
        <f t="shared" si="335"/>
        <v>100582</v>
      </c>
      <c r="Q1942">
        <f t="shared" si="336"/>
        <v>100580</v>
      </c>
      <c r="R1942">
        <f t="shared" si="337"/>
        <v>100581</v>
      </c>
      <c r="S1942">
        <f t="shared" si="338"/>
        <v>100581</v>
      </c>
      <c r="T1942">
        <f t="shared" si="339"/>
        <v>100582</v>
      </c>
      <c r="U1942">
        <f t="shared" si="340"/>
        <v>201939</v>
      </c>
      <c r="V1942" s="7">
        <f>IFERROR(VLOOKUP(VALUE(L1942),工作表2!$A:$N,14,1)/50,0)</f>
        <v>422766.23</v>
      </c>
      <c r="W1942" s="7">
        <f>IFERROR(VLOOKUP(VALUE(M1942),工作表2!$A:$N,14,1)/50,0)</f>
        <v>422766.23</v>
      </c>
      <c r="X1942" s="7">
        <f>IFERROR(VLOOKUP(VALUE(N1942),工作表2!$A:$N,14,1)/50,0)</f>
        <v>422766.23</v>
      </c>
      <c r="Y1942" s="7">
        <f>IFERROR(VLOOKUP(VALUE(O1942),工作表2!$A:$N,14,1)/50,0)</f>
        <v>422766.23</v>
      </c>
      <c r="Z1942" s="7">
        <f>IFERROR(VLOOKUP(VALUE(P1942),工作表2!$A:$N,14,1)/50,0)</f>
        <v>422766.23</v>
      </c>
      <c r="AA1942" s="7">
        <f>IFERROR(VLOOKUP(VALUE(Q1942),工作表2!$A:$N,14,1)/50,0)</f>
        <v>422766.23</v>
      </c>
      <c r="AB1942" s="7">
        <f>IFERROR(VLOOKUP(VALUE(R1942),工作表2!$A:$N,14,1)/50,0)</f>
        <v>422766.23</v>
      </c>
      <c r="AC1942" s="7">
        <f>IFERROR(VLOOKUP(VALUE(S1942),工作表2!$A:$N,14,1)/50,0)</f>
        <v>422766.23</v>
      </c>
      <c r="AD1942" s="7">
        <f>IFERROR(VLOOKUP(VALUE(T1942),工作表2!$A:$N,14,1)/50,0)</f>
        <v>422766.23</v>
      </c>
      <c r="AE1942" s="7">
        <f>IFERROR(VLOOKUP(VALUE(U1942),工作表2!$A:$N,14,1),0)</f>
        <v>63100519</v>
      </c>
      <c r="AF1942" s="7">
        <f t="shared" si="341"/>
        <v>66905415.07</v>
      </c>
    </row>
    <row r="1943" spans="1:32" x14ac:dyDescent="0.15">
      <c r="A1943" s="8">
        <v>101939</v>
      </c>
      <c r="B1943" s="3" t="s">
        <v>7049</v>
      </c>
      <c r="C1943" t="s">
        <v>7039</v>
      </c>
      <c r="D1943" t="s">
        <v>7043</v>
      </c>
      <c r="E1943" t="s">
        <v>7044</v>
      </c>
      <c r="F1943" t="s">
        <v>7027</v>
      </c>
      <c r="G1943" t="s">
        <v>7028</v>
      </c>
      <c r="H1943" t="s">
        <v>7052</v>
      </c>
      <c r="I1943" t="s">
        <v>7040</v>
      </c>
      <c r="J1943" t="s">
        <v>7047</v>
      </c>
      <c r="K1943" t="s">
        <v>7058</v>
      </c>
      <c r="L1943">
        <f t="shared" si="331"/>
        <v>100581</v>
      </c>
      <c r="M1943">
        <f t="shared" si="332"/>
        <v>100580</v>
      </c>
      <c r="N1943">
        <f t="shared" si="333"/>
        <v>100582</v>
      </c>
      <c r="O1943">
        <f t="shared" si="334"/>
        <v>100580</v>
      </c>
      <c r="P1943">
        <f t="shared" si="335"/>
        <v>100581</v>
      </c>
      <c r="Q1943">
        <f t="shared" si="336"/>
        <v>100580</v>
      </c>
      <c r="R1943">
        <f t="shared" si="337"/>
        <v>100582</v>
      </c>
      <c r="S1943">
        <f t="shared" si="338"/>
        <v>100580</v>
      </c>
      <c r="T1943">
        <f t="shared" si="339"/>
        <v>100581</v>
      </c>
      <c r="U1943">
        <f t="shared" si="340"/>
        <v>201940</v>
      </c>
      <c r="V1943" s="7">
        <f>IFERROR(VLOOKUP(VALUE(L1943),工作表2!$A:$N,14,1)/50,0)</f>
        <v>422766.23</v>
      </c>
      <c r="W1943" s="7">
        <f>IFERROR(VLOOKUP(VALUE(M1943),工作表2!$A:$N,14,1)/50,0)</f>
        <v>422766.23</v>
      </c>
      <c r="X1943" s="7">
        <f>IFERROR(VLOOKUP(VALUE(N1943),工作表2!$A:$N,14,1)/50,0)</f>
        <v>422766.23</v>
      </c>
      <c r="Y1943" s="7">
        <f>IFERROR(VLOOKUP(VALUE(O1943),工作表2!$A:$N,14,1)/50,0)</f>
        <v>422766.23</v>
      </c>
      <c r="Z1943" s="7">
        <f>IFERROR(VLOOKUP(VALUE(P1943),工作表2!$A:$N,14,1)/50,0)</f>
        <v>422766.23</v>
      </c>
      <c r="AA1943" s="7">
        <f>IFERROR(VLOOKUP(VALUE(Q1943),工作表2!$A:$N,14,1)/50,0)</f>
        <v>422766.23</v>
      </c>
      <c r="AB1943" s="7">
        <f>IFERROR(VLOOKUP(VALUE(R1943),工作表2!$A:$N,14,1)/50,0)</f>
        <v>422766.23</v>
      </c>
      <c r="AC1943" s="7">
        <f>IFERROR(VLOOKUP(VALUE(S1943),工作表2!$A:$N,14,1)/50,0)</f>
        <v>422766.23</v>
      </c>
      <c r="AD1943" s="7">
        <f>IFERROR(VLOOKUP(VALUE(T1943),工作表2!$A:$N,14,1)/50,0)</f>
        <v>422766.23</v>
      </c>
      <c r="AE1943" s="7">
        <f>IFERROR(VLOOKUP(VALUE(U1943),工作表2!$A:$N,14,1),0)</f>
        <v>63463511.5</v>
      </c>
      <c r="AF1943" s="7">
        <f t="shared" si="341"/>
        <v>67268407.569999993</v>
      </c>
    </row>
    <row r="1944" spans="1:32" x14ac:dyDescent="0.15">
      <c r="A1944" s="8">
        <v>101940</v>
      </c>
      <c r="B1944" s="3" t="s">
        <v>7059</v>
      </c>
      <c r="C1944" t="s">
        <v>7060</v>
      </c>
      <c r="D1944" t="s">
        <v>7061</v>
      </c>
      <c r="E1944" t="s">
        <v>7062</v>
      </c>
      <c r="F1944" t="s">
        <v>7063</v>
      </c>
      <c r="G1944" t="s">
        <v>7064</v>
      </c>
      <c r="H1944" t="s">
        <v>7065</v>
      </c>
      <c r="I1944" t="s">
        <v>7066</v>
      </c>
      <c r="J1944" t="s">
        <v>7067</v>
      </c>
      <c r="K1944" t="s">
        <v>7068</v>
      </c>
      <c r="L1944">
        <f t="shared" si="331"/>
        <v>100584</v>
      </c>
      <c r="M1944">
        <f t="shared" si="332"/>
        <v>100583</v>
      </c>
      <c r="N1944">
        <f t="shared" si="333"/>
        <v>100584</v>
      </c>
      <c r="O1944">
        <f t="shared" si="334"/>
        <v>100584</v>
      </c>
      <c r="P1944">
        <f t="shared" si="335"/>
        <v>100584</v>
      </c>
      <c r="Q1944">
        <f t="shared" si="336"/>
        <v>100583</v>
      </c>
      <c r="R1944">
        <f t="shared" si="337"/>
        <v>100584</v>
      </c>
      <c r="S1944">
        <f t="shared" si="338"/>
        <v>100583</v>
      </c>
      <c r="T1944">
        <f t="shared" si="339"/>
        <v>100584</v>
      </c>
      <c r="U1944">
        <f t="shared" si="340"/>
        <v>201941</v>
      </c>
      <c r="V1944" s="7">
        <f>IFERROR(VLOOKUP(VALUE(L1944),工作表2!$A:$N,14,1)/50,0)</f>
        <v>426785.38</v>
      </c>
      <c r="W1944" s="7">
        <f>IFERROR(VLOOKUP(VALUE(M1944),工作表2!$A:$N,14,1)/50,0)</f>
        <v>426785.38</v>
      </c>
      <c r="X1944" s="7">
        <f>IFERROR(VLOOKUP(VALUE(N1944),工作表2!$A:$N,14,1)/50,0)</f>
        <v>426785.38</v>
      </c>
      <c r="Y1944" s="7">
        <f>IFERROR(VLOOKUP(VALUE(O1944),工作表2!$A:$N,14,1)/50,0)</f>
        <v>426785.38</v>
      </c>
      <c r="Z1944" s="7">
        <f>IFERROR(VLOOKUP(VALUE(P1944),工作表2!$A:$N,14,1)/50,0)</f>
        <v>426785.38</v>
      </c>
      <c r="AA1944" s="7">
        <f>IFERROR(VLOOKUP(VALUE(Q1944),工作表2!$A:$N,14,1)/50,0)</f>
        <v>426785.38</v>
      </c>
      <c r="AB1944" s="7">
        <f>IFERROR(VLOOKUP(VALUE(R1944),工作表2!$A:$N,14,1)/50,0)</f>
        <v>426785.38</v>
      </c>
      <c r="AC1944" s="7">
        <f>IFERROR(VLOOKUP(VALUE(S1944),工作表2!$A:$N,14,1)/50,0)</f>
        <v>426785.38</v>
      </c>
      <c r="AD1944" s="7">
        <f>IFERROR(VLOOKUP(VALUE(T1944),工作表2!$A:$N,14,1)/50,0)</f>
        <v>426785.38</v>
      </c>
      <c r="AE1944" s="7">
        <f>IFERROR(VLOOKUP(VALUE(U1944),工作表2!$A:$N,14,1),0)</f>
        <v>62563175</v>
      </c>
      <c r="AF1944" s="7">
        <f t="shared" si="341"/>
        <v>66404243.420000002</v>
      </c>
    </row>
    <row r="1945" spans="1:32" x14ac:dyDescent="0.15">
      <c r="A1945" s="8">
        <v>101941</v>
      </c>
      <c r="B1945" s="3" t="s">
        <v>7069</v>
      </c>
      <c r="C1945" t="s">
        <v>7060</v>
      </c>
      <c r="D1945" t="s">
        <v>7070</v>
      </c>
      <c r="E1945" t="s">
        <v>7071</v>
      </c>
      <c r="F1945" t="s">
        <v>7072</v>
      </c>
      <c r="G1945" t="s">
        <v>7073</v>
      </c>
      <c r="H1945" t="s">
        <v>7074</v>
      </c>
      <c r="I1945" t="s">
        <v>7075</v>
      </c>
      <c r="J1945" t="s">
        <v>7067</v>
      </c>
      <c r="K1945" t="s">
        <v>7076</v>
      </c>
      <c r="L1945">
        <f t="shared" si="331"/>
        <v>100585</v>
      </c>
      <c r="M1945">
        <f t="shared" si="332"/>
        <v>100583</v>
      </c>
      <c r="N1945">
        <f t="shared" si="333"/>
        <v>100583</v>
      </c>
      <c r="O1945">
        <f t="shared" si="334"/>
        <v>100585</v>
      </c>
      <c r="P1945">
        <f t="shared" si="335"/>
        <v>100585</v>
      </c>
      <c r="Q1945">
        <f t="shared" si="336"/>
        <v>100585</v>
      </c>
      <c r="R1945">
        <f t="shared" si="337"/>
        <v>100583</v>
      </c>
      <c r="S1945">
        <f t="shared" si="338"/>
        <v>100585</v>
      </c>
      <c r="T1945">
        <f t="shared" si="339"/>
        <v>100584</v>
      </c>
      <c r="U1945">
        <f t="shared" si="340"/>
        <v>201942</v>
      </c>
      <c r="V1945" s="7">
        <f>IFERROR(VLOOKUP(VALUE(L1945),工作表2!$A:$N,14,1)/50,0)</f>
        <v>426785.38</v>
      </c>
      <c r="W1945" s="7">
        <f>IFERROR(VLOOKUP(VALUE(M1945),工作表2!$A:$N,14,1)/50,0)</f>
        <v>426785.38</v>
      </c>
      <c r="X1945" s="7">
        <f>IFERROR(VLOOKUP(VALUE(N1945),工作表2!$A:$N,14,1)/50,0)</f>
        <v>426785.38</v>
      </c>
      <c r="Y1945" s="7">
        <f>IFERROR(VLOOKUP(VALUE(O1945),工作表2!$A:$N,14,1)/50,0)</f>
        <v>426785.38</v>
      </c>
      <c r="Z1945" s="7">
        <f>IFERROR(VLOOKUP(VALUE(P1945),工作表2!$A:$N,14,1)/50,0)</f>
        <v>426785.38</v>
      </c>
      <c r="AA1945" s="7">
        <f>IFERROR(VLOOKUP(VALUE(Q1945),工作表2!$A:$N,14,1)/50,0)</f>
        <v>426785.38</v>
      </c>
      <c r="AB1945" s="7">
        <f>IFERROR(VLOOKUP(VALUE(R1945),工作表2!$A:$N,14,1)/50,0)</f>
        <v>426785.38</v>
      </c>
      <c r="AC1945" s="7">
        <f>IFERROR(VLOOKUP(VALUE(S1945),工作表2!$A:$N,14,1)/50,0)</f>
        <v>426785.38</v>
      </c>
      <c r="AD1945" s="7">
        <f>IFERROR(VLOOKUP(VALUE(T1945),工作表2!$A:$N,14,1)/50,0)</f>
        <v>426785.38</v>
      </c>
      <c r="AE1945" s="7">
        <f>IFERROR(VLOOKUP(VALUE(U1945),工作表2!$A:$N,14,1),0)</f>
        <v>62607654.5</v>
      </c>
      <c r="AF1945" s="7">
        <f t="shared" si="341"/>
        <v>66448722.920000002</v>
      </c>
    </row>
    <row r="1946" spans="1:32" x14ac:dyDescent="0.15">
      <c r="A1946" s="8">
        <v>101942</v>
      </c>
      <c r="B1946" s="3" t="s">
        <v>7077</v>
      </c>
      <c r="C1946" t="s">
        <v>7078</v>
      </c>
      <c r="D1946" t="s">
        <v>7070</v>
      </c>
      <c r="E1946" t="s">
        <v>7062</v>
      </c>
      <c r="F1946" t="s">
        <v>7079</v>
      </c>
      <c r="G1946" t="s">
        <v>7073</v>
      </c>
      <c r="H1946" t="s">
        <v>7080</v>
      </c>
      <c r="I1946" t="s">
        <v>7075</v>
      </c>
      <c r="J1946" t="s">
        <v>7081</v>
      </c>
      <c r="K1946" t="s">
        <v>7082</v>
      </c>
      <c r="L1946">
        <f t="shared" si="331"/>
        <v>100583</v>
      </c>
      <c r="M1946">
        <f t="shared" si="332"/>
        <v>100584</v>
      </c>
      <c r="N1946">
        <f t="shared" si="333"/>
        <v>100583</v>
      </c>
      <c r="O1946">
        <f t="shared" si="334"/>
        <v>100584</v>
      </c>
      <c r="P1946">
        <f t="shared" si="335"/>
        <v>100583</v>
      </c>
      <c r="Q1946">
        <f t="shared" si="336"/>
        <v>100585</v>
      </c>
      <c r="R1946">
        <f t="shared" si="337"/>
        <v>100585</v>
      </c>
      <c r="S1946">
        <f t="shared" si="338"/>
        <v>100585</v>
      </c>
      <c r="T1946">
        <f t="shared" si="339"/>
        <v>100583</v>
      </c>
      <c r="U1946">
        <f t="shared" si="340"/>
        <v>201943</v>
      </c>
      <c r="V1946" s="7">
        <f>IFERROR(VLOOKUP(VALUE(L1946),工作表2!$A:$N,14,1)/50,0)</f>
        <v>426785.38</v>
      </c>
      <c r="W1946" s="7">
        <f>IFERROR(VLOOKUP(VALUE(M1946),工作表2!$A:$N,14,1)/50,0)</f>
        <v>426785.38</v>
      </c>
      <c r="X1946" s="7">
        <f>IFERROR(VLOOKUP(VALUE(N1946),工作表2!$A:$N,14,1)/50,0)</f>
        <v>426785.38</v>
      </c>
      <c r="Y1946" s="7">
        <f>IFERROR(VLOOKUP(VALUE(O1946),工作表2!$A:$N,14,1)/50,0)</f>
        <v>426785.38</v>
      </c>
      <c r="Z1946" s="7">
        <f>IFERROR(VLOOKUP(VALUE(P1946),工作表2!$A:$N,14,1)/50,0)</f>
        <v>426785.38</v>
      </c>
      <c r="AA1946" s="7">
        <f>IFERROR(VLOOKUP(VALUE(Q1946),工作表2!$A:$N,14,1)/50,0)</f>
        <v>426785.38</v>
      </c>
      <c r="AB1946" s="7">
        <f>IFERROR(VLOOKUP(VALUE(R1946),工作表2!$A:$N,14,1)/50,0)</f>
        <v>426785.38</v>
      </c>
      <c r="AC1946" s="7">
        <f>IFERROR(VLOOKUP(VALUE(S1946),工作表2!$A:$N,14,1)/50,0)</f>
        <v>426785.38</v>
      </c>
      <c r="AD1946" s="7">
        <f>IFERROR(VLOOKUP(VALUE(T1946),工作表2!$A:$N,14,1)/50,0)</f>
        <v>426785.38</v>
      </c>
      <c r="AE1946" s="7">
        <f>IFERROR(VLOOKUP(VALUE(U1946),工作表2!$A:$N,14,1),0)</f>
        <v>62652166</v>
      </c>
      <c r="AF1946" s="7">
        <f t="shared" si="341"/>
        <v>66493234.420000002</v>
      </c>
    </row>
    <row r="1947" spans="1:32" x14ac:dyDescent="0.15">
      <c r="A1947" s="8">
        <v>101943</v>
      </c>
      <c r="B1947" s="3" t="s">
        <v>7077</v>
      </c>
      <c r="C1947" t="s">
        <v>7060</v>
      </c>
      <c r="D1947" t="s">
        <v>7070</v>
      </c>
      <c r="E1947" t="s">
        <v>7062</v>
      </c>
      <c r="F1947" t="s">
        <v>7072</v>
      </c>
      <c r="G1947" t="s">
        <v>7064</v>
      </c>
      <c r="H1947" t="s">
        <v>7065</v>
      </c>
      <c r="I1947" t="s">
        <v>7075</v>
      </c>
      <c r="J1947" t="s">
        <v>7081</v>
      </c>
      <c r="K1947" t="s">
        <v>7083</v>
      </c>
      <c r="L1947">
        <f t="shared" si="331"/>
        <v>100583</v>
      </c>
      <c r="M1947">
        <f t="shared" si="332"/>
        <v>100583</v>
      </c>
      <c r="N1947">
        <f t="shared" si="333"/>
        <v>100583</v>
      </c>
      <c r="O1947">
        <f t="shared" si="334"/>
        <v>100584</v>
      </c>
      <c r="P1947">
        <f t="shared" si="335"/>
        <v>100585</v>
      </c>
      <c r="Q1947">
        <f t="shared" si="336"/>
        <v>100583</v>
      </c>
      <c r="R1947">
        <f t="shared" si="337"/>
        <v>100584</v>
      </c>
      <c r="S1947">
        <f t="shared" si="338"/>
        <v>100585</v>
      </c>
      <c r="T1947">
        <f t="shared" si="339"/>
        <v>100583</v>
      </c>
      <c r="U1947">
        <f t="shared" si="340"/>
        <v>201944</v>
      </c>
      <c r="V1947" s="7">
        <f>IFERROR(VLOOKUP(VALUE(L1947),工作表2!$A:$N,14,1)/50,0)</f>
        <v>426785.38</v>
      </c>
      <c r="W1947" s="7">
        <f>IFERROR(VLOOKUP(VALUE(M1947),工作表2!$A:$N,14,1)/50,0)</f>
        <v>426785.38</v>
      </c>
      <c r="X1947" s="7">
        <f>IFERROR(VLOOKUP(VALUE(N1947),工作表2!$A:$N,14,1)/50,0)</f>
        <v>426785.38</v>
      </c>
      <c r="Y1947" s="7">
        <f>IFERROR(VLOOKUP(VALUE(O1947),工作表2!$A:$N,14,1)/50,0)</f>
        <v>426785.38</v>
      </c>
      <c r="Z1947" s="7">
        <f>IFERROR(VLOOKUP(VALUE(P1947),工作表2!$A:$N,14,1)/50,0)</f>
        <v>426785.38</v>
      </c>
      <c r="AA1947" s="7">
        <f>IFERROR(VLOOKUP(VALUE(Q1947),工作表2!$A:$N,14,1)/50,0)</f>
        <v>426785.38</v>
      </c>
      <c r="AB1947" s="7">
        <f>IFERROR(VLOOKUP(VALUE(R1947),工作表2!$A:$N,14,1)/50,0)</f>
        <v>426785.38</v>
      </c>
      <c r="AC1947" s="7">
        <f>IFERROR(VLOOKUP(VALUE(S1947),工作表2!$A:$N,14,1)/50,0)</f>
        <v>426785.38</v>
      </c>
      <c r="AD1947" s="7">
        <f>IFERROR(VLOOKUP(VALUE(T1947),工作表2!$A:$N,14,1)/50,0)</f>
        <v>426785.38</v>
      </c>
      <c r="AE1947" s="7">
        <f>IFERROR(VLOOKUP(VALUE(U1947),工作表2!$A:$N,14,1),0)</f>
        <v>63839420.5</v>
      </c>
      <c r="AF1947" s="7">
        <f t="shared" si="341"/>
        <v>67680488.920000002</v>
      </c>
    </row>
    <row r="1948" spans="1:32" x14ac:dyDescent="0.15">
      <c r="A1948" s="8">
        <v>101944</v>
      </c>
      <c r="B1948" s="3" t="s">
        <v>7059</v>
      </c>
      <c r="C1948" t="s">
        <v>7060</v>
      </c>
      <c r="D1948" t="s">
        <v>7061</v>
      </c>
      <c r="E1948" t="s">
        <v>7062</v>
      </c>
      <c r="F1948" t="s">
        <v>7063</v>
      </c>
      <c r="G1948" t="s">
        <v>7064</v>
      </c>
      <c r="H1948" t="s">
        <v>7074</v>
      </c>
      <c r="I1948" t="s">
        <v>7075</v>
      </c>
      <c r="J1948" t="s">
        <v>7081</v>
      </c>
      <c r="K1948" t="s">
        <v>7084</v>
      </c>
      <c r="L1948">
        <f t="shared" si="331"/>
        <v>100584</v>
      </c>
      <c r="M1948">
        <f t="shared" si="332"/>
        <v>100583</v>
      </c>
      <c r="N1948">
        <f t="shared" si="333"/>
        <v>100584</v>
      </c>
      <c r="O1948">
        <f t="shared" si="334"/>
        <v>100584</v>
      </c>
      <c r="P1948">
        <f t="shared" si="335"/>
        <v>100584</v>
      </c>
      <c r="Q1948">
        <f t="shared" si="336"/>
        <v>100583</v>
      </c>
      <c r="R1948">
        <f t="shared" si="337"/>
        <v>100583</v>
      </c>
      <c r="S1948">
        <f t="shared" si="338"/>
        <v>100585</v>
      </c>
      <c r="T1948">
        <f t="shared" si="339"/>
        <v>100583</v>
      </c>
      <c r="U1948">
        <f t="shared" si="340"/>
        <v>201945</v>
      </c>
      <c r="V1948" s="7">
        <f>IFERROR(VLOOKUP(VALUE(L1948),工作表2!$A:$N,14,1)/50,0)</f>
        <v>426785.38</v>
      </c>
      <c r="W1948" s="7">
        <f>IFERROR(VLOOKUP(VALUE(M1948),工作表2!$A:$N,14,1)/50,0)</f>
        <v>426785.38</v>
      </c>
      <c r="X1948" s="7">
        <f>IFERROR(VLOOKUP(VALUE(N1948),工作表2!$A:$N,14,1)/50,0)</f>
        <v>426785.38</v>
      </c>
      <c r="Y1948" s="7">
        <f>IFERROR(VLOOKUP(VALUE(O1948),工作表2!$A:$N,14,1)/50,0)</f>
        <v>426785.38</v>
      </c>
      <c r="Z1948" s="7">
        <f>IFERROR(VLOOKUP(VALUE(P1948),工作表2!$A:$N,14,1)/50,0)</f>
        <v>426785.38</v>
      </c>
      <c r="AA1948" s="7">
        <f>IFERROR(VLOOKUP(VALUE(Q1948),工作表2!$A:$N,14,1)/50,0)</f>
        <v>426785.38</v>
      </c>
      <c r="AB1948" s="7">
        <f>IFERROR(VLOOKUP(VALUE(R1948),工作表2!$A:$N,14,1)/50,0)</f>
        <v>426785.38</v>
      </c>
      <c r="AC1948" s="7">
        <f>IFERROR(VLOOKUP(VALUE(S1948),工作表2!$A:$N,14,1)/50,0)</f>
        <v>426785.38</v>
      </c>
      <c r="AD1948" s="7">
        <f>IFERROR(VLOOKUP(VALUE(T1948),工作表2!$A:$N,14,1)/50,0)</f>
        <v>426785.38</v>
      </c>
      <c r="AE1948" s="7">
        <f>IFERROR(VLOOKUP(VALUE(U1948),工作表2!$A:$N,14,1),0)</f>
        <v>62741285</v>
      </c>
      <c r="AF1948" s="7">
        <f t="shared" si="341"/>
        <v>66582353.420000002</v>
      </c>
    </row>
    <row r="1949" spans="1:32" x14ac:dyDescent="0.15">
      <c r="A1949" s="8">
        <v>101945</v>
      </c>
      <c r="B1949" s="3" t="s">
        <v>7059</v>
      </c>
      <c r="C1949" t="s">
        <v>7078</v>
      </c>
      <c r="D1949" t="s">
        <v>7070</v>
      </c>
      <c r="E1949" t="s">
        <v>7085</v>
      </c>
      <c r="F1949" t="s">
        <v>7079</v>
      </c>
      <c r="G1949" t="s">
        <v>7086</v>
      </c>
      <c r="H1949" t="s">
        <v>7074</v>
      </c>
      <c r="I1949" t="s">
        <v>7066</v>
      </c>
      <c r="J1949" t="s">
        <v>7087</v>
      </c>
      <c r="K1949" t="s">
        <v>7088</v>
      </c>
      <c r="L1949">
        <f t="shared" si="331"/>
        <v>100584</v>
      </c>
      <c r="M1949">
        <f t="shared" si="332"/>
        <v>100584</v>
      </c>
      <c r="N1949">
        <f t="shared" si="333"/>
        <v>100583</v>
      </c>
      <c r="O1949">
        <f t="shared" si="334"/>
        <v>100583</v>
      </c>
      <c r="P1949">
        <f t="shared" si="335"/>
        <v>100583</v>
      </c>
      <c r="Q1949">
        <f t="shared" si="336"/>
        <v>100584</v>
      </c>
      <c r="R1949">
        <f t="shared" si="337"/>
        <v>100583</v>
      </c>
      <c r="S1949">
        <f t="shared" si="338"/>
        <v>100583</v>
      </c>
      <c r="T1949">
        <f t="shared" si="339"/>
        <v>100585</v>
      </c>
      <c r="U1949">
        <f t="shared" si="340"/>
        <v>201946</v>
      </c>
      <c r="V1949" s="7">
        <f>IFERROR(VLOOKUP(VALUE(L1949),工作表2!$A:$N,14,1)/50,0)</f>
        <v>426785.38</v>
      </c>
      <c r="W1949" s="7">
        <f>IFERROR(VLOOKUP(VALUE(M1949),工作表2!$A:$N,14,1)/50,0)</f>
        <v>426785.38</v>
      </c>
      <c r="X1949" s="7">
        <f>IFERROR(VLOOKUP(VALUE(N1949),工作表2!$A:$N,14,1)/50,0)</f>
        <v>426785.38</v>
      </c>
      <c r="Y1949" s="7">
        <f>IFERROR(VLOOKUP(VALUE(O1949),工作表2!$A:$N,14,1)/50,0)</f>
        <v>426785.38</v>
      </c>
      <c r="Z1949" s="7">
        <f>IFERROR(VLOOKUP(VALUE(P1949),工作表2!$A:$N,14,1)/50,0)</f>
        <v>426785.38</v>
      </c>
      <c r="AA1949" s="7">
        <f>IFERROR(VLOOKUP(VALUE(Q1949),工作表2!$A:$N,14,1)/50,0)</f>
        <v>426785.38</v>
      </c>
      <c r="AB1949" s="7">
        <f>IFERROR(VLOOKUP(VALUE(R1949),工作表2!$A:$N,14,1)/50,0)</f>
        <v>426785.38</v>
      </c>
      <c r="AC1949" s="7">
        <f>IFERROR(VLOOKUP(VALUE(S1949),工作表2!$A:$N,14,1)/50,0)</f>
        <v>426785.38</v>
      </c>
      <c r="AD1949" s="7">
        <f>IFERROR(VLOOKUP(VALUE(T1949),工作表2!$A:$N,14,1)/50,0)</f>
        <v>426785.38</v>
      </c>
      <c r="AE1949" s="7">
        <f>IFERROR(VLOOKUP(VALUE(U1949),工作表2!$A:$N,14,1),0)</f>
        <v>62785892.5</v>
      </c>
      <c r="AF1949" s="7">
        <f t="shared" si="341"/>
        <v>66626960.920000002</v>
      </c>
    </row>
    <row r="1950" spans="1:32" x14ac:dyDescent="0.15">
      <c r="A1950" s="8">
        <v>101946</v>
      </c>
      <c r="B1950" s="3" t="s">
        <v>7059</v>
      </c>
      <c r="C1950" t="s">
        <v>7078</v>
      </c>
      <c r="D1950" t="s">
        <v>7089</v>
      </c>
      <c r="E1950" t="s">
        <v>7062</v>
      </c>
      <c r="F1950" t="s">
        <v>7072</v>
      </c>
      <c r="G1950" t="s">
        <v>7073</v>
      </c>
      <c r="H1950" t="s">
        <v>7080</v>
      </c>
      <c r="I1950" t="s">
        <v>7075</v>
      </c>
      <c r="J1950" t="s">
        <v>7087</v>
      </c>
      <c r="K1950" t="s">
        <v>7090</v>
      </c>
      <c r="L1950">
        <f t="shared" si="331"/>
        <v>100584</v>
      </c>
      <c r="M1950">
        <f t="shared" si="332"/>
        <v>100584</v>
      </c>
      <c r="N1950">
        <f t="shared" si="333"/>
        <v>100585</v>
      </c>
      <c r="O1950">
        <f t="shared" si="334"/>
        <v>100584</v>
      </c>
      <c r="P1950">
        <f t="shared" si="335"/>
        <v>100585</v>
      </c>
      <c r="Q1950">
        <f t="shared" si="336"/>
        <v>100585</v>
      </c>
      <c r="R1950">
        <f t="shared" si="337"/>
        <v>100585</v>
      </c>
      <c r="S1950">
        <f t="shared" si="338"/>
        <v>100585</v>
      </c>
      <c r="T1950">
        <f t="shared" si="339"/>
        <v>100585</v>
      </c>
      <c r="U1950">
        <f t="shared" si="340"/>
        <v>201947</v>
      </c>
      <c r="V1950" s="7">
        <f>IFERROR(VLOOKUP(VALUE(L1950),工作表2!$A:$N,14,1)/50,0)</f>
        <v>426785.38</v>
      </c>
      <c r="W1950" s="7">
        <f>IFERROR(VLOOKUP(VALUE(M1950),工作表2!$A:$N,14,1)/50,0)</f>
        <v>426785.38</v>
      </c>
      <c r="X1950" s="7">
        <f>IFERROR(VLOOKUP(VALUE(N1950),工作表2!$A:$N,14,1)/50,0)</f>
        <v>426785.38</v>
      </c>
      <c r="Y1950" s="7">
        <f>IFERROR(VLOOKUP(VALUE(O1950),工作表2!$A:$N,14,1)/50,0)</f>
        <v>426785.38</v>
      </c>
      <c r="Z1950" s="7">
        <f>IFERROR(VLOOKUP(VALUE(P1950),工作表2!$A:$N,14,1)/50,0)</f>
        <v>426785.38</v>
      </c>
      <c r="AA1950" s="7">
        <f>IFERROR(VLOOKUP(VALUE(Q1950),工作表2!$A:$N,14,1)/50,0)</f>
        <v>426785.38</v>
      </c>
      <c r="AB1950" s="7">
        <f>IFERROR(VLOOKUP(VALUE(R1950),工作表2!$A:$N,14,1)/50,0)</f>
        <v>426785.38</v>
      </c>
      <c r="AC1950" s="7">
        <f>IFERROR(VLOOKUP(VALUE(S1950),工作表2!$A:$N,14,1)/50,0)</f>
        <v>426785.38</v>
      </c>
      <c r="AD1950" s="7">
        <f>IFERROR(VLOOKUP(VALUE(T1950),工作表2!$A:$N,14,1)/50,0)</f>
        <v>426785.38</v>
      </c>
      <c r="AE1950" s="7">
        <f>IFERROR(VLOOKUP(VALUE(U1950),工作表2!$A:$N,14,1),0)</f>
        <v>63975418.5</v>
      </c>
      <c r="AF1950" s="7">
        <f t="shared" si="341"/>
        <v>67816486.920000002</v>
      </c>
    </row>
    <row r="1951" spans="1:32" x14ac:dyDescent="0.15">
      <c r="A1951" s="8">
        <v>101947</v>
      </c>
      <c r="B1951" s="3" t="s">
        <v>7069</v>
      </c>
      <c r="C1951" t="s">
        <v>7060</v>
      </c>
      <c r="D1951" t="s">
        <v>7070</v>
      </c>
      <c r="E1951" t="s">
        <v>7085</v>
      </c>
      <c r="F1951" t="s">
        <v>7072</v>
      </c>
      <c r="G1951" t="s">
        <v>7086</v>
      </c>
      <c r="H1951" t="s">
        <v>7080</v>
      </c>
      <c r="I1951" t="s">
        <v>7066</v>
      </c>
      <c r="J1951" t="s">
        <v>7087</v>
      </c>
      <c r="K1951" t="s">
        <v>7091</v>
      </c>
      <c r="L1951">
        <f t="shared" si="331"/>
        <v>100585</v>
      </c>
      <c r="M1951">
        <f t="shared" si="332"/>
        <v>100583</v>
      </c>
      <c r="N1951">
        <f t="shared" si="333"/>
        <v>100583</v>
      </c>
      <c r="O1951">
        <f t="shared" si="334"/>
        <v>100583</v>
      </c>
      <c r="P1951">
        <f t="shared" si="335"/>
        <v>100585</v>
      </c>
      <c r="Q1951">
        <f t="shared" si="336"/>
        <v>100584</v>
      </c>
      <c r="R1951">
        <f t="shared" si="337"/>
        <v>100585</v>
      </c>
      <c r="S1951">
        <f t="shared" si="338"/>
        <v>100583</v>
      </c>
      <c r="T1951">
        <f t="shared" si="339"/>
        <v>100585</v>
      </c>
      <c r="U1951">
        <f t="shared" si="340"/>
        <v>201948</v>
      </c>
      <c r="V1951" s="7">
        <f>IFERROR(VLOOKUP(VALUE(L1951),工作表2!$A:$N,14,1)/50,0)</f>
        <v>426785.38</v>
      </c>
      <c r="W1951" s="7">
        <f>IFERROR(VLOOKUP(VALUE(M1951),工作表2!$A:$N,14,1)/50,0)</f>
        <v>426785.38</v>
      </c>
      <c r="X1951" s="7">
        <f>IFERROR(VLOOKUP(VALUE(N1951),工作表2!$A:$N,14,1)/50,0)</f>
        <v>426785.38</v>
      </c>
      <c r="Y1951" s="7">
        <f>IFERROR(VLOOKUP(VALUE(O1951),工作表2!$A:$N,14,1)/50,0)</f>
        <v>426785.38</v>
      </c>
      <c r="Z1951" s="7">
        <f>IFERROR(VLOOKUP(VALUE(P1951),工作表2!$A:$N,14,1)/50,0)</f>
        <v>426785.38</v>
      </c>
      <c r="AA1951" s="7">
        <f>IFERROR(VLOOKUP(VALUE(Q1951),工作表2!$A:$N,14,1)/50,0)</f>
        <v>426785.38</v>
      </c>
      <c r="AB1951" s="7">
        <f>IFERROR(VLOOKUP(VALUE(R1951),工作表2!$A:$N,14,1)/50,0)</f>
        <v>426785.38</v>
      </c>
      <c r="AC1951" s="7">
        <f>IFERROR(VLOOKUP(VALUE(S1951),工作表2!$A:$N,14,1)/50,0)</f>
        <v>426785.38</v>
      </c>
      <c r="AD1951" s="7">
        <f>IFERROR(VLOOKUP(VALUE(T1951),工作表2!$A:$N,14,1)/50,0)</f>
        <v>426785.38</v>
      </c>
      <c r="AE1951" s="7">
        <f>IFERROR(VLOOKUP(VALUE(U1951),工作表2!$A:$N,14,1),0)</f>
        <v>63470922.5</v>
      </c>
      <c r="AF1951" s="7">
        <f t="shared" si="341"/>
        <v>67311990.920000002</v>
      </c>
    </row>
    <row r="1952" spans="1:32" x14ac:dyDescent="0.15">
      <c r="A1952" s="8">
        <v>101948</v>
      </c>
      <c r="B1952" s="3" t="s">
        <v>7059</v>
      </c>
      <c r="C1952" t="s">
        <v>7078</v>
      </c>
      <c r="D1952" t="s">
        <v>7061</v>
      </c>
      <c r="E1952" t="s">
        <v>7071</v>
      </c>
      <c r="F1952" t="s">
        <v>7072</v>
      </c>
      <c r="G1952" t="s">
        <v>7086</v>
      </c>
      <c r="H1952" t="s">
        <v>7080</v>
      </c>
      <c r="I1952" t="s">
        <v>7066</v>
      </c>
      <c r="J1952" t="s">
        <v>7081</v>
      </c>
      <c r="K1952" t="s">
        <v>7092</v>
      </c>
      <c r="L1952">
        <f t="shared" si="331"/>
        <v>100584</v>
      </c>
      <c r="M1952">
        <f t="shared" si="332"/>
        <v>100584</v>
      </c>
      <c r="N1952">
        <f t="shared" si="333"/>
        <v>100584</v>
      </c>
      <c r="O1952">
        <f t="shared" si="334"/>
        <v>100585</v>
      </c>
      <c r="P1952">
        <f t="shared" si="335"/>
        <v>100585</v>
      </c>
      <c r="Q1952">
        <f t="shared" si="336"/>
        <v>100584</v>
      </c>
      <c r="R1952">
        <f t="shared" si="337"/>
        <v>100585</v>
      </c>
      <c r="S1952">
        <f t="shared" si="338"/>
        <v>100583</v>
      </c>
      <c r="T1952">
        <f t="shared" si="339"/>
        <v>100583</v>
      </c>
      <c r="U1952">
        <f t="shared" si="340"/>
        <v>201949</v>
      </c>
      <c r="V1952" s="7">
        <f>IFERROR(VLOOKUP(VALUE(L1952),工作表2!$A:$N,14,1)/50,0)</f>
        <v>426785.38</v>
      </c>
      <c r="W1952" s="7">
        <f>IFERROR(VLOOKUP(VALUE(M1952),工作表2!$A:$N,14,1)/50,0)</f>
        <v>426785.38</v>
      </c>
      <c r="X1952" s="7">
        <f>IFERROR(VLOOKUP(VALUE(N1952),工作表2!$A:$N,14,1)/50,0)</f>
        <v>426785.38</v>
      </c>
      <c r="Y1952" s="7">
        <f>IFERROR(VLOOKUP(VALUE(O1952),工作表2!$A:$N,14,1)/50,0)</f>
        <v>426785.38</v>
      </c>
      <c r="Z1952" s="7">
        <f>IFERROR(VLOOKUP(VALUE(P1952),工作表2!$A:$N,14,1)/50,0)</f>
        <v>426785.38</v>
      </c>
      <c r="AA1952" s="7">
        <f>IFERROR(VLOOKUP(VALUE(Q1952),工作表2!$A:$N,14,1)/50,0)</f>
        <v>426785.38</v>
      </c>
      <c r="AB1952" s="7">
        <f>IFERROR(VLOOKUP(VALUE(R1952),工作表2!$A:$N,14,1)/50,0)</f>
        <v>426785.38</v>
      </c>
      <c r="AC1952" s="7">
        <f>IFERROR(VLOOKUP(VALUE(S1952),工作表2!$A:$N,14,1)/50,0)</f>
        <v>426785.38</v>
      </c>
      <c r="AD1952" s="7">
        <f>IFERROR(VLOOKUP(VALUE(T1952),工作表2!$A:$N,14,1)/50,0)</f>
        <v>426785.38</v>
      </c>
      <c r="AE1952" s="7">
        <f>IFERROR(VLOOKUP(VALUE(U1952),工作表2!$A:$N,14,1),0)</f>
        <v>63745271.5</v>
      </c>
      <c r="AF1952" s="7">
        <f t="shared" si="341"/>
        <v>67586339.920000002</v>
      </c>
    </row>
    <row r="1953" spans="1:32" x14ac:dyDescent="0.15">
      <c r="A1953" s="8">
        <v>101949</v>
      </c>
      <c r="B1953" s="3" t="s">
        <v>7077</v>
      </c>
      <c r="C1953" t="s">
        <v>7060</v>
      </c>
      <c r="D1953" t="s">
        <v>7070</v>
      </c>
      <c r="E1953" t="s">
        <v>7071</v>
      </c>
      <c r="F1953" t="s">
        <v>7079</v>
      </c>
      <c r="G1953" t="s">
        <v>7086</v>
      </c>
      <c r="H1953" t="s">
        <v>7065</v>
      </c>
      <c r="I1953" t="s">
        <v>7093</v>
      </c>
      <c r="J1953" t="s">
        <v>7081</v>
      </c>
      <c r="K1953" t="s">
        <v>7094</v>
      </c>
      <c r="L1953">
        <f t="shared" si="331"/>
        <v>100583</v>
      </c>
      <c r="M1953">
        <f t="shared" si="332"/>
        <v>100583</v>
      </c>
      <c r="N1953">
        <f t="shared" si="333"/>
        <v>100583</v>
      </c>
      <c r="O1953">
        <f t="shared" si="334"/>
        <v>100585</v>
      </c>
      <c r="P1953">
        <f t="shared" si="335"/>
        <v>100583</v>
      </c>
      <c r="Q1953">
        <f t="shared" si="336"/>
        <v>100584</v>
      </c>
      <c r="R1953">
        <f t="shared" si="337"/>
        <v>100584</v>
      </c>
      <c r="S1953">
        <f t="shared" si="338"/>
        <v>100584</v>
      </c>
      <c r="T1953">
        <f t="shared" si="339"/>
        <v>100583</v>
      </c>
      <c r="U1953">
        <f t="shared" si="340"/>
        <v>201950</v>
      </c>
      <c r="V1953" s="7">
        <f>IFERROR(VLOOKUP(VALUE(L1953),工作表2!$A:$N,14,1)/50,0)</f>
        <v>426785.38</v>
      </c>
      <c r="W1953" s="7">
        <f>IFERROR(VLOOKUP(VALUE(M1953),工作表2!$A:$N,14,1)/50,0)</f>
        <v>426785.38</v>
      </c>
      <c r="X1953" s="7">
        <f>IFERROR(VLOOKUP(VALUE(N1953),工作表2!$A:$N,14,1)/50,0)</f>
        <v>426785.38</v>
      </c>
      <c r="Y1953" s="7">
        <f>IFERROR(VLOOKUP(VALUE(O1953),工作表2!$A:$N,14,1)/50,0)</f>
        <v>426785.38</v>
      </c>
      <c r="Z1953" s="7">
        <f>IFERROR(VLOOKUP(VALUE(P1953),工作表2!$A:$N,14,1)/50,0)</f>
        <v>426785.38</v>
      </c>
      <c r="AA1953" s="7">
        <f>IFERROR(VLOOKUP(VALUE(Q1953),工作表2!$A:$N,14,1)/50,0)</f>
        <v>426785.38</v>
      </c>
      <c r="AB1953" s="7">
        <f>IFERROR(VLOOKUP(VALUE(R1953),工作表2!$A:$N,14,1)/50,0)</f>
        <v>426785.38</v>
      </c>
      <c r="AC1953" s="7">
        <f>IFERROR(VLOOKUP(VALUE(S1953),工作表2!$A:$N,14,1)/50,0)</f>
        <v>426785.38</v>
      </c>
      <c r="AD1953" s="7">
        <f>IFERROR(VLOOKUP(VALUE(T1953),工作表2!$A:$N,14,1)/50,0)</f>
        <v>426785.38</v>
      </c>
      <c r="AE1953" s="7">
        <f>IFERROR(VLOOKUP(VALUE(U1953),工作表2!$A:$N,14,1),0)</f>
        <v>64111710.5</v>
      </c>
      <c r="AF1953" s="7">
        <f t="shared" si="341"/>
        <v>67952778.920000002</v>
      </c>
    </row>
    <row r="1954" spans="1:32" x14ac:dyDescent="0.15">
      <c r="A1954" s="8">
        <v>101950</v>
      </c>
      <c r="B1954" s="3" t="s">
        <v>7095</v>
      </c>
      <c r="C1954" t="s">
        <v>7096</v>
      </c>
      <c r="D1954" t="s">
        <v>7097</v>
      </c>
      <c r="E1954" t="s">
        <v>7098</v>
      </c>
      <c r="F1954" t="s">
        <v>7099</v>
      </c>
      <c r="G1954" t="s">
        <v>7100</v>
      </c>
      <c r="H1954" t="s">
        <v>7101</v>
      </c>
      <c r="I1954" t="s">
        <v>7102</v>
      </c>
      <c r="J1954" t="s">
        <v>7103</v>
      </c>
      <c r="K1954" t="s">
        <v>7104</v>
      </c>
      <c r="L1954">
        <f t="shared" si="331"/>
        <v>100587</v>
      </c>
      <c r="M1954">
        <f t="shared" si="332"/>
        <v>100588</v>
      </c>
      <c r="N1954">
        <f t="shared" si="333"/>
        <v>100588</v>
      </c>
      <c r="O1954">
        <f t="shared" si="334"/>
        <v>100588</v>
      </c>
      <c r="P1954">
        <f t="shared" si="335"/>
        <v>100586</v>
      </c>
      <c r="Q1954">
        <f t="shared" si="336"/>
        <v>100586</v>
      </c>
      <c r="R1954">
        <f t="shared" si="337"/>
        <v>100586</v>
      </c>
      <c r="S1954">
        <f t="shared" si="338"/>
        <v>100588</v>
      </c>
      <c r="T1954">
        <f t="shared" si="339"/>
        <v>100588</v>
      </c>
      <c r="U1954">
        <f t="shared" si="340"/>
        <v>201951</v>
      </c>
      <c r="V1954" s="7">
        <f>IFERROR(VLOOKUP(VALUE(L1954),工作表2!$A:$N,14,1)/50,0)</f>
        <v>430804.53</v>
      </c>
      <c r="W1954" s="7">
        <f>IFERROR(VLOOKUP(VALUE(M1954),工作表2!$A:$N,14,1)/50,0)</f>
        <v>430804.53</v>
      </c>
      <c r="X1954" s="7">
        <f>IFERROR(VLOOKUP(VALUE(N1954),工作表2!$A:$N,14,1)/50,0)</f>
        <v>430804.53</v>
      </c>
      <c r="Y1954" s="7">
        <f>IFERROR(VLOOKUP(VALUE(O1954),工作表2!$A:$N,14,1)/50,0)</f>
        <v>430804.53</v>
      </c>
      <c r="Z1954" s="7">
        <f>IFERROR(VLOOKUP(VALUE(P1954),工作表2!$A:$N,14,1)/50,0)</f>
        <v>430804.53</v>
      </c>
      <c r="AA1954" s="7">
        <f>IFERROR(VLOOKUP(VALUE(Q1954),工作表2!$A:$N,14,1)/50,0)</f>
        <v>430804.53</v>
      </c>
      <c r="AB1954" s="7">
        <f>IFERROR(VLOOKUP(VALUE(R1954),工作表2!$A:$N,14,1)/50,0)</f>
        <v>430804.53</v>
      </c>
      <c r="AC1954" s="7">
        <f>IFERROR(VLOOKUP(VALUE(S1954),工作表2!$A:$N,14,1)/50,0)</f>
        <v>430804.53</v>
      </c>
      <c r="AD1954" s="7">
        <f>IFERROR(VLOOKUP(VALUE(T1954),工作表2!$A:$N,14,1)/50,0)</f>
        <v>430804.53</v>
      </c>
      <c r="AE1954" s="7">
        <f>IFERROR(VLOOKUP(VALUE(U1954),工作表2!$A:$N,14,1),0)</f>
        <v>63200622.5</v>
      </c>
      <c r="AF1954" s="7">
        <f t="shared" si="341"/>
        <v>67077863.270000003</v>
      </c>
    </row>
    <row r="1955" spans="1:32" x14ac:dyDescent="0.15">
      <c r="A1955" s="8">
        <v>101951</v>
      </c>
      <c r="B1955" s="3" t="s">
        <v>7105</v>
      </c>
      <c r="C1955" t="s">
        <v>7106</v>
      </c>
      <c r="D1955" t="s">
        <v>7107</v>
      </c>
      <c r="E1955" t="s">
        <v>7108</v>
      </c>
      <c r="F1955" t="s">
        <v>7099</v>
      </c>
      <c r="G1955" t="s">
        <v>7109</v>
      </c>
      <c r="H1955" t="s">
        <v>7101</v>
      </c>
      <c r="I1955" t="s">
        <v>7110</v>
      </c>
      <c r="J1955" t="s">
        <v>7111</v>
      </c>
      <c r="K1955" t="s">
        <v>7112</v>
      </c>
      <c r="L1955">
        <f t="shared" si="331"/>
        <v>100588</v>
      </c>
      <c r="M1955">
        <f t="shared" si="332"/>
        <v>100587</v>
      </c>
      <c r="N1955">
        <f t="shared" si="333"/>
        <v>100587</v>
      </c>
      <c r="O1955">
        <f t="shared" si="334"/>
        <v>100587</v>
      </c>
      <c r="P1955">
        <f t="shared" si="335"/>
        <v>100586</v>
      </c>
      <c r="Q1955">
        <f t="shared" si="336"/>
        <v>100587</v>
      </c>
      <c r="R1955">
        <f t="shared" si="337"/>
        <v>100586</v>
      </c>
      <c r="S1955">
        <f t="shared" si="338"/>
        <v>100587</v>
      </c>
      <c r="T1955">
        <f t="shared" si="339"/>
        <v>100586</v>
      </c>
      <c r="U1955">
        <f t="shared" si="340"/>
        <v>201952</v>
      </c>
      <c r="V1955" s="7">
        <f>IFERROR(VLOOKUP(VALUE(L1955),工作表2!$A:$N,14,1)/50,0)</f>
        <v>430804.53</v>
      </c>
      <c r="W1955" s="7">
        <f>IFERROR(VLOOKUP(VALUE(M1955),工作表2!$A:$N,14,1)/50,0)</f>
        <v>430804.53</v>
      </c>
      <c r="X1955" s="7">
        <f>IFERROR(VLOOKUP(VALUE(N1955),工作表2!$A:$N,14,1)/50,0)</f>
        <v>430804.53</v>
      </c>
      <c r="Y1955" s="7">
        <f>IFERROR(VLOOKUP(VALUE(O1955),工作表2!$A:$N,14,1)/50,0)</f>
        <v>430804.53</v>
      </c>
      <c r="Z1955" s="7">
        <f>IFERROR(VLOOKUP(VALUE(P1955),工作表2!$A:$N,14,1)/50,0)</f>
        <v>430804.53</v>
      </c>
      <c r="AA1955" s="7">
        <f>IFERROR(VLOOKUP(VALUE(Q1955),工作表2!$A:$N,14,1)/50,0)</f>
        <v>430804.53</v>
      </c>
      <c r="AB1955" s="7">
        <f>IFERROR(VLOOKUP(VALUE(R1955),工作表2!$A:$N,14,1)/50,0)</f>
        <v>430804.53</v>
      </c>
      <c r="AC1955" s="7">
        <f>IFERROR(VLOOKUP(VALUE(S1955),工作表2!$A:$N,14,1)/50,0)</f>
        <v>430804.53</v>
      </c>
      <c r="AD1955" s="7">
        <f>IFERROR(VLOOKUP(VALUE(T1955),工作表2!$A:$N,14,1)/50,0)</f>
        <v>430804.53</v>
      </c>
      <c r="AE1955" s="7">
        <f>IFERROR(VLOOKUP(VALUE(U1955),工作表2!$A:$N,14,1),0)</f>
        <v>63245216</v>
      </c>
      <c r="AF1955" s="7">
        <f t="shared" si="341"/>
        <v>67122456.769999996</v>
      </c>
    </row>
    <row r="1956" spans="1:32" x14ac:dyDescent="0.15">
      <c r="A1956" s="8">
        <v>101952</v>
      </c>
      <c r="B1956" s="3" t="s">
        <v>7105</v>
      </c>
      <c r="C1956" t="s">
        <v>7113</v>
      </c>
      <c r="D1956" t="s">
        <v>7097</v>
      </c>
      <c r="E1956" t="s">
        <v>7108</v>
      </c>
      <c r="F1956" t="s">
        <v>7099</v>
      </c>
      <c r="G1956" t="s">
        <v>7100</v>
      </c>
      <c r="H1956" t="s">
        <v>7114</v>
      </c>
      <c r="I1956" t="s">
        <v>7102</v>
      </c>
      <c r="J1956" t="s">
        <v>7103</v>
      </c>
      <c r="K1956" t="s">
        <v>7115</v>
      </c>
      <c r="L1956">
        <f t="shared" si="331"/>
        <v>100588</v>
      </c>
      <c r="M1956">
        <f t="shared" si="332"/>
        <v>100586</v>
      </c>
      <c r="N1956">
        <f t="shared" si="333"/>
        <v>100588</v>
      </c>
      <c r="O1956">
        <f t="shared" si="334"/>
        <v>100587</v>
      </c>
      <c r="P1956">
        <f t="shared" si="335"/>
        <v>100586</v>
      </c>
      <c r="Q1956">
        <f t="shared" si="336"/>
        <v>100586</v>
      </c>
      <c r="R1956">
        <f t="shared" si="337"/>
        <v>100587</v>
      </c>
      <c r="S1956">
        <f t="shared" si="338"/>
        <v>100588</v>
      </c>
      <c r="T1956">
        <f t="shared" si="339"/>
        <v>100588</v>
      </c>
      <c r="U1956">
        <f t="shared" si="340"/>
        <v>201953</v>
      </c>
      <c r="V1956" s="7">
        <f>IFERROR(VLOOKUP(VALUE(L1956),工作表2!$A:$N,14,1)/50,0)</f>
        <v>430804.53</v>
      </c>
      <c r="W1956" s="7">
        <f>IFERROR(VLOOKUP(VALUE(M1956),工作表2!$A:$N,14,1)/50,0)</f>
        <v>430804.53</v>
      </c>
      <c r="X1956" s="7">
        <f>IFERROR(VLOOKUP(VALUE(N1956),工作表2!$A:$N,14,1)/50,0)</f>
        <v>430804.53</v>
      </c>
      <c r="Y1956" s="7">
        <f>IFERROR(VLOOKUP(VALUE(O1956),工作表2!$A:$N,14,1)/50,0)</f>
        <v>430804.53</v>
      </c>
      <c r="Z1956" s="7">
        <f>IFERROR(VLOOKUP(VALUE(P1956),工作表2!$A:$N,14,1)/50,0)</f>
        <v>430804.53</v>
      </c>
      <c r="AA1956" s="7">
        <f>IFERROR(VLOOKUP(VALUE(Q1956),工作表2!$A:$N,14,1)/50,0)</f>
        <v>430804.53</v>
      </c>
      <c r="AB1956" s="7">
        <f>IFERROR(VLOOKUP(VALUE(R1956),工作表2!$A:$N,14,1)/50,0)</f>
        <v>430804.53</v>
      </c>
      <c r="AC1956" s="7">
        <f>IFERROR(VLOOKUP(VALUE(S1956),工作表2!$A:$N,14,1)/50,0)</f>
        <v>430804.53</v>
      </c>
      <c r="AD1956" s="7">
        <f>IFERROR(VLOOKUP(VALUE(T1956),工作表2!$A:$N,14,1)/50,0)</f>
        <v>430804.53</v>
      </c>
      <c r="AE1956" s="7">
        <f>IFERROR(VLOOKUP(VALUE(U1956),工作表2!$A:$N,14,1),0)</f>
        <v>63289842</v>
      </c>
      <c r="AF1956" s="7">
        <f t="shared" si="341"/>
        <v>67167082.769999996</v>
      </c>
    </row>
    <row r="1957" spans="1:32" x14ac:dyDescent="0.15">
      <c r="A1957" s="8">
        <v>101953</v>
      </c>
      <c r="B1957" s="3" t="s">
        <v>7105</v>
      </c>
      <c r="C1957" t="s">
        <v>7106</v>
      </c>
      <c r="D1957" t="s">
        <v>7097</v>
      </c>
      <c r="E1957" t="s">
        <v>7108</v>
      </c>
      <c r="F1957" t="s">
        <v>7116</v>
      </c>
      <c r="G1957" t="s">
        <v>7109</v>
      </c>
      <c r="H1957" t="s">
        <v>7117</v>
      </c>
      <c r="I1957" t="s">
        <v>7110</v>
      </c>
      <c r="J1957" t="s">
        <v>7103</v>
      </c>
      <c r="K1957" t="s">
        <v>7118</v>
      </c>
      <c r="L1957">
        <f t="shared" si="331"/>
        <v>100588</v>
      </c>
      <c r="M1957">
        <f t="shared" si="332"/>
        <v>100587</v>
      </c>
      <c r="N1957">
        <f t="shared" si="333"/>
        <v>100588</v>
      </c>
      <c r="O1957">
        <f t="shared" si="334"/>
        <v>100587</v>
      </c>
      <c r="P1957">
        <f t="shared" si="335"/>
        <v>100587</v>
      </c>
      <c r="Q1957">
        <f t="shared" si="336"/>
        <v>100587</v>
      </c>
      <c r="R1957">
        <f t="shared" si="337"/>
        <v>100588</v>
      </c>
      <c r="S1957">
        <f t="shared" si="338"/>
        <v>100587</v>
      </c>
      <c r="T1957">
        <f t="shared" si="339"/>
        <v>100588</v>
      </c>
      <c r="U1957">
        <f t="shared" si="340"/>
        <v>201954</v>
      </c>
      <c r="V1957" s="7">
        <f>IFERROR(VLOOKUP(VALUE(L1957),工作表2!$A:$N,14,1)/50,0)</f>
        <v>430804.53</v>
      </c>
      <c r="W1957" s="7">
        <f>IFERROR(VLOOKUP(VALUE(M1957),工作表2!$A:$N,14,1)/50,0)</f>
        <v>430804.53</v>
      </c>
      <c r="X1957" s="7">
        <f>IFERROR(VLOOKUP(VALUE(N1957),工作表2!$A:$N,14,1)/50,0)</f>
        <v>430804.53</v>
      </c>
      <c r="Y1957" s="7">
        <f>IFERROR(VLOOKUP(VALUE(O1957),工作表2!$A:$N,14,1)/50,0)</f>
        <v>430804.53</v>
      </c>
      <c r="Z1957" s="7">
        <f>IFERROR(VLOOKUP(VALUE(P1957),工作表2!$A:$N,14,1)/50,0)</f>
        <v>430804.53</v>
      </c>
      <c r="AA1957" s="7">
        <f>IFERROR(VLOOKUP(VALUE(Q1957),工作表2!$A:$N,14,1)/50,0)</f>
        <v>430804.53</v>
      </c>
      <c r="AB1957" s="7">
        <f>IFERROR(VLOOKUP(VALUE(R1957),工作表2!$A:$N,14,1)/50,0)</f>
        <v>430804.53</v>
      </c>
      <c r="AC1957" s="7">
        <f>IFERROR(VLOOKUP(VALUE(S1957),工作表2!$A:$N,14,1)/50,0)</f>
        <v>430804.53</v>
      </c>
      <c r="AD1957" s="7">
        <f>IFERROR(VLOOKUP(VALUE(T1957),工作表2!$A:$N,14,1)/50,0)</f>
        <v>430804.53</v>
      </c>
      <c r="AE1957" s="7">
        <f>IFERROR(VLOOKUP(VALUE(U1957),工作表2!$A:$N,14,1),0)</f>
        <v>64489138</v>
      </c>
      <c r="AF1957" s="7">
        <f t="shared" si="341"/>
        <v>68366378.769999996</v>
      </c>
    </row>
    <row r="1958" spans="1:32" x14ac:dyDescent="0.15">
      <c r="A1958" s="8">
        <v>101954</v>
      </c>
      <c r="B1958" s="3" t="s">
        <v>7095</v>
      </c>
      <c r="C1958" t="s">
        <v>7096</v>
      </c>
      <c r="D1958" t="s">
        <v>7119</v>
      </c>
      <c r="E1958" t="s">
        <v>7120</v>
      </c>
      <c r="F1958" t="s">
        <v>7121</v>
      </c>
      <c r="G1958" t="s">
        <v>7100</v>
      </c>
      <c r="H1958" t="s">
        <v>7117</v>
      </c>
      <c r="I1958" t="s">
        <v>7122</v>
      </c>
      <c r="J1958" t="s">
        <v>7103</v>
      </c>
      <c r="K1958" t="s">
        <v>7123</v>
      </c>
      <c r="L1958">
        <f t="shared" si="331"/>
        <v>100587</v>
      </c>
      <c r="M1958">
        <f t="shared" si="332"/>
        <v>100588</v>
      </c>
      <c r="N1958">
        <f t="shared" si="333"/>
        <v>100586</v>
      </c>
      <c r="O1958">
        <f t="shared" si="334"/>
        <v>100586</v>
      </c>
      <c r="P1958">
        <f t="shared" si="335"/>
        <v>100588</v>
      </c>
      <c r="Q1958">
        <f t="shared" si="336"/>
        <v>100586</v>
      </c>
      <c r="R1958">
        <f t="shared" si="337"/>
        <v>100588</v>
      </c>
      <c r="S1958">
        <f t="shared" si="338"/>
        <v>100586</v>
      </c>
      <c r="T1958">
        <f t="shared" si="339"/>
        <v>100588</v>
      </c>
      <c r="U1958">
        <f t="shared" si="340"/>
        <v>201955</v>
      </c>
      <c r="V1958" s="7">
        <f>IFERROR(VLOOKUP(VALUE(L1958),工作表2!$A:$N,14,1)/50,0)</f>
        <v>430804.53</v>
      </c>
      <c r="W1958" s="7">
        <f>IFERROR(VLOOKUP(VALUE(M1958),工作表2!$A:$N,14,1)/50,0)</f>
        <v>430804.53</v>
      </c>
      <c r="X1958" s="7">
        <f>IFERROR(VLOOKUP(VALUE(N1958),工作表2!$A:$N,14,1)/50,0)</f>
        <v>430804.53</v>
      </c>
      <c r="Y1958" s="7">
        <f>IFERROR(VLOOKUP(VALUE(O1958),工作表2!$A:$N,14,1)/50,0)</f>
        <v>430804.53</v>
      </c>
      <c r="Z1958" s="7">
        <f>IFERROR(VLOOKUP(VALUE(P1958),工作表2!$A:$N,14,1)/50,0)</f>
        <v>430804.53</v>
      </c>
      <c r="AA1958" s="7">
        <f>IFERROR(VLOOKUP(VALUE(Q1958),工作表2!$A:$N,14,1)/50,0)</f>
        <v>430804.53</v>
      </c>
      <c r="AB1958" s="7">
        <f>IFERROR(VLOOKUP(VALUE(R1958),工作表2!$A:$N,14,1)/50,0)</f>
        <v>430804.53</v>
      </c>
      <c r="AC1958" s="7">
        <f>IFERROR(VLOOKUP(VALUE(S1958),工作表2!$A:$N,14,1)/50,0)</f>
        <v>430804.53</v>
      </c>
      <c r="AD1958" s="7">
        <f>IFERROR(VLOOKUP(VALUE(T1958),工作表2!$A:$N,14,1)/50,0)</f>
        <v>430804.53</v>
      </c>
      <c r="AE1958" s="7">
        <f>IFERROR(VLOOKUP(VALUE(U1958),工作表2!$A:$N,14,1),0)</f>
        <v>63379190</v>
      </c>
      <c r="AF1958" s="7">
        <f t="shared" si="341"/>
        <v>67256430.769999996</v>
      </c>
    </row>
    <row r="1959" spans="1:32" x14ac:dyDescent="0.15">
      <c r="A1959" s="8">
        <v>101955</v>
      </c>
      <c r="B1959" s="3" t="s">
        <v>7095</v>
      </c>
      <c r="C1959" t="s">
        <v>7113</v>
      </c>
      <c r="D1959" t="s">
        <v>7119</v>
      </c>
      <c r="E1959" t="s">
        <v>7098</v>
      </c>
      <c r="F1959" t="s">
        <v>7121</v>
      </c>
      <c r="G1959" t="s">
        <v>7100</v>
      </c>
      <c r="H1959" t="s">
        <v>7114</v>
      </c>
      <c r="I1959" t="s">
        <v>7122</v>
      </c>
      <c r="J1959" t="s">
        <v>7124</v>
      </c>
      <c r="K1959" t="s">
        <v>7125</v>
      </c>
      <c r="L1959">
        <f t="shared" si="331"/>
        <v>100587</v>
      </c>
      <c r="M1959">
        <f t="shared" si="332"/>
        <v>100586</v>
      </c>
      <c r="N1959">
        <f t="shared" si="333"/>
        <v>100586</v>
      </c>
      <c r="O1959">
        <f t="shared" si="334"/>
        <v>100588</v>
      </c>
      <c r="P1959">
        <f t="shared" si="335"/>
        <v>100588</v>
      </c>
      <c r="Q1959">
        <f t="shared" si="336"/>
        <v>100586</v>
      </c>
      <c r="R1959">
        <f t="shared" si="337"/>
        <v>100587</v>
      </c>
      <c r="S1959">
        <f t="shared" si="338"/>
        <v>100586</v>
      </c>
      <c r="T1959">
        <f t="shared" si="339"/>
        <v>100587</v>
      </c>
      <c r="U1959">
        <f t="shared" si="340"/>
        <v>201956</v>
      </c>
      <c r="V1959" s="7">
        <f>IFERROR(VLOOKUP(VALUE(L1959),工作表2!$A:$N,14,1)/50,0)</f>
        <v>430804.53</v>
      </c>
      <c r="W1959" s="7">
        <f>IFERROR(VLOOKUP(VALUE(M1959),工作表2!$A:$N,14,1)/50,0)</f>
        <v>430804.53</v>
      </c>
      <c r="X1959" s="7">
        <f>IFERROR(VLOOKUP(VALUE(N1959),工作表2!$A:$N,14,1)/50,0)</f>
        <v>430804.53</v>
      </c>
      <c r="Y1959" s="7">
        <f>IFERROR(VLOOKUP(VALUE(O1959),工作表2!$A:$N,14,1)/50,0)</f>
        <v>430804.53</v>
      </c>
      <c r="Z1959" s="7">
        <f>IFERROR(VLOOKUP(VALUE(P1959),工作表2!$A:$N,14,1)/50,0)</f>
        <v>430804.53</v>
      </c>
      <c r="AA1959" s="7">
        <f>IFERROR(VLOOKUP(VALUE(Q1959),工作表2!$A:$N,14,1)/50,0)</f>
        <v>430804.53</v>
      </c>
      <c r="AB1959" s="7">
        <f>IFERROR(VLOOKUP(VALUE(R1959),工作表2!$A:$N,14,1)/50,0)</f>
        <v>430804.53</v>
      </c>
      <c r="AC1959" s="7">
        <f>IFERROR(VLOOKUP(VALUE(S1959),工作表2!$A:$N,14,1)/50,0)</f>
        <v>430804.53</v>
      </c>
      <c r="AD1959" s="7">
        <f>IFERROR(VLOOKUP(VALUE(T1959),工作表2!$A:$N,14,1)/50,0)</f>
        <v>430804.53</v>
      </c>
      <c r="AE1959" s="7">
        <f>IFERROR(VLOOKUP(VALUE(U1959),工作表2!$A:$N,14,1),0)</f>
        <v>63423910.5</v>
      </c>
      <c r="AF1959" s="7">
        <f t="shared" si="341"/>
        <v>67301151.269999996</v>
      </c>
    </row>
    <row r="1960" spans="1:32" x14ac:dyDescent="0.15">
      <c r="A1960" s="8">
        <v>101956</v>
      </c>
      <c r="B1960" s="3" t="s">
        <v>7126</v>
      </c>
      <c r="C1960" t="s">
        <v>7106</v>
      </c>
      <c r="D1960" t="s">
        <v>7097</v>
      </c>
      <c r="E1960" t="s">
        <v>7108</v>
      </c>
      <c r="F1960" t="s">
        <v>7116</v>
      </c>
      <c r="G1960" t="s">
        <v>7109</v>
      </c>
      <c r="H1960" t="s">
        <v>7101</v>
      </c>
      <c r="I1960" t="s">
        <v>7122</v>
      </c>
      <c r="J1960" t="s">
        <v>7124</v>
      </c>
      <c r="K1960" t="s">
        <v>7127</v>
      </c>
      <c r="L1960">
        <f t="shared" si="331"/>
        <v>100586</v>
      </c>
      <c r="M1960">
        <f t="shared" si="332"/>
        <v>100587</v>
      </c>
      <c r="N1960">
        <f t="shared" si="333"/>
        <v>100588</v>
      </c>
      <c r="O1960">
        <f t="shared" si="334"/>
        <v>100587</v>
      </c>
      <c r="P1960">
        <f t="shared" si="335"/>
        <v>100587</v>
      </c>
      <c r="Q1960">
        <f t="shared" si="336"/>
        <v>100587</v>
      </c>
      <c r="R1960">
        <f t="shared" si="337"/>
        <v>100586</v>
      </c>
      <c r="S1960">
        <f t="shared" si="338"/>
        <v>100586</v>
      </c>
      <c r="T1960">
        <f t="shared" si="339"/>
        <v>100587</v>
      </c>
      <c r="U1960">
        <f t="shared" si="340"/>
        <v>201957</v>
      </c>
      <c r="V1960" s="7">
        <f>IFERROR(VLOOKUP(VALUE(L1960),工作表2!$A:$N,14,1)/50,0)</f>
        <v>430804.53</v>
      </c>
      <c r="W1960" s="7">
        <f>IFERROR(VLOOKUP(VALUE(M1960),工作表2!$A:$N,14,1)/50,0)</f>
        <v>430804.53</v>
      </c>
      <c r="X1960" s="7">
        <f>IFERROR(VLOOKUP(VALUE(N1960),工作表2!$A:$N,14,1)/50,0)</f>
        <v>430804.53</v>
      </c>
      <c r="Y1960" s="7">
        <f>IFERROR(VLOOKUP(VALUE(O1960),工作表2!$A:$N,14,1)/50,0)</f>
        <v>430804.53</v>
      </c>
      <c r="Z1960" s="7">
        <f>IFERROR(VLOOKUP(VALUE(P1960),工作表2!$A:$N,14,1)/50,0)</f>
        <v>430804.53</v>
      </c>
      <c r="AA1960" s="7">
        <f>IFERROR(VLOOKUP(VALUE(Q1960),工作表2!$A:$N,14,1)/50,0)</f>
        <v>430804.53</v>
      </c>
      <c r="AB1960" s="7">
        <f>IFERROR(VLOOKUP(VALUE(R1960),工作表2!$A:$N,14,1)/50,0)</f>
        <v>430804.53</v>
      </c>
      <c r="AC1960" s="7">
        <f>IFERROR(VLOOKUP(VALUE(S1960),工作表2!$A:$N,14,1)/50,0)</f>
        <v>430804.53</v>
      </c>
      <c r="AD1960" s="7">
        <f>IFERROR(VLOOKUP(VALUE(T1960),工作表2!$A:$N,14,1)/50,0)</f>
        <v>430804.53</v>
      </c>
      <c r="AE1960" s="7">
        <f>IFERROR(VLOOKUP(VALUE(U1960),工作表2!$A:$N,14,1),0)</f>
        <v>64625486.5</v>
      </c>
      <c r="AF1960" s="7">
        <f t="shared" si="341"/>
        <v>68502727.269999996</v>
      </c>
    </row>
    <row r="1961" spans="1:32" x14ac:dyDescent="0.15">
      <c r="A1961" s="8">
        <v>101957</v>
      </c>
      <c r="B1961" s="3" t="s">
        <v>7126</v>
      </c>
      <c r="C1961" t="s">
        <v>7113</v>
      </c>
      <c r="D1961" t="s">
        <v>7119</v>
      </c>
      <c r="E1961" t="s">
        <v>7108</v>
      </c>
      <c r="F1961" t="s">
        <v>7116</v>
      </c>
      <c r="G1961" t="s">
        <v>7100</v>
      </c>
      <c r="H1961" t="s">
        <v>7117</v>
      </c>
      <c r="I1961" t="s">
        <v>7110</v>
      </c>
      <c r="J1961" t="s">
        <v>7124</v>
      </c>
      <c r="K1961" t="s">
        <v>7128</v>
      </c>
      <c r="L1961">
        <f t="shared" si="331"/>
        <v>100586</v>
      </c>
      <c r="M1961">
        <f t="shared" si="332"/>
        <v>100586</v>
      </c>
      <c r="N1961">
        <f t="shared" si="333"/>
        <v>100586</v>
      </c>
      <c r="O1961">
        <f t="shared" si="334"/>
        <v>100587</v>
      </c>
      <c r="P1961">
        <f t="shared" si="335"/>
        <v>100587</v>
      </c>
      <c r="Q1961">
        <f t="shared" si="336"/>
        <v>100586</v>
      </c>
      <c r="R1961">
        <f t="shared" si="337"/>
        <v>100588</v>
      </c>
      <c r="S1961">
        <f t="shared" si="338"/>
        <v>100587</v>
      </c>
      <c r="T1961">
        <f t="shared" si="339"/>
        <v>100587</v>
      </c>
      <c r="U1961">
        <f t="shared" si="340"/>
        <v>201958</v>
      </c>
      <c r="V1961" s="7">
        <f>IFERROR(VLOOKUP(VALUE(L1961),工作表2!$A:$N,14,1)/50,0)</f>
        <v>430804.53</v>
      </c>
      <c r="W1961" s="7">
        <f>IFERROR(VLOOKUP(VALUE(M1961),工作表2!$A:$N,14,1)/50,0)</f>
        <v>430804.53</v>
      </c>
      <c r="X1961" s="7">
        <f>IFERROR(VLOOKUP(VALUE(N1961),工作表2!$A:$N,14,1)/50,0)</f>
        <v>430804.53</v>
      </c>
      <c r="Y1961" s="7">
        <f>IFERROR(VLOOKUP(VALUE(O1961),工作表2!$A:$N,14,1)/50,0)</f>
        <v>430804.53</v>
      </c>
      <c r="Z1961" s="7">
        <f>IFERROR(VLOOKUP(VALUE(P1961),工作表2!$A:$N,14,1)/50,0)</f>
        <v>430804.53</v>
      </c>
      <c r="AA1961" s="7">
        <f>IFERROR(VLOOKUP(VALUE(Q1961),工作表2!$A:$N,14,1)/50,0)</f>
        <v>430804.53</v>
      </c>
      <c r="AB1961" s="7">
        <f>IFERROR(VLOOKUP(VALUE(R1961),工作表2!$A:$N,14,1)/50,0)</f>
        <v>430804.53</v>
      </c>
      <c r="AC1961" s="7">
        <f>IFERROR(VLOOKUP(VALUE(S1961),工作表2!$A:$N,14,1)/50,0)</f>
        <v>430804.53</v>
      </c>
      <c r="AD1961" s="7">
        <f>IFERROR(VLOOKUP(VALUE(T1961),工作表2!$A:$N,14,1)/50,0)</f>
        <v>430804.53</v>
      </c>
      <c r="AE1961" s="7">
        <f>IFERROR(VLOOKUP(VALUE(U1961),工作表2!$A:$N,14,1),0)</f>
        <v>64115376</v>
      </c>
      <c r="AF1961" s="7">
        <f t="shared" si="341"/>
        <v>67992616.769999996</v>
      </c>
    </row>
    <row r="1962" spans="1:32" x14ac:dyDescent="0.15">
      <c r="A1962" s="8">
        <v>101958</v>
      </c>
      <c r="B1962" s="3" t="s">
        <v>7105</v>
      </c>
      <c r="C1962" t="s">
        <v>7113</v>
      </c>
      <c r="D1962" t="s">
        <v>7097</v>
      </c>
      <c r="E1962" t="s">
        <v>7098</v>
      </c>
      <c r="F1962" t="s">
        <v>7121</v>
      </c>
      <c r="G1962" t="s">
        <v>7129</v>
      </c>
      <c r="H1962" t="s">
        <v>7117</v>
      </c>
      <c r="I1962" t="s">
        <v>7102</v>
      </c>
      <c r="J1962" t="s">
        <v>7124</v>
      </c>
      <c r="K1962" t="s">
        <v>7130</v>
      </c>
      <c r="L1962">
        <f t="shared" si="331"/>
        <v>100588</v>
      </c>
      <c r="M1962">
        <f t="shared" si="332"/>
        <v>100586</v>
      </c>
      <c r="N1962">
        <f t="shared" si="333"/>
        <v>100588</v>
      </c>
      <c r="O1962">
        <f t="shared" si="334"/>
        <v>100588</v>
      </c>
      <c r="P1962">
        <f t="shared" si="335"/>
        <v>100588</v>
      </c>
      <c r="Q1962">
        <f t="shared" si="336"/>
        <v>100588</v>
      </c>
      <c r="R1962">
        <f t="shared" si="337"/>
        <v>100588</v>
      </c>
      <c r="S1962">
        <f t="shared" si="338"/>
        <v>100588</v>
      </c>
      <c r="T1962">
        <f t="shared" si="339"/>
        <v>100587</v>
      </c>
      <c r="U1962">
        <f t="shared" si="340"/>
        <v>201959</v>
      </c>
      <c r="V1962" s="7">
        <f>IFERROR(VLOOKUP(VALUE(L1962),工作表2!$A:$N,14,1)/50,0)</f>
        <v>430804.53</v>
      </c>
      <c r="W1962" s="7">
        <f>IFERROR(VLOOKUP(VALUE(M1962),工作表2!$A:$N,14,1)/50,0)</f>
        <v>430804.53</v>
      </c>
      <c r="X1962" s="7">
        <f>IFERROR(VLOOKUP(VALUE(N1962),工作表2!$A:$N,14,1)/50,0)</f>
        <v>430804.53</v>
      </c>
      <c r="Y1962" s="7">
        <f>IFERROR(VLOOKUP(VALUE(O1962),工作表2!$A:$N,14,1)/50,0)</f>
        <v>430804.53</v>
      </c>
      <c r="Z1962" s="7">
        <f>IFERROR(VLOOKUP(VALUE(P1962),工作表2!$A:$N,14,1)/50,0)</f>
        <v>430804.53</v>
      </c>
      <c r="AA1962" s="7">
        <f>IFERROR(VLOOKUP(VALUE(Q1962),工作表2!$A:$N,14,1)/50,0)</f>
        <v>430804.53</v>
      </c>
      <c r="AB1962" s="7">
        <f>IFERROR(VLOOKUP(VALUE(R1962),工作表2!$A:$N,14,1)/50,0)</f>
        <v>430804.53</v>
      </c>
      <c r="AC1962" s="7">
        <f>IFERROR(VLOOKUP(VALUE(S1962),工作表2!$A:$N,14,1)/50,0)</f>
        <v>430804.53</v>
      </c>
      <c r="AD1962" s="7">
        <f>IFERROR(VLOOKUP(VALUE(T1962),工作表2!$A:$N,14,1)/50,0)</f>
        <v>430804.53</v>
      </c>
      <c r="AE1962" s="7">
        <f>IFERROR(VLOOKUP(VALUE(U1962),工作表2!$A:$N,14,1),0)</f>
        <v>64392230.5</v>
      </c>
      <c r="AF1962" s="7">
        <f t="shared" si="341"/>
        <v>68269471.269999996</v>
      </c>
    </row>
    <row r="1963" spans="1:32" x14ac:dyDescent="0.15">
      <c r="A1963" s="8">
        <v>101959</v>
      </c>
      <c r="B1963" s="3" t="s">
        <v>7105</v>
      </c>
      <c r="C1963" t="s">
        <v>7096</v>
      </c>
      <c r="D1963" t="s">
        <v>7119</v>
      </c>
      <c r="E1963" t="s">
        <v>7120</v>
      </c>
      <c r="F1963" t="s">
        <v>7121</v>
      </c>
      <c r="G1963" t="s">
        <v>7100</v>
      </c>
      <c r="H1963" t="s">
        <v>7114</v>
      </c>
      <c r="I1963" t="s">
        <v>7110</v>
      </c>
      <c r="J1963" t="s">
        <v>7103</v>
      </c>
      <c r="K1963" t="s">
        <v>7131</v>
      </c>
      <c r="L1963">
        <f t="shared" si="331"/>
        <v>100588</v>
      </c>
      <c r="M1963">
        <f t="shared" si="332"/>
        <v>100588</v>
      </c>
      <c r="N1963">
        <f t="shared" si="333"/>
        <v>100586</v>
      </c>
      <c r="O1963">
        <f t="shared" si="334"/>
        <v>100586</v>
      </c>
      <c r="P1963">
        <f t="shared" si="335"/>
        <v>100588</v>
      </c>
      <c r="Q1963">
        <f t="shared" si="336"/>
        <v>100586</v>
      </c>
      <c r="R1963">
        <f t="shared" si="337"/>
        <v>100587</v>
      </c>
      <c r="S1963">
        <f t="shared" si="338"/>
        <v>100587</v>
      </c>
      <c r="T1963">
        <f t="shared" si="339"/>
        <v>100588</v>
      </c>
      <c r="U1963">
        <f t="shared" si="340"/>
        <v>201960</v>
      </c>
      <c r="V1963" s="7">
        <f>IFERROR(VLOOKUP(VALUE(L1963),工作表2!$A:$N,14,1)/50,0)</f>
        <v>430804.53</v>
      </c>
      <c r="W1963" s="7">
        <f>IFERROR(VLOOKUP(VALUE(M1963),工作表2!$A:$N,14,1)/50,0)</f>
        <v>430804.53</v>
      </c>
      <c r="X1963" s="7">
        <f>IFERROR(VLOOKUP(VALUE(N1963),工作表2!$A:$N,14,1)/50,0)</f>
        <v>430804.53</v>
      </c>
      <c r="Y1963" s="7">
        <f>IFERROR(VLOOKUP(VALUE(O1963),工作表2!$A:$N,14,1)/50,0)</f>
        <v>430804.53</v>
      </c>
      <c r="Z1963" s="7">
        <f>IFERROR(VLOOKUP(VALUE(P1963),工作表2!$A:$N,14,1)/50,0)</f>
        <v>430804.53</v>
      </c>
      <c r="AA1963" s="7">
        <f>IFERROR(VLOOKUP(VALUE(Q1963),工作表2!$A:$N,14,1)/50,0)</f>
        <v>430804.53</v>
      </c>
      <c r="AB1963" s="7">
        <f>IFERROR(VLOOKUP(VALUE(R1963),工作表2!$A:$N,14,1)/50,0)</f>
        <v>430804.53</v>
      </c>
      <c r="AC1963" s="7">
        <f>IFERROR(VLOOKUP(VALUE(S1963),工作表2!$A:$N,14,1)/50,0)</f>
        <v>430804.53</v>
      </c>
      <c r="AD1963" s="7">
        <f>IFERROR(VLOOKUP(VALUE(T1963),工作表2!$A:$N,14,1)/50,0)</f>
        <v>430804.53</v>
      </c>
      <c r="AE1963" s="7">
        <f>IFERROR(VLOOKUP(VALUE(U1963),工作表2!$A:$N,14,1),0)</f>
        <v>64762129</v>
      </c>
      <c r="AF1963" s="7">
        <f t="shared" si="341"/>
        <v>68639369.769999996</v>
      </c>
    </row>
    <row r="1964" spans="1:32" x14ac:dyDescent="0.15">
      <c r="A1964" s="8">
        <v>101960</v>
      </c>
      <c r="B1964" s="3" t="s">
        <v>7132</v>
      </c>
      <c r="C1964" t="s">
        <v>7133</v>
      </c>
      <c r="D1964" t="s">
        <v>7134</v>
      </c>
      <c r="E1964" t="s">
        <v>7135</v>
      </c>
      <c r="F1964" t="s">
        <v>7136</v>
      </c>
      <c r="G1964" t="s">
        <v>7137</v>
      </c>
      <c r="H1964" t="s">
        <v>7138</v>
      </c>
      <c r="I1964" t="s">
        <v>7139</v>
      </c>
      <c r="J1964" t="s">
        <v>7140</v>
      </c>
      <c r="K1964" t="s">
        <v>7141</v>
      </c>
      <c r="L1964">
        <f t="shared" si="331"/>
        <v>100591</v>
      </c>
      <c r="M1964">
        <f t="shared" si="332"/>
        <v>100590</v>
      </c>
      <c r="N1964">
        <f t="shared" si="333"/>
        <v>100590</v>
      </c>
      <c r="O1964">
        <f t="shared" si="334"/>
        <v>100590</v>
      </c>
      <c r="P1964">
        <f t="shared" si="335"/>
        <v>100590</v>
      </c>
      <c r="Q1964">
        <f t="shared" si="336"/>
        <v>100589</v>
      </c>
      <c r="R1964">
        <f t="shared" si="337"/>
        <v>100591</v>
      </c>
      <c r="S1964">
        <f t="shared" si="338"/>
        <v>100590</v>
      </c>
      <c r="T1964">
        <f t="shared" si="339"/>
        <v>100591</v>
      </c>
      <c r="U1964">
        <f t="shared" si="340"/>
        <v>201961</v>
      </c>
      <c r="V1964" s="7">
        <f>IFERROR(VLOOKUP(VALUE(L1964),工作表2!$A:$N,14,1)/50,0)</f>
        <v>434823.67999999999</v>
      </c>
      <c r="W1964" s="7">
        <f>IFERROR(VLOOKUP(VALUE(M1964),工作表2!$A:$N,14,1)/50,0)</f>
        <v>434823.67999999999</v>
      </c>
      <c r="X1964" s="7">
        <f>IFERROR(VLOOKUP(VALUE(N1964),工作表2!$A:$N,14,1)/50,0)</f>
        <v>434823.67999999999</v>
      </c>
      <c r="Y1964" s="7">
        <f>IFERROR(VLOOKUP(VALUE(O1964),工作表2!$A:$N,14,1)/50,0)</f>
        <v>434823.67999999999</v>
      </c>
      <c r="Z1964" s="7">
        <f>IFERROR(VLOOKUP(VALUE(P1964),工作表2!$A:$N,14,1)/50,0)</f>
        <v>434823.67999999999</v>
      </c>
      <c r="AA1964" s="7">
        <f>IFERROR(VLOOKUP(VALUE(Q1964),工作表2!$A:$N,14,1)/50,0)</f>
        <v>434823.67999999999</v>
      </c>
      <c r="AB1964" s="7">
        <f>IFERROR(VLOOKUP(VALUE(R1964),工作表2!$A:$N,14,1)/50,0)</f>
        <v>434823.67999999999</v>
      </c>
      <c r="AC1964" s="7">
        <f>IFERROR(VLOOKUP(VALUE(S1964),工作表2!$A:$N,14,1)/50,0)</f>
        <v>434823.67999999999</v>
      </c>
      <c r="AD1964" s="7">
        <f>IFERROR(VLOOKUP(VALUE(T1964),工作表2!$A:$N,14,1)/50,0)</f>
        <v>434823.67999999999</v>
      </c>
      <c r="AE1964" s="7">
        <f>IFERROR(VLOOKUP(VALUE(U1964),工作表2!$A:$N,14,1),0)</f>
        <v>63840237</v>
      </c>
      <c r="AF1964" s="7">
        <f t="shared" si="341"/>
        <v>67753650.120000005</v>
      </c>
    </row>
    <row r="1965" spans="1:32" x14ac:dyDescent="0.15">
      <c r="A1965" s="8">
        <v>101961</v>
      </c>
      <c r="B1965" s="3" t="s">
        <v>7132</v>
      </c>
      <c r="C1965" t="s">
        <v>7133</v>
      </c>
      <c r="D1965" t="s">
        <v>7142</v>
      </c>
      <c r="E1965" t="s">
        <v>7143</v>
      </c>
      <c r="F1965" t="s">
        <v>7136</v>
      </c>
      <c r="G1965" t="s">
        <v>7144</v>
      </c>
      <c r="H1965" t="s">
        <v>7145</v>
      </c>
      <c r="I1965" t="s">
        <v>7139</v>
      </c>
      <c r="J1965" t="s">
        <v>7146</v>
      </c>
      <c r="K1965" t="s">
        <v>7147</v>
      </c>
      <c r="L1965">
        <f t="shared" si="331"/>
        <v>100591</v>
      </c>
      <c r="M1965">
        <f t="shared" si="332"/>
        <v>100590</v>
      </c>
      <c r="N1965">
        <f t="shared" si="333"/>
        <v>100589</v>
      </c>
      <c r="O1965">
        <f t="shared" si="334"/>
        <v>100589</v>
      </c>
      <c r="P1965">
        <f t="shared" si="335"/>
        <v>100590</v>
      </c>
      <c r="Q1965">
        <f t="shared" si="336"/>
        <v>100591</v>
      </c>
      <c r="R1965">
        <f t="shared" si="337"/>
        <v>100589</v>
      </c>
      <c r="S1965">
        <f t="shared" si="338"/>
        <v>100590</v>
      </c>
      <c r="T1965">
        <f t="shared" si="339"/>
        <v>100590</v>
      </c>
      <c r="U1965">
        <f t="shared" si="340"/>
        <v>201962</v>
      </c>
      <c r="V1965" s="7">
        <f>IFERROR(VLOOKUP(VALUE(L1965),工作表2!$A:$N,14,1)/50,0)</f>
        <v>434823.67999999999</v>
      </c>
      <c r="W1965" s="7">
        <f>IFERROR(VLOOKUP(VALUE(M1965),工作表2!$A:$N,14,1)/50,0)</f>
        <v>434823.67999999999</v>
      </c>
      <c r="X1965" s="7">
        <f>IFERROR(VLOOKUP(VALUE(N1965),工作表2!$A:$N,14,1)/50,0)</f>
        <v>434823.67999999999</v>
      </c>
      <c r="Y1965" s="7">
        <f>IFERROR(VLOOKUP(VALUE(O1965),工作表2!$A:$N,14,1)/50,0)</f>
        <v>434823.67999999999</v>
      </c>
      <c r="Z1965" s="7">
        <f>IFERROR(VLOOKUP(VALUE(P1965),工作表2!$A:$N,14,1)/50,0)</f>
        <v>434823.67999999999</v>
      </c>
      <c r="AA1965" s="7">
        <f>IFERROR(VLOOKUP(VALUE(Q1965),工作表2!$A:$N,14,1)/50,0)</f>
        <v>434823.67999999999</v>
      </c>
      <c r="AB1965" s="7">
        <f>IFERROR(VLOOKUP(VALUE(R1965),工作表2!$A:$N,14,1)/50,0)</f>
        <v>434823.67999999999</v>
      </c>
      <c r="AC1965" s="7">
        <f>IFERROR(VLOOKUP(VALUE(S1965),工作表2!$A:$N,14,1)/50,0)</f>
        <v>434823.67999999999</v>
      </c>
      <c r="AD1965" s="7">
        <f>IFERROR(VLOOKUP(VALUE(T1965),工作表2!$A:$N,14,1)/50,0)</f>
        <v>434823.67999999999</v>
      </c>
      <c r="AE1965" s="7">
        <f>IFERROR(VLOOKUP(VALUE(U1965),工作表2!$A:$N,14,1),0)</f>
        <v>63884945</v>
      </c>
      <c r="AF1965" s="7">
        <f t="shared" si="341"/>
        <v>67798358.120000005</v>
      </c>
    </row>
    <row r="1966" spans="1:32" x14ac:dyDescent="0.15">
      <c r="A1966" s="8">
        <v>101962</v>
      </c>
      <c r="B1966" s="3" t="s">
        <v>7148</v>
      </c>
      <c r="C1966" t="s">
        <v>7149</v>
      </c>
      <c r="D1966" t="s">
        <v>7150</v>
      </c>
      <c r="E1966" t="s">
        <v>7143</v>
      </c>
      <c r="F1966" t="s">
        <v>7136</v>
      </c>
      <c r="G1966" t="s">
        <v>7137</v>
      </c>
      <c r="H1966" t="s">
        <v>7138</v>
      </c>
      <c r="I1966" t="s">
        <v>7139</v>
      </c>
      <c r="J1966" t="s">
        <v>7146</v>
      </c>
      <c r="K1966" t="s">
        <v>7151</v>
      </c>
      <c r="L1966">
        <f t="shared" si="331"/>
        <v>100590</v>
      </c>
      <c r="M1966">
        <f t="shared" si="332"/>
        <v>100591</v>
      </c>
      <c r="N1966">
        <f t="shared" si="333"/>
        <v>100591</v>
      </c>
      <c r="O1966">
        <f t="shared" si="334"/>
        <v>100589</v>
      </c>
      <c r="P1966">
        <f t="shared" si="335"/>
        <v>100590</v>
      </c>
      <c r="Q1966">
        <f t="shared" si="336"/>
        <v>100589</v>
      </c>
      <c r="R1966">
        <f t="shared" si="337"/>
        <v>100591</v>
      </c>
      <c r="S1966">
        <f t="shared" si="338"/>
        <v>100590</v>
      </c>
      <c r="T1966">
        <f t="shared" si="339"/>
        <v>100590</v>
      </c>
      <c r="U1966">
        <f t="shared" si="340"/>
        <v>201963</v>
      </c>
      <c r="V1966" s="7">
        <f>IFERROR(VLOOKUP(VALUE(L1966),工作表2!$A:$N,14,1)/50,0)</f>
        <v>434823.67999999999</v>
      </c>
      <c r="W1966" s="7">
        <f>IFERROR(VLOOKUP(VALUE(M1966),工作表2!$A:$N,14,1)/50,0)</f>
        <v>434823.67999999999</v>
      </c>
      <c r="X1966" s="7">
        <f>IFERROR(VLOOKUP(VALUE(N1966),工作表2!$A:$N,14,1)/50,0)</f>
        <v>434823.67999999999</v>
      </c>
      <c r="Y1966" s="7">
        <f>IFERROR(VLOOKUP(VALUE(O1966),工作表2!$A:$N,14,1)/50,0)</f>
        <v>434823.67999999999</v>
      </c>
      <c r="Z1966" s="7">
        <f>IFERROR(VLOOKUP(VALUE(P1966),工作表2!$A:$N,14,1)/50,0)</f>
        <v>434823.67999999999</v>
      </c>
      <c r="AA1966" s="7">
        <f>IFERROR(VLOOKUP(VALUE(Q1966),工作表2!$A:$N,14,1)/50,0)</f>
        <v>434823.67999999999</v>
      </c>
      <c r="AB1966" s="7">
        <f>IFERROR(VLOOKUP(VALUE(R1966),工作表2!$A:$N,14,1)/50,0)</f>
        <v>434823.67999999999</v>
      </c>
      <c r="AC1966" s="7">
        <f>IFERROR(VLOOKUP(VALUE(S1966),工作表2!$A:$N,14,1)/50,0)</f>
        <v>434823.67999999999</v>
      </c>
      <c r="AD1966" s="7">
        <f>IFERROR(VLOOKUP(VALUE(T1966),工作表2!$A:$N,14,1)/50,0)</f>
        <v>434823.67999999999</v>
      </c>
      <c r="AE1966" s="7">
        <f>IFERROR(VLOOKUP(VALUE(U1966),工作表2!$A:$N,14,1),0)</f>
        <v>63929685</v>
      </c>
      <c r="AF1966" s="7">
        <f t="shared" si="341"/>
        <v>67843098.120000005</v>
      </c>
    </row>
    <row r="1967" spans="1:32" x14ac:dyDescent="0.15">
      <c r="A1967" s="8">
        <v>101963</v>
      </c>
      <c r="B1967" s="3" t="s">
        <v>7152</v>
      </c>
      <c r="C1967" t="s">
        <v>7149</v>
      </c>
      <c r="D1967" t="s">
        <v>7134</v>
      </c>
      <c r="E1967" t="s">
        <v>7135</v>
      </c>
      <c r="F1967" t="s">
        <v>7153</v>
      </c>
      <c r="G1967" t="s">
        <v>7137</v>
      </c>
      <c r="H1967" t="s">
        <v>7154</v>
      </c>
      <c r="I1967" t="s">
        <v>7139</v>
      </c>
      <c r="J1967" t="s">
        <v>7155</v>
      </c>
      <c r="K1967" t="s">
        <v>7156</v>
      </c>
      <c r="L1967">
        <f t="shared" si="331"/>
        <v>100589</v>
      </c>
      <c r="M1967">
        <f t="shared" si="332"/>
        <v>100591</v>
      </c>
      <c r="N1967">
        <f t="shared" si="333"/>
        <v>100590</v>
      </c>
      <c r="O1967">
        <f t="shared" si="334"/>
        <v>100590</v>
      </c>
      <c r="P1967">
        <f t="shared" si="335"/>
        <v>100589</v>
      </c>
      <c r="Q1967">
        <f t="shared" si="336"/>
        <v>100589</v>
      </c>
      <c r="R1967">
        <f t="shared" si="337"/>
        <v>100590</v>
      </c>
      <c r="S1967">
        <f t="shared" si="338"/>
        <v>100590</v>
      </c>
      <c r="T1967">
        <f t="shared" si="339"/>
        <v>100589</v>
      </c>
      <c r="U1967">
        <f t="shared" si="340"/>
        <v>201964</v>
      </c>
      <c r="V1967" s="7">
        <f>IFERROR(VLOOKUP(VALUE(L1967),工作表2!$A:$N,14,1)/50,0)</f>
        <v>434823.67999999999</v>
      </c>
      <c r="W1967" s="7">
        <f>IFERROR(VLOOKUP(VALUE(M1967),工作表2!$A:$N,14,1)/50,0)</f>
        <v>434823.67999999999</v>
      </c>
      <c r="X1967" s="7">
        <f>IFERROR(VLOOKUP(VALUE(N1967),工作表2!$A:$N,14,1)/50,0)</f>
        <v>434823.67999999999</v>
      </c>
      <c r="Y1967" s="7">
        <f>IFERROR(VLOOKUP(VALUE(O1967),工作表2!$A:$N,14,1)/50,0)</f>
        <v>434823.67999999999</v>
      </c>
      <c r="Z1967" s="7">
        <f>IFERROR(VLOOKUP(VALUE(P1967),工作表2!$A:$N,14,1)/50,0)</f>
        <v>434823.67999999999</v>
      </c>
      <c r="AA1967" s="7">
        <f>IFERROR(VLOOKUP(VALUE(Q1967),工作表2!$A:$N,14,1)/50,0)</f>
        <v>434823.67999999999</v>
      </c>
      <c r="AB1967" s="7">
        <f>IFERROR(VLOOKUP(VALUE(R1967),工作表2!$A:$N,14,1)/50,0)</f>
        <v>434823.67999999999</v>
      </c>
      <c r="AC1967" s="7">
        <f>IFERROR(VLOOKUP(VALUE(S1967),工作表2!$A:$N,14,1)/50,0)</f>
        <v>434823.67999999999</v>
      </c>
      <c r="AD1967" s="7">
        <f>IFERROR(VLOOKUP(VALUE(T1967),工作表2!$A:$N,14,1)/50,0)</f>
        <v>434823.67999999999</v>
      </c>
      <c r="AE1967" s="7">
        <f>IFERROR(VLOOKUP(VALUE(U1967),工作表2!$A:$N,14,1),0)</f>
        <v>65141075</v>
      </c>
      <c r="AF1967" s="7">
        <f t="shared" si="341"/>
        <v>69054488.120000005</v>
      </c>
    </row>
    <row r="1968" spans="1:32" x14ac:dyDescent="0.15">
      <c r="A1968" s="8">
        <v>101964</v>
      </c>
      <c r="B1968" s="3" t="s">
        <v>7152</v>
      </c>
      <c r="C1968" t="s">
        <v>7133</v>
      </c>
      <c r="D1968" t="s">
        <v>7150</v>
      </c>
      <c r="E1968" t="s">
        <v>7157</v>
      </c>
      <c r="F1968" t="s">
        <v>7153</v>
      </c>
      <c r="G1968" t="s">
        <v>7158</v>
      </c>
      <c r="H1968" t="s">
        <v>7145</v>
      </c>
      <c r="I1968" t="s">
        <v>7159</v>
      </c>
      <c r="J1968" t="s">
        <v>7146</v>
      </c>
      <c r="K1968" t="s">
        <v>7160</v>
      </c>
      <c r="L1968">
        <f t="shared" si="331"/>
        <v>100589</v>
      </c>
      <c r="M1968">
        <f t="shared" si="332"/>
        <v>100590</v>
      </c>
      <c r="N1968">
        <f t="shared" si="333"/>
        <v>100591</v>
      </c>
      <c r="O1968">
        <f t="shared" si="334"/>
        <v>100591</v>
      </c>
      <c r="P1968">
        <f t="shared" si="335"/>
        <v>100589</v>
      </c>
      <c r="Q1968">
        <f t="shared" si="336"/>
        <v>100590</v>
      </c>
      <c r="R1968">
        <f t="shared" si="337"/>
        <v>100589</v>
      </c>
      <c r="S1968">
        <f t="shared" si="338"/>
        <v>100589</v>
      </c>
      <c r="T1968">
        <f t="shared" si="339"/>
        <v>100590</v>
      </c>
      <c r="U1968">
        <f t="shared" si="340"/>
        <v>201965</v>
      </c>
      <c r="V1968" s="7">
        <f>IFERROR(VLOOKUP(VALUE(L1968),工作表2!$A:$N,14,1)/50,0)</f>
        <v>434823.67999999999</v>
      </c>
      <c r="W1968" s="7">
        <f>IFERROR(VLOOKUP(VALUE(M1968),工作表2!$A:$N,14,1)/50,0)</f>
        <v>434823.67999999999</v>
      </c>
      <c r="X1968" s="7">
        <f>IFERROR(VLOOKUP(VALUE(N1968),工作表2!$A:$N,14,1)/50,0)</f>
        <v>434823.67999999999</v>
      </c>
      <c r="Y1968" s="7">
        <f>IFERROR(VLOOKUP(VALUE(O1968),工作表2!$A:$N,14,1)/50,0)</f>
        <v>434823.67999999999</v>
      </c>
      <c r="Z1968" s="7">
        <f>IFERROR(VLOOKUP(VALUE(P1968),工作表2!$A:$N,14,1)/50,0)</f>
        <v>434823.67999999999</v>
      </c>
      <c r="AA1968" s="7">
        <f>IFERROR(VLOOKUP(VALUE(Q1968),工作表2!$A:$N,14,1)/50,0)</f>
        <v>434823.67999999999</v>
      </c>
      <c r="AB1968" s="7">
        <f>IFERROR(VLOOKUP(VALUE(R1968),工作表2!$A:$N,14,1)/50,0)</f>
        <v>434823.67999999999</v>
      </c>
      <c r="AC1968" s="7">
        <f>IFERROR(VLOOKUP(VALUE(S1968),工作表2!$A:$N,14,1)/50,0)</f>
        <v>434823.67999999999</v>
      </c>
      <c r="AD1968" s="7">
        <f>IFERROR(VLOOKUP(VALUE(T1968),工作表2!$A:$N,14,1)/50,0)</f>
        <v>434823.67999999999</v>
      </c>
      <c r="AE1968" s="7">
        <f>IFERROR(VLOOKUP(VALUE(U1968),工作表2!$A:$N,14,1),0)</f>
        <v>64019261</v>
      </c>
      <c r="AF1968" s="7">
        <f t="shared" si="341"/>
        <v>67932674.120000005</v>
      </c>
    </row>
    <row r="1969" spans="1:32" x14ac:dyDescent="0.15">
      <c r="A1969" s="8">
        <v>101965</v>
      </c>
      <c r="B1969" s="3" t="s">
        <v>7152</v>
      </c>
      <c r="C1969" t="s">
        <v>7149</v>
      </c>
      <c r="D1969" t="s">
        <v>7150</v>
      </c>
      <c r="E1969" t="s">
        <v>7157</v>
      </c>
      <c r="F1969" t="s">
        <v>7136</v>
      </c>
      <c r="G1969" t="s">
        <v>7158</v>
      </c>
      <c r="H1969" t="s">
        <v>7145</v>
      </c>
      <c r="I1969" t="s">
        <v>7139</v>
      </c>
      <c r="J1969" t="s">
        <v>7146</v>
      </c>
      <c r="K1969" t="s">
        <v>7161</v>
      </c>
      <c r="L1969">
        <f t="shared" si="331"/>
        <v>100589</v>
      </c>
      <c r="M1969">
        <f t="shared" si="332"/>
        <v>100591</v>
      </c>
      <c r="N1969">
        <f t="shared" si="333"/>
        <v>100591</v>
      </c>
      <c r="O1969">
        <f t="shared" si="334"/>
        <v>100591</v>
      </c>
      <c r="P1969">
        <f t="shared" si="335"/>
        <v>100590</v>
      </c>
      <c r="Q1969">
        <f t="shared" si="336"/>
        <v>100590</v>
      </c>
      <c r="R1969">
        <f t="shared" si="337"/>
        <v>100589</v>
      </c>
      <c r="S1969">
        <f t="shared" si="338"/>
        <v>100590</v>
      </c>
      <c r="T1969">
        <f t="shared" si="339"/>
        <v>100590</v>
      </c>
      <c r="U1969">
        <f t="shared" si="340"/>
        <v>201966</v>
      </c>
      <c r="V1969" s="7">
        <f>IFERROR(VLOOKUP(VALUE(L1969),工作表2!$A:$N,14,1)/50,0)</f>
        <v>434823.67999999999</v>
      </c>
      <c r="W1969" s="7">
        <f>IFERROR(VLOOKUP(VALUE(M1969),工作表2!$A:$N,14,1)/50,0)</f>
        <v>434823.67999999999</v>
      </c>
      <c r="X1969" s="7">
        <f>IFERROR(VLOOKUP(VALUE(N1969),工作表2!$A:$N,14,1)/50,0)</f>
        <v>434823.67999999999</v>
      </c>
      <c r="Y1969" s="7">
        <f>IFERROR(VLOOKUP(VALUE(O1969),工作表2!$A:$N,14,1)/50,0)</f>
        <v>434823.67999999999</v>
      </c>
      <c r="Z1969" s="7">
        <f>IFERROR(VLOOKUP(VALUE(P1969),工作表2!$A:$N,14,1)/50,0)</f>
        <v>434823.67999999999</v>
      </c>
      <c r="AA1969" s="7">
        <f>IFERROR(VLOOKUP(VALUE(Q1969),工作表2!$A:$N,14,1)/50,0)</f>
        <v>434823.67999999999</v>
      </c>
      <c r="AB1969" s="7">
        <f>IFERROR(VLOOKUP(VALUE(R1969),工作表2!$A:$N,14,1)/50,0)</f>
        <v>434823.67999999999</v>
      </c>
      <c r="AC1969" s="7">
        <f>IFERROR(VLOOKUP(VALUE(S1969),工作表2!$A:$N,14,1)/50,0)</f>
        <v>434823.67999999999</v>
      </c>
      <c r="AD1969" s="7">
        <f>IFERROR(VLOOKUP(VALUE(T1969),工作表2!$A:$N,14,1)/50,0)</f>
        <v>434823.67999999999</v>
      </c>
      <c r="AE1969" s="7">
        <f>IFERROR(VLOOKUP(VALUE(U1969),工作表2!$A:$N,14,1),0)</f>
        <v>64064096.5</v>
      </c>
      <c r="AF1969" s="7">
        <f t="shared" si="341"/>
        <v>67977509.620000005</v>
      </c>
    </row>
    <row r="1970" spans="1:32" x14ac:dyDescent="0.15">
      <c r="A1970" s="8">
        <v>101966</v>
      </c>
      <c r="B1970" s="3" t="s">
        <v>7152</v>
      </c>
      <c r="C1970" t="s">
        <v>7149</v>
      </c>
      <c r="D1970" t="s">
        <v>7134</v>
      </c>
      <c r="E1970" t="s">
        <v>7143</v>
      </c>
      <c r="F1970" t="s">
        <v>7153</v>
      </c>
      <c r="G1970" t="s">
        <v>7158</v>
      </c>
      <c r="H1970" t="s">
        <v>7154</v>
      </c>
      <c r="I1970" t="s">
        <v>7159</v>
      </c>
      <c r="J1970" t="s">
        <v>7155</v>
      </c>
      <c r="K1970" t="s">
        <v>7162</v>
      </c>
      <c r="L1970">
        <f t="shared" si="331"/>
        <v>100589</v>
      </c>
      <c r="M1970">
        <f t="shared" si="332"/>
        <v>100591</v>
      </c>
      <c r="N1970">
        <f t="shared" si="333"/>
        <v>100590</v>
      </c>
      <c r="O1970">
        <f t="shared" si="334"/>
        <v>100589</v>
      </c>
      <c r="P1970">
        <f t="shared" si="335"/>
        <v>100589</v>
      </c>
      <c r="Q1970">
        <f t="shared" si="336"/>
        <v>100590</v>
      </c>
      <c r="R1970">
        <f t="shared" si="337"/>
        <v>100590</v>
      </c>
      <c r="S1970">
        <f t="shared" si="338"/>
        <v>100589</v>
      </c>
      <c r="T1970">
        <f t="shared" si="339"/>
        <v>100589</v>
      </c>
      <c r="U1970">
        <f t="shared" si="340"/>
        <v>201967</v>
      </c>
      <c r="V1970" s="7">
        <f>IFERROR(VLOOKUP(VALUE(L1970),工作表2!$A:$N,14,1)/50,0)</f>
        <v>434823.67999999999</v>
      </c>
      <c r="W1970" s="7">
        <f>IFERROR(VLOOKUP(VALUE(M1970),工作表2!$A:$N,14,1)/50,0)</f>
        <v>434823.67999999999</v>
      </c>
      <c r="X1970" s="7">
        <f>IFERROR(VLOOKUP(VALUE(N1970),工作表2!$A:$N,14,1)/50,0)</f>
        <v>434823.67999999999</v>
      </c>
      <c r="Y1970" s="7">
        <f>IFERROR(VLOOKUP(VALUE(O1970),工作表2!$A:$N,14,1)/50,0)</f>
        <v>434823.67999999999</v>
      </c>
      <c r="Z1970" s="7">
        <f>IFERROR(VLOOKUP(VALUE(P1970),工作表2!$A:$N,14,1)/50,0)</f>
        <v>434823.67999999999</v>
      </c>
      <c r="AA1970" s="7">
        <f>IFERROR(VLOOKUP(VALUE(Q1970),工作表2!$A:$N,14,1)/50,0)</f>
        <v>434823.67999999999</v>
      </c>
      <c r="AB1970" s="7">
        <f>IFERROR(VLOOKUP(VALUE(R1970),工作表2!$A:$N,14,1)/50,0)</f>
        <v>434823.67999999999</v>
      </c>
      <c r="AC1970" s="7">
        <f>IFERROR(VLOOKUP(VALUE(S1970),工作表2!$A:$N,14,1)/50,0)</f>
        <v>434823.67999999999</v>
      </c>
      <c r="AD1970" s="7">
        <f>IFERROR(VLOOKUP(VALUE(T1970),工作表2!$A:$N,14,1)/50,0)</f>
        <v>434823.67999999999</v>
      </c>
      <c r="AE1970" s="7">
        <f>IFERROR(VLOOKUP(VALUE(U1970),工作表2!$A:$N,14,1),0)</f>
        <v>65277774</v>
      </c>
      <c r="AF1970" s="7">
        <f t="shared" si="341"/>
        <v>69191187.120000005</v>
      </c>
    </row>
    <row r="1971" spans="1:32" x14ac:dyDescent="0.15">
      <c r="A1971" s="8">
        <v>101967</v>
      </c>
      <c r="B1971" s="3" t="s">
        <v>7148</v>
      </c>
      <c r="C1971" t="s">
        <v>7163</v>
      </c>
      <c r="D1971" t="s">
        <v>7134</v>
      </c>
      <c r="E1971" t="s">
        <v>7143</v>
      </c>
      <c r="F1971" t="s">
        <v>7153</v>
      </c>
      <c r="G1971" t="s">
        <v>7158</v>
      </c>
      <c r="H1971" t="s">
        <v>7154</v>
      </c>
      <c r="I1971" t="s">
        <v>7164</v>
      </c>
      <c r="J1971" t="s">
        <v>7155</v>
      </c>
      <c r="K1971" t="s">
        <v>7165</v>
      </c>
      <c r="L1971">
        <f t="shared" si="331"/>
        <v>100590</v>
      </c>
      <c r="M1971">
        <f t="shared" si="332"/>
        <v>100589</v>
      </c>
      <c r="N1971">
        <f t="shared" si="333"/>
        <v>100590</v>
      </c>
      <c r="O1971">
        <f t="shared" si="334"/>
        <v>100589</v>
      </c>
      <c r="P1971">
        <f t="shared" si="335"/>
        <v>100589</v>
      </c>
      <c r="Q1971">
        <f t="shared" si="336"/>
        <v>100590</v>
      </c>
      <c r="R1971">
        <f t="shared" si="337"/>
        <v>100590</v>
      </c>
      <c r="S1971">
        <f t="shared" si="338"/>
        <v>100591</v>
      </c>
      <c r="T1971">
        <f t="shared" si="339"/>
        <v>100589</v>
      </c>
      <c r="U1971">
        <f t="shared" si="340"/>
        <v>201968</v>
      </c>
      <c r="V1971" s="7">
        <f>IFERROR(VLOOKUP(VALUE(L1971),工作表2!$A:$N,14,1)/50,0)</f>
        <v>434823.67999999999</v>
      </c>
      <c r="W1971" s="7">
        <f>IFERROR(VLOOKUP(VALUE(M1971),工作表2!$A:$N,14,1)/50,0)</f>
        <v>434823.67999999999</v>
      </c>
      <c r="X1971" s="7">
        <f>IFERROR(VLOOKUP(VALUE(N1971),工作表2!$A:$N,14,1)/50,0)</f>
        <v>434823.67999999999</v>
      </c>
      <c r="Y1971" s="7">
        <f>IFERROR(VLOOKUP(VALUE(O1971),工作表2!$A:$N,14,1)/50,0)</f>
        <v>434823.67999999999</v>
      </c>
      <c r="Z1971" s="7">
        <f>IFERROR(VLOOKUP(VALUE(P1971),工作表2!$A:$N,14,1)/50,0)</f>
        <v>434823.67999999999</v>
      </c>
      <c r="AA1971" s="7">
        <f>IFERROR(VLOOKUP(VALUE(Q1971),工作表2!$A:$N,14,1)/50,0)</f>
        <v>434823.67999999999</v>
      </c>
      <c r="AB1971" s="7">
        <f>IFERROR(VLOOKUP(VALUE(R1971),工作表2!$A:$N,14,1)/50,0)</f>
        <v>434823.67999999999</v>
      </c>
      <c r="AC1971" s="7">
        <f>IFERROR(VLOOKUP(VALUE(S1971),工作表2!$A:$N,14,1)/50,0)</f>
        <v>434823.67999999999</v>
      </c>
      <c r="AD1971" s="7">
        <f>IFERROR(VLOOKUP(VALUE(T1971),工作表2!$A:$N,14,1)/50,0)</f>
        <v>434823.67999999999</v>
      </c>
      <c r="AE1971" s="7">
        <f>IFERROR(VLOOKUP(VALUE(U1971),工作表2!$A:$N,14,1),0)</f>
        <v>64762025.5</v>
      </c>
      <c r="AF1971" s="7">
        <f t="shared" si="341"/>
        <v>68675438.620000005</v>
      </c>
    </row>
    <row r="1972" spans="1:32" x14ac:dyDescent="0.15">
      <c r="A1972" s="8">
        <v>101968</v>
      </c>
      <c r="B1972" s="3" t="s">
        <v>7152</v>
      </c>
      <c r="C1972" t="s">
        <v>7133</v>
      </c>
      <c r="D1972" t="s">
        <v>7142</v>
      </c>
      <c r="E1972" t="s">
        <v>7135</v>
      </c>
      <c r="F1972" t="s">
        <v>7166</v>
      </c>
      <c r="G1972" t="s">
        <v>7144</v>
      </c>
      <c r="H1972" t="s">
        <v>7145</v>
      </c>
      <c r="I1972" t="s">
        <v>7164</v>
      </c>
      <c r="J1972" t="s">
        <v>7155</v>
      </c>
      <c r="K1972" t="s">
        <v>7167</v>
      </c>
      <c r="L1972">
        <f t="shared" si="331"/>
        <v>100589</v>
      </c>
      <c r="M1972">
        <f t="shared" si="332"/>
        <v>100590</v>
      </c>
      <c r="N1972">
        <f t="shared" si="333"/>
        <v>100589</v>
      </c>
      <c r="O1972">
        <f t="shared" si="334"/>
        <v>100590</v>
      </c>
      <c r="P1972">
        <f t="shared" si="335"/>
        <v>100591</v>
      </c>
      <c r="Q1972">
        <f t="shared" si="336"/>
        <v>100591</v>
      </c>
      <c r="R1972">
        <f t="shared" si="337"/>
        <v>100589</v>
      </c>
      <c r="S1972">
        <f t="shared" si="338"/>
        <v>100591</v>
      </c>
      <c r="T1972">
        <f t="shared" si="339"/>
        <v>100589</v>
      </c>
      <c r="U1972">
        <f t="shared" si="340"/>
        <v>201969</v>
      </c>
      <c r="V1972" s="7">
        <f>IFERROR(VLOOKUP(VALUE(L1972),工作表2!$A:$N,14,1)/50,0)</f>
        <v>434823.67999999999</v>
      </c>
      <c r="W1972" s="7">
        <f>IFERROR(VLOOKUP(VALUE(M1972),工作表2!$A:$N,14,1)/50,0)</f>
        <v>434823.67999999999</v>
      </c>
      <c r="X1972" s="7">
        <f>IFERROR(VLOOKUP(VALUE(N1972),工作表2!$A:$N,14,1)/50,0)</f>
        <v>434823.67999999999</v>
      </c>
      <c r="Y1972" s="7">
        <f>IFERROR(VLOOKUP(VALUE(O1972),工作表2!$A:$N,14,1)/50,0)</f>
        <v>434823.67999999999</v>
      </c>
      <c r="Z1972" s="7">
        <f>IFERROR(VLOOKUP(VALUE(P1972),工作表2!$A:$N,14,1)/50,0)</f>
        <v>434823.67999999999</v>
      </c>
      <c r="AA1972" s="7">
        <f>IFERROR(VLOOKUP(VALUE(Q1972),工作表2!$A:$N,14,1)/50,0)</f>
        <v>434823.67999999999</v>
      </c>
      <c r="AB1972" s="7">
        <f>IFERROR(VLOOKUP(VALUE(R1972),工作表2!$A:$N,14,1)/50,0)</f>
        <v>434823.67999999999</v>
      </c>
      <c r="AC1972" s="7">
        <f>IFERROR(VLOOKUP(VALUE(S1972),工作表2!$A:$N,14,1)/50,0)</f>
        <v>434823.67999999999</v>
      </c>
      <c r="AD1972" s="7">
        <f>IFERROR(VLOOKUP(VALUE(T1972),工作表2!$A:$N,14,1)/50,0)</f>
        <v>434823.67999999999</v>
      </c>
      <c r="AE1972" s="7">
        <f>IFERROR(VLOOKUP(VALUE(U1972),工作表2!$A:$N,14,1),0)</f>
        <v>65041393.5</v>
      </c>
      <c r="AF1972" s="7">
        <f t="shared" si="341"/>
        <v>68954806.620000005</v>
      </c>
    </row>
    <row r="1973" spans="1:32" x14ac:dyDescent="0.15">
      <c r="A1973" s="8">
        <v>101969</v>
      </c>
      <c r="B1973" s="3" t="s">
        <v>7148</v>
      </c>
      <c r="C1973" t="s">
        <v>7149</v>
      </c>
      <c r="D1973" t="s">
        <v>7142</v>
      </c>
      <c r="E1973" t="s">
        <v>7135</v>
      </c>
      <c r="F1973" t="s">
        <v>7166</v>
      </c>
      <c r="G1973" t="s">
        <v>7144</v>
      </c>
      <c r="H1973" t="s">
        <v>7145</v>
      </c>
      <c r="I1973" t="s">
        <v>7164</v>
      </c>
      <c r="J1973" t="s">
        <v>7146</v>
      </c>
      <c r="K1973" t="s">
        <v>7168</v>
      </c>
      <c r="L1973">
        <f t="shared" si="331"/>
        <v>100590</v>
      </c>
      <c r="M1973">
        <f t="shared" si="332"/>
        <v>100591</v>
      </c>
      <c r="N1973">
        <f t="shared" si="333"/>
        <v>100589</v>
      </c>
      <c r="O1973">
        <f t="shared" si="334"/>
        <v>100590</v>
      </c>
      <c r="P1973">
        <f t="shared" si="335"/>
        <v>100591</v>
      </c>
      <c r="Q1973">
        <f t="shared" si="336"/>
        <v>100591</v>
      </c>
      <c r="R1973">
        <f t="shared" si="337"/>
        <v>100589</v>
      </c>
      <c r="S1973">
        <f t="shared" si="338"/>
        <v>100591</v>
      </c>
      <c r="T1973">
        <f t="shared" si="339"/>
        <v>100590</v>
      </c>
      <c r="U1973">
        <f t="shared" si="340"/>
        <v>201970</v>
      </c>
      <c r="V1973" s="7">
        <f>IFERROR(VLOOKUP(VALUE(L1973),工作表2!$A:$N,14,1)/50,0)</f>
        <v>434823.67999999999</v>
      </c>
      <c r="W1973" s="7">
        <f>IFERROR(VLOOKUP(VALUE(M1973),工作表2!$A:$N,14,1)/50,0)</f>
        <v>434823.67999999999</v>
      </c>
      <c r="X1973" s="7">
        <f>IFERROR(VLOOKUP(VALUE(N1973),工作表2!$A:$N,14,1)/50,0)</f>
        <v>434823.67999999999</v>
      </c>
      <c r="Y1973" s="7">
        <f>IFERROR(VLOOKUP(VALUE(O1973),工作表2!$A:$N,14,1)/50,0)</f>
        <v>434823.67999999999</v>
      </c>
      <c r="Z1973" s="7">
        <f>IFERROR(VLOOKUP(VALUE(P1973),工作表2!$A:$N,14,1)/50,0)</f>
        <v>434823.67999999999</v>
      </c>
      <c r="AA1973" s="7">
        <f>IFERROR(VLOOKUP(VALUE(Q1973),工作表2!$A:$N,14,1)/50,0)</f>
        <v>434823.67999999999</v>
      </c>
      <c r="AB1973" s="7">
        <f>IFERROR(VLOOKUP(VALUE(R1973),工作表2!$A:$N,14,1)/50,0)</f>
        <v>434823.67999999999</v>
      </c>
      <c r="AC1973" s="7">
        <f>IFERROR(VLOOKUP(VALUE(S1973),工作表2!$A:$N,14,1)/50,0)</f>
        <v>434823.67999999999</v>
      </c>
      <c r="AD1973" s="7">
        <f>IFERROR(VLOOKUP(VALUE(T1973),工作表2!$A:$N,14,1)/50,0)</f>
        <v>434823.67999999999</v>
      </c>
      <c r="AE1973" s="7">
        <f>IFERROR(VLOOKUP(VALUE(U1973),工作表2!$A:$N,14,1),0)</f>
        <v>65414767.5</v>
      </c>
      <c r="AF1973" s="7">
        <f t="shared" si="341"/>
        <v>69328180.620000005</v>
      </c>
    </row>
    <row r="1974" spans="1:32" x14ac:dyDescent="0.15">
      <c r="A1974" s="8">
        <v>101970</v>
      </c>
      <c r="B1974" s="3" t="s">
        <v>7169</v>
      </c>
      <c r="C1974" t="s">
        <v>7170</v>
      </c>
      <c r="D1974" t="s">
        <v>7171</v>
      </c>
      <c r="E1974" t="s">
        <v>7172</v>
      </c>
      <c r="F1974" t="s">
        <v>7173</v>
      </c>
      <c r="G1974" t="s">
        <v>7174</v>
      </c>
      <c r="H1974" t="s">
        <v>7175</v>
      </c>
      <c r="I1974" t="s">
        <v>7176</v>
      </c>
      <c r="J1974" t="s">
        <v>7177</v>
      </c>
      <c r="K1974" t="s">
        <v>7178</v>
      </c>
      <c r="L1974">
        <f t="shared" si="331"/>
        <v>100594</v>
      </c>
      <c r="M1974">
        <f t="shared" si="332"/>
        <v>100593</v>
      </c>
      <c r="N1974">
        <f t="shared" si="333"/>
        <v>100592</v>
      </c>
      <c r="O1974">
        <f t="shared" si="334"/>
        <v>100592</v>
      </c>
      <c r="P1974">
        <f t="shared" si="335"/>
        <v>100593</v>
      </c>
      <c r="Q1974">
        <f t="shared" si="336"/>
        <v>100594</v>
      </c>
      <c r="R1974">
        <f t="shared" si="337"/>
        <v>100592</v>
      </c>
      <c r="S1974">
        <f t="shared" si="338"/>
        <v>100593</v>
      </c>
      <c r="T1974">
        <f t="shared" si="339"/>
        <v>100592</v>
      </c>
      <c r="U1974">
        <f t="shared" si="340"/>
        <v>201971</v>
      </c>
      <c r="V1974" s="7">
        <f>IFERROR(VLOOKUP(VALUE(L1974),工作表2!$A:$N,14,1)/50,0)</f>
        <v>438842.83</v>
      </c>
      <c r="W1974" s="7">
        <f>IFERROR(VLOOKUP(VALUE(M1974),工作表2!$A:$N,14,1)/50,0)</f>
        <v>438842.83</v>
      </c>
      <c r="X1974" s="7">
        <f>IFERROR(VLOOKUP(VALUE(N1974),工作表2!$A:$N,14,1)/50,0)</f>
        <v>438842.83</v>
      </c>
      <c r="Y1974" s="7">
        <f>IFERROR(VLOOKUP(VALUE(O1974),工作表2!$A:$N,14,1)/50,0)</f>
        <v>438842.83</v>
      </c>
      <c r="Z1974" s="7">
        <f>IFERROR(VLOOKUP(VALUE(P1974),工作表2!$A:$N,14,1)/50,0)</f>
        <v>438842.83</v>
      </c>
      <c r="AA1974" s="7">
        <f>IFERROR(VLOOKUP(VALUE(Q1974),工作表2!$A:$N,14,1)/50,0)</f>
        <v>438842.83</v>
      </c>
      <c r="AB1974" s="7">
        <f>IFERROR(VLOOKUP(VALUE(R1974),工作表2!$A:$N,14,1)/50,0)</f>
        <v>438842.83</v>
      </c>
      <c r="AC1974" s="7">
        <f>IFERROR(VLOOKUP(VALUE(S1974),工作表2!$A:$N,14,1)/50,0)</f>
        <v>438842.83</v>
      </c>
      <c r="AD1974" s="7">
        <f>IFERROR(VLOOKUP(VALUE(T1974),工作表2!$A:$N,14,1)/50,0)</f>
        <v>438842.83</v>
      </c>
      <c r="AE1974" s="7">
        <f>IFERROR(VLOOKUP(VALUE(U1974),工作表2!$A:$N,14,1),0)</f>
        <v>64482018.5</v>
      </c>
      <c r="AF1974" s="7">
        <f t="shared" si="341"/>
        <v>68431603.969999999</v>
      </c>
    </row>
    <row r="1975" spans="1:32" x14ac:dyDescent="0.15">
      <c r="A1975" s="8">
        <v>101971</v>
      </c>
      <c r="B1975" s="3" t="s">
        <v>7169</v>
      </c>
      <c r="C1975" t="s">
        <v>7179</v>
      </c>
      <c r="D1975" t="s">
        <v>7180</v>
      </c>
      <c r="E1975" t="s">
        <v>7181</v>
      </c>
      <c r="F1975" t="s">
        <v>7182</v>
      </c>
      <c r="G1975" t="s">
        <v>7183</v>
      </c>
      <c r="H1975" t="s">
        <v>7184</v>
      </c>
      <c r="I1975" t="s">
        <v>7185</v>
      </c>
      <c r="J1975" t="s">
        <v>7186</v>
      </c>
      <c r="K1975" t="s">
        <v>7187</v>
      </c>
      <c r="L1975">
        <f t="shared" si="331"/>
        <v>100594</v>
      </c>
      <c r="M1975">
        <f t="shared" si="332"/>
        <v>100594</v>
      </c>
      <c r="N1975">
        <f t="shared" si="333"/>
        <v>100594</v>
      </c>
      <c r="O1975">
        <f t="shared" si="334"/>
        <v>100593</v>
      </c>
      <c r="P1975">
        <f t="shared" si="335"/>
        <v>100592</v>
      </c>
      <c r="Q1975">
        <f t="shared" si="336"/>
        <v>100593</v>
      </c>
      <c r="R1975">
        <f t="shared" si="337"/>
        <v>100593</v>
      </c>
      <c r="S1975">
        <f t="shared" si="338"/>
        <v>100594</v>
      </c>
      <c r="T1975">
        <f t="shared" si="339"/>
        <v>100594</v>
      </c>
      <c r="U1975">
        <f t="shared" si="340"/>
        <v>201972</v>
      </c>
      <c r="V1975" s="7">
        <f>IFERROR(VLOOKUP(VALUE(L1975),工作表2!$A:$N,14,1)/50,0)</f>
        <v>438842.83</v>
      </c>
      <c r="W1975" s="7">
        <f>IFERROR(VLOOKUP(VALUE(M1975),工作表2!$A:$N,14,1)/50,0)</f>
        <v>438842.83</v>
      </c>
      <c r="X1975" s="7">
        <f>IFERROR(VLOOKUP(VALUE(N1975),工作表2!$A:$N,14,1)/50,0)</f>
        <v>438842.83</v>
      </c>
      <c r="Y1975" s="7">
        <f>IFERROR(VLOOKUP(VALUE(O1975),工作表2!$A:$N,14,1)/50,0)</f>
        <v>438842.83</v>
      </c>
      <c r="Z1975" s="7">
        <f>IFERROR(VLOOKUP(VALUE(P1975),工作表2!$A:$N,14,1)/50,0)</f>
        <v>438842.83</v>
      </c>
      <c r="AA1975" s="7">
        <f>IFERROR(VLOOKUP(VALUE(Q1975),工作表2!$A:$N,14,1)/50,0)</f>
        <v>438842.83</v>
      </c>
      <c r="AB1975" s="7">
        <f>IFERROR(VLOOKUP(VALUE(R1975),工作表2!$A:$N,14,1)/50,0)</f>
        <v>438842.83</v>
      </c>
      <c r="AC1975" s="7">
        <f>IFERROR(VLOOKUP(VALUE(S1975),工作表2!$A:$N,14,1)/50,0)</f>
        <v>438842.83</v>
      </c>
      <c r="AD1975" s="7">
        <f>IFERROR(VLOOKUP(VALUE(T1975),工作表2!$A:$N,14,1)/50,0)</f>
        <v>438842.83</v>
      </c>
      <c r="AE1975" s="7">
        <f>IFERROR(VLOOKUP(VALUE(U1975),工作表2!$A:$N,14,1),0)</f>
        <v>64526840.5</v>
      </c>
      <c r="AF1975" s="7">
        <f t="shared" si="341"/>
        <v>68476425.969999999</v>
      </c>
    </row>
    <row r="1976" spans="1:32" x14ac:dyDescent="0.15">
      <c r="A1976" s="8">
        <v>101972</v>
      </c>
      <c r="B1976" s="3" t="s">
        <v>7169</v>
      </c>
      <c r="C1976" t="s">
        <v>7188</v>
      </c>
      <c r="D1976" t="s">
        <v>7171</v>
      </c>
      <c r="E1976" t="s">
        <v>7172</v>
      </c>
      <c r="F1976" t="s">
        <v>7189</v>
      </c>
      <c r="G1976" t="s">
        <v>7174</v>
      </c>
      <c r="H1976" t="s">
        <v>7190</v>
      </c>
      <c r="I1976" t="s">
        <v>7191</v>
      </c>
      <c r="J1976" t="s">
        <v>7186</v>
      </c>
      <c r="K1976" t="s">
        <v>7192</v>
      </c>
      <c r="L1976">
        <f t="shared" si="331"/>
        <v>100594</v>
      </c>
      <c r="M1976">
        <f t="shared" si="332"/>
        <v>100592</v>
      </c>
      <c r="N1976">
        <f t="shared" si="333"/>
        <v>100592</v>
      </c>
      <c r="O1976">
        <f t="shared" si="334"/>
        <v>100592</v>
      </c>
      <c r="P1976">
        <f t="shared" si="335"/>
        <v>100594</v>
      </c>
      <c r="Q1976">
        <f t="shared" si="336"/>
        <v>100594</v>
      </c>
      <c r="R1976">
        <f t="shared" si="337"/>
        <v>100594</v>
      </c>
      <c r="S1976">
        <f t="shared" si="338"/>
        <v>100592</v>
      </c>
      <c r="T1976">
        <f t="shared" si="339"/>
        <v>100594</v>
      </c>
      <c r="U1976">
        <f t="shared" si="340"/>
        <v>201973</v>
      </c>
      <c r="V1976" s="7">
        <f>IFERROR(VLOOKUP(VALUE(L1976),工作表2!$A:$N,14,1)/50,0)</f>
        <v>438842.83</v>
      </c>
      <c r="W1976" s="7">
        <f>IFERROR(VLOOKUP(VALUE(M1976),工作表2!$A:$N,14,1)/50,0)</f>
        <v>438842.83</v>
      </c>
      <c r="X1976" s="7">
        <f>IFERROR(VLOOKUP(VALUE(N1976),工作表2!$A:$N,14,1)/50,0)</f>
        <v>438842.83</v>
      </c>
      <c r="Y1976" s="7">
        <f>IFERROR(VLOOKUP(VALUE(O1976),工作表2!$A:$N,14,1)/50,0)</f>
        <v>438842.83</v>
      </c>
      <c r="Z1976" s="7">
        <f>IFERROR(VLOOKUP(VALUE(P1976),工作表2!$A:$N,14,1)/50,0)</f>
        <v>438842.83</v>
      </c>
      <c r="AA1976" s="7">
        <f>IFERROR(VLOOKUP(VALUE(Q1976),工作表2!$A:$N,14,1)/50,0)</f>
        <v>438842.83</v>
      </c>
      <c r="AB1976" s="7">
        <f>IFERROR(VLOOKUP(VALUE(R1976),工作表2!$A:$N,14,1)/50,0)</f>
        <v>438842.83</v>
      </c>
      <c r="AC1976" s="7">
        <f>IFERROR(VLOOKUP(VALUE(S1976),工作表2!$A:$N,14,1)/50,0)</f>
        <v>438842.83</v>
      </c>
      <c r="AD1976" s="7">
        <f>IFERROR(VLOOKUP(VALUE(T1976),工作表2!$A:$N,14,1)/50,0)</f>
        <v>438842.83</v>
      </c>
      <c r="AE1976" s="7">
        <f>IFERROR(VLOOKUP(VALUE(U1976),工作表2!$A:$N,14,1),0)</f>
        <v>64571694.5</v>
      </c>
      <c r="AF1976" s="7">
        <f t="shared" si="341"/>
        <v>68521279.969999999</v>
      </c>
    </row>
    <row r="1977" spans="1:32" x14ac:dyDescent="0.15">
      <c r="A1977" s="8">
        <v>101973</v>
      </c>
      <c r="B1977" s="3" t="s">
        <v>7193</v>
      </c>
      <c r="C1977" t="s">
        <v>7170</v>
      </c>
      <c r="D1977" t="s">
        <v>7171</v>
      </c>
      <c r="E1977" t="s">
        <v>7172</v>
      </c>
      <c r="F1977" t="s">
        <v>7173</v>
      </c>
      <c r="G1977" t="s">
        <v>7174</v>
      </c>
      <c r="H1977" t="s">
        <v>7190</v>
      </c>
      <c r="I1977" t="s">
        <v>7191</v>
      </c>
      <c r="J1977" t="s">
        <v>7194</v>
      </c>
      <c r="K1977" t="s">
        <v>7195</v>
      </c>
      <c r="L1977">
        <f t="shared" si="331"/>
        <v>100593</v>
      </c>
      <c r="M1977">
        <f t="shared" si="332"/>
        <v>100593</v>
      </c>
      <c r="N1977">
        <f t="shared" si="333"/>
        <v>100592</v>
      </c>
      <c r="O1977">
        <f t="shared" si="334"/>
        <v>100592</v>
      </c>
      <c r="P1977">
        <f t="shared" si="335"/>
        <v>100593</v>
      </c>
      <c r="Q1977">
        <f t="shared" si="336"/>
        <v>100594</v>
      </c>
      <c r="R1977">
        <f t="shared" si="337"/>
        <v>100594</v>
      </c>
      <c r="S1977">
        <f t="shared" si="338"/>
        <v>100592</v>
      </c>
      <c r="T1977">
        <f t="shared" si="339"/>
        <v>100593</v>
      </c>
      <c r="U1977">
        <f t="shared" si="340"/>
        <v>201974</v>
      </c>
      <c r="V1977" s="7">
        <f>IFERROR(VLOOKUP(VALUE(L1977),工作表2!$A:$N,14,1)/50,0)</f>
        <v>438842.83</v>
      </c>
      <c r="W1977" s="7">
        <f>IFERROR(VLOOKUP(VALUE(M1977),工作表2!$A:$N,14,1)/50,0)</f>
        <v>438842.83</v>
      </c>
      <c r="X1977" s="7">
        <f>IFERROR(VLOOKUP(VALUE(N1977),工作表2!$A:$N,14,1)/50,0)</f>
        <v>438842.83</v>
      </c>
      <c r="Y1977" s="7">
        <f>IFERROR(VLOOKUP(VALUE(O1977),工作表2!$A:$N,14,1)/50,0)</f>
        <v>438842.83</v>
      </c>
      <c r="Z1977" s="7">
        <f>IFERROR(VLOOKUP(VALUE(P1977),工作表2!$A:$N,14,1)/50,0)</f>
        <v>438842.83</v>
      </c>
      <c r="AA1977" s="7">
        <f>IFERROR(VLOOKUP(VALUE(Q1977),工作表2!$A:$N,14,1)/50,0)</f>
        <v>438842.83</v>
      </c>
      <c r="AB1977" s="7">
        <f>IFERROR(VLOOKUP(VALUE(R1977),工作表2!$A:$N,14,1)/50,0)</f>
        <v>438842.83</v>
      </c>
      <c r="AC1977" s="7">
        <f>IFERROR(VLOOKUP(VALUE(S1977),工作表2!$A:$N,14,1)/50,0)</f>
        <v>438842.83</v>
      </c>
      <c r="AD1977" s="7">
        <f>IFERROR(VLOOKUP(VALUE(T1977),工作表2!$A:$N,14,1)/50,0)</f>
        <v>438842.83</v>
      </c>
      <c r="AE1977" s="7">
        <f>IFERROR(VLOOKUP(VALUE(U1977),工作表2!$A:$N,14,1),0)</f>
        <v>65795231</v>
      </c>
      <c r="AF1977" s="7">
        <f t="shared" si="341"/>
        <v>69744816.469999999</v>
      </c>
    </row>
    <row r="1978" spans="1:32" x14ac:dyDescent="0.15">
      <c r="A1978" s="8">
        <v>101974</v>
      </c>
      <c r="B1978" s="3" t="s">
        <v>7196</v>
      </c>
      <c r="C1978" t="s">
        <v>7170</v>
      </c>
      <c r="D1978" t="s">
        <v>7171</v>
      </c>
      <c r="E1978" t="s">
        <v>7197</v>
      </c>
      <c r="F1978" t="s">
        <v>7189</v>
      </c>
      <c r="G1978" t="s">
        <v>7198</v>
      </c>
      <c r="H1978" t="s">
        <v>7175</v>
      </c>
      <c r="I1978" t="s">
        <v>7191</v>
      </c>
      <c r="J1978" t="s">
        <v>7194</v>
      </c>
      <c r="K1978" t="s">
        <v>7199</v>
      </c>
      <c r="L1978">
        <f t="shared" si="331"/>
        <v>100592</v>
      </c>
      <c r="M1978">
        <f t="shared" si="332"/>
        <v>100593</v>
      </c>
      <c r="N1978">
        <f t="shared" si="333"/>
        <v>100592</v>
      </c>
      <c r="O1978">
        <f t="shared" si="334"/>
        <v>100594</v>
      </c>
      <c r="P1978">
        <f t="shared" si="335"/>
        <v>100594</v>
      </c>
      <c r="Q1978">
        <f t="shared" si="336"/>
        <v>100592</v>
      </c>
      <c r="R1978">
        <f t="shared" si="337"/>
        <v>100592</v>
      </c>
      <c r="S1978">
        <f t="shared" si="338"/>
        <v>100592</v>
      </c>
      <c r="T1978">
        <f t="shared" si="339"/>
        <v>100593</v>
      </c>
      <c r="U1978">
        <f t="shared" si="340"/>
        <v>201975</v>
      </c>
      <c r="V1978" s="7">
        <f>IFERROR(VLOOKUP(VALUE(L1978),工作表2!$A:$N,14,1)/50,0)</f>
        <v>438842.83</v>
      </c>
      <c r="W1978" s="7">
        <f>IFERROR(VLOOKUP(VALUE(M1978),工作表2!$A:$N,14,1)/50,0)</f>
        <v>438842.83</v>
      </c>
      <c r="X1978" s="7">
        <f>IFERROR(VLOOKUP(VALUE(N1978),工作表2!$A:$N,14,1)/50,0)</f>
        <v>438842.83</v>
      </c>
      <c r="Y1978" s="7">
        <f>IFERROR(VLOOKUP(VALUE(O1978),工作表2!$A:$N,14,1)/50,0)</f>
        <v>438842.83</v>
      </c>
      <c r="Z1978" s="7">
        <f>IFERROR(VLOOKUP(VALUE(P1978),工作表2!$A:$N,14,1)/50,0)</f>
        <v>438842.83</v>
      </c>
      <c r="AA1978" s="7">
        <f>IFERROR(VLOOKUP(VALUE(Q1978),工作表2!$A:$N,14,1)/50,0)</f>
        <v>438842.83</v>
      </c>
      <c r="AB1978" s="7">
        <f>IFERROR(VLOOKUP(VALUE(R1978),工作表2!$A:$N,14,1)/50,0)</f>
        <v>438842.83</v>
      </c>
      <c r="AC1978" s="7">
        <f>IFERROR(VLOOKUP(VALUE(S1978),工作表2!$A:$N,14,1)/50,0)</f>
        <v>438842.83</v>
      </c>
      <c r="AD1978" s="7">
        <f>IFERROR(VLOOKUP(VALUE(T1978),工作表2!$A:$N,14,1)/50,0)</f>
        <v>438842.83</v>
      </c>
      <c r="AE1978" s="7">
        <f>IFERROR(VLOOKUP(VALUE(U1978),工作表2!$A:$N,14,1),0)</f>
        <v>64661499</v>
      </c>
      <c r="AF1978" s="7">
        <f t="shared" si="341"/>
        <v>68611084.469999999</v>
      </c>
    </row>
    <row r="1979" spans="1:32" x14ac:dyDescent="0.15">
      <c r="A1979" s="8">
        <v>101975</v>
      </c>
      <c r="B1979" s="3" t="s">
        <v>7196</v>
      </c>
      <c r="C1979" t="s">
        <v>7179</v>
      </c>
      <c r="D1979" t="s">
        <v>7171</v>
      </c>
      <c r="E1979" t="s">
        <v>7181</v>
      </c>
      <c r="F1979" t="s">
        <v>7189</v>
      </c>
      <c r="G1979" t="s">
        <v>7183</v>
      </c>
      <c r="H1979" t="s">
        <v>7184</v>
      </c>
      <c r="I1979" t="s">
        <v>7176</v>
      </c>
      <c r="J1979" t="s">
        <v>7194</v>
      </c>
      <c r="K1979" t="s">
        <v>7200</v>
      </c>
      <c r="L1979">
        <f t="shared" si="331"/>
        <v>100592</v>
      </c>
      <c r="M1979">
        <f t="shared" si="332"/>
        <v>100594</v>
      </c>
      <c r="N1979">
        <f t="shared" si="333"/>
        <v>100592</v>
      </c>
      <c r="O1979">
        <f t="shared" si="334"/>
        <v>100593</v>
      </c>
      <c r="P1979">
        <f t="shared" si="335"/>
        <v>100594</v>
      </c>
      <c r="Q1979">
        <f t="shared" si="336"/>
        <v>100593</v>
      </c>
      <c r="R1979">
        <f t="shared" si="337"/>
        <v>100593</v>
      </c>
      <c r="S1979">
        <f t="shared" si="338"/>
        <v>100593</v>
      </c>
      <c r="T1979">
        <f t="shared" si="339"/>
        <v>100593</v>
      </c>
      <c r="U1979">
        <f t="shared" si="340"/>
        <v>201976</v>
      </c>
      <c r="V1979" s="7">
        <f>IFERROR(VLOOKUP(VALUE(L1979),工作表2!$A:$N,14,1)/50,0)</f>
        <v>438842.83</v>
      </c>
      <c r="W1979" s="7">
        <f>IFERROR(VLOOKUP(VALUE(M1979),工作表2!$A:$N,14,1)/50,0)</f>
        <v>438842.83</v>
      </c>
      <c r="X1979" s="7">
        <f>IFERROR(VLOOKUP(VALUE(N1979),工作表2!$A:$N,14,1)/50,0)</f>
        <v>438842.83</v>
      </c>
      <c r="Y1979" s="7">
        <f>IFERROR(VLOOKUP(VALUE(O1979),工作表2!$A:$N,14,1)/50,0)</f>
        <v>438842.83</v>
      </c>
      <c r="Z1979" s="7">
        <f>IFERROR(VLOOKUP(VALUE(P1979),工作表2!$A:$N,14,1)/50,0)</f>
        <v>438842.83</v>
      </c>
      <c r="AA1979" s="7">
        <f>IFERROR(VLOOKUP(VALUE(Q1979),工作表2!$A:$N,14,1)/50,0)</f>
        <v>438842.83</v>
      </c>
      <c r="AB1979" s="7">
        <f>IFERROR(VLOOKUP(VALUE(R1979),工作表2!$A:$N,14,1)/50,0)</f>
        <v>438842.83</v>
      </c>
      <c r="AC1979" s="7">
        <f>IFERROR(VLOOKUP(VALUE(S1979),工作表2!$A:$N,14,1)/50,0)</f>
        <v>438842.83</v>
      </c>
      <c r="AD1979" s="7">
        <f>IFERROR(VLOOKUP(VALUE(T1979),工作表2!$A:$N,14,1)/50,0)</f>
        <v>438842.83</v>
      </c>
      <c r="AE1979" s="7">
        <f>IFERROR(VLOOKUP(VALUE(U1979),工作表2!$A:$N,14,1),0)</f>
        <v>64706449.5</v>
      </c>
      <c r="AF1979" s="7">
        <f t="shared" si="341"/>
        <v>68656034.969999999</v>
      </c>
    </row>
    <row r="1980" spans="1:32" x14ac:dyDescent="0.15">
      <c r="A1980" s="8">
        <v>101976</v>
      </c>
      <c r="B1980" s="3" t="s">
        <v>7196</v>
      </c>
      <c r="C1980" t="s">
        <v>7170</v>
      </c>
      <c r="D1980" t="s">
        <v>7201</v>
      </c>
      <c r="E1980" t="s">
        <v>7172</v>
      </c>
      <c r="F1980" t="s">
        <v>7189</v>
      </c>
      <c r="G1980" t="s">
        <v>7174</v>
      </c>
      <c r="H1980" t="s">
        <v>7184</v>
      </c>
      <c r="I1980" t="s">
        <v>7191</v>
      </c>
      <c r="J1980" t="s">
        <v>7194</v>
      </c>
      <c r="K1980" t="s">
        <v>7202</v>
      </c>
      <c r="L1980">
        <f t="shared" si="331"/>
        <v>100592</v>
      </c>
      <c r="M1980">
        <f t="shared" si="332"/>
        <v>100593</v>
      </c>
      <c r="N1980">
        <f t="shared" si="333"/>
        <v>100593</v>
      </c>
      <c r="O1980">
        <f t="shared" si="334"/>
        <v>100592</v>
      </c>
      <c r="P1980">
        <f t="shared" si="335"/>
        <v>100594</v>
      </c>
      <c r="Q1980">
        <f t="shared" si="336"/>
        <v>100594</v>
      </c>
      <c r="R1980">
        <f t="shared" si="337"/>
        <v>100593</v>
      </c>
      <c r="S1980">
        <f t="shared" si="338"/>
        <v>100592</v>
      </c>
      <c r="T1980">
        <f t="shared" si="339"/>
        <v>100593</v>
      </c>
      <c r="U1980">
        <f t="shared" si="340"/>
        <v>201977</v>
      </c>
      <c r="V1980" s="7">
        <f>IFERROR(VLOOKUP(VALUE(L1980),工作表2!$A:$N,14,1)/50,0)</f>
        <v>438842.83</v>
      </c>
      <c r="W1980" s="7">
        <f>IFERROR(VLOOKUP(VALUE(M1980),工作表2!$A:$N,14,1)/50,0)</f>
        <v>438842.83</v>
      </c>
      <c r="X1980" s="7">
        <f>IFERROR(VLOOKUP(VALUE(N1980),工作表2!$A:$N,14,1)/50,0)</f>
        <v>438842.83</v>
      </c>
      <c r="Y1980" s="7">
        <f>IFERROR(VLOOKUP(VALUE(O1980),工作表2!$A:$N,14,1)/50,0)</f>
        <v>438842.83</v>
      </c>
      <c r="Z1980" s="7">
        <f>IFERROR(VLOOKUP(VALUE(P1980),工作表2!$A:$N,14,1)/50,0)</f>
        <v>438842.83</v>
      </c>
      <c r="AA1980" s="7">
        <f>IFERROR(VLOOKUP(VALUE(Q1980),工作表2!$A:$N,14,1)/50,0)</f>
        <v>438842.83</v>
      </c>
      <c r="AB1980" s="7">
        <f>IFERROR(VLOOKUP(VALUE(R1980),工作表2!$A:$N,14,1)/50,0)</f>
        <v>438842.83</v>
      </c>
      <c r="AC1980" s="7">
        <f>IFERROR(VLOOKUP(VALUE(S1980),工作表2!$A:$N,14,1)/50,0)</f>
        <v>438842.83</v>
      </c>
      <c r="AD1980" s="7">
        <f>IFERROR(VLOOKUP(VALUE(T1980),工作表2!$A:$N,14,1)/50,0)</f>
        <v>438842.83</v>
      </c>
      <c r="AE1980" s="7">
        <f>IFERROR(VLOOKUP(VALUE(U1980),工作表2!$A:$N,14,1),0)</f>
        <v>65932281.5</v>
      </c>
      <c r="AF1980" s="7">
        <f t="shared" si="341"/>
        <v>69881866.969999999</v>
      </c>
    </row>
    <row r="1981" spans="1:32" x14ac:dyDescent="0.15">
      <c r="A1981" s="8">
        <v>101977</v>
      </c>
      <c r="B1981" s="3" t="s">
        <v>7169</v>
      </c>
      <c r="C1981" t="s">
        <v>7188</v>
      </c>
      <c r="D1981" t="s">
        <v>7171</v>
      </c>
      <c r="E1981" t="s">
        <v>7181</v>
      </c>
      <c r="F1981" t="s">
        <v>7182</v>
      </c>
      <c r="G1981" t="s">
        <v>7174</v>
      </c>
      <c r="H1981" t="s">
        <v>7184</v>
      </c>
      <c r="I1981" t="s">
        <v>7185</v>
      </c>
      <c r="J1981" t="s">
        <v>7186</v>
      </c>
      <c r="K1981" t="s">
        <v>7203</v>
      </c>
      <c r="L1981">
        <f t="shared" si="331"/>
        <v>100594</v>
      </c>
      <c r="M1981">
        <f t="shared" si="332"/>
        <v>100592</v>
      </c>
      <c r="N1981">
        <f t="shared" si="333"/>
        <v>100592</v>
      </c>
      <c r="O1981">
        <f t="shared" si="334"/>
        <v>100593</v>
      </c>
      <c r="P1981">
        <f t="shared" si="335"/>
        <v>100592</v>
      </c>
      <c r="Q1981">
        <f t="shared" si="336"/>
        <v>100594</v>
      </c>
      <c r="R1981">
        <f t="shared" si="337"/>
        <v>100593</v>
      </c>
      <c r="S1981">
        <f t="shared" si="338"/>
        <v>100594</v>
      </c>
      <c r="T1981">
        <f t="shared" si="339"/>
        <v>100594</v>
      </c>
      <c r="U1981">
        <f t="shared" si="340"/>
        <v>201978</v>
      </c>
      <c r="V1981" s="7">
        <f>IFERROR(VLOOKUP(VALUE(L1981),工作表2!$A:$N,14,1)/50,0)</f>
        <v>438842.83</v>
      </c>
      <c r="W1981" s="7">
        <f>IFERROR(VLOOKUP(VALUE(M1981),工作表2!$A:$N,14,1)/50,0)</f>
        <v>438842.83</v>
      </c>
      <c r="X1981" s="7">
        <f>IFERROR(VLOOKUP(VALUE(N1981),工作表2!$A:$N,14,1)/50,0)</f>
        <v>438842.83</v>
      </c>
      <c r="Y1981" s="7">
        <f>IFERROR(VLOOKUP(VALUE(O1981),工作表2!$A:$N,14,1)/50,0)</f>
        <v>438842.83</v>
      </c>
      <c r="Z1981" s="7">
        <f>IFERROR(VLOOKUP(VALUE(P1981),工作表2!$A:$N,14,1)/50,0)</f>
        <v>438842.83</v>
      </c>
      <c r="AA1981" s="7">
        <f>IFERROR(VLOOKUP(VALUE(Q1981),工作表2!$A:$N,14,1)/50,0)</f>
        <v>438842.83</v>
      </c>
      <c r="AB1981" s="7">
        <f>IFERROR(VLOOKUP(VALUE(R1981),工作表2!$A:$N,14,1)/50,0)</f>
        <v>438842.83</v>
      </c>
      <c r="AC1981" s="7">
        <f>IFERROR(VLOOKUP(VALUE(S1981),工作表2!$A:$N,14,1)/50,0)</f>
        <v>438842.83</v>
      </c>
      <c r="AD1981" s="7">
        <f>IFERROR(VLOOKUP(VALUE(T1981),工作表2!$A:$N,14,1)/50,0)</f>
        <v>438842.83</v>
      </c>
      <c r="AE1981" s="7">
        <f>IFERROR(VLOOKUP(VALUE(U1981),工作表2!$A:$N,14,1),0)</f>
        <v>65410869.5</v>
      </c>
      <c r="AF1981" s="7">
        <f t="shared" si="341"/>
        <v>69360454.969999999</v>
      </c>
    </row>
    <row r="1982" spans="1:32" x14ac:dyDescent="0.15">
      <c r="A1982" s="8">
        <v>101978</v>
      </c>
      <c r="B1982" s="3" t="s">
        <v>7193</v>
      </c>
      <c r="C1982" t="s">
        <v>7170</v>
      </c>
      <c r="D1982" t="s">
        <v>7201</v>
      </c>
      <c r="E1982" t="s">
        <v>7197</v>
      </c>
      <c r="F1982" t="s">
        <v>7189</v>
      </c>
      <c r="G1982" t="s">
        <v>7183</v>
      </c>
      <c r="H1982" t="s">
        <v>7184</v>
      </c>
      <c r="I1982" t="s">
        <v>7191</v>
      </c>
      <c r="J1982" t="s">
        <v>7177</v>
      </c>
      <c r="K1982" t="s">
        <v>7204</v>
      </c>
      <c r="L1982">
        <f t="shared" si="331"/>
        <v>100593</v>
      </c>
      <c r="M1982">
        <f t="shared" si="332"/>
        <v>100593</v>
      </c>
      <c r="N1982">
        <f t="shared" si="333"/>
        <v>100593</v>
      </c>
      <c r="O1982">
        <f t="shared" si="334"/>
        <v>100594</v>
      </c>
      <c r="P1982">
        <f t="shared" si="335"/>
        <v>100594</v>
      </c>
      <c r="Q1982">
        <f t="shared" si="336"/>
        <v>100593</v>
      </c>
      <c r="R1982">
        <f t="shared" si="337"/>
        <v>100593</v>
      </c>
      <c r="S1982">
        <f t="shared" si="338"/>
        <v>100592</v>
      </c>
      <c r="T1982">
        <f t="shared" si="339"/>
        <v>100592</v>
      </c>
      <c r="U1982">
        <f t="shared" si="340"/>
        <v>201979</v>
      </c>
      <c r="V1982" s="7">
        <f>IFERROR(VLOOKUP(VALUE(L1982),工作表2!$A:$N,14,1)/50,0)</f>
        <v>438842.83</v>
      </c>
      <c r="W1982" s="7">
        <f>IFERROR(VLOOKUP(VALUE(M1982),工作表2!$A:$N,14,1)/50,0)</f>
        <v>438842.83</v>
      </c>
      <c r="X1982" s="7">
        <f>IFERROR(VLOOKUP(VALUE(N1982),工作表2!$A:$N,14,1)/50,0)</f>
        <v>438842.83</v>
      </c>
      <c r="Y1982" s="7">
        <f>IFERROR(VLOOKUP(VALUE(O1982),工作表2!$A:$N,14,1)/50,0)</f>
        <v>438842.83</v>
      </c>
      <c r="Z1982" s="7">
        <f>IFERROR(VLOOKUP(VALUE(P1982),工作表2!$A:$N,14,1)/50,0)</f>
        <v>438842.83</v>
      </c>
      <c r="AA1982" s="7">
        <f>IFERROR(VLOOKUP(VALUE(Q1982),工作表2!$A:$N,14,1)/50,0)</f>
        <v>438842.83</v>
      </c>
      <c r="AB1982" s="7">
        <f>IFERROR(VLOOKUP(VALUE(R1982),工作表2!$A:$N,14,1)/50,0)</f>
        <v>438842.83</v>
      </c>
      <c r="AC1982" s="7">
        <f>IFERROR(VLOOKUP(VALUE(S1982),工作表2!$A:$N,14,1)/50,0)</f>
        <v>438842.83</v>
      </c>
      <c r="AD1982" s="7">
        <f>IFERROR(VLOOKUP(VALUE(T1982),工作表2!$A:$N,14,1)/50,0)</f>
        <v>438842.83</v>
      </c>
      <c r="AE1982" s="7">
        <f>IFERROR(VLOOKUP(VALUE(U1982),工作表2!$A:$N,14,1),0)</f>
        <v>65692762</v>
      </c>
      <c r="AF1982" s="7">
        <f t="shared" si="341"/>
        <v>69642347.469999999</v>
      </c>
    </row>
    <row r="1983" spans="1:32" x14ac:dyDescent="0.15">
      <c r="A1983" s="8">
        <v>101979</v>
      </c>
      <c r="B1983" s="3" t="s">
        <v>7169</v>
      </c>
      <c r="C1983" t="s">
        <v>7170</v>
      </c>
      <c r="D1983" t="s">
        <v>7180</v>
      </c>
      <c r="E1983" t="s">
        <v>7197</v>
      </c>
      <c r="F1983" t="s">
        <v>7189</v>
      </c>
      <c r="G1983" t="s">
        <v>7174</v>
      </c>
      <c r="H1983" t="s">
        <v>7175</v>
      </c>
      <c r="I1983" t="s">
        <v>7176</v>
      </c>
      <c r="J1983" t="s">
        <v>7186</v>
      </c>
      <c r="K1983" t="s">
        <v>7205</v>
      </c>
      <c r="L1983">
        <f t="shared" si="331"/>
        <v>100594</v>
      </c>
      <c r="M1983">
        <f t="shared" si="332"/>
        <v>100593</v>
      </c>
      <c r="N1983">
        <f t="shared" si="333"/>
        <v>100594</v>
      </c>
      <c r="O1983">
        <f t="shared" si="334"/>
        <v>100594</v>
      </c>
      <c r="P1983">
        <f t="shared" si="335"/>
        <v>100594</v>
      </c>
      <c r="Q1983">
        <f t="shared" si="336"/>
        <v>100594</v>
      </c>
      <c r="R1983">
        <f t="shared" si="337"/>
        <v>100592</v>
      </c>
      <c r="S1983">
        <f t="shared" si="338"/>
        <v>100593</v>
      </c>
      <c r="T1983">
        <f t="shared" si="339"/>
        <v>100594</v>
      </c>
      <c r="U1983">
        <f t="shared" si="340"/>
        <v>201980</v>
      </c>
      <c r="V1983" s="7">
        <f>IFERROR(VLOOKUP(VALUE(L1983),工作表2!$A:$N,14,1)/50,0)</f>
        <v>438842.83</v>
      </c>
      <c r="W1983" s="7">
        <f>IFERROR(VLOOKUP(VALUE(M1983),工作表2!$A:$N,14,1)/50,0)</f>
        <v>438842.83</v>
      </c>
      <c r="X1983" s="7">
        <f>IFERROR(VLOOKUP(VALUE(N1983),工作表2!$A:$N,14,1)/50,0)</f>
        <v>438842.83</v>
      </c>
      <c r="Y1983" s="7">
        <f>IFERROR(VLOOKUP(VALUE(O1983),工作表2!$A:$N,14,1)/50,0)</f>
        <v>438842.83</v>
      </c>
      <c r="Z1983" s="7">
        <f>IFERROR(VLOOKUP(VALUE(P1983),工作表2!$A:$N,14,1)/50,0)</f>
        <v>438842.83</v>
      </c>
      <c r="AA1983" s="7">
        <f>IFERROR(VLOOKUP(VALUE(Q1983),工作表2!$A:$N,14,1)/50,0)</f>
        <v>438842.83</v>
      </c>
      <c r="AB1983" s="7">
        <f>IFERROR(VLOOKUP(VALUE(R1983),工作表2!$A:$N,14,1)/50,0)</f>
        <v>438842.83</v>
      </c>
      <c r="AC1983" s="7">
        <f>IFERROR(VLOOKUP(VALUE(S1983),工作表2!$A:$N,14,1)/50,0)</f>
        <v>438842.83</v>
      </c>
      <c r="AD1983" s="7">
        <f>IFERROR(VLOOKUP(VALUE(T1983),工作表2!$A:$N,14,1)/50,0)</f>
        <v>438842.83</v>
      </c>
      <c r="AE1983" s="7">
        <f>IFERROR(VLOOKUP(VALUE(U1983),工作表2!$A:$N,14,1),0)</f>
        <v>66069626.5</v>
      </c>
      <c r="AF1983" s="7">
        <f t="shared" si="341"/>
        <v>70019211.969999999</v>
      </c>
    </row>
    <row r="1984" spans="1:32" x14ac:dyDescent="0.15">
      <c r="A1984" s="8">
        <v>101980</v>
      </c>
      <c r="B1984" s="3" t="s">
        <v>7206</v>
      </c>
      <c r="C1984" t="s">
        <v>7207</v>
      </c>
      <c r="D1984" t="s">
        <v>7208</v>
      </c>
      <c r="E1984" t="s">
        <v>7209</v>
      </c>
      <c r="F1984" t="s">
        <v>7210</v>
      </c>
      <c r="G1984" t="s">
        <v>7211</v>
      </c>
      <c r="H1984" t="s">
        <v>7212</v>
      </c>
      <c r="I1984" t="s">
        <v>7213</v>
      </c>
      <c r="J1984" t="s">
        <v>7214</v>
      </c>
      <c r="K1984" t="s">
        <v>7215</v>
      </c>
      <c r="L1984">
        <f t="shared" si="331"/>
        <v>100596</v>
      </c>
      <c r="M1984">
        <f t="shared" si="332"/>
        <v>100597</v>
      </c>
      <c r="N1984">
        <f t="shared" si="333"/>
        <v>100595</v>
      </c>
      <c r="O1984">
        <f t="shared" si="334"/>
        <v>100597</v>
      </c>
      <c r="P1984">
        <f t="shared" si="335"/>
        <v>100597</v>
      </c>
      <c r="Q1984">
        <f t="shared" si="336"/>
        <v>100597</v>
      </c>
      <c r="R1984">
        <f t="shared" si="337"/>
        <v>100596</v>
      </c>
      <c r="S1984">
        <f t="shared" si="338"/>
        <v>100595</v>
      </c>
      <c r="T1984">
        <f t="shared" si="339"/>
        <v>100595</v>
      </c>
      <c r="U1984">
        <f t="shared" si="340"/>
        <v>201981</v>
      </c>
      <c r="V1984" s="7">
        <f>IFERROR(VLOOKUP(VALUE(L1984),工作表2!$A:$N,14,1)/50,0)</f>
        <v>442861.98</v>
      </c>
      <c r="W1984" s="7">
        <f>IFERROR(VLOOKUP(VALUE(M1984),工作表2!$A:$N,14,1)/50,0)</f>
        <v>442861.98</v>
      </c>
      <c r="X1984" s="7">
        <f>IFERROR(VLOOKUP(VALUE(N1984),工作表2!$A:$N,14,1)/50,0)</f>
        <v>442861.98</v>
      </c>
      <c r="Y1984" s="7">
        <f>IFERROR(VLOOKUP(VALUE(O1984),工作表2!$A:$N,14,1)/50,0)</f>
        <v>442861.98</v>
      </c>
      <c r="Z1984" s="7">
        <f>IFERROR(VLOOKUP(VALUE(P1984),工作表2!$A:$N,14,1)/50,0)</f>
        <v>442861.98</v>
      </c>
      <c r="AA1984" s="7">
        <f>IFERROR(VLOOKUP(VALUE(Q1984),工作表2!$A:$N,14,1)/50,0)</f>
        <v>442861.98</v>
      </c>
      <c r="AB1984" s="7">
        <f>IFERROR(VLOOKUP(VALUE(R1984),工作表2!$A:$N,14,1)/50,0)</f>
        <v>442861.98</v>
      </c>
      <c r="AC1984" s="7">
        <f>IFERROR(VLOOKUP(VALUE(S1984),工作表2!$A:$N,14,1)/50,0)</f>
        <v>442861.98</v>
      </c>
      <c r="AD1984" s="7">
        <f>IFERROR(VLOOKUP(VALUE(T1984),工作表2!$A:$N,14,1)/50,0)</f>
        <v>442861.98</v>
      </c>
      <c r="AE1984" s="7">
        <f>IFERROR(VLOOKUP(VALUE(U1984),工作表2!$A:$N,14,1),0)</f>
        <v>65125967</v>
      </c>
      <c r="AF1984" s="7">
        <f t="shared" si="341"/>
        <v>69111724.819999993</v>
      </c>
    </row>
    <row r="1985" spans="1:32" x14ac:dyDescent="0.15">
      <c r="A1985" s="8">
        <v>101981</v>
      </c>
      <c r="B1985" s="3" t="s">
        <v>7216</v>
      </c>
      <c r="C1985" t="s">
        <v>7217</v>
      </c>
      <c r="D1985" t="s">
        <v>7218</v>
      </c>
      <c r="E1985" t="s">
        <v>7219</v>
      </c>
      <c r="F1985" t="s">
        <v>7220</v>
      </c>
      <c r="G1985" t="s">
        <v>7211</v>
      </c>
      <c r="H1985" t="s">
        <v>7221</v>
      </c>
      <c r="I1985" t="s">
        <v>7222</v>
      </c>
      <c r="J1985" t="s">
        <v>7214</v>
      </c>
      <c r="K1985" t="s">
        <v>7223</v>
      </c>
      <c r="L1985">
        <f t="shared" si="331"/>
        <v>100595</v>
      </c>
      <c r="M1985">
        <f t="shared" si="332"/>
        <v>100595</v>
      </c>
      <c r="N1985">
        <f t="shared" si="333"/>
        <v>100596</v>
      </c>
      <c r="O1985">
        <f t="shared" si="334"/>
        <v>100595</v>
      </c>
      <c r="P1985">
        <f t="shared" si="335"/>
        <v>100595</v>
      </c>
      <c r="Q1985">
        <f t="shared" si="336"/>
        <v>100597</v>
      </c>
      <c r="R1985">
        <f t="shared" si="337"/>
        <v>100597</v>
      </c>
      <c r="S1985">
        <f t="shared" si="338"/>
        <v>100597</v>
      </c>
      <c r="T1985">
        <f t="shared" si="339"/>
        <v>100595</v>
      </c>
      <c r="U1985">
        <f t="shared" si="340"/>
        <v>201982</v>
      </c>
      <c r="V1985" s="7">
        <f>IFERROR(VLOOKUP(VALUE(L1985),工作表2!$A:$N,14,1)/50,0)</f>
        <v>442861.98</v>
      </c>
      <c r="W1985" s="7">
        <f>IFERROR(VLOOKUP(VALUE(M1985),工作表2!$A:$N,14,1)/50,0)</f>
        <v>442861.98</v>
      </c>
      <c r="X1985" s="7">
        <f>IFERROR(VLOOKUP(VALUE(N1985),工作表2!$A:$N,14,1)/50,0)</f>
        <v>442861.98</v>
      </c>
      <c r="Y1985" s="7">
        <f>IFERROR(VLOOKUP(VALUE(O1985),工作表2!$A:$N,14,1)/50,0)</f>
        <v>442861.98</v>
      </c>
      <c r="Z1985" s="7">
        <f>IFERROR(VLOOKUP(VALUE(P1985),工作表2!$A:$N,14,1)/50,0)</f>
        <v>442861.98</v>
      </c>
      <c r="AA1985" s="7">
        <f>IFERROR(VLOOKUP(VALUE(Q1985),工作表2!$A:$N,14,1)/50,0)</f>
        <v>442861.98</v>
      </c>
      <c r="AB1985" s="7">
        <f>IFERROR(VLOOKUP(VALUE(R1985),工作表2!$A:$N,14,1)/50,0)</f>
        <v>442861.98</v>
      </c>
      <c r="AC1985" s="7">
        <f>IFERROR(VLOOKUP(VALUE(S1985),工作表2!$A:$N,14,1)/50,0)</f>
        <v>442861.98</v>
      </c>
      <c r="AD1985" s="7">
        <f>IFERROR(VLOOKUP(VALUE(T1985),工作表2!$A:$N,14,1)/50,0)</f>
        <v>442861.98</v>
      </c>
      <c r="AE1985" s="7">
        <f>IFERROR(VLOOKUP(VALUE(U1985),工作表2!$A:$N,14,1),0)</f>
        <v>65170903.5</v>
      </c>
      <c r="AF1985" s="7">
        <f t="shared" si="341"/>
        <v>69156661.319999993</v>
      </c>
    </row>
    <row r="1986" spans="1:32" x14ac:dyDescent="0.15">
      <c r="A1986" s="8">
        <v>101982</v>
      </c>
      <c r="B1986" s="3" t="s">
        <v>7206</v>
      </c>
      <c r="C1986" t="s">
        <v>7217</v>
      </c>
      <c r="D1986" t="s">
        <v>7218</v>
      </c>
      <c r="E1986" t="s">
        <v>7219</v>
      </c>
      <c r="F1986" t="s">
        <v>7220</v>
      </c>
      <c r="G1986" t="s">
        <v>7211</v>
      </c>
      <c r="H1986" t="s">
        <v>7221</v>
      </c>
      <c r="I1986" t="s">
        <v>7222</v>
      </c>
      <c r="J1986" t="s">
        <v>7214</v>
      </c>
      <c r="K1986" t="s">
        <v>7224</v>
      </c>
      <c r="L1986">
        <f t="shared" si="331"/>
        <v>100596</v>
      </c>
      <c r="M1986">
        <f t="shared" si="332"/>
        <v>100595</v>
      </c>
      <c r="N1986">
        <f t="shared" si="333"/>
        <v>100596</v>
      </c>
      <c r="O1986">
        <f t="shared" si="334"/>
        <v>100595</v>
      </c>
      <c r="P1986">
        <f t="shared" si="335"/>
        <v>100595</v>
      </c>
      <c r="Q1986">
        <f t="shared" si="336"/>
        <v>100597</v>
      </c>
      <c r="R1986">
        <f t="shared" si="337"/>
        <v>100597</v>
      </c>
      <c r="S1986">
        <f t="shared" si="338"/>
        <v>100597</v>
      </c>
      <c r="T1986">
        <f t="shared" si="339"/>
        <v>100595</v>
      </c>
      <c r="U1986">
        <f t="shared" si="340"/>
        <v>201983</v>
      </c>
      <c r="V1986" s="7">
        <f>IFERROR(VLOOKUP(VALUE(L1986),工作表2!$A:$N,14,1)/50,0)</f>
        <v>442861.98</v>
      </c>
      <c r="W1986" s="7">
        <f>IFERROR(VLOOKUP(VALUE(M1986),工作表2!$A:$N,14,1)/50,0)</f>
        <v>442861.98</v>
      </c>
      <c r="X1986" s="7">
        <f>IFERROR(VLOOKUP(VALUE(N1986),工作表2!$A:$N,14,1)/50,0)</f>
        <v>442861.98</v>
      </c>
      <c r="Y1986" s="7">
        <f>IFERROR(VLOOKUP(VALUE(O1986),工作表2!$A:$N,14,1)/50,0)</f>
        <v>442861.98</v>
      </c>
      <c r="Z1986" s="7">
        <f>IFERROR(VLOOKUP(VALUE(P1986),工作表2!$A:$N,14,1)/50,0)</f>
        <v>442861.98</v>
      </c>
      <c r="AA1986" s="7">
        <f>IFERROR(VLOOKUP(VALUE(Q1986),工作表2!$A:$N,14,1)/50,0)</f>
        <v>442861.98</v>
      </c>
      <c r="AB1986" s="7">
        <f>IFERROR(VLOOKUP(VALUE(R1986),工作表2!$A:$N,14,1)/50,0)</f>
        <v>442861.98</v>
      </c>
      <c r="AC1986" s="7">
        <f>IFERROR(VLOOKUP(VALUE(S1986),工作表2!$A:$N,14,1)/50,0)</f>
        <v>442861.98</v>
      </c>
      <c r="AD1986" s="7">
        <f>IFERROR(VLOOKUP(VALUE(T1986),工作表2!$A:$N,14,1)/50,0)</f>
        <v>442861.98</v>
      </c>
      <c r="AE1986" s="7">
        <f>IFERROR(VLOOKUP(VALUE(U1986),工作表2!$A:$N,14,1),0)</f>
        <v>65215872</v>
      </c>
      <c r="AF1986" s="7">
        <f t="shared" si="341"/>
        <v>69201629.819999993</v>
      </c>
    </row>
    <row r="1987" spans="1:32" x14ac:dyDescent="0.15">
      <c r="A1987" s="8">
        <v>101983</v>
      </c>
      <c r="B1987" s="3" t="s">
        <v>7206</v>
      </c>
      <c r="C1987" t="s">
        <v>7217</v>
      </c>
      <c r="D1987" t="s">
        <v>7225</v>
      </c>
      <c r="E1987" t="s">
        <v>7209</v>
      </c>
      <c r="F1987" t="s">
        <v>7220</v>
      </c>
      <c r="G1987" t="s">
        <v>7226</v>
      </c>
      <c r="H1987" t="s">
        <v>7212</v>
      </c>
      <c r="I1987" t="s">
        <v>7222</v>
      </c>
      <c r="J1987" t="s">
        <v>7227</v>
      </c>
      <c r="K1987" t="s">
        <v>7228</v>
      </c>
      <c r="L1987">
        <f t="shared" si="331"/>
        <v>100596</v>
      </c>
      <c r="M1987">
        <f t="shared" si="332"/>
        <v>100595</v>
      </c>
      <c r="N1987">
        <f t="shared" si="333"/>
        <v>100597</v>
      </c>
      <c r="O1987">
        <f t="shared" si="334"/>
        <v>100597</v>
      </c>
      <c r="P1987">
        <f t="shared" si="335"/>
        <v>100595</v>
      </c>
      <c r="Q1987">
        <f t="shared" si="336"/>
        <v>100595</v>
      </c>
      <c r="R1987">
        <f t="shared" si="337"/>
        <v>100596</v>
      </c>
      <c r="S1987">
        <f t="shared" si="338"/>
        <v>100597</v>
      </c>
      <c r="T1987">
        <f t="shared" si="339"/>
        <v>100597</v>
      </c>
      <c r="U1987">
        <f t="shared" si="340"/>
        <v>201984</v>
      </c>
      <c r="V1987" s="7">
        <f>IFERROR(VLOOKUP(VALUE(L1987),工作表2!$A:$N,14,1)/50,0)</f>
        <v>442861.98</v>
      </c>
      <c r="W1987" s="7">
        <f>IFERROR(VLOOKUP(VALUE(M1987),工作表2!$A:$N,14,1)/50,0)</f>
        <v>442861.98</v>
      </c>
      <c r="X1987" s="7">
        <f>IFERROR(VLOOKUP(VALUE(N1987),工作表2!$A:$N,14,1)/50,0)</f>
        <v>442861.98</v>
      </c>
      <c r="Y1987" s="7">
        <f>IFERROR(VLOOKUP(VALUE(O1987),工作表2!$A:$N,14,1)/50,0)</f>
        <v>442861.98</v>
      </c>
      <c r="Z1987" s="7">
        <f>IFERROR(VLOOKUP(VALUE(P1987),工作表2!$A:$N,14,1)/50,0)</f>
        <v>442861.98</v>
      </c>
      <c r="AA1987" s="7">
        <f>IFERROR(VLOOKUP(VALUE(Q1987),工作表2!$A:$N,14,1)/50,0)</f>
        <v>442861.98</v>
      </c>
      <c r="AB1987" s="7">
        <f>IFERROR(VLOOKUP(VALUE(R1987),工作表2!$A:$N,14,1)/50,0)</f>
        <v>442861.98</v>
      </c>
      <c r="AC1987" s="7">
        <f>IFERROR(VLOOKUP(VALUE(S1987),工作表2!$A:$N,14,1)/50,0)</f>
        <v>442861.98</v>
      </c>
      <c r="AD1987" s="7">
        <f>IFERROR(VLOOKUP(VALUE(T1987),工作表2!$A:$N,14,1)/50,0)</f>
        <v>442861.98</v>
      </c>
      <c r="AE1987" s="7">
        <f>IFERROR(VLOOKUP(VALUE(U1987),工作表2!$A:$N,14,1),0)</f>
        <v>66451607.5</v>
      </c>
      <c r="AF1987" s="7">
        <f t="shared" si="341"/>
        <v>70437365.319999993</v>
      </c>
    </row>
    <row r="1988" spans="1:32" x14ac:dyDescent="0.15">
      <c r="A1988" s="8">
        <v>101984</v>
      </c>
      <c r="B1988" s="3" t="s">
        <v>7216</v>
      </c>
      <c r="C1988" t="s">
        <v>7229</v>
      </c>
      <c r="D1988" t="s">
        <v>7208</v>
      </c>
      <c r="E1988" t="s">
        <v>7230</v>
      </c>
      <c r="F1988" t="s">
        <v>7231</v>
      </c>
      <c r="G1988" t="s">
        <v>7226</v>
      </c>
      <c r="H1988" t="s">
        <v>7212</v>
      </c>
      <c r="I1988" t="s">
        <v>7213</v>
      </c>
      <c r="J1988" t="s">
        <v>7214</v>
      </c>
      <c r="K1988" t="s">
        <v>7232</v>
      </c>
      <c r="L1988">
        <f t="shared" si="331"/>
        <v>100595</v>
      </c>
      <c r="M1988">
        <f t="shared" si="332"/>
        <v>100596</v>
      </c>
      <c r="N1988">
        <f t="shared" si="333"/>
        <v>100595</v>
      </c>
      <c r="O1988">
        <f t="shared" si="334"/>
        <v>100596</v>
      </c>
      <c r="P1988">
        <f t="shared" si="335"/>
        <v>100596</v>
      </c>
      <c r="Q1988">
        <f t="shared" si="336"/>
        <v>100595</v>
      </c>
      <c r="R1988">
        <f t="shared" si="337"/>
        <v>100596</v>
      </c>
      <c r="S1988">
        <f t="shared" si="338"/>
        <v>100595</v>
      </c>
      <c r="T1988">
        <f t="shared" si="339"/>
        <v>100595</v>
      </c>
      <c r="U1988">
        <f t="shared" si="340"/>
        <v>201985</v>
      </c>
      <c r="V1988" s="7">
        <f>IFERROR(VLOOKUP(VALUE(L1988),工作表2!$A:$N,14,1)/50,0)</f>
        <v>442861.98</v>
      </c>
      <c r="W1988" s="7">
        <f>IFERROR(VLOOKUP(VALUE(M1988),工作表2!$A:$N,14,1)/50,0)</f>
        <v>442861.98</v>
      </c>
      <c r="X1988" s="7">
        <f>IFERROR(VLOOKUP(VALUE(N1988),工作表2!$A:$N,14,1)/50,0)</f>
        <v>442861.98</v>
      </c>
      <c r="Y1988" s="7">
        <f>IFERROR(VLOOKUP(VALUE(O1988),工作表2!$A:$N,14,1)/50,0)</f>
        <v>442861.98</v>
      </c>
      <c r="Z1988" s="7">
        <f>IFERROR(VLOOKUP(VALUE(P1988),工作表2!$A:$N,14,1)/50,0)</f>
        <v>442861.98</v>
      </c>
      <c r="AA1988" s="7">
        <f>IFERROR(VLOOKUP(VALUE(Q1988),工作表2!$A:$N,14,1)/50,0)</f>
        <v>442861.98</v>
      </c>
      <c r="AB1988" s="7">
        <f>IFERROR(VLOOKUP(VALUE(R1988),工作表2!$A:$N,14,1)/50,0)</f>
        <v>442861.98</v>
      </c>
      <c r="AC1988" s="7">
        <f>IFERROR(VLOOKUP(VALUE(S1988),工作表2!$A:$N,14,1)/50,0)</f>
        <v>442861.98</v>
      </c>
      <c r="AD1988" s="7">
        <f>IFERROR(VLOOKUP(VALUE(T1988),工作表2!$A:$N,14,1)/50,0)</f>
        <v>442861.98</v>
      </c>
      <c r="AE1988" s="7">
        <f>IFERROR(VLOOKUP(VALUE(U1988),工作表2!$A:$N,14,1),0)</f>
        <v>65305905</v>
      </c>
      <c r="AF1988" s="7">
        <f t="shared" si="341"/>
        <v>69291662.819999993</v>
      </c>
    </row>
    <row r="1989" spans="1:32" x14ac:dyDescent="0.15">
      <c r="A1989" s="8">
        <v>101985</v>
      </c>
      <c r="B1989" s="3" t="s">
        <v>7233</v>
      </c>
      <c r="C1989" t="s">
        <v>7229</v>
      </c>
      <c r="D1989" t="s">
        <v>7225</v>
      </c>
      <c r="E1989" t="s">
        <v>7219</v>
      </c>
      <c r="F1989" t="s">
        <v>7220</v>
      </c>
      <c r="G1989" t="s">
        <v>7226</v>
      </c>
      <c r="H1989" t="s">
        <v>7212</v>
      </c>
      <c r="I1989" t="s">
        <v>7222</v>
      </c>
      <c r="J1989" t="s">
        <v>7227</v>
      </c>
      <c r="K1989" t="s">
        <v>7234</v>
      </c>
      <c r="L1989">
        <f t="shared" ref="L1989:L2052" si="342">IFERROR(VALUE(LEFT(B1989,6)),0)</f>
        <v>100597</v>
      </c>
      <c r="M1989">
        <f t="shared" ref="M1989:M2052" si="343">IFERROR(VALUE(LEFT(C1989,6)),0)</f>
        <v>100596</v>
      </c>
      <c r="N1989">
        <f t="shared" ref="N1989:N2052" si="344">IFERROR(VALUE(LEFT(D1989,6)),0)</f>
        <v>100597</v>
      </c>
      <c r="O1989">
        <f t="shared" ref="O1989:O2052" si="345">IFERROR(VALUE(LEFT(E1989,6)),0)</f>
        <v>100595</v>
      </c>
      <c r="P1989">
        <f t="shared" ref="P1989:P2052" si="346">IFERROR(VALUE(LEFT(F1989,6)),0)</f>
        <v>100595</v>
      </c>
      <c r="Q1989">
        <f t="shared" ref="Q1989:Q2052" si="347">IFERROR(VALUE(LEFT(G1989,6)),0)</f>
        <v>100595</v>
      </c>
      <c r="R1989">
        <f t="shared" ref="R1989:R2052" si="348">IFERROR(VALUE(LEFT(H1989,6)),0)</f>
        <v>100596</v>
      </c>
      <c r="S1989">
        <f t="shared" ref="S1989:S2052" si="349">IFERROR(VALUE(LEFT(I1989,6)),0)</f>
        <v>100597</v>
      </c>
      <c r="T1989">
        <f t="shared" ref="T1989:T2052" si="350">IFERROR(VALUE(LEFT(J1989,6)),0)</f>
        <v>100597</v>
      </c>
      <c r="U1989">
        <f t="shared" ref="U1989:U2052" si="351">IFERROR(VALUE(LEFT(K1989,6)),0)</f>
        <v>201986</v>
      </c>
      <c r="V1989" s="7">
        <f>IFERROR(VLOOKUP(VALUE(L1989),工作表2!$A:$N,14,1)/50,0)</f>
        <v>442861.98</v>
      </c>
      <c r="W1989" s="7">
        <f>IFERROR(VLOOKUP(VALUE(M1989),工作表2!$A:$N,14,1)/50,0)</f>
        <v>442861.98</v>
      </c>
      <c r="X1989" s="7">
        <f>IFERROR(VLOOKUP(VALUE(N1989),工作表2!$A:$N,14,1)/50,0)</f>
        <v>442861.98</v>
      </c>
      <c r="Y1989" s="7">
        <f>IFERROR(VLOOKUP(VALUE(O1989),工作表2!$A:$N,14,1)/50,0)</f>
        <v>442861.98</v>
      </c>
      <c r="Z1989" s="7">
        <f>IFERROR(VLOOKUP(VALUE(P1989),工作表2!$A:$N,14,1)/50,0)</f>
        <v>442861.98</v>
      </c>
      <c r="AA1989" s="7">
        <f>IFERROR(VLOOKUP(VALUE(Q1989),工作表2!$A:$N,14,1)/50,0)</f>
        <v>442861.98</v>
      </c>
      <c r="AB1989" s="7">
        <f>IFERROR(VLOOKUP(VALUE(R1989),工作表2!$A:$N,14,1)/50,0)</f>
        <v>442861.98</v>
      </c>
      <c r="AC1989" s="7">
        <f>IFERROR(VLOOKUP(VALUE(S1989),工作表2!$A:$N,14,1)/50,0)</f>
        <v>442861.98</v>
      </c>
      <c r="AD1989" s="7">
        <f>IFERROR(VLOOKUP(VALUE(T1989),工作表2!$A:$N,14,1)/50,0)</f>
        <v>442861.98</v>
      </c>
      <c r="AE1989" s="7">
        <f>IFERROR(VLOOKUP(VALUE(U1989),工作表2!$A:$N,14,1),0)</f>
        <v>65350969.5</v>
      </c>
      <c r="AF1989" s="7">
        <f t="shared" ref="AF1989:AF2052" si="352">SUM(V1989:AE1989)</f>
        <v>69336727.319999993</v>
      </c>
    </row>
    <row r="1990" spans="1:32" x14ac:dyDescent="0.15">
      <c r="A1990" s="8">
        <v>101986</v>
      </c>
      <c r="B1990" s="3" t="s">
        <v>7216</v>
      </c>
      <c r="C1990" t="s">
        <v>7217</v>
      </c>
      <c r="D1990" t="s">
        <v>7208</v>
      </c>
      <c r="E1990" t="s">
        <v>7209</v>
      </c>
      <c r="F1990" t="s">
        <v>7210</v>
      </c>
      <c r="G1990" t="s">
        <v>7211</v>
      </c>
      <c r="H1990" t="s">
        <v>7221</v>
      </c>
      <c r="I1990" t="s">
        <v>7213</v>
      </c>
      <c r="J1990" t="s">
        <v>7227</v>
      </c>
      <c r="K1990" t="s">
        <v>7235</v>
      </c>
      <c r="L1990">
        <f t="shared" si="342"/>
        <v>100595</v>
      </c>
      <c r="M1990">
        <f t="shared" si="343"/>
        <v>100595</v>
      </c>
      <c r="N1990">
        <f t="shared" si="344"/>
        <v>100595</v>
      </c>
      <c r="O1990">
        <f t="shared" si="345"/>
        <v>100597</v>
      </c>
      <c r="P1990">
        <f t="shared" si="346"/>
        <v>100597</v>
      </c>
      <c r="Q1990">
        <f t="shared" si="347"/>
        <v>100597</v>
      </c>
      <c r="R1990">
        <f t="shared" si="348"/>
        <v>100597</v>
      </c>
      <c r="S1990">
        <f t="shared" si="349"/>
        <v>100595</v>
      </c>
      <c r="T1990">
        <f t="shared" si="350"/>
        <v>100597</v>
      </c>
      <c r="U1990">
        <f t="shared" si="351"/>
        <v>201987</v>
      </c>
      <c r="V1990" s="7">
        <f>IFERROR(VLOOKUP(VALUE(L1990),工作表2!$A:$N,14,1)/50,0)</f>
        <v>442861.98</v>
      </c>
      <c r="W1990" s="7">
        <f>IFERROR(VLOOKUP(VALUE(M1990),工作表2!$A:$N,14,1)/50,0)</f>
        <v>442861.98</v>
      </c>
      <c r="X1990" s="7">
        <f>IFERROR(VLOOKUP(VALUE(N1990),工作表2!$A:$N,14,1)/50,0)</f>
        <v>442861.98</v>
      </c>
      <c r="Y1990" s="7">
        <f>IFERROR(VLOOKUP(VALUE(O1990),工作表2!$A:$N,14,1)/50,0)</f>
        <v>442861.98</v>
      </c>
      <c r="Z1990" s="7">
        <f>IFERROR(VLOOKUP(VALUE(P1990),工作表2!$A:$N,14,1)/50,0)</f>
        <v>442861.98</v>
      </c>
      <c r="AA1990" s="7">
        <f>IFERROR(VLOOKUP(VALUE(Q1990),工作表2!$A:$N,14,1)/50,0)</f>
        <v>442861.98</v>
      </c>
      <c r="AB1990" s="7">
        <f>IFERROR(VLOOKUP(VALUE(R1990),工作表2!$A:$N,14,1)/50,0)</f>
        <v>442861.98</v>
      </c>
      <c r="AC1990" s="7">
        <f>IFERROR(VLOOKUP(VALUE(S1990),工作表2!$A:$N,14,1)/50,0)</f>
        <v>442861.98</v>
      </c>
      <c r="AD1990" s="7">
        <f>IFERROR(VLOOKUP(VALUE(T1990),工作表2!$A:$N,14,1)/50,0)</f>
        <v>442861.98</v>
      </c>
      <c r="AE1990" s="7">
        <f>IFERROR(VLOOKUP(VALUE(U1990),工作表2!$A:$N,14,1),0)</f>
        <v>66589009</v>
      </c>
      <c r="AF1990" s="7">
        <f t="shared" si="352"/>
        <v>70574766.819999993</v>
      </c>
    </row>
    <row r="1991" spans="1:32" x14ac:dyDescent="0.15">
      <c r="A1991" s="8">
        <v>101987</v>
      </c>
      <c r="B1991" s="3" t="s">
        <v>7216</v>
      </c>
      <c r="C1991" t="s">
        <v>7207</v>
      </c>
      <c r="D1991" t="s">
        <v>7208</v>
      </c>
      <c r="E1991" t="s">
        <v>7219</v>
      </c>
      <c r="F1991" t="s">
        <v>7220</v>
      </c>
      <c r="G1991" t="s">
        <v>7211</v>
      </c>
      <c r="H1991" t="s">
        <v>7212</v>
      </c>
      <c r="I1991" t="s">
        <v>7222</v>
      </c>
      <c r="J1991" t="s">
        <v>7214</v>
      </c>
      <c r="K1991" t="s">
        <v>7236</v>
      </c>
      <c r="L1991">
        <f t="shared" si="342"/>
        <v>100595</v>
      </c>
      <c r="M1991">
        <f t="shared" si="343"/>
        <v>100597</v>
      </c>
      <c r="N1991">
        <f t="shared" si="344"/>
        <v>100595</v>
      </c>
      <c r="O1991">
        <f t="shared" si="345"/>
        <v>100595</v>
      </c>
      <c r="P1991">
        <f t="shared" si="346"/>
        <v>100595</v>
      </c>
      <c r="Q1991">
        <f t="shared" si="347"/>
        <v>100597</v>
      </c>
      <c r="R1991">
        <f t="shared" si="348"/>
        <v>100596</v>
      </c>
      <c r="S1991">
        <f t="shared" si="349"/>
        <v>100597</v>
      </c>
      <c r="T1991">
        <f t="shared" si="350"/>
        <v>100595</v>
      </c>
      <c r="U1991">
        <f t="shared" si="351"/>
        <v>201988</v>
      </c>
      <c r="V1991" s="7">
        <f>IFERROR(VLOOKUP(VALUE(L1991),工作表2!$A:$N,14,1)/50,0)</f>
        <v>442861.98</v>
      </c>
      <c r="W1991" s="7">
        <f>IFERROR(VLOOKUP(VALUE(M1991),工作表2!$A:$N,14,1)/50,0)</f>
        <v>442861.98</v>
      </c>
      <c r="X1991" s="7">
        <f>IFERROR(VLOOKUP(VALUE(N1991),工作表2!$A:$N,14,1)/50,0)</f>
        <v>442861.98</v>
      </c>
      <c r="Y1991" s="7">
        <f>IFERROR(VLOOKUP(VALUE(O1991),工作表2!$A:$N,14,1)/50,0)</f>
        <v>442861.98</v>
      </c>
      <c r="Z1991" s="7">
        <f>IFERROR(VLOOKUP(VALUE(P1991),工作表2!$A:$N,14,1)/50,0)</f>
        <v>442861.98</v>
      </c>
      <c r="AA1991" s="7">
        <f>IFERROR(VLOOKUP(VALUE(Q1991),工作表2!$A:$N,14,1)/50,0)</f>
        <v>442861.98</v>
      </c>
      <c r="AB1991" s="7">
        <f>IFERROR(VLOOKUP(VALUE(R1991),工作表2!$A:$N,14,1)/50,0)</f>
        <v>442861.98</v>
      </c>
      <c r="AC1991" s="7">
        <f>IFERROR(VLOOKUP(VALUE(S1991),工作表2!$A:$N,14,1)/50,0)</f>
        <v>442861.98</v>
      </c>
      <c r="AD1991" s="7">
        <f>IFERROR(VLOOKUP(VALUE(T1991),工作表2!$A:$N,14,1)/50,0)</f>
        <v>442861.98</v>
      </c>
      <c r="AE1991" s="7">
        <f>IFERROR(VLOOKUP(VALUE(U1991),工作表2!$A:$N,14,1),0)</f>
        <v>66061908</v>
      </c>
      <c r="AF1991" s="7">
        <f t="shared" si="352"/>
        <v>70047665.819999993</v>
      </c>
    </row>
    <row r="1992" spans="1:32" x14ac:dyDescent="0.15">
      <c r="A1992" s="8">
        <v>101988</v>
      </c>
      <c r="B1992" s="3" t="s">
        <v>7206</v>
      </c>
      <c r="C1992" t="s">
        <v>7217</v>
      </c>
      <c r="D1992" t="s">
        <v>7218</v>
      </c>
      <c r="E1992" t="s">
        <v>7219</v>
      </c>
      <c r="F1992" t="s">
        <v>7231</v>
      </c>
      <c r="G1992" t="s">
        <v>7211</v>
      </c>
      <c r="H1992" t="s">
        <v>7212</v>
      </c>
      <c r="I1992" t="s">
        <v>7237</v>
      </c>
      <c r="J1992" t="s">
        <v>7238</v>
      </c>
      <c r="K1992" t="s">
        <v>7239</v>
      </c>
      <c r="L1992">
        <f t="shared" si="342"/>
        <v>100596</v>
      </c>
      <c r="M1992">
        <f t="shared" si="343"/>
        <v>100595</v>
      </c>
      <c r="N1992">
        <f t="shared" si="344"/>
        <v>100596</v>
      </c>
      <c r="O1992">
        <f t="shared" si="345"/>
        <v>100595</v>
      </c>
      <c r="P1992">
        <f t="shared" si="346"/>
        <v>100596</v>
      </c>
      <c r="Q1992">
        <f t="shared" si="347"/>
        <v>100597</v>
      </c>
      <c r="R1992">
        <f t="shared" si="348"/>
        <v>100596</v>
      </c>
      <c r="S1992">
        <f t="shared" si="349"/>
        <v>100596</v>
      </c>
      <c r="T1992">
        <f t="shared" si="350"/>
        <v>100596</v>
      </c>
      <c r="U1992">
        <f t="shared" si="351"/>
        <v>201989</v>
      </c>
      <c r="V1992" s="7">
        <f>IFERROR(VLOOKUP(VALUE(L1992),工作表2!$A:$N,14,1)/50,0)</f>
        <v>442861.98</v>
      </c>
      <c r="W1992" s="7">
        <f>IFERROR(VLOOKUP(VALUE(M1992),工作表2!$A:$N,14,1)/50,0)</f>
        <v>442861.98</v>
      </c>
      <c r="X1992" s="7">
        <f>IFERROR(VLOOKUP(VALUE(N1992),工作表2!$A:$N,14,1)/50,0)</f>
        <v>442861.98</v>
      </c>
      <c r="Y1992" s="7">
        <f>IFERROR(VLOOKUP(VALUE(O1992),工作表2!$A:$N,14,1)/50,0)</f>
        <v>442861.98</v>
      </c>
      <c r="Z1992" s="7">
        <f>IFERROR(VLOOKUP(VALUE(P1992),工作表2!$A:$N,14,1)/50,0)</f>
        <v>442861.98</v>
      </c>
      <c r="AA1992" s="7">
        <f>IFERROR(VLOOKUP(VALUE(Q1992),工作表2!$A:$N,14,1)/50,0)</f>
        <v>442861.98</v>
      </c>
      <c r="AB1992" s="7">
        <f>IFERROR(VLOOKUP(VALUE(R1992),工作表2!$A:$N,14,1)/50,0)</f>
        <v>442861.98</v>
      </c>
      <c r="AC1992" s="7">
        <f>IFERROR(VLOOKUP(VALUE(S1992),工作表2!$A:$N,14,1)/50,0)</f>
        <v>442861.98</v>
      </c>
      <c r="AD1992" s="7">
        <f>IFERROR(VLOOKUP(VALUE(T1992),工作表2!$A:$N,14,1)/50,0)</f>
        <v>442861.98</v>
      </c>
      <c r="AE1992" s="7">
        <f>IFERROR(VLOOKUP(VALUE(U1992),工作表2!$A:$N,14,1),0)</f>
        <v>66346336</v>
      </c>
      <c r="AF1992" s="7">
        <f t="shared" si="352"/>
        <v>70332093.819999993</v>
      </c>
    </row>
    <row r="1993" spans="1:32" x14ac:dyDescent="0.15">
      <c r="A1993" s="8">
        <v>101989</v>
      </c>
      <c r="B1993" s="3" t="s">
        <v>7206</v>
      </c>
      <c r="C1993" t="s">
        <v>7229</v>
      </c>
      <c r="D1993" t="s">
        <v>7225</v>
      </c>
      <c r="E1993" t="s">
        <v>7230</v>
      </c>
      <c r="F1993" t="s">
        <v>7220</v>
      </c>
      <c r="G1993" t="s">
        <v>7211</v>
      </c>
      <c r="H1993" t="s">
        <v>7221</v>
      </c>
      <c r="I1993" t="s">
        <v>7237</v>
      </c>
      <c r="J1993" t="s">
        <v>7227</v>
      </c>
      <c r="K1993" t="s">
        <v>7240</v>
      </c>
      <c r="L1993">
        <f t="shared" si="342"/>
        <v>100596</v>
      </c>
      <c r="M1993">
        <f t="shared" si="343"/>
        <v>100596</v>
      </c>
      <c r="N1993">
        <f t="shared" si="344"/>
        <v>100597</v>
      </c>
      <c r="O1993">
        <f t="shared" si="345"/>
        <v>100596</v>
      </c>
      <c r="P1993">
        <f t="shared" si="346"/>
        <v>100595</v>
      </c>
      <c r="Q1993">
        <f t="shared" si="347"/>
        <v>100597</v>
      </c>
      <c r="R1993">
        <f t="shared" si="348"/>
        <v>100597</v>
      </c>
      <c r="S1993">
        <f t="shared" si="349"/>
        <v>100596</v>
      </c>
      <c r="T1993">
        <f t="shared" si="350"/>
        <v>100597</v>
      </c>
      <c r="U1993">
        <f t="shared" si="351"/>
        <v>201990</v>
      </c>
      <c r="V1993" s="7">
        <f>IFERROR(VLOOKUP(VALUE(L1993),工作表2!$A:$N,14,1)/50,0)</f>
        <v>442861.98</v>
      </c>
      <c r="W1993" s="7">
        <f>IFERROR(VLOOKUP(VALUE(M1993),工作表2!$A:$N,14,1)/50,0)</f>
        <v>442861.98</v>
      </c>
      <c r="X1993" s="7">
        <f>IFERROR(VLOOKUP(VALUE(N1993),工作表2!$A:$N,14,1)/50,0)</f>
        <v>442861.98</v>
      </c>
      <c r="Y1993" s="7">
        <f>IFERROR(VLOOKUP(VALUE(O1993),工作表2!$A:$N,14,1)/50,0)</f>
        <v>442861.98</v>
      </c>
      <c r="Z1993" s="7">
        <f>IFERROR(VLOOKUP(VALUE(P1993),工作表2!$A:$N,14,1)/50,0)</f>
        <v>442861.98</v>
      </c>
      <c r="AA1993" s="7">
        <f>IFERROR(VLOOKUP(VALUE(Q1993),工作表2!$A:$N,14,1)/50,0)</f>
        <v>442861.98</v>
      </c>
      <c r="AB1993" s="7">
        <f>IFERROR(VLOOKUP(VALUE(R1993),工作表2!$A:$N,14,1)/50,0)</f>
        <v>442861.98</v>
      </c>
      <c r="AC1993" s="7">
        <f>IFERROR(VLOOKUP(VALUE(S1993),工作表2!$A:$N,14,1)/50,0)</f>
        <v>442861.98</v>
      </c>
      <c r="AD1993" s="7">
        <f>IFERROR(VLOOKUP(VALUE(T1993),工作表2!$A:$N,14,1)/50,0)</f>
        <v>442861.98</v>
      </c>
      <c r="AE1993" s="7">
        <f>IFERROR(VLOOKUP(VALUE(U1993),工作表2!$A:$N,14,1),0)</f>
        <v>66726705</v>
      </c>
      <c r="AF1993" s="7">
        <f t="shared" si="352"/>
        <v>70712462.819999993</v>
      </c>
    </row>
    <row r="1994" spans="1:32" x14ac:dyDescent="0.15">
      <c r="A1994" s="8">
        <v>101990</v>
      </c>
      <c r="B1994" s="3" t="s">
        <v>7241</v>
      </c>
      <c r="C1994" t="s">
        <v>7242</v>
      </c>
      <c r="D1994" t="s">
        <v>7243</v>
      </c>
      <c r="E1994" t="s">
        <v>7244</v>
      </c>
      <c r="F1994" t="s">
        <v>7245</v>
      </c>
      <c r="G1994" t="s">
        <v>7246</v>
      </c>
      <c r="H1994" t="s">
        <v>7247</v>
      </c>
      <c r="I1994" t="s">
        <v>7248</v>
      </c>
      <c r="J1994" t="s">
        <v>7249</v>
      </c>
      <c r="K1994" t="s">
        <v>7250</v>
      </c>
      <c r="L1994">
        <f t="shared" si="342"/>
        <v>100600</v>
      </c>
      <c r="M1994">
        <f t="shared" si="343"/>
        <v>100600</v>
      </c>
      <c r="N1994">
        <f t="shared" si="344"/>
        <v>100600</v>
      </c>
      <c r="O1994">
        <f t="shared" si="345"/>
        <v>100598</v>
      </c>
      <c r="P1994">
        <f t="shared" si="346"/>
        <v>100599</v>
      </c>
      <c r="Q1994">
        <f t="shared" si="347"/>
        <v>100599</v>
      </c>
      <c r="R1994">
        <f t="shared" si="348"/>
        <v>100599</v>
      </c>
      <c r="S1994">
        <f t="shared" si="349"/>
        <v>100599</v>
      </c>
      <c r="T1994">
        <f t="shared" si="350"/>
        <v>100600</v>
      </c>
      <c r="U1994">
        <f t="shared" si="351"/>
        <v>201991</v>
      </c>
      <c r="V1994" s="7">
        <f>IFERROR(VLOOKUP(VALUE(L1994),工作表2!$A:$N,14,1)/50,0)</f>
        <v>446881.13</v>
      </c>
      <c r="W1994" s="7">
        <f>IFERROR(VLOOKUP(VALUE(M1994),工作表2!$A:$N,14,1)/50,0)</f>
        <v>446881.13</v>
      </c>
      <c r="X1994" s="7">
        <f>IFERROR(VLOOKUP(VALUE(N1994),工作表2!$A:$N,14,1)/50,0)</f>
        <v>446881.13</v>
      </c>
      <c r="Y1994" s="7">
        <f>IFERROR(VLOOKUP(VALUE(O1994),工作表2!$A:$N,14,1)/50,0)</f>
        <v>446881.13</v>
      </c>
      <c r="Z1994" s="7">
        <f>IFERROR(VLOOKUP(VALUE(P1994),工作表2!$A:$N,14,1)/50,0)</f>
        <v>446881.13</v>
      </c>
      <c r="AA1994" s="7">
        <f>IFERROR(VLOOKUP(VALUE(Q1994),工作表2!$A:$N,14,1)/50,0)</f>
        <v>446881.13</v>
      </c>
      <c r="AB1994" s="7">
        <f>IFERROR(VLOOKUP(VALUE(R1994),工作表2!$A:$N,14,1)/50,0)</f>
        <v>446881.13</v>
      </c>
      <c r="AC1994" s="7">
        <f>IFERROR(VLOOKUP(VALUE(S1994),工作表2!$A:$N,14,1)/50,0)</f>
        <v>446881.13</v>
      </c>
      <c r="AD1994" s="7">
        <f>IFERROR(VLOOKUP(VALUE(T1994),工作表2!$A:$N,14,1)/50,0)</f>
        <v>446881.13</v>
      </c>
      <c r="AE1994" s="7">
        <f>IFERROR(VLOOKUP(VALUE(U1994),工作表2!$A:$N,14,1),0)</f>
        <v>65772083.5</v>
      </c>
      <c r="AF1994" s="7">
        <f t="shared" si="352"/>
        <v>69794013.670000002</v>
      </c>
    </row>
    <row r="1995" spans="1:32" x14ac:dyDescent="0.15">
      <c r="A1995" s="8">
        <v>101991</v>
      </c>
      <c r="B1995" s="3" t="s">
        <v>7251</v>
      </c>
      <c r="C1995" t="s">
        <v>7252</v>
      </c>
      <c r="D1995" t="s">
        <v>7253</v>
      </c>
      <c r="E1995" t="s">
        <v>7254</v>
      </c>
      <c r="F1995" t="s">
        <v>7255</v>
      </c>
      <c r="G1995" t="s">
        <v>7256</v>
      </c>
      <c r="H1995" t="s">
        <v>7257</v>
      </c>
      <c r="I1995" t="s">
        <v>7248</v>
      </c>
      <c r="J1995" t="s">
        <v>7249</v>
      </c>
      <c r="K1995" t="s">
        <v>7258</v>
      </c>
      <c r="L1995">
        <f t="shared" si="342"/>
        <v>100598</v>
      </c>
      <c r="M1995">
        <f t="shared" si="343"/>
        <v>100598</v>
      </c>
      <c r="N1995">
        <f t="shared" si="344"/>
        <v>100598</v>
      </c>
      <c r="O1995">
        <f t="shared" si="345"/>
        <v>100599</v>
      </c>
      <c r="P1995">
        <f t="shared" si="346"/>
        <v>100600</v>
      </c>
      <c r="Q1995">
        <f t="shared" si="347"/>
        <v>100600</v>
      </c>
      <c r="R1995">
        <f t="shared" si="348"/>
        <v>100598</v>
      </c>
      <c r="S1995">
        <f t="shared" si="349"/>
        <v>100599</v>
      </c>
      <c r="T1995">
        <f t="shared" si="350"/>
        <v>100600</v>
      </c>
      <c r="U1995">
        <f t="shared" si="351"/>
        <v>201992</v>
      </c>
      <c r="V1995" s="7">
        <f>IFERROR(VLOOKUP(VALUE(L1995),工作表2!$A:$N,14,1)/50,0)</f>
        <v>446881.13</v>
      </c>
      <c r="W1995" s="7">
        <f>IFERROR(VLOOKUP(VALUE(M1995),工作表2!$A:$N,14,1)/50,0)</f>
        <v>446881.13</v>
      </c>
      <c r="X1995" s="7">
        <f>IFERROR(VLOOKUP(VALUE(N1995),工作表2!$A:$N,14,1)/50,0)</f>
        <v>446881.13</v>
      </c>
      <c r="Y1995" s="7">
        <f>IFERROR(VLOOKUP(VALUE(O1995),工作表2!$A:$N,14,1)/50,0)</f>
        <v>446881.13</v>
      </c>
      <c r="Z1995" s="7">
        <f>IFERROR(VLOOKUP(VALUE(P1995),工作表2!$A:$N,14,1)/50,0)</f>
        <v>446881.13</v>
      </c>
      <c r="AA1995" s="7">
        <f>IFERROR(VLOOKUP(VALUE(Q1995),工作表2!$A:$N,14,1)/50,0)</f>
        <v>446881.13</v>
      </c>
      <c r="AB1995" s="7">
        <f>IFERROR(VLOOKUP(VALUE(R1995),工作表2!$A:$N,14,1)/50,0)</f>
        <v>446881.13</v>
      </c>
      <c r="AC1995" s="7">
        <f>IFERROR(VLOOKUP(VALUE(S1995),工作表2!$A:$N,14,1)/50,0)</f>
        <v>446881.13</v>
      </c>
      <c r="AD1995" s="7">
        <f>IFERROR(VLOOKUP(VALUE(T1995),工作表2!$A:$N,14,1)/50,0)</f>
        <v>446881.13</v>
      </c>
      <c r="AE1995" s="7">
        <f>IFERROR(VLOOKUP(VALUE(U1995),工作表2!$A:$N,14,1),0)</f>
        <v>65817133.5</v>
      </c>
      <c r="AF1995" s="7">
        <f t="shared" si="352"/>
        <v>69839063.670000002</v>
      </c>
    </row>
    <row r="1996" spans="1:32" x14ac:dyDescent="0.15">
      <c r="A1996" s="8">
        <v>101992</v>
      </c>
      <c r="B1996" s="3" t="s">
        <v>7241</v>
      </c>
      <c r="C1996" t="s">
        <v>7242</v>
      </c>
      <c r="D1996" t="s">
        <v>7243</v>
      </c>
      <c r="E1996" t="s">
        <v>7254</v>
      </c>
      <c r="F1996" t="s">
        <v>7245</v>
      </c>
      <c r="G1996" t="s">
        <v>7259</v>
      </c>
      <c r="H1996" t="s">
        <v>7260</v>
      </c>
      <c r="I1996" t="s">
        <v>7248</v>
      </c>
      <c r="J1996" t="s">
        <v>7249</v>
      </c>
      <c r="K1996" t="s">
        <v>7261</v>
      </c>
      <c r="L1996">
        <f t="shared" si="342"/>
        <v>100600</v>
      </c>
      <c r="M1996">
        <f t="shared" si="343"/>
        <v>100600</v>
      </c>
      <c r="N1996">
        <f t="shared" si="344"/>
        <v>100600</v>
      </c>
      <c r="O1996">
        <f t="shared" si="345"/>
        <v>100599</v>
      </c>
      <c r="P1996">
        <f t="shared" si="346"/>
        <v>100599</v>
      </c>
      <c r="Q1996">
        <f t="shared" si="347"/>
        <v>100598</v>
      </c>
      <c r="R1996">
        <f t="shared" si="348"/>
        <v>100600</v>
      </c>
      <c r="S1996">
        <f t="shared" si="349"/>
        <v>100599</v>
      </c>
      <c r="T1996">
        <f t="shared" si="350"/>
        <v>100600</v>
      </c>
      <c r="U1996">
        <f t="shared" si="351"/>
        <v>201993</v>
      </c>
      <c r="V1996" s="7">
        <f>IFERROR(VLOOKUP(VALUE(L1996),工作表2!$A:$N,14,1)/50,0)</f>
        <v>446881.13</v>
      </c>
      <c r="W1996" s="7">
        <f>IFERROR(VLOOKUP(VALUE(M1996),工作表2!$A:$N,14,1)/50,0)</f>
        <v>446881.13</v>
      </c>
      <c r="X1996" s="7">
        <f>IFERROR(VLOOKUP(VALUE(N1996),工作表2!$A:$N,14,1)/50,0)</f>
        <v>446881.13</v>
      </c>
      <c r="Y1996" s="7">
        <f>IFERROR(VLOOKUP(VALUE(O1996),工作表2!$A:$N,14,1)/50,0)</f>
        <v>446881.13</v>
      </c>
      <c r="Z1996" s="7">
        <f>IFERROR(VLOOKUP(VALUE(P1996),工作表2!$A:$N,14,1)/50,0)</f>
        <v>446881.13</v>
      </c>
      <c r="AA1996" s="7">
        <f>IFERROR(VLOOKUP(VALUE(Q1996),工作表2!$A:$N,14,1)/50,0)</f>
        <v>446881.13</v>
      </c>
      <c r="AB1996" s="7">
        <f>IFERROR(VLOOKUP(VALUE(R1996),工作表2!$A:$N,14,1)/50,0)</f>
        <v>446881.13</v>
      </c>
      <c r="AC1996" s="7">
        <f>IFERROR(VLOOKUP(VALUE(S1996),工作表2!$A:$N,14,1)/50,0)</f>
        <v>446881.13</v>
      </c>
      <c r="AD1996" s="7">
        <f>IFERROR(VLOOKUP(VALUE(T1996),工作表2!$A:$N,14,1)/50,0)</f>
        <v>446881.13</v>
      </c>
      <c r="AE1996" s="7">
        <f>IFERROR(VLOOKUP(VALUE(U1996),工作表2!$A:$N,14,1),0)</f>
        <v>65862216.5</v>
      </c>
      <c r="AF1996" s="7">
        <f t="shared" si="352"/>
        <v>69884146.670000002</v>
      </c>
    </row>
    <row r="1997" spans="1:32" x14ac:dyDescent="0.15">
      <c r="A1997" s="8">
        <v>101993</v>
      </c>
      <c r="B1997" s="3" t="s">
        <v>7241</v>
      </c>
      <c r="C1997" t="s">
        <v>7252</v>
      </c>
      <c r="D1997" t="s">
        <v>7262</v>
      </c>
      <c r="E1997" t="s">
        <v>7244</v>
      </c>
      <c r="F1997" t="s">
        <v>7263</v>
      </c>
      <c r="G1997" t="s">
        <v>7246</v>
      </c>
      <c r="H1997" t="s">
        <v>7257</v>
      </c>
      <c r="I1997" t="s">
        <v>7248</v>
      </c>
      <c r="J1997" t="s">
        <v>7264</v>
      </c>
      <c r="K1997" t="s">
        <v>7265</v>
      </c>
      <c r="L1997">
        <f t="shared" si="342"/>
        <v>100600</v>
      </c>
      <c r="M1997">
        <f t="shared" si="343"/>
        <v>100598</v>
      </c>
      <c r="N1997">
        <f t="shared" si="344"/>
        <v>100599</v>
      </c>
      <c r="O1997">
        <f t="shared" si="345"/>
        <v>100598</v>
      </c>
      <c r="P1997">
        <f t="shared" si="346"/>
        <v>100598</v>
      </c>
      <c r="Q1997">
        <f t="shared" si="347"/>
        <v>100599</v>
      </c>
      <c r="R1997">
        <f t="shared" si="348"/>
        <v>100598</v>
      </c>
      <c r="S1997">
        <f t="shared" si="349"/>
        <v>100599</v>
      </c>
      <c r="T1997">
        <f t="shared" si="350"/>
        <v>100599</v>
      </c>
      <c r="U1997">
        <f t="shared" si="351"/>
        <v>201994</v>
      </c>
      <c r="V1997" s="7">
        <f>IFERROR(VLOOKUP(VALUE(L1997),工作表2!$A:$N,14,1)/50,0)</f>
        <v>446881.13</v>
      </c>
      <c r="W1997" s="7">
        <f>IFERROR(VLOOKUP(VALUE(M1997),工作表2!$A:$N,14,1)/50,0)</f>
        <v>446881.13</v>
      </c>
      <c r="X1997" s="7">
        <f>IFERROR(VLOOKUP(VALUE(N1997),工作表2!$A:$N,14,1)/50,0)</f>
        <v>446881.13</v>
      </c>
      <c r="Y1997" s="7">
        <f>IFERROR(VLOOKUP(VALUE(O1997),工作表2!$A:$N,14,1)/50,0)</f>
        <v>446881.13</v>
      </c>
      <c r="Z1997" s="7">
        <f>IFERROR(VLOOKUP(VALUE(P1997),工作表2!$A:$N,14,1)/50,0)</f>
        <v>446881.13</v>
      </c>
      <c r="AA1997" s="7">
        <f>IFERROR(VLOOKUP(VALUE(Q1997),工作表2!$A:$N,14,1)/50,0)</f>
        <v>446881.13</v>
      </c>
      <c r="AB1997" s="7">
        <f>IFERROR(VLOOKUP(VALUE(R1997),工作表2!$A:$N,14,1)/50,0)</f>
        <v>446881.13</v>
      </c>
      <c r="AC1997" s="7">
        <f>IFERROR(VLOOKUP(VALUE(S1997),工作表2!$A:$N,14,1)/50,0)</f>
        <v>446881.13</v>
      </c>
      <c r="AD1997" s="7">
        <f>IFERROR(VLOOKUP(VALUE(T1997),工作表2!$A:$N,14,1)/50,0)</f>
        <v>446881.13</v>
      </c>
      <c r="AE1997" s="7">
        <f>IFERROR(VLOOKUP(VALUE(U1997),工作表2!$A:$N,14,1),0)</f>
        <v>67110204</v>
      </c>
      <c r="AF1997" s="7">
        <f t="shared" si="352"/>
        <v>71132134.170000002</v>
      </c>
    </row>
    <row r="1998" spans="1:32" x14ac:dyDescent="0.15">
      <c r="A1998" s="8">
        <v>101994</v>
      </c>
      <c r="B1998" s="3" t="s">
        <v>7241</v>
      </c>
      <c r="C1998" t="s">
        <v>7242</v>
      </c>
      <c r="D1998" t="s">
        <v>7253</v>
      </c>
      <c r="E1998" t="s">
        <v>7266</v>
      </c>
      <c r="F1998" t="s">
        <v>7263</v>
      </c>
      <c r="G1998" t="s">
        <v>7256</v>
      </c>
      <c r="H1998" t="s">
        <v>7260</v>
      </c>
      <c r="I1998" t="s">
        <v>7267</v>
      </c>
      <c r="J1998" t="s">
        <v>7268</v>
      </c>
      <c r="K1998" t="s">
        <v>7269</v>
      </c>
      <c r="L1998">
        <f t="shared" si="342"/>
        <v>100600</v>
      </c>
      <c r="M1998">
        <f t="shared" si="343"/>
        <v>100600</v>
      </c>
      <c r="N1998">
        <f t="shared" si="344"/>
        <v>100598</v>
      </c>
      <c r="O1998">
        <f t="shared" si="345"/>
        <v>100600</v>
      </c>
      <c r="P1998">
        <f t="shared" si="346"/>
        <v>100598</v>
      </c>
      <c r="Q1998">
        <f t="shared" si="347"/>
        <v>100600</v>
      </c>
      <c r="R1998">
        <f t="shared" si="348"/>
        <v>100600</v>
      </c>
      <c r="S1998">
        <f t="shared" si="349"/>
        <v>100598</v>
      </c>
      <c r="T1998">
        <f t="shared" si="350"/>
        <v>100598</v>
      </c>
      <c r="U1998">
        <f t="shared" si="351"/>
        <v>201995</v>
      </c>
      <c r="V1998" s="7">
        <f>IFERROR(VLOOKUP(VALUE(L1998),工作表2!$A:$N,14,1)/50,0)</f>
        <v>446881.13</v>
      </c>
      <c r="W1998" s="7">
        <f>IFERROR(VLOOKUP(VALUE(M1998),工作表2!$A:$N,14,1)/50,0)</f>
        <v>446881.13</v>
      </c>
      <c r="X1998" s="7">
        <f>IFERROR(VLOOKUP(VALUE(N1998),工作表2!$A:$N,14,1)/50,0)</f>
        <v>446881.13</v>
      </c>
      <c r="Y1998" s="7">
        <f>IFERROR(VLOOKUP(VALUE(O1998),工作表2!$A:$N,14,1)/50,0)</f>
        <v>446881.13</v>
      </c>
      <c r="Z1998" s="7">
        <f>IFERROR(VLOOKUP(VALUE(P1998),工作表2!$A:$N,14,1)/50,0)</f>
        <v>446881.13</v>
      </c>
      <c r="AA1998" s="7">
        <f>IFERROR(VLOOKUP(VALUE(Q1998),工作表2!$A:$N,14,1)/50,0)</f>
        <v>446881.13</v>
      </c>
      <c r="AB1998" s="7">
        <f>IFERROR(VLOOKUP(VALUE(R1998),工作表2!$A:$N,14,1)/50,0)</f>
        <v>446881.13</v>
      </c>
      <c r="AC1998" s="7">
        <f>IFERROR(VLOOKUP(VALUE(S1998),工作表2!$A:$N,14,1)/50,0)</f>
        <v>446881.13</v>
      </c>
      <c r="AD1998" s="7">
        <f>IFERROR(VLOOKUP(VALUE(T1998),工作表2!$A:$N,14,1)/50,0)</f>
        <v>446881.13</v>
      </c>
      <c r="AE1998" s="7">
        <f>IFERROR(VLOOKUP(VALUE(U1998),工作表2!$A:$N,14,1),0)</f>
        <v>65952478</v>
      </c>
      <c r="AF1998" s="7">
        <f t="shared" si="352"/>
        <v>69974408.170000002</v>
      </c>
    </row>
    <row r="1999" spans="1:32" x14ac:dyDescent="0.15">
      <c r="A1999" s="8">
        <v>101995</v>
      </c>
      <c r="B1999" s="3" t="s">
        <v>7251</v>
      </c>
      <c r="C1999" t="s">
        <v>7242</v>
      </c>
      <c r="D1999" t="s">
        <v>7262</v>
      </c>
      <c r="E1999" t="s">
        <v>7266</v>
      </c>
      <c r="F1999" t="s">
        <v>7245</v>
      </c>
      <c r="G1999" t="s">
        <v>7246</v>
      </c>
      <c r="H1999" t="s">
        <v>7257</v>
      </c>
      <c r="I1999" t="s">
        <v>7267</v>
      </c>
      <c r="J1999" t="s">
        <v>7268</v>
      </c>
      <c r="K1999" t="s">
        <v>7270</v>
      </c>
      <c r="L1999">
        <f t="shared" si="342"/>
        <v>100598</v>
      </c>
      <c r="M1999">
        <f t="shared" si="343"/>
        <v>100600</v>
      </c>
      <c r="N1999">
        <f t="shared" si="344"/>
        <v>100599</v>
      </c>
      <c r="O1999">
        <f t="shared" si="345"/>
        <v>100600</v>
      </c>
      <c r="P1999">
        <f t="shared" si="346"/>
        <v>100599</v>
      </c>
      <c r="Q1999">
        <f t="shared" si="347"/>
        <v>100599</v>
      </c>
      <c r="R1999">
        <f t="shared" si="348"/>
        <v>100598</v>
      </c>
      <c r="S1999">
        <f t="shared" si="349"/>
        <v>100598</v>
      </c>
      <c r="T1999">
        <f t="shared" si="350"/>
        <v>100598</v>
      </c>
      <c r="U1999">
        <f t="shared" si="351"/>
        <v>201996</v>
      </c>
      <c r="V1999" s="7">
        <f>IFERROR(VLOOKUP(VALUE(L1999),工作表2!$A:$N,14,1)/50,0)</f>
        <v>446881.13</v>
      </c>
      <c r="W1999" s="7">
        <f>IFERROR(VLOOKUP(VALUE(M1999),工作表2!$A:$N,14,1)/50,0)</f>
        <v>446881.13</v>
      </c>
      <c r="X1999" s="7">
        <f>IFERROR(VLOOKUP(VALUE(N1999),工作表2!$A:$N,14,1)/50,0)</f>
        <v>446881.13</v>
      </c>
      <c r="Y1999" s="7">
        <f>IFERROR(VLOOKUP(VALUE(O1999),工作表2!$A:$N,14,1)/50,0)</f>
        <v>446881.13</v>
      </c>
      <c r="Z1999" s="7">
        <f>IFERROR(VLOOKUP(VALUE(P1999),工作表2!$A:$N,14,1)/50,0)</f>
        <v>446881.13</v>
      </c>
      <c r="AA1999" s="7">
        <f>IFERROR(VLOOKUP(VALUE(Q1999),工作表2!$A:$N,14,1)/50,0)</f>
        <v>446881.13</v>
      </c>
      <c r="AB1999" s="7">
        <f>IFERROR(VLOOKUP(VALUE(R1999),工作表2!$A:$N,14,1)/50,0)</f>
        <v>446881.13</v>
      </c>
      <c r="AC1999" s="7">
        <f>IFERROR(VLOOKUP(VALUE(S1999),工作表2!$A:$N,14,1)/50,0)</f>
        <v>446881.13</v>
      </c>
      <c r="AD1999" s="7">
        <f>IFERROR(VLOOKUP(VALUE(T1999),工作表2!$A:$N,14,1)/50,0)</f>
        <v>446881.13</v>
      </c>
      <c r="AE1999" s="7">
        <f>IFERROR(VLOOKUP(VALUE(U1999),工作表2!$A:$N,14,1),0)</f>
        <v>65997656.5</v>
      </c>
      <c r="AF1999" s="7">
        <f t="shared" si="352"/>
        <v>70019586.670000002</v>
      </c>
    </row>
    <row r="2000" spans="1:32" x14ac:dyDescent="0.15">
      <c r="A2000" s="8">
        <v>101996</v>
      </c>
      <c r="B2000" s="3" t="s">
        <v>7271</v>
      </c>
      <c r="C2000" t="s">
        <v>7242</v>
      </c>
      <c r="D2000" t="s">
        <v>7243</v>
      </c>
      <c r="E2000" t="s">
        <v>7254</v>
      </c>
      <c r="F2000" t="s">
        <v>7245</v>
      </c>
      <c r="G2000" t="s">
        <v>7256</v>
      </c>
      <c r="H2000" t="s">
        <v>7260</v>
      </c>
      <c r="I2000" t="s">
        <v>7267</v>
      </c>
      <c r="J2000" t="s">
        <v>7264</v>
      </c>
      <c r="K2000" t="s">
        <v>7272</v>
      </c>
      <c r="L2000">
        <f t="shared" si="342"/>
        <v>100599</v>
      </c>
      <c r="M2000">
        <f t="shared" si="343"/>
        <v>100600</v>
      </c>
      <c r="N2000">
        <f t="shared" si="344"/>
        <v>100600</v>
      </c>
      <c r="O2000">
        <f t="shared" si="345"/>
        <v>100599</v>
      </c>
      <c r="P2000">
        <f t="shared" si="346"/>
        <v>100599</v>
      </c>
      <c r="Q2000">
        <f t="shared" si="347"/>
        <v>100600</v>
      </c>
      <c r="R2000">
        <f t="shared" si="348"/>
        <v>100600</v>
      </c>
      <c r="S2000">
        <f t="shared" si="349"/>
        <v>100598</v>
      </c>
      <c r="T2000">
        <f t="shared" si="350"/>
        <v>100599</v>
      </c>
      <c r="U2000">
        <f t="shared" si="351"/>
        <v>201997</v>
      </c>
      <c r="V2000" s="7">
        <f>IFERROR(VLOOKUP(VALUE(L2000),工作表2!$A:$N,14,1)/50,0)</f>
        <v>446881.13</v>
      </c>
      <c r="W2000" s="7">
        <f>IFERROR(VLOOKUP(VALUE(M2000),工作表2!$A:$N,14,1)/50,0)</f>
        <v>446881.13</v>
      </c>
      <c r="X2000" s="7">
        <f>IFERROR(VLOOKUP(VALUE(N2000),工作表2!$A:$N,14,1)/50,0)</f>
        <v>446881.13</v>
      </c>
      <c r="Y2000" s="7">
        <f>IFERROR(VLOOKUP(VALUE(O2000),工作表2!$A:$N,14,1)/50,0)</f>
        <v>446881.13</v>
      </c>
      <c r="Z2000" s="7">
        <f>IFERROR(VLOOKUP(VALUE(P2000),工作表2!$A:$N,14,1)/50,0)</f>
        <v>446881.13</v>
      </c>
      <c r="AA2000" s="7">
        <f>IFERROR(VLOOKUP(VALUE(Q2000),工作表2!$A:$N,14,1)/50,0)</f>
        <v>446881.13</v>
      </c>
      <c r="AB2000" s="7">
        <f>IFERROR(VLOOKUP(VALUE(R2000),工作表2!$A:$N,14,1)/50,0)</f>
        <v>446881.13</v>
      </c>
      <c r="AC2000" s="7">
        <f>IFERROR(VLOOKUP(VALUE(S2000),工作表2!$A:$N,14,1)/50,0)</f>
        <v>446881.13</v>
      </c>
      <c r="AD2000" s="7">
        <f>IFERROR(VLOOKUP(VALUE(T2000),工作表2!$A:$N,14,1)/50,0)</f>
        <v>446881.13</v>
      </c>
      <c r="AE2000" s="7">
        <f>IFERROR(VLOOKUP(VALUE(U2000),工作表2!$A:$N,14,1),0)</f>
        <v>67247956.5</v>
      </c>
      <c r="AF2000" s="7">
        <f t="shared" si="352"/>
        <v>71269886.670000002</v>
      </c>
    </row>
    <row r="2001" spans="1:32" x14ac:dyDescent="0.15">
      <c r="A2001" s="8">
        <v>101997</v>
      </c>
      <c r="B2001" s="3" t="s">
        <v>7241</v>
      </c>
      <c r="C2001" t="s">
        <v>7252</v>
      </c>
      <c r="D2001" t="s">
        <v>7253</v>
      </c>
      <c r="E2001" t="s">
        <v>7244</v>
      </c>
      <c r="F2001" t="s">
        <v>7255</v>
      </c>
      <c r="G2001" t="s">
        <v>7246</v>
      </c>
      <c r="H2001" t="s">
        <v>7257</v>
      </c>
      <c r="I2001" t="s">
        <v>7273</v>
      </c>
      <c r="J2001" t="s">
        <v>7249</v>
      </c>
      <c r="K2001" t="s">
        <v>7274</v>
      </c>
      <c r="L2001">
        <f t="shared" si="342"/>
        <v>100600</v>
      </c>
      <c r="M2001">
        <f t="shared" si="343"/>
        <v>100598</v>
      </c>
      <c r="N2001">
        <f t="shared" si="344"/>
        <v>100598</v>
      </c>
      <c r="O2001">
        <f t="shared" si="345"/>
        <v>100598</v>
      </c>
      <c r="P2001">
        <f t="shared" si="346"/>
        <v>100600</v>
      </c>
      <c r="Q2001">
        <f t="shared" si="347"/>
        <v>100599</v>
      </c>
      <c r="R2001">
        <f t="shared" si="348"/>
        <v>100598</v>
      </c>
      <c r="S2001">
        <f t="shared" si="349"/>
        <v>100600</v>
      </c>
      <c r="T2001">
        <f t="shared" si="350"/>
        <v>100600</v>
      </c>
      <c r="U2001">
        <f t="shared" si="351"/>
        <v>201998</v>
      </c>
      <c r="V2001" s="7">
        <f>IFERROR(VLOOKUP(VALUE(L2001),工作表2!$A:$N,14,1)/50,0)</f>
        <v>446881.13</v>
      </c>
      <c r="W2001" s="7">
        <f>IFERROR(VLOOKUP(VALUE(M2001),工作表2!$A:$N,14,1)/50,0)</f>
        <v>446881.13</v>
      </c>
      <c r="X2001" s="7">
        <f>IFERROR(VLOOKUP(VALUE(N2001),工作表2!$A:$N,14,1)/50,0)</f>
        <v>446881.13</v>
      </c>
      <c r="Y2001" s="7">
        <f>IFERROR(VLOOKUP(VALUE(O2001),工作表2!$A:$N,14,1)/50,0)</f>
        <v>446881.13</v>
      </c>
      <c r="Z2001" s="7">
        <f>IFERROR(VLOOKUP(VALUE(P2001),工作表2!$A:$N,14,1)/50,0)</f>
        <v>446881.13</v>
      </c>
      <c r="AA2001" s="7">
        <f>IFERROR(VLOOKUP(VALUE(Q2001),工作表2!$A:$N,14,1)/50,0)</f>
        <v>446881.13</v>
      </c>
      <c r="AB2001" s="7">
        <f>IFERROR(VLOOKUP(VALUE(R2001),工作表2!$A:$N,14,1)/50,0)</f>
        <v>446881.13</v>
      </c>
      <c r="AC2001" s="7">
        <f>IFERROR(VLOOKUP(VALUE(S2001),工作表2!$A:$N,14,1)/50,0)</f>
        <v>446881.13</v>
      </c>
      <c r="AD2001" s="7">
        <f>IFERROR(VLOOKUP(VALUE(T2001),工作表2!$A:$N,14,1)/50,0)</f>
        <v>446881.13</v>
      </c>
      <c r="AE2001" s="7">
        <f>IFERROR(VLOOKUP(VALUE(U2001),工作表2!$A:$N,14,1),0)</f>
        <v>66715140.5</v>
      </c>
      <c r="AF2001" s="7">
        <f t="shared" si="352"/>
        <v>70737070.670000002</v>
      </c>
    </row>
    <row r="2002" spans="1:32" x14ac:dyDescent="0.15">
      <c r="A2002" s="8">
        <v>101998</v>
      </c>
      <c r="B2002" s="3" t="s">
        <v>7241</v>
      </c>
      <c r="C2002" t="s">
        <v>7275</v>
      </c>
      <c r="D2002" t="s">
        <v>7253</v>
      </c>
      <c r="E2002" t="s">
        <v>7254</v>
      </c>
      <c r="F2002" t="s">
        <v>7255</v>
      </c>
      <c r="G2002" t="s">
        <v>7256</v>
      </c>
      <c r="H2002" t="s">
        <v>7260</v>
      </c>
      <c r="I2002" t="s">
        <v>7248</v>
      </c>
      <c r="J2002" t="s">
        <v>7268</v>
      </c>
      <c r="K2002" t="s">
        <v>7276</v>
      </c>
      <c r="L2002">
        <f t="shared" si="342"/>
        <v>100600</v>
      </c>
      <c r="M2002">
        <f t="shared" si="343"/>
        <v>100599</v>
      </c>
      <c r="N2002">
        <f t="shared" si="344"/>
        <v>100598</v>
      </c>
      <c r="O2002">
        <f t="shared" si="345"/>
        <v>100599</v>
      </c>
      <c r="P2002">
        <f t="shared" si="346"/>
        <v>100600</v>
      </c>
      <c r="Q2002">
        <f t="shared" si="347"/>
        <v>100600</v>
      </c>
      <c r="R2002">
        <f t="shared" si="348"/>
        <v>100600</v>
      </c>
      <c r="S2002">
        <f t="shared" si="349"/>
        <v>100599</v>
      </c>
      <c r="T2002">
        <f t="shared" si="350"/>
        <v>100598</v>
      </c>
      <c r="U2002">
        <f t="shared" si="351"/>
        <v>201999</v>
      </c>
      <c r="V2002" s="7">
        <f>IFERROR(VLOOKUP(VALUE(L2002),工作表2!$A:$N,14,1)/50,0)</f>
        <v>446881.13</v>
      </c>
      <c r="W2002" s="7">
        <f>IFERROR(VLOOKUP(VALUE(M2002),工作表2!$A:$N,14,1)/50,0)</f>
        <v>446881.13</v>
      </c>
      <c r="X2002" s="7">
        <f>IFERROR(VLOOKUP(VALUE(N2002),工作表2!$A:$N,14,1)/50,0)</f>
        <v>446881.13</v>
      </c>
      <c r="Y2002" s="7">
        <f>IFERROR(VLOOKUP(VALUE(O2002),工作表2!$A:$N,14,1)/50,0)</f>
        <v>446881.13</v>
      </c>
      <c r="Z2002" s="7">
        <f>IFERROR(VLOOKUP(VALUE(P2002),工作表2!$A:$N,14,1)/50,0)</f>
        <v>446881.13</v>
      </c>
      <c r="AA2002" s="7">
        <f>IFERROR(VLOOKUP(VALUE(Q2002),工作表2!$A:$N,14,1)/50,0)</f>
        <v>446881.13</v>
      </c>
      <c r="AB2002" s="7">
        <f>IFERROR(VLOOKUP(VALUE(R2002),工作表2!$A:$N,14,1)/50,0)</f>
        <v>446881.13</v>
      </c>
      <c r="AC2002" s="7">
        <f>IFERROR(VLOOKUP(VALUE(S2002),工作表2!$A:$N,14,1)/50,0)</f>
        <v>446881.13</v>
      </c>
      <c r="AD2002" s="7">
        <f>IFERROR(VLOOKUP(VALUE(T2002),工作表2!$A:$N,14,1)/50,0)</f>
        <v>446881.13</v>
      </c>
      <c r="AE2002" s="7">
        <f>IFERROR(VLOOKUP(VALUE(U2002),工作表2!$A:$N,14,1),0)</f>
        <v>67002115</v>
      </c>
      <c r="AF2002" s="7">
        <f t="shared" si="352"/>
        <v>71024045.170000002</v>
      </c>
    </row>
    <row r="2003" spans="1:32" x14ac:dyDescent="0.15">
      <c r="A2003" s="8">
        <v>101999</v>
      </c>
      <c r="B2003" s="3" t="s">
        <v>7271</v>
      </c>
      <c r="C2003" t="s">
        <v>7252</v>
      </c>
      <c r="D2003" t="s">
        <v>7253</v>
      </c>
      <c r="E2003" t="s">
        <v>7266</v>
      </c>
      <c r="F2003" t="s">
        <v>7255</v>
      </c>
      <c r="G2003" t="s">
        <v>7246</v>
      </c>
      <c r="H2003" t="s">
        <v>7257</v>
      </c>
      <c r="I2003" t="s">
        <v>7267</v>
      </c>
      <c r="J2003" t="s">
        <v>7268</v>
      </c>
      <c r="K2003" t="s">
        <v>7277</v>
      </c>
      <c r="L2003">
        <f t="shared" si="342"/>
        <v>100599</v>
      </c>
      <c r="M2003">
        <f t="shared" si="343"/>
        <v>100598</v>
      </c>
      <c r="N2003">
        <f t="shared" si="344"/>
        <v>100598</v>
      </c>
      <c r="O2003">
        <f t="shared" si="345"/>
        <v>100600</v>
      </c>
      <c r="P2003">
        <f t="shared" si="346"/>
        <v>100600</v>
      </c>
      <c r="Q2003">
        <f t="shared" si="347"/>
        <v>100599</v>
      </c>
      <c r="R2003">
        <f t="shared" si="348"/>
        <v>100598</v>
      </c>
      <c r="S2003">
        <f t="shared" si="349"/>
        <v>100598</v>
      </c>
      <c r="T2003">
        <f t="shared" si="350"/>
        <v>100598</v>
      </c>
      <c r="U2003">
        <f t="shared" si="351"/>
        <v>202000</v>
      </c>
      <c r="V2003" s="7">
        <f>IFERROR(VLOOKUP(VALUE(L2003),工作表2!$A:$N,14,1)/50,0)</f>
        <v>446881.13</v>
      </c>
      <c r="W2003" s="7">
        <f>IFERROR(VLOOKUP(VALUE(M2003),工作表2!$A:$N,14,1)/50,0)</f>
        <v>446881.13</v>
      </c>
      <c r="X2003" s="7">
        <f>IFERROR(VLOOKUP(VALUE(N2003),工作表2!$A:$N,14,1)/50,0)</f>
        <v>446881.13</v>
      </c>
      <c r="Y2003" s="7">
        <f>IFERROR(VLOOKUP(VALUE(O2003),工作表2!$A:$N,14,1)/50,0)</f>
        <v>446881.13</v>
      </c>
      <c r="Z2003" s="7">
        <f>IFERROR(VLOOKUP(VALUE(P2003),工作表2!$A:$N,14,1)/50,0)</f>
        <v>446881.13</v>
      </c>
      <c r="AA2003" s="7">
        <f>IFERROR(VLOOKUP(VALUE(Q2003),工作表2!$A:$N,14,1)/50,0)</f>
        <v>446881.13</v>
      </c>
      <c r="AB2003" s="7">
        <f>IFERROR(VLOOKUP(VALUE(R2003),工作表2!$A:$N,14,1)/50,0)</f>
        <v>446881.13</v>
      </c>
      <c r="AC2003" s="7">
        <f>IFERROR(VLOOKUP(VALUE(S2003),工作表2!$A:$N,14,1)/50,0)</f>
        <v>446881.13</v>
      </c>
      <c r="AD2003" s="7">
        <f>IFERROR(VLOOKUP(VALUE(T2003),工作表2!$A:$N,14,1)/50,0)</f>
        <v>446881.13</v>
      </c>
      <c r="AE2003" s="7">
        <f>IFERROR(VLOOKUP(VALUE(U2003),工作表2!$A:$N,14,1),0)</f>
        <v>67386003</v>
      </c>
      <c r="AF2003" s="7">
        <f t="shared" si="352"/>
        <v>71407933.170000002</v>
      </c>
    </row>
    <row r="2004" spans="1:32" x14ac:dyDescent="0.15">
      <c r="A2004" s="8">
        <v>102000</v>
      </c>
      <c r="B2004" s="3" t="s">
        <v>7278</v>
      </c>
      <c r="C2004" t="s">
        <v>7279</v>
      </c>
      <c r="D2004" t="s">
        <v>7280</v>
      </c>
      <c r="E2004" t="s">
        <v>7281</v>
      </c>
      <c r="F2004" t="s">
        <v>7282</v>
      </c>
      <c r="G2004" t="s">
        <v>7283</v>
      </c>
      <c r="H2004" t="s">
        <v>7284</v>
      </c>
      <c r="I2004" t="s">
        <v>7285</v>
      </c>
      <c r="J2004" t="s">
        <v>7286</v>
      </c>
      <c r="K2004" t="s">
        <v>7287</v>
      </c>
      <c r="L2004">
        <f t="shared" si="342"/>
        <v>100602</v>
      </c>
      <c r="M2004">
        <f t="shared" si="343"/>
        <v>100601</v>
      </c>
      <c r="N2004">
        <f t="shared" si="344"/>
        <v>100603</v>
      </c>
      <c r="O2004">
        <f t="shared" si="345"/>
        <v>100603</v>
      </c>
      <c r="P2004">
        <f t="shared" si="346"/>
        <v>100603</v>
      </c>
      <c r="Q2004">
        <f t="shared" si="347"/>
        <v>100601</v>
      </c>
      <c r="R2004">
        <f t="shared" si="348"/>
        <v>100601</v>
      </c>
      <c r="S2004">
        <f t="shared" si="349"/>
        <v>100601</v>
      </c>
      <c r="T2004">
        <f t="shared" si="350"/>
        <v>100603</v>
      </c>
      <c r="U2004">
        <f t="shared" si="351"/>
        <v>202001</v>
      </c>
      <c r="V2004" s="7">
        <f>IFERROR(VLOOKUP(VALUE(L2004),工作表2!$A:$N,14,1)/50,0)</f>
        <v>450900.28</v>
      </c>
      <c r="W2004" s="7">
        <f>IFERROR(VLOOKUP(VALUE(M2004),工作表2!$A:$N,14,1)/50,0)</f>
        <v>450900.28</v>
      </c>
      <c r="X2004" s="7">
        <f>IFERROR(VLOOKUP(VALUE(N2004),工作表2!$A:$N,14,1)/50,0)</f>
        <v>450900.28</v>
      </c>
      <c r="Y2004" s="7">
        <f>IFERROR(VLOOKUP(VALUE(O2004),工作表2!$A:$N,14,1)/50,0)</f>
        <v>450900.28</v>
      </c>
      <c r="Z2004" s="7">
        <f>IFERROR(VLOOKUP(VALUE(P2004),工作表2!$A:$N,14,1)/50,0)</f>
        <v>450900.28</v>
      </c>
      <c r="AA2004" s="7">
        <f>IFERROR(VLOOKUP(VALUE(Q2004),工作表2!$A:$N,14,1)/50,0)</f>
        <v>450900.28</v>
      </c>
      <c r="AB2004" s="7">
        <f>IFERROR(VLOOKUP(VALUE(R2004),工作表2!$A:$N,14,1)/50,0)</f>
        <v>450900.28</v>
      </c>
      <c r="AC2004" s="7">
        <f>IFERROR(VLOOKUP(VALUE(S2004),工作表2!$A:$N,14,1)/50,0)</f>
        <v>450900.28</v>
      </c>
      <c r="AD2004" s="7">
        <f>IFERROR(VLOOKUP(VALUE(T2004),工作表2!$A:$N,14,1)/50,0)</f>
        <v>450900.28</v>
      </c>
      <c r="AE2004" s="7">
        <f>IFERROR(VLOOKUP(VALUE(U2004),工作表2!$A:$N,14,1),0)</f>
        <v>66420366.5</v>
      </c>
      <c r="AF2004" s="7">
        <f t="shared" si="352"/>
        <v>70478469.019999996</v>
      </c>
    </row>
    <row r="2005" spans="1:32" x14ac:dyDescent="0.15">
      <c r="A2005" s="8">
        <v>102001</v>
      </c>
      <c r="B2005" s="3" t="s">
        <v>7288</v>
      </c>
      <c r="C2005" t="s">
        <v>7289</v>
      </c>
      <c r="D2005" t="s">
        <v>7290</v>
      </c>
      <c r="E2005" t="s">
        <v>7291</v>
      </c>
      <c r="F2005" t="s">
        <v>7282</v>
      </c>
      <c r="G2005" t="s">
        <v>7292</v>
      </c>
      <c r="H2005" t="s">
        <v>7293</v>
      </c>
      <c r="I2005" t="s">
        <v>7294</v>
      </c>
      <c r="J2005" t="s">
        <v>7295</v>
      </c>
      <c r="K2005" t="s">
        <v>7296</v>
      </c>
      <c r="L2005">
        <f t="shared" si="342"/>
        <v>100603</v>
      </c>
      <c r="M2005">
        <f t="shared" si="343"/>
        <v>100602</v>
      </c>
      <c r="N2005">
        <f t="shared" si="344"/>
        <v>100602</v>
      </c>
      <c r="O2005">
        <f t="shared" si="345"/>
        <v>100602</v>
      </c>
      <c r="P2005">
        <f t="shared" si="346"/>
        <v>100603</v>
      </c>
      <c r="Q2005">
        <f t="shared" si="347"/>
        <v>100603</v>
      </c>
      <c r="R2005">
        <f t="shared" si="348"/>
        <v>100603</v>
      </c>
      <c r="S2005">
        <f t="shared" si="349"/>
        <v>100603</v>
      </c>
      <c r="T2005">
        <f t="shared" si="350"/>
        <v>100601</v>
      </c>
      <c r="U2005">
        <f t="shared" si="351"/>
        <v>202002</v>
      </c>
      <c r="V2005" s="7">
        <f>IFERROR(VLOOKUP(VALUE(L2005),工作表2!$A:$N,14,1)/50,0)</f>
        <v>450900.28</v>
      </c>
      <c r="W2005" s="7">
        <f>IFERROR(VLOOKUP(VALUE(M2005),工作表2!$A:$N,14,1)/50,0)</f>
        <v>450900.28</v>
      </c>
      <c r="X2005" s="7">
        <f>IFERROR(VLOOKUP(VALUE(N2005),工作表2!$A:$N,14,1)/50,0)</f>
        <v>450900.28</v>
      </c>
      <c r="Y2005" s="7">
        <f>IFERROR(VLOOKUP(VALUE(O2005),工作表2!$A:$N,14,1)/50,0)</f>
        <v>450900.28</v>
      </c>
      <c r="Z2005" s="7">
        <f>IFERROR(VLOOKUP(VALUE(P2005),工作表2!$A:$N,14,1)/50,0)</f>
        <v>450900.28</v>
      </c>
      <c r="AA2005" s="7">
        <f>IFERROR(VLOOKUP(VALUE(Q2005),工作表2!$A:$N,14,1)/50,0)</f>
        <v>450900.28</v>
      </c>
      <c r="AB2005" s="7">
        <f>IFERROR(VLOOKUP(VALUE(R2005),工作表2!$A:$N,14,1)/50,0)</f>
        <v>450900.28</v>
      </c>
      <c r="AC2005" s="7">
        <f>IFERROR(VLOOKUP(VALUE(S2005),工作表2!$A:$N,14,1)/50,0)</f>
        <v>450900.28</v>
      </c>
      <c r="AD2005" s="7">
        <f>IFERROR(VLOOKUP(VALUE(T2005),工作表2!$A:$N,14,1)/50,0)</f>
        <v>450900.28</v>
      </c>
      <c r="AE2005" s="7">
        <f>IFERROR(VLOOKUP(VALUE(U2005),工作表2!$A:$N,14,1),0)</f>
        <v>66465531.5</v>
      </c>
      <c r="AF2005" s="7">
        <f t="shared" si="352"/>
        <v>70523634.019999996</v>
      </c>
    </row>
    <row r="2006" spans="1:32" x14ac:dyDescent="0.15">
      <c r="A2006" s="8">
        <v>102002</v>
      </c>
      <c r="B2006" s="3" t="s">
        <v>7278</v>
      </c>
      <c r="C2006" t="s">
        <v>7297</v>
      </c>
      <c r="D2006" t="s">
        <v>7298</v>
      </c>
      <c r="E2006" t="s">
        <v>7281</v>
      </c>
      <c r="F2006" t="s">
        <v>7299</v>
      </c>
      <c r="G2006" t="s">
        <v>7292</v>
      </c>
      <c r="H2006" t="s">
        <v>7284</v>
      </c>
      <c r="I2006" t="s">
        <v>7300</v>
      </c>
      <c r="J2006" t="s">
        <v>7301</v>
      </c>
      <c r="K2006" t="s">
        <v>7302</v>
      </c>
      <c r="L2006">
        <f t="shared" si="342"/>
        <v>100602</v>
      </c>
      <c r="M2006">
        <f t="shared" si="343"/>
        <v>100603</v>
      </c>
      <c r="N2006">
        <f t="shared" si="344"/>
        <v>100601</v>
      </c>
      <c r="O2006">
        <f t="shared" si="345"/>
        <v>100603</v>
      </c>
      <c r="P2006">
        <f t="shared" si="346"/>
        <v>100601</v>
      </c>
      <c r="Q2006">
        <f t="shared" si="347"/>
        <v>100603</v>
      </c>
      <c r="R2006">
        <f t="shared" si="348"/>
        <v>100601</v>
      </c>
      <c r="S2006">
        <f t="shared" si="349"/>
        <v>100602</v>
      </c>
      <c r="T2006">
        <f t="shared" si="350"/>
        <v>100602</v>
      </c>
      <c r="U2006">
        <f t="shared" si="351"/>
        <v>202003</v>
      </c>
      <c r="V2006" s="7">
        <f>IFERROR(VLOOKUP(VALUE(L2006),工作表2!$A:$N,14,1)/50,0)</f>
        <v>450900.28</v>
      </c>
      <c r="W2006" s="7">
        <f>IFERROR(VLOOKUP(VALUE(M2006),工作表2!$A:$N,14,1)/50,0)</f>
        <v>450900.28</v>
      </c>
      <c r="X2006" s="7">
        <f>IFERROR(VLOOKUP(VALUE(N2006),工作表2!$A:$N,14,1)/50,0)</f>
        <v>450900.28</v>
      </c>
      <c r="Y2006" s="7">
        <f>IFERROR(VLOOKUP(VALUE(O2006),工作表2!$A:$N,14,1)/50,0)</f>
        <v>450900.28</v>
      </c>
      <c r="Z2006" s="7">
        <f>IFERROR(VLOOKUP(VALUE(P2006),工作表2!$A:$N,14,1)/50,0)</f>
        <v>450900.28</v>
      </c>
      <c r="AA2006" s="7">
        <f>IFERROR(VLOOKUP(VALUE(Q2006),工作表2!$A:$N,14,1)/50,0)</f>
        <v>450900.28</v>
      </c>
      <c r="AB2006" s="7">
        <f>IFERROR(VLOOKUP(VALUE(R2006),工作表2!$A:$N,14,1)/50,0)</f>
        <v>450900.28</v>
      </c>
      <c r="AC2006" s="7">
        <f>IFERROR(VLOOKUP(VALUE(S2006),工作表2!$A:$N,14,1)/50,0)</f>
        <v>450900.28</v>
      </c>
      <c r="AD2006" s="7">
        <f>IFERROR(VLOOKUP(VALUE(T2006),工作表2!$A:$N,14,1)/50,0)</f>
        <v>450900.28</v>
      </c>
      <c r="AE2006" s="7">
        <f>IFERROR(VLOOKUP(VALUE(U2006),工作表2!$A:$N,14,1),0)</f>
        <v>66510728.5</v>
      </c>
      <c r="AF2006" s="7">
        <f t="shared" si="352"/>
        <v>70568831.019999996</v>
      </c>
    </row>
    <row r="2007" spans="1:32" x14ac:dyDescent="0.15">
      <c r="A2007" s="8">
        <v>102003</v>
      </c>
      <c r="B2007" s="3" t="s">
        <v>7288</v>
      </c>
      <c r="C2007" t="s">
        <v>7297</v>
      </c>
      <c r="D2007" t="s">
        <v>7280</v>
      </c>
      <c r="E2007" t="s">
        <v>7303</v>
      </c>
      <c r="F2007" t="s">
        <v>7304</v>
      </c>
      <c r="G2007" t="s">
        <v>7305</v>
      </c>
      <c r="H2007" t="s">
        <v>7284</v>
      </c>
      <c r="I2007" t="s">
        <v>7285</v>
      </c>
      <c r="J2007" t="s">
        <v>7295</v>
      </c>
      <c r="K2007" t="s">
        <v>7306</v>
      </c>
      <c r="L2007">
        <f t="shared" si="342"/>
        <v>100603</v>
      </c>
      <c r="M2007">
        <f t="shared" si="343"/>
        <v>100603</v>
      </c>
      <c r="N2007">
        <f t="shared" si="344"/>
        <v>100603</v>
      </c>
      <c r="O2007">
        <f t="shared" si="345"/>
        <v>100601</v>
      </c>
      <c r="P2007">
        <f t="shared" si="346"/>
        <v>100602</v>
      </c>
      <c r="Q2007">
        <f t="shared" si="347"/>
        <v>100602</v>
      </c>
      <c r="R2007">
        <f t="shared" si="348"/>
        <v>100601</v>
      </c>
      <c r="S2007">
        <f t="shared" si="349"/>
        <v>100601</v>
      </c>
      <c r="T2007">
        <f t="shared" si="350"/>
        <v>100601</v>
      </c>
      <c r="U2007">
        <f t="shared" si="351"/>
        <v>202004</v>
      </c>
      <c r="V2007" s="7">
        <f>IFERROR(VLOOKUP(VALUE(L2007),工作表2!$A:$N,14,1)/50,0)</f>
        <v>450900.28</v>
      </c>
      <c r="W2007" s="7">
        <f>IFERROR(VLOOKUP(VALUE(M2007),工作表2!$A:$N,14,1)/50,0)</f>
        <v>450900.28</v>
      </c>
      <c r="X2007" s="7">
        <f>IFERROR(VLOOKUP(VALUE(N2007),工作表2!$A:$N,14,1)/50,0)</f>
        <v>450900.28</v>
      </c>
      <c r="Y2007" s="7">
        <f>IFERROR(VLOOKUP(VALUE(O2007),工作表2!$A:$N,14,1)/50,0)</f>
        <v>450900.28</v>
      </c>
      <c r="Z2007" s="7">
        <f>IFERROR(VLOOKUP(VALUE(P2007),工作表2!$A:$N,14,1)/50,0)</f>
        <v>450900.28</v>
      </c>
      <c r="AA2007" s="7">
        <f>IFERROR(VLOOKUP(VALUE(Q2007),工作表2!$A:$N,14,1)/50,0)</f>
        <v>450900.28</v>
      </c>
      <c r="AB2007" s="7">
        <f>IFERROR(VLOOKUP(VALUE(R2007),工作表2!$A:$N,14,1)/50,0)</f>
        <v>450900.28</v>
      </c>
      <c r="AC2007" s="7">
        <f>IFERROR(VLOOKUP(VALUE(S2007),工作表2!$A:$N,14,1)/50,0)</f>
        <v>450900.28</v>
      </c>
      <c r="AD2007" s="7">
        <f>IFERROR(VLOOKUP(VALUE(T2007),工作表2!$A:$N,14,1)/50,0)</f>
        <v>450900.28</v>
      </c>
      <c r="AE2007" s="7">
        <f>IFERROR(VLOOKUP(VALUE(U2007),工作表2!$A:$N,14,1),0)</f>
        <v>67771021</v>
      </c>
      <c r="AF2007" s="7">
        <f t="shared" si="352"/>
        <v>71829123.519999996</v>
      </c>
    </row>
    <row r="2008" spans="1:32" x14ac:dyDescent="0.15">
      <c r="A2008" s="8">
        <v>102004</v>
      </c>
      <c r="B2008" s="3" t="s">
        <v>7278</v>
      </c>
      <c r="C2008" t="s">
        <v>7279</v>
      </c>
      <c r="D2008" t="s">
        <v>7280</v>
      </c>
      <c r="E2008" t="s">
        <v>7303</v>
      </c>
      <c r="F2008" t="s">
        <v>7304</v>
      </c>
      <c r="G2008" t="s">
        <v>7283</v>
      </c>
      <c r="H2008" t="s">
        <v>7284</v>
      </c>
      <c r="I2008" t="s">
        <v>7285</v>
      </c>
      <c r="J2008" t="s">
        <v>7301</v>
      </c>
      <c r="K2008" t="s">
        <v>7307</v>
      </c>
      <c r="L2008">
        <f t="shared" si="342"/>
        <v>100602</v>
      </c>
      <c r="M2008">
        <f t="shared" si="343"/>
        <v>100601</v>
      </c>
      <c r="N2008">
        <f t="shared" si="344"/>
        <v>100603</v>
      </c>
      <c r="O2008">
        <f t="shared" si="345"/>
        <v>100601</v>
      </c>
      <c r="P2008">
        <f t="shared" si="346"/>
        <v>100602</v>
      </c>
      <c r="Q2008">
        <f t="shared" si="347"/>
        <v>100601</v>
      </c>
      <c r="R2008">
        <f t="shared" si="348"/>
        <v>100601</v>
      </c>
      <c r="S2008">
        <f t="shared" si="349"/>
        <v>100601</v>
      </c>
      <c r="T2008">
        <f t="shared" si="350"/>
        <v>100602</v>
      </c>
      <c r="U2008">
        <f t="shared" si="351"/>
        <v>202005</v>
      </c>
      <c r="V2008" s="7">
        <f>IFERROR(VLOOKUP(VALUE(L2008),工作表2!$A:$N,14,1)/50,0)</f>
        <v>450900.28</v>
      </c>
      <c r="W2008" s="7">
        <f>IFERROR(VLOOKUP(VALUE(M2008),工作表2!$A:$N,14,1)/50,0)</f>
        <v>450900.28</v>
      </c>
      <c r="X2008" s="7">
        <f>IFERROR(VLOOKUP(VALUE(N2008),工作表2!$A:$N,14,1)/50,0)</f>
        <v>450900.28</v>
      </c>
      <c r="Y2008" s="7">
        <f>IFERROR(VLOOKUP(VALUE(O2008),工作表2!$A:$N,14,1)/50,0)</f>
        <v>450900.28</v>
      </c>
      <c r="Z2008" s="7">
        <f>IFERROR(VLOOKUP(VALUE(P2008),工作表2!$A:$N,14,1)/50,0)</f>
        <v>450900.28</v>
      </c>
      <c r="AA2008" s="7">
        <f>IFERROR(VLOOKUP(VALUE(Q2008),工作表2!$A:$N,14,1)/50,0)</f>
        <v>450900.28</v>
      </c>
      <c r="AB2008" s="7">
        <f>IFERROR(VLOOKUP(VALUE(R2008),工作表2!$A:$N,14,1)/50,0)</f>
        <v>450900.28</v>
      </c>
      <c r="AC2008" s="7">
        <f>IFERROR(VLOOKUP(VALUE(S2008),工作表2!$A:$N,14,1)/50,0)</f>
        <v>450900.28</v>
      </c>
      <c r="AD2008" s="7">
        <f>IFERROR(VLOOKUP(VALUE(T2008),工作表2!$A:$N,14,1)/50,0)</f>
        <v>450900.28</v>
      </c>
      <c r="AE2008" s="7">
        <f>IFERROR(VLOOKUP(VALUE(U2008),工作表2!$A:$N,14,1),0)</f>
        <v>66601217.5</v>
      </c>
      <c r="AF2008" s="7">
        <f t="shared" si="352"/>
        <v>70659320.019999996</v>
      </c>
    </row>
    <row r="2009" spans="1:32" x14ac:dyDescent="0.15">
      <c r="A2009" s="8">
        <v>102005</v>
      </c>
      <c r="B2009" s="3" t="s">
        <v>7288</v>
      </c>
      <c r="C2009" t="s">
        <v>7279</v>
      </c>
      <c r="D2009" t="s">
        <v>7298</v>
      </c>
      <c r="E2009" t="s">
        <v>7281</v>
      </c>
      <c r="F2009" t="s">
        <v>7282</v>
      </c>
      <c r="G2009" t="s">
        <v>7283</v>
      </c>
      <c r="H2009" t="s">
        <v>7284</v>
      </c>
      <c r="I2009" t="s">
        <v>7300</v>
      </c>
      <c r="J2009" t="s">
        <v>7295</v>
      </c>
      <c r="K2009" t="s">
        <v>7308</v>
      </c>
      <c r="L2009">
        <f t="shared" si="342"/>
        <v>100603</v>
      </c>
      <c r="M2009">
        <f t="shared" si="343"/>
        <v>100601</v>
      </c>
      <c r="N2009">
        <f t="shared" si="344"/>
        <v>100601</v>
      </c>
      <c r="O2009">
        <f t="shared" si="345"/>
        <v>100603</v>
      </c>
      <c r="P2009">
        <f t="shared" si="346"/>
        <v>100603</v>
      </c>
      <c r="Q2009">
        <f t="shared" si="347"/>
        <v>100601</v>
      </c>
      <c r="R2009">
        <f t="shared" si="348"/>
        <v>100601</v>
      </c>
      <c r="S2009">
        <f t="shared" si="349"/>
        <v>100602</v>
      </c>
      <c r="T2009">
        <f t="shared" si="350"/>
        <v>100601</v>
      </c>
      <c r="U2009">
        <f t="shared" si="351"/>
        <v>202006</v>
      </c>
      <c r="V2009" s="7">
        <f>IFERROR(VLOOKUP(VALUE(L2009),工作表2!$A:$N,14,1)/50,0)</f>
        <v>450900.28</v>
      </c>
      <c r="W2009" s="7">
        <f>IFERROR(VLOOKUP(VALUE(M2009),工作表2!$A:$N,14,1)/50,0)</f>
        <v>450900.28</v>
      </c>
      <c r="X2009" s="7">
        <f>IFERROR(VLOOKUP(VALUE(N2009),工作表2!$A:$N,14,1)/50,0)</f>
        <v>450900.28</v>
      </c>
      <c r="Y2009" s="7">
        <f>IFERROR(VLOOKUP(VALUE(O2009),工作表2!$A:$N,14,1)/50,0)</f>
        <v>450900.28</v>
      </c>
      <c r="Z2009" s="7">
        <f>IFERROR(VLOOKUP(VALUE(P2009),工作表2!$A:$N,14,1)/50,0)</f>
        <v>450900.28</v>
      </c>
      <c r="AA2009" s="7">
        <f>IFERROR(VLOOKUP(VALUE(Q2009),工作表2!$A:$N,14,1)/50,0)</f>
        <v>450900.28</v>
      </c>
      <c r="AB2009" s="7">
        <f>IFERROR(VLOOKUP(VALUE(R2009),工作表2!$A:$N,14,1)/50,0)</f>
        <v>450900.28</v>
      </c>
      <c r="AC2009" s="7">
        <f>IFERROR(VLOOKUP(VALUE(S2009),工作表2!$A:$N,14,1)/50,0)</f>
        <v>450900.28</v>
      </c>
      <c r="AD2009" s="7">
        <f>IFERROR(VLOOKUP(VALUE(T2009),工作表2!$A:$N,14,1)/50,0)</f>
        <v>450900.28</v>
      </c>
      <c r="AE2009" s="7">
        <f>IFERROR(VLOOKUP(VALUE(U2009),工作表2!$A:$N,14,1),0)</f>
        <v>66646510.5</v>
      </c>
      <c r="AF2009" s="7">
        <f t="shared" si="352"/>
        <v>70704613.019999996</v>
      </c>
    </row>
    <row r="2010" spans="1:32" x14ac:dyDescent="0.15">
      <c r="A2010" s="8">
        <v>102006</v>
      </c>
      <c r="B2010" s="3" t="s">
        <v>7278</v>
      </c>
      <c r="C2010" t="s">
        <v>7297</v>
      </c>
      <c r="D2010" t="s">
        <v>7290</v>
      </c>
      <c r="E2010" t="s">
        <v>7291</v>
      </c>
      <c r="F2010" t="s">
        <v>7304</v>
      </c>
      <c r="G2010" t="s">
        <v>7305</v>
      </c>
      <c r="H2010" t="s">
        <v>7293</v>
      </c>
      <c r="I2010" t="s">
        <v>7300</v>
      </c>
      <c r="J2010" t="s">
        <v>7301</v>
      </c>
      <c r="K2010" t="s">
        <v>7309</v>
      </c>
      <c r="L2010">
        <f t="shared" si="342"/>
        <v>100602</v>
      </c>
      <c r="M2010">
        <f t="shared" si="343"/>
        <v>100603</v>
      </c>
      <c r="N2010">
        <f t="shared" si="344"/>
        <v>100602</v>
      </c>
      <c r="O2010">
        <f t="shared" si="345"/>
        <v>100602</v>
      </c>
      <c r="P2010">
        <f t="shared" si="346"/>
        <v>100602</v>
      </c>
      <c r="Q2010">
        <f t="shared" si="347"/>
        <v>100602</v>
      </c>
      <c r="R2010">
        <f t="shared" si="348"/>
        <v>100603</v>
      </c>
      <c r="S2010">
        <f t="shared" si="349"/>
        <v>100602</v>
      </c>
      <c r="T2010">
        <f t="shared" si="350"/>
        <v>100602</v>
      </c>
      <c r="U2010">
        <f t="shared" si="351"/>
        <v>202007</v>
      </c>
      <c r="V2010" s="7">
        <f>IFERROR(VLOOKUP(VALUE(L2010),工作表2!$A:$N,14,1)/50,0)</f>
        <v>450900.28</v>
      </c>
      <c r="W2010" s="7">
        <f>IFERROR(VLOOKUP(VALUE(M2010),工作表2!$A:$N,14,1)/50,0)</f>
        <v>450900.28</v>
      </c>
      <c r="X2010" s="7">
        <f>IFERROR(VLOOKUP(VALUE(N2010),工作表2!$A:$N,14,1)/50,0)</f>
        <v>450900.28</v>
      </c>
      <c r="Y2010" s="7">
        <f>IFERROR(VLOOKUP(VALUE(O2010),工作表2!$A:$N,14,1)/50,0)</f>
        <v>450900.28</v>
      </c>
      <c r="Z2010" s="7">
        <f>IFERROR(VLOOKUP(VALUE(P2010),工作表2!$A:$N,14,1)/50,0)</f>
        <v>450900.28</v>
      </c>
      <c r="AA2010" s="7">
        <f>IFERROR(VLOOKUP(VALUE(Q2010),工作表2!$A:$N,14,1)/50,0)</f>
        <v>450900.28</v>
      </c>
      <c r="AB2010" s="7">
        <f>IFERROR(VLOOKUP(VALUE(R2010),工作表2!$A:$N,14,1)/50,0)</f>
        <v>450900.28</v>
      </c>
      <c r="AC2010" s="7">
        <f>IFERROR(VLOOKUP(VALUE(S2010),工作表2!$A:$N,14,1)/50,0)</f>
        <v>450900.28</v>
      </c>
      <c r="AD2010" s="7">
        <f>IFERROR(VLOOKUP(VALUE(T2010),工作表2!$A:$N,14,1)/50,0)</f>
        <v>450900.28</v>
      </c>
      <c r="AE2010" s="7">
        <f>IFERROR(VLOOKUP(VALUE(U2010),工作表2!$A:$N,14,1),0)</f>
        <v>67909124.5</v>
      </c>
      <c r="AF2010" s="7">
        <f t="shared" si="352"/>
        <v>71967227.019999996</v>
      </c>
    </row>
    <row r="2011" spans="1:32" x14ac:dyDescent="0.15">
      <c r="A2011" s="8">
        <v>102007</v>
      </c>
      <c r="B2011" s="3" t="s">
        <v>7288</v>
      </c>
      <c r="C2011" t="s">
        <v>7279</v>
      </c>
      <c r="D2011" t="s">
        <v>7298</v>
      </c>
      <c r="E2011" t="s">
        <v>7291</v>
      </c>
      <c r="F2011" t="s">
        <v>7304</v>
      </c>
      <c r="G2011" t="s">
        <v>7292</v>
      </c>
      <c r="H2011" t="s">
        <v>7284</v>
      </c>
      <c r="I2011" t="s">
        <v>7300</v>
      </c>
      <c r="J2011" t="s">
        <v>7295</v>
      </c>
      <c r="K2011" t="s">
        <v>7310</v>
      </c>
      <c r="L2011">
        <f t="shared" si="342"/>
        <v>100603</v>
      </c>
      <c r="M2011">
        <f t="shared" si="343"/>
        <v>100601</v>
      </c>
      <c r="N2011">
        <f t="shared" si="344"/>
        <v>100601</v>
      </c>
      <c r="O2011">
        <f t="shared" si="345"/>
        <v>100602</v>
      </c>
      <c r="P2011">
        <f t="shared" si="346"/>
        <v>100602</v>
      </c>
      <c r="Q2011">
        <f t="shared" si="347"/>
        <v>100603</v>
      </c>
      <c r="R2011">
        <f t="shared" si="348"/>
        <v>100601</v>
      </c>
      <c r="S2011">
        <f t="shared" si="349"/>
        <v>100602</v>
      </c>
      <c r="T2011">
        <f t="shared" si="350"/>
        <v>100601</v>
      </c>
      <c r="U2011">
        <f t="shared" si="351"/>
        <v>202008</v>
      </c>
      <c r="V2011" s="7">
        <f>IFERROR(VLOOKUP(VALUE(L2011),工作表2!$A:$N,14,1)/50,0)</f>
        <v>450900.28</v>
      </c>
      <c r="W2011" s="7">
        <f>IFERROR(VLOOKUP(VALUE(M2011),工作表2!$A:$N,14,1)/50,0)</f>
        <v>450900.28</v>
      </c>
      <c r="X2011" s="7">
        <f>IFERROR(VLOOKUP(VALUE(N2011),工作表2!$A:$N,14,1)/50,0)</f>
        <v>450900.28</v>
      </c>
      <c r="Y2011" s="7">
        <f>IFERROR(VLOOKUP(VALUE(O2011),工作表2!$A:$N,14,1)/50,0)</f>
        <v>450900.28</v>
      </c>
      <c r="Z2011" s="7">
        <f>IFERROR(VLOOKUP(VALUE(P2011),工作表2!$A:$N,14,1)/50,0)</f>
        <v>450900.28</v>
      </c>
      <c r="AA2011" s="7">
        <f>IFERROR(VLOOKUP(VALUE(Q2011),工作表2!$A:$N,14,1)/50,0)</f>
        <v>450900.28</v>
      </c>
      <c r="AB2011" s="7">
        <f>IFERROR(VLOOKUP(VALUE(R2011),工作表2!$A:$N,14,1)/50,0)</f>
        <v>450900.28</v>
      </c>
      <c r="AC2011" s="7">
        <f>IFERROR(VLOOKUP(VALUE(S2011),工作表2!$A:$N,14,1)/50,0)</f>
        <v>450900.28</v>
      </c>
      <c r="AD2011" s="7">
        <f>IFERROR(VLOOKUP(VALUE(T2011),工作表2!$A:$N,14,1)/50,0)</f>
        <v>450900.28</v>
      </c>
      <c r="AE2011" s="7">
        <f>IFERROR(VLOOKUP(VALUE(U2011),工作表2!$A:$N,14,1),0)</f>
        <v>67370568</v>
      </c>
      <c r="AF2011" s="7">
        <f t="shared" si="352"/>
        <v>71428670.519999996</v>
      </c>
    </row>
    <row r="2012" spans="1:32" x14ac:dyDescent="0.15">
      <c r="A2012" s="8">
        <v>102008</v>
      </c>
      <c r="B2012" s="3" t="s">
        <v>7288</v>
      </c>
      <c r="C2012" t="s">
        <v>7279</v>
      </c>
      <c r="D2012" t="s">
        <v>7298</v>
      </c>
      <c r="E2012" t="s">
        <v>7281</v>
      </c>
      <c r="F2012" t="s">
        <v>7282</v>
      </c>
      <c r="G2012" t="s">
        <v>7305</v>
      </c>
      <c r="H2012" t="s">
        <v>7293</v>
      </c>
      <c r="I2012" t="s">
        <v>7285</v>
      </c>
      <c r="J2012" t="s">
        <v>7286</v>
      </c>
      <c r="K2012" t="s">
        <v>7311</v>
      </c>
      <c r="L2012">
        <f t="shared" si="342"/>
        <v>100603</v>
      </c>
      <c r="M2012">
        <f t="shared" si="343"/>
        <v>100601</v>
      </c>
      <c r="N2012">
        <f t="shared" si="344"/>
        <v>100601</v>
      </c>
      <c r="O2012">
        <f t="shared" si="345"/>
        <v>100603</v>
      </c>
      <c r="P2012">
        <f t="shared" si="346"/>
        <v>100603</v>
      </c>
      <c r="Q2012">
        <f t="shared" si="347"/>
        <v>100602</v>
      </c>
      <c r="R2012">
        <f t="shared" si="348"/>
        <v>100603</v>
      </c>
      <c r="S2012">
        <f t="shared" si="349"/>
        <v>100601</v>
      </c>
      <c r="T2012">
        <f t="shared" si="350"/>
        <v>100603</v>
      </c>
      <c r="U2012">
        <f t="shared" si="351"/>
        <v>202009</v>
      </c>
      <c r="V2012" s="7">
        <f>IFERROR(VLOOKUP(VALUE(L2012),工作表2!$A:$N,14,1)/50,0)</f>
        <v>450900.28</v>
      </c>
      <c r="W2012" s="7">
        <f>IFERROR(VLOOKUP(VALUE(M2012),工作表2!$A:$N,14,1)/50,0)</f>
        <v>450900.28</v>
      </c>
      <c r="X2012" s="7">
        <f>IFERROR(VLOOKUP(VALUE(N2012),工作表2!$A:$N,14,1)/50,0)</f>
        <v>450900.28</v>
      </c>
      <c r="Y2012" s="7">
        <f>IFERROR(VLOOKUP(VALUE(O2012),工作表2!$A:$N,14,1)/50,0)</f>
        <v>450900.28</v>
      </c>
      <c r="Z2012" s="7">
        <f>IFERROR(VLOOKUP(VALUE(P2012),工作表2!$A:$N,14,1)/50,0)</f>
        <v>450900.28</v>
      </c>
      <c r="AA2012" s="7">
        <f>IFERROR(VLOOKUP(VALUE(Q2012),工作表2!$A:$N,14,1)/50,0)</f>
        <v>450900.28</v>
      </c>
      <c r="AB2012" s="7">
        <f>IFERROR(VLOOKUP(VALUE(R2012),工作表2!$A:$N,14,1)/50,0)</f>
        <v>450900.28</v>
      </c>
      <c r="AC2012" s="7">
        <f>IFERROR(VLOOKUP(VALUE(S2012),工作表2!$A:$N,14,1)/50,0)</f>
        <v>450900.28</v>
      </c>
      <c r="AD2012" s="7">
        <f>IFERROR(VLOOKUP(VALUE(T2012),工作表2!$A:$N,14,1)/50,0)</f>
        <v>450900.28</v>
      </c>
      <c r="AE2012" s="7">
        <f>IFERROR(VLOOKUP(VALUE(U2012),工作表2!$A:$N,14,1),0)</f>
        <v>67660099.5</v>
      </c>
      <c r="AF2012" s="7">
        <f t="shared" si="352"/>
        <v>71718202.019999996</v>
      </c>
    </row>
    <row r="2013" spans="1:32" x14ac:dyDescent="0.15">
      <c r="A2013" s="8">
        <v>102009</v>
      </c>
      <c r="B2013" s="3" t="s">
        <v>7278</v>
      </c>
      <c r="C2013" t="s">
        <v>7289</v>
      </c>
      <c r="D2013" t="s">
        <v>7290</v>
      </c>
      <c r="E2013" t="s">
        <v>7303</v>
      </c>
      <c r="F2013" t="s">
        <v>7304</v>
      </c>
      <c r="G2013" t="s">
        <v>7292</v>
      </c>
      <c r="H2013" t="s">
        <v>7312</v>
      </c>
      <c r="I2013" t="s">
        <v>7294</v>
      </c>
      <c r="J2013" t="s">
        <v>7301</v>
      </c>
      <c r="K2013" t="s">
        <v>7313</v>
      </c>
      <c r="L2013">
        <f t="shared" si="342"/>
        <v>100602</v>
      </c>
      <c r="M2013">
        <f t="shared" si="343"/>
        <v>100602</v>
      </c>
      <c r="N2013">
        <f t="shared" si="344"/>
        <v>100602</v>
      </c>
      <c r="O2013">
        <f t="shared" si="345"/>
        <v>100601</v>
      </c>
      <c r="P2013">
        <f t="shared" si="346"/>
        <v>100602</v>
      </c>
      <c r="Q2013">
        <f t="shared" si="347"/>
        <v>100603</v>
      </c>
      <c r="R2013">
        <f t="shared" si="348"/>
        <v>100602</v>
      </c>
      <c r="S2013">
        <f t="shared" si="349"/>
        <v>100603</v>
      </c>
      <c r="T2013">
        <f t="shared" si="350"/>
        <v>100602</v>
      </c>
      <c r="U2013">
        <f t="shared" si="351"/>
        <v>202010</v>
      </c>
      <c r="V2013" s="7">
        <f>IFERROR(VLOOKUP(VALUE(L2013),工作表2!$A:$N,14,1)/50,0)</f>
        <v>450900.28</v>
      </c>
      <c r="W2013" s="7">
        <f>IFERROR(VLOOKUP(VALUE(M2013),工作表2!$A:$N,14,1)/50,0)</f>
        <v>450900.28</v>
      </c>
      <c r="X2013" s="7">
        <f>IFERROR(VLOOKUP(VALUE(N2013),工作表2!$A:$N,14,1)/50,0)</f>
        <v>450900.28</v>
      </c>
      <c r="Y2013" s="7">
        <f>IFERROR(VLOOKUP(VALUE(O2013),工作表2!$A:$N,14,1)/50,0)</f>
        <v>450900.28</v>
      </c>
      <c r="Z2013" s="7">
        <f>IFERROR(VLOOKUP(VALUE(P2013),工作表2!$A:$N,14,1)/50,0)</f>
        <v>450900.28</v>
      </c>
      <c r="AA2013" s="7">
        <f>IFERROR(VLOOKUP(VALUE(Q2013),工作表2!$A:$N,14,1)/50,0)</f>
        <v>450900.28</v>
      </c>
      <c r="AB2013" s="7">
        <f>IFERROR(VLOOKUP(VALUE(R2013),工作表2!$A:$N,14,1)/50,0)</f>
        <v>450900.28</v>
      </c>
      <c r="AC2013" s="7">
        <f>IFERROR(VLOOKUP(VALUE(S2013),工作表2!$A:$N,14,1)/50,0)</f>
        <v>450900.28</v>
      </c>
      <c r="AD2013" s="7">
        <f>IFERROR(VLOOKUP(VALUE(T2013),工作表2!$A:$N,14,1)/50,0)</f>
        <v>450900.28</v>
      </c>
      <c r="AE2013" s="7">
        <f>IFERROR(VLOOKUP(VALUE(U2013),工作表2!$A:$N,14,1),0)</f>
        <v>68047521.5</v>
      </c>
      <c r="AF2013" s="7">
        <f t="shared" si="352"/>
        <v>72105624.019999996</v>
      </c>
    </row>
    <row r="2014" spans="1:32" x14ac:dyDescent="0.15">
      <c r="A2014" s="8">
        <v>102010</v>
      </c>
      <c r="B2014" s="3" t="s">
        <v>7314</v>
      </c>
      <c r="C2014" t="s">
        <v>7315</v>
      </c>
      <c r="D2014" t="s">
        <v>7316</v>
      </c>
      <c r="E2014" t="s">
        <v>7317</v>
      </c>
      <c r="F2014" t="s">
        <v>7318</v>
      </c>
      <c r="G2014" t="s">
        <v>7319</v>
      </c>
      <c r="H2014" t="s">
        <v>7320</v>
      </c>
      <c r="I2014" t="s">
        <v>7321</v>
      </c>
      <c r="J2014" t="s">
        <v>7322</v>
      </c>
      <c r="K2014" t="s">
        <v>7323</v>
      </c>
      <c r="L2014">
        <f t="shared" si="342"/>
        <v>100604</v>
      </c>
      <c r="M2014">
        <f t="shared" si="343"/>
        <v>100605</v>
      </c>
      <c r="N2014">
        <f t="shared" si="344"/>
        <v>100604</v>
      </c>
      <c r="O2014">
        <f t="shared" si="345"/>
        <v>100604</v>
      </c>
      <c r="P2014">
        <f t="shared" si="346"/>
        <v>100606</v>
      </c>
      <c r="Q2014">
        <f t="shared" si="347"/>
        <v>100604</v>
      </c>
      <c r="R2014">
        <f t="shared" si="348"/>
        <v>100606</v>
      </c>
      <c r="S2014">
        <f t="shared" si="349"/>
        <v>100606</v>
      </c>
      <c r="T2014">
        <f t="shared" si="350"/>
        <v>100605</v>
      </c>
      <c r="U2014">
        <f t="shared" si="351"/>
        <v>202011</v>
      </c>
      <c r="V2014" s="7">
        <f>IFERROR(VLOOKUP(VALUE(L2014),工作表2!$A:$N,14,1)/50,0)</f>
        <v>454919.43</v>
      </c>
      <c r="W2014" s="7">
        <f>IFERROR(VLOOKUP(VALUE(M2014),工作表2!$A:$N,14,1)/50,0)</f>
        <v>454919.43</v>
      </c>
      <c r="X2014" s="7">
        <f>IFERROR(VLOOKUP(VALUE(N2014),工作表2!$A:$N,14,1)/50,0)</f>
        <v>454919.43</v>
      </c>
      <c r="Y2014" s="7">
        <f>IFERROR(VLOOKUP(VALUE(O2014),工作表2!$A:$N,14,1)/50,0)</f>
        <v>454919.43</v>
      </c>
      <c r="Z2014" s="7">
        <f>IFERROR(VLOOKUP(VALUE(P2014),工作表2!$A:$N,14,1)/50,0)</f>
        <v>454919.43</v>
      </c>
      <c r="AA2014" s="7">
        <f>IFERROR(VLOOKUP(VALUE(Q2014),工作表2!$A:$N,14,1)/50,0)</f>
        <v>454919.43</v>
      </c>
      <c r="AB2014" s="7">
        <f>IFERROR(VLOOKUP(VALUE(R2014),工作表2!$A:$N,14,1)/50,0)</f>
        <v>454919.43</v>
      </c>
      <c r="AC2014" s="7">
        <f>IFERROR(VLOOKUP(VALUE(S2014),工作表2!$A:$N,14,1)/50,0)</f>
        <v>454919.43</v>
      </c>
      <c r="AD2014" s="7">
        <f>IFERROR(VLOOKUP(VALUE(T2014),工作表2!$A:$N,14,1)/50,0)</f>
        <v>454919.43</v>
      </c>
      <c r="AE2014" s="7">
        <f>IFERROR(VLOOKUP(VALUE(U2014),工作表2!$A:$N,14,1),0)</f>
        <v>67070816.5</v>
      </c>
      <c r="AF2014" s="7">
        <f t="shared" si="352"/>
        <v>71165091.370000005</v>
      </c>
    </row>
    <row r="2015" spans="1:32" x14ac:dyDescent="0.15">
      <c r="A2015" s="8">
        <v>102011</v>
      </c>
      <c r="B2015" s="3" t="s">
        <v>7324</v>
      </c>
      <c r="C2015" t="s">
        <v>7325</v>
      </c>
      <c r="D2015" t="s">
        <v>7326</v>
      </c>
      <c r="E2015" t="s">
        <v>7317</v>
      </c>
      <c r="F2015" t="s">
        <v>7327</v>
      </c>
      <c r="G2015" t="s">
        <v>7328</v>
      </c>
      <c r="H2015" t="s">
        <v>7329</v>
      </c>
      <c r="I2015" t="s">
        <v>7321</v>
      </c>
      <c r="J2015" t="s">
        <v>7322</v>
      </c>
      <c r="K2015" t="s">
        <v>7330</v>
      </c>
      <c r="L2015">
        <f t="shared" si="342"/>
        <v>100606</v>
      </c>
      <c r="M2015">
        <f t="shared" si="343"/>
        <v>100604</v>
      </c>
      <c r="N2015">
        <f t="shared" si="344"/>
        <v>100606</v>
      </c>
      <c r="O2015">
        <f t="shared" si="345"/>
        <v>100604</v>
      </c>
      <c r="P2015">
        <f t="shared" si="346"/>
        <v>100604</v>
      </c>
      <c r="Q2015">
        <f t="shared" si="347"/>
        <v>100605</v>
      </c>
      <c r="R2015">
        <f t="shared" si="348"/>
        <v>100605</v>
      </c>
      <c r="S2015">
        <f t="shared" si="349"/>
        <v>100606</v>
      </c>
      <c r="T2015">
        <f t="shared" si="350"/>
        <v>100605</v>
      </c>
      <c r="U2015">
        <f t="shared" si="351"/>
        <v>202012</v>
      </c>
      <c r="V2015" s="7">
        <f>IFERROR(VLOOKUP(VALUE(L2015),工作表2!$A:$N,14,1)/50,0)</f>
        <v>454919.43</v>
      </c>
      <c r="W2015" s="7">
        <f>IFERROR(VLOOKUP(VALUE(M2015),工作表2!$A:$N,14,1)/50,0)</f>
        <v>454919.43</v>
      </c>
      <c r="X2015" s="7">
        <f>IFERROR(VLOOKUP(VALUE(N2015),工作表2!$A:$N,14,1)/50,0)</f>
        <v>454919.43</v>
      </c>
      <c r="Y2015" s="7">
        <f>IFERROR(VLOOKUP(VALUE(O2015),工作表2!$A:$N,14,1)/50,0)</f>
        <v>454919.43</v>
      </c>
      <c r="Z2015" s="7">
        <f>IFERROR(VLOOKUP(VALUE(P2015),工作表2!$A:$N,14,1)/50,0)</f>
        <v>454919.43</v>
      </c>
      <c r="AA2015" s="7">
        <f>IFERROR(VLOOKUP(VALUE(Q2015),工作表2!$A:$N,14,1)/50,0)</f>
        <v>454919.43</v>
      </c>
      <c r="AB2015" s="7">
        <f>IFERROR(VLOOKUP(VALUE(R2015),工作表2!$A:$N,14,1)/50,0)</f>
        <v>454919.43</v>
      </c>
      <c r="AC2015" s="7">
        <f>IFERROR(VLOOKUP(VALUE(S2015),工作表2!$A:$N,14,1)/50,0)</f>
        <v>454919.43</v>
      </c>
      <c r="AD2015" s="7">
        <f>IFERROR(VLOOKUP(VALUE(T2015),工作表2!$A:$N,14,1)/50,0)</f>
        <v>454919.43</v>
      </c>
      <c r="AE2015" s="7">
        <f>IFERROR(VLOOKUP(VALUE(U2015),工作表2!$A:$N,14,1),0)</f>
        <v>67116095.5</v>
      </c>
      <c r="AF2015" s="7">
        <f t="shared" si="352"/>
        <v>71210370.370000005</v>
      </c>
    </row>
    <row r="2016" spans="1:32" x14ac:dyDescent="0.15">
      <c r="A2016" s="8">
        <v>102012</v>
      </c>
      <c r="B2016" s="3" t="s">
        <v>7331</v>
      </c>
      <c r="C2016" t="s">
        <v>7325</v>
      </c>
      <c r="D2016" t="s">
        <v>7316</v>
      </c>
      <c r="E2016" t="s">
        <v>7332</v>
      </c>
      <c r="F2016" t="s">
        <v>7318</v>
      </c>
      <c r="G2016" t="s">
        <v>7328</v>
      </c>
      <c r="H2016" t="s">
        <v>7333</v>
      </c>
      <c r="I2016" t="s">
        <v>7321</v>
      </c>
      <c r="J2016" t="s">
        <v>7334</v>
      </c>
      <c r="K2016" t="s">
        <v>7335</v>
      </c>
      <c r="L2016">
        <f t="shared" si="342"/>
        <v>100605</v>
      </c>
      <c r="M2016">
        <f t="shared" si="343"/>
        <v>100604</v>
      </c>
      <c r="N2016">
        <f t="shared" si="344"/>
        <v>100604</v>
      </c>
      <c r="O2016">
        <f t="shared" si="345"/>
        <v>100606</v>
      </c>
      <c r="P2016">
        <f t="shared" si="346"/>
        <v>100606</v>
      </c>
      <c r="Q2016">
        <f t="shared" si="347"/>
        <v>100605</v>
      </c>
      <c r="R2016">
        <f t="shared" si="348"/>
        <v>100604</v>
      </c>
      <c r="S2016">
        <f t="shared" si="349"/>
        <v>100606</v>
      </c>
      <c r="T2016">
        <f t="shared" si="350"/>
        <v>100604</v>
      </c>
      <c r="U2016">
        <f t="shared" si="351"/>
        <v>202013</v>
      </c>
      <c r="V2016" s="7">
        <f>IFERROR(VLOOKUP(VALUE(L2016),工作表2!$A:$N,14,1)/50,0)</f>
        <v>454919.43</v>
      </c>
      <c r="W2016" s="7">
        <f>IFERROR(VLOOKUP(VALUE(M2016),工作表2!$A:$N,14,1)/50,0)</f>
        <v>454919.43</v>
      </c>
      <c r="X2016" s="7">
        <f>IFERROR(VLOOKUP(VALUE(N2016),工作表2!$A:$N,14,1)/50,0)</f>
        <v>454919.43</v>
      </c>
      <c r="Y2016" s="7">
        <f>IFERROR(VLOOKUP(VALUE(O2016),工作表2!$A:$N,14,1)/50,0)</f>
        <v>454919.43</v>
      </c>
      <c r="Z2016" s="7">
        <f>IFERROR(VLOOKUP(VALUE(P2016),工作表2!$A:$N,14,1)/50,0)</f>
        <v>454919.43</v>
      </c>
      <c r="AA2016" s="7">
        <f>IFERROR(VLOOKUP(VALUE(Q2016),工作表2!$A:$N,14,1)/50,0)</f>
        <v>454919.43</v>
      </c>
      <c r="AB2016" s="7">
        <f>IFERROR(VLOOKUP(VALUE(R2016),工作表2!$A:$N,14,1)/50,0)</f>
        <v>454919.43</v>
      </c>
      <c r="AC2016" s="7">
        <f>IFERROR(VLOOKUP(VALUE(S2016),工作表2!$A:$N,14,1)/50,0)</f>
        <v>454919.43</v>
      </c>
      <c r="AD2016" s="7">
        <f>IFERROR(VLOOKUP(VALUE(T2016),工作表2!$A:$N,14,1)/50,0)</f>
        <v>454919.43</v>
      </c>
      <c r="AE2016" s="7">
        <f>IFERROR(VLOOKUP(VALUE(U2016),工作表2!$A:$N,14,1),0)</f>
        <v>67161407</v>
      </c>
      <c r="AF2016" s="7">
        <f t="shared" si="352"/>
        <v>71255681.870000005</v>
      </c>
    </row>
    <row r="2017" spans="1:32" x14ac:dyDescent="0.15">
      <c r="A2017" s="8">
        <v>102013</v>
      </c>
      <c r="B2017" s="3" t="s">
        <v>7324</v>
      </c>
      <c r="C2017" t="s">
        <v>7336</v>
      </c>
      <c r="D2017" t="s">
        <v>7337</v>
      </c>
      <c r="E2017" t="s">
        <v>7338</v>
      </c>
      <c r="F2017" t="s">
        <v>7318</v>
      </c>
      <c r="G2017" t="s">
        <v>7328</v>
      </c>
      <c r="H2017" t="s">
        <v>7320</v>
      </c>
      <c r="I2017" t="s">
        <v>7339</v>
      </c>
      <c r="J2017" t="s">
        <v>7340</v>
      </c>
      <c r="K2017" t="s">
        <v>7341</v>
      </c>
      <c r="L2017">
        <f t="shared" si="342"/>
        <v>100606</v>
      </c>
      <c r="M2017">
        <f t="shared" si="343"/>
        <v>100606</v>
      </c>
      <c r="N2017">
        <f t="shared" si="344"/>
        <v>100605</v>
      </c>
      <c r="O2017">
        <f t="shared" si="345"/>
        <v>100605</v>
      </c>
      <c r="P2017">
        <f t="shared" si="346"/>
        <v>100606</v>
      </c>
      <c r="Q2017">
        <f t="shared" si="347"/>
        <v>100605</v>
      </c>
      <c r="R2017">
        <f t="shared" si="348"/>
        <v>100606</v>
      </c>
      <c r="S2017">
        <f t="shared" si="349"/>
        <v>100604</v>
      </c>
      <c r="T2017">
        <f t="shared" si="350"/>
        <v>100606</v>
      </c>
      <c r="U2017">
        <f t="shared" si="351"/>
        <v>202014</v>
      </c>
      <c r="V2017" s="7">
        <f>IFERROR(VLOOKUP(VALUE(L2017),工作表2!$A:$N,14,1)/50,0)</f>
        <v>454919.43</v>
      </c>
      <c r="W2017" s="7">
        <f>IFERROR(VLOOKUP(VALUE(M2017),工作表2!$A:$N,14,1)/50,0)</f>
        <v>454919.43</v>
      </c>
      <c r="X2017" s="7">
        <f>IFERROR(VLOOKUP(VALUE(N2017),工作表2!$A:$N,14,1)/50,0)</f>
        <v>454919.43</v>
      </c>
      <c r="Y2017" s="7">
        <f>IFERROR(VLOOKUP(VALUE(O2017),工作表2!$A:$N,14,1)/50,0)</f>
        <v>454919.43</v>
      </c>
      <c r="Z2017" s="7">
        <f>IFERROR(VLOOKUP(VALUE(P2017),工作表2!$A:$N,14,1)/50,0)</f>
        <v>454919.43</v>
      </c>
      <c r="AA2017" s="7">
        <f>IFERROR(VLOOKUP(VALUE(Q2017),工作表2!$A:$N,14,1)/50,0)</f>
        <v>454919.43</v>
      </c>
      <c r="AB2017" s="7">
        <f>IFERROR(VLOOKUP(VALUE(R2017),工作表2!$A:$N,14,1)/50,0)</f>
        <v>454919.43</v>
      </c>
      <c r="AC2017" s="7">
        <f>IFERROR(VLOOKUP(VALUE(S2017),工作表2!$A:$N,14,1)/50,0)</f>
        <v>454919.43</v>
      </c>
      <c r="AD2017" s="7">
        <f>IFERROR(VLOOKUP(VALUE(T2017),工作表2!$A:$N,14,1)/50,0)</f>
        <v>454919.43</v>
      </c>
      <c r="AE2017" s="7">
        <f>IFERROR(VLOOKUP(VALUE(U2017),工作表2!$A:$N,14,1),0)</f>
        <v>68434057.5</v>
      </c>
      <c r="AF2017" s="7">
        <f t="shared" si="352"/>
        <v>72528332.370000005</v>
      </c>
    </row>
    <row r="2018" spans="1:32" x14ac:dyDescent="0.15">
      <c r="A2018" s="8">
        <v>102014</v>
      </c>
      <c r="B2018" s="3" t="s">
        <v>7314</v>
      </c>
      <c r="C2018" t="s">
        <v>7325</v>
      </c>
      <c r="D2018" t="s">
        <v>7326</v>
      </c>
      <c r="E2018" t="s">
        <v>7332</v>
      </c>
      <c r="F2018" t="s">
        <v>7318</v>
      </c>
      <c r="G2018" t="s">
        <v>7328</v>
      </c>
      <c r="H2018" t="s">
        <v>7329</v>
      </c>
      <c r="I2018" t="s">
        <v>7321</v>
      </c>
      <c r="J2018" t="s">
        <v>7340</v>
      </c>
      <c r="K2018" t="s">
        <v>7342</v>
      </c>
      <c r="L2018">
        <f t="shared" si="342"/>
        <v>100604</v>
      </c>
      <c r="M2018">
        <f t="shared" si="343"/>
        <v>100604</v>
      </c>
      <c r="N2018">
        <f t="shared" si="344"/>
        <v>100606</v>
      </c>
      <c r="O2018">
        <f t="shared" si="345"/>
        <v>100606</v>
      </c>
      <c r="P2018">
        <f t="shared" si="346"/>
        <v>100606</v>
      </c>
      <c r="Q2018">
        <f t="shared" si="347"/>
        <v>100605</v>
      </c>
      <c r="R2018">
        <f t="shared" si="348"/>
        <v>100605</v>
      </c>
      <c r="S2018">
        <f t="shared" si="349"/>
        <v>100606</v>
      </c>
      <c r="T2018">
        <f t="shared" si="350"/>
        <v>100606</v>
      </c>
      <c r="U2018">
        <f t="shared" si="351"/>
        <v>202015</v>
      </c>
      <c r="V2018" s="7">
        <f>IFERROR(VLOOKUP(VALUE(L2018),工作表2!$A:$N,14,1)/50,0)</f>
        <v>454919.43</v>
      </c>
      <c r="W2018" s="7">
        <f>IFERROR(VLOOKUP(VALUE(M2018),工作表2!$A:$N,14,1)/50,0)</f>
        <v>454919.43</v>
      </c>
      <c r="X2018" s="7">
        <f>IFERROR(VLOOKUP(VALUE(N2018),工作表2!$A:$N,14,1)/50,0)</f>
        <v>454919.43</v>
      </c>
      <c r="Y2018" s="7">
        <f>IFERROR(VLOOKUP(VALUE(O2018),工作表2!$A:$N,14,1)/50,0)</f>
        <v>454919.43</v>
      </c>
      <c r="Z2018" s="7">
        <f>IFERROR(VLOOKUP(VALUE(P2018),工作表2!$A:$N,14,1)/50,0)</f>
        <v>454919.43</v>
      </c>
      <c r="AA2018" s="7">
        <f>IFERROR(VLOOKUP(VALUE(Q2018),工作表2!$A:$N,14,1)/50,0)</f>
        <v>454919.43</v>
      </c>
      <c r="AB2018" s="7">
        <f>IFERROR(VLOOKUP(VALUE(R2018),工作表2!$A:$N,14,1)/50,0)</f>
        <v>454919.43</v>
      </c>
      <c r="AC2018" s="7">
        <f>IFERROR(VLOOKUP(VALUE(S2018),工作表2!$A:$N,14,1)/50,0)</f>
        <v>454919.43</v>
      </c>
      <c r="AD2018" s="7">
        <f>IFERROR(VLOOKUP(VALUE(T2018),工作表2!$A:$N,14,1)/50,0)</f>
        <v>454919.43</v>
      </c>
      <c r="AE2018" s="7">
        <f>IFERROR(VLOOKUP(VALUE(U2018),工作表2!$A:$N,14,1),0)</f>
        <v>67252124.5</v>
      </c>
      <c r="AF2018" s="7">
        <f t="shared" si="352"/>
        <v>71346399.370000005</v>
      </c>
    </row>
    <row r="2019" spans="1:32" x14ac:dyDescent="0.15">
      <c r="A2019" s="8">
        <v>102015</v>
      </c>
      <c r="B2019" s="3" t="s">
        <v>7324</v>
      </c>
      <c r="C2019" t="s">
        <v>7325</v>
      </c>
      <c r="D2019" t="s">
        <v>7337</v>
      </c>
      <c r="E2019" t="s">
        <v>7338</v>
      </c>
      <c r="F2019" t="s">
        <v>7318</v>
      </c>
      <c r="G2019" t="s">
        <v>7328</v>
      </c>
      <c r="H2019" t="s">
        <v>7329</v>
      </c>
      <c r="I2019" t="s">
        <v>7343</v>
      </c>
      <c r="J2019" t="s">
        <v>7322</v>
      </c>
      <c r="K2019" t="s">
        <v>7344</v>
      </c>
      <c r="L2019">
        <f t="shared" si="342"/>
        <v>100606</v>
      </c>
      <c r="M2019">
        <f t="shared" si="343"/>
        <v>100604</v>
      </c>
      <c r="N2019">
        <f t="shared" si="344"/>
        <v>100605</v>
      </c>
      <c r="O2019">
        <f t="shared" si="345"/>
        <v>100605</v>
      </c>
      <c r="P2019">
        <f t="shared" si="346"/>
        <v>100606</v>
      </c>
      <c r="Q2019">
        <f t="shared" si="347"/>
        <v>100605</v>
      </c>
      <c r="R2019">
        <f t="shared" si="348"/>
        <v>100605</v>
      </c>
      <c r="S2019">
        <f t="shared" si="349"/>
        <v>100605</v>
      </c>
      <c r="T2019">
        <f t="shared" si="350"/>
        <v>100605</v>
      </c>
      <c r="U2019">
        <f t="shared" si="351"/>
        <v>202016</v>
      </c>
      <c r="V2019" s="7">
        <f>IFERROR(VLOOKUP(VALUE(L2019),工作表2!$A:$N,14,1)/50,0)</f>
        <v>454919.43</v>
      </c>
      <c r="W2019" s="7">
        <f>IFERROR(VLOOKUP(VALUE(M2019),工作表2!$A:$N,14,1)/50,0)</f>
        <v>454919.43</v>
      </c>
      <c r="X2019" s="7">
        <f>IFERROR(VLOOKUP(VALUE(N2019),工作表2!$A:$N,14,1)/50,0)</f>
        <v>454919.43</v>
      </c>
      <c r="Y2019" s="7">
        <f>IFERROR(VLOOKUP(VALUE(O2019),工作表2!$A:$N,14,1)/50,0)</f>
        <v>454919.43</v>
      </c>
      <c r="Z2019" s="7">
        <f>IFERROR(VLOOKUP(VALUE(P2019),工作表2!$A:$N,14,1)/50,0)</f>
        <v>454919.43</v>
      </c>
      <c r="AA2019" s="7">
        <f>IFERROR(VLOOKUP(VALUE(Q2019),工作表2!$A:$N,14,1)/50,0)</f>
        <v>454919.43</v>
      </c>
      <c r="AB2019" s="7">
        <f>IFERROR(VLOOKUP(VALUE(R2019),工作表2!$A:$N,14,1)/50,0)</f>
        <v>454919.43</v>
      </c>
      <c r="AC2019" s="7">
        <f>IFERROR(VLOOKUP(VALUE(S2019),工作表2!$A:$N,14,1)/50,0)</f>
        <v>454919.43</v>
      </c>
      <c r="AD2019" s="7">
        <f>IFERROR(VLOOKUP(VALUE(T2019),工作表2!$A:$N,14,1)/50,0)</f>
        <v>454919.43</v>
      </c>
      <c r="AE2019" s="7">
        <f>IFERROR(VLOOKUP(VALUE(U2019),工作表2!$A:$N,14,1),0)</f>
        <v>67297531.5</v>
      </c>
      <c r="AF2019" s="7">
        <f t="shared" si="352"/>
        <v>71391806.370000005</v>
      </c>
    </row>
    <row r="2020" spans="1:32" x14ac:dyDescent="0.15">
      <c r="A2020" s="8">
        <v>102016</v>
      </c>
      <c r="B2020" s="3" t="s">
        <v>7324</v>
      </c>
      <c r="C2020" t="s">
        <v>7325</v>
      </c>
      <c r="D2020" t="s">
        <v>7337</v>
      </c>
      <c r="E2020" t="s">
        <v>7338</v>
      </c>
      <c r="F2020" t="s">
        <v>7318</v>
      </c>
      <c r="G2020" t="s">
        <v>7345</v>
      </c>
      <c r="H2020" t="s">
        <v>7320</v>
      </c>
      <c r="I2020" t="s">
        <v>7339</v>
      </c>
      <c r="J2020" t="s">
        <v>7322</v>
      </c>
      <c r="K2020" t="s">
        <v>7346</v>
      </c>
      <c r="L2020">
        <f t="shared" si="342"/>
        <v>100606</v>
      </c>
      <c r="M2020">
        <f t="shared" si="343"/>
        <v>100604</v>
      </c>
      <c r="N2020">
        <f t="shared" si="344"/>
        <v>100605</v>
      </c>
      <c r="O2020">
        <f t="shared" si="345"/>
        <v>100605</v>
      </c>
      <c r="P2020">
        <f t="shared" si="346"/>
        <v>100606</v>
      </c>
      <c r="Q2020">
        <f t="shared" si="347"/>
        <v>100606</v>
      </c>
      <c r="R2020">
        <f t="shared" si="348"/>
        <v>100606</v>
      </c>
      <c r="S2020">
        <f t="shared" si="349"/>
        <v>100604</v>
      </c>
      <c r="T2020">
        <f t="shared" si="350"/>
        <v>100605</v>
      </c>
      <c r="U2020">
        <f t="shared" si="351"/>
        <v>202017</v>
      </c>
      <c r="V2020" s="7">
        <f>IFERROR(VLOOKUP(VALUE(L2020),工作表2!$A:$N,14,1)/50,0)</f>
        <v>454919.43</v>
      </c>
      <c r="W2020" s="7">
        <f>IFERROR(VLOOKUP(VALUE(M2020),工作表2!$A:$N,14,1)/50,0)</f>
        <v>454919.43</v>
      </c>
      <c r="X2020" s="7">
        <f>IFERROR(VLOOKUP(VALUE(N2020),工作表2!$A:$N,14,1)/50,0)</f>
        <v>454919.43</v>
      </c>
      <c r="Y2020" s="7">
        <f>IFERROR(VLOOKUP(VALUE(O2020),工作表2!$A:$N,14,1)/50,0)</f>
        <v>454919.43</v>
      </c>
      <c r="Z2020" s="7">
        <f>IFERROR(VLOOKUP(VALUE(P2020),工作表2!$A:$N,14,1)/50,0)</f>
        <v>454919.43</v>
      </c>
      <c r="AA2020" s="7">
        <f>IFERROR(VLOOKUP(VALUE(Q2020),工作表2!$A:$N,14,1)/50,0)</f>
        <v>454919.43</v>
      </c>
      <c r="AB2020" s="7">
        <f>IFERROR(VLOOKUP(VALUE(R2020),工作表2!$A:$N,14,1)/50,0)</f>
        <v>454919.43</v>
      </c>
      <c r="AC2020" s="7">
        <f>IFERROR(VLOOKUP(VALUE(S2020),工作表2!$A:$N,14,1)/50,0)</f>
        <v>454919.43</v>
      </c>
      <c r="AD2020" s="7">
        <f>IFERROR(VLOOKUP(VALUE(T2020),工作表2!$A:$N,14,1)/50,0)</f>
        <v>454919.43</v>
      </c>
      <c r="AE2020" s="7">
        <f>IFERROR(VLOOKUP(VALUE(U2020),工作表2!$A:$N,14,1),0)</f>
        <v>68572511.5</v>
      </c>
      <c r="AF2020" s="7">
        <f t="shared" si="352"/>
        <v>72666786.370000005</v>
      </c>
    </row>
    <row r="2021" spans="1:32" x14ac:dyDescent="0.15">
      <c r="A2021" s="8">
        <v>102017</v>
      </c>
      <c r="B2021" s="3" t="s">
        <v>7324</v>
      </c>
      <c r="C2021" t="s">
        <v>7325</v>
      </c>
      <c r="D2021" t="s">
        <v>7316</v>
      </c>
      <c r="E2021" t="s">
        <v>7338</v>
      </c>
      <c r="F2021" t="s">
        <v>7318</v>
      </c>
      <c r="G2021" t="s">
        <v>7328</v>
      </c>
      <c r="H2021" t="s">
        <v>7329</v>
      </c>
      <c r="I2021" t="s">
        <v>7343</v>
      </c>
      <c r="J2021" t="s">
        <v>7322</v>
      </c>
      <c r="K2021" t="s">
        <v>7347</v>
      </c>
      <c r="L2021">
        <f t="shared" si="342"/>
        <v>100606</v>
      </c>
      <c r="M2021">
        <f t="shared" si="343"/>
        <v>100604</v>
      </c>
      <c r="N2021">
        <f t="shared" si="344"/>
        <v>100604</v>
      </c>
      <c r="O2021">
        <f t="shared" si="345"/>
        <v>100605</v>
      </c>
      <c r="P2021">
        <f t="shared" si="346"/>
        <v>100606</v>
      </c>
      <c r="Q2021">
        <f t="shared" si="347"/>
        <v>100605</v>
      </c>
      <c r="R2021">
        <f t="shared" si="348"/>
        <v>100605</v>
      </c>
      <c r="S2021">
        <f t="shared" si="349"/>
        <v>100605</v>
      </c>
      <c r="T2021">
        <f t="shared" si="350"/>
        <v>100605</v>
      </c>
      <c r="U2021">
        <f t="shared" si="351"/>
        <v>202018</v>
      </c>
      <c r="V2021" s="7">
        <f>IFERROR(VLOOKUP(VALUE(L2021),工作表2!$A:$N,14,1)/50,0)</f>
        <v>454919.43</v>
      </c>
      <c r="W2021" s="7">
        <f>IFERROR(VLOOKUP(VALUE(M2021),工作表2!$A:$N,14,1)/50,0)</f>
        <v>454919.43</v>
      </c>
      <c r="X2021" s="7">
        <f>IFERROR(VLOOKUP(VALUE(N2021),工作表2!$A:$N,14,1)/50,0)</f>
        <v>454919.43</v>
      </c>
      <c r="Y2021" s="7">
        <f>IFERROR(VLOOKUP(VALUE(O2021),工作表2!$A:$N,14,1)/50,0)</f>
        <v>454919.43</v>
      </c>
      <c r="Z2021" s="7">
        <f>IFERROR(VLOOKUP(VALUE(P2021),工作表2!$A:$N,14,1)/50,0)</f>
        <v>454919.43</v>
      </c>
      <c r="AA2021" s="7">
        <f>IFERROR(VLOOKUP(VALUE(Q2021),工作表2!$A:$N,14,1)/50,0)</f>
        <v>454919.43</v>
      </c>
      <c r="AB2021" s="7">
        <f>IFERROR(VLOOKUP(VALUE(R2021),工作表2!$A:$N,14,1)/50,0)</f>
        <v>454919.43</v>
      </c>
      <c r="AC2021" s="7">
        <f>IFERROR(VLOOKUP(VALUE(S2021),工作表2!$A:$N,14,1)/50,0)</f>
        <v>454919.43</v>
      </c>
      <c r="AD2021" s="7">
        <f>IFERROR(VLOOKUP(VALUE(T2021),工作表2!$A:$N,14,1)/50,0)</f>
        <v>454919.43</v>
      </c>
      <c r="AE2021" s="7">
        <f>IFERROR(VLOOKUP(VALUE(U2021),工作表2!$A:$N,14,1),0)</f>
        <v>68028191</v>
      </c>
      <c r="AF2021" s="7">
        <f t="shared" si="352"/>
        <v>72122465.870000005</v>
      </c>
    </row>
    <row r="2022" spans="1:32" x14ac:dyDescent="0.15">
      <c r="A2022" s="8">
        <v>102018</v>
      </c>
      <c r="B2022" s="3" t="s">
        <v>7324</v>
      </c>
      <c r="C2022" t="s">
        <v>7325</v>
      </c>
      <c r="D2022" t="s">
        <v>7316</v>
      </c>
      <c r="E2022" t="s">
        <v>7332</v>
      </c>
      <c r="F2022" t="s">
        <v>7327</v>
      </c>
      <c r="G2022" t="s">
        <v>7345</v>
      </c>
      <c r="H2022" t="s">
        <v>7329</v>
      </c>
      <c r="I2022" t="s">
        <v>7343</v>
      </c>
      <c r="J2022" t="s">
        <v>7322</v>
      </c>
      <c r="K2022" t="s">
        <v>7348</v>
      </c>
      <c r="L2022">
        <f t="shared" si="342"/>
        <v>100606</v>
      </c>
      <c r="M2022">
        <f t="shared" si="343"/>
        <v>100604</v>
      </c>
      <c r="N2022">
        <f t="shared" si="344"/>
        <v>100604</v>
      </c>
      <c r="O2022">
        <f t="shared" si="345"/>
        <v>100606</v>
      </c>
      <c r="P2022">
        <f t="shared" si="346"/>
        <v>100604</v>
      </c>
      <c r="Q2022">
        <f t="shared" si="347"/>
        <v>100606</v>
      </c>
      <c r="R2022">
        <f t="shared" si="348"/>
        <v>100605</v>
      </c>
      <c r="S2022">
        <f t="shared" si="349"/>
        <v>100605</v>
      </c>
      <c r="T2022">
        <f t="shared" si="350"/>
        <v>100605</v>
      </c>
      <c r="U2022">
        <f t="shared" si="351"/>
        <v>202019</v>
      </c>
      <c r="V2022" s="7">
        <f>IFERROR(VLOOKUP(VALUE(L2022),工作表2!$A:$N,14,1)/50,0)</f>
        <v>454919.43</v>
      </c>
      <c r="W2022" s="7">
        <f>IFERROR(VLOOKUP(VALUE(M2022),工作表2!$A:$N,14,1)/50,0)</f>
        <v>454919.43</v>
      </c>
      <c r="X2022" s="7">
        <f>IFERROR(VLOOKUP(VALUE(N2022),工作表2!$A:$N,14,1)/50,0)</f>
        <v>454919.43</v>
      </c>
      <c r="Y2022" s="7">
        <f>IFERROR(VLOOKUP(VALUE(O2022),工作表2!$A:$N,14,1)/50,0)</f>
        <v>454919.43</v>
      </c>
      <c r="Z2022" s="7">
        <f>IFERROR(VLOOKUP(VALUE(P2022),工作表2!$A:$N,14,1)/50,0)</f>
        <v>454919.43</v>
      </c>
      <c r="AA2022" s="7">
        <f>IFERROR(VLOOKUP(VALUE(Q2022),工作表2!$A:$N,14,1)/50,0)</f>
        <v>454919.43</v>
      </c>
      <c r="AB2022" s="7">
        <f>IFERROR(VLOOKUP(VALUE(R2022),工作表2!$A:$N,14,1)/50,0)</f>
        <v>454919.43</v>
      </c>
      <c r="AC2022" s="7">
        <f>IFERROR(VLOOKUP(VALUE(S2022),工作表2!$A:$N,14,1)/50,0)</f>
        <v>454919.43</v>
      </c>
      <c r="AD2022" s="7">
        <f>IFERROR(VLOOKUP(VALUE(T2022),工作表2!$A:$N,14,1)/50,0)</f>
        <v>454919.43</v>
      </c>
      <c r="AE2022" s="7">
        <f>IFERROR(VLOOKUP(VALUE(U2022),工作表2!$A:$N,14,1),0)</f>
        <v>68320288.5</v>
      </c>
      <c r="AF2022" s="7">
        <f t="shared" si="352"/>
        <v>72414563.370000005</v>
      </c>
    </row>
    <row r="2023" spans="1:32" x14ac:dyDescent="0.15">
      <c r="A2023" s="8">
        <v>102019</v>
      </c>
      <c r="B2023" s="3" t="s">
        <v>7324</v>
      </c>
      <c r="C2023" t="s">
        <v>7315</v>
      </c>
      <c r="D2023" t="s">
        <v>7326</v>
      </c>
      <c r="E2023" t="s">
        <v>7317</v>
      </c>
      <c r="F2023" t="s">
        <v>7318</v>
      </c>
      <c r="G2023" t="s">
        <v>7328</v>
      </c>
      <c r="H2023" t="s">
        <v>7333</v>
      </c>
      <c r="I2023" t="s">
        <v>7339</v>
      </c>
      <c r="J2023" t="s">
        <v>7322</v>
      </c>
      <c r="K2023" t="s">
        <v>7349</v>
      </c>
      <c r="L2023">
        <f t="shared" si="342"/>
        <v>100606</v>
      </c>
      <c r="M2023">
        <f t="shared" si="343"/>
        <v>100605</v>
      </c>
      <c r="N2023">
        <f t="shared" si="344"/>
        <v>100606</v>
      </c>
      <c r="O2023">
        <f t="shared" si="345"/>
        <v>100604</v>
      </c>
      <c r="P2023">
        <f t="shared" si="346"/>
        <v>100606</v>
      </c>
      <c r="Q2023">
        <f t="shared" si="347"/>
        <v>100605</v>
      </c>
      <c r="R2023">
        <f t="shared" si="348"/>
        <v>100604</v>
      </c>
      <c r="S2023">
        <f t="shared" si="349"/>
        <v>100604</v>
      </c>
      <c r="T2023">
        <f t="shared" si="350"/>
        <v>100605</v>
      </c>
      <c r="U2023">
        <f t="shared" si="351"/>
        <v>202020</v>
      </c>
      <c r="V2023" s="7">
        <f>IFERROR(VLOOKUP(VALUE(L2023),工作表2!$A:$N,14,1)/50,0)</f>
        <v>454919.43</v>
      </c>
      <c r="W2023" s="7">
        <f>IFERROR(VLOOKUP(VALUE(M2023),工作表2!$A:$N,14,1)/50,0)</f>
        <v>454919.43</v>
      </c>
      <c r="X2023" s="7">
        <f>IFERROR(VLOOKUP(VALUE(N2023),工作表2!$A:$N,14,1)/50,0)</f>
        <v>454919.43</v>
      </c>
      <c r="Y2023" s="7">
        <f>IFERROR(VLOOKUP(VALUE(O2023),工作表2!$A:$N,14,1)/50,0)</f>
        <v>454919.43</v>
      </c>
      <c r="Z2023" s="7">
        <f>IFERROR(VLOOKUP(VALUE(P2023),工作表2!$A:$N,14,1)/50,0)</f>
        <v>454919.43</v>
      </c>
      <c r="AA2023" s="7">
        <f>IFERROR(VLOOKUP(VALUE(Q2023),工作表2!$A:$N,14,1)/50,0)</f>
        <v>454919.43</v>
      </c>
      <c r="AB2023" s="7">
        <f>IFERROR(VLOOKUP(VALUE(R2023),工作表2!$A:$N,14,1)/50,0)</f>
        <v>454919.43</v>
      </c>
      <c r="AC2023" s="7">
        <f>IFERROR(VLOOKUP(VALUE(S2023),工作表2!$A:$N,14,1)/50,0)</f>
        <v>454919.43</v>
      </c>
      <c r="AD2023" s="7">
        <f>IFERROR(VLOOKUP(VALUE(T2023),工作表2!$A:$N,14,1)/50,0)</f>
        <v>454919.43</v>
      </c>
      <c r="AE2023" s="7">
        <f>IFERROR(VLOOKUP(VALUE(U2023),工作表2!$A:$N,14,1),0)</f>
        <v>68711260.5</v>
      </c>
      <c r="AF2023" s="7">
        <f t="shared" si="352"/>
        <v>72805535.370000005</v>
      </c>
    </row>
    <row r="2024" spans="1:32" x14ac:dyDescent="0.15">
      <c r="A2024" s="8">
        <v>102020</v>
      </c>
      <c r="B2024" s="3" t="s">
        <v>7350</v>
      </c>
      <c r="C2024" t="s">
        <v>7351</v>
      </c>
      <c r="D2024" t="s">
        <v>7352</v>
      </c>
      <c r="E2024" t="s">
        <v>7353</v>
      </c>
      <c r="F2024" t="s">
        <v>7354</v>
      </c>
      <c r="G2024" t="s">
        <v>7355</v>
      </c>
      <c r="H2024" t="s">
        <v>7356</v>
      </c>
      <c r="I2024" t="s">
        <v>7357</v>
      </c>
      <c r="J2024" t="s">
        <v>7358</v>
      </c>
      <c r="K2024" t="s">
        <v>7359</v>
      </c>
      <c r="L2024">
        <f t="shared" si="342"/>
        <v>100608</v>
      </c>
      <c r="M2024">
        <f t="shared" si="343"/>
        <v>100608</v>
      </c>
      <c r="N2024">
        <f t="shared" si="344"/>
        <v>100607</v>
      </c>
      <c r="O2024">
        <f t="shared" si="345"/>
        <v>100607</v>
      </c>
      <c r="P2024">
        <f t="shared" si="346"/>
        <v>100609</v>
      </c>
      <c r="Q2024">
        <f t="shared" si="347"/>
        <v>100607</v>
      </c>
      <c r="R2024">
        <f t="shared" si="348"/>
        <v>100607</v>
      </c>
      <c r="S2024">
        <f t="shared" si="349"/>
        <v>100608</v>
      </c>
      <c r="T2024">
        <f t="shared" si="350"/>
        <v>100609</v>
      </c>
      <c r="U2024">
        <f t="shared" si="351"/>
        <v>202021</v>
      </c>
      <c r="V2024" s="7">
        <f>IFERROR(VLOOKUP(VALUE(L2024),工作表2!$A:$N,14,1)/50,0)</f>
        <v>458938.58</v>
      </c>
      <c r="W2024" s="7">
        <f>IFERROR(VLOOKUP(VALUE(M2024),工作表2!$A:$N,14,1)/50,0)</f>
        <v>458938.58</v>
      </c>
      <c r="X2024" s="7">
        <f>IFERROR(VLOOKUP(VALUE(N2024),工作表2!$A:$N,14,1)/50,0)</f>
        <v>458938.58</v>
      </c>
      <c r="Y2024" s="7">
        <f>IFERROR(VLOOKUP(VALUE(O2024),工作表2!$A:$N,14,1)/50,0)</f>
        <v>458938.58</v>
      </c>
      <c r="Z2024" s="7">
        <f>IFERROR(VLOOKUP(VALUE(P2024),工作表2!$A:$N,14,1)/50,0)</f>
        <v>458938.58</v>
      </c>
      <c r="AA2024" s="7">
        <f>IFERROR(VLOOKUP(VALUE(Q2024),工作表2!$A:$N,14,1)/50,0)</f>
        <v>458938.58</v>
      </c>
      <c r="AB2024" s="7">
        <f>IFERROR(VLOOKUP(VALUE(R2024),工作表2!$A:$N,14,1)/50,0)</f>
        <v>458938.58</v>
      </c>
      <c r="AC2024" s="7">
        <f>IFERROR(VLOOKUP(VALUE(S2024),工作表2!$A:$N,14,1)/50,0)</f>
        <v>458938.58</v>
      </c>
      <c r="AD2024" s="7">
        <f>IFERROR(VLOOKUP(VALUE(T2024),工作表2!$A:$N,14,1)/50,0)</f>
        <v>458938.58</v>
      </c>
      <c r="AE2024" s="7">
        <f>IFERROR(VLOOKUP(VALUE(U2024),工作表2!$A:$N,14,1),0)</f>
        <v>67723434</v>
      </c>
      <c r="AF2024" s="7">
        <f t="shared" si="352"/>
        <v>71853881.219999999</v>
      </c>
    </row>
    <row r="2025" spans="1:32" x14ac:dyDescent="0.15">
      <c r="A2025" s="8">
        <v>102021</v>
      </c>
      <c r="B2025" s="3" t="s">
        <v>7360</v>
      </c>
      <c r="C2025" t="s">
        <v>7351</v>
      </c>
      <c r="D2025" t="s">
        <v>7361</v>
      </c>
      <c r="E2025" t="s">
        <v>7353</v>
      </c>
      <c r="F2025" t="s">
        <v>7362</v>
      </c>
      <c r="G2025" t="s">
        <v>7363</v>
      </c>
      <c r="H2025" t="s">
        <v>7356</v>
      </c>
      <c r="I2025" t="s">
        <v>7357</v>
      </c>
      <c r="J2025" t="s">
        <v>7364</v>
      </c>
      <c r="K2025" t="s">
        <v>7365</v>
      </c>
      <c r="L2025">
        <f t="shared" si="342"/>
        <v>100609</v>
      </c>
      <c r="M2025">
        <f t="shared" si="343"/>
        <v>100608</v>
      </c>
      <c r="N2025">
        <f t="shared" si="344"/>
        <v>100609</v>
      </c>
      <c r="O2025">
        <f t="shared" si="345"/>
        <v>100607</v>
      </c>
      <c r="P2025">
        <f t="shared" si="346"/>
        <v>100607</v>
      </c>
      <c r="Q2025">
        <f t="shared" si="347"/>
        <v>100609</v>
      </c>
      <c r="R2025">
        <f t="shared" si="348"/>
        <v>100607</v>
      </c>
      <c r="S2025">
        <f t="shared" si="349"/>
        <v>100608</v>
      </c>
      <c r="T2025">
        <f t="shared" si="350"/>
        <v>100608</v>
      </c>
      <c r="U2025">
        <f t="shared" si="351"/>
        <v>202022</v>
      </c>
      <c r="V2025" s="7">
        <f>IFERROR(VLOOKUP(VALUE(L2025),工作表2!$A:$N,14,1)/50,0)</f>
        <v>458938.58</v>
      </c>
      <c r="W2025" s="7">
        <f>IFERROR(VLOOKUP(VALUE(M2025),工作表2!$A:$N,14,1)/50,0)</f>
        <v>458938.58</v>
      </c>
      <c r="X2025" s="7">
        <f>IFERROR(VLOOKUP(VALUE(N2025),工作表2!$A:$N,14,1)/50,0)</f>
        <v>458938.58</v>
      </c>
      <c r="Y2025" s="7">
        <f>IFERROR(VLOOKUP(VALUE(O2025),工作表2!$A:$N,14,1)/50,0)</f>
        <v>458938.58</v>
      </c>
      <c r="Z2025" s="7">
        <f>IFERROR(VLOOKUP(VALUE(P2025),工作表2!$A:$N,14,1)/50,0)</f>
        <v>458938.58</v>
      </c>
      <c r="AA2025" s="7">
        <f>IFERROR(VLOOKUP(VALUE(Q2025),工作表2!$A:$N,14,1)/50,0)</f>
        <v>458938.58</v>
      </c>
      <c r="AB2025" s="7">
        <f>IFERROR(VLOOKUP(VALUE(R2025),工作表2!$A:$N,14,1)/50,0)</f>
        <v>458938.58</v>
      </c>
      <c r="AC2025" s="7">
        <f>IFERROR(VLOOKUP(VALUE(S2025),工作表2!$A:$N,14,1)/50,0)</f>
        <v>458938.58</v>
      </c>
      <c r="AD2025" s="7">
        <f>IFERROR(VLOOKUP(VALUE(T2025),工作表2!$A:$N,14,1)/50,0)</f>
        <v>458938.58</v>
      </c>
      <c r="AE2025" s="7">
        <f>IFERROR(VLOOKUP(VALUE(U2025),工作表2!$A:$N,14,1),0)</f>
        <v>67768827.5</v>
      </c>
      <c r="AF2025" s="7">
        <f t="shared" si="352"/>
        <v>71899274.719999999</v>
      </c>
    </row>
    <row r="2026" spans="1:32" x14ac:dyDescent="0.15">
      <c r="A2026" s="8">
        <v>102022</v>
      </c>
      <c r="B2026" s="3" t="s">
        <v>7366</v>
      </c>
      <c r="C2026" t="s">
        <v>7367</v>
      </c>
      <c r="D2026" t="s">
        <v>7361</v>
      </c>
      <c r="E2026" t="s">
        <v>7368</v>
      </c>
      <c r="F2026" t="s">
        <v>7362</v>
      </c>
      <c r="G2026" t="s">
        <v>7355</v>
      </c>
      <c r="H2026" t="s">
        <v>7369</v>
      </c>
      <c r="I2026" t="s">
        <v>7370</v>
      </c>
      <c r="J2026" t="s">
        <v>7358</v>
      </c>
      <c r="K2026" t="s">
        <v>7371</v>
      </c>
      <c r="L2026">
        <f t="shared" si="342"/>
        <v>100607</v>
      </c>
      <c r="M2026">
        <f t="shared" si="343"/>
        <v>100609</v>
      </c>
      <c r="N2026">
        <f t="shared" si="344"/>
        <v>100609</v>
      </c>
      <c r="O2026">
        <f t="shared" si="345"/>
        <v>100609</v>
      </c>
      <c r="P2026">
        <f t="shared" si="346"/>
        <v>100607</v>
      </c>
      <c r="Q2026">
        <f t="shared" si="347"/>
        <v>100607</v>
      </c>
      <c r="R2026">
        <f t="shared" si="348"/>
        <v>100608</v>
      </c>
      <c r="S2026">
        <f t="shared" si="349"/>
        <v>100609</v>
      </c>
      <c r="T2026">
        <f t="shared" si="350"/>
        <v>100609</v>
      </c>
      <c r="U2026">
        <f t="shared" si="351"/>
        <v>202023</v>
      </c>
      <c r="V2026" s="7">
        <f>IFERROR(VLOOKUP(VALUE(L2026),工作表2!$A:$N,14,1)/50,0)</f>
        <v>458938.58</v>
      </c>
      <c r="W2026" s="7">
        <f>IFERROR(VLOOKUP(VALUE(M2026),工作表2!$A:$N,14,1)/50,0)</f>
        <v>458938.58</v>
      </c>
      <c r="X2026" s="7">
        <f>IFERROR(VLOOKUP(VALUE(N2026),工作表2!$A:$N,14,1)/50,0)</f>
        <v>458938.58</v>
      </c>
      <c r="Y2026" s="7">
        <f>IFERROR(VLOOKUP(VALUE(O2026),工作表2!$A:$N,14,1)/50,0)</f>
        <v>458938.58</v>
      </c>
      <c r="Z2026" s="7">
        <f>IFERROR(VLOOKUP(VALUE(P2026),工作表2!$A:$N,14,1)/50,0)</f>
        <v>458938.58</v>
      </c>
      <c r="AA2026" s="7">
        <f>IFERROR(VLOOKUP(VALUE(Q2026),工作表2!$A:$N,14,1)/50,0)</f>
        <v>458938.58</v>
      </c>
      <c r="AB2026" s="7">
        <f>IFERROR(VLOOKUP(VALUE(R2026),工作表2!$A:$N,14,1)/50,0)</f>
        <v>458938.58</v>
      </c>
      <c r="AC2026" s="7">
        <f>IFERROR(VLOOKUP(VALUE(S2026),工作表2!$A:$N,14,1)/50,0)</f>
        <v>458938.58</v>
      </c>
      <c r="AD2026" s="7">
        <f>IFERROR(VLOOKUP(VALUE(T2026),工作表2!$A:$N,14,1)/50,0)</f>
        <v>458938.58</v>
      </c>
      <c r="AE2026" s="7">
        <f>IFERROR(VLOOKUP(VALUE(U2026),工作表2!$A:$N,14,1),0)</f>
        <v>67814252.5</v>
      </c>
      <c r="AF2026" s="7">
        <f t="shared" si="352"/>
        <v>71944699.719999999</v>
      </c>
    </row>
    <row r="2027" spans="1:32" x14ac:dyDescent="0.15">
      <c r="A2027" s="8">
        <v>102023</v>
      </c>
      <c r="B2027" s="3" t="s">
        <v>7360</v>
      </c>
      <c r="C2027" t="s">
        <v>7372</v>
      </c>
      <c r="D2027" t="s">
        <v>7361</v>
      </c>
      <c r="E2027" t="s">
        <v>7353</v>
      </c>
      <c r="F2027" t="s">
        <v>7373</v>
      </c>
      <c r="G2027" t="s">
        <v>7374</v>
      </c>
      <c r="H2027" t="s">
        <v>7369</v>
      </c>
      <c r="I2027" t="s">
        <v>7370</v>
      </c>
      <c r="J2027" t="s">
        <v>7358</v>
      </c>
      <c r="K2027" t="s">
        <v>7375</v>
      </c>
      <c r="L2027">
        <f t="shared" si="342"/>
        <v>100609</v>
      </c>
      <c r="M2027">
        <f t="shared" si="343"/>
        <v>100607</v>
      </c>
      <c r="N2027">
        <f t="shared" si="344"/>
        <v>100609</v>
      </c>
      <c r="O2027">
        <f t="shared" si="345"/>
        <v>100607</v>
      </c>
      <c r="P2027">
        <f t="shared" si="346"/>
        <v>100608</v>
      </c>
      <c r="Q2027">
        <f t="shared" si="347"/>
        <v>100608</v>
      </c>
      <c r="R2027">
        <f t="shared" si="348"/>
        <v>100608</v>
      </c>
      <c r="S2027">
        <f t="shared" si="349"/>
        <v>100609</v>
      </c>
      <c r="T2027">
        <f t="shared" si="350"/>
        <v>100609</v>
      </c>
      <c r="U2027">
        <f t="shared" si="351"/>
        <v>202024</v>
      </c>
      <c r="V2027" s="7">
        <f>IFERROR(VLOOKUP(VALUE(L2027),工作表2!$A:$N,14,1)/50,0)</f>
        <v>458938.58</v>
      </c>
      <c r="W2027" s="7">
        <f>IFERROR(VLOOKUP(VALUE(M2027),工作表2!$A:$N,14,1)/50,0)</f>
        <v>458938.58</v>
      </c>
      <c r="X2027" s="7">
        <f>IFERROR(VLOOKUP(VALUE(N2027),工作表2!$A:$N,14,1)/50,0)</f>
        <v>458938.58</v>
      </c>
      <c r="Y2027" s="7">
        <f>IFERROR(VLOOKUP(VALUE(O2027),工作表2!$A:$N,14,1)/50,0)</f>
        <v>458938.58</v>
      </c>
      <c r="Z2027" s="7">
        <f>IFERROR(VLOOKUP(VALUE(P2027),工作表2!$A:$N,14,1)/50,0)</f>
        <v>458938.58</v>
      </c>
      <c r="AA2027" s="7">
        <f>IFERROR(VLOOKUP(VALUE(Q2027),工作表2!$A:$N,14,1)/50,0)</f>
        <v>458938.58</v>
      </c>
      <c r="AB2027" s="7">
        <f>IFERROR(VLOOKUP(VALUE(R2027),工作表2!$A:$N,14,1)/50,0)</f>
        <v>458938.58</v>
      </c>
      <c r="AC2027" s="7">
        <f>IFERROR(VLOOKUP(VALUE(S2027),工作表2!$A:$N,14,1)/50,0)</f>
        <v>458938.58</v>
      </c>
      <c r="AD2027" s="7">
        <f>IFERROR(VLOOKUP(VALUE(T2027),工作表2!$A:$N,14,1)/50,0)</f>
        <v>458938.58</v>
      </c>
      <c r="AE2027" s="7">
        <f>IFERROR(VLOOKUP(VALUE(U2027),工作表2!$A:$N,14,1),0)</f>
        <v>69099314</v>
      </c>
      <c r="AF2027" s="7">
        <f t="shared" si="352"/>
        <v>73229761.219999999</v>
      </c>
    </row>
    <row r="2028" spans="1:32" x14ac:dyDescent="0.15">
      <c r="A2028" s="8">
        <v>102024</v>
      </c>
      <c r="B2028" s="3" t="s">
        <v>7360</v>
      </c>
      <c r="C2028" t="s">
        <v>7372</v>
      </c>
      <c r="D2028" t="s">
        <v>7361</v>
      </c>
      <c r="E2028" t="s">
        <v>7376</v>
      </c>
      <c r="F2028" t="s">
        <v>7373</v>
      </c>
      <c r="G2028" t="s">
        <v>7363</v>
      </c>
      <c r="H2028" t="s">
        <v>7377</v>
      </c>
      <c r="I2028" t="s">
        <v>7370</v>
      </c>
      <c r="J2028" t="s">
        <v>7364</v>
      </c>
      <c r="K2028" t="s">
        <v>7378</v>
      </c>
      <c r="L2028">
        <f t="shared" si="342"/>
        <v>100609</v>
      </c>
      <c r="M2028">
        <f t="shared" si="343"/>
        <v>100607</v>
      </c>
      <c r="N2028">
        <f t="shared" si="344"/>
        <v>100609</v>
      </c>
      <c r="O2028">
        <f t="shared" si="345"/>
        <v>100608</v>
      </c>
      <c r="P2028">
        <f t="shared" si="346"/>
        <v>100608</v>
      </c>
      <c r="Q2028">
        <f t="shared" si="347"/>
        <v>100609</v>
      </c>
      <c r="R2028">
        <f t="shared" si="348"/>
        <v>100609</v>
      </c>
      <c r="S2028">
        <f t="shared" si="349"/>
        <v>100609</v>
      </c>
      <c r="T2028">
        <f t="shared" si="350"/>
        <v>100608</v>
      </c>
      <c r="U2028">
        <f t="shared" si="351"/>
        <v>202025</v>
      </c>
      <c r="V2028" s="7">
        <f>IFERROR(VLOOKUP(VALUE(L2028),工作表2!$A:$N,14,1)/50,0)</f>
        <v>458938.58</v>
      </c>
      <c r="W2028" s="7">
        <f>IFERROR(VLOOKUP(VALUE(M2028),工作表2!$A:$N,14,1)/50,0)</f>
        <v>458938.58</v>
      </c>
      <c r="X2028" s="7">
        <f>IFERROR(VLOOKUP(VALUE(N2028),工作表2!$A:$N,14,1)/50,0)</f>
        <v>458938.58</v>
      </c>
      <c r="Y2028" s="7">
        <f>IFERROR(VLOOKUP(VALUE(O2028),工作表2!$A:$N,14,1)/50,0)</f>
        <v>458938.58</v>
      </c>
      <c r="Z2028" s="7">
        <f>IFERROR(VLOOKUP(VALUE(P2028),工作表2!$A:$N,14,1)/50,0)</f>
        <v>458938.58</v>
      </c>
      <c r="AA2028" s="7">
        <f>IFERROR(VLOOKUP(VALUE(Q2028),工作表2!$A:$N,14,1)/50,0)</f>
        <v>458938.58</v>
      </c>
      <c r="AB2028" s="7">
        <f>IFERROR(VLOOKUP(VALUE(R2028),工作表2!$A:$N,14,1)/50,0)</f>
        <v>458938.58</v>
      </c>
      <c r="AC2028" s="7">
        <f>IFERROR(VLOOKUP(VALUE(S2028),工作表2!$A:$N,14,1)/50,0)</f>
        <v>458938.58</v>
      </c>
      <c r="AD2028" s="7">
        <f>IFERROR(VLOOKUP(VALUE(T2028),工作表2!$A:$N,14,1)/50,0)</f>
        <v>458938.58</v>
      </c>
      <c r="AE2028" s="7">
        <f>IFERROR(VLOOKUP(VALUE(U2028),工作表2!$A:$N,14,1),0)</f>
        <v>67905199</v>
      </c>
      <c r="AF2028" s="7">
        <f t="shared" si="352"/>
        <v>72035646.219999999</v>
      </c>
    </row>
    <row r="2029" spans="1:32" x14ac:dyDescent="0.15">
      <c r="A2029" s="8">
        <v>102025</v>
      </c>
      <c r="B2029" s="3" t="s">
        <v>7366</v>
      </c>
      <c r="C2029" t="s">
        <v>7351</v>
      </c>
      <c r="D2029" t="s">
        <v>7379</v>
      </c>
      <c r="E2029" t="s">
        <v>7368</v>
      </c>
      <c r="F2029" t="s">
        <v>7362</v>
      </c>
      <c r="G2029" t="s">
        <v>7355</v>
      </c>
      <c r="H2029" t="s">
        <v>7369</v>
      </c>
      <c r="I2029" t="s">
        <v>7380</v>
      </c>
      <c r="J2029" t="s">
        <v>7364</v>
      </c>
      <c r="K2029" t="s">
        <v>7381</v>
      </c>
      <c r="L2029">
        <f t="shared" si="342"/>
        <v>100607</v>
      </c>
      <c r="M2029">
        <f t="shared" si="343"/>
        <v>100608</v>
      </c>
      <c r="N2029">
        <f t="shared" si="344"/>
        <v>100608</v>
      </c>
      <c r="O2029">
        <f t="shared" si="345"/>
        <v>100609</v>
      </c>
      <c r="P2029">
        <f t="shared" si="346"/>
        <v>100607</v>
      </c>
      <c r="Q2029">
        <f t="shared" si="347"/>
        <v>100607</v>
      </c>
      <c r="R2029">
        <f t="shared" si="348"/>
        <v>100608</v>
      </c>
      <c r="S2029">
        <f t="shared" si="349"/>
        <v>100607</v>
      </c>
      <c r="T2029">
        <f t="shared" si="350"/>
        <v>100608</v>
      </c>
      <c r="U2029">
        <f t="shared" si="351"/>
        <v>202026</v>
      </c>
      <c r="V2029" s="7">
        <f>IFERROR(VLOOKUP(VALUE(L2029),工作表2!$A:$N,14,1)/50,0)</f>
        <v>458938.58</v>
      </c>
      <c r="W2029" s="7">
        <f>IFERROR(VLOOKUP(VALUE(M2029),工作表2!$A:$N,14,1)/50,0)</f>
        <v>458938.58</v>
      </c>
      <c r="X2029" s="7">
        <f>IFERROR(VLOOKUP(VALUE(N2029),工作表2!$A:$N,14,1)/50,0)</f>
        <v>458938.58</v>
      </c>
      <c r="Y2029" s="7">
        <f>IFERROR(VLOOKUP(VALUE(O2029),工作表2!$A:$N,14,1)/50,0)</f>
        <v>458938.58</v>
      </c>
      <c r="Z2029" s="7">
        <f>IFERROR(VLOOKUP(VALUE(P2029),工作表2!$A:$N,14,1)/50,0)</f>
        <v>458938.58</v>
      </c>
      <c r="AA2029" s="7">
        <f>IFERROR(VLOOKUP(VALUE(Q2029),工作表2!$A:$N,14,1)/50,0)</f>
        <v>458938.58</v>
      </c>
      <c r="AB2029" s="7">
        <f>IFERROR(VLOOKUP(VALUE(R2029),工作表2!$A:$N,14,1)/50,0)</f>
        <v>458938.58</v>
      </c>
      <c r="AC2029" s="7">
        <f>IFERROR(VLOOKUP(VALUE(S2029),工作表2!$A:$N,14,1)/50,0)</f>
        <v>458938.58</v>
      </c>
      <c r="AD2029" s="7">
        <f>IFERROR(VLOOKUP(VALUE(T2029),工作表2!$A:$N,14,1)/50,0)</f>
        <v>458938.58</v>
      </c>
      <c r="AE2029" s="7">
        <f>IFERROR(VLOOKUP(VALUE(U2029),工作表2!$A:$N,14,1),0)</f>
        <v>67950720.5</v>
      </c>
      <c r="AF2029" s="7">
        <f t="shared" si="352"/>
        <v>72081167.719999999</v>
      </c>
    </row>
    <row r="2030" spans="1:32" x14ac:dyDescent="0.15">
      <c r="A2030" s="8">
        <v>102026</v>
      </c>
      <c r="B2030" s="3" t="s">
        <v>7366</v>
      </c>
      <c r="C2030" t="s">
        <v>7372</v>
      </c>
      <c r="D2030" t="s">
        <v>7361</v>
      </c>
      <c r="E2030" t="s">
        <v>7368</v>
      </c>
      <c r="F2030" t="s">
        <v>7362</v>
      </c>
      <c r="G2030" t="s">
        <v>7374</v>
      </c>
      <c r="H2030" t="s">
        <v>7356</v>
      </c>
      <c r="I2030" t="s">
        <v>7370</v>
      </c>
      <c r="J2030" t="s">
        <v>7358</v>
      </c>
      <c r="K2030" t="s">
        <v>7382</v>
      </c>
      <c r="L2030">
        <f t="shared" si="342"/>
        <v>100607</v>
      </c>
      <c r="M2030">
        <f t="shared" si="343"/>
        <v>100607</v>
      </c>
      <c r="N2030">
        <f t="shared" si="344"/>
        <v>100609</v>
      </c>
      <c r="O2030">
        <f t="shared" si="345"/>
        <v>100609</v>
      </c>
      <c r="P2030">
        <f t="shared" si="346"/>
        <v>100607</v>
      </c>
      <c r="Q2030">
        <f t="shared" si="347"/>
        <v>100608</v>
      </c>
      <c r="R2030">
        <f t="shared" si="348"/>
        <v>100607</v>
      </c>
      <c r="S2030">
        <f t="shared" si="349"/>
        <v>100609</v>
      </c>
      <c r="T2030">
        <f t="shared" si="350"/>
        <v>100609</v>
      </c>
      <c r="U2030">
        <f t="shared" si="351"/>
        <v>202027</v>
      </c>
      <c r="V2030" s="7">
        <f>IFERROR(VLOOKUP(VALUE(L2030),工作表2!$A:$N,14,1)/50,0)</f>
        <v>458938.58</v>
      </c>
      <c r="W2030" s="7">
        <f>IFERROR(VLOOKUP(VALUE(M2030),工作表2!$A:$N,14,1)/50,0)</f>
        <v>458938.58</v>
      </c>
      <c r="X2030" s="7">
        <f>IFERROR(VLOOKUP(VALUE(N2030),工作表2!$A:$N,14,1)/50,0)</f>
        <v>458938.58</v>
      </c>
      <c r="Y2030" s="7">
        <f>IFERROR(VLOOKUP(VALUE(O2030),工作表2!$A:$N,14,1)/50,0)</f>
        <v>458938.58</v>
      </c>
      <c r="Z2030" s="7">
        <f>IFERROR(VLOOKUP(VALUE(P2030),工作表2!$A:$N,14,1)/50,0)</f>
        <v>458938.58</v>
      </c>
      <c r="AA2030" s="7">
        <f>IFERROR(VLOOKUP(VALUE(Q2030),工作表2!$A:$N,14,1)/50,0)</f>
        <v>458938.58</v>
      </c>
      <c r="AB2030" s="7">
        <f>IFERROR(VLOOKUP(VALUE(R2030),工作表2!$A:$N,14,1)/50,0)</f>
        <v>458938.58</v>
      </c>
      <c r="AC2030" s="7">
        <f>IFERROR(VLOOKUP(VALUE(S2030),工作表2!$A:$N,14,1)/50,0)</f>
        <v>458938.58</v>
      </c>
      <c r="AD2030" s="7">
        <f>IFERROR(VLOOKUP(VALUE(T2030),工作表2!$A:$N,14,1)/50,0)</f>
        <v>458938.58</v>
      </c>
      <c r="AE2030" s="7">
        <f>IFERROR(VLOOKUP(VALUE(U2030),工作表2!$A:$N,14,1),0)</f>
        <v>69238119.5</v>
      </c>
      <c r="AF2030" s="7">
        <f t="shared" si="352"/>
        <v>73368566.719999999</v>
      </c>
    </row>
    <row r="2031" spans="1:32" x14ac:dyDescent="0.15">
      <c r="A2031" s="8">
        <v>102027</v>
      </c>
      <c r="B2031" s="3" t="s">
        <v>7360</v>
      </c>
      <c r="C2031" t="s">
        <v>7367</v>
      </c>
      <c r="D2031" t="s">
        <v>7379</v>
      </c>
      <c r="E2031" t="s">
        <v>7353</v>
      </c>
      <c r="F2031" t="s">
        <v>7373</v>
      </c>
      <c r="G2031" t="s">
        <v>7374</v>
      </c>
      <c r="H2031" t="s">
        <v>7369</v>
      </c>
      <c r="I2031" t="s">
        <v>7370</v>
      </c>
      <c r="J2031" t="s">
        <v>7383</v>
      </c>
      <c r="K2031" t="s">
        <v>7384</v>
      </c>
      <c r="L2031">
        <f t="shared" si="342"/>
        <v>100609</v>
      </c>
      <c r="M2031">
        <f t="shared" si="343"/>
        <v>100609</v>
      </c>
      <c r="N2031">
        <f t="shared" si="344"/>
        <v>100608</v>
      </c>
      <c r="O2031">
        <f t="shared" si="345"/>
        <v>100607</v>
      </c>
      <c r="P2031">
        <f t="shared" si="346"/>
        <v>100608</v>
      </c>
      <c r="Q2031">
        <f t="shared" si="347"/>
        <v>100608</v>
      </c>
      <c r="R2031">
        <f t="shared" si="348"/>
        <v>100608</v>
      </c>
      <c r="S2031">
        <f t="shared" si="349"/>
        <v>100609</v>
      </c>
      <c r="T2031">
        <f t="shared" si="350"/>
        <v>100607</v>
      </c>
      <c r="U2031">
        <f t="shared" si="351"/>
        <v>202028</v>
      </c>
      <c r="V2031" s="7">
        <f>IFERROR(VLOOKUP(VALUE(L2031),工作表2!$A:$N,14,1)/50,0)</f>
        <v>458938.58</v>
      </c>
      <c r="W2031" s="7">
        <f>IFERROR(VLOOKUP(VALUE(M2031),工作表2!$A:$N,14,1)/50,0)</f>
        <v>458938.58</v>
      </c>
      <c r="X2031" s="7">
        <f>IFERROR(VLOOKUP(VALUE(N2031),工作表2!$A:$N,14,1)/50,0)</f>
        <v>458938.58</v>
      </c>
      <c r="Y2031" s="7">
        <f>IFERROR(VLOOKUP(VALUE(O2031),工作表2!$A:$N,14,1)/50,0)</f>
        <v>458938.58</v>
      </c>
      <c r="Z2031" s="7">
        <f>IFERROR(VLOOKUP(VALUE(P2031),工作表2!$A:$N,14,1)/50,0)</f>
        <v>458938.58</v>
      </c>
      <c r="AA2031" s="7">
        <f>IFERROR(VLOOKUP(VALUE(Q2031),工作表2!$A:$N,14,1)/50,0)</f>
        <v>458938.58</v>
      </c>
      <c r="AB2031" s="7">
        <f>IFERROR(VLOOKUP(VALUE(R2031),工作表2!$A:$N,14,1)/50,0)</f>
        <v>458938.58</v>
      </c>
      <c r="AC2031" s="7">
        <f>IFERROR(VLOOKUP(VALUE(S2031),工作表2!$A:$N,14,1)/50,0)</f>
        <v>458938.58</v>
      </c>
      <c r="AD2031" s="7">
        <f>IFERROR(VLOOKUP(VALUE(T2031),工作表2!$A:$N,14,1)/50,0)</f>
        <v>458938.58</v>
      </c>
      <c r="AE2031" s="7">
        <f>IFERROR(VLOOKUP(VALUE(U2031),工作表2!$A:$N,14,1),0)</f>
        <v>68688008</v>
      </c>
      <c r="AF2031" s="7">
        <f t="shared" si="352"/>
        <v>72818455.219999999</v>
      </c>
    </row>
    <row r="2032" spans="1:32" x14ac:dyDescent="0.15">
      <c r="A2032" s="8">
        <v>102028</v>
      </c>
      <c r="B2032" s="3" t="s">
        <v>7360</v>
      </c>
      <c r="C2032" t="s">
        <v>7372</v>
      </c>
      <c r="D2032" t="s">
        <v>7352</v>
      </c>
      <c r="E2032" t="s">
        <v>7353</v>
      </c>
      <c r="F2032" t="s">
        <v>7362</v>
      </c>
      <c r="G2032" t="s">
        <v>7374</v>
      </c>
      <c r="H2032" t="s">
        <v>7377</v>
      </c>
      <c r="I2032" t="s">
        <v>7380</v>
      </c>
      <c r="J2032" t="s">
        <v>7364</v>
      </c>
      <c r="K2032" t="s">
        <v>7385</v>
      </c>
      <c r="L2032">
        <f t="shared" si="342"/>
        <v>100609</v>
      </c>
      <c r="M2032">
        <f t="shared" si="343"/>
        <v>100607</v>
      </c>
      <c r="N2032">
        <f t="shared" si="344"/>
        <v>100607</v>
      </c>
      <c r="O2032">
        <f t="shared" si="345"/>
        <v>100607</v>
      </c>
      <c r="P2032">
        <f t="shared" si="346"/>
        <v>100607</v>
      </c>
      <c r="Q2032">
        <f t="shared" si="347"/>
        <v>100608</v>
      </c>
      <c r="R2032">
        <f t="shared" si="348"/>
        <v>100609</v>
      </c>
      <c r="S2032">
        <f t="shared" si="349"/>
        <v>100607</v>
      </c>
      <c r="T2032">
        <f t="shared" si="350"/>
        <v>100608</v>
      </c>
      <c r="U2032">
        <f t="shared" si="351"/>
        <v>202029</v>
      </c>
      <c r="V2032" s="7">
        <f>IFERROR(VLOOKUP(VALUE(L2032),工作表2!$A:$N,14,1)/50,0)</f>
        <v>458938.58</v>
      </c>
      <c r="W2032" s="7">
        <f>IFERROR(VLOOKUP(VALUE(M2032),工作表2!$A:$N,14,1)/50,0)</f>
        <v>458938.58</v>
      </c>
      <c r="X2032" s="7">
        <f>IFERROR(VLOOKUP(VALUE(N2032),工作表2!$A:$N,14,1)/50,0)</f>
        <v>458938.58</v>
      </c>
      <c r="Y2032" s="7">
        <f>IFERROR(VLOOKUP(VALUE(O2032),工作表2!$A:$N,14,1)/50,0)</f>
        <v>458938.58</v>
      </c>
      <c r="Z2032" s="7">
        <f>IFERROR(VLOOKUP(VALUE(P2032),工作表2!$A:$N,14,1)/50,0)</f>
        <v>458938.58</v>
      </c>
      <c r="AA2032" s="7">
        <f>IFERROR(VLOOKUP(VALUE(Q2032),工作表2!$A:$N,14,1)/50,0)</f>
        <v>458938.58</v>
      </c>
      <c r="AB2032" s="7">
        <f>IFERROR(VLOOKUP(VALUE(R2032),工作表2!$A:$N,14,1)/50,0)</f>
        <v>458938.58</v>
      </c>
      <c r="AC2032" s="7">
        <f>IFERROR(VLOOKUP(VALUE(S2032),工作表2!$A:$N,14,1)/50,0)</f>
        <v>458938.58</v>
      </c>
      <c r="AD2032" s="7">
        <f>IFERROR(VLOOKUP(VALUE(T2032),工作表2!$A:$N,14,1)/50,0)</f>
        <v>458938.58</v>
      </c>
      <c r="AE2032" s="7">
        <f>IFERROR(VLOOKUP(VALUE(U2032),工作表2!$A:$N,14,1),0)</f>
        <v>68982683</v>
      </c>
      <c r="AF2032" s="7">
        <f t="shared" si="352"/>
        <v>73113130.219999999</v>
      </c>
    </row>
    <row r="2033" spans="1:32" x14ac:dyDescent="0.15">
      <c r="A2033" s="8">
        <v>102029</v>
      </c>
      <c r="B2033" s="3" t="s">
        <v>7366</v>
      </c>
      <c r="C2033" t="s">
        <v>7372</v>
      </c>
      <c r="D2033" t="s">
        <v>7352</v>
      </c>
      <c r="E2033" t="s">
        <v>7376</v>
      </c>
      <c r="F2033" t="s">
        <v>7362</v>
      </c>
      <c r="G2033" t="s">
        <v>7374</v>
      </c>
      <c r="H2033" t="s">
        <v>7356</v>
      </c>
      <c r="I2033" t="s">
        <v>7357</v>
      </c>
      <c r="J2033" t="s">
        <v>7358</v>
      </c>
      <c r="K2033" t="s">
        <v>7386</v>
      </c>
      <c r="L2033">
        <f t="shared" si="342"/>
        <v>100607</v>
      </c>
      <c r="M2033">
        <f t="shared" si="343"/>
        <v>100607</v>
      </c>
      <c r="N2033">
        <f t="shared" si="344"/>
        <v>100607</v>
      </c>
      <c r="O2033">
        <f t="shared" si="345"/>
        <v>100608</v>
      </c>
      <c r="P2033">
        <f t="shared" si="346"/>
        <v>100607</v>
      </c>
      <c r="Q2033">
        <f t="shared" si="347"/>
        <v>100608</v>
      </c>
      <c r="R2033">
        <f t="shared" si="348"/>
        <v>100607</v>
      </c>
      <c r="S2033">
        <f t="shared" si="349"/>
        <v>100608</v>
      </c>
      <c r="T2033">
        <f t="shared" si="350"/>
        <v>100609</v>
      </c>
      <c r="U2033">
        <f t="shared" si="351"/>
        <v>202030</v>
      </c>
      <c r="V2033" s="7">
        <f>IFERROR(VLOOKUP(VALUE(L2033),工作表2!$A:$N,14,1)/50,0)</f>
        <v>458938.58</v>
      </c>
      <c r="W2033" s="7">
        <f>IFERROR(VLOOKUP(VALUE(M2033),工作表2!$A:$N,14,1)/50,0)</f>
        <v>458938.58</v>
      </c>
      <c r="X2033" s="7">
        <f>IFERROR(VLOOKUP(VALUE(N2033),工作表2!$A:$N,14,1)/50,0)</f>
        <v>458938.58</v>
      </c>
      <c r="Y2033" s="7">
        <f>IFERROR(VLOOKUP(VALUE(O2033),工作表2!$A:$N,14,1)/50,0)</f>
        <v>458938.58</v>
      </c>
      <c r="Z2033" s="7">
        <f>IFERROR(VLOOKUP(VALUE(P2033),工作表2!$A:$N,14,1)/50,0)</f>
        <v>458938.58</v>
      </c>
      <c r="AA2033" s="7">
        <f>IFERROR(VLOOKUP(VALUE(Q2033),工作表2!$A:$N,14,1)/50,0)</f>
        <v>458938.58</v>
      </c>
      <c r="AB2033" s="7">
        <f>IFERROR(VLOOKUP(VALUE(R2033),工作表2!$A:$N,14,1)/50,0)</f>
        <v>458938.58</v>
      </c>
      <c r="AC2033" s="7">
        <f>IFERROR(VLOOKUP(VALUE(S2033),工作表2!$A:$N,14,1)/50,0)</f>
        <v>458938.58</v>
      </c>
      <c r="AD2033" s="7">
        <f>IFERROR(VLOOKUP(VALUE(T2033),工作表2!$A:$N,14,1)/50,0)</f>
        <v>458938.58</v>
      </c>
      <c r="AE2033" s="7">
        <f>IFERROR(VLOOKUP(VALUE(U2033),工作表2!$A:$N,14,1),0)</f>
        <v>69377219</v>
      </c>
      <c r="AF2033" s="7">
        <f t="shared" si="352"/>
        <v>73507666.219999999</v>
      </c>
    </row>
    <row r="2034" spans="1:32" x14ac:dyDescent="0.15">
      <c r="A2034" s="8">
        <v>102030</v>
      </c>
      <c r="B2034" s="3" t="s">
        <v>7387</v>
      </c>
      <c r="C2034" t="s">
        <v>7388</v>
      </c>
      <c r="D2034" t="s">
        <v>7389</v>
      </c>
      <c r="E2034" t="s">
        <v>7390</v>
      </c>
      <c r="F2034" t="s">
        <v>7391</v>
      </c>
      <c r="G2034" t="s">
        <v>7392</v>
      </c>
      <c r="H2034" t="s">
        <v>7393</v>
      </c>
      <c r="I2034" t="s">
        <v>7394</v>
      </c>
      <c r="J2034" t="s">
        <v>7395</v>
      </c>
      <c r="K2034" t="s">
        <v>7396</v>
      </c>
      <c r="L2034">
        <f t="shared" si="342"/>
        <v>100612</v>
      </c>
      <c r="M2034">
        <f t="shared" si="343"/>
        <v>100611</v>
      </c>
      <c r="N2034">
        <f t="shared" si="344"/>
        <v>100612</v>
      </c>
      <c r="O2034">
        <f t="shared" si="345"/>
        <v>100610</v>
      </c>
      <c r="P2034">
        <f t="shared" si="346"/>
        <v>100612</v>
      </c>
      <c r="Q2034">
        <f t="shared" si="347"/>
        <v>100612</v>
      </c>
      <c r="R2034">
        <f t="shared" si="348"/>
        <v>100610</v>
      </c>
      <c r="S2034">
        <f t="shared" si="349"/>
        <v>100612</v>
      </c>
      <c r="T2034">
        <f t="shared" si="350"/>
        <v>100611</v>
      </c>
      <c r="U2034">
        <f t="shared" si="351"/>
        <v>202031</v>
      </c>
      <c r="V2034" s="7">
        <f>IFERROR(VLOOKUP(VALUE(L2034),工作表2!$A:$N,14,1)/50,0)</f>
        <v>462958.23</v>
      </c>
      <c r="W2034" s="7">
        <f>IFERROR(VLOOKUP(VALUE(M2034),工作表2!$A:$N,14,1)/50,0)</f>
        <v>462958.23</v>
      </c>
      <c r="X2034" s="7">
        <f>IFERROR(VLOOKUP(VALUE(N2034),工作表2!$A:$N,14,1)/50,0)</f>
        <v>462958.23</v>
      </c>
      <c r="Y2034" s="7">
        <f>IFERROR(VLOOKUP(VALUE(O2034),工作表2!$A:$N,14,1)/50,0)</f>
        <v>462958.23</v>
      </c>
      <c r="Z2034" s="7">
        <f>IFERROR(VLOOKUP(VALUE(P2034),工作表2!$A:$N,14,1)/50,0)</f>
        <v>462958.23</v>
      </c>
      <c r="AA2034" s="7">
        <f>IFERROR(VLOOKUP(VALUE(Q2034),工作表2!$A:$N,14,1)/50,0)</f>
        <v>462958.23</v>
      </c>
      <c r="AB2034" s="7">
        <f>IFERROR(VLOOKUP(VALUE(R2034),工作表2!$A:$N,14,1)/50,0)</f>
        <v>462958.23</v>
      </c>
      <c r="AC2034" s="7">
        <f>IFERROR(VLOOKUP(VALUE(S2034),工作表2!$A:$N,14,1)/50,0)</f>
        <v>462958.23</v>
      </c>
      <c r="AD2034" s="7">
        <f>IFERROR(VLOOKUP(VALUE(T2034),工作表2!$A:$N,14,1)/50,0)</f>
        <v>462958.23</v>
      </c>
      <c r="AE2034" s="7">
        <f>IFERROR(VLOOKUP(VALUE(U2034),工作表2!$A:$N,14,1),0)</f>
        <v>68378243</v>
      </c>
      <c r="AF2034" s="7">
        <f t="shared" si="352"/>
        <v>72544867.069999993</v>
      </c>
    </row>
    <row r="2035" spans="1:32" x14ac:dyDescent="0.15">
      <c r="A2035" s="8">
        <v>102031</v>
      </c>
      <c r="B2035" s="3" t="s">
        <v>7387</v>
      </c>
      <c r="C2035" t="s">
        <v>7388</v>
      </c>
      <c r="D2035" t="s">
        <v>7397</v>
      </c>
      <c r="E2035" t="s">
        <v>7390</v>
      </c>
      <c r="F2035" t="s">
        <v>7398</v>
      </c>
      <c r="G2035" t="s">
        <v>7392</v>
      </c>
      <c r="H2035" t="s">
        <v>7399</v>
      </c>
      <c r="I2035" t="s">
        <v>7400</v>
      </c>
      <c r="J2035" t="s">
        <v>7395</v>
      </c>
      <c r="K2035" t="s">
        <v>7401</v>
      </c>
      <c r="L2035">
        <f t="shared" si="342"/>
        <v>100612</v>
      </c>
      <c r="M2035">
        <f t="shared" si="343"/>
        <v>100611</v>
      </c>
      <c r="N2035">
        <f t="shared" si="344"/>
        <v>100610</v>
      </c>
      <c r="O2035">
        <f t="shared" si="345"/>
        <v>100610</v>
      </c>
      <c r="P2035">
        <f t="shared" si="346"/>
        <v>100611</v>
      </c>
      <c r="Q2035">
        <f t="shared" si="347"/>
        <v>100612</v>
      </c>
      <c r="R2035">
        <f t="shared" si="348"/>
        <v>100612</v>
      </c>
      <c r="S2035">
        <f t="shared" si="349"/>
        <v>100611</v>
      </c>
      <c r="T2035">
        <f t="shared" si="350"/>
        <v>100611</v>
      </c>
      <c r="U2035">
        <f t="shared" si="351"/>
        <v>202032</v>
      </c>
      <c r="V2035" s="7">
        <f>IFERROR(VLOOKUP(VALUE(L2035),工作表2!$A:$N,14,1)/50,0)</f>
        <v>462958.23</v>
      </c>
      <c r="W2035" s="7">
        <f>IFERROR(VLOOKUP(VALUE(M2035),工作表2!$A:$N,14,1)/50,0)</f>
        <v>462958.23</v>
      </c>
      <c r="X2035" s="7">
        <f>IFERROR(VLOOKUP(VALUE(N2035),工作表2!$A:$N,14,1)/50,0)</f>
        <v>462958.23</v>
      </c>
      <c r="Y2035" s="7">
        <f>IFERROR(VLOOKUP(VALUE(O2035),工作表2!$A:$N,14,1)/50,0)</f>
        <v>462958.23</v>
      </c>
      <c r="Z2035" s="7">
        <f>IFERROR(VLOOKUP(VALUE(P2035),工作表2!$A:$N,14,1)/50,0)</f>
        <v>462958.23</v>
      </c>
      <c r="AA2035" s="7">
        <f>IFERROR(VLOOKUP(VALUE(Q2035),工作表2!$A:$N,14,1)/50,0)</f>
        <v>462958.23</v>
      </c>
      <c r="AB2035" s="7">
        <f>IFERROR(VLOOKUP(VALUE(R2035),工作表2!$A:$N,14,1)/50,0)</f>
        <v>462958.23</v>
      </c>
      <c r="AC2035" s="7">
        <f>IFERROR(VLOOKUP(VALUE(S2035),工作表2!$A:$N,14,1)/50,0)</f>
        <v>462958.23</v>
      </c>
      <c r="AD2035" s="7">
        <f>IFERROR(VLOOKUP(VALUE(T2035),工作表2!$A:$N,14,1)/50,0)</f>
        <v>462958.23</v>
      </c>
      <c r="AE2035" s="7">
        <f>IFERROR(VLOOKUP(VALUE(U2035),工作表2!$A:$N,14,1),0)</f>
        <v>68423271</v>
      </c>
      <c r="AF2035" s="7">
        <f t="shared" si="352"/>
        <v>72589895.069999993</v>
      </c>
    </row>
    <row r="2036" spans="1:32" x14ac:dyDescent="0.15">
      <c r="A2036" s="8">
        <v>102032</v>
      </c>
      <c r="B2036" s="3" t="s">
        <v>7387</v>
      </c>
      <c r="C2036" t="s">
        <v>7402</v>
      </c>
      <c r="D2036" t="s">
        <v>7389</v>
      </c>
      <c r="E2036" t="s">
        <v>7390</v>
      </c>
      <c r="F2036" t="s">
        <v>7403</v>
      </c>
      <c r="G2036" t="s">
        <v>7404</v>
      </c>
      <c r="H2036" t="s">
        <v>7405</v>
      </c>
      <c r="I2036" t="s">
        <v>7400</v>
      </c>
      <c r="J2036" t="s">
        <v>7395</v>
      </c>
      <c r="K2036" t="s">
        <v>7406</v>
      </c>
      <c r="L2036">
        <f t="shared" si="342"/>
        <v>100612</v>
      </c>
      <c r="M2036">
        <f t="shared" si="343"/>
        <v>100610</v>
      </c>
      <c r="N2036">
        <f t="shared" si="344"/>
        <v>100612</v>
      </c>
      <c r="O2036">
        <f t="shared" si="345"/>
        <v>100610</v>
      </c>
      <c r="P2036">
        <f t="shared" si="346"/>
        <v>100610</v>
      </c>
      <c r="Q2036">
        <f t="shared" si="347"/>
        <v>100611</v>
      </c>
      <c r="R2036">
        <f t="shared" si="348"/>
        <v>100611</v>
      </c>
      <c r="S2036">
        <f t="shared" si="349"/>
        <v>100611</v>
      </c>
      <c r="T2036">
        <f t="shared" si="350"/>
        <v>100611</v>
      </c>
      <c r="U2036">
        <f t="shared" si="351"/>
        <v>202033</v>
      </c>
      <c r="V2036" s="7">
        <f>IFERROR(VLOOKUP(VALUE(L2036),工作表2!$A:$N,14,1)/50,0)</f>
        <v>462958.23</v>
      </c>
      <c r="W2036" s="7">
        <f>IFERROR(VLOOKUP(VALUE(M2036),工作表2!$A:$N,14,1)/50,0)</f>
        <v>462958.23</v>
      </c>
      <c r="X2036" s="7">
        <f>IFERROR(VLOOKUP(VALUE(N2036),工作表2!$A:$N,14,1)/50,0)</f>
        <v>462958.23</v>
      </c>
      <c r="Y2036" s="7">
        <f>IFERROR(VLOOKUP(VALUE(O2036),工作表2!$A:$N,14,1)/50,0)</f>
        <v>462958.23</v>
      </c>
      <c r="Z2036" s="7">
        <f>IFERROR(VLOOKUP(VALUE(P2036),工作表2!$A:$N,14,1)/50,0)</f>
        <v>462958.23</v>
      </c>
      <c r="AA2036" s="7">
        <f>IFERROR(VLOOKUP(VALUE(Q2036),工作表2!$A:$N,14,1)/50,0)</f>
        <v>462958.23</v>
      </c>
      <c r="AB2036" s="7">
        <f>IFERROR(VLOOKUP(VALUE(R2036),工作表2!$A:$N,14,1)/50,0)</f>
        <v>462958.23</v>
      </c>
      <c r="AC2036" s="7">
        <f>IFERROR(VLOOKUP(VALUE(S2036),工作表2!$A:$N,14,1)/50,0)</f>
        <v>462958.23</v>
      </c>
      <c r="AD2036" s="7">
        <f>IFERROR(VLOOKUP(VALUE(T2036),工作表2!$A:$N,14,1)/50,0)</f>
        <v>462958.23</v>
      </c>
      <c r="AE2036" s="7">
        <f>IFERROR(VLOOKUP(VALUE(U2036),工作表2!$A:$N,14,1),0)</f>
        <v>68469291</v>
      </c>
      <c r="AF2036" s="7">
        <f t="shared" si="352"/>
        <v>72635915.069999993</v>
      </c>
    </row>
    <row r="2037" spans="1:32" x14ac:dyDescent="0.15">
      <c r="A2037" s="8">
        <v>102033</v>
      </c>
      <c r="B2037" s="3" t="s">
        <v>7407</v>
      </c>
      <c r="C2037" t="s">
        <v>7408</v>
      </c>
      <c r="D2037" t="s">
        <v>7389</v>
      </c>
      <c r="E2037" t="s">
        <v>7409</v>
      </c>
      <c r="F2037" t="s">
        <v>7398</v>
      </c>
      <c r="G2037" t="s">
        <v>7392</v>
      </c>
      <c r="H2037" t="s">
        <v>7393</v>
      </c>
      <c r="I2037" t="s">
        <v>7394</v>
      </c>
      <c r="J2037" t="s">
        <v>7410</v>
      </c>
      <c r="K2037" t="s">
        <v>7411</v>
      </c>
      <c r="L2037">
        <f t="shared" si="342"/>
        <v>100610</v>
      </c>
      <c r="M2037">
        <f t="shared" si="343"/>
        <v>100612</v>
      </c>
      <c r="N2037">
        <f t="shared" si="344"/>
        <v>100612</v>
      </c>
      <c r="O2037">
        <f t="shared" si="345"/>
        <v>100611</v>
      </c>
      <c r="P2037">
        <f t="shared" si="346"/>
        <v>100611</v>
      </c>
      <c r="Q2037">
        <f t="shared" si="347"/>
        <v>100612</v>
      </c>
      <c r="R2037">
        <f t="shared" si="348"/>
        <v>100610</v>
      </c>
      <c r="S2037">
        <f t="shared" si="349"/>
        <v>100612</v>
      </c>
      <c r="T2037">
        <f t="shared" si="350"/>
        <v>100610</v>
      </c>
      <c r="U2037">
        <f t="shared" si="351"/>
        <v>202034</v>
      </c>
      <c r="V2037" s="7">
        <f>IFERROR(VLOOKUP(VALUE(L2037),工作表2!$A:$N,14,1)/50,0)</f>
        <v>462958.23</v>
      </c>
      <c r="W2037" s="7">
        <f>IFERROR(VLOOKUP(VALUE(M2037),工作表2!$A:$N,14,1)/50,0)</f>
        <v>462958.23</v>
      </c>
      <c r="X2037" s="7">
        <f>IFERROR(VLOOKUP(VALUE(N2037),工作表2!$A:$N,14,1)/50,0)</f>
        <v>462958.23</v>
      </c>
      <c r="Y2037" s="7">
        <f>IFERROR(VLOOKUP(VALUE(O2037),工作表2!$A:$N,14,1)/50,0)</f>
        <v>462958.23</v>
      </c>
      <c r="Z2037" s="7">
        <f>IFERROR(VLOOKUP(VALUE(P2037),工作表2!$A:$N,14,1)/50,0)</f>
        <v>462958.23</v>
      </c>
      <c r="AA2037" s="7">
        <f>IFERROR(VLOOKUP(VALUE(Q2037),工作表2!$A:$N,14,1)/50,0)</f>
        <v>462958.23</v>
      </c>
      <c r="AB2037" s="7">
        <f>IFERROR(VLOOKUP(VALUE(R2037),工作表2!$A:$N,14,1)/50,0)</f>
        <v>462958.23</v>
      </c>
      <c r="AC2037" s="7">
        <f>IFERROR(VLOOKUP(VALUE(S2037),工作表2!$A:$N,14,1)/50,0)</f>
        <v>462958.23</v>
      </c>
      <c r="AD2037" s="7">
        <f>IFERROR(VLOOKUP(VALUE(T2037),工作表2!$A:$N,14,1)/50,0)</f>
        <v>462958.23</v>
      </c>
      <c r="AE2037" s="7">
        <f>IFERROR(VLOOKUP(VALUE(U2037),工作表2!$A:$N,14,1),0)</f>
        <v>69766815.5</v>
      </c>
      <c r="AF2037" s="7">
        <f t="shared" si="352"/>
        <v>73933439.569999993</v>
      </c>
    </row>
    <row r="2038" spans="1:32" x14ac:dyDescent="0.15">
      <c r="A2038" s="8">
        <v>102034</v>
      </c>
      <c r="B2038" s="3" t="s">
        <v>7387</v>
      </c>
      <c r="C2038" t="s">
        <v>7408</v>
      </c>
      <c r="D2038" t="s">
        <v>7397</v>
      </c>
      <c r="E2038" t="s">
        <v>7409</v>
      </c>
      <c r="F2038" t="s">
        <v>7391</v>
      </c>
      <c r="G2038" t="s">
        <v>7392</v>
      </c>
      <c r="H2038" t="s">
        <v>7405</v>
      </c>
      <c r="I2038" t="s">
        <v>7400</v>
      </c>
      <c r="J2038" t="s">
        <v>7395</v>
      </c>
      <c r="K2038" t="s">
        <v>7412</v>
      </c>
      <c r="L2038">
        <f t="shared" si="342"/>
        <v>100612</v>
      </c>
      <c r="M2038">
        <f t="shared" si="343"/>
        <v>100612</v>
      </c>
      <c r="N2038">
        <f t="shared" si="344"/>
        <v>100610</v>
      </c>
      <c r="O2038">
        <f t="shared" si="345"/>
        <v>100611</v>
      </c>
      <c r="P2038">
        <f t="shared" si="346"/>
        <v>100612</v>
      </c>
      <c r="Q2038">
        <f t="shared" si="347"/>
        <v>100612</v>
      </c>
      <c r="R2038">
        <f t="shared" si="348"/>
        <v>100611</v>
      </c>
      <c r="S2038">
        <f t="shared" si="349"/>
        <v>100611</v>
      </c>
      <c r="T2038">
        <f t="shared" si="350"/>
        <v>100611</v>
      </c>
      <c r="U2038">
        <f t="shared" si="351"/>
        <v>202035</v>
      </c>
      <c r="V2038" s="7">
        <f>IFERROR(VLOOKUP(VALUE(L2038),工作表2!$A:$N,14,1)/50,0)</f>
        <v>462958.23</v>
      </c>
      <c r="W2038" s="7">
        <f>IFERROR(VLOOKUP(VALUE(M2038),工作表2!$A:$N,14,1)/50,0)</f>
        <v>462958.23</v>
      </c>
      <c r="X2038" s="7">
        <f>IFERROR(VLOOKUP(VALUE(N2038),工作表2!$A:$N,14,1)/50,0)</f>
        <v>462958.23</v>
      </c>
      <c r="Y2038" s="7">
        <f>IFERROR(VLOOKUP(VALUE(O2038),工作表2!$A:$N,14,1)/50,0)</f>
        <v>462958.23</v>
      </c>
      <c r="Z2038" s="7">
        <f>IFERROR(VLOOKUP(VALUE(P2038),工作表2!$A:$N,14,1)/50,0)</f>
        <v>462958.23</v>
      </c>
      <c r="AA2038" s="7">
        <f>IFERROR(VLOOKUP(VALUE(Q2038),工作表2!$A:$N,14,1)/50,0)</f>
        <v>462958.23</v>
      </c>
      <c r="AB2038" s="7">
        <f>IFERROR(VLOOKUP(VALUE(R2038),工作表2!$A:$N,14,1)/50,0)</f>
        <v>462958.23</v>
      </c>
      <c r="AC2038" s="7">
        <f>IFERROR(VLOOKUP(VALUE(S2038),工作表2!$A:$N,14,1)/50,0)</f>
        <v>462958.23</v>
      </c>
      <c r="AD2038" s="7">
        <f>IFERROR(VLOOKUP(VALUE(T2038),工作表2!$A:$N,14,1)/50,0)</f>
        <v>462958.23</v>
      </c>
      <c r="AE2038" s="7">
        <f>IFERROR(VLOOKUP(VALUE(U2038),工作表2!$A:$N,14,1),0)</f>
        <v>68560465</v>
      </c>
      <c r="AF2038" s="7">
        <f t="shared" si="352"/>
        <v>72727089.069999993</v>
      </c>
    </row>
    <row r="2039" spans="1:32" x14ac:dyDescent="0.15">
      <c r="A2039" s="8">
        <v>102035</v>
      </c>
      <c r="B2039" s="3" t="s">
        <v>7413</v>
      </c>
      <c r="C2039" t="s">
        <v>7402</v>
      </c>
      <c r="D2039" t="s">
        <v>7397</v>
      </c>
      <c r="E2039" t="s">
        <v>7409</v>
      </c>
      <c r="F2039" t="s">
        <v>7403</v>
      </c>
      <c r="G2039" t="s">
        <v>7392</v>
      </c>
      <c r="H2039" t="s">
        <v>7399</v>
      </c>
      <c r="I2039" t="s">
        <v>7400</v>
      </c>
      <c r="J2039" t="s">
        <v>7395</v>
      </c>
      <c r="K2039" t="s">
        <v>7414</v>
      </c>
      <c r="L2039">
        <f t="shared" si="342"/>
        <v>100611</v>
      </c>
      <c r="M2039">
        <f t="shared" si="343"/>
        <v>100610</v>
      </c>
      <c r="N2039">
        <f t="shared" si="344"/>
        <v>100610</v>
      </c>
      <c r="O2039">
        <f t="shared" si="345"/>
        <v>100611</v>
      </c>
      <c r="P2039">
        <f t="shared" si="346"/>
        <v>100610</v>
      </c>
      <c r="Q2039">
        <f t="shared" si="347"/>
        <v>100612</v>
      </c>
      <c r="R2039">
        <f t="shared" si="348"/>
        <v>100612</v>
      </c>
      <c r="S2039">
        <f t="shared" si="349"/>
        <v>100611</v>
      </c>
      <c r="T2039">
        <f t="shared" si="350"/>
        <v>100611</v>
      </c>
      <c r="U2039">
        <f t="shared" si="351"/>
        <v>202036</v>
      </c>
      <c r="V2039" s="7">
        <f>IFERROR(VLOOKUP(VALUE(L2039),工作表2!$A:$N,14,1)/50,0)</f>
        <v>462958.23</v>
      </c>
      <c r="W2039" s="7">
        <f>IFERROR(VLOOKUP(VALUE(M2039),工作表2!$A:$N,14,1)/50,0)</f>
        <v>462958.23</v>
      </c>
      <c r="X2039" s="7">
        <f>IFERROR(VLOOKUP(VALUE(N2039),工作表2!$A:$N,14,1)/50,0)</f>
        <v>462958.23</v>
      </c>
      <c r="Y2039" s="7">
        <f>IFERROR(VLOOKUP(VALUE(O2039),工作表2!$A:$N,14,1)/50,0)</f>
        <v>462958.23</v>
      </c>
      <c r="Z2039" s="7">
        <f>IFERROR(VLOOKUP(VALUE(P2039),工作表2!$A:$N,14,1)/50,0)</f>
        <v>462958.23</v>
      </c>
      <c r="AA2039" s="7">
        <f>IFERROR(VLOOKUP(VALUE(Q2039),工作表2!$A:$N,14,1)/50,0)</f>
        <v>462958.23</v>
      </c>
      <c r="AB2039" s="7">
        <f>IFERROR(VLOOKUP(VALUE(R2039),工作表2!$A:$N,14,1)/50,0)</f>
        <v>462958.23</v>
      </c>
      <c r="AC2039" s="7">
        <f>IFERROR(VLOOKUP(VALUE(S2039),工作表2!$A:$N,14,1)/50,0)</f>
        <v>462958.23</v>
      </c>
      <c r="AD2039" s="7">
        <f>IFERROR(VLOOKUP(VALUE(T2039),工作表2!$A:$N,14,1)/50,0)</f>
        <v>462958.23</v>
      </c>
      <c r="AE2039" s="7">
        <f>IFERROR(VLOOKUP(VALUE(U2039),工作表2!$A:$N,14,1),0)</f>
        <v>68606101</v>
      </c>
      <c r="AF2039" s="7">
        <f t="shared" si="352"/>
        <v>72772725.069999993</v>
      </c>
    </row>
    <row r="2040" spans="1:32" x14ac:dyDescent="0.15">
      <c r="A2040" s="8">
        <v>102036</v>
      </c>
      <c r="B2040" s="3" t="s">
        <v>7407</v>
      </c>
      <c r="C2040" t="s">
        <v>7408</v>
      </c>
      <c r="D2040" t="s">
        <v>7389</v>
      </c>
      <c r="E2040" t="s">
        <v>7409</v>
      </c>
      <c r="F2040" t="s">
        <v>7398</v>
      </c>
      <c r="G2040" t="s">
        <v>7415</v>
      </c>
      <c r="H2040" t="s">
        <v>7399</v>
      </c>
      <c r="I2040" t="s">
        <v>7400</v>
      </c>
      <c r="J2040" t="s">
        <v>7395</v>
      </c>
      <c r="K2040" t="s">
        <v>7416</v>
      </c>
      <c r="L2040">
        <f t="shared" si="342"/>
        <v>100610</v>
      </c>
      <c r="M2040">
        <f t="shared" si="343"/>
        <v>100612</v>
      </c>
      <c r="N2040">
        <f t="shared" si="344"/>
        <v>100612</v>
      </c>
      <c r="O2040">
        <f t="shared" si="345"/>
        <v>100611</v>
      </c>
      <c r="P2040">
        <f t="shared" si="346"/>
        <v>100611</v>
      </c>
      <c r="Q2040">
        <f t="shared" si="347"/>
        <v>100610</v>
      </c>
      <c r="R2040">
        <f t="shared" si="348"/>
        <v>100612</v>
      </c>
      <c r="S2040">
        <f t="shared" si="349"/>
        <v>100611</v>
      </c>
      <c r="T2040">
        <f t="shared" si="350"/>
        <v>100611</v>
      </c>
      <c r="U2040">
        <f t="shared" si="351"/>
        <v>202037</v>
      </c>
      <c r="V2040" s="7">
        <f>IFERROR(VLOOKUP(VALUE(L2040),工作表2!$A:$N,14,1)/50,0)</f>
        <v>462958.23</v>
      </c>
      <c r="W2040" s="7">
        <f>IFERROR(VLOOKUP(VALUE(M2040),工作表2!$A:$N,14,1)/50,0)</f>
        <v>462958.23</v>
      </c>
      <c r="X2040" s="7">
        <f>IFERROR(VLOOKUP(VALUE(N2040),工作表2!$A:$N,14,1)/50,0)</f>
        <v>462958.23</v>
      </c>
      <c r="Y2040" s="7">
        <f>IFERROR(VLOOKUP(VALUE(O2040),工作表2!$A:$N,14,1)/50,0)</f>
        <v>462958.23</v>
      </c>
      <c r="Z2040" s="7">
        <f>IFERROR(VLOOKUP(VALUE(P2040),工作表2!$A:$N,14,1)/50,0)</f>
        <v>462958.23</v>
      </c>
      <c r="AA2040" s="7">
        <f>IFERROR(VLOOKUP(VALUE(Q2040),工作表2!$A:$N,14,1)/50,0)</f>
        <v>462958.23</v>
      </c>
      <c r="AB2040" s="7">
        <f>IFERROR(VLOOKUP(VALUE(R2040),工作表2!$A:$N,14,1)/50,0)</f>
        <v>462958.23</v>
      </c>
      <c r="AC2040" s="7">
        <f>IFERROR(VLOOKUP(VALUE(S2040),工作表2!$A:$N,14,1)/50,0)</f>
        <v>462958.23</v>
      </c>
      <c r="AD2040" s="7">
        <f>IFERROR(VLOOKUP(VALUE(T2040),工作表2!$A:$N,14,1)/50,0)</f>
        <v>462958.23</v>
      </c>
      <c r="AE2040" s="7">
        <f>IFERROR(VLOOKUP(VALUE(U2040),工作表2!$A:$N,14,1),0)</f>
        <v>69905971.5</v>
      </c>
      <c r="AF2040" s="7">
        <f t="shared" si="352"/>
        <v>74072595.569999993</v>
      </c>
    </row>
    <row r="2041" spans="1:32" x14ac:dyDescent="0.15">
      <c r="A2041" s="8">
        <v>102037</v>
      </c>
      <c r="B2041" s="3" t="s">
        <v>7407</v>
      </c>
      <c r="C2041" t="s">
        <v>7388</v>
      </c>
      <c r="D2041" t="s">
        <v>7397</v>
      </c>
      <c r="E2041" t="s">
        <v>7417</v>
      </c>
      <c r="F2041" t="s">
        <v>7398</v>
      </c>
      <c r="G2041" t="s">
        <v>7392</v>
      </c>
      <c r="H2041" t="s">
        <v>7399</v>
      </c>
      <c r="I2041" t="s">
        <v>7418</v>
      </c>
      <c r="J2041" t="s">
        <v>7419</v>
      </c>
      <c r="K2041" t="s">
        <v>7420</v>
      </c>
      <c r="L2041">
        <f t="shared" si="342"/>
        <v>100610</v>
      </c>
      <c r="M2041">
        <f t="shared" si="343"/>
        <v>100611</v>
      </c>
      <c r="N2041">
        <f t="shared" si="344"/>
        <v>100610</v>
      </c>
      <c r="O2041">
        <f t="shared" si="345"/>
        <v>100612</v>
      </c>
      <c r="P2041">
        <f t="shared" si="346"/>
        <v>100611</v>
      </c>
      <c r="Q2041">
        <f t="shared" si="347"/>
        <v>100612</v>
      </c>
      <c r="R2041">
        <f t="shared" si="348"/>
        <v>100612</v>
      </c>
      <c r="S2041">
        <f t="shared" si="349"/>
        <v>100610</v>
      </c>
      <c r="T2041">
        <f t="shared" si="350"/>
        <v>100612</v>
      </c>
      <c r="U2041">
        <f t="shared" si="351"/>
        <v>202038</v>
      </c>
      <c r="V2041" s="7">
        <f>IFERROR(VLOOKUP(VALUE(L2041),工作表2!$A:$N,14,1)/50,0)</f>
        <v>462958.23</v>
      </c>
      <c r="W2041" s="7">
        <f>IFERROR(VLOOKUP(VALUE(M2041),工作表2!$A:$N,14,1)/50,0)</f>
        <v>462958.23</v>
      </c>
      <c r="X2041" s="7">
        <f>IFERROR(VLOOKUP(VALUE(N2041),工作表2!$A:$N,14,1)/50,0)</f>
        <v>462958.23</v>
      </c>
      <c r="Y2041" s="7">
        <f>IFERROR(VLOOKUP(VALUE(O2041),工作表2!$A:$N,14,1)/50,0)</f>
        <v>462958.23</v>
      </c>
      <c r="Z2041" s="7">
        <f>IFERROR(VLOOKUP(VALUE(P2041),工作表2!$A:$N,14,1)/50,0)</f>
        <v>462958.23</v>
      </c>
      <c r="AA2041" s="7">
        <f>IFERROR(VLOOKUP(VALUE(Q2041),工作表2!$A:$N,14,1)/50,0)</f>
        <v>462958.23</v>
      </c>
      <c r="AB2041" s="7">
        <f>IFERROR(VLOOKUP(VALUE(R2041),工作表2!$A:$N,14,1)/50,0)</f>
        <v>462958.23</v>
      </c>
      <c r="AC2041" s="7">
        <f>IFERROR(VLOOKUP(VALUE(S2041),工作表2!$A:$N,14,1)/50,0)</f>
        <v>462958.23</v>
      </c>
      <c r="AD2041" s="7">
        <f>IFERROR(VLOOKUP(VALUE(T2041),工作表2!$A:$N,14,1)/50,0)</f>
        <v>462958.23</v>
      </c>
      <c r="AE2041" s="7">
        <f>IFERROR(VLOOKUP(VALUE(U2041),工作表2!$A:$N,14,1),0)</f>
        <v>69350044.5</v>
      </c>
      <c r="AF2041" s="7">
        <f t="shared" si="352"/>
        <v>73516668.569999993</v>
      </c>
    </row>
    <row r="2042" spans="1:32" x14ac:dyDescent="0.15">
      <c r="A2042" s="8">
        <v>102038</v>
      </c>
      <c r="B2042" s="3" t="s">
        <v>7407</v>
      </c>
      <c r="C2042" t="s">
        <v>7388</v>
      </c>
      <c r="D2042" t="s">
        <v>7421</v>
      </c>
      <c r="E2042" t="s">
        <v>7417</v>
      </c>
      <c r="F2042" t="s">
        <v>7403</v>
      </c>
      <c r="G2042" t="s">
        <v>7415</v>
      </c>
      <c r="H2042" t="s">
        <v>7399</v>
      </c>
      <c r="I2042" t="s">
        <v>7418</v>
      </c>
      <c r="J2042" t="s">
        <v>7395</v>
      </c>
      <c r="K2042" t="s">
        <v>7422</v>
      </c>
      <c r="L2042">
        <f t="shared" si="342"/>
        <v>100610</v>
      </c>
      <c r="M2042">
        <f t="shared" si="343"/>
        <v>100611</v>
      </c>
      <c r="N2042">
        <f t="shared" si="344"/>
        <v>100611</v>
      </c>
      <c r="O2042">
        <f t="shared" si="345"/>
        <v>100612</v>
      </c>
      <c r="P2042">
        <f t="shared" si="346"/>
        <v>100610</v>
      </c>
      <c r="Q2042">
        <f t="shared" si="347"/>
        <v>100610</v>
      </c>
      <c r="R2042">
        <f t="shared" si="348"/>
        <v>100612</v>
      </c>
      <c r="S2042">
        <f t="shared" si="349"/>
        <v>100610</v>
      </c>
      <c r="T2042">
        <f t="shared" si="350"/>
        <v>100611</v>
      </c>
      <c r="U2042">
        <f t="shared" si="351"/>
        <v>202039</v>
      </c>
      <c r="V2042" s="7">
        <f>IFERROR(VLOOKUP(VALUE(L2042),工作表2!$A:$N,14,1)/50,0)</f>
        <v>462958.23</v>
      </c>
      <c r="W2042" s="7">
        <f>IFERROR(VLOOKUP(VALUE(M2042),工作表2!$A:$N,14,1)/50,0)</f>
        <v>462958.23</v>
      </c>
      <c r="X2042" s="7">
        <f>IFERROR(VLOOKUP(VALUE(N2042),工作表2!$A:$N,14,1)/50,0)</f>
        <v>462958.23</v>
      </c>
      <c r="Y2042" s="7">
        <f>IFERROR(VLOOKUP(VALUE(O2042),工作表2!$A:$N,14,1)/50,0)</f>
        <v>462958.23</v>
      </c>
      <c r="Z2042" s="7">
        <f>IFERROR(VLOOKUP(VALUE(P2042),工作表2!$A:$N,14,1)/50,0)</f>
        <v>462958.23</v>
      </c>
      <c r="AA2042" s="7">
        <f>IFERROR(VLOOKUP(VALUE(Q2042),工作表2!$A:$N,14,1)/50,0)</f>
        <v>462958.23</v>
      </c>
      <c r="AB2042" s="7">
        <f>IFERROR(VLOOKUP(VALUE(R2042),工作表2!$A:$N,14,1)/50,0)</f>
        <v>462958.23</v>
      </c>
      <c r="AC2042" s="7">
        <f>IFERROR(VLOOKUP(VALUE(S2042),工作表2!$A:$N,14,1)/50,0)</f>
        <v>462958.23</v>
      </c>
      <c r="AD2042" s="7">
        <f>IFERROR(VLOOKUP(VALUE(T2042),工作表2!$A:$N,14,1)/50,0)</f>
        <v>462958.23</v>
      </c>
      <c r="AE2042" s="7">
        <f>IFERROR(VLOOKUP(VALUE(U2042),工作表2!$A:$N,14,1),0)</f>
        <v>69647308</v>
      </c>
      <c r="AF2042" s="7">
        <f t="shared" si="352"/>
        <v>73813932.069999993</v>
      </c>
    </row>
    <row r="2043" spans="1:32" x14ac:dyDescent="0.15">
      <c r="A2043" s="8">
        <v>102039</v>
      </c>
      <c r="B2043" s="3" t="s">
        <v>7387</v>
      </c>
      <c r="C2043" t="s">
        <v>7408</v>
      </c>
      <c r="D2043" t="s">
        <v>7421</v>
      </c>
      <c r="E2043" t="s">
        <v>7417</v>
      </c>
      <c r="F2043" t="s">
        <v>7391</v>
      </c>
      <c r="G2043" t="s">
        <v>7404</v>
      </c>
      <c r="H2043" t="s">
        <v>7399</v>
      </c>
      <c r="I2043" t="s">
        <v>7394</v>
      </c>
      <c r="J2043" t="s">
        <v>7395</v>
      </c>
      <c r="K2043" t="s">
        <v>7423</v>
      </c>
      <c r="L2043">
        <f t="shared" si="342"/>
        <v>100612</v>
      </c>
      <c r="M2043">
        <f t="shared" si="343"/>
        <v>100612</v>
      </c>
      <c r="N2043">
        <f t="shared" si="344"/>
        <v>100611</v>
      </c>
      <c r="O2043">
        <f t="shared" si="345"/>
        <v>100612</v>
      </c>
      <c r="P2043">
        <f t="shared" si="346"/>
        <v>100612</v>
      </c>
      <c r="Q2043">
        <f t="shared" si="347"/>
        <v>100611</v>
      </c>
      <c r="R2043">
        <f t="shared" si="348"/>
        <v>100612</v>
      </c>
      <c r="S2043">
        <f t="shared" si="349"/>
        <v>100612</v>
      </c>
      <c r="T2043">
        <f t="shared" si="350"/>
        <v>100611</v>
      </c>
      <c r="U2043">
        <f t="shared" si="351"/>
        <v>202040</v>
      </c>
      <c r="V2043" s="7">
        <f>IFERROR(VLOOKUP(VALUE(L2043),工作表2!$A:$N,14,1)/50,0)</f>
        <v>462958.23</v>
      </c>
      <c r="W2043" s="7">
        <f>IFERROR(VLOOKUP(VALUE(M2043),工作表2!$A:$N,14,1)/50,0)</f>
        <v>462958.23</v>
      </c>
      <c r="X2043" s="7">
        <f>IFERROR(VLOOKUP(VALUE(N2043),工作表2!$A:$N,14,1)/50,0)</f>
        <v>462958.23</v>
      </c>
      <c r="Y2043" s="7">
        <f>IFERROR(VLOOKUP(VALUE(O2043),工作表2!$A:$N,14,1)/50,0)</f>
        <v>462958.23</v>
      </c>
      <c r="Z2043" s="7">
        <f>IFERROR(VLOOKUP(VALUE(P2043),工作表2!$A:$N,14,1)/50,0)</f>
        <v>462958.23</v>
      </c>
      <c r="AA2043" s="7">
        <f>IFERROR(VLOOKUP(VALUE(Q2043),工作表2!$A:$N,14,1)/50,0)</f>
        <v>462958.23</v>
      </c>
      <c r="AB2043" s="7">
        <f>IFERROR(VLOOKUP(VALUE(R2043),工作表2!$A:$N,14,1)/50,0)</f>
        <v>462958.23</v>
      </c>
      <c r="AC2043" s="7">
        <f>IFERROR(VLOOKUP(VALUE(S2043),工作表2!$A:$N,14,1)/50,0)</f>
        <v>462958.23</v>
      </c>
      <c r="AD2043" s="7">
        <f>IFERROR(VLOOKUP(VALUE(T2043),工作表2!$A:$N,14,1)/50,0)</f>
        <v>462958.23</v>
      </c>
      <c r="AE2043" s="7">
        <f>IFERROR(VLOOKUP(VALUE(U2043),工作表2!$A:$N,14,1),0)</f>
        <v>70045422.5</v>
      </c>
      <c r="AF2043" s="7">
        <f t="shared" si="352"/>
        <v>74212046.569999993</v>
      </c>
    </row>
    <row r="2044" spans="1:32" x14ac:dyDescent="0.15">
      <c r="A2044" s="8">
        <v>102040</v>
      </c>
      <c r="B2044" s="3" t="s">
        <v>7424</v>
      </c>
      <c r="C2044" t="s">
        <v>7425</v>
      </c>
      <c r="D2044" t="s">
        <v>7426</v>
      </c>
      <c r="E2044" t="s">
        <v>7427</v>
      </c>
      <c r="F2044" t="s">
        <v>7428</v>
      </c>
      <c r="G2044" t="s">
        <v>7429</v>
      </c>
      <c r="H2044" t="s">
        <v>7430</v>
      </c>
      <c r="I2044" t="s">
        <v>7431</v>
      </c>
      <c r="J2044" t="s">
        <v>7432</v>
      </c>
      <c r="K2044" t="s">
        <v>7433</v>
      </c>
      <c r="L2044">
        <f t="shared" si="342"/>
        <v>100614</v>
      </c>
      <c r="M2044">
        <f t="shared" si="343"/>
        <v>100613</v>
      </c>
      <c r="N2044">
        <f t="shared" si="344"/>
        <v>100614</v>
      </c>
      <c r="O2044">
        <f t="shared" si="345"/>
        <v>100614</v>
      </c>
      <c r="P2044">
        <f t="shared" si="346"/>
        <v>100615</v>
      </c>
      <c r="Q2044">
        <f t="shared" si="347"/>
        <v>100615</v>
      </c>
      <c r="R2044">
        <f t="shared" si="348"/>
        <v>100613</v>
      </c>
      <c r="S2044">
        <f t="shared" si="349"/>
        <v>100613</v>
      </c>
      <c r="T2044">
        <f t="shared" si="350"/>
        <v>100613</v>
      </c>
      <c r="U2044">
        <f t="shared" si="351"/>
        <v>202041</v>
      </c>
      <c r="V2044" s="7">
        <f>IFERROR(VLOOKUP(VALUE(L2044),工作表2!$A:$N,14,1)/50,0)</f>
        <v>466977.38</v>
      </c>
      <c r="W2044" s="7">
        <f>IFERROR(VLOOKUP(VALUE(M2044),工作表2!$A:$N,14,1)/50,0)</f>
        <v>466977.38</v>
      </c>
      <c r="X2044" s="7">
        <f>IFERROR(VLOOKUP(VALUE(N2044),工作表2!$A:$N,14,1)/50,0)</f>
        <v>466977.38</v>
      </c>
      <c r="Y2044" s="7">
        <f>IFERROR(VLOOKUP(VALUE(O2044),工作表2!$A:$N,14,1)/50,0)</f>
        <v>466977.38</v>
      </c>
      <c r="Z2044" s="7">
        <f>IFERROR(VLOOKUP(VALUE(P2044),工作表2!$A:$N,14,1)/50,0)</f>
        <v>466977.38</v>
      </c>
      <c r="AA2044" s="7">
        <f>IFERROR(VLOOKUP(VALUE(Q2044),工作表2!$A:$N,14,1)/50,0)</f>
        <v>466977.38</v>
      </c>
      <c r="AB2044" s="7">
        <f>IFERROR(VLOOKUP(VALUE(R2044),工作表2!$A:$N,14,1)/50,0)</f>
        <v>466977.38</v>
      </c>
      <c r="AC2044" s="7">
        <f>IFERROR(VLOOKUP(VALUE(S2044),工作表2!$A:$N,14,1)/50,0)</f>
        <v>466977.38</v>
      </c>
      <c r="AD2044" s="7">
        <f>IFERROR(VLOOKUP(VALUE(T2044),工作表2!$A:$N,14,1)/50,0)</f>
        <v>466977.38</v>
      </c>
      <c r="AE2044" s="7">
        <f>IFERROR(VLOOKUP(VALUE(U2044),工作表2!$A:$N,14,1),0)</f>
        <v>69035195</v>
      </c>
      <c r="AF2044" s="7">
        <f t="shared" si="352"/>
        <v>73237991.420000002</v>
      </c>
    </row>
    <row r="2045" spans="1:32" x14ac:dyDescent="0.15">
      <c r="A2045" s="8">
        <v>102041</v>
      </c>
      <c r="B2045" s="3" t="s">
        <v>7434</v>
      </c>
      <c r="C2045" t="s">
        <v>7435</v>
      </c>
      <c r="D2045" t="s">
        <v>7436</v>
      </c>
      <c r="E2045" t="s">
        <v>7427</v>
      </c>
      <c r="F2045" t="s">
        <v>7437</v>
      </c>
      <c r="G2045" t="s">
        <v>7438</v>
      </c>
      <c r="H2045" t="s">
        <v>7439</v>
      </c>
      <c r="I2045" t="s">
        <v>7440</v>
      </c>
      <c r="J2045" t="s">
        <v>7432</v>
      </c>
      <c r="K2045" t="s">
        <v>7441</v>
      </c>
      <c r="L2045">
        <f t="shared" si="342"/>
        <v>100613</v>
      </c>
      <c r="M2045">
        <f t="shared" si="343"/>
        <v>100615</v>
      </c>
      <c r="N2045">
        <f t="shared" si="344"/>
        <v>100615</v>
      </c>
      <c r="O2045">
        <f t="shared" si="345"/>
        <v>100614</v>
      </c>
      <c r="P2045">
        <f t="shared" si="346"/>
        <v>100614</v>
      </c>
      <c r="Q2045">
        <f t="shared" si="347"/>
        <v>100614</v>
      </c>
      <c r="R2045">
        <f t="shared" si="348"/>
        <v>100615</v>
      </c>
      <c r="S2045">
        <f t="shared" si="349"/>
        <v>100614</v>
      </c>
      <c r="T2045">
        <f t="shared" si="350"/>
        <v>100613</v>
      </c>
      <c r="U2045">
        <f t="shared" si="351"/>
        <v>202042</v>
      </c>
      <c r="V2045" s="7">
        <f>IFERROR(VLOOKUP(VALUE(L2045),工作表2!$A:$N,14,1)/50,0)</f>
        <v>466977.38</v>
      </c>
      <c r="W2045" s="7">
        <f>IFERROR(VLOOKUP(VALUE(M2045),工作表2!$A:$N,14,1)/50,0)</f>
        <v>466977.38</v>
      </c>
      <c r="X2045" s="7">
        <f>IFERROR(VLOOKUP(VALUE(N2045),工作表2!$A:$N,14,1)/50,0)</f>
        <v>466977.38</v>
      </c>
      <c r="Y2045" s="7">
        <f>IFERROR(VLOOKUP(VALUE(O2045),工作表2!$A:$N,14,1)/50,0)</f>
        <v>466977.38</v>
      </c>
      <c r="Z2045" s="7">
        <f>IFERROR(VLOOKUP(VALUE(P2045),工作表2!$A:$N,14,1)/50,0)</f>
        <v>466977.38</v>
      </c>
      <c r="AA2045" s="7">
        <f>IFERROR(VLOOKUP(VALUE(Q2045),工作表2!$A:$N,14,1)/50,0)</f>
        <v>466977.38</v>
      </c>
      <c r="AB2045" s="7">
        <f>IFERROR(VLOOKUP(VALUE(R2045),工作表2!$A:$N,14,1)/50,0)</f>
        <v>466977.38</v>
      </c>
      <c r="AC2045" s="7">
        <f>IFERROR(VLOOKUP(VALUE(S2045),工作表2!$A:$N,14,1)/50,0)</f>
        <v>466977.38</v>
      </c>
      <c r="AD2045" s="7">
        <f>IFERROR(VLOOKUP(VALUE(T2045),工作表2!$A:$N,14,1)/50,0)</f>
        <v>466977.38</v>
      </c>
      <c r="AE2045" s="7">
        <f>IFERROR(VLOOKUP(VALUE(U2045),工作表2!$A:$N,14,1),0)</f>
        <v>69080816.5</v>
      </c>
      <c r="AF2045" s="7">
        <f t="shared" si="352"/>
        <v>73283612.920000002</v>
      </c>
    </row>
    <row r="2046" spans="1:32" x14ac:dyDescent="0.15">
      <c r="A2046" s="8">
        <v>102042</v>
      </c>
      <c r="B2046" s="3" t="s">
        <v>7442</v>
      </c>
      <c r="C2046" t="s">
        <v>7425</v>
      </c>
      <c r="D2046" t="s">
        <v>7426</v>
      </c>
      <c r="E2046" t="s">
        <v>7443</v>
      </c>
      <c r="F2046" t="s">
        <v>7428</v>
      </c>
      <c r="G2046" t="s">
        <v>7429</v>
      </c>
      <c r="H2046" t="s">
        <v>7439</v>
      </c>
      <c r="I2046" t="s">
        <v>7440</v>
      </c>
      <c r="J2046" t="s">
        <v>7444</v>
      </c>
      <c r="K2046" t="s">
        <v>7445</v>
      </c>
      <c r="L2046">
        <f t="shared" si="342"/>
        <v>100615</v>
      </c>
      <c r="M2046">
        <f t="shared" si="343"/>
        <v>100613</v>
      </c>
      <c r="N2046">
        <f t="shared" si="344"/>
        <v>100614</v>
      </c>
      <c r="O2046">
        <f t="shared" si="345"/>
        <v>100613</v>
      </c>
      <c r="P2046">
        <f t="shared" si="346"/>
        <v>100615</v>
      </c>
      <c r="Q2046">
        <f t="shared" si="347"/>
        <v>100615</v>
      </c>
      <c r="R2046">
        <f t="shared" si="348"/>
        <v>100615</v>
      </c>
      <c r="S2046">
        <f t="shared" si="349"/>
        <v>100614</v>
      </c>
      <c r="T2046">
        <f t="shared" si="350"/>
        <v>100615</v>
      </c>
      <c r="U2046">
        <f t="shared" si="351"/>
        <v>202043</v>
      </c>
      <c r="V2046" s="7">
        <f>IFERROR(VLOOKUP(VALUE(L2046),工作表2!$A:$N,14,1)/50,0)</f>
        <v>466977.38</v>
      </c>
      <c r="W2046" s="7">
        <f>IFERROR(VLOOKUP(VALUE(M2046),工作表2!$A:$N,14,1)/50,0)</f>
        <v>466977.38</v>
      </c>
      <c r="X2046" s="7">
        <f>IFERROR(VLOOKUP(VALUE(N2046),工作表2!$A:$N,14,1)/50,0)</f>
        <v>466977.38</v>
      </c>
      <c r="Y2046" s="7">
        <f>IFERROR(VLOOKUP(VALUE(O2046),工作表2!$A:$N,14,1)/50,0)</f>
        <v>466977.38</v>
      </c>
      <c r="Z2046" s="7">
        <f>IFERROR(VLOOKUP(VALUE(P2046),工作表2!$A:$N,14,1)/50,0)</f>
        <v>466977.38</v>
      </c>
      <c r="AA2046" s="7">
        <f>IFERROR(VLOOKUP(VALUE(Q2046),工作表2!$A:$N,14,1)/50,0)</f>
        <v>466977.38</v>
      </c>
      <c r="AB2046" s="7">
        <f>IFERROR(VLOOKUP(VALUE(R2046),工作表2!$A:$N,14,1)/50,0)</f>
        <v>466977.38</v>
      </c>
      <c r="AC2046" s="7">
        <f>IFERROR(VLOOKUP(VALUE(S2046),工作表2!$A:$N,14,1)/50,0)</f>
        <v>466977.38</v>
      </c>
      <c r="AD2046" s="7">
        <f>IFERROR(VLOOKUP(VALUE(T2046),工作表2!$A:$N,14,1)/50,0)</f>
        <v>466977.38</v>
      </c>
      <c r="AE2046" s="7">
        <f>IFERROR(VLOOKUP(VALUE(U2046),工作表2!$A:$N,14,1),0)</f>
        <v>69126471</v>
      </c>
      <c r="AF2046" s="7">
        <f t="shared" si="352"/>
        <v>73329267.420000002</v>
      </c>
    </row>
    <row r="2047" spans="1:32" x14ac:dyDescent="0.15">
      <c r="A2047" s="8">
        <v>102043</v>
      </c>
      <c r="B2047" s="3" t="s">
        <v>7442</v>
      </c>
      <c r="C2047" t="s">
        <v>7435</v>
      </c>
      <c r="D2047" t="s">
        <v>7426</v>
      </c>
      <c r="E2047" t="s">
        <v>7443</v>
      </c>
      <c r="F2047" t="s">
        <v>7437</v>
      </c>
      <c r="G2047" t="s">
        <v>7438</v>
      </c>
      <c r="H2047" t="s">
        <v>7430</v>
      </c>
      <c r="I2047" t="s">
        <v>7446</v>
      </c>
      <c r="J2047" t="s">
        <v>7447</v>
      </c>
      <c r="K2047" t="s">
        <v>7448</v>
      </c>
      <c r="L2047">
        <f t="shared" si="342"/>
        <v>100615</v>
      </c>
      <c r="M2047">
        <f t="shared" si="343"/>
        <v>100615</v>
      </c>
      <c r="N2047">
        <f t="shared" si="344"/>
        <v>100614</v>
      </c>
      <c r="O2047">
        <f t="shared" si="345"/>
        <v>100613</v>
      </c>
      <c r="P2047">
        <f t="shared" si="346"/>
        <v>100614</v>
      </c>
      <c r="Q2047">
        <f t="shared" si="347"/>
        <v>100614</v>
      </c>
      <c r="R2047">
        <f t="shared" si="348"/>
        <v>100613</v>
      </c>
      <c r="S2047">
        <f t="shared" si="349"/>
        <v>100615</v>
      </c>
      <c r="T2047">
        <f t="shared" si="350"/>
        <v>100614</v>
      </c>
      <c r="U2047">
        <f t="shared" si="351"/>
        <v>202044</v>
      </c>
      <c r="V2047" s="7">
        <f>IFERROR(VLOOKUP(VALUE(L2047),工作表2!$A:$N,14,1)/50,0)</f>
        <v>466977.38</v>
      </c>
      <c r="W2047" s="7">
        <f>IFERROR(VLOOKUP(VALUE(M2047),工作表2!$A:$N,14,1)/50,0)</f>
        <v>466977.38</v>
      </c>
      <c r="X2047" s="7">
        <f>IFERROR(VLOOKUP(VALUE(N2047),工作表2!$A:$N,14,1)/50,0)</f>
        <v>466977.38</v>
      </c>
      <c r="Y2047" s="7">
        <f>IFERROR(VLOOKUP(VALUE(O2047),工作表2!$A:$N,14,1)/50,0)</f>
        <v>466977.38</v>
      </c>
      <c r="Z2047" s="7">
        <f>IFERROR(VLOOKUP(VALUE(P2047),工作表2!$A:$N,14,1)/50,0)</f>
        <v>466977.38</v>
      </c>
      <c r="AA2047" s="7">
        <f>IFERROR(VLOOKUP(VALUE(Q2047),工作表2!$A:$N,14,1)/50,0)</f>
        <v>466977.38</v>
      </c>
      <c r="AB2047" s="7">
        <f>IFERROR(VLOOKUP(VALUE(R2047),工作表2!$A:$N,14,1)/50,0)</f>
        <v>466977.38</v>
      </c>
      <c r="AC2047" s="7">
        <f>IFERROR(VLOOKUP(VALUE(S2047),工作表2!$A:$N,14,1)/50,0)</f>
        <v>466977.38</v>
      </c>
      <c r="AD2047" s="7">
        <f>IFERROR(VLOOKUP(VALUE(T2047),工作表2!$A:$N,14,1)/50,0)</f>
        <v>466977.38</v>
      </c>
      <c r="AE2047" s="7">
        <f>IFERROR(VLOOKUP(VALUE(U2047),工作表2!$A:$N,14,1),0)</f>
        <v>70436512.5</v>
      </c>
      <c r="AF2047" s="7">
        <f t="shared" si="352"/>
        <v>74639308.920000002</v>
      </c>
    </row>
    <row r="2048" spans="1:32" x14ac:dyDescent="0.15">
      <c r="A2048" s="8">
        <v>102044</v>
      </c>
      <c r="B2048" s="3" t="s">
        <v>7434</v>
      </c>
      <c r="C2048" t="s">
        <v>7435</v>
      </c>
      <c r="D2048" t="s">
        <v>7436</v>
      </c>
      <c r="E2048" t="s">
        <v>7427</v>
      </c>
      <c r="F2048" t="s">
        <v>7428</v>
      </c>
      <c r="G2048" t="s">
        <v>7438</v>
      </c>
      <c r="H2048" t="s">
        <v>7449</v>
      </c>
      <c r="I2048" t="s">
        <v>7431</v>
      </c>
      <c r="J2048" t="s">
        <v>7432</v>
      </c>
      <c r="K2048" t="s">
        <v>7450</v>
      </c>
      <c r="L2048">
        <f t="shared" si="342"/>
        <v>100613</v>
      </c>
      <c r="M2048">
        <f t="shared" si="343"/>
        <v>100615</v>
      </c>
      <c r="N2048">
        <f t="shared" si="344"/>
        <v>100615</v>
      </c>
      <c r="O2048">
        <f t="shared" si="345"/>
        <v>100614</v>
      </c>
      <c r="P2048">
        <f t="shared" si="346"/>
        <v>100615</v>
      </c>
      <c r="Q2048">
        <f t="shared" si="347"/>
        <v>100614</v>
      </c>
      <c r="R2048">
        <f t="shared" si="348"/>
        <v>100614</v>
      </c>
      <c r="S2048">
        <f t="shared" si="349"/>
        <v>100613</v>
      </c>
      <c r="T2048">
        <f t="shared" si="350"/>
        <v>100613</v>
      </c>
      <c r="U2048">
        <f t="shared" si="351"/>
        <v>202045</v>
      </c>
      <c r="V2048" s="7">
        <f>IFERROR(VLOOKUP(VALUE(L2048),工作表2!$A:$N,14,1)/50,0)</f>
        <v>466977.38</v>
      </c>
      <c r="W2048" s="7">
        <f>IFERROR(VLOOKUP(VALUE(M2048),工作表2!$A:$N,14,1)/50,0)</f>
        <v>466977.38</v>
      </c>
      <c r="X2048" s="7">
        <f>IFERROR(VLOOKUP(VALUE(N2048),工作表2!$A:$N,14,1)/50,0)</f>
        <v>466977.38</v>
      </c>
      <c r="Y2048" s="7">
        <f>IFERROR(VLOOKUP(VALUE(O2048),工作表2!$A:$N,14,1)/50,0)</f>
        <v>466977.38</v>
      </c>
      <c r="Z2048" s="7">
        <f>IFERROR(VLOOKUP(VALUE(P2048),工作表2!$A:$N,14,1)/50,0)</f>
        <v>466977.38</v>
      </c>
      <c r="AA2048" s="7">
        <f>IFERROR(VLOOKUP(VALUE(Q2048),工作表2!$A:$N,14,1)/50,0)</f>
        <v>466977.38</v>
      </c>
      <c r="AB2048" s="7">
        <f>IFERROR(VLOOKUP(VALUE(R2048),工作表2!$A:$N,14,1)/50,0)</f>
        <v>466977.38</v>
      </c>
      <c r="AC2048" s="7">
        <f>IFERROR(VLOOKUP(VALUE(S2048),工作表2!$A:$N,14,1)/50,0)</f>
        <v>466977.38</v>
      </c>
      <c r="AD2048" s="7">
        <f>IFERROR(VLOOKUP(VALUE(T2048),工作表2!$A:$N,14,1)/50,0)</f>
        <v>466977.38</v>
      </c>
      <c r="AE2048" s="7">
        <f>IFERROR(VLOOKUP(VALUE(U2048),工作表2!$A:$N,14,1),0)</f>
        <v>69217874</v>
      </c>
      <c r="AF2048" s="7">
        <f t="shared" si="352"/>
        <v>73420670.420000002</v>
      </c>
    </row>
    <row r="2049" spans="1:32" x14ac:dyDescent="0.15">
      <c r="A2049" s="8">
        <v>102045</v>
      </c>
      <c r="B2049" s="3" t="s">
        <v>7434</v>
      </c>
      <c r="C2049" t="s">
        <v>7435</v>
      </c>
      <c r="D2049" t="s">
        <v>7426</v>
      </c>
      <c r="E2049" t="s">
        <v>7427</v>
      </c>
      <c r="F2049" t="s">
        <v>7451</v>
      </c>
      <c r="G2049" t="s">
        <v>7452</v>
      </c>
      <c r="H2049" t="s">
        <v>7430</v>
      </c>
      <c r="I2049" t="s">
        <v>7446</v>
      </c>
      <c r="J2049" t="s">
        <v>7432</v>
      </c>
      <c r="K2049" t="s">
        <v>7453</v>
      </c>
      <c r="L2049">
        <f t="shared" si="342"/>
        <v>100613</v>
      </c>
      <c r="M2049">
        <f t="shared" si="343"/>
        <v>100615</v>
      </c>
      <c r="N2049">
        <f t="shared" si="344"/>
        <v>100614</v>
      </c>
      <c r="O2049">
        <f t="shared" si="345"/>
        <v>100614</v>
      </c>
      <c r="P2049">
        <f t="shared" si="346"/>
        <v>100613</v>
      </c>
      <c r="Q2049">
        <f t="shared" si="347"/>
        <v>100613</v>
      </c>
      <c r="R2049">
        <f t="shared" si="348"/>
        <v>100613</v>
      </c>
      <c r="S2049">
        <f t="shared" si="349"/>
        <v>100615</v>
      </c>
      <c r="T2049">
        <f t="shared" si="350"/>
        <v>100613</v>
      </c>
      <c r="U2049">
        <f t="shared" si="351"/>
        <v>202046</v>
      </c>
      <c r="V2049" s="7">
        <f>IFERROR(VLOOKUP(VALUE(L2049),工作表2!$A:$N,14,1)/50,0)</f>
        <v>466977.38</v>
      </c>
      <c r="W2049" s="7">
        <f>IFERROR(VLOOKUP(VALUE(M2049),工作表2!$A:$N,14,1)/50,0)</f>
        <v>466977.38</v>
      </c>
      <c r="X2049" s="7">
        <f>IFERROR(VLOOKUP(VALUE(N2049),工作表2!$A:$N,14,1)/50,0)</f>
        <v>466977.38</v>
      </c>
      <c r="Y2049" s="7">
        <f>IFERROR(VLOOKUP(VALUE(O2049),工作表2!$A:$N,14,1)/50,0)</f>
        <v>466977.38</v>
      </c>
      <c r="Z2049" s="7">
        <f>IFERROR(VLOOKUP(VALUE(P2049),工作表2!$A:$N,14,1)/50,0)</f>
        <v>466977.38</v>
      </c>
      <c r="AA2049" s="7">
        <f>IFERROR(VLOOKUP(VALUE(Q2049),工作表2!$A:$N,14,1)/50,0)</f>
        <v>466977.38</v>
      </c>
      <c r="AB2049" s="7">
        <f>IFERROR(VLOOKUP(VALUE(R2049),工作表2!$A:$N,14,1)/50,0)</f>
        <v>466977.38</v>
      </c>
      <c r="AC2049" s="7">
        <f>IFERROR(VLOOKUP(VALUE(S2049),工作表2!$A:$N,14,1)/50,0)</f>
        <v>466977.38</v>
      </c>
      <c r="AD2049" s="7">
        <f>IFERROR(VLOOKUP(VALUE(T2049),工作表2!$A:$N,14,1)/50,0)</f>
        <v>466977.38</v>
      </c>
      <c r="AE2049" s="7">
        <f>IFERROR(VLOOKUP(VALUE(U2049),工作表2!$A:$N,14,1),0)</f>
        <v>69263623.5</v>
      </c>
      <c r="AF2049" s="7">
        <f t="shared" si="352"/>
        <v>73466419.920000002</v>
      </c>
    </row>
    <row r="2050" spans="1:32" x14ac:dyDescent="0.15">
      <c r="A2050" s="8">
        <v>102046</v>
      </c>
      <c r="B2050" s="3" t="s">
        <v>7424</v>
      </c>
      <c r="C2050" t="s">
        <v>7435</v>
      </c>
      <c r="D2050" t="s">
        <v>7426</v>
      </c>
      <c r="E2050" t="s">
        <v>7427</v>
      </c>
      <c r="F2050" t="s">
        <v>7451</v>
      </c>
      <c r="G2050" t="s">
        <v>7429</v>
      </c>
      <c r="H2050" t="s">
        <v>7449</v>
      </c>
      <c r="I2050" t="s">
        <v>7446</v>
      </c>
      <c r="J2050" t="s">
        <v>7447</v>
      </c>
      <c r="K2050" t="s">
        <v>7454</v>
      </c>
      <c r="L2050">
        <f t="shared" si="342"/>
        <v>100614</v>
      </c>
      <c r="M2050">
        <f t="shared" si="343"/>
        <v>100615</v>
      </c>
      <c r="N2050">
        <f t="shared" si="344"/>
        <v>100614</v>
      </c>
      <c r="O2050">
        <f t="shared" si="345"/>
        <v>100614</v>
      </c>
      <c r="P2050">
        <f t="shared" si="346"/>
        <v>100613</v>
      </c>
      <c r="Q2050">
        <f t="shared" si="347"/>
        <v>100615</v>
      </c>
      <c r="R2050">
        <f t="shared" si="348"/>
        <v>100614</v>
      </c>
      <c r="S2050">
        <f t="shared" si="349"/>
        <v>100615</v>
      </c>
      <c r="T2050">
        <f t="shared" si="350"/>
        <v>100614</v>
      </c>
      <c r="U2050">
        <f t="shared" si="351"/>
        <v>202047</v>
      </c>
      <c r="V2050" s="7">
        <f>IFERROR(VLOOKUP(VALUE(L2050),工作表2!$A:$N,14,1)/50,0)</f>
        <v>466977.38</v>
      </c>
      <c r="W2050" s="7">
        <f>IFERROR(VLOOKUP(VALUE(M2050),工作表2!$A:$N,14,1)/50,0)</f>
        <v>466977.38</v>
      </c>
      <c r="X2050" s="7">
        <f>IFERROR(VLOOKUP(VALUE(N2050),工作表2!$A:$N,14,1)/50,0)</f>
        <v>466977.38</v>
      </c>
      <c r="Y2050" s="7">
        <f>IFERROR(VLOOKUP(VALUE(O2050),工作表2!$A:$N,14,1)/50,0)</f>
        <v>466977.38</v>
      </c>
      <c r="Z2050" s="7">
        <f>IFERROR(VLOOKUP(VALUE(P2050),工作表2!$A:$N,14,1)/50,0)</f>
        <v>466977.38</v>
      </c>
      <c r="AA2050" s="7">
        <f>IFERROR(VLOOKUP(VALUE(Q2050),工作表2!$A:$N,14,1)/50,0)</f>
        <v>466977.38</v>
      </c>
      <c r="AB2050" s="7">
        <f>IFERROR(VLOOKUP(VALUE(R2050),工作表2!$A:$N,14,1)/50,0)</f>
        <v>466977.38</v>
      </c>
      <c r="AC2050" s="7">
        <f>IFERROR(VLOOKUP(VALUE(S2050),工作表2!$A:$N,14,1)/50,0)</f>
        <v>466977.38</v>
      </c>
      <c r="AD2050" s="7">
        <f>IFERROR(VLOOKUP(VALUE(T2050),工作表2!$A:$N,14,1)/50,0)</f>
        <v>466977.38</v>
      </c>
      <c r="AE2050" s="7">
        <f>IFERROR(VLOOKUP(VALUE(U2050),工作表2!$A:$N,14,1),0)</f>
        <v>70576019.5</v>
      </c>
      <c r="AF2050" s="7">
        <f t="shared" si="352"/>
        <v>74778815.920000002</v>
      </c>
    </row>
    <row r="2051" spans="1:32" x14ac:dyDescent="0.15">
      <c r="A2051" s="8">
        <v>102047</v>
      </c>
      <c r="B2051" s="3" t="s">
        <v>7434</v>
      </c>
      <c r="C2051" t="s">
        <v>7425</v>
      </c>
      <c r="D2051" t="s">
        <v>7436</v>
      </c>
      <c r="E2051" t="s">
        <v>7443</v>
      </c>
      <c r="F2051" t="s">
        <v>7451</v>
      </c>
      <c r="G2051" t="s">
        <v>7429</v>
      </c>
      <c r="H2051" t="s">
        <v>7430</v>
      </c>
      <c r="I2051" t="s">
        <v>7440</v>
      </c>
      <c r="J2051" t="s">
        <v>7447</v>
      </c>
      <c r="K2051" t="s">
        <v>7455</v>
      </c>
      <c r="L2051">
        <f t="shared" si="342"/>
        <v>100613</v>
      </c>
      <c r="M2051">
        <f t="shared" si="343"/>
        <v>100613</v>
      </c>
      <c r="N2051">
        <f t="shared" si="344"/>
        <v>100615</v>
      </c>
      <c r="O2051">
        <f t="shared" si="345"/>
        <v>100613</v>
      </c>
      <c r="P2051">
        <f t="shared" si="346"/>
        <v>100613</v>
      </c>
      <c r="Q2051">
        <f t="shared" si="347"/>
        <v>100615</v>
      </c>
      <c r="R2051">
        <f t="shared" si="348"/>
        <v>100613</v>
      </c>
      <c r="S2051">
        <f t="shared" si="349"/>
        <v>100614</v>
      </c>
      <c r="T2051">
        <f t="shared" si="350"/>
        <v>100614</v>
      </c>
      <c r="U2051">
        <f t="shared" si="351"/>
        <v>202048</v>
      </c>
      <c r="V2051" s="7">
        <f>IFERROR(VLOOKUP(VALUE(L2051),工作表2!$A:$N,14,1)/50,0)</f>
        <v>466977.38</v>
      </c>
      <c r="W2051" s="7">
        <f>IFERROR(VLOOKUP(VALUE(M2051),工作表2!$A:$N,14,1)/50,0)</f>
        <v>466977.38</v>
      </c>
      <c r="X2051" s="7">
        <f>IFERROR(VLOOKUP(VALUE(N2051),工作表2!$A:$N,14,1)/50,0)</f>
        <v>466977.38</v>
      </c>
      <c r="Y2051" s="7">
        <f>IFERROR(VLOOKUP(VALUE(O2051),工作表2!$A:$N,14,1)/50,0)</f>
        <v>466977.38</v>
      </c>
      <c r="Z2051" s="7">
        <f>IFERROR(VLOOKUP(VALUE(P2051),工作表2!$A:$N,14,1)/50,0)</f>
        <v>466977.38</v>
      </c>
      <c r="AA2051" s="7">
        <f>IFERROR(VLOOKUP(VALUE(Q2051),工作表2!$A:$N,14,1)/50,0)</f>
        <v>466977.38</v>
      </c>
      <c r="AB2051" s="7">
        <f>IFERROR(VLOOKUP(VALUE(R2051),工作表2!$A:$N,14,1)/50,0)</f>
        <v>466977.38</v>
      </c>
      <c r="AC2051" s="7">
        <f>IFERROR(VLOOKUP(VALUE(S2051),工作表2!$A:$N,14,1)/50,0)</f>
        <v>466977.38</v>
      </c>
      <c r="AD2051" s="7">
        <f>IFERROR(VLOOKUP(VALUE(T2051),工作表2!$A:$N,14,1)/50,0)</f>
        <v>466977.38</v>
      </c>
      <c r="AE2051" s="7">
        <f>IFERROR(VLOOKUP(VALUE(U2051),工作表2!$A:$N,14,1),0)</f>
        <v>70014250.5</v>
      </c>
      <c r="AF2051" s="7">
        <f t="shared" si="352"/>
        <v>74217046.920000002</v>
      </c>
    </row>
    <row r="2052" spans="1:32" x14ac:dyDescent="0.15">
      <c r="A2052" s="8">
        <v>102048</v>
      </c>
      <c r="B2052" s="3" t="s">
        <v>7442</v>
      </c>
      <c r="C2052" t="s">
        <v>7435</v>
      </c>
      <c r="D2052" t="s">
        <v>7436</v>
      </c>
      <c r="E2052" t="s">
        <v>7443</v>
      </c>
      <c r="F2052" t="s">
        <v>7437</v>
      </c>
      <c r="G2052" t="s">
        <v>7429</v>
      </c>
      <c r="H2052" t="s">
        <v>7430</v>
      </c>
      <c r="I2052" t="s">
        <v>7431</v>
      </c>
      <c r="J2052" t="s">
        <v>7432</v>
      </c>
      <c r="K2052" t="s">
        <v>7456</v>
      </c>
      <c r="L2052">
        <f t="shared" si="342"/>
        <v>100615</v>
      </c>
      <c r="M2052">
        <f t="shared" si="343"/>
        <v>100615</v>
      </c>
      <c r="N2052">
        <f t="shared" si="344"/>
        <v>100615</v>
      </c>
      <c r="O2052">
        <f t="shared" si="345"/>
        <v>100613</v>
      </c>
      <c r="P2052">
        <f t="shared" si="346"/>
        <v>100614</v>
      </c>
      <c r="Q2052">
        <f t="shared" si="347"/>
        <v>100615</v>
      </c>
      <c r="R2052">
        <f t="shared" si="348"/>
        <v>100613</v>
      </c>
      <c r="S2052">
        <f t="shared" si="349"/>
        <v>100613</v>
      </c>
      <c r="T2052">
        <f t="shared" si="350"/>
        <v>100613</v>
      </c>
      <c r="U2052">
        <f t="shared" si="351"/>
        <v>202049</v>
      </c>
      <c r="V2052" s="7">
        <f>IFERROR(VLOOKUP(VALUE(L2052),工作表2!$A:$N,14,1)/50,0)</f>
        <v>466977.38</v>
      </c>
      <c r="W2052" s="7">
        <f>IFERROR(VLOOKUP(VALUE(M2052),工作表2!$A:$N,14,1)/50,0)</f>
        <v>466977.38</v>
      </c>
      <c r="X2052" s="7">
        <f>IFERROR(VLOOKUP(VALUE(N2052),工作表2!$A:$N,14,1)/50,0)</f>
        <v>466977.38</v>
      </c>
      <c r="Y2052" s="7">
        <f>IFERROR(VLOOKUP(VALUE(O2052),工作表2!$A:$N,14,1)/50,0)</f>
        <v>466977.38</v>
      </c>
      <c r="Z2052" s="7">
        <f>IFERROR(VLOOKUP(VALUE(P2052),工作表2!$A:$N,14,1)/50,0)</f>
        <v>466977.38</v>
      </c>
      <c r="AA2052" s="7">
        <f>IFERROR(VLOOKUP(VALUE(Q2052),工作表2!$A:$N,14,1)/50,0)</f>
        <v>466977.38</v>
      </c>
      <c r="AB2052" s="7">
        <f>IFERROR(VLOOKUP(VALUE(R2052),工作表2!$A:$N,14,1)/50,0)</f>
        <v>466977.38</v>
      </c>
      <c r="AC2052" s="7">
        <f>IFERROR(VLOOKUP(VALUE(S2052),工作表2!$A:$N,14,1)/50,0)</f>
        <v>466977.38</v>
      </c>
      <c r="AD2052" s="7">
        <f>IFERROR(VLOOKUP(VALUE(T2052),工作表2!$A:$N,14,1)/50,0)</f>
        <v>466977.38</v>
      </c>
      <c r="AE2052" s="7">
        <f>IFERROR(VLOOKUP(VALUE(U2052),工作表2!$A:$N,14,1),0)</f>
        <v>70314113.5</v>
      </c>
      <c r="AF2052" s="7">
        <f t="shared" si="352"/>
        <v>74516909.920000002</v>
      </c>
    </row>
    <row r="2053" spans="1:32" x14ac:dyDescent="0.15">
      <c r="A2053" s="8">
        <v>102049</v>
      </c>
      <c r="B2053" s="3" t="s">
        <v>7434</v>
      </c>
      <c r="C2053" t="s">
        <v>7435</v>
      </c>
      <c r="D2053" t="s">
        <v>7426</v>
      </c>
      <c r="E2053" t="s">
        <v>7457</v>
      </c>
      <c r="F2053" t="s">
        <v>7437</v>
      </c>
      <c r="G2053" t="s">
        <v>7438</v>
      </c>
      <c r="H2053" t="s">
        <v>7449</v>
      </c>
      <c r="I2053" t="s">
        <v>7440</v>
      </c>
      <c r="J2053" t="s">
        <v>7432</v>
      </c>
      <c r="K2053" t="s">
        <v>7458</v>
      </c>
      <c r="L2053">
        <f t="shared" ref="L2053:L2116" si="353">IFERROR(VALUE(LEFT(B2053,6)),0)</f>
        <v>100613</v>
      </c>
      <c r="M2053">
        <f t="shared" ref="M2053:M2116" si="354">IFERROR(VALUE(LEFT(C2053,6)),0)</f>
        <v>100615</v>
      </c>
      <c r="N2053">
        <f t="shared" ref="N2053:N2116" si="355">IFERROR(VALUE(LEFT(D2053,6)),0)</f>
        <v>100614</v>
      </c>
      <c r="O2053">
        <f t="shared" ref="O2053:O2116" si="356">IFERROR(VALUE(LEFT(E2053,6)),0)</f>
        <v>100615</v>
      </c>
      <c r="P2053">
        <f t="shared" ref="P2053:P2116" si="357">IFERROR(VALUE(LEFT(F2053,6)),0)</f>
        <v>100614</v>
      </c>
      <c r="Q2053">
        <f t="shared" ref="Q2053:Q2116" si="358">IFERROR(VALUE(LEFT(G2053,6)),0)</f>
        <v>100614</v>
      </c>
      <c r="R2053">
        <f t="shared" ref="R2053:R2116" si="359">IFERROR(VALUE(LEFT(H2053,6)),0)</f>
        <v>100614</v>
      </c>
      <c r="S2053">
        <f t="shared" ref="S2053:S2116" si="360">IFERROR(VALUE(LEFT(I2053,6)),0)</f>
        <v>100614</v>
      </c>
      <c r="T2053">
        <f t="shared" ref="T2053:T2116" si="361">IFERROR(VALUE(LEFT(J2053,6)),0)</f>
        <v>100613</v>
      </c>
      <c r="U2053">
        <f t="shared" ref="U2053:U2116" si="362">IFERROR(VALUE(LEFT(K2053,6)),0)</f>
        <v>202050</v>
      </c>
      <c r="V2053" s="7">
        <f>IFERROR(VLOOKUP(VALUE(L2053),工作表2!$A:$N,14,1)/50,0)</f>
        <v>466977.38</v>
      </c>
      <c r="W2053" s="7">
        <f>IFERROR(VLOOKUP(VALUE(M2053),工作表2!$A:$N,14,1)/50,0)</f>
        <v>466977.38</v>
      </c>
      <c r="X2053" s="7">
        <f>IFERROR(VLOOKUP(VALUE(N2053),工作表2!$A:$N,14,1)/50,0)</f>
        <v>466977.38</v>
      </c>
      <c r="Y2053" s="7">
        <f>IFERROR(VLOOKUP(VALUE(O2053),工作表2!$A:$N,14,1)/50,0)</f>
        <v>466977.38</v>
      </c>
      <c r="Z2053" s="7">
        <f>IFERROR(VLOOKUP(VALUE(P2053),工作表2!$A:$N,14,1)/50,0)</f>
        <v>466977.38</v>
      </c>
      <c r="AA2053" s="7">
        <f>IFERROR(VLOOKUP(VALUE(Q2053),工作表2!$A:$N,14,1)/50,0)</f>
        <v>466977.38</v>
      </c>
      <c r="AB2053" s="7">
        <f>IFERROR(VLOOKUP(VALUE(R2053),工作表2!$A:$N,14,1)/50,0)</f>
        <v>466977.38</v>
      </c>
      <c r="AC2053" s="7">
        <f>IFERROR(VLOOKUP(VALUE(S2053),工作表2!$A:$N,14,1)/50,0)</f>
        <v>466977.38</v>
      </c>
      <c r="AD2053" s="7">
        <f>IFERROR(VLOOKUP(VALUE(T2053),工作表2!$A:$N,14,1)/50,0)</f>
        <v>466977.38</v>
      </c>
      <c r="AE2053" s="7">
        <f>IFERROR(VLOOKUP(VALUE(U2053),工作表2!$A:$N,14,1),0)</f>
        <v>70715821</v>
      </c>
      <c r="AF2053" s="7">
        <f t="shared" ref="AF2053:AF2116" si="363">SUM(V2053:AE2053)</f>
        <v>74918617.420000002</v>
      </c>
    </row>
    <row r="2054" spans="1:32" x14ac:dyDescent="0.15">
      <c r="A2054" s="8">
        <v>102050</v>
      </c>
      <c r="B2054" s="3" t="s">
        <v>7459</v>
      </c>
      <c r="C2054" t="s">
        <v>7460</v>
      </c>
      <c r="D2054" t="s">
        <v>7461</v>
      </c>
      <c r="E2054" t="s">
        <v>7462</v>
      </c>
      <c r="F2054" t="s">
        <v>7463</v>
      </c>
      <c r="G2054" t="s">
        <v>7464</v>
      </c>
      <c r="H2054" t="s">
        <v>7465</v>
      </c>
      <c r="I2054" t="s">
        <v>7466</v>
      </c>
      <c r="J2054" t="s">
        <v>7467</v>
      </c>
      <c r="K2054" t="s">
        <v>7468</v>
      </c>
      <c r="L2054">
        <f t="shared" si="353"/>
        <v>100616</v>
      </c>
      <c r="M2054">
        <f t="shared" si="354"/>
        <v>100617</v>
      </c>
      <c r="N2054">
        <f t="shared" si="355"/>
        <v>100616</v>
      </c>
      <c r="O2054">
        <f t="shared" si="356"/>
        <v>100618</v>
      </c>
      <c r="P2054">
        <f t="shared" si="357"/>
        <v>100616</v>
      </c>
      <c r="Q2054">
        <f t="shared" si="358"/>
        <v>100618</v>
      </c>
      <c r="R2054">
        <f t="shared" si="359"/>
        <v>100617</v>
      </c>
      <c r="S2054">
        <f t="shared" si="360"/>
        <v>100617</v>
      </c>
      <c r="T2054">
        <f t="shared" si="361"/>
        <v>100616</v>
      </c>
      <c r="U2054">
        <f t="shared" si="362"/>
        <v>202051</v>
      </c>
      <c r="V2054" s="7">
        <f>IFERROR(VLOOKUP(VALUE(L2054),工作表2!$A:$N,14,1)/50,0)</f>
        <v>470996.53</v>
      </c>
      <c r="W2054" s="7">
        <f>IFERROR(VLOOKUP(VALUE(M2054),工作表2!$A:$N,14,1)/50,0)</f>
        <v>470996.53</v>
      </c>
      <c r="X2054" s="7">
        <f>IFERROR(VLOOKUP(VALUE(N2054),工作表2!$A:$N,14,1)/50,0)</f>
        <v>470996.53</v>
      </c>
      <c r="Y2054" s="7">
        <f>IFERROR(VLOOKUP(VALUE(O2054),工作表2!$A:$N,14,1)/50,0)</f>
        <v>470996.53</v>
      </c>
      <c r="Z2054" s="7">
        <f>IFERROR(VLOOKUP(VALUE(P2054),工作表2!$A:$N,14,1)/50,0)</f>
        <v>470996.53</v>
      </c>
      <c r="AA2054" s="7">
        <f>IFERROR(VLOOKUP(VALUE(Q2054),工作表2!$A:$N,14,1)/50,0)</f>
        <v>470996.53</v>
      </c>
      <c r="AB2054" s="7">
        <f>IFERROR(VLOOKUP(VALUE(R2054),工作表2!$A:$N,14,1)/50,0)</f>
        <v>470996.53</v>
      </c>
      <c r="AC2054" s="7">
        <f>IFERROR(VLOOKUP(VALUE(S2054),工作表2!$A:$N,14,1)/50,0)</f>
        <v>470996.53</v>
      </c>
      <c r="AD2054" s="7">
        <f>IFERROR(VLOOKUP(VALUE(T2054),工作表2!$A:$N,14,1)/50,0)</f>
        <v>470996.53</v>
      </c>
      <c r="AE2054" s="7">
        <f>IFERROR(VLOOKUP(VALUE(U2054),工作表2!$A:$N,14,1),0)</f>
        <v>69694313.5</v>
      </c>
      <c r="AF2054" s="7">
        <f t="shared" si="363"/>
        <v>73933282.269999996</v>
      </c>
    </row>
    <row r="2055" spans="1:32" x14ac:dyDescent="0.15">
      <c r="A2055" s="8">
        <v>102051</v>
      </c>
      <c r="B2055" s="3" t="s">
        <v>7459</v>
      </c>
      <c r="C2055" t="s">
        <v>7460</v>
      </c>
      <c r="D2055" t="s">
        <v>7461</v>
      </c>
      <c r="E2055" t="s">
        <v>7462</v>
      </c>
      <c r="F2055" t="s">
        <v>7469</v>
      </c>
      <c r="G2055" t="s">
        <v>7470</v>
      </c>
      <c r="H2055" t="s">
        <v>7471</v>
      </c>
      <c r="I2055" t="s">
        <v>7466</v>
      </c>
      <c r="J2055" t="s">
        <v>7467</v>
      </c>
      <c r="K2055" t="s">
        <v>7472</v>
      </c>
      <c r="L2055">
        <f t="shared" si="353"/>
        <v>100616</v>
      </c>
      <c r="M2055">
        <f t="shared" si="354"/>
        <v>100617</v>
      </c>
      <c r="N2055">
        <f t="shared" si="355"/>
        <v>100616</v>
      </c>
      <c r="O2055">
        <f t="shared" si="356"/>
        <v>100618</v>
      </c>
      <c r="P2055">
        <f t="shared" si="357"/>
        <v>100618</v>
      </c>
      <c r="Q2055">
        <f t="shared" si="358"/>
        <v>100616</v>
      </c>
      <c r="R2055">
        <f t="shared" si="359"/>
        <v>100616</v>
      </c>
      <c r="S2055">
        <f t="shared" si="360"/>
        <v>100617</v>
      </c>
      <c r="T2055">
        <f t="shared" si="361"/>
        <v>100616</v>
      </c>
      <c r="U2055">
        <f t="shared" si="362"/>
        <v>202052</v>
      </c>
      <c r="V2055" s="7">
        <f>IFERROR(VLOOKUP(VALUE(L2055),工作表2!$A:$N,14,1)/50,0)</f>
        <v>470996.53</v>
      </c>
      <c r="W2055" s="7">
        <f>IFERROR(VLOOKUP(VALUE(M2055),工作表2!$A:$N,14,1)/50,0)</f>
        <v>470996.53</v>
      </c>
      <c r="X2055" s="7">
        <f>IFERROR(VLOOKUP(VALUE(N2055),工作表2!$A:$N,14,1)/50,0)</f>
        <v>470996.53</v>
      </c>
      <c r="Y2055" s="7">
        <f>IFERROR(VLOOKUP(VALUE(O2055),工作表2!$A:$N,14,1)/50,0)</f>
        <v>470996.53</v>
      </c>
      <c r="Z2055" s="7">
        <f>IFERROR(VLOOKUP(VALUE(P2055),工作表2!$A:$N,14,1)/50,0)</f>
        <v>470996.53</v>
      </c>
      <c r="AA2055" s="7">
        <f>IFERROR(VLOOKUP(VALUE(Q2055),工作表2!$A:$N,14,1)/50,0)</f>
        <v>470996.53</v>
      </c>
      <c r="AB2055" s="7">
        <f>IFERROR(VLOOKUP(VALUE(R2055),工作表2!$A:$N,14,1)/50,0)</f>
        <v>470996.53</v>
      </c>
      <c r="AC2055" s="7">
        <f>IFERROR(VLOOKUP(VALUE(S2055),工作表2!$A:$N,14,1)/50,0)</f>
        <v>470996.53</v>
      </c>
      <c r="AD2055" s="7">
        <f>IFERROR(VLOOKUP(VALUE(T2055),工作表2!$A:$N,14,1)/50,0)</f>
        <v>470996.53</v>
      </c>
      <c r="AE2055" s="7">
        <f>IFERROR(VLOOKUP(VALUE(U2055),工作表2!$A:$N,14,1),0)</f>
        <v>69740050</v>
      </c>
      <c r="AF2055" s="7">
        <f t="shared" si="363"/>
        <v>73979018.769999996</v>
      </c>
    </row>
    <row r="2056" spans="1:32" x14ac:dyDescent="0.15">
      <c r="A2056" s="8">
        <v>102052</v>
      </c>
      <c r="B2056" s="3" t="s">
        <v>7473</v>
      </c>
      <c r="C2056" t="s">
        <v>7474</v>
      </c>
      <c r="D2056" t="s">
        <v>7475</v>
      </c>
      <c r="E2056" t="s">
        <v>7476</v>
      </c>
      <c r="F2056" t="s">
        <v>7463</v>
      </c>
      <c r="G2056" t="s">
        <v>7464</v>
      </c>
      <c r="H2056" t="s">
        <v>7477</v>
      </c>
      <c r="I2056" t="s">
        <v>7478</v>
      </c>
      <c r="J2056" t="s">
        <v>7479</v>
      </c>
      <c r="K2056" t="s">
        <v>7480</v>
      </c>
      <c r="L2056">
        <f t="shared" si="353"/>
        <v>100617</v>
      </c>
      <c r="M2056">
        <f t="shared" si="354"/>
        <v>100618</v>
      </c>
      <c r="N2056">
        <f t="shared" si="355"/>
        <v>100617</v>
      </c>
      <c r="O2056">
        <f t="shared" si="356"/>
        <v>100617</v>
      </c>
      <c r="P2056">
        <f t="shared" si="357"/>
        <v>100616</v>
      </c>
      <c r="Q2056">
        <f t="shared" si="358"/>
        <v>100618</v>
      </c>
      <c r="R2056">
        <f t="shared" si="359"/>
        <v>100618</v>
      </c>
      <c r="S2056">
        <f t="shared" si="360"/>
        <v>100618</v>
      </c>
      <c r="T2056">
        <f t="shared" si="361"/>
        <v>100617</v>
      </c>
      <c r="U2056">
        <f t="shared" si="362"/>
        <v>202053</v>
      </c>
      <c r="V2056" s="7">
        <f>IFERROR(VLOOKUP(VALUE(L2056),工作表2!$A:$N,14,1)/50,0)</f>
        <v>470996.53</v>
      </c>
      <c r="W2056" s="7">
        <f>IFERROR(VLOOKUP(VALUE(M2056),工作表2!$A:$N,14,1)/50,0)</f>
        <v>470996.53</v>
      </c>
      <c r="X2056" s="7">
        <f>IFERROR(VLOOKUP(VALUE(N2056),工作表2!$A:$N,14,1)/50,0)</f>
        <v>470996.53</v>
      </c>
      <c r="Y2056" s="7">
        <f>IFERROR(VLOOKUP(VALUE(O2056),工作表2!$A:$N,14,1)/50,0)</f>
        <v>470996.53</v>
      </c>
      <c r="Z2056" s="7">
        <f>IFERROR(VLOOKUP(VALUE(P2056),工作表2!$A:$N,14,1)/50,0)</f>
        <v>470996.53</v>
      </c>
      <c r="AA2056" s="7">
        <f>IFERROR(VLOOKUP(VALUE(Q2056),工作表2!$A:$N,14,1)/50,0)</f>
        <v>470996.53</v>
      </c>
      <c r="AB2056" s="7">
        <f>IFERROR(VLOOKUP(VALUE(R2056),工作表2!$A:$N,14,1)/50,0)</f>
        <v>470996.53</v>
      </c>
      <c r="AC2056" s="7">
        <f>IFERROR(VLOOKUP(VALUE(S2056),工作表2!$A:$N,14,1)/50,0)</f>
        <v>470996.53</v>
      </c>
      <c r="AD2056" s="7">
        <f>IFERROR(VLOOKUP(VALUE(T2056),工作表2!$A:$N,14,1)/50,0)</f>
        <v>470996.53</v>
      </c>
      <c r="AE2056" s="7">
        <f>IFERROR(VLOOKUP(VALUE(U2056),工作表2!$A:$N,14,1),0)</f>
        <v>69785818</v>
      </c>
      <c r="AF2056" s="7">
        <f t="shared" si="363"/>
        <v>74024786.769999996</v>
      </c>
    </row>
    <row r="2057" spans="1:32" x14ac:dyDescent="0.15">
      <c r="A2057" s="8">
        <v>102053</v>
      </c>
      <c r="B2057" s="3" t="s">
        <v>7481</v>
      </c>
      <c r="C2057" t="s">
        <v>7460</v>
      </c>
      <c r="D2057" t="s">
        <v>7461</v>
      </c>
      <c r="E2057" t="s">
        <v>7482</v>
      </c>
      <c r="F2057" t="s">
        <v>7463</v>
      </c>
      <c r="G2057" t="s">
        <v>7464</v>
      </c>
      <c r="H2057" t="s">
        <v>7477</v>
      </c>
      <c r="I2057" t="s">
        <v>7483</v>
      </c>
      <c r="J2057" t="s">
        <v>7479</v>
      </c>
      <c r="K2057" t="s">
        <v>7484</v>
      </c>
      <c r="L2057">
        <f t="shared" si="353"/>
        <v>100618</v>
      </c>
      <c r="M2057">
        <f t="shared" si="354"/>
        <v>100617</v>
      </c>
      <c r="N2057">
        <f t="shared" si="355"/>
        <v>100616</v>
      </c>
      <c r="O2057">
        <f t="shared" si="356"/>
        <v>100616</v>
      </c>
      <c r="P2057">
        <f t="shared" si="357"/>
        <v>100616</v>
      </c>
      <c r="Q2057">
        <f t="shared" si="358"/>
        <v>100618</v>
      </c>
      <c r="R2057">
        <f t="shared" si="359"/>
        <v>100618</v>
      </c>
      <c r="S2057">
        <f t="shared" si="360"/>
        <v>100616</v>
      </c>
      <c r="T2057">
        <f t="shared" si="361"/>
        <v>100617</v>
      </c>
      <c r="U2057">
        <f t="shared" si="362"/>
        <v>202054</v>
      </c>
      <c r="V2057" s="7">
        <f>IFERROR(VLOOKUP(VALUE(L2057),工作表2!$A:$N,14,1)/50,0)</f>
        <v>470996.53</v>
      </c>
      <c r="W2057" s="7">
        <f>IFERROR(VLOOKUP(VALUE(M2057),工作表2!$A:$N,14,1)/50,0)</f>
        <v>470996.53</v>
      </c>
      <c r="X2057" s="7">
        <f>IFERROR(VLOOKUP(VALUE(N2057),工作表2!$A:$N,14,1)/50,0)</f>
        <v>470996.53</v>
      </c>
      <c r="Y2057" s="7">
        <f>IFERROR(VLOOKUP(VALUE(O2057),工作表2!$A:$N,14,1)/50,0)</f>
        <v>470996.53</v>
      </c>
      <c r="Z2057" s="7">
        <f>IFERROR(VLOOKUP(VALUE(P2057),工作表2!$A:$N,14,1)/50,0)</f>
        <v>470996.53</v>
      </c>
      <c r="AA2057" s="7">
        <f>IFERROR(VLOOKUP(VALUE(Q2057),工作表2!$A:$N,14,1)/50,0)</f>
        <v>470996.53</v>
      </c>
      <c r="AB2057" s="7">
        <f>IFERROR(VLOOKUP(VALUE(R2057),工作表2!$A:$N,14,1)/50,0)</f>
        <v>470996.53</v>
      </c>
      <c r="AC2057" s="7">
        <f>IFERROR(VLOOKUP(VALUE(S2057),工作表2!$A:$N,14,1)/50,0)</f>
        <v>470996.53</v>
      </c>
      <c r="AD2057" s="7">
        <f>IFERROR(VLOOKUP(VALUE(T2057),工作表2!$A:$N,14,1)/50,0)</f>
        <v>470996.53</v>
      </c>
      <c r="AE2057" s="7">
        <f>IFERROR(VLOOKUP(VALUE(U2057),工作表2!$A:$N,14,1),0)</f>
        <v>71108429</v>
      </c>
      <c r="AF2057" s="7">
        <f t="shared" si="363"/>
        <v>75347397.769999996</v>
      </c>
    </row>
    <row r="2058" spans="1:32" x14ac:dyDescent="0.15">
      <c r="A2058" s="8">
        <v>102054</v>
      </c>
      <c r="B2058" s="3" t="s">
        <v>7473</v>
      </c>
      <c r="C2058" t="s">
        <v>7485</v>
      </c>
      <c r="D2058" t="s">
        <v>7486</v>
      </c>
      <c r="E2058" t="s">
        <v>7482</v>
      </c>
      <c r="F2058" t="s">
        <v>7469</v>
      </c>
      <c r="G2058" t="s">
        <v>7464</v>
      </c>
      <c r="H2058" t="s">
        <v>7471</v>
      </c>
      <c r="I2058" t="s">
        <v>7466</v>
      </c>
      <c r="J2058" t="s">
        <v>7467</v>
      </c>
      <c r="K2058" t="s">
        <v>7487</v>
      </c>
      <c r="L2058">
        <f t="shared" si="353"/>
        <v>100617</v>
      </c>
      <c r="M2058">
        <f t="shared" si="354"/>
        <v>100616</v>
      </c>
      <c r="N2058">
        <f t="shared" si="355"/>
        <v>100618</v>
      </c>
      <c r="O2058">
        <f t="shared" si="356"/>
        <v>100616</v>
      </c>
      <c r="P2058">
        <f t="shared" si="357"/>
        <v>100618</v>
      </c>
      <c r="Q2058">
        <f t="shared" si="358"/>
        <v>100618</v>
      </c>
      <c r="R2058">
        <f t="shared" si="359"/>
        <v>100616</v>
      </c>
      <c r="S2058">
        <f t="shared" si="360"/>
        <v>100617</v>
      </c>
      <c r="T2058">
        <f t="shared" si="361"/>
        <v>100616</v>
      </c>
      <c r="U2058">
        <f t="shared" si="362"/>
        <v>202055</v>
      </c>
      <c r="V2058" s="7">
        <f>IFERROR(VLOOKUP(VALUE(L2058),工作表2!$A:$N,14,1)/50,0)</f>
        <v>470996.53</v>
      </c>
      <c r="W2058" s="7">
        <f>IFERROR(VLOOKUP(VALUE(M2058),工作表2!$A:$N,14,1)/50,0)</f>
        <v>470996.53</v>
      </c>
      <c r="X2058" s="7">
        <f>IFERROR(VLOOKUP(VALUE(N2058),工作表2!$A:$N,14,1)/50,0)</f>
        <v>470996.53</v>
      </c>
      <c r="Y2058" s="7">
        <f>IFERROR(VLOOKUP(VALUE(O2058),工作表2!$A:$N,14,1)/50,0)</f>
        <v>470996.53</v>
      </c>
      <c r="Z2058" s="7">
        <f>IFERROR(VLOOKUP(VALUE(P2058),工作表2!$A:$N,14,1)/50,0)</f>
        <v>470996.53</v>
      </c>
      <c r="AA2058" s="7">
        <f>IFERROR(VLOOKUP(VALUE(Q2058),工作表2!$A:$N,14,1)/50,0)</f>
        <v>470996.53</v>
      </c>
      <c r="AB2058" s="7">
        <f>IFERROR(VLOOKUP(VALUE(R2058),工作表2!$A:$N,14,1)/50,0)</f>
        <v>470996.53</v>
      </c>
      <c r="AC2058" s="7">
        <f>IFERROR(VLOOKUP(VALUE(S2058),工作表2!$A:$N,14,1)/50,0)</f>
        <v>470996.53</v>
      </c>
      <c r="AD2058" s="7">
        <f>IFERROR(VLOOKUP(VALUE(T2058),工作表2!$A:$N,14,1)/50,0)</f>
        <v>470996.53</v>
      </c>
      <c r="AE2058" s="7">
        <f>IFERROR(VLOOKUP(VALUE(U2058),工作表2!$A:$N,14,1),0)</f>
        <v>69877449.5</v>
      </c>
      <c r="AF2058" s="7">
        <f t="shared" si="363"/>
        <v>74116418.269999996</v>
      </c>
    </row>
    <row r="2059" spans="1:32" x14ac:dyDescent="0.15">
      <c r="A2059" s="8">
        <v>102055</v>
      </c>
      <c r="B2059" s="3" t="s">
        <v>7481</v>
      </c>
      <c r="C2059" t="s">
        <v>7474</v>
      </c>
      <c r="D2059" t="s">
        <v>7486</v>
      </c>
      <c r="E2059" t="s">
        <v>7476</v>
      </c>
      <c r="F2059" t="s">
        <v>7463</v>
      </c>
      <c r="G2059" t="s">
        <v>7470</v>
      </c>
      <c r="H2059" t="s">
        <v>7477</v>
      </c>
      <c r="I2059" t="s">
        <v>7483</v>
      </c>
      <c r="J2059" t="s">
        <v>7479</v>
      </c>
      <c r="K2059" t="s">
        <v>7488</v>
      </c>
      <c r="L2059">
        <f t="shared" si="353"/>
        <v>100618</v>
      </c>
      <c r="M2059">
        <f t="shared" si="354"/>
        <v>100618</v>
      </c>
      <c r="N2059">
        <f t="shared" si="355"/>
        <v>100618</v>
      </c>
      <c r="O2059">
        <f t="shared" si="356"/>
        <v>100617</v>
      </c>
      <c r="P2059">
        <f t="shared" si="357"/>
        <v>100616</v>
      </c>
      <c r="Q2059">
        <f t="shared" si="358"/>
        <v>100616</v>
      </c>
      <c r="R2059">
        <f t="shared" si="359"/>
        <v>100618</v>
      </c>
      <c r="S2059">
        <f t="shared" si="360"/>
        <v>100616</v>
      </c>
      <c r="T2059">
        <f t="shared" si="361"/>
        <v>100617</v>
      </c>
      <c r="U2059">
        <f t="shared" si="362"/>
        <v>202056</v>
      </c>
      <c r="V2059" s="7">
        <f>IFERROR(VLOOKUP(VALUE(L2059),工作表2!$A:$N,14,1)/50,0)</f>
        <v>470996.53</v>
      </c>
      <c r="W2059" s="7">
        <f>IFERROR(VLOOKUP(VALUE(M2059),工作表2!$A:$N,14,1)/50,0)</f>
        <v>470996.53</v>
      </c>
      <c r="X2059" s="7">
        <f>IFERROR(VLOOKUP(VALUE(N2059),工作表2!$A:$N,14,1)/50,0)</f>
        <v>470996.53</v>
      </c>
      <c r="Y2059" s="7">
        <f>IFERROR(VLOOKUP(VALUE(O2059),工作表2!$A:$N,14,1)/50,0)</f>
        <v>470996.53</v>
      </c>
      <c r="Z2059" s="7">
        <f>IFERROR(VLOOKUP(VALUE(P2059),工作表2!$A:$N,14,1)/50,0)</f>
        <v>470996.53</v>
      </c>
      <c r="AA2059" s="7">
        <f>IFERROR(VLOOKUP(VALUE(Q2059),工作表2!$A:$N,14,1)/50,0)</f>
        <v>470996.53</v>
      </c>
      <c r="AB2059" s="7">
        <f>IFERROR(VLOOKUP(VALUE(R2059),工作表2!$A:$N,14,1)/50,0)</f>
        <v>470996.53</v>
      </c>
      <c r="AC2059" s="7">
        <f>IFERROR(VLOOKUP(VALUE(S2059),工作表2!$A:$N,14,1)/50,0)</f>
        <v>470996.53</v>
      </c>
      <c r="AD2059" s="7">
        <f>IFERROR(VLOOKUP(VALUE(T2059),工作表2!$A:$N,14,1)/50,0)</f>
        <v>470996.53</v>
      </c>
      <c r="AE2059" s="7">
        <f>IFERROR(VLOOKUP(VALUE(U2059),工作表2!$A:$N,14,1),0)</f>
        <v>69923313.5</v>
      </c>
      <c r="AF2059" s="7">
        <f t="shared" si="363"/>
        <v>74162282.269999996</v>
      </c>
    </row>
    <row r="2060" spans="1:32" x14ac:dyDescent="0.15">
      <c r="A2060" s="8">
        <v>102056</v>
      </c>
      <c r="B2060" s="3" t="s">
        <v>7481</v>
      </c>
      <c r="C2060" t="s">
        <v>7460</v>
      </c>
      <c r="D2060" t="s">
        <v>7461</v>
      </c>
      <c r="E2060" t="s">
        <v>7482</v>
      </c>
      <c r="F2060" t="s">
        <v>7489</v>
      </c>
      <c r="G2060" t="s">
        <v>7470</v>
      </c>
      <c r="H2060" t="s">
        <v>7477</v>
      </c>
      <c r="I2060" t="s">
        <v>7483</v>
      </c>
      <c r="J2060" t="s">
        <v>7479</v>
      </c>
      <c r="K2060" t="s">
        <v>7490</v>
      </c>
      <c r="L2060">
        <f t="shared" si="353"/>
        <v>100618</v>
      </c>
      <c r="M2060">
        <f t="shared" si="354"/>
        <v>100617</v>
      </c>
      <c r="N2060">
        <f t="shared" si="355"/>
        <v>100616</v>
      </c>
      <c r="O2060">
        <f t="shared" si="356"/>
        <v>100616</v>
      </c>
      <c r="P2060">
        <f t="shared" si="357"/>
        <v>100617</v>
      </c>
      <c r="Q2060">
        <f t="shared" si="358"/>
        <v>100616</v>
      </c>
      <c r="R2060">
        <f t="shared" si="359"/>
        <v>100618</v>
      </c>
      <c r="S2060">
        <f t="shared" si="360"/>
        <v>100616</v>
      </c>
      <c r="T2060">
        <f t="shared" si="361"/>
        <v>100617</v>
      </c>
      <c r="U2060">
        <f t="shared" si="362"/>
        <v>202057</v>
      </c>
      <c r="V2060" s="7">
        <f>IFERROR(VLOOKUP(VALUE(L2060),工作表2!$A:$N,14,1)/50,0)</f>
        <v>470996.53</v>
      </c>
      <c r="W2060" s="7">
        <f>IFERROR(VLOOKUP(VALUE(M2060),工作表2!$A:$N,14,1)/50,0)</f>
        <v>470996.53</v>
      </c>
      <c r="X2060" s="7">
        <f>IFERROR(VLOOKUP(VALUE(N2060),工作表2!$A:$N,14,1)/50,0)</f>
        <v>470996.53</v>
      </c>
      <c r="Y2060" s="7">
        <f>IFERROR(VLOOKUP(VALUE(O2060),工作表2!$A:$N,14,1)/50,0)</f>
        <v>470996.53</v>
      </c>
      <c r="Z2060" s="7">
        <f>IFERROR(VLOOKUP(VALUE(P2060),工作表2!$A:$N,14,1)/50,0)</f>
        <v>470996.53</v>
      </c>
      <c r="AA2060" s="7">
        <f>IFERROR(VLOOKUP(VALUE(Q2060),工作表2!$A:$N,14,1)/50,0)</f>
        <v>470996.53</v>
      </c>
      <c r="AB2060" s="7">
        <f>IFERROR(VLOOKUP(VALUE(R2060),工作表2!$A:$N,14,1)/50,0)</f>
        <v>470996.53</v>
      </c>
      <c r="AC2060" s="7">
        <f>IFERROR(VLOOKUP(VALUE(S2060),工作表2!$A:$N,14,1)/50,0)</f>
        <v>470996.53</v>
      </c>
      <c r="AD2060" s="7">
        <f>IFERROR(VLOOKUP(VALUE(T2060),工作表2!$A:$N,14,1)/50,0)</f>
        <v>470996.53</v>
      </c>
      <c r="AE2060" s="7">
        <f>IFERROR(VLOOKUP(VALUE(U2060),工作表2!$A:$N,14,1),0)</f>
        <v>71248287</v>
      </c>
      <c r="AF2060" s="7">
        <f t="shared" si="363"/>
        <v>75487255.769999996</v>
      </c>
    </row>
    <row r="2061" spans="1:32" x14ac:dyDescent="0.15">
      <c r="A2061" s="8">
        <v>102057</v>
      </c>
      <c r="B2061" s="3" t="s">
        <v>7481</v>
      </c>
      <c r="C2061" t="s">
        <v>7474</v>
      </c>
      <c r="D2061" t="s">
        <v>7461</v>
      </c>
      <c r="E2061" t="s">
        <v>7462</v>
      </c>
      <c r="F2061" t="s">
        <v>7469</v>
      </c>
      <c r="G2061" t="s">
        <v>7464</v>
      </c>
      <c r="H2061" t="s">
        <v>7465</v>
      </c>
      <c r="I2061" t="s">
        <v>7466</v>
      </c>
      <c r="J2061" t="s">
        <v>7479</v>
      </c>
      <c r="K2061" t="s">
        <v>7491</v>
      </c>
      <c r="L2061">
        <f t="shared" si="353"/>
        <v>100618</v>
      </c>
      <c r="M2061">
        <f t="shared" si="354"/>
        <v>100618</v>
      </c>
      <c r="N2061">
        <f t="shared" si="355"/>
        <v>100616</v>
      </c>
      <c r="O2061">
        <f t="shared" si="356"/>
        <v>100618</v>
      </c>
      <c r="P2061">
        <f t="shared" si="357"/>
        <v>100618</v>
      </c>
      <c r="Q2061">
        <f t="shared" si="358"/>
        <v>100618</v>
      </c>
      <c r="R2061">
        <f t="shared" si="359"/>
        <v>100617</v>
      </c>
      <c r="S2061">
        <f t="shared" si="360"/>
        <v>100617</v>
      </c>
      <c r="T2061">
        <f t="shared" si="361"/>
        <v>100617</v>
      </c>
      <c r="U2061">
        <f t="shared" si="362"/>
        <v>202058</v>
      </c>
      <c r="V2061" s="7">
        <f>IFERROR(VLOOKUP(VALUE(L2061),工作表2!$A:$N,14,1)/50,0)</f>
        <v>470996.53</v>
      </c>
      <c r="W2061" s="7">
        <f>IFERROR(VLOOKUP(VALUE(M2061),工作表2!$A:$N,14,1)/50,0)</f>
        <v>470996.53</v>
      </c>
      <c r="X2061" s="7">
        <f>IFERROR(VLOOKUP(VALUE(N2061),工作表2!$A:$N,14,1)/50,0)</f>
        <v>470996.53</v>
      </c>
      <c r="Y2061" s="7">
        <f>IFERROR(VLOOKUP(VALUE(O2061),工作表2!$A:$N,14,1)/50,0)</f>
        <v>470996.53</v>
      </c>
      <c r="Z2061" s="7">
        <f>IFERROR(VLOOKUP(VALUE(P2061),工作表2!$A:$N,14,1)/50,0)</f>
        <v>470996.53</v>
      </c>
      <c r="AA2061" s="7">
        <f>IFERROR(VLOOKUP(VALUE(Q2061),工作表2!$A:$N,14,1)/50,0)</f>
        <v>470996.53</v>
      </c>
      <c r="AB2061" s="7">
        <f>IFERROR(VLOOKUP(VALUE(R2061),工作表2!$A:$N,14,1)/50,0)</f>
        <v>470996.53</v>
      </c>
      <c r="AC2061" s="7">
        <f>IFERROR(VLOOKUP(VALUE(S2061),工作表2!$A:$N,14,1)/50,0)</f>
        <v>470996.53</v>
      </c>
      <c r="AD2061" s="7">
        <f>IFERROR(VLOOKUP(VALUE(T2061),工作表2!$A:$N,14,1)/50,0)</f>
        <v>470996.53</v>
      </c>
      <c r="AE2061" s="7">
        <f>IFERROR(VLOOKUP(VALUE(U2061),工作表2!$A:$N,14,1),0)</f>
        <v>70680651</v>
      </c>
      <c r="AF2061" s="7">
        <f t="shared" si="363"/>
        <v>74919619.769999996</v>
      </c>
    </row>
    <row r="2062" spans="1:32" x14ac:dyDescent="0.15">
      <c r="A2062" s="8">
        <v>102058</v>
      </c>
      <c r="B2062" s="3" t="s">
        <v>7459</v>
      </c>
      <c r="C2062" t="s">
        <v>7460</v>
      </c>
      <c r="D2062" t="s">
        <v>7461</v>
      </c>
      <c r="E2062" t="s">
        <v>7482</v>
      </c>
      <c r="F2062" t="s">
        <v>7463</v>
      </c>
      <c r="G2062" t="s">
        <v>7464</v>
      </c>
      <c r="H2062" t="s">
        <v>7465</v>
      </c>
      <c r="I2062" t="s">
        <v>7483</v>
      </c>
      <c r="J2062" t="s">
        <v>7479</v>
      </c>
      <c r="K2062" t="s">
        <v>7492</v>
      </c>
      <c r="L2062">
        <f t="shared" si="353"/>
        <v>100616</v>
      </c>
      <c r="M2062">
        <f t="shared" si="354"/>
        <v>100617</v>
      </c>
      <c r="N2062">
        <f t="shared" si="355"/>
        <v>100616</v>
      </c>
      <c r="O2062">
        <f t="shared" si="356"/>
        <v>100616</v>
      </c>
      <c r="P2062">
        <f t="shared" si="357"/>
        <v>100616</v>
      </c>
      <c r="Q2062">
        <f t="shared" si="358"/>
        <v>100618</v>
      </c>
      <c r="R2062">
        <f t="shared" si="359"/>
        <v>100617</v>
      </c>
      <c r="S2062">
        <f t="shared" si="360"/>
        <v>100616</v>
      </c>
      <c r="T2062">
        <f t="shared" si="361"/>
        <v>100617</v>
      </c>
      <c r="U2062">
        <f t="shared" si="362"/>
        <v>202059</v>
      </c>
      <c r="V2062" s="7">
        <f>IFERROR(VLOOKUP(VALUE(L2062),工作表2!$A:$N,14,1)/50,0)</f>
        <v>470996.53</v>
      </c>
      <c r="W2062" s="7">
        <f>IFERROR(VLOOKUP(VALUE(M2062),工作表2!$A:$N,14,1)/50,0)</f>
        <v>470996.53</v>
      </c>
      <c r="X2062" s="7">
        <f>IFERROR(VLOOKUP(VALUE(N2062),工作表2!$A:$N,14,1)/50,0)</f>
        <v>470996.53</v>
      </c>
      <c r="Y2062" s="7">
        <f>IFERROR(VLOOKUP(VALUE(O2062),工作表2!$A:$N,14,1)/50,0)</f>
        <v>470996.53</v>
      </c>
      <c r="Z2062" s="7">
        <f>IFERROR(VLOOKUP(VALUE(P2062),工作表2!$A:$N,14,1)/50,0)</f>
        <v>470996.53</v>
      </c>
      <c r="AA2062" s="7">
        <f>IFERROR(VLOOKUP(VALUE(Q2062),工作表2!$A:$N,14,1)/50,0)</f>
        <v>470996.53</v>
      </c>
      <c r="AB2062" s="7">
        <f>IFERROR(VLOOKUP(VALUE(R2062),工作表2!$A:$N,14,1)/50,0)</f>
        <v>470996.53</v>
      </c>
      <c r="AC2062" s="7">
        <f>IFERROR(VLOOKUP(VALUE(S2062),工作表2!$A:$N,14,1)/50,0)</f>
        <v>470996.53</v>
      </c>
      <c r="AD2062" s="7">
        <f>IFERROR(VLOOKUP(VALUE(T2062),工作表2!$A:$N,14,1)/50,0)</f>
        <v>470996.53</v>
      </c>
      <c r="AE2062" s="7">
        <f>IFERROR(VLOOKUP(VALUE(U2062),工作表2!$A:$N,14,1),0)</f>
        <v>70983123.5</v>
      </c>
      <c r="AF2062" s="7">
        <f t="shared" si="363"/>
        <v>75222092.269999996</v>
      </c>
    </row>
    <row r="2063" spans="1:32" x14ac:dyDescent="0.15">
      <c r="A2063" s="8">
        <v>102059</v>
      </c>
      <c r="B2063" s="3" t="s">
        <v>7459</v>
      </c>
      <c r="C2063" t="s">
        <v>7474</v>
      </c>
      <c r="D2063" t="s">
        <v>7475</v>
      </c>
      <c r="E2063" t="s">
        <v>7476</v>
      </c>
      <c r="F2063" t="s">
        <v>7463</v>
      </c>
      <c r="G2063" t="s">
        <v>7470</v>
      </c>
      <c r="H2063" t="s">
        <v>7471</v>
      </c>
      <c r="I2063" t="s">
        <v>7466</v>
      </c>
      <c r="J2063" t="s">
        <v>7479</v>
      </c>
      <c r="K2063" t="s">
        <v>7493</v>
      </c>
      <c r="L2063">
        <f t="shared" si="353"/>
        <v>100616</v>
      </c>
      <c r="M2063">
        <f t="shared" si="354"/>
        <v>100618</v>
      </c>
      <c r="N2063">
        <f t="shared" si="355"/>
        <v>100617</v>
      </c>
      <c r="O2063">
        <f t="shared" si="356"/>
        <v>100617</v>
      </c>
      <c r="P2063">
        <f t="shared" si="357"/>
        <v>100616</v>
      </c>
      <c r="Q2063">
        <f t="shared" si="358"/>
        <v>100616</v>
      </c>
      <c r="R2063">
        <f t="shared" si="359"/>
        <v>100616</v>
      </c>
      <c r="S2063">
        <f t="shared" si="360"/>
        <v>100617</v>
      </c>
      <c r="T2063">
        <f t="shared" si="361"/>
        <v>100617</v>
      </c>
      <c r="U2063">
        <f t="shared" si="362"/>
        <v>202060</v>
      </c>
      <c r="V2063" s="7">
        <f>IFERROR(VLOOKUP(VALUE(L2063),工作表2!$A:$N,14,1)/50,0)</f>
        <v>470996.53</v>
      </c>
      <c r="W2063" s="7">
        <f>IFERROR(VLOOKUP(VALUE(M2063),工作表2!$A:$N,14,1)/50,0)</f>
        <v>470996.53</v>
      </c>
      <c r="X2063" s="7">
        <f>IFERROR(VLOOKUP(VALUE(N2063),工作表2!$A:$N,14,1)/50,0)</f>
        <v>470996.53</v>
      </c>
      <c r="Y2063" s="7">
        <f>IFERROR(VLOOKUP(VALUE(O2063),工作表2!$A:$N,14,1)/50,0)</f>
        <v>470996.53</v>
      </c>
      <c r="Z2063" s="7">
        <f>IFERROR(VLOOKUP(VALUE(P2063),工作表2!$A:$N,14,1)/50,0)</f>
        <v>470996.53</v>
      </c>
      <c r="AA2063" s="7">
        <f>IFERROR(VLOOKUP(VALUE(Q2063),工作表2!$A:$N,14,1)/50,0)</f>
        <v>470996.53</v>
      </c>
      <c r="AB2063" s="7">
        <f>IFERROR(VLOOKUP(VALUE(R2063),工作表2!$A:$N,14,1)/50,0)</f>
        <v>470996.53</v>
      </c>
      <c r="AC2063" s="7">
        <f>IFERROR(VLOOKUP(VALUE(S2063),工作表2!$A:$N,14,1)/50,0)</f>
        <v>470996.53</v>
      </c>
      <c r="AD2063" s="7">
        <f>IFERROR(VLOOKUP(VALUE(T2063),工作表2!$A:$N,14,1)/50,0)</f>
        <v>470996.53</v>
      </c>
      <c r="AE2063" s="7">
        <f>IFERROR(VLOOKUP(VALUE(U2063),工作表2!$A:$N,14,1),0)</f>
        <v>71388440.5</v>
      </c>
      <c r="AF2063" s="7">
        <f t="shared" si="363"/>
        <v>75627409.269999996</v>
      </c>
    </row>
    <row r="2064" spans="1:32" x14ac:dyDescent="0.15">
      <c r="A2064" s="8">
        <v>102060</v>
      </c>
      <c r="B2064" s="3" t="s">
        <v>7494</v>
      </c>
      <c r="C2064" t="s">
        <v>7495</v>
      </c>
      <c r="D2064" t="s">
        <v>7496</v>
      </c>
      <c r="E2064" t="s">
        <v>7497</v>
      </c>
      <c r="F2064" t="s">
        <v>7498</v>
      </c>
      <c r="G2064" t="s">
        <v>7499</v>
      </c>
      <c r="H2064" t="s">
        <v>7500</v>
      </c>
      <c r="I2064" t="s">
        <v>7501</v>
      </c>
      <c r="J2064" t="s">
        <v>7502</v>
      </c>
      <c r="K2064" t="s">
        <v>7503</v>
      </c>
      <c r="L2064">
        <f t="shared" si="353"/>
        <v>100620</v>
      </c>
      <c r="M2064">
        <f t="shared" si="354"/>
        <v>100620</v>
      </c>
      <c r="N2064">
        <f t="shared" si="355"/>
        <v>100620</v>
      </c>
      <c r="O2064">
        <f t="shared" si="356"/>
        <v>100621</v>
      </c>
      <c r="P2064">
        <f t="shared" si="357"/>
        <v>100621</v>
      </c>
      <c r="Q2064">
        <f t="shared" si="358"/>
        <v>100621</v>
      </c>
      <c r="R2064">
        <f t="shared" si="359"/>
        <v>100621</v>
      </c>
      <c r="S2064">
        <f t="shared" si="360"/>
        <v>100621</v>
      </c>
      <c r="T2064">
        <f t="shared" si="361"/>
        <v>100621</v>
      </c>
      <c r="U2064">
        <f t="shared" si="362"/>
        <v>202061</v>
      </c>
      <c r="V2064" s="7">
        <f>IFERROR(VLOOKUP(VALUE(L2064),工作表2!$A:$N,14,1)/50,0)</f>
        <v>475015.67999999999</v>
      </c>
      <c r="W2064" s="7">
        <f>IFERROR(VLOOKUP(VALUE(M2064),工作表2!$A:$N,14,1)/50,0)</f>
        <v>475015.67999999999</v>
      </c>
      <c r="X2064" s="7">
        <f>IFERROR(VLOOKUP(VALUE(N2064),工作表2!$A:$N,14,1)/50,0)</f>
        <v>475015.67999999999</v>
      </c>
      <c r="Y2064" s="7">
        <f>IFERROR(VLOOKUP(VALUE(O2064),工作表2!$A:$N,14,1)/50,0)</f>
        <v>475015.67999999999</v>
      </c>
      <c r="Z2064" s="7">
        <f>IFERROR(VLOOKUP(VALUE(P2064),工作表2!$A:$N,14,1)/50,0)</f>
        <v>475015.67999999999</v>
      </c>
      <c r="AA2064" s="7">
        <f>IFERROR(VLOOKUP(VALUE(Q2064),工作表2!$A:$N,14,1)/50,0)</f>
        <v>475015.67999999999</v>
      </c>
      <c r="AB2064" s="7">
        <f>IFERROR(VLOOKUP(VALUE(R2064),工作表2!$A:$N,14,1)/50,0)</f>
        <v>475015.67999999999</v>
      </c>
      <c r="AC2064" s="7">
        <f>IFERROR(VLOOKUP(VALUE(S2064),工作表2!$A:$N,14,1)/50,0)</f>
        <v>475015.67999999999</v>
      </c>
      <c r="AD2064" s="7">
        <f>IFERROR(VLOOKUP(VALUE(T2064),工作表2!$A:$N,14,1)/50,0)</f>
        <v>475015.67999999999</v>
      </c>
      <c r="AE2064" s="7">
        <f>IFERROR(VLOOKUP(VALUE(U2064),工作表2!$A:$N,14,1),0)</f>
        <v>70355599.5</v>
      </c>
      <c r="AF2064" s="7">
        <f t="shared" si="363"/>
        <v>74630740.620000005</v>
      </c>
    </row>
    <row r="2065" spans="1:32" x14ac:dyDescent="0.15">
      <c r="A2065" s="8">
        <v>102061</v>
      </c>
      <c r="B2065" s="3" t="s">
        <v>7504</v>
      </c>
      <c r="C2065" t="s">
        <v>7495</v>
      </c>
      <c r="D2065" t="s">
        <v>7505</v>
      </c>
      <c r="E2065" t="s">
        <v>7497</v>
      </c>
      <c r="F2065" t="s">
        <v>7498</v>
      </c>
      <c r="G2065" t="s">
        <v>7506</v>
      </c>
      <c r="H2065" t="s">
        <v>7507</v>
      </c>
      <c r="I2065" t="s">
        <v>7508</v>
      </c>
      <c r="J2065" t="s">
        <v>7509</v>
      </c>
      <c r="K2065" t="s">
        <v>7510</v>
      </c>
      <c r="L2065">
        <f t="shared" si="353"/>
        <v>100621</v>
      </c>
      <c r="M2065">
        <f t="shared" si="354"/>
        <v>100620</v>
      </c>
      <c r="N2065">
        <f t="shared" si="355"/>
        <v>100619</v>
      </c>
      <c r="O2065">
        <f t="shared" si="356"/>
        <v>100621</v>
      </c>
      <c r="P2065">
        <f t="shared" si="357"/>
        <v>100621</v>
      </c>
      <c r="Q2065">
        <f t="shared" si="358"/>
        <v>100619</v>
      </c>
      <c r="R2065">
        <f t="shared" si="359"/>
        <v>100619</v>
      </c>
      <c r="S2065">
        <f t="shared" si="360"/>
        <v>100620</v>
      </c>
      <c r="T2065">
        <f t="shared" si="361"/>
        <v>100620</v>
      </c>
      <c r="U2065">
        <f t="shared" si="362"/>
        <v>202062</v>
      </c>
      <c r="V2065" s="7">
        <f>IFERROR(VLOOKUP(VALUE(L2065),工作表2!$A:$N,14,1)/50,0)</f>
        <v>475015.67999999999</v>
      </c>
      <c r="W2065" s="7">
        <f>IFERROR(VLOOKUP(VALUE(M2065),工作表2!$A:$N,14,1)/50,0)</f>
        <v>475015.67999999999</v>
      </c>
      <c r="X2065" s="7">
        <f>IFERROR(VLOOKUP(VALUE(N2065),工作表2!$A:$N,14,1)/50,0)</f>
        <v>475015.67999999999</v>
      </c>
      <c r="Y2065" s="7">
        <f>IFERROR(VLOOKUP(VALUE(O2065),工作表2!$A:$N,14,1)/50,0)</f>
        <v>475015.67999999999</v>
      </c>
      <c r="Z2065" s="7">
        <f>IFERROR(VLOOKUP(VALUE(P2065),工作表2!$A:$N,14,1)/50,0)</f>
        <v>475015.67999999999</v>
      </c>
      <c r="AA2065" s="7">
        <f>IFERROR(VLOOKUP(VALUE(Q2065),工作表2!$A:$N,14,1)/50,0)</f>
        <v>475015.67999999999</v>
      </c>
      <c r="AB2065" s="7">
        <f>IFERROR(VLOOKUP(VALUE(R2065),工作表2!$A:$N,14,1)/50,0)</f>
        <v>475015.67999999999</v>
      </c>
      <c r="AC2065" s="7">
        <f>IFERROR(VLOOKUP(VALUE(S2065),工作表2!$A:$N,14,1)/50,0)</f>
        <v>475015.67999999999</v>
      </c>
      <c r="AD2065" s="7">
        <f>IFERROR(VLOOKUP(VALUE(T2065),工作表2!$A:$N,14,1)/50,0)</f>
        <v>475015.67999999999</v>
      </c>
      <c r="AE2065" s="7">
        <f>IFERROR(VLOOKUP(VALUE(U2065),工作表2!$A:$N,14,1),0)</f>
        <v>70401450</v>
      </c>
      <c r="AF2065" s="7">
        <f t="shared" si="363"/>
        <v>74676591.120000005</v>
      </c>
    </row>
    <row r="2066" spans="1:32" x14ac:dyDescent="0.15">
      <c r="A2066" s="8">
        <v>102062</v>
      </c>
      <c r="B2066" s="3" t="s">
        <v>7511</v>
      </c>
      <c r="C2066" t="s">
        <v>7512</v>
      </c>
      <c r="D2066" t="s">
        <v>7505</v>
      </c>
      <c r="E2066" t="s">
        <v>7513</v>
      </c>
      <c r="F2066" t="s">
        <v>7514</v>
      </c>
      <c r="G2066" t="s">
        <v>7499</v>
      </c>
      <c r="H2066" t="s">
        <v>7507</v>
      </c>
      <c r="I2066" t="s">
        <v>7508</v>
      </c>
      <c r="J2066" t="s">
        <v>7515</v>
      </c>
      <c r="K2066" t="s">
        <v>7516</v>
      </c>
      <c r="L2066">
        <f t="shared" si="353"/>
        <v>100619</v>
      </c>
      <c r="M2066">
        <f t="shared" si="354"/>
        <v>100621</v>
      </c>
      <c r="N2066">
        <f t="shared" si="355"/>
        <v>100619</v>
      </c>
      <c r="O2066">
        <f t="shared" si="356"/>
        <v>100619</v>
      </c>
      <c r="P2066">
        <f t="shared" si="357"/>
        <v>100620</v>
      </c>
      <c r="Q2066">
        <f t="shared" si="358"/>
        <v>100621</v>
      </c>
      <c r="R2066">
        <f t="shared" si="359"/>
        <v>100619</v>
      </c>
      <c r="S2066">
        <f t="shared" si="360"/>
        <v>100620</v>
      </c>
      <c r="T2066">
        <f t="shared" si="361"/>
        <v>100619</v>
      </c>
      <c r="U2066">
        <f t="shared" si="362"/>
        <v>202063</v>
      </c>
      <c r="V2066" s="7">
        <f>IFERROR(VLOOKUP(VALUE(L2066),工作表2!$A:$N,14,1)/50,0)</f>
        <v>475015.67999999999</v>
      </c>
      <c r="W2066" s="7">
        <f>IFERROR(VLOOKUP(VALUE(M2066),工作表2!$A:$N,14,1)/50,0)</f>
        <v>475015.67999999999</v>
      </c>
      <c r="X2066" s="7">
        <f>IFERROR(VLOOKUP(VALUE(N2066),工作表2!$A:$N,14,1)/50,0)</f>
        <v>475015.67999999999</v>
      </c>
      <c r="Y2066" s="7">
        <f>IFERROR(VLOOKUP(VALUE(O2066),工作表2!$A:$N,14,1)/50,0)</f>
        <v>475015.67999999999</v>
      </c>
      <c r="Z2066" s="7">
        <f>IFERROR(VLOOKUP(VALUE(P2066),工作表2!$A:$N,14,1)/50,0)</f>
        <v>475015.67999999999</v>
      </c>
      <c r="AA2066" s="7">
        <f>IFERROR(VLOOKUP(VALUE(Q2066),工作表2!$A:$N,14,1)/50,0)</f>
        <v>475015.67999999999</v>
      </c>
      <c r="AB2066" s="7">
        <f>IFERROR(VLOOKUP(VALUE(R2066),工作表2!$A:$N,14,1)/50,0)</f>
        <v>475015.67999999999</v>
      </c>
      <c r="AC2066" s="7">
        <f>IFERROR(VLOOKUP(VALUE(S2066),工作表2!$A:$N,14,1)/50,0)</f>
        <v>475015.67999999999</v>
      </c>
      <c r="AD2066" s="7">
        <f>IFERROR(VLOOKUP(VALUE(T2066),工作表2!$A:$N,14,1)/50,0)</f>
        <v>475015.67999999999</v>
      </c>
      <c r="AE2066" s="7">
        <f>IFERROR(VLOOKUP(VALUE(U2066),工作表2!$A:$N,14,1),0)</f>
        <v>70447332</v>
      </c>
      <c r="AF2066" s="7">
        <f t="shared" si="363"/>
        <v>74722473.120000005</v>
      </c>
    </row>
    <row r="2067" spans="1:32" x14ac:dyDescent="0.15">
      <c r="A2067" s="8">
        <v>102063</v>
      </c>
      <c r="B2067" s="3" t="s">
        <v>7494</v>
      </c>
      <c r="C2067" t="s">
        <v>7517</v>
      </c>
      <c r="D2067" t="s">
        <v>7518</v>
      </c>
      <c r="E2067" t="s">
        <v>7497</v>
      </c>
      <c r="F2067" t="s">
        <v>7519</v>
      </c>
      <c r="G2067" t="s">
        <v>7520</v>
      </c>
      <c r="H2067" t="s">
        <v>7521</v>
      </c>
      <c r="I2067" t="s">
        <v>7522</v>
      </c>
      <c r="J2067" t="s">
        <v>7502</v>
      </c>
      <c r="K2067" t="s">
        <v>7523</v>
      </c>
      <c r="L2067">
        <f t="shared" si="353"/>
        <v>100620</v>
      </c>
      <c r="M2067">
        <f t="shared" si="354"/>
        <v>100619</v>
      </c>
      <c r="N2067">
        <f t="shared" si="355"/>
        <v>100621</v>
      </c>
      <c r="O2067">
        <f t="shared" si="356"/>
        <v>100621</v>
      </c>
      <c r="P2067">
        <f t="shared" si="357"/>
        <v>100619</v>
      </c>
      <c r="Q2067">
        <f t="shared" si="358"/>
        <v>100620</v>
      </c>
      <c r="R2067">
        <f t="shared" si="359"/>
        <v>100620</v>
      </c>
      <c r="S2067">
        <f t="shared" si="360"/>
        <v>100619</v>
      </c>
      <c r="T2067">
        <f t="shared" si="361"/>
        <v>100621</v>
      </c>
      <c r="U2067">
        <f t="shared" si="362"/>
        <v>202064</v>
      </c>
      <c r="V2067" s="7">
        <f>IFERROR(VLOOKUP(VALUE(L2067),工作表2!$A:$N,14,1)/50,0)</f>
        <v>475015.67999999999</v>
      </c>
      <c r="W2067" s="7">
        <f>IFERROR(VLOOKUP(VALUE(M2067),工作表2!$A:$N,14,1)/50,0)</f>
        <v>475015.67999999999</v>
      </c>
      <c r="X2067" s="7">
        <f>IFERROR(VLOOKUP(VALUE(N2067),工作表2!$A:$N,14,1)/50,0)</f>
        <v>475015.67999999999</v>
      </c>
      <c r="Y2067" s="7">
        <f>IFERROR(VLOOKUP(VALUE(O2067),工作表2!$A:$N,14,1)/50,0)</f>
        <v>475015.67999999999</v>
      </c>
      <c r="Z2067" s="7">
        <f>IFERROR(VLOOKUP(VALUE(P2067),工作表2!$A:$N,14,1)/50,0)</f>
        <v>475015.67999999999</v>
      </c>
      <c r="AA2067" s="7">
        <f>IFERROR(VLOOKUP(VALUE(Q2067),工作表2!$A:$N,14,1)/50,0)</f>
        <v>475015.67999999999</v>
      </c>
      <c r="AB2067" s="7">
        <f>IFERROR(VLOOKUP(VALUE(R2067),工作表2!$A:$N,14,1)/50,0)</f>
        <v>475015.67999999999</v>
      </c>
      <c r="AC2067" s="7">
        <f>IFERROR(VLOOKUP(VALUE(S2067),工作表2!$A:$N,14,1)/50,0)</f>
        <v>475015.67999999999</v>
      </c>
      <c r="AD2067" s="7">
        <f>IFERROR(VLOOKUP(VALUE(T2067),工作表2!$A:$N,14,1)/50,0)</f>
        <v>475015.67999999999</v>
      </c>
      <c r="AE2067" s="7">
        <f>IFERROR(VLOOKUP(VALUE(U2067),工作表2!$A:$N,14,1),0)</f>
        <v>71782566</v>
      </c>
      <c r="AF2067" s="7">
        <f t="shared" si="363"/>
        <v>76057707.120000005</v>
      </c>
    </row>
    <row r="2068" spans="1:32" x14ac:dyDescent="0.15">
      <c r="A2068" s="8">
        <v>102064</v>
      </c>
      <c r="B2068" s="3" t="s">
        <v>7494</v>
      </c>
      <c r="C2068" t="s">
        <v>7512</v>
      </c>
      <c r="D2068" t="s">
        <v>7518</v>
      </c>
      <c r="E2068" t="s">
        <v>7513</v>
      </c>
      <c r="F2068" t="s">
        <v>7514</v>
      </c>
      <c r="G2068" t="s">
        <v>7506</v>
      </c>
      <c r="H2068" t="s">
        <v>7521</v>
      </c>
      <c r="I2068" t="s">
        <v>7508</v>
      </c>
      <c r="J2068" t="s">
        <v>7515</v>
      </c>
      <c r="K2068" t="s">
        <v>7524</v>
      </c>
      <c r="L2068">
        <f t="shared" si="353"/>
        <v>100620</v>
      </c>
      <c r="M2068">
        <f t="shared" si="354"/>
        <v>100621</v>
      </c>
      <c r="N2068">
        <f t="shared" si="355"/>
        <v>100621</v>
      </c>
      <c r="O2068">
        <f t="shared" si="356"/>
        <v>100619</v>
      </c>
      <c r="P2068">
        <f t="shared" si="357"/>
        <v>100620</v>
      </c>
      <c r="Q2068">
        <f t="shared" si="358"/>
        <v>100619</v>
      </c>
      <c r="R2068">
        <f t="shared" si="359"/>
        <v>100620</v>
      </c>
      <c r="S2068">
        <f t="shared" si="360"/>
        <v>100620</v>
      </c>
      <c r="T2068">
        <f t="shared" si="361"/>
        <v>100619</v>
      </c>
      <c r="U2068">
        <f t="shared" si="362"/>
        <v>202065</v>
      </c>
      <c r="V2068" s="7">
        <f>IFERROR(VLOOKUP(VALUE(L2068),工作表2!$A:$N,14,1)/50,0)</f>
        <v>475015.67999999999</v>
      </c>
      <c r="W2068" s="7">
        <f>IFERROR(VLOOKUP(VALUE(M2068),工作表2!$A:$N,14,1)/50,0)</f>
        <v>475015.67999999999</v>
      </c>
      <c r="X2068" s="7">
        <f>IFERROR(VLOOKUP(VALUE(N2068),工作表2!$A:$N,14,1)/50,0)</f>
        <v>475015.67999999999</v>
      </c>
      <c r="Y2068" s="7">
        <f>IFERROR(VLOOKUP(VALUE(O2068),工作表2!$A:$N,14,1)/50,0)</f>
        <v>475015.67999999999</v>
      </c>
      <c r="Z2068" s="7">
        <f>IFERROR(VLOOKUP(VALUE(P2068),工作表2!$A:$N,14,1)/50,0)</f>
        <v>475015.67999999999</v>
      </c>
      <c r="AA2068" s="7">
        <f>IFERROR(VLOOKUP(VALUE(Q2068),工作表2!$A:$N,14,1)/50,0)</f>
        <v>475015.67999999999</v>
      </c>
      <c r="AB2068" s="7">
        <f>IFERROR(VLOOKUP(VALUE(R2068),工作表2!$A:$N,14,1)/50,0)</f>
        <v>475015.67999999999</v>
      </c>
      <c r="AC2068" s="7">
        <f>IFERROR(VLOOKUP(VALUE(S2068),工作表2!$A:$N,14,1)/50,0)</f>
        <v>475015.67999999999</v>
      </c>
      <c r="AD2068" s="7">
        <f>IFERROR(VLOOKUP(VALUE(T2068),工作表2!$A:$N,14,1)/50,0)</f>
        <v>475015.67999999999</v>
      </c>
      <c r="AE2068" s="7">
        <f>IFERROR(VLOOKUP(VALUE(U2068),工作表2!$A:$N,14,1),0)</f>
        <v>70539192.5</v>
      </c>
      <c r="AF2068" s="7">
        <f t="shared" si="363"/>
        <v>74814333.620000005</v>
      </c>
    </row>
    <row r="2069" spans="1:32" x14ac:dyDescent="0.15">
      <c r="A2069" s="8">
        <v>102065</v>
      </c>
      <c r="B2069" s="3" t="s">
        <v>7504</v>
      </c>
      <c r="C2069" t="s">
        <v>7495</v>
      </c>
      <c r="D2069" t="s">
        <v>7505</v>
      </c>
      <c r="E2069" t="s">
        <v>7497</v>
      </c>
      <c r="F2069" t="s">
        <v>7498</v>
      </c>
      <c r="G2069" t="s">
        <v>7499</v>
      </c>
      <c r="H2069" t="s">
        <v>7500</v>
      </c>
      <c r="I2069" t="s">
        <v>7522</v>
      </c>
      <c r="J2069" t="s">
        <v>7515</v>
      </c>
      <c r="K2069" t="s">
        <v>7525</v>
      </c>
      <c r="L2069">
        <f t="shared" si="353"/>
        <v>100621</v>
      </c>
      <c r="M2069">
        <f t="shared" si="354"/>
        <v>100620</v>
      </c>
      <c r="N2069">
        <f t="shared" si="355"/>
        <v>100619</v>
      </c>
      <c r="O2069">
        <f t="shared" si="356"/>
        <v>100621</v>
      </c>
      <c r="P2069">
        <f t="shared" si="357"/>
        <v>100621</v>
      </c>
      <c r="Q2069">
        <f t="shared" si="358"/>
        <v>100621</v>
      </c>
      <c r="R2069">
        <f t="shared" si="359"/>
        <v>100621</v>
      </c>
      <c r="S2069">
        <f t="shared" si="360"/>
        <v>100619</v>
      </c>
      <c r="T2069">
        <f t="shared" si="361"/>
        <v>100619</v>
      </c>
      <c r="U2069">
        <f t="shared" si="362"/>
        <v>202066</v>
      </c>
      <c r="V2069" s="7">
        <f>IFERROR(VLOOKUP(VALUE(L2069),工作表2!$A:$N,14,1)/50,0)</f>
        <v>475015.67999999999</v>
      </c>
      <c r="W2069" s="7">
        <f>IFERROR(VLOOKUP(VALUE(M2069),工作表2!$A:$N,14,1)/50,0)</f>
        <v>475015.67999999999</v>
      </c>
      <c r="X2069" s="7">
        <f>IFERROR(VLOOKUP(VALUE(N2069),工作表2!$A:$N,14,1)/50,0)</f>
        <v>475015.67999999999</v>
      </c>
      <c r="Y2069" s="7">
        <f>IFERROR(VLOOKUP(VALUE(O2069),工作表2!$A:$N,14,1)/50,0)</f>
        <v>475015.67999999999</v>
      </c>
      <c r="Z2069" s="7">
        <f>IFERROR(VLOOKUP(VALUE(P2069),工作表2!$A:$N,14,1)/50,0)</f>
        <v>475015.67999999999</v>
      </c>
      <c r="AA2069" s="7">
        <f>IFERROR(VLOOKUP(VALUE(Q2069),工作表2!$A:$N,14,1)/50,0)</f>
        <v>475015.67999999999</v>
      </c>
      <c r="AB2069" s="7">
        <f>IFERROR(VLOOKUP(VALUE(R2069),工作表2!$A:$N,14,1)/50,0)</f>
        <v>475015.67999999999</v>
      </c>
      <c r="AC2069" s="7">
        <f>IFERROR(VLOOKUP(VALUE(S2069),工作表2!$A:$N,14,1)/50,0)</f>
        <v>475015.67999999999</v>
      </c>
      <c r="AD2069" s="7">
        <f>IFERROR(VLOOKUP(VALUE(T2069),工作表2!$A:$N,14,1)/50,0)</f>
        <v>475015.67999999999</v>
      </c>
      <c r="AE2069" s="7">
        <f>IFERROR(VLOOKUP(VALUE(U2069),工作表2!$A:$N,14,1),0)</f>
        <v>70585170.5</v>
      </c>
      <c r="AF2069" s="7">
        <f t="shared" si="363"/>
        <v>74860311.620000005</v>
      </c>
    </row>
    <row r="2070" spans="1:32" x14ac:dyDescent="0.15">
      <c r="A2070" s="8">
        <v>102066</v>
      </c>
      <c r="B2070" s="3" t="s">
        <v>7511</v>
      </c>
      <c r="C2070" t="s">
        <v>7512</v>
      </c>
      <c r="D2070" t="s">
        <v>7518</v>
      </c>
      <c r="E2070" t="s">
        <v>7526</v>
      </c>
      <c r="F2070" t="s">
        <v>7514</v>
      </c>
      <c r="G2070" t="s">
        <v>7506</v>
      </c>
      <c r="H2070" t="s">
        <v>7507</v>
      </c>
      <c r="I2070" t="s">
        <v>7508</v>
      </c>
      <c r="J2070" t="s">
        <v>7515</v>
      </c>
      <c r="K2070" t="s">
        <v>7527</v>
      </c>
      <c r="L2070">
        <f t="shared" si="353"/>
        <v>100619</v>
      </c>
      <c r="M2070">
        <f t="shared" si="354"/>
        <v>100621</v>
      </c>
      <c r="N2070">
        <f t="shared" si="355"/>
        <v>100621</v>
      </c>
      <c r="O2070">
        <f t="shared" si="356"/>
        <v>100620</v>
      </c>
      <c r="P2070">
        <f t="shared" si="357"/>
        <v>100620</v>
      </c>
      <c r="Q2070">
        <f t="shared" si="358"/>
        <v>100619</v>
      </c>
      <c r="R2070">
        <f t="shared" si="359"/>
        <v>100619</v>
      </c>
      <c r="S2070">
        <f t="shared" si="360"/>
        <v>100620</v>
      </c>
      <c r="T2070">
        <f t="shared" si="361"/>
        <v>100619</v>
      </c>
      <c r="U2070">
        <f t="shared" si="362"/>
        <v>202067</v>
      </c>
      <c r="V2070" s="7">
        <f>IFERROR(VLOOKUP(VALUE(L2070),工作表2!$A:$N,14,1)/50,0)</f>
        <v>475015.67999999999</v>
      </c>
      <c r="W2070" s="7">
        <f>IFERROR(VLOOKUP(VALUE(M2070),工作表2!$A:$N,14,1)/50,0)</f>
        <v>475015.67999999999</v>
      </c>
      <c r="X2070" s="7">
        <f>IFERROR(VLOOKUP(VALUE(N2070),工作表2!$A:$N,14,1)/50,0)</f>
        <v>475015.67999999999</v>
      </c>
      <c r="Y2070" s="7">
        <f>IFERROR(VLOOKUP(VALUE(O2070),工作表2!$A:$N,14,1)/50,0)</f>
        <v>475015.67999999999</v>
      </c>
      <c r="Z2070" s="7">
        <f>IFERROR(VLOOKUP(VALUE(P2070),工作表2!$A:$N,14,1)/50,0)</f>
        <v>475015.67999999999</v>
      </c>
      <c r="AA2070" s="7">
        <f>IFERROR(VLOOKUP(VALUE(Q2070),工作表2!$A:$N,14,1)/50,0)</f>
        <v>475015.67999999999</v>
      </c>
      <c r="AB2070" s="7">
        <f>IFERROR(VLOOKUP(VALUE(R2070),工作表2!$A:$N,14,1)/50,0)</f>
        <v>475015.67999999999</v>
      </c>
      <c r="AC2070" s="7">
        <f>IFERROR(VLOOKUP(VALUE(S2070),工作表2!$A:$N,14,1)/50,0)</f>
        <v>475015.67999999999</v>
      </c>
      <c r="AD2070" s="7">
        <f>IFERROR(VLOOKUP(VALUE(T2070),工作表2!$A:$N,14,1)/50,0)</f>
        <v>475015.67999999999</v>
      </c>
      <c r="AE2070" s="7">
        <f>IFERROR(VLOOKUP(VALUE(U2070),工作表2!$A:$N,14,1),0)</f>
        <v>71922775</v>
      </c>
      <c r="AF2070" s="7">
        <f t="shared" si="363"/>
        <v>76197916.120000005</v>
      </c>
    </row>
    <row r="2071" spans="1:32" x14ac:dyDescent="0.15">
      <c r="A2071" s="8">
        <v>102067</v>
      </c>
      <c r="B2071" s="3" t="s">
        <v>7511</v>
      </c>
      <c r="C2071" t="s">
        <v>7517</v>
      </c>
      <c r="D2071" t="s">
        <v>7505</v>
      </c>
      <c r="E2071" t="s">
        <v>7526</v>
      </c>
      <c r="F2071" t="s">
        <v>7514</v>
      </c>
      <c r="G2071" t="s">
        <v>7520</v>
      </c>
      <c r="H2071" t="s">
        <v>7521</v>
      </c>
      <c r="I2071" t="s">
        <v>7501</v>
      </c>
      <c r="J2071" t="s">
        <v>7509</v>
      </c>
      <c r="K2071" t="s">
        <v>7528</v>
      </c>
      <c r="L2071">
        <f t="shared" si="353"/>
        <v>100619</v>
      </c>
      <c r="M2071">
        <f t="shared" si="354"/>
        <v>100619</v>
      </c>
      <c r="N2071">
        <f t="shared" si="355"/>
        <v>100619</v>
      </c>
      <c r="O2071">
        <f t="shared" si="356"/>
        <v>100620</v>
      </c>
      <c r="P2071">
        <f t="shared" si="357"/>
        <v>100620</v>
      </c>
      <c r="Q2071">
        <f t="shared" si="358"/>
        <v>100620</v>
      </c>
      <c r="R2071">
        <f t="shared" si="359"/>
        <v>100620</v>
      </c>
      <c r="S2071">
        <f t="shared" si="360"/>
        <v>100621</v>
      </c>
      <c r="T2071">
        <f t="shared" si="361"/>
        <v>100620</v>
      </c>
      <c r="U2071">
        <f t="shared" si="362"/>
        <v>202068</v>
      </c>
      <c r="V2071" s="7">
        <f>IFERROR(VLOOKUP(VALUE(L2071),工作表2!$A:$N,14,1)/50,0)</f>
        <v>475015.67999999999</v>
      </c>
      <c r="W2071" s="7">
        <f>IFERROR(VLOOKUP(VALUE(M2071),工作表2!$A:$N,14,1)/50,0)</f>
        <v>475015.67999999999</v>
      </c>
      <c r="X2071" s="7">
        <f>IFERROR(VLOOKUP(VALUE(N2071),工作表2!$A:$N,14,1)/50,0)</f>
        <v>475015.67999999999</v>
      </c>
      <c r="Y2071" s="7">
        <f>IFERROR(VLOOKUP(VALUE(O2071),工作表2!$A:$N,14,1)/50,0)</f>
        <v>475015.67999999999</v>
      </c>
      <c r="Z2071" s="7">
        <f>IFERROR(VLOOKUP(VALUE(P2071),工作表2!$A:$N,14,1)/50,0)</f>
        <v>475015.67999999999</v>
      </c>
      <c r="AA2071" s="7">
        <f>IFERROR(VLOOKUP(VALUE(Q2071),工作表2!$A:$N,14,1)/50,0)</f>
        <v>475015.67999999999</v>
      </c>
      <c r="AB2071" s="7">
        <f>IFERROR(VLOOKUP(VALUE(R2071),工作表2!$A:$N,14,1)/50,0)</f>
        <v>475015.67999999999</v>
      </c>
      <c r="AC2071" s="7">
        <f>IFERROR(VLOOKUP(VALUE(S2071),工作表2!$A:$N,14,1)/50,0)</f>
        <v>475015.67999999999</v>
      </c>
      <c r="AD2071" s="7">
        <f>IFERROR(VLOOKUP(VALUE(T2071),工作表2!$A:$N,14,1)/50,0)</f>
        <v>475015.67999999999</v>
      </c>
      <c r="AE2071" s="7">
        <f>IFERROR(VLOOKUP(VALUE(U2071),工作表2!$A:$N,14,1),0)</f>
        <v>71349246.5</v>
      </c>
      <c r="AF2071" s="7">
        <f t="shared" si="363"/>
        <v>75624387.620000005</v>
      </c>
    </row>
    <row r="2072" spans="1:32" x14ac:dyDescent="0.15">
      <c r="A2072" s="8">
        <v>102068</v>
      </c>
      <c r="B2072" s="3" t="s">
        <v>7504</v>
      </c>
      <c r="C2072" t="s">
        <v>7517</v>
      </c>
      <c r="D2072" t="s">
        <v>7496</v>
      </c>
      <c r="E2072" t="s">
        <v>7526</v>
      </c>
      <c r="F2072" t="s">
        <v>7519</v>
      </c>
      <c r="G2072" t="s">
        <v>7499</v>
      </c>
      <c r="H2072" t="s">
        <v>7521</v>
      </c>
      <c r="I2072" t="s">
        <v>7508</v>
      </c>
      <c r="J2072" t="s">
        <v>7502</v>
      </c>
      <c r="K2072" t="s">
        <v>7529</v>
      </c>
      <c r="L2072">
        <f t="shared" si="353"/>
        <v>100621</v>
      </c>
      <c r="M2072">
        <f t="shared" si="354"/>
        <v>100619</v>
      </c>
      <c r="N2072">
        <f t="shared" si="355"/>
        <v>100620</v>
      </c>
      <c r="O2072">
        <f t="shared" si="356"/>
        <v>100620</v>
      </c>
      <c r="P2072">
        <f t="shared" si="357"/>
        <v>100619</v>
      </c>
      <c r="Q2072">
        <f t="shared" si="358"/>
        <v>100621</v>
      </c>
      <c r="R2072">
        <f t="shared" si="359"/>
        <v>100620</v>
      </c>
      <c r="S2072">
        <f t="shared" si="360"/>
        <v>100620</v>
      </c>
      <c r="T2072">
        <f t="shared" si="361"/>
        <v>100621</v>
      </c>
      <c r="U2072">
        <f t="shared" si="362"/>
        <v>202069</v>
      </c>
      <c r="V2072" s="7">
        <f>IFERROR(VLOOKUP(VALUE(L2072),工作表2!$A:$N,14,1)/50,0)</f>
        <v>475015.67999999999</v>
      </c>
      <c r="W2072" s="7">
        <f>IFERROR(VLOOKUP(VALUE(M2072),工作表2!$A:$N,14,1)/50,0)</f>
        <v>475015.67999999999</v>
      </c>
      <c r="X2072" s="7">
        <f>IFERROR(VLOOKUP(VALUE(N2072),工作表2!$A:$N,14,1)/50,0)</f>
        <v>475015.67999999999</v>
      </c>
      <c r="Y2072" s="7">
        <f>IFERROR(VLOOKUP(VALUE(O2072),工作表2!$A:$N,14,1)/50,0)</f>
        <v>475015.67999999999</v>
      </c>
      <c r="Z2072" s="7">
        <f>IFERROR(VLOOKUP(VALUE(P2072),工作表2!$A:$N,14,1)/50,0)</f>
        <v>475015.67999999999</v>
      </c>
      <c r="AA2072" s="7">
        <f>IFERROR(VLOOKUP(VALUE(Q2072),工作表2!$A:$N,14,1)/50,0)</f>
        <v>475015.67999999999</v>
      </c>
      <c r="AB2072" s="7">
        <f>IFERROR(VLOOKUP(VALUE(R2072),工作表2!$A:$N,14,1)/50,0)</f>
        <v>475015.67999999999</v>
      </c>
      <c r="AC2072" s="7">
        <f>IFERROR(VLOOKUP(VALUE(S2072),工作表2!$A:$N,14,1)/50,0)</f>
        <v>475015.67999999999</v>
      </c>
      <c r="AD2072" s="7">
        <f>IFERROR(VLOOKUP(VALUE(T2072),工作表2!$A:$N,14,1)/50,0)</f>
        <v>475015.67999999999</v>
      </c>
      <c r="AE2072" s="7">
        <f>IFERROR(VLOOKUP(VALUE(U2072),工作表2!$A:$N,14,1),0)</f>
        <v>71654339</v>
      </c>
      <c r="AF2072" s="7">
        <f t="shared" si="363"/>
        <v>75929480.120000005</v>
      </c>
    </row>
    <row r="2073" spans="1:32" x14ac:dyDescent="0.15">
      <c r="A2073" s="8">
        <v>102069</v>
      </c>
      <c r="B2073" s="3" t="s">
        <v>7494</v>
      </c>
      <c r="C2073" t="s">
        <v>7512</v>
      </c>
      <c r="D2073" t="s">
        <v>7518</v>
      </c>
      <c r="E2073" t="s">
        <v>7513</v>
      </c>
      <c r="F2073" t="s">
        <v>7514</v>
      </c>
      <c r="G2073" t="s">
        <v>7506</v>
      </c>
      <c r="H2073" t="s">
        <v>7500</v>
      </c>
      <c r="I2073" t="s">
        <v>7522</v>
      </c>
      <c r="J2073" t="s">
        <v>7502</v>
      </c>
      <c r="K2073" t="s">
        <v>7530</v>
      </c>
      <c r="L2073">
        <f t="shared" si="353"/>
        <v>100620</v>
      </c>
      <c r="M2073">
        <f t="shared" si="354"/>
        <v>100621</v>
      </c>
      <c r="N2073">
        <f t="shared" si="355"/>
        <v>100621</v>
      </c>
      <c r="O2073">
        <f t="shared" si="356"/>
        <v>100619</v>
      </c>
      <c r="P2073">
        <f t="shared" si="357"/>
        <v>100620</v>
      </c>
      <c r="Q2073">
        <f t="shared" si="358"/>
        <v>100619</v>
      </c>
      <c r="R2073">
        <f t="shared" si="359"/>
        <v>100621</v>
      </c>
      <c r="S2073">
        <f t="shared" si="360"/>
        <v>100619</v>
      </c>
      <c r="T2073">
        <f t="shared" si="361"/>
        <v>100621</v>
      </c>
      <c r="U2073">
        <f t="shared" si="362"/>
        <v>202070</v>
      </c>
      <c r="V2073" s="7">
        <f>IFERROR(VLOOKUP(VALUE(L2073),工作表2!$A:$N,14,1)/50,0)</f>
        <v>475015.67999999999</v>
      </c>
      <c r="W2073" s="7">
        <f>IFERROR(VLOOKUP(VALUE(M2073),工作表2!$A:$N,14,1)/50,0)</f>
        <v>475015.67999999999</v>
      </c>
      <c r="X2073" s="7">
        <f>IFERROR(VLOOKUP(VALUE(N2073),工作表2!$A:$N,14,1)/50,0)</f>
        <v>475015.67999999999</v>
      </c>
      <c r="Y2073" s="7">
        <f>IFERROR(VLOOKUP(VALUE(O2073),工作表2!$A:$N,14,1)/50,0)</f>
        <v>475015.67999999999</v>
      </c>
      <c r="Z2073" s="7">
        <f>IFERROR(VLOOKUP(VALUE(P2073),工作表2!$A:$N,14,1)/50,0)</f>
        <v>475015.67999999999</v>
      </c>
      <c r="AA2073" s="7">
        <f>IFERROR(VLOOKUP(VALUE(Q2073),工作表2!$A:$N,14,1)/50,0)</f>
        <v>475015.67999999999</v>
      </c>
      <c r="AB2073" s="7">
        <f>IFERROR(VLOOKUP(VALUE(R2073),工作表2!$A:$N,14,1)/50,0)</f>
        <v>475015.67999999999</v>
      </c>
      <c r="AC2073" s="7">
        <f>IFERROR(VLOOKUP(VALUE(S2073),工作表2!$A:$N,14,1)/50,0)</f>
        <v>475015.67999999999</v>
      </c>
      <c r="AD2073" s="7">
        <f>IFERROR(VLOOKUP(VALUE(T2073),工作表2!$A:$N,14,1)/50,0)</f>
        <v>475015.67999999999</v>
      </c>
      <c r="AE2073" s="7">
        <f>IFERROR(VLOOKUP(VALUE(U2073),工作表2!$A:$N,14,1),0)</f>
        <v>72063279</v>
      </c>
      <c r="AF2073" s="7">
        <f t="shared" si="363"/>
        <v>76338420.120000005</v>
      </c>
    </row>
    <row r="2074" spans="1:32" x14ac:dyDescent="0.15">
      <c r="A2074" s="8">
        <v>102070</v>
      </c>
      <c r="B2074" s="3" t="s">
        <v>7531</v>
      </c>
      <c r="C2074" t="s">
        <v>7532</v>
      </c>
      <c r="D2074" t="s">
        <v>7533</v>
      </c>
      <c r="E2074" t="s">
        <v>7534</v>
      </c>
      <c r="F2074" t="s">
        <v>7535</v>
      </c>
      <c r="G2074" t="s">
        <v>7536</v>
      </c>
      <c r="H2074" t="s">
        <v>7537</v>
      </c>
      <c r="I2074" t="s">
        <v>7538</v>
      </c>
      <c r="J2074" t="s">
        <v>7539</v>
      </c>
      <c r="K2074" t="s">
        <v>7540</v>
      </c>
      <c r="L2074">
        <f t="shared" si="353"/>
        <v>100622</v>
      </c>
      <c r="M2074">
        <f t="shared" si="354"/>
        <v>100622</v>
      </c>
      <c r="N2074">
        <f t="shared" si="355"/>
        <v>100624</v>
      </c>
      <c r="O2074">
        <f t="shared" si="356"/>
        <v>100624</v>
      </c>
      <c r="P2074">
        <f t="shared" si="357"/>
        <v>100622</v>
      </c>
      <c r="Q2074">
        <f t="shared" si="358"/>
        <v>100623</v>
      </c>
      <c r="R2074">
        <f t="shared" si="359"/>
        <v>100624</v>
      </c>
      <c r="S2074">
        <f t="shared" si="360"/>
        <v>100624</v>
      </c>
      <c r="T2074">
        <f t="shared" si="361"/>
        <v>100624</v>
      </c>
      <c r="U2074">
        <f t="shared" si="362"/>
        <v>202071</v>
      </c>
      <c r="V2074" s="7">
        <f>IFERROR(VLOOKUP(VALUE(L2074),工作表2!$A:$N,14,1)/50,0)</f>
        <v>479034.83</v>
      </c>
      <c r="W2074" s="7">
        <f>IFERROR(VLOOKUP(VALUE(M2074),工作表2!$A:$N,14,1)/50,0)</f>
        <v>479034.83</v>
      </c>
      <c r="X2074" s="7">
        <f>IFERROR(VLOOKUP(VALUE(N2074),工作表2!$A:$N,14,1)/50,0)</f>
        <v>479034.83</v>
      </c>
      <c r="Y2074" s="7">
        <f>IFERROR(VLOOKUP(VALUE(O2074),工作表2!$A:$N,14,1)/50,0)</f>
        <v>479034.83</v>
      </c>
      <c r="Z2074" s="7">
        <f>IFERROR(VLOOKUP(VALUE(P2074),工作表2!$A:$N,14,1)/50,0)</f>
        <v>479034.83</v>
      </c>
      <c r="AA2074" s="7">
        <f>IFERROR(VLOOKUP(VALUE(Q2074),工作表2!$A:$N,14,1)/50,0)</f>
        <v>479034.83</v>
      </c>
      <c r="AB2074" s="7">
        <f>IFERROR(VLOOKUP(VALUE(R2074),工作表2!$A:$N,14,1)/50,0)</f>
        <v>479034.83</v>
      </c>
      <c r="AC2074" s="7">
        <f>IFERROR(VLOOKUP(VALUE(S2074),工作表2!$A:$N,14,1)/50,0)</f>
        <v>479034.83</v>
      </c>
      <c r="AD2074" s="7">
        <f>IFERROR(VLOOKUP(VALUE(T2074),工作表2!$A:$N,14,1)/50,0)</f>
        <v>479034.83</v>
      </c>
      <c r="AE2074" s="7">
        <f>IFERROR(VLOOKUP(VALUE(U2074),工作表2!$A:$N,14,1),0)</f>
        <v>71019053</v>
      </c>
      <c r="AF2074" s="7">
        <f t="shared" si="363"/>
        <v>75330366.469999999</v>
      </c>
    </row>
    <row r="2075" spans="1:32" x14ac:dyDescent="0.15">
      <c r="A2075" s="8">
        <v>102071</v>
      </c>
      <c r="B2075" s="3" t="s">
        <v>7541</v>
      </c>
      <c r="C2075" t="s">
        <v>7542</v>
      </c>
      <c r="D2075" t="s">
        <v>7533</v>
      </c>
      <c r="E2075" t="s">
        <v>7534</v>
      </c>
      <c r="F2075" t="s">
        <v>7543</v>
      </c>
      <c r="G2075" t="s">
        <v>7536</v>
      </c>
      <c r="H2075" t="s">
        <v>7544</v>
      </c>
      <c r="I2075" t="s">
        <v>7545</v>
      </c>
      <c r="J2075" t="s">
        <v>7539</v>
      </c>
      <c r="K2075" t="s">
        <v>7546</v>
      </c>
      <c r="L2075">
        <f t="shared" si="353"/>
        <v>100624</v>
      </c>
      <c r="M2075">
        <f t="shared" si="354"/>
        <v>100624</v>
      </c>
      <c r="N2075">
        <f t="shared" si="355"/>
        <v>100624</v>
      </c>
      <c r="O2075">
        <f t="shared" si="356"/>
        <v>100624</v>
      </c>
      <c r="P2075">
        <f t="shared" si="357"/>
        <v>100624</v>
      </c>
      <c r="Q2075">
        <f t="shared" si="358"/>
        <v>100623</v>
      </c>
      <c r="R2075">
        <f t="shared" si="359"/>
        <v>100622</v>
      </c>
      <c r="S2075">
        <f t="shared" si="360"/>
        <v>100622</v>
      </c>
      <c r="T2075">
        <f t="shared" si="361"/>
        <v>100624</v>
      </c>
      <c r="U2075">
        <f t="shared" si="362"/>
        <v>202072</v>
      </c>
      <c r="V2075" s="7">
        <f>IFERROR(VLOOKUP(VALUE(L2075),工作表2!$A:$N,14,1)/50,0)</f>
        <v>479034.83</v>
      </c>
      <c r="W2075" s="7">
        <f>IFERROR(VLOOKUP(VALUE(M2075),工作表2!$A:$N,14,1)/50,0)</f>
        <v>479034.83</v>
      </c>
      <c r="X2075" s="7">
        <f>IFERROR(VLOOKUP(VALUE(N2075),工作表2!$A:$N,14,1)/50,0)</f>
        <v>479034.83</v>
      </c>
      <c r="Y2075" s="7">
        <f>IFERROR(VLOOKUP(VALUE(O2075),工作表2!$A:$N,14,1)/50,0)</f>
        <v>479034.83</v>
      </c>
      <c r="Z2075" s="7">
        <f>IFERROR(VLOOKUP(VALUE(P2075),工作表2!$A:$N,14,1)/50,0)</f>
        <v>479034.83</v>
      </c>
      <c r="AA2075" s="7">
        <f>IFERROR(VLOOKUP(VALUE(Q2075),工作表2!$A:$N,14,1)/50,0)</f>
        <v>479034.83</v>
      </c>
      <c r="AB2075" s="7">
        <f>IFERROR(VLOOKUP(VALUE(R2075),工作表2!$A:$N,14,1)/50,0)</f>
        <v>479034.83</v>
      </c>
      <c r="AC2075" s="7">
        <f>IFERROR(VLOOKUP(VALUE(S2075),工作表2!$A:$N,14,1)/50,0)</f>
        <v>479034.83</v>
      </c>
      <c r="AD2075" s="7">
        <f>IFERROR(VLOOKUP(VALUE(T2075),工作表2!$A:$N,14,1)/50,0)</f>
        <v>479034.83</v>
      </c>
      <c r="AE2075" s="7">
        <f>IFERROR(VLOOKUP(VALUE(U2075),工作表2!$A:$N,14,1),0)</f>
        <v>71063461</v>
      </c>
      <c r="AF2075" s="7">
        <f t="shared" si="363"/>
        <v>75374774.469999999</v>
      </c>
    </row>
    <row r="2076" spans="1:32" x14ac:dyDescent="0.15">
      <c r="A2076" s="8">
        <v>102072</v>
      </c>
      <c r="B2076" s="3" t="s">
        <v>7547</v>
      </c>
      <c r="C2076" t="s">
        <v>7532</v>
      </c>
      <c r="D2076" t="s">
        <v>7548</v>
      </c>
      <c r="E2076" t="s">
        <v>7534</v>
      </c>
      <c r="F2076" t="s">
        <v>7535</v>
      </c>
      <c r="G2076" t="s">
        <v>7549</v>
      </c>
      <c r="H2076" t="s">
        <v>7537</v>
      </c>
      <c r="I2076" t="s">
        <v>7545</v>
      </c>
      <c r="J2076" t="s">
        <v>7550</v>
      </c>
      <c r="K2076" t="s">
        <v>7551</v>
      </c>
      <c r="L2076">
        <f t="shared" si="353"/>
        <v>100623</v>
      </c>
      <c r="M2076">
        <f t="shared" si="354"/>
        <v>100622</v>
      </c>
      <c r="N2076">
        <f t="shared" si="355"/>
        <v>100622</v>
      </c>
      <c r="O2076">
        <f t="shared" si="356"/>
        <v>100624</v>
      </c>
      <c r="P2076">
        <f t="shared" si="357"/>
        <v>100622</v>
      </c>
      <c r="Q2076">
        <f t="shared" si="358"/>
        <v>100622</v>
      </c>
      <c r="R2076">
        <f t="shared" si="359"/>
        <v>100624</v>
      </c>
      <c r="S2076">
        <f t="shared" si="360"/>
        <v>100622</v>
      </c>
      <c r="T2076">
        <f t="shared" si="361"/>
        <v>100622</v>
      </c>
      <c r="U2076">
        <f t="shared" si="362"/>
        <v>202073</v>
      </c>
      <c r="V2076" s="7">
        <f>IFERROR(VLOOKUP(VALUE(L2076),工作表2!$A:$N,14,1)/50,0)</f>
        <v>479034.83</v>
      </c>
      <c r="W2076" s="7">
        <f>IFERROR(VLOOKUP(VALUE(M2076),工作表2!$A:$N,14,1)/50,0)</f>
        <v>479034.83</v>
      </c>
      <c r="X2076" s="7">
        <f>IFERROR(VLOOKUP(VALUE(N2076),工作表2!$A:$N,14,1)/50,0)</f>
        <v>479034.83</v>
      </c>
      <c r="Y2076" s="7">
        <f>IFERROR(VLOOKUP(VALUE(O2076),工作表2!$A:$N,14,1)/50,0)</f>
        <v>479034.83</v>
      </c>
      <c r="Z2076" s="7">
        <f>IFERROR(VLOOKUP(VALUE(P2076),工作表2!$A:$N,14,1)/50,0)</f>
        <v>479034.83</v>
      </c>
      <c r="AA2076" s="7">
        <f>IFERROR(VLOOKUP(VALUE(Q2076),工作表2!$A:$N,14,1)/50,0)</f>
        <v>479034.83</v>
      </c>
      <c r="AB2076" s="7">
        <f>IFERROR(VLOOKUP(VALUE(R2076),工作表2!$A:$N,14,1)/50,0)</f>
        <v>479034.83</v>
      </c>
      <c r="AC2076" s="7">
        <f>IFERROR(VLOOKUP(VALUE(S2076),工作表2!$A:$N,14,1)/50,0)</f>
        <v>479034.83</v>
      </c>
      <c r="AD2076" s="7">
        <f>IFERROR(VLOOKUP(VALUE(T2076),工作表2!$A:$N,14,1)/50,0)</f>
        <v>479034.83</v>
      </c>
      <c r="AE2076" s="7">
        <f>IFERROR(VLOOKUP(VALUE(U2076),工作表2!$A:$N,14,1),0)</f>
        <v>71107901</v>
      </c>
      <c r="AF2076" s="7">
        <f t="shared" si="363"/>
        <v>75419214.469999999</v>
      </c>
    </row>
    <row r="2077" spans="1:32" x14ac:dyDescent="0.15">
      <c r="A2077" s="8">
        <v>102073</v>
      </c>
      <c r="B2077" s="3" t="s">
        <v>7531</v>
      </c>
      <c r="C2077" t="s">
        <v>7532</v>
      </c>
      <c r="D2077" t="s">
        <v>7548</v>
      </c>
      <c r="E2077" t="s">
        <v>7552</v>
      </c>
      <c r="F2077" t="s">
        <v>7553</v>
      </c>
      <c r="G2077" t="s">
        <v>7549</v>
      </c>
      <c r="H2077" t="s">
        <v>7537</v>
      </c>
      <c r="I2077" t="s">
        <v>7545</v>
      </c>
      <c r="J2077" t="s">
        <v>7550</v>
      </c>
      <c r="K2077" t="s">
        <v>7554</v>
      </c>
      <c r="L2077">
        <f t="shared" si="353"/>
        <v>100622</v>
      </c>
      <c r="M2077">
        <f t="shared" si="354"/>
        <v>100622</v>
      </c>
      <c r="N2077">
        <f t="shared" si="355"/>
        <v>100622</v>
      </c>
      <c r="O2077">
        <f t="shared" si="356"/>
        <v>100622</v>
      </c>
      <c r="P2077">
        <f t="shared" si="357"/>
        <v>100623</v>
      </c>
      <c r="Q2077">
        <f t="shared" si="358"/>
        <v>100622</v>
      </c>
      <c r="R2077">
        <f t="shared" si="359"/>
        <v>100624</v>
      </c>
      <c r="S2077">
        <f t="shared" si="360"/>
        <v>100622</v>
      </c>
      <c r="T2077">
        <f t="shared" si="361"/>
        <v>100622</v>
      </c>
      <c r="U2077">
        <f t="shared" si="362"/>
        <v>202074</v>
      </c>
      <c r="V2077" s="7">
        <f>IFERROR(VLOOKUP(VALUE(L2077),工作表2!$A:$N,14,1)/50,0)</f>
        <v>479034.83</v>
      </c>
      <c r="W2077" s="7">
        <f>IFERROR(VLOOKUP(VALUE(M2077),工作表2!$A:$N,14,1)/50,0)</f>
        <v>479034.83</v>
      </c>
      <c r="X2077" s="7">
        <f>IFERROR(VLOOKUP(VALUE(N2077),工作表2!$A:$N,14,1)/50,0)</f>
        <v>479034.83</v>
      </c>
      <c r="Y2077" s="7">
        <f>IFERROR(VLOOKUP(VALUE(O2077),工作表2!$A:$N,14,1)/50,0)</f>
        <v>479034.83</v>
      </c>
      <c r="Z2077" s="7">
        <f>IFERROR(VLOOKUP(VALUE(P2077),工作表2!$A:$N,14,1)/50,0)</f>
        <v>479034.83</v>
      </c>
      <c r="AA2077" s="7">
        <f>IFERROR(VLOOKUP(VALUE(Q2077),工作表2!$A:$N,14,1)/50,0)</f>
        <v>479034.83</v>
      </c>
      <c r="AB2077" s="7">
        <f>IFERROR(VLOOKUP(VALUE(R2077),工作表2!$A:$N,14,1)/50,0)</f>
        <v>479034.83</v>
      </c>
      <c r="AC2077" s="7">
        <f>IFERROR(VLOOKUP(VALUE(S2077),工作表2!$A:$N,14,1)/50,0)</f>
        <v>479034.83</v>
      </c>
      <c r="AD2077" s="7">
        <f>IFERROR(VLOOKUP(VALUE(T2077),工作表2!$A:$N,14,1)/50,0)</f>
        <v>479034.83</v>
      </c>
      <c r="AE2077" s="7">
        <f>IFERROR(VLOOKUP(VALUE(U2077),工作表2!$A:$N,14,1),0)</f>
        <v>72454209.5</v>
      </c>
      <c r="AF2077" s="7">
        <f t="shared" si="363"/>
        <v>76765522.969999999</v>
      </c>
    </row>
    <row r="2078" spans="1:32" x14ac:dyDescent="0.15">
      <c r="A2078" s="8">
        <v>102074</v>
      </c>
      <c r="B2078" s="3" t="s">
        <v>7531</v>
      </c>
      <c r="C2078" t="s">
        <v>7532</v>
      </c>
      <c r="D2078" t="s">
        <v>7533</v>
      </c>
      <c r="E2078" t="s">
        <v>7534</v>
      </c>
      <c r="F2078" t="s">
        <v>7543</v>
      </c>
      <c r="G2078" t="s">
        <v>7555</v>
      </c>
      <c r="H2078" t="s">
        <v>7537</v>
      </c>
      <c r="I2078" t="s">
        <v>7538</v>
      </c>
      <c r="J2078" t="s">
        <v>7556</v>
      </c>
      <c r="K2078" t="s">
        <v>7557</v>
      </c>
      <c r="L2078">
        <f t="shared" si="353"/>
        <v>100622</v>
      </c>
      <c r="M2078">
        <f t="shared" si="354"/>
        <v>100622</v>
      </c>
      <c r="N2078">
        <f t="shared" si="355"/>
        <v>100624</v>
      </c>
      <c r="O2078">
        <f t="shared" si="356"/>
        <v>100624</v>
      </c>
      <c r="P2078">
        <f t="shared" si="357"/>
        <v>100624</v>
      </c>
      <c r="Q2078">
        <f t="shared" si="358"/>
        <v>100624</v>
      </c>
      <c r="R2078">
        <f t="shared" si="359"/>
        <v>100624</v>
      </c>
      <c r="S2078">
        <f t="shared" si="360"/>
        <v>100624</v>
      </c>
      <c r="T2078">
        <f t="shared" si="361"/>
        <v>100623</v>
      </c>
      <c r="U2078">
        <f t="shared" si="362"/>
        <v>202075</v>
      </c>
      <c r="V2078" s="7">
        <f>IFERROR(VLOOKUP(VALUE(L2078),工作表2!$A:$N,14,1)/50,0)</f>
        <v>479034.83</v>
      </c>
      <c r="W2078" s="7">
        <f>IFERROR(VLOOKUP(VALUE(M2078),工作表2!$A:$N,14,1)/50,0)</f>
        <v>479034.83</v>
      </c>
      <c r="X2078" s="7">
        <f>IFERROR(VLOOKUP(VALUE(N2078),工作表2!$A:$N,14,1)/50,0)</f>
        <v>479034.83</v>
      </c>
      <c r="Y2078" s="7">
        <f>IFERROR(VLOOKUP(VALUE(O2078),工作表2!$A:$N,14,1)/50,0)</f>
        <v>479034.83</v>
      </c>
      <c r="Z2078" s="7">
        <f>IFERROR(VLOOKUP(VALUE(P2078),工作表2!$A:$N,14,1)/50,0)</f>
        <v>479034.83</v>
      </c>
      <c r="AA2078" s="7">
        <f>IFERROR(VLOOKUP(VALUE(Q2078),工作表2!$A:$N,14,1)/50,0)</f>
        <v>479034.83</v>
      </c>
      <c r="AB2078" s="7">
        <f>IFERROR(VLOOKUP(VALUE(R2078),工作表2!$A:$N,14,1)/50,0)</f>
        <v>479034.83</v>
      </c>
      <c r="AC2078" s="7">
        <f>IFERROR(VLOOKUP(VALUE(S2078),工作表2!$A:$N,14,1)/50,0)</f>
        <v>479034.83</v>
      </c>
      <c r="AD2078" s="7">
        <f>IFERROR(VLOOKUP(VALUE(T2078),工作表2!$A:$N,14,1)/50,0)</f>
        <v>479034.83</v>
      </c>
      <c r="AE2078" s="7">
        <f>IFERROR(VLOOKUP(VALUE(U2078),工作表2!$A:$N,14,1),0)</f>
        <v>71196877.5</v>
      </c>
      <c r="AF2078" s="7">
        <f t="shared" si="363"/>
        <v>75508190.969999999</v>
      </c>
    </row>
    <row r="2079" spans="1:32" x14ac:dyDescent="0.15">
      <c r="A2079" s="8">
        <v>102075</v>
      </c>
      <c r="B2079" s="3" t="s">
        <v>7531</v>
      </c>
      <c r="C2079" t="s">
        <v>7558</v>
      </c>
      <c r="D2079" t="s">
        <v>7548</v>
      </c>
      <c r="E2079" t="s">
        <v>7552</v>
      </c>
      <c r="F2079" t="s">
        <v>7553</v>
      </c>
      <c r="G2079" t="s">
        <v>7549</v>
      </c>
      <c r="H2079" t="s">
        <v>7559</v>
      </c>
      <c r="I2079" t="s">
        <v>7545</v>
      </c>
      <c r="J2079" t="s">
        <v>7556</v>
      </c>
      <c r="K2079" t="s">
        <v>7560</v>
      </c>
      <c r="L2079">
        <f t="shared" si="353"/>
        <v>100622</v>
      </c>
      <c r="M2079">
        <f t="shared" si="354"/>
        <v>100623</v>
      </c>
      <c r="N2079">
        <f t="shared" si="355"/>
        <v>100622</v>
      </c>
      <c r="O2079">
        <f t="shared" si="356"/>
        <v>100622</v>
      </c>
      <c r="P2079">
        <f t="shared" si="357"/>
        <v>100623</v>
      </c>
      <c r="Q2079">
        <f t="shared" si="358"/>
        <v>100622</v>
      </c>
      <c r="R2079">
        <f t="shared" si="359"/>
        <v>100623</v>
      </c>
      <c r="S2079">
        <f t="shared" si="360"/>
        <v>100622</v>
      </c>
      <c r="T2079">
        <f t="shared" si="361"/>
        <v>100623</v>
      </c>
      <c r="U2079">
        <f t="shared" si="362"/>
        <v>202076</v>
      </c>
      <c r="V2079" s="7">
        <f>IFERROR(VLOOKUP(VALUE(L2079),工作表2!$A:$N,14,1)/50,0)</f>
        <v>479034.83</v>
      </c>
      <c r="W2079" s="7">
        <f>IFERROR(VLOOKUP(VALUE(M2079),工作表2!$A:$N,14,1)/50,0)</f>
        <v>479034.83</v>
      </c>
      <c r="X2079" s="7">
        <f>IFERROR(VLOOKUP(VALUE(N2079),工作表2!$A:$N,14,1)/50,0)</f>
        <v>479034.83</v>
      </c>
      <c r="Y2079" s="7">
        <f>IFERROR(VLOOKUP(VALUE(O2079),工作表2!$A:$N,14,1)/50,0)</f>
        <v>479034.83</v>
      </c>
      <c r="Z2079" s="7">
        <f>IFERROR(VLOOKUP(VALUE(P2079),工作表2!$A:$N,14,1)/50,0)</f>
        <v>479034.83</v>
      </c>
      <c r="AA2079" s="7">
        <f>IFERROR(VLOOKUP(VALUE(Q2079),工作表2!$A:$N,14,1)/50,0)</f>
        <v>479034.83</v>
      </c>
      <c r="AB2079" s="7">
        <f>IFERROR(VLOOKUP(VALUE(R2079),工作表2!$A:$N,14,1)/50,0)</f>
        <v>479034.83</v>
      </c>
      <c r="AC2079" s="7">
        <f>IFERROR(VLOOKUP(VALUE(S2079),工作表2!$A:$N,14,1)/50,0)</f>
        <v>479034.83</v>
      </c>
      <c r="AD2079" s="7">
        <f>IFERROR(VLOOKUP(VALUE(T2079),工作表2!$A:$N,14,1)/50,0)</f>
        <v>479034.83</v>
      </c>
      <c r="AE2079" s="7">
        <f>IFERROR(VLOOKUP(VALUE(U2079),工作表2!$A:$N,14,1),0)</f>
        <v>71241412.5</v>
      </c>
      <c r="AF2079" s="7">
        <f t="shared" si="363"/>
        <v>75552725.969999999</v>
      </c>
    </row>
    <row r="2080" spans="1:32" x14ac:dyDescent="0.15">
      <c r="A2080" s="8">
        <v>102076</v>
      </c>
      <c r="B2080" s="3" t="s">
        <v>7531</v>
      </c>
      <c r="C2080" t="s">
        <v>7558</v>
      </c>
      <c r="D2080" t="s">
        <v>7533</v>
      </c>
      <c r="E2080" t="s">
        <v>7534</v>
      </c>
      <c r="F2080" t="s">
        <v>7543</v>
      </c>
      <c r="G2080" t="s">
        <v>7536</v>
      </c>
      <c r="H2080" t="s">
        <v>7559</v>
      </c>
      <c r="I2080" t="s">
        <v>7545</v>
      </c>
      <c r="J2080" t="s">
        <v>7550</v>
      </c>
      <c r="K2080" t="s">
        <v>7561</v>
      </c>
      <c r="L2080">
        <f t="shared" si="353"/>
        <v>100622</v>
      </c>
      <c r="M2080">
        <f t="shared" si="354"/>
        <v>100623</v>
      </c>
      <c r="N2080">
        <f t="shared" si="355"/>
        <v>100624</v>
      </c>
      <c r="O2080">
        <f t="shared" si="356"/>
        <v>100624</v>
      </c>
      <c r="P2080">
        <f t="shared" si="357"/>
        <v>100624</v>
      </c>
      <c r="Q2080">
        <f t="shared" si="358"/>
        <v>100623</v>
      </c>
      <c r="R2080">
        <f t="shared" si="359"/>
        <v>100623</v>
      </c>
      <c r="S2080">
        <f t="shared" si="360"/>
        <v>100622</v>
      </c>
      <c r="T2080">
        <f t="shared" si="361"/>
        <v>100622</v>
      </c>
      <c r="U2080">
        <f t="shared" si="362"/>
        <v>202077</v>
      </c>
      <c r="V2080" s="7">
        <f>IFERROR(VLOOKUP(VALUE(L2080),工作表2!$A:$N,14,1)/50,0)</f>
        <v>479034.83</v>
      </c>
      <c r="W2080" s="7">
        <f>IFERROR(VLOOKUP(VALUE(M2080),工作表2!$A:$N,14,1)/50,0)</f>
        <v>479034.83</v>
      </c>
      <c r="X2080" s="7">
        <f>IFERROR(VLOOKUP(VALUE(N2080),工作表2!$A:$N,14,1)/50,0)</f>
        <v>479034.83</v>
      </c>
      <c r="Y2080" s="7">
        <f>IFERROR(VLOOKUP(VALUE(O2080),工作表2!$A:$N,14,1)/50,0)</f>
        <v>479034.83</v>
      </c>
      <c r="Z2080" s="7">
        <f>IFERROR(VLOOKUP(VALUE(P2080),工作表2!$A:$N,14,1)/50,0)</f>
        <v>479034.83</v>
      </c>
      <c r="AA2080" s="7">
        <f>IFERROR(VLOOKUP(VALUE(Q2080),工作表2!$A:$N,14,1)/50,0)</f>
        <v>479034.83</v>
      </c>
      <c r="AB2080" s="7">
        <f>IFERROR(VLOOKUP(VALUE(R2080),工作表2!$A:$N,14,1)/50,0)</f>
        <v>479034.83</v>
      </c>
      <c r="AC2080" s="7">
        <f>IFERROR(VLOOKUP(VALUE(S2080),工作表2!$A:$N,14,1)/50,0)</f>
        <v>479034.83</v>
      </c>
      <c r="AD2080" s="7">
        <f>IFERROR(VLOOKUP(VALUE(T2080),工作表2!$A:$N,14,1)/50,0)</f>
        <v>479034.83</v>
      </c>
      <c r="AE2080" s="7">
        <f>IFERROR(VLOOKUP(VALUE(U2080),工作表2!$A:$N,14,1),0)</f>
        <v>72590056.5</v>
      </c>
      <c r="AF2080" s="7">
        <f t="shared" si="363"/>
        <v>76901369.969999999</v>
      </c>
    </row>
    <row r="2081" spans="1:32" x14ac:dyDescent="0.15">
      <c r="A2081" s="8">
        <v>102077</v>
      </c>
      <c r="B2081" s="3" t="s">
        <v>7531</v>
      </c>
      <c r="C2081" t="s">
        <v>7558</v>
      </c>
      <c r="D2081" t="s">
        <v>7533</v>
      </c>
      <c r="E2081" t="s">
        <v>7552</v>
      </c>
      <c r="F2081" t="s">
        <v>7553</v>
      </c>
      <c r="G2081" t="s">
        <v>7555</v>
      </c>
      <c r="H2081" t="s">
        <v>7544</v>
      </c>
      <c r="I2081" t="s">
        <v>7562</v>
      </c>
      <c r="J2081" t="s">
        <v>7550</v>
      </c>
      <c r="K2081" t="s">
        <v>7563</v>
      </c>
      <c r="L2081">
        <f t="shared" si="353"/>
        <v>100622</v>
      </c>
      <c r="M2081">
        <f t="shared" si="354"/>
        <v>100623</v>
      </c>
      <c r="N2081">
        <f t="shared" si="355"/>
        <v>100624</v>
      </c>
      <c r="O2081">
        <f t="shared" si="356"/>
        <v>100622</v>
      </c>
      <c r="P2081">
        <f t="shared" si="357"/>
        <v>100623</v>
      </c>
      <c r="Q2081">
        <f t="shared" si="358"/>
        <v>100624</v>
      </c>
      <c r="R2081">
        <f t="shared" si="359"/>
        <v>100622</v>
      </c>
      <c r="S2081">
        <f t="shared" si="360"/>
        <v>100623</v>
      </c>
      <c r="T2081">
        <f t="shared" si="361"/>
        <v>100622</v>
      </c>
      <c r="U2081">
        <f t="shared" si="362"/>
        <v>202078</v>
      </c>
      <c r="V2081" s="7">
        <f>IFERROR(VLOOKUP(VALUE(L2081),工作表2!$A:$N,14,1)/50,0)</f>
        <v>479034.83</v>
      </c>
      <c r="W2081" s="7">
        <f>IFERROR(VLOOKUP(VALUE(M2081),工作表2!$A:$N,14,1)/50,0)</f>
        <v>479034.83</v>
      </c>
      <c r="X2081" s="7">
        <f>IFERROR(VLOOKUP(VALUE(N2081),工作表2!$A:$N,14,1)/50,0)</f>
        <v>479034.83</v>
      </c>
      <c r="Y2081" s="7">
        <f>IFERROR(VLOOKUP(VALUE(O2081),工作表2!$A:$N,14,1)/50,0)</f>
        <v>479034.83</v>
      </c>
      <c r="Z2081" s="7">
        <f>IFERROR(VLOOKUP(VALUE(P2081),工作表2!$A:$N,14,1)/50,0)</f>
        <v>479034.83</v>
      </c>
      <c r="AA2081" s="7">
        <f>IFERROR(VLOOKUP(VALUE(Q2081),工作表2!$A:$N,14,1)/50,0)</f>
        <v>479034.83</v>
      </c>
      <c r="AB2081" s="7">
        <f>IFERROR(VLOOKUP(VALUE(R2081),工作表2!$A:$N,14,1)/50,0)</f>
        <v>479034.83</v>
      </c>
      <c r="AC2081" s="7">
        <f>IFERROR(VLOOKUP(VALUE(S2081),工作表2!$A:$N,14,1)/50,0)</f>
        <v>479034.83</v>
      </c>
      <c r="AD2081" s="7">
        <f>IFERROR(VLOOKUP(VALUE(T2081),工作表2!$A:$N,14,1)/50,0)</f>
        <v>479034.83</v>
      </c>
      <c r="AE2081" s="7">
        <f>IFERROR(VLOOKUP(VALUE(U2081),工作表2!$A:$N,14,1),0)</f>
        <v>72009089</v>
      </c>
      <c r="AF2081" s="7">
        <f t="shared" si="363"/>
        <v>76320402.469999999</v>
      </c>
    </row>
    <row r="2082" spans="1:32" x14ac:dyDescent="0.15">
      <c r="A2082" s="8">
        <v>102078</v>
      </c>
      <c r="B2082" s="3" t="s">
        <v>7541</v>
      </c>
      <c r="C2082" t="s">
        <v>7542</v>
      </c>
      <c r="D2082" t="s">
        <v>7564</v>
      </c>
      <c r="E2082" t="s">
        <v>7534</v>
      </c>
      <c r="F2082" t="s">
        <v>7553</v>
      </c>
      <c r="G2082" t="s">
        <v>7549</v>
      </c>
      <c r="H2082" t="s">
        <v>7559</v>
      </c>
      <c r="I2082" t="s">
        <v>7562</v>
      </c>
      <c r="J2082" t="s">
        <v>7556</v>
      </c>
      <c r="K2082" t="s">
        <v>7565</v>
      </c>
      <c r="L2082">
        <f t="shared" si="353"/>
        <v>100624</v>
      </c>
      <c r="M2082">
        <f t="shared" si="354"/>
        <v>100624</v>
      </c>
      <c r="N2082">
        <f t="shared" si="355"/>
        <v>100623</v>
      </c>
      <c r="O2082">
        <f t="shared" si="356"/>
        <v>100624</v>
      </c>
      <c r="P2082">
        <f t="shared" si="357"/>
        <v>100623</v>
      </c>
      <c r="Q2082">
        <f t="shared" si="358"/>
        <v>100622</v>
      </c>
      <c r="R2082">
        <f t="shared" si="359"/>
        <v>100623</v>
      </c>
      <c r="S2082">
        <f t="shared" si="360"/>
        <v>100623</v>
      </c>
      <c r="T2082">
        <f t="shared" si="361"/>
        <v>100623</v>
      </c>
      <c r="U2082">
        <f t="shared" si="362"/>
        <v>202079</v>
      </c>
      <c r="V2082" s="7">
        <f>IFERROR(VLOOKUP(VALUE(L2082),工作表2!$A:$N,14,1)/50,0)</f>
        <v>479034.83</v>
      </c>
      <c r="W2082" s="7">
        <f>IFERROR(VLOOKUP(VALUE(M2082),工作表2!$A:$N,14,1)/50,0)</f>
        <v>479034.83</v>
      </c>
      <c r="X2082" s="7">
        <f>IFERROR(VLOOKUP(VALUE(N2082),工作表2!$A:$N,14,1)/50,0)</f>
        <v>479034.83</v>
      </c>
      <c r="Y2082" s="7">
        <f>IFERROR(VLOOKUP(VALUE(O2082),工作表2!$A:$N,14,1)/50,0)</f>
        <v>479034.83</v>
      </c>
      <c r="Z2082" s="7">
        <f>IFERROR(VLOOKUP(VALUE(P2082),工作表2!$A:$N,14,1)/50,0)</f>
        <v>479034.83</v>
      </c>
      <c r="AA2082" s="7">
        <f>IFERROR(VLOOKUP(VALUE(Q2082),工作表2!$A:$N,14,1)/50,0)</f>
        <v>479034.83</v>
      </c>
      <c r="AB2082" s="7">
        <f>IFERROR(VLOOKUP(VALUE(R2082),工作表2!$A:$N,14,1)/50,0)</f>
        <v>479034.83</v>
      </c>
      <c r="AC2082" s="7">
        <f>IFERROR(VLOOKUP(VALUE(S2082),工作表2!$A:$N,14,1)/50,0)</f>
        <v>479034.83</v>
      </c>
      <c r="AD2082" s="7">
        <f>IFERROR(VLOOKUP(VALUE(T2082),工作表2!$A:$N,14,1)/50,0)</f>
        <v>479034.83</v>
      </c>
      <c r="AE2082" s="7">
        <f>IFERROR(VLOOKUP(VALUE(U2082),工作表2!$A:$N,14,1),0)</f>
        <v>72315224.5</v>
      </c>
      <c r="AF2082" s="7">
        <f t="shared" si="363"/>
        <v>76626537.969999999</v>
      </c>
    </row>
    <row r="2083" spans="1:32" x14ac:dyDescent="0.15">
      <c r="A2083" s="8">
        <v>102079</v>
      </c>
      <c r="B2083" s="3" t="s">
        <v>7531</v>
      </c>
      <c r="C2083" t="s">
        <v>7542</v>
      </c>
      <c r="D2083" t="s">
        <v>7548</v>
      </c>
      <c r="E2083" t="s">
        <v>7552</v>
      </c>
      <c r="F2083" t="s">
        <v>7543</v>
      </c>
      <c r="G2083" t="s">
        <v>7536</v>
      </c>
      <c r="H2083" t="s">
        <v>7559</v>
      </c>
      <c r="I2083" t="s">
        <v>7562</v>
      </c>
      <c r="J2083" t="s">
        <v>7550</v>
      </c>
      <c r="K2083" t="s">
        <v>7566</v>
      </c>
      <c r="L2083">
        <f t="shared" si="353"/>
        <v>100622</v>
      </c>
      <c r="M2083">
        <f t="shared" si="354"/>
        <v>100624</v>
      </c>
      <c r="N2083">
        <f t="shared" si="355"/>
        <v>100622</v>
      </c>
      <c r="O2083">
        <f t="shared" si="356"/>
        <v>100622</v>
      </c>
      <c r="P2083">
        <f t="shared" si="357"/>
        <v>100624</v>
      </c>
      <c r="Q2083">
        <f t="shared" si="358"/>
        <v>100623</v>
      </c>
      <c r="R2083">
        <f t="shared" si="359"/>
        <v>100623</v>
      </c>
      <c r="S2083">
        <f t="shared" si="360"/>
        <v>100623</v>
      </c>
      <c r="T2083">
        <f t="shared" si="361"/>
        <v>100622</v>
      </c>
      <c r="U2083">
        <f t="shared" si="362"/>
        <v>202080</v>
      </c>
      <c r="V2083" s="7">
        <f>IFERROR(VLOOKUP(VALUE(L2083),工作表2!$A:$N,14,1)/50,0)</f>
        <v>479034.83</v>
      </c>
      <c r="W2083" s="7">
        <f>IFERROR(VLOOKUP(VALUE(M2083),工作表2!$A:$N,14,1)/50,0)</f>
        <v>479034.83</v>
      </c>
      <c r="X2083" s="7">
        <f>IFERROR(VLOOKUP(VALUE(N2083),工作表2!$A:$N,14,1)/50,0)</f>
        <v>479034.83</v>
      </c>
      <c r="Y2083" s="7">
        <f>IFERROR(VLOOKUP(VALUE(O2083),工作表2!$A:$N,14,1)/50,0)</f>
        <v>479034.83</v>
      </c>
      <c r="Z2083" s="7">
        <f>IFERROR(VLOOKUP(VALUE(P2083),工作表2!$A:$N,14,1)/50,0)</f>
        <v>479034.83</v>
      </c>
      <c r="AA2083" s="7">
        <f>IFERROR(VLOOKUP(VALUE(Q2083),工作表2!$A:$N,14,1)/50,0)</f>
        <v>479034.83</v>
      </c>
      <c r="AB2083" s="7">
        <f>IFERROR(VLOOKUP(VALUE(R2083),工作表2!$A:$N,14,1)/50,0)</f>
        <v>479034.83</v>
      </c>
      <c r="AC2083" s="7">
        <f>IFERROR(VLOOKUP(VALUE(S2083),工作表2!$A:$N,14,1)/50,0)</f>
        <v>479034.83</v>
      </c>
      <c r="AD2083" s="7">
        <f>IFERROR(VLOOKUP(VALUE(T2083),工作表2!$A:$N,14,1)/50,0)</f>
        <v>479034.83</v>
      </c>
      <c r="AE2083" s="7">
        <f>IFERROR(VLOOKUP(VALUE(U2083),工作表2!$A:$N,14,1),0)</f>
        <v>72726198</v>
      </c>
      <c r="AF2083" s="7">
        <f t="shared" si="363"/>
        <v>77037511.469999999</v>
      </c>
    </row>
    <row r="2084" spans="1:32" x14ac:dyDescent="0.15">
      <c r="A2084" s="8">
        <v>102080</v>
      </c>
      <c r="B2084" s="3" t="s">
        <v>7567</v>
      </c>
      <c r="C2084" t="s">
        <v>7568</v>
      </c>
      <c r="D2084" t="s">
        <v>7569</v>
      </c>
      <c r="E2084" t="s">
        <v>7570</v>
      </c>
      <c r="F2084" t="s">
        <v>7571</v>
      </c>
      <c r="G2084" t="s">
        <v>7572</v>
      </c>
      <c r="H2084" t="s">
        <v>7573</v>
      </c>
      <c r="I2084" t="s">
        <v>7574</v>
      </c>
      <c r="J2084" t="s">
        <v>7575</v>
      </c>
      <c r="K2084" t="s">
        <v>7576</v>
      </c>
      <c r="L2084">
        <f t="shared" si="353"/>
        <v>100626</v>
      </c>
      <c r="M2084">
        <f t="shared" si="354"/>
        <v>100626</v>
      </c>
      <c r="N2084">
        <f t="shared" si="355"/>
        <v>100627</v>
      </c>
      <c r="O2084">
        <f t="shared" si="356"/>
        <v>100626</v>
      </c>
      <c r="P2084">
        <f t="shared" si="357"/>
        <v>100627</v>
      </c>
      <c r="Q2084">
        <f t="shared" si="358"/>
        <v>100626</v>
      </c>
      <c r="R2084">
        <f t="shared" si="359"/>
        <v>100627</v>
      </c>
      <c r="S2084">
        <f t="shared" si="360"/>
        <v>100627</v>
      </c>
      <c r="T2084">
        <f t="shared" si="361"/>
        <v>100627</v>
      </c>
      <c r="U2084">
        <f t="shared" si="362"/>
        <v>202081</v>
      </c>
      <c r="V2084" s="7">
        <f>IFERROR(VLOOKUP(VALUE(L2084),工作表2!$A:$N,14,1)/50,0)</f>
        <v>482794.68</v>
      </c>
      <c r="W2084" s="7">
        <f>IFERROR(VLOOKUP(VALUE(M2084),工作表2!$A:$N,14,1)/50,0)</f>
        <v>482794.68</v>
      </c>
      <c r="X2084" s="7">
        <f>IFERROR(VLOOKUP(VALUE(N2084),工作表2!$A:$N,14,1)/50,0)</f>
        <v>482794.68</v>
      </c>
      <c r="Y2084" s="7">
        <f>IFERROR(VLOOKUP(VALUE(O2084),工作表2!$A:$N,14,1)/50,0)</f>
        <v>482794.68</v>
      </c>
      <c r="Z2084" s="7">
        <f>IFERROR(VLOOKUP(VALUE(P2084),工作表2!$A:$N,14,1)/50,0)</f>
        <v>482794.68</v>
      </c>
      <c r="AA2084" s="7">
        <f>IFERROR(VLOOKUP(VALUE(Q2084),工作表2!$A:$N,14,1)/50,0)</f>
        <v>482794.68</v>
      </c>
      <c r="AB2084" s="7">
        <f>IFERROR(VLOOKUP(VALUE(R2084),工作表2!$A:$N,14,1)/50,0)</f>
        <v>482794.68</v>
      </c>
      <c r="AC2084" s="7">
        <f>IFERROR(VLOOKUP(VALUE(S2084),工作表2!$A:$N,14,1)/50,0)</f>
        <v>482794.68</v>
      </c>
      <c r="AD2084" s="7">
        <f>IFERROR(VLOOKUP(VALUE(T2084),工作表2!$A:$N,14,1)/50,0)</f>
        <v>482794.68</v>
      </c>
      <c r="AE2084" s="7">
        <f>IFERROR(VLOOKUP(VALUE(U2084),工作表2!$A:$N,14,1),0)</f>
        <v>71669108</v>
      </c>
      <c r="AF2084" s="7">
        <f t="shared" si="363"/>
        <v>76014260.120000005</v>
      </c>
    </row>
    <row r="2085" spans="1:32" x14ac:dyDescent="0.15">
      <c r="A2085" s="8">
        <v>102081</v>
      </c>
      <c r="B2085" s="3" t="s">
        <v>7577</v>
      </c>
      <c r="C2085" t="s">
        <v>7568</v>
      </c>
      <c r="D2085" t="s">
        <v>7578</v>
      </c>
      <c r="E2085" t="s">
        <v>7570</v>
      </c>
      <c r="F2085" t="s">
        <v>7571</v>
      </c>
      <c r="G2085" t="s">
        <v>7572</v>
      </c>
      <c r="H2085" t="s">
        <v>7573</v>
      </c>
      <c r="I2085" t="s">
        <v>7574</v>
      </c>
      <c r="J2085" t="s">
        <v>7575</v>
      </c>
      <c r="K2085" t="s">
        <v>7579</v>
      </c>
      <c r="L2085">
        <f t="shared" si="353"/>
        <v>100627</v>
      </c>
      <c r="M2085">
        <f t="shared" si="354"/>
        <v>100626</v>
      </c>
      <c r="N2085">
        <f t="shared" si="355"/>
        <v>100626</v>
      </c>
      <c r="O2085">
        <f t="shared" si="356"/>
        <v>100626</v>
      </c>
      <c r="P2085">
        <f t="shared" si="357"/>
        <v>100627</v>
      </c>
      <c r="Q2085">
        <f t="shared" si="358"/>
        <v>100626</v>
      </c>
      <c r="R2085">
        <f t="shared" si="359"/>
        <v>100627</v>
      </c>
      <c r="S2085">
        <f t="shared" si="360"/>
        <v>100627</v>
      </c>
      <c r="T2085">
        <f t="shared" si="361"/>
        <v>100627</v>
      </c>
      <c r="U2085">
        <f t="shared" si="362"/>
        <v>202082</v>
      </c>
      <c r="V2085" s="7">
        <f>IFERROR(VLOOKUP(VALUE(L2085),工作表2!$A:$N,14,1)/50,0)</f>
        <v>482794.68</v>
      </c>
      <c r="W2085" s="7">
        <f>IFERROR(VLOOKUP(VALUE(M2085),工作表2!$A:$N,14,1)/50,0)</f>
        <v>482794.68</v>
      </c>
      <c r="X2085" s="7">
        <f>IFERROR(VLOOKUP(VALUE(N2085),工作表2!$A:$N,14,1)/50,0)</f>
        <v>482794.68</v>
      </c>
      <c r="Y2085" s="7">
        <f>IFERROR(VLOOKUP(VALUE(O2085),工作表2!$A:$N,14,1)/50,0)</f>
        <v>482794.68</v>
      </c>
      <c r="Z2085" s="7">
        <f>IFERROR(VLOOKUP(VALUE(P2085),工作表2!$A:$N,14,1)/50,0)</f>
        <v>482794.68</v>
      </c>
      <c r="AA2085" s="7">
        <f>IFERROR(VLOOKUP(VALUE(Q2085),工作表2!$A:$N,14,1)/50,0)</f>
        <v>482794.68</v>
      </c>
      <c r="AB2085" s="7">
        <f>IFERROR(VLOOKUP(VALUE(R2085),工作表2!$A:$N,14,1)/50,0)</f>
        <v>482794.68</v>
      </c>
      <c r="AC2085" s="7">
        <f>IFERROR(VLOOKUP(VALUE(S2085),工作表2!$A:$N,14,1)/50,0)</f>
        <v>482794.68</v>
      </c>
      <c r="AD2085" s="7">
        <f>IFERROR(VLOOKUP(VALUE(T2085),工作表2!$A:$N,14,1)/50,0)</f>
        <v>482794.68</v>
      </c>
      <c r="AE2085" s="7">
        <f>IFERROR(VLOOKUP(VALUE(U2085),工作表2!$A:$N,14,1),0)</f>
        <v>71719466.5</v>
      </c>
      <c r="AF2085" s="7">
        <f t="shared" si="363"/>
        <v>76064618.620000005</v>
      </c>
    </row>
    <row r="2086" spans="1:32" x14ac:dyDescent="0.15">
      <c r="A2086" s="8">
        <v>102082</v>
      </c>
      <c r="B2086" s="3" t="s">
        <v>7577</v>
      </c>
      <c r="C2086" t="s">
        <v>7580</v>
      </c>
      <c r="D2086" t="s">
        <v>7569</v>
      </c>
      <c r="E2086" t="s">
        <v>7581</v>
      </c>
      <c r="F2086" t="s">
        <v>7582</v>
      </c>
      <c r="G2086" t="s">
        <v>7583</v>
      </c>
      <c r="H2086" t="s">
        <v>7584</v>
      </c>
      <c r="I2086" t="s">
        <v>7585</v>
      </c>
      <c r="J2086" t="s">
        <v>7586</v>
      </c>
      <c r="K2086" t="s">
        <v>7587</v>
      </c>
      <c r="L2086">
        <f t="shared" si="353"/>
        <v>100627</v>
      </c>
      <c r="M2086">
        <f t="shared" si="354"/>
        <v>100627</v>
      </c>
      <c r="N2086">
        <f t="shared" si="355"/>
        <v>100627</v>
      </c>
      <c r="O2086">
        <f t="shared" si="356"/>
        <v>100627</v>
      </c>
      <c r="P2086">
        <f t="shared" si="357"/>
        <v>100625</v>
      </c>
      <c r="Q2086">
        <f t="shared" si="358"/>
        <v>100627</v>
      </c>
      <c r="R2086">
        <f t="shared" si="359"/>
        <v>100626</v>
      </c>
      <c r="S2086">
        <f t="shared" si="360"/>
        <v>100625</v>
      </c>
      <c r="T2086">
        <f t="shared" si="361"/>
        <v>100626</v>
      </c>
      <c r="U2086">
        <f t="shared" si="362"/>
        <v>202083</v>
      </c>
      <c r="V2086" s="7">
        <f>IFERROR(VLOOKUP(VALUE(L2086),工作表2!$A:$N,14,1)/50,0)</f>
        <v>482794.68</v>
      </c>
      <c r="W2086" s="7">
        <f>IFERROR(VLOOKUP(VALUE(M2086),工作表2!$A:$N,14,1)/50,0)</f>
        <v>482794.68</v>
      </c>
      <c r="X2086" s="7">
        <f>IFERROR(VLOOKUP(VALUE(N2086),工作表2!$A:$N,14,1)/50,0)</f>
        <v>482794.68</v>
      </c>
      <c r="Y2086" s="7">
        <f>IFERROR(VLOOKUP(VALUE(O2086),工作表2!$A:$N,14,1)/50,0)</f>
        <v>482794.68</v>
      </c>
      <c r="Z2086" s="7">
        <f>IFERROR(VLOOKUP(VALUE(P2086),工作表2!$A:$N,14,1)/50,0)</f>
        <v>482794.68</v>
      </c>
      <c r="AA2086" s="7">
        <f>IFERROR(VLOOKUP(VALUE(Q2086),工作表2!$A:$N,14,1)/50,0)</f>
        <v>482794.68</v>
      </c>
      <c r="AB2086" s="7">
        <f>IFERROR(VLOOKUP(VALUE(R2086),工作表2!$A:$N,14,1)/50,0)</f>
        <v>482794.68</v>
      </c>
      <c r="AC2086" s="7">
        <f>IFERROR(VLOOKUP(VALUE(S2086),工作表2!$A:$N,14,1)/50,0)</f>
        <v>482794.68</v>
      </c>
      <c r="AD2086" s="7">
        <f>IFERROR(VLOOKUP(VALUE(T2086),工作表2!$A:$N,14,1)/50,0)</f>
        <v>482794.68</v>
      </c>
      <c r="AE2086" s="7">
        <f>IFERROR(VLOOKUP(VALUE(U2086),工作表2!$A:$N,14,1),0)</f>
        <v>71769857.5</v>
      </c>
      <c r="AF2086" s="7">
        <f t="shared" si="363"/>
        <v>76115009.620000005</v>
      </c>
    </row>
    <row r="2087" spans="1:32" x14ac:dyDescent="0.15">
      <c r="A2087" s="8">
        <v>102083</v>
      </c>
      <c r="B2087" s="3" t="s">
        <v>7577</v>
      </c>
      <c r="C2087" t="s">
        <v>7588</v>
      </c>
      <c r="D2087" t="s">
        <v>7589</v>
      </c>
      <c r="E2087" t="s">
        <v>7581</v>
      </c>
      <c r="F2087" t="s">
        <v>7571</v>
      </c>
      <c r="G2087" t="s">
        <v>7590</v>
      </c>
      <c r="H2087" t="s">
        <v>7573</v>
      </c>
      <c r="I2087" t="s">
        <v>7574</v>
      </c>
      <c r="J2087" t="s">
        <v>7586</v>
      </c>
      <c r="K2087" t="s">
        <v>7591</v>
      </c>
      <c r="L2087">
        <f t="shared" si="353"/>
        <v>100627</v>
      </c>
      <c r="M2087">
        <f t="shared" si="354"/>
        <v>100625</v>
      </c>
      <c r="N2087">
        <f t="shared" si="355"/>
        <v>100625</v>
      </c>
      <c r="O2087">
        <f t="shared" si="356"/>
        <v>100627</v>
      </c>
      <c r="P2087">
        <f t="shared" si="357"/>
        <v>100627</v>
      </c>
      <c r="Q2087">
        <f t="shared" si="358"/>
        <v>100625</v>
      </c>
      <c r="R2087">
        <f t="shared" si="359"/>
        <v>100627</v>
      </c>
      <c r="S2087">
        <f t="shared" si="360"/>
        <v>100627</v>
      </c>
      <c r="T2087">
        <f t="shared" si="361"/>
        <v>100626</v>
      </c>
      <c r="U2087">
        <f t="shared" si="362"/>
        <v>202084</v>
      </c>
      <c r="V2087" s="7">
        <f>IFERROR(VLOOKUP(VALUE(L2087),工作表2!$A:$N,14,1)/50,0)</f>
        <v>482794.68</v>
      </c>
      <c r="W2087" s="7">
        <f>IFERROR(VLOOKUP(VALUE(M2087),工作表2!$A:$N,14,1)/50,0)</f>
        <v>482794.68</v>
      </c>
      <c r="X2087" s="7">
        <f>IFERROR(VLOOKUP(VALUE(N2087),工作表2!$A:$N,14,1)/50,0)</f>
        <v>482794.68</v>
      </c>
      <c r="Y2087" s="7">
        <f>IFERROR(VLOOKUP(VALUE(O2087),工作表2!$A:$N,14,1)/50,0)</f>
        <v>482794.68</v>
      </c>
      <c r="Z2087" s="7">
        <f>IFERROR(VLOOKUP(VALUE(P2087),工作表2!$A:$N,14,1)/50,0)</f>
        <v>482794.68</v>
      </c>
      <c r="AA2087" s="7">
        <f>IFERROR(VLOOKUP(VALUE(Q2087),工作表2!$A:$N,14,1)/50,0)</f>
        <v>482794.68</v>
      </c>
      <c r="AB2087" s="7">
        <f>IFERROR(VLOOKUP(VALUE(R2087),工作表2!$A:$N,14,1)/50,0)</f>
        <v>482794.68</v>
      </c>
      <c r="AC2087" s="7">
        <f>IFERROR(VLOOKUP(VALUE(S2087),工作表2!$A:$N,14,1)/50,0)</f>
        <v>482794.68</v>
      </c>
      <c r="AD2087" s="7">
        <f>IFERROR(VLOOKUP(VALUE(T2087),工作表2!$A:$N,14,1)/50,0)</f>
        <v>482794.68</v>
      </c>
      <c r="AE2087" s="7">
        <f>IFERROR(VLOOKUP(VALUE(U2087),工作表2!$A:$N,14,1),0)</f>
        <v>73134748.5</v>
      </c>
      <c r="AF2087" s="7">
        <f t="shared" si="363"/>
        <v>77479900.620000005</v>
      </c>
    </row>
    <row r="2088" spans="1:32" x14ac:dyDescent="0.15">
      <c r="A2088" s="8">
        <v>102084</v>
      </c>
      <c r="B2088" s="3" t="s">
        <v>7577</v>
      </c>
      <c r="C2088" t="s">
        <v>7568</v>
      </c>
      <c r="D2088" t="s">
        <v>7569</v>
      </c>
      <c r="E2088" t="s">
        <v>7592</v>
      </c>
      <c r="F2088" t="s">
        <v>7593</v>
      </c>
      <c r="G2088" t="s">
        <v>7583</v>
      </c>
      <c r="H2088" t="s">
        <v>7584</v>
      </c>
      <c r="I2088" t="s">
        <v>7574</v>
      </c>
      <c r="J2088" t="s">
        <v>7575</v>
      </c>
      <c r="K2088" t="s">
        <v>7594</v>
      </c>
      <c r="L2088">
        <f t="shared" si="353"/>
        <v>100627</v>
      </c>
      <c r="M2088">
        <f t="shared" si="354"/>
        <v>100626</v>
      </c>
      <c r="N2088">
        <f t="shared" si="355"/>
        <v>100627</v>
      </c>
      <c r="O2088">
        <f t="shared" si="356"/>
        <v>100625</v>
      </c>
      <c r="P2088">
        <f t="shared" si="357"/>
        <v>100626</v>
      </c>
      <c r="Q2088">
        <f t="shared" si="358"/>
        <v>100627</v>
      </c>
      <c r="R2088">
        <f t="shared" si="359"/>
        <v>100626</v>
      </c>
      <c r="S2088">
        <f t="shared" si="360"/>
        <v>100627</v>
      </c>
      <c r="T2088">
        <f t="shared" si="361"/>
        <v>100627</v>
      </c>
      <c r="U2088">
        <f t="shared" si="362"/>
        <v>202085</v>
      </c>
      <c r="V2088" s="7">
        <f>IFERROR(VLOOKUP(VALUE(L2088),工作表2!$A:$N,14,1)/50,0)</f>
        <v>482794.68</v>
      </c>
      <c r="W2088" s="7">
        <f>IFERROR(VLOOKUP(VALUE(M2088),工作表2!$A:$N,14,1)/50,0)</f>
        <v>482794.68</v>
      </c>
      <c r="X2088" s="7">
        <f>IFERROR(VLOOKUP(VALUE(N2088),工作表2!$A:$N,14,1)/50,0)</f>
        <v>482794.68</v>
      </c>
      <c r="Y2088" s="7">
        <f>IFERROR(VLOOKUP(VALUE(O2088),工作表2!$A:$N,14,1)/50,0)</f>
        <v>482794.68</v>
      </c>
      <c r="Z2088" s="7">
        <f>IFERROR(VLOOKUP(VALUE(P2088),工作表2!$A:$N,14,1)/50,0)</f>
        <v>482794.68</v>
      </c>
      <c r="AA2088" s="7">
        <f>IFERROR(VLOOKUP(VALUE(Q2088),工作表2!$A:$N,14,1)/50,0)</f>
        <v>482794.68</v>
      </c>
      <c r="AB2088" s="7">
        <f>IFERROR(VLOOKUP(VALUE(R2088),工作表2!$A:$N,14,1)/50,0)</f>
        <v>482794.68</v>
      </c>
      <c r="AC2088" s="7">
        <f>IFERROR(VLOOKUP(VALUE(S2088),工作表2!$A:$N,14,1)/50,0)</f>
        <v>482794.68</v>
      </c>
      <c r="AD2088" s="7">
        <f>IFERROR(VLOOKUP(VALUE(T2088),工作表2!$A:$N,14,1)/50,0)</f>
        <v>482794.68</v>
      </c>
      <c r="AE2088" s="7">
        <f>IFERROR(VLOOKUP(VALUE(U2088),工作表2!$A:$N,14,1),0)</f>
        <v>71870736.5</v>
      </c>
      <c r="AF2088" s="7">
        <f t="shared" si="363"/>
        <v>76215888.620000005</v>
      </c>
    </row>
    <row r="2089" spans="1:32" x14ac:dyDescent="0.15">
      <c r="A2089" s="8">
        <v>102085</v>
      </c>
      <c r="B2089" s="3" t="s">
        <v>7595</v>
      </c>
      <c r="C2089" t="s">
        <v>7588</v>
      </c>
      <c r="D2089" t="s">
        <v>7589</v>
      </c>
      <c r="E2089" t="s">
        <v>7592</v>
      </c>
      <c r="F2089" t="s">
        <v>7593</v>
      </c>
      <c r="G2089" t="s">
        <v>7583</v>
      </c>
      <c r="H2089" t="s">
        <v>7584</v>
      </c>
      <c r="I2089" t="s">
        <v>7574</v>
      </c>
      <c r="J2089" t="s">
        <v>7596</v>
      </c>
      <c r="K2089" t="s">
        <v>7597</v>
      </c>
      <c r="L2089">
        <f t="shared" si="353"/>
        <v>100625</v>
      </c>
      <c r="M2089">
        <f t="shared" si="354"/>
        <v>100625</v>
      </c>
      <c r="N2089">
        <f t="shared" si="355"/>
        <v>100625</v>
      </c>
      <c r="O2089">
        <f t="shared" si="356"/>
        <v>100625</v>
      </c>
      <c r="P2089">
        <f t="shared" si="357"/>
        <v>100626</v>
      </c>
      <c r="Q2089">
        <f t="shared" si="358"/>
        <v>100627</v>
      </c>
      <c r="R2089">
        <f t="shared" si="359"/>
        <v>100626</v>
      </c>
      <c r="S2089">
        <f t="shared" si="360"/>
        <v>100627</v>
      </c>
      <c r="T2089">
        <f t="shared" si="361"/>
        <v>100625</v>
      </c>
      <c r="U2089">
        <f t="shared" si="362"/>
        <v>202086</v>
      </c>
      <c r="V2089" s="7">
        <f>IFERROR(VLOOKUP(VALUE(L2089),工作表2!$A:$N,14,1)/50,0)</f>
        <v>482794.68</v>
      </c>
      <c r="W2089" s="7">
        <f>IFERROR(VLOOKUP(VALUE(M2089),工作表2!$A:$N,14,1)/50,0)</f>
        <v>482794.68</v>
      </c>
      <c r="X2089" s="7">
        <f>IFERROR(VLOOKUP(VALUE(N2089),工作表2!$A:$N,14,1)/50,0)</f>
        <v>482794.68</v>
      </c>
      <c r="Y2089" s="7">
        <f>IFERROR(VLOOKUP(VALUE(O2089),工作表2!$A:$N,14,1)/50,0)</f>
        <v>482794.68</v>
      </c>
      <c r="Z2089" s="7">
        <f>IFERROR(VLOOKUP(VALUE(P2089),工作表2!$A:$N,14,1)/50,0)</f>
        <v>482794.68</v>
      </c>
      <c r="AA2089" s="7">
        <f>IFERROR(VLOOKUP(VALUE(Q2089),工作表2!$A:$N,14,1)/50,0)</f>
        <v>482794.68</v>
      </c>
      <c r="AB2089" s="7">
        <f>IFERROR(VLOOKUP(VALUE(R2089),工作表2!$A:$N,14,1)/50,0)</f>
        <v>482794.68</v>
      </c>
      <c r="AC2089" s="7">
        <f>IFERROR(VLOOKUP(VALUE(S2089),工作表2!$A:$N,14,1)/50,0)</f>
        <v>482794.68</v>
      </c>
      <c r="AD2089" s="7">
        <f>IFERROR(VLOOKUP(VALUE(T2089),工作表2!$A:$N,14,1)/50,0)</f>
        <v>482794.68</v>
      </c>
      <c r="AE2089" s="7">
        <f>IFERROR(VLOOKUP(VALUE(U2089),工作表2!$A:$N,14,1),0)</f>
        <v>71921223.5</v>
      </c>
      <c r="AF2089" s="7">
        <f t="shared" si="363"/>
        <v>76266375.620000005</v>
      </c>
    </row>
    <row r="2090" spans="1:32" x14ac:dyDescent="0.15">
      <c r="A2090" s="8">
        <v>102086</v>
      </c>
      <c r="B2090" s="3" t="s">
        <v>7567</v>
      </c>
      <c r="C2090" t="s">
        <v>7580</v>
      </c>
      <c r="D2090" t="s">
        <v>7578</v>
      </c>
      <c r="E2090" t="s">
        <v>7592</v>
      </c>
      <c r="F2090" t="s">
        <v>7593</v>
      </c>
      <c r="G2090" t="s">
        <v>7590</v>
      </c>
      <c r="H2090" t="s">
        <v>7584</v>
      </c>
      <c r="I2090" t="s">
        <v>7585</v>
      </c>
      <c r="J2090" t="s">
        <v>7575</v>
      </c>
      <c r="K2090" t="s">
        <v>7598</v>
      </c>
      <c r="L2090">
        <f t="shared" si="353"/>
        <v>100626</v>
      </c>
      <c r="M2090">
        <f t="shared" si="354"/>
        <v>100627</v>
      </c>
      <c r="N2090">
        <f t="shared" si="355"/>
        <v>100626</v>
      </c>
      <c r="O2090">
        <f t="shared" si="356"/>
        <v>100625</v>
      </c>
      <c r="P2090">
        <f t="shared" si="357"/>
        <v>100626</v>
      </c>
      <c r="Q2090">
        <f t="shared" si="358"/>
        <v>100625</v>
      </c>
      <c r="R2090">
        <f t="shared" si="359"/>
        <v>100626</v>
      </c>
      <c r="S2090">
        <f t="shared" si="360"/>
        <v>100625</v>
      </c>
      <c r="T2090">
        <f t="shared" si="361"/>
        <v>100627</v>
      </c>
      <c r="U2090">
        <f t="shared" si="362"/>
        <v>202087</v>
      </c>
      <c r="V2090" s="7">
        <f>IFERROR(VLOOKUP(VALUE(L2090),工作表2!$A:$N,14,1)/50,0)</f>
        <v>482794.68</v>
      </c>
      <c r="W2090" s="7">
        <f>IFERROR(VLOOKUP(VALUE(M2090),工作表2!$A:$N,14,1)/50,0)</f>
        <v>482794.68</v>
      </c>
      <c r="X2090" s="7">
        <f>IFERROR(VLOOKUP(VALUE(N2090),工作表2!$A:$N,14,1)/50,0)</f>
        <v>482794.68</v>
      </c>
      <c r="Y2090" s="7">
        <f>IFERROR(VLOOKUP(VALUE(O2090),工作表2!$A:$N,14,1)/50,0)</f>
        <v>482794.68</v>
      </c>
      <c r="Z2090" s="7">
        <f>IFERROR(VLOOKUP(VALUE(P2090),工作表2!$A:$N,14,1)/50,0)</f>
        <v>482794.68</v>
      </c>
      <c r="AA2090" s="7">
        <f>IFERROR(VLOOKUP(VALUE(Q2090),工作表2!$A:$N,14,1)/50,0)</f>
        <v>482794.68</v>
      </c>
      <c r="AB2090" s="7">
        <f>IFERROR(VLOOKUP(VALUE(R2090),工作表2!$A:$N,14,1)/50,0)</f>
        <v>482794.68</v>
      </c>
      <c r="AC2090" s="7">
        <f>IFERROR(VLOOKUP(VALUE(S2090),工作表2!$A:$N,14,1)/50,0)</f>
        <v>482794.68</v>
      </c>
      <c r="AD2090" s="7">
        <f>IFERROR(VLOOKUP(VALUE(T2090),工作表2!$A:$N,14,1)/50,0)</f>
        <v>482794.68</v>
      </c>
      <c r="AE2090" s="7">
        <f>IFERROR(VLOOKUP(VALUE(U2090),工作表2!$A:$N,14,1),0)</f>
        <v>73288623.5</v>
      </c>
      <c r="AF2090" s="7">
        <f t="shared" si="363"/>
        <v>77633775.620000005</v>
      </c>
    </row>
    <row r="2091" spans="1:32" x14ac:dyDescent="0.15">
      <c r="A2091" s="8">
        <v>102087</v>
      </c>
      <c r="B2091" s="3" t="s">
        <v>7577</v>
      </c>
      <c r="C2091" t="s">
        <v>7568</v>
      </c>
      <c r="D2091" t="s">
        <v>7578</v>
      </c>
      <c r="E2091" t="s">
        <v>7581</v>
      </c>
      <c r="F2091" t="s">
        <v>7571</v>
      </c>
      <c r="G2091" t="s">
        <v>7590</v>
      </c>
      <c r="H2091" t="s">
        <v>7573</v>
      </c>
      <c r="I2091" t="s">
        <v>7574</v>
      </c>
      <c r="J2091" t="s">
        <v>7575</v>
      </c>
      <c r="K2091" t="s">
        <v>7599</v>
      </c>
      <c r="L2091">
        <f t="shared" si="353"/>
        <v>100627</v>
      </c>
      <c r="M2091">
        <f t="shared" si="354"/>
        <v>100626</v>
      </c>
      <c r="N2091">
        <f t="shared" si="355"/>
        <v>100626</v>
      </c>
      <c r="O2091">
        <f t="shared" si="356"/>
        <v>100627</v>
      </c>
      <c r="P2091">
        <f t="shared" si="357"/>
        <v>100627</v>
      </c>
      <c r="Q2091">
        <f t="shared" si="358"/>
        <v>100625</v>
      </c>
      <c r="R2091">
        <f t="shared" si="359"/>
        <v>100627</v>
      </c>
      <c r="S2091">
        <f t="shared" si="360"/>
        <v>100627</v>
      </c>
      <c r="T2091">
        <f t="shared" si="361"/>
        <v>100627</v>
      </c>
      <c r="U2091">
        <f t="shared" si="362"/>
        <v>202088</v>
      </c>
      <c r="V2091" s="7">
        <f>IFERROR(VLOOKUP(VALUE(L2091),工作表2!$A:$N,14,1)/50,0)</f>
        <v>482794.68</v>
      </c>
      <c r="W2091" s="7">
        <f>IFERROR(VLOOKUP(VALUE(M2091),工作表2!$A:$N,14,1)/50,0)</f>
        <v>482794.68</v>
      </c>
      <c r="X2091" s="7">
        <f>IFERROR(VLOOKUP(VALUE(N2091),工作表2!$A:$N,14,1)/50,0)</f>
        <v>482794.68</v>
      </c>
      <c r="Y2091" s="7">
        <f>IFERROR(VLOOKUP(VALUE(O2091),工作表2!$A:$N,14,1)/50,0)</f>
        <v>482794.68</v>
      </c>
      <c r="Z2091" s="7">
        <f>IFERROR(VLOOKUP(VALUE(P2091),工作表2!$A:$N,14,1)/50,0)</f>
        <v>482794.68</v>
      </c>
      <c r="AA2091" s="7">
        <f>IFERROR(VLOOKUP(VALUE(Q2091),工作表2!$A:$N,14,1)/50,0)</f>
        <v>482794.68</v>
      </c>
      <c r="AB2091" s="7">
        <f>IFERROR(VLOOKUP(VALUE(R2091),工作表2!$A:$N,14,1)/50,0)</f>
        <v>482794.68</v>
      </c>
      <c r="AC2091" s="7">
        <f>IFERROR(VLOOKUP(VALUE(S2091),工作表2!$A:$N,14,1)/50,0)</f>
        <v>482794.68</v>
      </c>
      <c r="AD2091" s="7">
        <f>IFERROR(VLOOKUP(VALUE(T2091),工作表2!$A:$N,14,1)/50,0)</f>
        <v>482794.68</v>
      </c>
      <c r="AE2091" s="7">
        <f>IFERROR(VLOOKUP(VALUE(U2091),工作表2!$A:$N,14,1),0)</f>
        <v>72707491.5</v>
      </c>
      <c r="AF2091" s="7">
        <f t="shared" si="363"/>
        <v>77052643.620000005</v>
      </c>
    </row>
    <row r="2092" spans="1:32" x14ac:dyDescent="0.15">
      <c r="A2092" s="8">
        <v>102088</v>
      </c>
      <c r="B2092" s="3" t="s">
        <v>7567</v>
      </c>
      <c r="C2092" t="s">
        <v>7588</v>
      </c>
      <c r="D2092" t="s">
        <v>7578</v>
      </c>
      <c r="E2092" t="s">
        <v>7570</v>
      </c>
      <c r="F2092" t="s">
        <v>7571</v>
      </c>
      <c r="G2092" t="s">
        <v>7583</v>
      </c>
      <c r="H2092" t="s">
        <v>7600</v>
      </c>
      <c r="I2092" t="s">
        <v>7601</v>
      </c>
      <c r="J2092" t="s">
        <v>7596</v>
      </c>
      <c r="K2092" t="s">
        <v>7602</v>
      </c>
      <c r="L2092">
        <f t="shared" si="353"/>
        <v>100626</v>
      </c>
      <c r="M2092">
        <f t="shared" si="354"/>
        <v>100625</v>
      </c>
      <c r="N2092">
        <f t="shared" si="355"/>
        <v>100626</v>
      </c>
      <c r="O2092">
        <f t="shared" si="356"/>
        <v>100626</v>
      </c>
      <c r="P2092">
        <f t="shared" si="357"/>
        <v>100627</v>
      </c>
      <c r="Q2092">
        <f t="shared" si="358"/>
        <v>100627</v>
      </c>
      <c r="R2092">
        <f t="shared" si="359"/>
        <v>100625</v>
      </c>
      <c r="S2092">
        <f t="shared" si="360"/>
        <v>100626</v>
      </c>
      <c r="T2092">
        <f t="shared" si="361"/>
        <v>100625</v>
      </c>
      <c r="U2092">
        <f t="shared" si="362"/>
        <v>202089</v>
      </c>
      <c r="V2092" s="7">
        <f>IFERROR(VLOOKUP(VALUE(L2092),工作表2!$A:$N,14,1)/50,0)</f>
        <v>482794.68</v>
      </c>
      <c r="W2092" s="7">
        <f>IFERROR(VLOOKUP(VALUE(M2092),工作表2!$A:$N,14,1)/50,0)</f>
        <v>482794.68</v>
      </c>
      <c r="X2092" s="7">
        <f>IFERROR(VLOOKUP(VALUE(N2092),工作表2!$A:$N,14,1)/50,0)</f>
        <v>482794.68</v>
      </c>
      <c r="Y2092" s="7">
        <f>IFERROR(VLOOKUP(VALUE(O2092),工作表2!$A:$N,14,1)/50,0)</f>
        <v>482794.68</v>
      </c>
      <c r="Z2092" s="7">
        <f>IFERROR(VLOOKUP(VALUE(P2092),工作表2!$A:$N,14,1)/50,0)</f>
        <v>482794.68</v>
      </c>
      <c r="AA2092" s="7">
        <f>IFERROR(VLOOKUP(VALUE(Q2092),工作表2!$A:$N,14,1)/50,0)</f>
        <v>482794.68</v>
      </c>
      <c r="AB2092" s="7">
        <f>IFERROR(VLOOKUP(VALUE(R2092),工作表2!$A:$N,14,1)/50,0)</f>
        <v>482794.68</v>
      </c>
      <c r="AC2092" s="7">
        <f>IFERROR(VLOOKUP(VALUE(S2092),工作表2!$A:$N,14,1)/50,0)</f>
        <v>482794.68</v>
      </c>
      <c r="AD2092" s="7">
        <f>IFERROR(VLOOKUP(VALUE(T2092),工作表2!$A:$N,14,1)/50,0)</f>
        <v>482794.68</v>
      </c>
      <c r="AE2092" s="7">
        <f>IFERROR(VLOOKUP(VALUE(U2092),工作表2!$A:$N,14,1),0)</f>
        <v>73022193</v>
      </c>
      <c r="AF2092" s="7">
        <f t="shared" si="363"/>
        <v>77367345.120000005</v>
      </c>
    </row>
    <row r="2093" spans="1:32" x14ac:dyDescent="0.15">
      <c r="A2093" s="8">
        <v>102089</v>
      </c>
      <c r="B2093" s="3" t="s">
        <v>7577</v>
      </c>
      <c r="C2093" t="s">
        <v>7580</v>
      </c>
      <c r="D2093" t="s">
        <v>7589</v>
      </c>
      <c r="E2093" t="s">
        <v>7592</v>
      </c>
      <c r="F2093" t="s">
        <v>7593</v>
      </c>
      <c r="G2093" t="s">
        <v>7572</v>
      </c>
      <c r="H2093" t="s">
        <v>7600</v>
      </c>
      <c r="I2093" t="s">
        <v>7574</v>
      </c>
      <c r="J2093" t="s">
        <v>7586</v>
      </c>
      <c r="K2093" t="s">
        <v>7603</v>
      </c>
      <c r="L2093">
        <f t="shared" si="353"/>
        <v>100627</v>
      </c>
      <c r="M2093">
        <f t="shared" si="354"/>
        <v>100627</v>
      </c>
      <c r="N2093">
        <f t="shared" si="355"/>
        <v>100625</v>
      </c>
      <c r="O2093">
        <f t="shared" si="356"/>
        <v>100625</v>
      </c>
      <c r="P2093">
        <f t="shared" si="357"/>
        <v>100626</v>
      </c>
      <c r="Q2093">
        <f t="shared" si="358"/>
        <v>100626</v>
      </c>
      <c r="R2093">
        <f t="shared" si="359"/>
        <v>100625</v>
      </c>
      <c r="S2093">
        <f t="shared" si="360"/>
        <v>100627</v>
      </c>
      <c r="T2093">
        <f t="shared" si="361"/>
        <v>100626</v>
      </c>
      <c r="U2093">
        <f t="shared" si="362"/>
        <v>202090</v>
      </c>
      <c r="V2093" s="7">
        <f>IFERROR(VLOOKUP(VALUE(L2093),工作表2!$A:$N,14,1)/50,0)</f>
        <v>482794.68</v>
      </c>
      <c r="W2093" s="7">
        <f>IFERROR(VLOOKUP(VALUE(M2093),工作表2!$A:$N,14,1)/50,0)</f>
        <v>482794.68</v>
      </c>
      <c r="X2093" s="7">
        <f>IFERROR(VLOOKUP(VALUE(N2093),工作表2!$A:$N,14,1)/50,0)</f>
        <v>482794.68</v>
      </c>
      <c r="Y2093" s="7">
        <f>IFERROR(VLOOKUP(VALUE(O2093),工作表2!$A:$N,14,1)/50,0)</f>
        <v>482794.68</v>
      </c>
      <c r="Z2093" s="7">
        <f>IFERROR(VLOOKUP(VALUE(P2093),工作表2!$A:$N,14,1)/50,0)</f>
        <v>482794.68</v>
      </c>
      <c r="AA2093" s="7">
        <f>IFERROR(VLOOKUP(VALUE(Q2093),工作表2!$A:$N,14,1)/50,0)</f>
        <v>482794.68</v>
      </c>
      <c r="AB2093" s="7">
        <f>IFERROR(VLOOKUP(VALUE(R2093),工作表2!$A:$N,14,1)/50,0)</f>
        <v>482794.68</v>
      </c>
      <c r="AC2093" s="7">
        <f>IFERROR(VLOOKUP(VALUE(S2093),工作表2!$A:$N,14,1)/50,0)</f>
        <v>482794.68</v>
      </c>
      <c r="AD2093" s="7">
        <f>IFERROR(VLOOKUP(VALUE(T2093),工作表2!$A:$N,14,1)/50,0)</f>
        <v>482794.68</v>
      </c>
      <c r="AE2093" s="7">
        <f>IFERROR(VLOOKUP(VALUE(U2093),工作表2!$A:$N,14,1),0)</f>
        <v>73442794.5</v>
      </c>
      <c r="AF2093" s="7">
        <f t="shared" si="363"/>
        <v>77787946.620000005</v>
      </c>
    </row>
    <row r="2094" spans="1:32" x14ac:dyDescent="0.15">
      <c r="A2094" s="8">
        <v>102090</v>
      </c>
      <c r="B2094" s="3" t="s">
        <v>7604</v>
      </c>
      <c r="C2094" t="s">
        <v>7605</v>
      </c>
      <c r="D2094" t="s">
        <v>7606</v>
      </c>
      <c r="E2094" t="s">
        <v>7607</v>
      </c>
      <c r="F2094" t="s">
        <v>7608</v>
      </c>
      <c r="G2094" t="s">
        <v>7609</v>
      </c>
      <c r="H2094" t="s">
        <v>7610</v>
      </c>
      <c r="I2094" t="s">
        <v>7611</v>
      </c>
      <c r="J2094" t="s">
        <v>7612</v>
      </c>
      <c r="K2094" t="s">
        <v>7613</v>
      </c>
      <c r="L2094">
        <f t="shared" si="353"/>
        <v>100628</v>
      </c>
      <c r="M2094">
        <f t="shared" si="354"/>
        <v>100628</v>
      </c>
      <c r="N2094">
        <f t="shared" si="355"/>
        <v>100630</v>
      </c>
      <c r="O2094">
        <f t="shared" si="356"/>
        <v>100628</v>
      </c>
      <c r="P2094">
        <f t="shared" si="357"/>
        <v>100629</v>
      </c>
      <c r="Q2094">
        <f t="shared" si="358"/>
        <v>100630</v>
      </c>
      <c r="R2094">
        <f t="shared" si="359"/>
        <v>100628</v>
      </c>
      <c r="S2094">
        <f t="shared" si="360"/>
        <v>100628</v>
      </c>
      <c r="T2094">
        <f t="shared" si="361"/>
        <v>100630</v>
      </c>
      <c r="U2094">
        <f t="shared" si="362"/>
        <v>202091</v>
      </c>
      <c r="V2094" s="7">
        <f>IFERROR(VLOOKUP(VALUE(L2094),工作表2!$A:$N,14,1)/50,0)</f>
        <v>487526.91</v>
      </c>
      <c r="W2094" s="7">
        <f>IFERROR(VLOOKUP(VALUE(M2094),工作表2!$A:$N,14,1)/50,0)</f>
        <v>487526.91</v>
      </c>
      <c r="X2094" s="7">
        <f>IFERROR(VLOOKUP(VALUE(N2094),工作表2!$A:$N,14,1)/50,0)</f>
        <v>487526.91</v>
      </c>
      <c r="Y2094" s="7">
        <f>IFERROR(VLOOKUP(VALUE(O2094),工作表2!$A:$N,14,1)/50,0)</f>
        <v>487526.91</v>
      </c>
      <c r="Z2094" s="7">
        <f>IFERROR(VLOOKUP(VALUE(P2094),工作表2!$A:$N,14,1)/50,0)</f>
        <v>487526.91</v>
      </c>
      <c r="AA2094" s="7">
        <f>IFERROR(VLOOKUP(VALUE(Q2094),工作表2!$A:$N,14,1)/50,0)</f>
        <v>487526.91</v>
      </c>
      <c r="AB2094" s="7">
        <f>IFERROR(VLOOKUP(VALUE(R2094),工作表2!$A:$N,14,1)/50,0)</f>
        <v>487526.91</v>
      </c>
      <c r="AC2094" s="7">
        <f>IFERROR(VLOOKUP(VALUE(S2094),工作表2!$A:$N,14,1)/50,0)</f>
        <v>487526.91</v>
      </c>
      <c r="AD2094" s="7">
        <f>IFERROR(VLOOKUP(VALUE(T2094),工作表2!$A:$N,14,1)/50,0)</f>
        <v>487526.91</v>
      </c>
      <c r="AE2094" s="7">
        <f>IFERROR(VLOOKUP(VALUE(U2094),工作表2!$A:$N,14,1),0)</f>
        <v>72379705.5</v>
      </c>
      <c r="AF2094" s="7">
        <f t="shared" si="363"/>
        <v>76767447.689999998</v>
      </c>
    </row>
    <row r="2095" spans="1:32" x14ac:dyDescent="0.15">
      <c r="A2095" s="8">
        <v>102091</v>
      </c>
      <c r="B2095" s="3" t="s">
        <v>7604</v>
      </c>
      <c r="C2095" t="s">
        <v>7605</v>
      </c>
      <c r="D2095" t="s">
        <v>7614</v>
      </c>
      <c r="E2095" t="s">
        <v>7607</v>
      </c>
      <c r="F2095" t="s">
        <v>7608</v>
      </c>
      <c r="G2095" t="s">
        <v>7615</v>
      </c>
      <c r="H2095" t="s">
        <v>7616</v>
      </c>
      <c r="I2095" t="s">
        <v>7617</v>
      </c>
      <c r="J2095" t="s">
        <v>7612</v>
      </c>
      <c r="K2095" t="s">
        <v>7618</v>
      </c>
      <c r="L2095">
        <f t="shared" si="353"/>
        <v>100628</v>
      </c>
      <c r="M2095">
        <f t="shared" si="354"/>
        <v>100628</v>
      </c>
      <c r="N2095">
        <f t="shared" si="355"/>
        <v>100629</v>
      </c>
      <c r="O2095">
        <f t="shared" si="356"/>
        <v>100628</v>
      </c>
      <c r="P2095">
        <f t="shared" si="357"/>
        <v>100629</v>
      </c>
      <c r="Q2095">
        <f t="shared" si="358"/>
        <v>100629</v>
      </c>
      <c r="R2095">
        <f t="shared" si="359"/>
        <v>100629</v>
      </c>
      <c r="S2095">
        <f t="shared" si="360"/>
        <v>100630</v>
      </c>
      <c r="T2095">
        <f t="shared" si="361"/>
        <v>100630</v>
      </c>
      <c r="U2095">
        <f t="shared" si="362"/>
        <v>202092</v>
      </c>
      <c r="V2095" s="7">
        <f>IFERROR(VLOOKUP(VALUE(L2095),工作表2!$A:$N,14,1)/50,0)</f>
        <v>487526.91</v>
      </c>
      <c r="W2095" s="7">
        <f>IFERROR(VLOOKUP(VALUE(M2095),工作表2!$A:$N,14,1)/50,0)</f>
        <v>487526.91</v>
      </c>
      <c r="X2095" s="7">
        <f>IFERROR(VLOOKUP(VALUE(N2095),工作表2!$A:$N,14,1)/50,0)</f>
        <v>487526.91</v>
      </c>
      <c r="Y2095" s="7">
        <f>IFERROR(VLOOKUP(VALUE(O2095),工作表2!$A:$N,14,1)/50,0)</f>
        <v>487526.91</v>
      </c>
      <c r="Z2095" s="7">
        <f>IFERROR(VLOOKUP(VALUE(P2095),工作表2!$A:$N,14,1)/50,0)</f>
        <v>487526.91</v>
      </c>
      <c r="AA2095" s="7">
        <f>IFERROR(VLOOKUP(VALUE(Q2095),工作表2!$A:$N,14,1)/50,0)</f>
        <v>487526.91</v>
      </c>
      <c r="AB2095" s="7">
        <f>IFERROR(VLOOKUP(VALUE(R2095),工作表2!$A:$N,14,1)/50,0)</f>
        <v>487526.91</v>
      </c>
      <c r="AC2095" s="7">
        <f>IFERROR(VLOOKUP(VALUE(S2095),工作表2!$A:$N,14,1)/50,0)</f>
        <v>487526.91</v>
      </c>
      <c r="AD2095" s="7">
        <f>IFERROR(VLOOKUP(VALUE(T2095),工作表2!$A:$N,14,1)/50,0)</f>
        <v>487526.91</v>
      </c>
      <c r="AE2095" s="7">
        <f>IFERROR(VLOOKUP(VALUE(U2095),工作表2!$A:$N,14,1),0)</f>
        <v>72430181</v>
      </c>
      <c r="AF2095" s="7">
        <f t="shared" si="363"/>
        <v>76817923.189999998</v>
      </c>
    </row>
    <row r="2096" spans="1:32" x14ac:dyDescent="0.15">
      <c r="A2096" s="8">
        <v>102092</v>
      </c>
      <c r="B2096" s="3" t="s">
        <v>7619</v>
      </c>
      <c r="C2096" t="s">
        <v>7605</v>
      </c>
      <c r="D2096" t="s">
        <v>7620</v>
      </c>
      <c r="E2096" t="s">
        <v>7621</v>
      </c>
      <c r="F2096" t="s">
        <v>7608</v>
      </c>
      <c r="G2096" t="s">
        <v>7622</v>
      </c>
      <c r="H2096" t="s">
        <v>7623</v>
      </c>
      <c r="I2096" t="s">
        <v>7617</v>
      </c>
      <c r="J2096" t="s">
        <v>7624</v>
      </c>
      <c r="K2096" t="s">
        <v>7625</v>
      </c>
      <c r="L2096">
        <f t="shared" si="353"/>
        <v>100630</v>
      </c>
      <c r="M2096">
        <f t="shared" si="354"/>
        <v>100628</v>
      </c>
      <c r="N2096">
        <f t="shared" si="355"/>
        <v>100628</v>
      </c>
      <c r="O2096">
        <f t="shared" si="356"/>
        <v>100629</v>
      </c>
      <c r="P2096">
        <f t="shared" si="357"/>
        <v>100629</v>
      </c>
      <c r="Q2096">
        <f t="shared" si="358"/>
        <v>100628</v>
      </c>
      <c r="R2096">
        <f t="shared" si="359"/>
        <v>100630</v>
      </c>
      <c r="S2096">
        <f t="shared" si="360"/>
        <v>100630</v>
      </c>
      <c r="T2096">
        <f t="shared" si="361"/>
        <v>100629</v>
      </c>
      <c r="U2096">
        <f t="shared" si="362"/>
        <v>202093</v>
      </c>
      <c r="V2096" s="7">
        <f>IFERROR(VLOOKUP(VALUE(L2096),工作表2!$A:$N,14,1)/50,0)</f>
        <v>487526.91</v>
      </c>
      <c r="W2096" s="7">
        <f>IFERROR(VLOOKUP(VALUE(M2096),工作表2!$A:$N,14,1)/50,0)</f>
        <v>487526.91</v>
      </c>
      <c r="X2096" s="7">
        <f>IFERROR(VLOOKUP(VALUE(N2096),工作表2!$A:$N,14,1)/50,0)</f>
        <v>487526.91</v>
      </c>
      <c r="Y2096" s="7">
        <f>IFERROR(VLOOKUP(VALUE(O2096),工作表2!$A:$N,14,1)/50,0)</f>
        <v>487526.91</v>
      </c>
      <c r="Z2096" s="7">
        <f>IFERROR(VLOOKUP(VALUE(P2096),工作表2!$A:$N,14,1)/50,0)</f>
        <v>487526.91</v>
      </c>
      <c r="AA2096" s="7">
        <f>IFERROR(VLOOKUP(VALUE(Q2096),工作表2!$A:$N,14,1)/50,0)</f>
        <v>487526.91</v>
      </c>
      <c r="AB2096" s="7">
        <f>IFERROR(VLOOKUP(VALUE(R2096),工作表2!$A:$N,14,1)/50,0)</f>
        <v>487526.91</v>
      </c>
      <c r="AC2096" s="7">
        <f>IFERROR(VLOOKUP(VALUE(S2096),工作表2!$A:$N,14,1)/50,0)</f>
        <v>487526.91</v>
      </c>
      <c r="AD2096" s="7">
        <f>IFERROR(VLOOKUP(VALUE(T2096),工作表2!$A:$N,14,1)/50,0)</f>
        <v>487526.91</v>
      </c>
      <c r="AE2096" s="7">
        <f>IFERROR(VLOOKUP(VALUE(U2096),工作表2!$A:$N,14,1),0)</f>
        <v>72480688</v>
      </c>
      <c r="AF2096" s="7">
        <f t="shared" si="363"/>
        <v>76868430.189999998</v>
      </c>
    </row>
    <row r="2097" spans="1:32" x14ac:dyDescent="0.15">
      <c r="A2097" s="8">
        <v>102093</v>
      </c>
      <c r="B2097" s="3" t="s">
        <v>7619</v>
      </c>
      <c r="C2097" t="s">
        <v>7626</v>
      </c>
      <c r="D2097" t="s">
        <v>7620</v>
      </c>
      <c r="E2097" t="s">
        <v>7607</v>
      </c>
      <c r="F2097" t="s">
        <v>7608</v>
      </c>
      <c r="G2097" t="s">
        <v>7615</v>
      </c>
      <c r="H2097" t="s">
        <v>7610</v>
      </c>
      <c r="I2097" t="s">
        <v>7617</v>
      </c>
      <c r="J2097" t="s">
        <v>7612</v>
      </c>
      <c r="K2097" t="s">
        <v>7627</v>
      </c>
      <c r="L2097">
        <f t="shared" si="353"/>
        <v>100630</v>
      </c>
      <c r="M2097">
        <f t="shared" si="354"/>
        <v>100630</v>
      </c>
      <c r="N2097">
        <f t="shared" si="355"/>
        <v>100628</v>
      </c>
      <c r="O2097">
        <f t="shared" si="356"/>
        <v>100628</v>
      </c>
      <c r="P2097">
        <f t="shared" si="357"/>
        <v>100629</v>
      </c>
      <c r="Q2097">
        <f t="shared" si="358"/>
        <v>100629</v>
      </c>
      <c r="R2097">
        <f t="shared" si="359"/>
        <v>100628</v>
      </c>
      <c r="S2097">
        <f t="shared" si="360"/>
        <v>100630</v>
      </c>
      <c r="T2097">
        <f t="shared" si="361"/>
        <v>100630</v>
      </c>
      <c r="U2097">
        <f t="shared" si="362"/>
        <v>202094</v>
      </c>
      <c r="V2097" s="7">
        <f>IFERROR(VLOOKUP(VALUE(L2097),工作表2!$A:$N,14,1)/50,0)</f>
        <v>487526.91</v>
      </c>
      <c r="W2097" s="7">
        <f>IFERROR(VLOOKUP(VALUE(M2097),工作表2!$A:$N,14,1)/50,0)</f>
        <v>487526.91</v>
      </c>
      <c r="X2097" s="7">
        <f>IFERROR(VLOOKUP(VALUE(N2097),工作表2!$A:$N,14,1)/50,0)</f>
        <v>487526.91</v>
      </c>
      <c r="Y2097" s="7">
        <f>IFERROR(VLOOKUP(VALUE(O2097),工作表2!$A:$N,14,1)/50,0)</f>
        <v>487526.91</v>
      </c>
      <c r="Z2097" s="7">
        <f>IFERROR(VLOOKUP(VALUE(P2097),工作表2!$A:$N,14,1)/50,0)</f>
        <v>487526.91</v>
      </c>
      <c r="AA2097" s="7">
        <f>IFERROR(VLOOKUP(VALUE(Q2097),工作表2!$A:$N,14,1)/50,0)</f>
        <v>487526.91</v>
      </c>
      <c r="AB2097" s="7">
        <f>IFERROR(VLOOKUP(VALUE(R2097),工作表2!$A:$N,14,1)/50,0)</f>
        <v>487526.91</v>
      </c>
      <c r="AC2097" s="7">
        <f>IFERROR(VLOOKUP(VALUE(S2097),工作表2!$A:$N,14,1)/50,0)</f>
        <v>487526.91</v>
      </c>
      <c r="AD2097" s="7">
        <f>IFERROR(VLOOKUP(VALUE(T2097),工作表2!$A:$N,14,1)/50,0)</f>
        <v>487526.91</v>
      </c>
      <c r="AE2097" s="7">
        <f>IFERROR(VLOOKUP(VALUE(U2097),工作表2!$A:$N,14,1),0)</f>
        <v>73858763</v>
      </c>
      <c r="AF2097" s="7">
        <f t="shared" si="363"/>
        <v>78246505.189999998</v>
      </c>
    </row>
    <row r="2098" spans="1:32" x14ac:dyDescent="0.15">
      <c r="A2098" s="8">
        <v>102094</v>
      </c>
      <c r="B2098" s="3" t="s">
        <v>7604</v>
      </c>
      <c r="C2098" t="s">
        <v>7605</v>
      </c>
      <c r="D2098" t="s">
        <v>7614</v>
      </c>
      <c r="E2098" t="s">
        <v>7628</v>
      </c>
      <c r="F2098" t="s">
        <v>7629</v>
      </c>
      <c r="G2098" t="s">
        <v>7609</v>
      </c>
      <c r="H2098" t="s">
        <v>7610</v>
      </c>
      <c r="I2098" t="s">
        <v>7630</v>
      </c>
      <c r="J2098" t="s">
        <v>7624</v>
      </c>
      <c r="K2098" t="s">
        <v>7631</v>
      </c>
      <c r="L2098">
        <f t="shared" si="353"/>
        <v>100628</v>
      </c>
      <c r="M2098">
        <f t="shared" si="354"/>
        <v>100628</v>
      </c>
      <c r="N2098">
        <f t="shared" si="355"/>
        <v>100629</v>
      </c>
      <c r="O2098">
        <f t="shared" si="356"/>
        <v>100630</v>
      </c>
      <c r="P2098">
        <f t="shared" si="357"/>
        <v>100628</v>
      </c>
      <c r="Q2098">
        <f t="shared" si="358"/>
        <v>100630</v>
      </c>
      <c r="R2098">
        <f t="shared" si="359"/>
        <v>100628</v>
      </c>
      <c r="S2098">
        <f t="shared" si="360"/>
        <v>100629</v>
      </c>
      <c r="T2098">
        <f t="shared" si="361"/>
        <v>100629</v>
      </c>
      <c r="U2098">
        <f t="shared" si="362"/>
        <v>202095</v>
      </c>
      <c r="V2098" s="7">
        <f>IFERROR(VLOOKUP(VALUE(L2098),工作表2!$A:$N,14,1)/50,0)</f>
        <v>487526.91</v>
      </c>
      <c r="W2098" s="7">
        <f>IFERROR(VLOOKUP(VALUE(M2098),工作表2!$A:$N,14,1)/50,0)</f>
        <v>487526.91</v>
      </c>
      <c r="X2098" s="7">
        <f>IFERROR(VLOOKUP(VALUE(N2098),工作表2!$A:$N,14,1)/50,0)</f>
        <v>487526.91</v>
      </c>
      <c r="Y2098" s="7">
        <f>IFERROR(VLOOKUP(VALUE(O2098),工作表2!$A:$N,14,1)/50,0)</f>
        <v>487526.91</v>
      </c>
      <c r="Z2098" s="7">
        <f>IFERROR(VLOOKUP(VALUE(P2098),工作表2!$A:$N,14,1)/50,0)</f>
        <v>487526.91</v>
      </c>
      <c r="AA2098" s="7">
        <f>IFERROR(VLOOKUP(VALUE(Q2098),工作表2!$A:$N,14,1)/50,0)</f>
        <v>487526.91</v>
      </c>
      <c r="AB2098" s="7">
        <f>IFERROR(VLOOKUP(VALUE(R2098),工作表2!$A:$N,14,1)/50,0)</f>
        <v>487526.91</v>
      </c>
      <c r="AC2098" s="7">
        <f>IFERROR(VLOOKUP(VALUE(S2098),工作表2!$A:$N,14,1)/50,0)</f>
        <v>487526.91</v>
      </c>
      <c r="AD2098" s="7">
        <f>IFERROR(VLOOKUP(VALUE(T2098),工作表2!$A:$N,14,1)/50,0)</f>
        <v>487526.91</v>
      </c>
      <c r="AE2098" s="7">
        <f>IFERROR(VLOOKUP(VALUE(U2098),工作表2!$A:$N,14,1),0)</f>
        <v>72581799</v>
      </c>
      <c r="AF2098" s="7">
        <f t="shared" si="363"/>
        <v>76969541.189999998</v>
      </c>
    </row>
    <row r="2099" spans="1:32" x14ac:dyDescent="0.15">
      <c r="A2099" s="8">
        <v>102095</v>
      </c>
      <c r="B2099" s="3" t="s">
        <v>7604</v>
      </c>
      <c r="C2099" t="s">
        <v>7632</v>
      </c>
      <c r="D2099" t="s">
        <v>7614</v>
      </c>
      <c r="E2099" t="s">
        <v>7621</v>
      </c>
      <c r="F2099" t="s">
        <v>7629</v>
      </c>
      <c r="G2099" t="s">
        <v>7622</v>
      </c>
      <c r="H2099" t="s">
        <v>7616</v>
      </c>
      <c r="I2099" t="s">
        <v>7617</v>
      </c>
      <c r="J2099" t="s">
        <v>7633</v>
      </c>
      <c r="K2099" t="s">
        <v>7634</v>
      </c>
      <c r="L2099">
        <f t="shared" si="353"/>
        <v>100628</v>
      </c>
      <c r="M2099">
        <f t="shared" si="354"/>
        <v>100629</v>
      </c>
      <c r="N2099">
        <f t="shared" si="355"/>
        <v>100629</v>
      </c>
      <c r="O2099">
        <f t="shared" si="356"/>
        <v>100629</v>
      </c>
      <c r="P2099">
        <f t="shared" si="357"/>
        <v>100628</v>
      </c>
      <c r="Q2099">
        <f t="shared" si="358"/>
        <v>100628</v>
      </c>
      <c r="R2099">
        <f t="shared" si="359"/>
        <v>100629</v>
      </c>
      <c r="S2099">
        <f t="shared" si="360"/>
        <v>100630</v>
      </c>
      <c r="T2099">
        <f t="shared" si="361"/>
        <v>100628</v>
      </c>
      <c r="U2099">
        <f t="shared" si="362"/>
        <v>202096</v>
      </c>
      <c r="V2099" s="7">
        <f>IFERROR(VLOOKUP(VALUE(L2099),工作表2!$A:$N,14,1)/50,0)</f>
        <v>487526.91</v>
      </c>
      <c r="W2099" s="7">
        <f>IFERROR(VLOOKUP(VALUE(M2099),工作表2!$A:$N,14,1)/50,0)</f>
        <v>487526.91</v>
      </c>
      <c r="X2099" s="7">
        <f>IFERROR(VLOOKUP(VALUE(N2099),工作表2!$A:$N,14,1)/50,0)</f>
        <v>487526.91</v>
      </c>
      <c r="Y2099" s="7">
        <f>IFERROR(VLOOKUP(VALUE(O2099),工作表2!$A:$N,14,1)/50,0)</f>
        <v>487526.91</v>
      </c>
      <c r="Z2099" s="7">
        <f>IFERROR(VLOOKUP(VALUE(P2099),工作表2!$A:$N,14,1)/50,0)</f>
        <v>487526.91</v>
      </c>
      <c r="AA2099" s="7">
        <f>IFERROR(VLOOKUP(VALUE(Q2099),工作表2!$A:$N,14,1)/50,0)</f>
        <v>487526.91</v>
      </c>
      <c r="AB2099" s="7">
        <f>IFERROR(VLOOKUP(VALUE(R2099),工作表2!$A:$N,14,1)/50,0)</f>
        <v>487526.91</v>
      </c>
      <c r="AC2099" s="7">
        <f>IFERROR(VLOOKUP(VALUE(S2099),工作表2!$A:$N,14,1)/50,0)</f>
        <v>487526.91</v>
      </c>
      <c r="AD2099" s="7">
        <f>IFERROR(VLOOKUP(VALUE(T2099),工作表2!$A:$N,14,1)/50,0)</f>
        <v>487526.91</v>
      </c>
      <c r="AE2099" s="7">
        <f>IFERROR(VLOOKUP(VALUE(U2099),工作表2!$A:$N,14,1),0)</f>
        <v>72632403</v>
      </c>
      <c r="AF2099" s="7">
        <f t="shared" si="363"/>
        <v>77020145.189999998</v>
      </c>
    </row>
    <row r="2100" spans="1:32" x14ac:dyDescent="0.15">
      <c r="A2100" s="8">
        <v>102096</v>
      </c>
      <c r="B2100" s="3" t="s">
        <v>7635</v>
      </c>
      <c r="C2100" t="s">
        <v>7626</v>
      </c>
      <c r="D2100" t="s">
        <v>7606</v>
      </c>
      <c r="E2100" t="s">
        <v>7628</v>
      </c>
      <c r="F2100" t="s">
        <v>7629</v>
      </c>
      <c r="G2100" t="s">
        <v>7609</v>
      </c>
      <c r="H2100" t="s">
        <v>7610</v>
      </c>
      <c r="I2100" t="s">
        <v>7611</v>
      </c>
      <c r="J2100" t="s">
        <v>7624</v>
      </c>
      <c r="K2100" t="s">
        <v>7636</v>
      </c>
      <c r="L2100">
        <f t="shared" si="353"/>
        <v>100629</v>
      </c>
      <c r="M2100">
        <f t="shared" si="354"/>
        <v>100630</v>
      </c>
      <c r="N2100">
        <f t="shared" si="355"/>
        <v>100630</v>
      </c>
      <c r="O2100">
        <f t="shared" si="356"/>
        <v>100630</v>
      </c>
      <c r="P2100">
        <f t="shared" si="357"/>
        <v>100628</v>
      </c>
      <c r="Q2100">
        <f t="shared" si="358"/>
        <v>100630</v>
      </c>
      <c r="R2100">
        <f t="shared" si="359"/>
        <v>100628</v>
      </c>
      <c r="S2100">
        <f t="shared" si="360"/>
        <v>100628</v>
      </c>
      <c r="T2100">
        <f t="shared" si="361"/>
        <v>100629</v>
      </c>
      <c r="U2100">
        <f t="shared" si="362"/>
        <v>202097</v>
      </c>
      <c r="V2100" s="7">
        <f>IFERROR(VLOOKUP(VALUE(L2100),工作表2!$A:$N,14,1)/50,0)</f>
        <v>487526.91</v>
      </c>
      <c r="W2100" s="7">
        <f>IFERROR(VLOOKUP(VALUE(M2100),工作表2!$A:$N,14,1)/50,0)</f>
        <v>487526.91</v>
      </c>
      <c r="X2100" s="7">
        <f>IFERROR(VLOOKUP(VALUE(N2100),工作表2!$A:$N,14,1)/50,0)</f>
        <v>487526.91</v>
      </c>
      <c r="Y2100" s="7">
        <f>IFERROR(VLOOKUP(VALUE(O2100),工作表2!$A:$N,14,1)/50,0)</f>
        <v>487526.91</v>
      </c>
      <c r="Z2100" s="7">
        <f>IFERROR(VLOOKUP(VALUE(P2100),工作表2!$A:$N,14,1)/50,0)</f>
        <v>487526.91</v>
      </c>
      <c r="AA2100" s="7">
        <f>IFERROR(VLOOKUP(VALUE(Q2100),工作表2!$A:$N,14,1)/50,0)</f>
        <v>487526.91</v>
      </c>
      <c r="AB2100" s="7">
        <f>IFERROR(VLOOKUP(VALUE(R2100),工作表2!$A:$N,14,1)/50,0)</f>
        <v>487526.91</v>
      </c>
      <c r="AC2100" s="7">
        <f>IFERROR(VLOOKUP(VALUE(S2100),工作表2!$A:$N,14,1)/50,0)</f>
        <v>487526.91</v>
      </c>
      <c r="AD2100" s="7">
        <f>IFERROR(VLOOKUP(VALUE(T2100),工作表2!$A:$N,14,1)/50,0)</f>
        <v>487526.91</v>
      </c>
      <c r="AE2100" s="7">
        <f>IFERROR(VLOOKUP(VALUE(U2100),工作表2!$A:$N,14,1),0)</f>
        <v>74012994.5</v>
      </c>
      <c r="AF2100" s="7">
        <f t="shared" si="363"/>
        <v>78400736.689999998</v>
      </c>
    </row>
    <row r="2101" spans="1:32" x14ac:dyDescent="0.15">
      <c r="A2101" s="8">
        <v>102097</v>
      </c>
      <c r="B2101" s="3" t="s">
        <v>7619</v>
      </c>
      <c r="C2101" t="s">
        <v>7626</v>
      </c>
      <c r="D2101" t="s">
        <v>7606</v>
      </c>
      <c r="E2101" t="s">
        <v>7621</v>
      </c>
      <c r="F2101" t="s">
        <v>7608</v>
      </c>
      <c r="G2101" t="s">
        <v>7609</v>
      </c>
      <c r="H2101" t="s">
        <v>7610</v>
      </c>
      <c r="I2101" t="s">
        <v>7611</v>
      </c>
      <c r="J2101" t="s">
        <v>7624</v>
      </c>
      <c r="K2101" t="s">
        <v>7637</v>
      </c>
      <c r="L2101">
        <f t="shared" si="353"/>
        <v>100630</v>
      </c>
      <c r="M2101">
        <f t="shared" si="354"/>
        <v>100630</v>
      </c>
      <c r="N2101">
        <f t="shared" si="355"/>
        <v>100630</v>
      </c>
      <c r="O2101">
        <f t="shared" si="356"/>
        <v>100629</v>
      </c>
      <c r="P2101">
        <f t="shared" si="357"/>
        <v>100629</v>
      </c>
      <c r="Q2101">
        <f t="shared" si="358"/>
        <v>100630</v>
      </c>
      <c r="R2101">
        <f t="shared" si="359"/>
        <v>100628</v>
      </c>
      <c r="S2101">
        <f t="shared" si="360"/>
        <v>100628</v>
      </c>
      <c r="T2101">
        <f t="shared" si="361"/>
        <v>100629</v>
      </c>
      <c r="U2101">
        <f t="shared" si="362"/>
        <v>202098</v>
      </c>
      <c r="V2101" s="7">
        <f>IFERROR(VLOOKUP(VALUE(L2101),工作表2!$A:$N,14,1)/50,0)</f>
        <v>487526.91</v>
      </c>
      <c r="W2101" s="7">
        <f>IFERROR(VLOOKUP(VALUE(M2101),工作表2!$A:$N,14,1)/50,0)</f>
        <v>487526.91</v>
      </c>
      <c r="X2101" s="7">
        <f>IFERROR(VLOOKUP(VALUE(N2101),工作表2!$A:$N,14,1)/50,0)</f>
        <v>487526.91</v>
      </c>
      <c r="Y2101" s="7">
        <f>IFERROR(VLOOKUP(VALUE(O2101),工作表2!$A:$N,14,1)/50,0)</f>
        <v>487526.91</v>
      </c>
      <c r="Z2101" s="7">
        <f>IFERROR(VLOOKUP(VALUE(P2101),工作表2!$A:$N,14,1)/50,0)</f>
        <v>487526.91</v>
      </c>
      <c r="AA2101" s="7">
        <f>IFERROR(VLOOKUP(VALUE(Q2101),工作表2!$A:$N,14,1)/50,0)</f>
        <v>487526.91</v>
      </c>
      <c r="AB2101" s="7">
        <f>IFERROR(VLOOKUP(VALUE(R2101),工作表2!$A:$N,14,1)/50,0)</f>
        <v>487526.91</v>
      </c>
      <c r="AC2101" s="7">
        <f>IFERROR(VLOOKUP(VALUE(S2101),工作表2!$A:$N,14,1)/50,0)</f>
        <v>487526.91</v>
      </c>
      <c r="AD2101" s="7">
        <f>IFERROR(VLOOKUP(VALUE(T2101),工作表2!$A:$N,14,1)/50,0)</f>
        <v>487526.91</v>
      </c>
      <c r="AE2101" s="7">
        <f>IFERROR(VLOOKUP(VALUE(U2101),工作表2!$A:$N,14,1),0)</f>
        <v>73425704</v>
      </c>
      <c r="AF2101" s="7">
        <f t="shared" si="363"/>
        <v>77813446.189999998</v>
      </c>
    </row>
    <row r="2102" spans="1:32" x14ac:dyDescent="0.15">
      <c r="A2102" s="8">
        <v>102098</v>
      </c>
      <c r="B2102" s="3" t="s">
        <v>7619</v>
      </c>
      <c r="C2102" t="s">
        <v>7626</v>
      </c>
      <c r="D2102" t="s">
        <v>7606</v>
      </c>
      <c r="E2102" t="s">
        <v>7607</v>
      </c>
      <c r="F2102" t="s">
        <v>7629</v>
      </c>
      <c r="G2102" t="s">
        <v>7615</v>
      </c>
      <c r="H2102" t="s">
        <v>7610</v>
      </c>
      <c r="I2102" t="s">
        <v>7611</v>
      </c>
      <c r="J2102" t="s">
        <v>7624</v>
      </c>
      <c r="K2102" t="s">
        <v>7638</v>
      </c>
      <c r="L2102">
        <f t="shared" si="353"/>
        <v>100630</v>
      </c>
      <c r="M2102">
        <f t="shared" si="354"/>
        <v>100630</v>
      </c>
      <c r="N2102">
        <f t="shared" si="355"/>
        <v>100630</v>
      </c>
      <c r="O2102">
        <f t="shared" si="356"/>
        <v>100628</v>
      </c>
      <c r="P2102">
        <f t="shared" si="357"/>
        <v>100628</v>
      </c>
      <c r="Q2102">
        <f t="shared" si="358"/>
        <v>100629</v>
      </c>
      <c r="R2102">
        <f t="shared" si="359"/>
        <v>100628</v>
      </c>
      <c r="S2102">
        <f t="shared" si="360"/>
        <v>100628</v>
      </c>
      <c r="T2102">
        <f t="shared" si="361"/>
        <v>100629</v>
      </c>
      <c r="U2102">
        <f t="shared" si="362"/>
        <v>202099</v>
      </c>
      <c r="V2102" s="7">
        <f>IFERROR(VLOOKUP(VALUE(L2102),工作表2!$A:$N,14,1)/50,0)</f>
        <v>487526.91</v>
      </c>
      <c r="W2102" s="7">
        <f>IFERROR(VLOOKUP(VALUE(M2102),工作表2!$A:$N,14,1)/50,0)</f>
        <v>487526.91</v>
      </c>
      <c r="X2102" s="7">
        <f>IFERROR(VLOOKUP(VALUE(N2102),工作表2!$A:$N,14,1)/50,0)</f>
        <v>487526.91</v>
      </c>
      <c r="Y2102" s="7">
        <f>IFERROR(VLOOKUP(VALUE(O2102),工作表2!$A:$N,14,1)/50,0)</f>
        <v>487526.91</v>
      </c>
      <c r="Z2102" s="7">
        <f>IFERROR(VLOOKUP(VALUE(P2102),工作表2!$A:$N,14,1)/50,0)</f>
        <v>487526.91</v>
      </c>
      <c r="AA2102" s="7">
        <f>IFERROR(VLOOKUP(VALUE(Q2102),工作表2!$A:$N,14,1)/50,0)</f>
        <v>487526.91</v>
      </c>
      <c r="AB2102" s="7">
        <f>IFERROR(VLOOKUP(VALUE(R2102),工作表2!$A:$N,14,1)/50,0)</f>
        <v>487526.91</v>
      </c>
      <c r="AC2102" s="7">
        <f>IFERROR(VLOOKUP(VALUE(S2102),工作表2!$A:$N,14,1)/50,0)</f>
        <v>487526.91</v>
      </c>
      <c r="AD2102" s="7">
        <f>IFERROR(VLOOKUP(VALUE(T2102),工作表2!$A:$N,14,1)/50,0)</f>
        <v>487526.91</v>
      </c>
      <c r="AE2102" s="7">
        <f>IFERROR(VLOOKUP(VALUE(U2102),工作表2!$A:$N,14,1),0)</f>
        <v>73743139.5</v>
      </c>
      <c r="AF2102" s="7">
        <f t="shared" si="363"/>
        <v>78130881.689999998</v>
      </c>
    </row>
    <row r="2103" spans="1:32" x14ac:dyDescent="0.15">
      <c r="A2103" s="8">
        <v>102099</v>
      </c>
      <c r="B2103" s="3" t="s">
        <v>7619</v>
      </c>
      <c r="C2103" t="s">
        <v>7605</v>
      </c>
      <c r="D2103" t="s">
        <v>7606</v>
      </c>
      <c r="E2103" t="s">
        <v>7607</v>
      </c>
      <c r="F2103" t="s">
        <v>7629</v>
      </c>
      <c r="G2103" t="s">
        <v>7615</v>
      </c>
      <c r="H2103" t="s">
        <v>7623</v>
      </c>
      <c r="I2103" t="s">
        <v>7617</v>
      </c>
      <c r="J2103" t="s">
        <v>7633</v>
      </c>
      <c r="K2103" t="s">
        <v>7639</v>
      </c>
      <c r="L2103">
        <f t="shared" si="353"/>
        <v>100630</v>
      </c>
      <c r="M2103">
        <f t="shared" si="354"/>
        <v>100628</v>
      </c>
      <c r="N2103">
        <f t="shared" si="355"/>
        <v>100630</v>
      </c>
      <c r="O2103">
        <f t="shared" si="356"/>
        <v>100628</v>
      </c>
      <c r="P2103">
        <f t="shared" si="357"/>
        <v>100628</v>
      </c>
      <c r="Q2103">
        <f t="shared" si="358"/>
        <v>100629</v>
      </c>
      <c r="R2103">
        <f t="shared" si="359"/>
        <v>100630</v>
      </c>
      <c r="S2103">
        <f t="shared" si="360"/>
        <v>100630</v>
      </c>
      <c r="T2103">
        <f t="shared" si="361"/>
        <v>100628</v>
      </c>
      <c r="U2103">
        <f t="shared" si="362"/>
        <v>202100</v>
      </c>
      <c r="V2103" s="7">
        <f>IFERROR(VLOOKUP(VALUE(L2103),工作表2!$A:$N,14,1)/50,0)</f>
        <v>487526.91</v>
      </c>
      <c r="W2103" s="7">
        <f>IFERROR(VLOOKUP(VALUE(M2103),工作表2!$A:$N,14,1)/50,0)</f>
        <v>487526.91</v>
      </c>
      <c r="X2103" s="7">
        <f>IFERROR(VLOOKUP(VALUE(N2103),工作表2!$A:$N,14,1)/50,0)</f>
        <v>487526.91</v>
      </c>
      <c r="Y2103" s="7">
        <f>IFERROR(VLOOKUP(VALUE(O2103),工作表2!$A:$N,14,1)/50,0)</f>
        <v>487526.91</v>
      </c>
      <c r="Z2103" s="7">
        <f>IFERROR(VLOOKUP(VALUE(P2103),工作表2!$A:$N,14,1)/50,0)</f>
        <v>487526.91</v>
      </c>
      <c r="AA2103" s="7">
        <f>IFERROR(VLOOKUP(VALUE(Q2103),工作表2!$A:$N,14,1)/50,0)</f>
        <v>487526.91</v>
      </c>
      <c r="AB2103" s="7">
        <f>IFERROR(VLOOKUP(VALUE(R2103),工作表2!$A:$N,14,1)/50,0)</f>
        <v>487526.91</v>
      </c>
      <c r="AC2103" s="7">
        <f>IFERROR(VLOOKUP(VALUE(S2103),工作表2!$A:$N,14,1)/50,0)</f>
        <v>487526.91</v>
      </c>
      <c r="AD2103" s="7">
        <f>IFERROR(VLOOKUP(VALUE(T2103),工作表2!$A:$N,14,1)/50,0)</f>
        <v>487526.91</v>
      </c>
      <c r="AE2103" s="7">
        <f>IFERROR(VLOOKUP(VALUE(U2103),工作表2!$A:$N,14,1),0)</f>
        <v>74167522.5</v>
      </c>
      <c r="AF2103" s="7">
        <f t="shared" si="363"/>
        <v>78555264.689999998</v>
      </c>
    </row>
    <row r="2104" spans="1:32" x14ac:dyDescent="0.15">
      <c r="A2104" s="8">
        <v>102100</v>
      </c>
      <c r="B2104" s="3" t="s">
        <v>7640</v>
      </c>
      <c r="C2104" t="s">
        <v>7641</v>
      </c>
      <c r="D2104" t="s">
        <v>7642</v>
      </c>
      <c r="E2104" t="s">
        <v>7643</v>
      </c>
      <c r="F2104" t="s">
        <v>7644</v>
      </c>
      <c r="G2104" t="s">
        <v>7645</v>
      </c>
      <c r="H2104" t="s">
        <v>7646</v>
      </c>
      <c r="I2104" t="s">
        <v>7647</v>
      </c>
      <c r="J2104" t="s">
        <v>7648</v>
      </c>
      <c r="K2104" t="s">
        <v>7649</v>
      </c>
      <c r="L2104">
        <f t="shared" si="353"/>
        <v>100632</v>
      </c>
      <c r="M2104">
        <f t="shared" si="354"/>
        <v>100631</v>
      </c>
      <c r="N2104">
        <f t="shared" si="355"/>
        <v>100631</v>
      </c>
      <c r="O2104">
        <f t="shared" si="356"/>
        <v>100632</v>
      </c>
      <c r="P2104">
        <f t="shared" si="357"/>
        <v>100631</v>
      </c>
      <c r="Q2104">
        <f t="shared" si="358"/>
        <v>100631</v>
      </c>
      <c r="R2104">
        <f t="shared" si="359"/>
        <v>100632</v>
      </c>
      <c r="S2104">
        <f t="shared" si="360"/>
        <v>100633</v>
      </c>
      <c r="T2104">
        <f t="shared" si="361"/>
        <v>100631</v>
      </c>
      <c r="U2104">
        <f t="shared" si="362"/>
        <v>202101</v>
      </c>
      <c r="V2104" s="7">
        <f>IFERROR(VLOOKUP(VALUE(L2104),工作表2!$A:$N,14,1)/50,0)</f>
        <v>492259.13</v>
      </c>
      <c r="W2104" s="7">
        <f>IFERROR(VLOOKUP(VALUE(M2104),工作表2!$A:$N,14,1)/50,0)</f>
        <v>492259.13</v>
      </c>
      <c r="X2104" s="7">
        <f>IFERROR(VLOOKUP(VALUE(N2104),工作表2!$A:$N,14,1)/50,0)</f>
        <v>492259.13</v>
      </c>
      <c r="Y2104" s="7">
        <f>IFERROR(VLOOKUP(VALUE(O2104),工作表2!$A:$N,14,1)/50,0)</f>
        <v>492259.13</v>
      </c>
      <c r="Z2104" s="7">
        <f>IFERROR(VLOOKUP(VALUE(P2104),工作表2!$A:$N,14,1)/50,0)</f>
        <v>492259.13</v>
      </c>
      <c r="AA2104" s="7">
        <f>IFERROR(VLOOKUP(VALUE(Q2104),工作表2!$A:$N,14,1)/50,0)</f>
        <v>492259.13</v>
      </c>
      <c r="AB2104" s="7">
        <f>IFERROR(VLOOKUP(VALUE(R2104),工作表2!$A:$N,14,1)/50,0)</f>
        <v>492259.13</v>
      </c>
      <c r="AC2104" s="7">
        <f>IFERROR(VLOOKUP(VALUE(S2104),工作表2!$A:$N,14,1)/50,0)</f>
        <v>492259.13</v>
      </c>
      <c r="AD2104" s="7">
        <f>IFERROR(VLOOKUP(VALUE(T2104),工作表2!$A:$N,14,1)/50,0)</f>
        <v>492259.13</v>
      </c>
      <c r="AE2104" s="7">
        <f>IFERROR(VLOOKUP(VALUE(U2104),工作表2!$A:$N,14,1),0)</f>
        <v>73092491.5</v>
      </c>
      <c r="AF2104" s="7">
        <f t="shared" si="363"/>
        <v>77522823.670000002</v>
      </c>
    </row>
    <row r="2105" spans="1:32" x14ac:dyDescent="0.15">
      <c r="A2105" s="8">
        <v>102101</v>
      </c>
      <c r="B2105" s="3" t="s">
        <v>7640</v>
      </c>
      <c r="C2105" t="s">
        <v>7641</v>
      </c>
      <c r="D2105" t="s">
        <v>7650</v>
      </c>
      <c r="E2105" t="s">
        <v>7643</v>
      </c>
      <c r="F2105" t="s">
        <v>7644</v>
      </c>
      <c r="G2105" t="s">
        <v>7651</v>
      </c>
      <c r="H2105" t="s">
        <v>7652</v>
      </c>
      <c r="I2105" t="s">
        <v>7647</v>
      </c>
      <c r="J2105" t="s">
        <v>7653</v>
      </c>
      <c r="K2105" t="s">
        <v>7654</v>
      </c>
      <c r="L2105">
        <f t="shared" si="353"/>
        <v>100632</v>
      </c>
      <c r="M2105">
        <f t="shared" si="354"/>
        <v>100631</v>
      </c>
      <c r="N2105">
        <f t="shared" si="355"/>
        <v>100633</v>
      </c>
      <c r="O2105">
        <f t="shared" si="356"/>
        <v>100632</v>
      </c>
      <c r="P2105">
        <f t="shared" si="357"/>
        <v>100631</v>
      </c>
      <c r="Q2105">
        <f t="shared" si="358"/>
        <v>100632</v>
      </c>
      <c r="R2105">
        <f t="shared" si="359"/>
        <v>100633</v>
      </c>
      <c r="S2105">
        <f t="shared" si="360"/>
        <v>100633</v>
      </c>
      <c r="T2105">
        <f t="shared" si="361"/>
        <v>100632</v>
      </c>
      <c r="U2105">
        <f t="shared" si="362"/>
        <v>202102</v>
      </c>
      <c r="V2105" s="7">
        <f>IFERROR(VLOOKUP(VALUE(L2105),工作表2!$A:$N,14,1)/50,0)</f>
        <v>492259.13</v>
      </c>
      <c r="W2105" s="7">
        <f>IFERROR(VLOOKUP(VALUE(M2105),工作表2!$A:$N,14,1)/50,0)</f>
        <v>492259.13</v>
      </c>
      <c r="X2105" s="7">
        <f>IFERROR(VLOOKUP(VALUE(N2105),工作表2!$A:$N,14,1)/50,0)</f>
        <v>492259.13</v>
      </c>
      <c r="Y2105" s="7">
        <f>IFERROR(VLOOKUP(VALUE(O2105),工作表2!$A:$N,14,1)/50,0)</f>
        <v>492259.13</v>
      </c>
      <c r="Z2105" s="7">
        <f>IFERROR(VLOOKUP(VALUE(P2105),工作表2!$A:$N,14,1)/50,0)</f>
        <v>492259.13</v>
      </c>
      <c r="AA2105" s="7">
        <f>IFERROR(VLOOKUP(VALUE(Q2105),工作表2!$A:$N,14,1)/50,0)</f>
        <v>492259.13</v>
      </c>
      <c r="AB2105" s="7">
        <f>IFERROR(VLOOKUP(VALUE(R2105),工作表2!$A:$N,14,1)/50,0)</f>
        <v>492259.13</v>
      </c>
      <c r="AC2105" s="7">
        <f>IFERROR(VLOOKUP(VALUE(S2105),工作表2!$A:$N,14,1)/50,0)</f>
        <v>492259.13</v>
      </c>
      <c r="AD2105" s="7">
        <f>IFERROR(VLOOKUP(VALUE(T2105),工作表2!$A:$N,14,1)/50,0)</f>
        <v>492259.13</v>
      </c>
      <c r="AE2105" s="7">
        <f>IFERROR(VLOOKUP(VALUE(U2105),工作表2!$A:$N,14,1),0)</f>
        <v>73143083.5</v>
      </c>
      <c r="AF2105" s="7">
        <f t="shared" si="363"/>
        <v>77573415.670000002</v>
      </c>
    </row>
    <row r="2106" spans="1:32" x14ac:dyDescent="0.15">
      <c r="A2106" s="8">
        <v>102102</v>
      </c>
      <c r="B2106" s="3" t="s">
        <v>7655</v>
      </c>
      <c r="C2106" t="s">
        <v>7656</v>
      </c>
      <c r="D2106" t="s">
        <v>7642</v>
      </c>
      <c r="E2106" t="s">
        <v>7657</v>
      </c>
      <c r="F2106" t="s">
        <v>7658</v>
      </c>
      <c r="G2106" t="s">
        <v>7645</v>
      </c>
      <c r="H2106" t="s">
        <v>7652</v>
      </c>
      <c r="I2106" t="s">
        <v>7659</v>
      </c>
      <c r="J2106" t="s">
        <v>7653</v>
      </c>
      <c r="K2106" t="s">
        <v>7660</v>
      </c>
      <c r="L2106">
        <f t="shared" si="353"/>
        <v>100633</v>
      </c>
      <c r="M2106">
        <f t="shared" si="354"/>
        <v>100632</v>
      </c>
      <c r="N2106">
        <f t="shared" si="355"/>
        <v>100631</v>
      </c>
      <c r="O2106">
        <f t="shared" si="356"/>
        <v>100631</v>
      </c>
      <c r="P2106">
        <f t="shared" si="357"/>
        <v>100632</v>
      </c>
      <c r="Q2106">
        <f t="shared" si="358"/>
        <v>100631</v>
      </c>
      <c r="R2106">
        <f t="shared" si="359"/>
        <v>100633</v>
      </c>
      <c r="S2106">
        <f t="shared" si="360"/>
        <v>100632</v>
      </c>
      <c r="T2106">
        <f t="shared" si="361"/>
        <v>100632</v>
      </c>
      <c r="U2106">
        <f t="shared" si="362"/>
        <v>202103</v>
      </c>
      <c r="V2106" s="7">
        <f>IFERROR(VLOOKUP(VALUE(L2106),工作表2!$A:$N,14,1)/50,0)</f>
        <v>492259.13</v>
      </c>
      <c r="W2106" s="7">
        <f>IFERROR(VLOOKUP(VALUE(M2106),工作表2!$A:$N,14,1)/50,0)</f>
        <v>492259.13</v>
      </c>
      <c r="X2106" s="7">
        <f>IFERROR(VLOOKUP(VALUE(N2106),工作表2!$A:$N,14,1)/50,0)</f>
        <v>492259.13</v>
      </c>
      <c r="Y2106" s="7">
        <f>IFERROR(VLOOKUP(VALUE(O2106),工作表2!$A:$N,14,1)/50,0)</f>
        <v>492259.13</v>
      </c>
      <c r="Z2106" s="7">
        <f>IFERROR(VLOOKUP(VALUE(P2106),工作表2!$A:$N,14,1)/50,0)</f>
        <v>492259.13</v>
      </c>
      <c r="AA2106" s="7">
        <f>IFERROR(VLOOKUP(VALUE(Q2106),工作表2!$A:$N,14,1)/50,0)</f>
        <v>492259.13</v>
      </c>
      <c r="AB2106" s="7">
        <f>IFERROR(VLOOKUP(VALUE(R2106),工作表2!$A:$N,14,1)/50,0)</f>
        <v>492259.13</v>
      </c>
      <c r="AC2106" s="7">
        <f>IFERROR(VLOOKUP(VALUE(S2106),工作表2!$A:$N,14,1)/50,0)</f>
        <v>492259.13</v>
      </c>
      <c r="AD2106" s="7">
        <f>IFERROR(VLOOKUP(VALUE(T2106),工作表2!$A:$N,14,1)/50,0)</f>
        <v>492259.13</v>
      </c>
      <c r="AE2106" s="7">
        <f>IFERROR(VLOOKUP(VALUE(U2106),工作表2!$A:$N,14,1),0)</f>
        <v>73193706.5</v>
      </c>
      <c r="AF2106" s="7">
        <f t="shared" si="363"/>
        <v>77624038.670000002</v>
      </c>
    </row>
    <row r="2107" spans="1:32" x14ac:dyDescent="0.15">
      <c r="A2107" s="8">
        <v>102103</v>
      </c>
      <c r="B2107" s="3" t="s">
        <v>7640</v>
      </c>
      <c r="C2107" t="s">
        <v>7661</v>
      </c>
      <c r="D2107" t="s">
        <v>7662</v>
      </c>
      <c r="E2107" t="s">
        <v>7663</v>
      </c>
      <c r="F2107" t="s">
        <v>7644</v>
      </c>
      <c r="G2107" t="s">
        <v>7664</v>
      </c>
      <c r="H2107" t="s">
        <v>7652</v>
      </c>
      <c r="I2107" t="s">
        <v>7647</v>
      </c>
      <c r="J2107" t="s">
        <v>7653</v>
      </c>
      <c r="K2107" t="s">
        <v>7665</v>
      </c>
      <c r="L2107">
        <f t="shared" si="353"/>
        <v>100632</v>
      </c>
      <c r="M2107">
        <f t="shared" si="354"/>
        <v>100633</v>
      </c>
      <c r="N2107">
        <f t="shared" si="355"/>
        <v>100632</v>
      </c>
      <c r="O2107">
        <f t="shared" si="356"/>
        <v>100633</v>
      </c>
      <c r="P2107">
        <f t="shared" si="357"/>
        <v>100631</v>
      </c>
      <c r="Q2107">
        <f t="shared" si="358"/>
        <v>100633</v>
      </c>
      <c r="R2107">
        <f t="shared" si="359"/>
        <v>100633</v>
      </c>
      <c r="S2107">
        <f t="shared" si="360"/>
        <v>100633</v>
      </c>
      <c r="T2107">
        <f t="shared" si="361"/>
        <v>100632</v>
      </c>
      <c r="U2107">
        <f t="shared" si="362"/>
        <v>202104</v>
      </c>
      <c r="V2107" s="7">
        <f>IFERROR(VLOOKUP(VALUE(L2107),工作表2!$A:$N,14,1)/50,0)</f>
        <v>492259.13</v>
      </c>
      <c r="W2107" s="7">
        <f>IFERROR(VLOOKUP(VALUE(M2107),工作表2!$A:$N,14,1)/50,0)</f>
        <v>492259.13</v>
      </c>
      <c r="X2107" s="7">
        <f>IFERROR(VLOOKUP(VALUE(N2107),工作表2!$A:$N,14,1)/50,0)</f>
        <v>492259.13</v>
      </c>
      <c r="Y2107" s="7">
        <f>IFERROR(VLOOKUP(VALUE(O2107),工作表2!$A:$N,14,1)/50,0)</f>
        <v>492259.13</v>
      </c>
      <c r="Z2107" s="7">
        <f>IFERROR(VLOOKUP(VALUE(P2107),工作表2!$A:$N,14,1)/50,0)</f>
        <v>492259.13</v>
      </c>
      <c r="AA2107" s="7">
        <f>IFERROR(VLOOKUP(VALUE(Q2107),工作表2!$A:$N,14,1)/50,0)</f>
        <v>492259.13</v>
      </c>
      <c r="AB2107" s="7">
        <f>IFERROR(VLOOKUP(VALUE(R2107),工作表2!$A:$N,14,1)/50,0)</f>
        <v>492259.13</v>
      </c>
      <c r="AC2107" s="7">
        <f>IFERROR(VLOOKUP(VALUE(S2107),工作表2!$A:$N,14,1)/50,0)</f>
        <v>492259.13</v>
      </c>
      <c r="AD2107" s="7">
        <f>IFERROR(VLOOKUP(VALUE(T2107),工作表2!$A:$N,14,1)/50,0)</f>
        <v>492259.13</v>
      </c>
      <c r="AE2107" s="7">
        <f>IFERROR(VLOOKUP(VALUE(U2107),工作表2!$A:$N,14,1),0)</f>
        <v>74585018</v>
      </c>
      <c r="AF2107" s="7">
        <f t="shared" si="363"/>
        <v>79015350.170000002</v>
      </c>
    </row>
    <row r="2108" spans="1:32" x14ac:dyDescent="0.15">
      <c r="A2108" s="8">
        <v>102104</v>
      </c>
      <c r="B2108" s="3" t="s">
        <v>7640</v>
      </c>
      <c r="C2108" t="s">
        <v>7656</v>
      </c>
      <c r="D2108" t="s">
        <v>7650</v>
      </c>
      <c r="E2108" t="s">
        <v>7643</v>
      </c>
      <c r="F2108" t="s">
        <v>7666</v>
      </c>
      <c r="G2108" t="s">
        <v>7645</v>
      </c>
      <c r="H2108" t="s">
        <v>7652</v>
      </c>
      <c r="I2108" t="s">
        <v>7659</v>
      </c>
      <c r="J2108" t="s">
        <v>7653</v>
      </c>
      <c r="K2108" t="s">
        <v>7667</v>
      </c>
      <c r="L2108">
        <f t="shared" si="353"/>
        <v>100632</v>
      </c>
      <c r="M2108">
        <f t="shared" si="354"/>
        <v>100632</v>
      </c>
      <c r="N2108">
        <f t="shared" si="355"/>
        <v>100633</v>
      </c>
      <c r="O2108">
        <f t="shared" si="356"/>
        <v>100632</v>
      </c>
      <c r="P2108">
        <f t="shared" si="357"/>
        <v>100633</v>
      </c>
      <c r="Q2108">
        <f t="shared" si="358"/>
        <v>100631</v>
      </c>
      <c r="R2108">
        <f t="shared" si="359"/>
        <v>100633</v>
      </c>
      <c r="S2108">
        <f t="shared" si="360"/>
        <v>100632</v>
      </c>
      <c r="T2108">
        <f t="shared" si="361"/>
        <v>100632</v>
      </c>
      <c r="U2108">
        <f t="shared" si="362"/>
        <v>202105</v>
      </c>
      <c r="V2108" s="7">
        <f>IFERROR(VLOOKUP(VALUE(L2108),工作表2!$A:$N,14,1)/50,0)</f>
        <v>492259.13</v>
      </c>
      <c r="W2108" s="7">
        <f>IFERROR(VLOOKUP(VALUE(M2108),工作表2!$A:$N,14,1)/50,0)</f>
        <v>492259.13</v>
      </c>
      <c r="X2108" s="7">
        <f>IFERROR(VLOOKUP(VALUE(N2108),工作表2!$A:$N,14,1)/50,0)</f>
        <v>492259.13</v>
      </c>
      <c r="Y2108" s="7">
        <f>IFERROR(VLOOKUP(VALUE(O2108),工作表2!$A:$N,14,1)/50,0)</f>
        <v>492259.13</v>
      </c>
      <c r="Z2108" s="7">
        <f>IFERROR(VLOOKUP(VALUE(P2108),工作表2!$A:$N,14,1)/50,0)</f>
        <v>492259.13</v>
      </c>
      <c r="AA2108" s="7">
        <f>IFERROR(VLOOKUP(VALUE(Q2108),工作表2!$A:$N,14,1)/50,0)</f>
        <v>492259.13</v>
      </c>
      <c r="AB2108" s="7">
        <f>IFERROR(VLOOKUP(VALUE(R2108),工作表2!$A:$N,14,1)/50,0)</f>
        <v>492259.13</v>
      </c>
      <c r="AC2108" s="7">
        <f>IFERROR(VLOOKUP(VALUE(S2108),工作表2!$A:$N,14,1)/50,0)</f>
        <v>492259.13</v>
      </c>
      <c r="AD2108" s="7">
        <f>IFERROR(VLOOKUP(VALUE(T2108),工作表2!$A:$N,14,1)/50,0)</f>
        <v>492259.13</v>
      </c>
      <c r="AE2108" s="7">
        <f>IFERROR(VLOOKUP(VALUE(U2108),工作表2!$A:$N,14,1),0)</f>
        <v>73295050.5</v>
      </c>
      <c r="AF2108" s="7">
        <f t="shared" si="363"/>
        <v>77725382.670000002</v>
      </c>
    </row>
    <row r="2109" spans="1:32" x14ac:dyDescent="0.15">
      <c r="A2109" s="8">
        <v>102105</v>
      </c>
      <c r="B2109" s="3" t="s">
        <v>7655</v>
      </c>
      <c r="C2109" t="s">
        <v>7661</v>
      </c>
      <c r="D2109" t="s">
        <v>7650</v>
      </c>
      <c r="E2109" t="s">
        <v>7663</v>
      </c>
      <c r="F2109" t="s">
        <v>7658</v>
      </c>
      <c r="G2109" t="s">
        <v>7645</v>
      </c>
      <c r="H2109" t="s">
        <v>7668</v>
      </c>
      <c r="I2109" t="s">
        <v>7669</v>
      </c>
      <c r="J2109" t="s">
        <v>7653</v>
      </c>
      <c r="K2109" t="s">
        <v>7670</v>
      </c>
      <c r="L2109">
        <f t="shared" si="353"/>
        <v>100633</v>
      </c>
      <c r="M2109">
        <f t="shared" si="354"/>
        <v>100633</v>
      </c>
      <c r="N2109">
        <f t="shared" si="355"/>
        <v>100633</v>
      </c>
      <c r="O2109">
        <f t="shared" si="356"/>
        <v>100633</v>
      </c>
      <c r="P2109">
        <f t="shared" si="357"/>
        <v>100632</v>
      </c>
      <c r="Q2109">
        <f t="shared" si="358"/>
        <v>100631</v>
      </c>
      <c r="R2109">
        <f t="shared" si="359"/>
        <v>100631</v>
      </c>
      <c r="S2109">
        <f t="shared" si="360"/>
        <v>100631</v>
      </c>
      <c r="T2109">
        <f t="shared" si="361"/>
        <v>100632</v>
      </c>
      <c r="U2109">
        <f t="shared" si="362"/>
        <v>202106</v>
      </c>
      <c r="V2109" s="7">
        <f>IFERROR(VLOOKUP(VALUE(L2109),工作表2!$A:$N,14,1)/50,0)</f>
        <v>492259.13</v>
      </c>
      <c r="W2109" s="7">
        <f>IFERROR(VLOOKUP(VALUE(M2109),工作表2!$A:$N,14,1)/50,0)</f>
        <v>492259.13</v>
      </c>
      <c r="X2109" s="7">
        <f>IFERROR(VLOOKUP(VALUE(N2109),工作表2!$A:$N,14,1)/50,0)</f>
        <v>492259.13</v>
      </c>
      <c r="Y2109" s="7">
        <f>IFERROR(VLOOKUP(VALUE(O2109),工作表2!$A:$N,14,1)/50,0)</f>
        <v>492259.13</v>
      </c>
      <c r="Z2109" s="7">
        <f>IFERROR(VLOOKUP(VALUE(P2109),工作表2!$A:$N,14,1)/50,0)</f>
        <v>492259.13</v>
      </c>
      <c r="AA2109" s="7">
        <f>IFERROR(VLOOKUP(VALUE(Q2109),工作表2!$A:$N,14,1)/50,0)</f>
        <v>492259.13</v>
      </c>
      <c r="AB2109" s="7">
        <f>IFERROR(VLOOKUP(VALUE(R2109),工作表2!$A:$N,14,1)/50,0)</f>
        <v>492259.13</v>
      </c>
      <c r="AC2109" s="7">
        <f>IFERROR(VLOOKUP(VALUE(S2109),工作表2!$A:$N,14,1)/50,0)</f>
        <v>492259.13</v>
      </c>
      <c r="AD2109" s="7">
        <f>IFERROR(VLOOKUP(VALUE(T2109),工作表2!$A:$N,14,1)/50,0)</f>
        <v>492259.13</v>
      </c>
      <c r="AE2109" s="7">
        <f>IFERROR(VLOOKUP(VALUE(U2109),工作表2!$A:$N,14,1),0)</f>
        <v>73345770.5</v>
      </c>
      <c r="AF2109" s="7">
        <f t="shared" si="363"/>
        <v>77776102.670000002</v>
      </c>
    </row>
    <row r="2110" spans="1:32" x14ac:dyDescent="0.15">
      <c r="A2110" s="8">
        <v>102106</v>
      </c>
      <c r="B2110" s="3" t="s">
        <v>7671</v>
      </c>
      <c r="C2110" t="s">
        <v>7656</v>
      </c>
      <c r="D2110" t="s">
        <v>7642</v>
      </c>
      <c r="E2110" t="s">
        <v>7643</v>
      </c>
      <c r="F2110" t="s">
        <v>7644</v>
      </c>
      <c r="G2110" t="s">
        <v>7651</v>
      </c>
      <c r="H2110" t="s">
        <v>7646</v>
      </c>
      <c r="I2110" t="s">
        <v>7659</v>
      </c>
      <c r="J2110" t="s">
        <v>7648</v>
      </c>
      <c r="K2110" t="s">
        <v>7672</v>
      </c>
      <c r="L2110">
        <f t="shared" si="353"/>
        <v>100631</v>
      </c>
      <c r="M2110">
        <f t="shared" si="354"/>
        <v>100632</v>
      </c>
      <c r="N2110">
        <f t="shared" si="355"/>
        <v>100631</v>
      </c>
      <c r="O2110">
        <f t="shared" si="356"/>
        <v>100632</v>
      </c>
      <c r="P2110">
        <f t="shared" si="357"/>
        <v>100631</v>
      </c>
      <c r="Q2110">
        <f t="shared" si="358"/>
        <v>100632</v>
      </c>
      <c r="R2110">
        <f t="shared" si="359"/>
        <v>100632</v>
      </c>
      <c r="S2110">
        <f t="shared" si="360"/>
        <v>100632</v>
      </c>
      <c r="T2110">
        <f t="shared" si="361"/>
        <v>100631</v>
      </c>
      <c r="U2110">
        <f t="shared" si="362"/>
        <v>202107</v>
      </c>
      <c r="V2110" s="7">
        <f>IFERROR(VLOOKUP(VALUE(L2110),工作表2!$A:$N,14,1)/50,0)</f>
        <v>492259.13</v>
      </c>
      <c r="W2110" s="7">
        <f>IFERROR(VLOOKUP(VALUE(M2110),工作表2!$A:$N,14,1)/50,0)</f>
        <v>492259.13</v>
      </c>
      <c r="X2110" s="7">
        <f>IFERROR(VLOOKUP(VALUE(N2110),工作表2!$A:$N,14,1)/50,0)</f>
        <v>492259.13</v>
      </c>
      <c r="Y2110" s="7">
        <f>IFERROR(VLOOKUP(VALUE(O2110),工作表2!$A:$N,14,1)/50,0)</f>
        <v>492259.13</v>
      </c>
      <c r="Z2110" s="7">
        <f>IFERROR(VLOOKUP(VALUE(P2110),工作表2!$A:$N,14,1)/50,0)</f>
        <v>492259.13</v>
      </c>
      <c r="AA2110" s="7">
        <f>IFERROR(VLOOKUP(VALUE(Q2110),工作表2!$A:$N,14,1)/50,0)</f>
        <v>492259.13</v>
      </c>
      <c r="AB2110" s="7">
        <f>IFERROR(VLOOKUP(VALUE(R2110),工作表2!$A:$N,14,1)/50,0)</f>
        <v>492259.13</v>
      </c>
      <c r="AC2110" s="7">
        <f>IFERROR(VLOOKUP(VALUE(S2110),工作表2!$A:$N,14,1)/50,0)</f>
        <v>492259.13</v>
      </c>
      <c r="AD2110" s="7">
        <f>IFERROR(VLOOKUP(VALUE(T2110),工作表2!$A:$N,14,1)/50,0)</f>
        <v>492259.13</v>
      </c>
      <c r="AE2110" s="7">
        <f>IFERROR(VLOOKUP(VALUE(U2110),工作表2!$A:$N,14,1),0)</f>
        <v>74739607.5</v>
      </c>
      <c r="AF2110" s="7">
        <f t="shared" si="363"/>
        <v>79169939.670000002</v>
      </c>
    </row>
    <row r="2111" spans="1:32" x14ac:dyDescent="0.15">
      <c r="A2111" s="8">
        <v>102107</v>
      </c>
      <c r="B2111" s="3" t="s">
        <v>7655</v>
      </c>
      <c r="C2111" t="s">
        <v>7641</v>
      </c>
      <c r="D2111" t="s">
        <v>7650</v>
      </c>
      <c r="E2111" t="s">
        <v>7663</v>
      </c>
      <c r="F2111" t="s">
        <v>7658</v>
      </c>
      <c r="G2111" t="s">
        <v>7645</v>
      </c>
      <c r="H2111" t="s">
        <v>7652</v>
      </c>
      <c r="I2111" t="s">
        <v>7669</v>
      </c>
      <c r="J2111" t="s">
        <v>7653</v>
      </c>
      <c r="K2111" t="s">
        <v>7673</v>
      </c>
      <c r="L2111">
        <f t="shared" si="353"/>
        <v>100633</v>
      </c>
      <c r="M2111">
        <f t="shared" si="354"/>
        <v>100631</v>
      </c>
      <c r="N2111">
        <f t="shared" si="355"/>
        <v>100633</v>
      </c>
      <c r="O2111">
        <f t="shared" si="356"/>
        <v>100633</v>
      </c>
      <c r="P2111">
        <f t="shared" si="357"/>
        <v>100632</v>
      </c>
      <c r="Q2111">
        <f t="shared" si="358"/>
        <v>100631</v>
      </c>
      <c r="R2111">
        <f t="shared" si="359"/>
        <v>100633</v>
      </c>
      <c r="S2111">
        <f t="shared" si="360"/>
        <v>100631</v>
      </c>
      <c r="T2111">
        <f t="shared" si="361"/>
        <v>100632</v>
      </c>
      <c r="U2111">
        <f t="shared" si="362"/>
        <v>202108</v>
      </c>
      <c r="V2111" s="7">
        <f>IFERROR(VLOOKUP(VALUE(L2111),工作表2!$A:$N,14,1)/50,0)</f>
        <v>492259.13</v>
      </c>
      <c r="W2111" s="7">
        <f>IFERROR(VLOOKUP(VALUE(M2111),工作表2!$A:$N,14,1)/50,0)</f>
        <v>492259.13</v>
      </c>
      <c r="X2111" s="7">
        <f>IFERROR(VLOOKUP(VALUE(N2111),工作表2!$A:$N,14,1)/50,0)</f>
        <v>492259.13</v>
      </c>
      <c r="Y2111" s="7">
        <f>IFERROR(VLOOKUP(VALUE(O2111),工作表2!$A:$N,14,1)/50,0)</f>
        <v>492259.13</v>
      </c>
      <c r="Z2111" s="7">
        <f>IFERROR(VLOOKUP(VALUE(P2111),工作表2!$A:$N,14,1)/50,0)</f>
        <v>492259.13</v>
      </c>
      <c r="AA2111" s="7">
        <f>IFERROR(VLOOKUP(VALUE(Q2111),工作表2!$A:$N,14,1)/50,0)</f>
        <v>492259.13</v>
      </c>
      <c r="AB2111" s="7">
        <f>IFERROR(VLOOKUP(VALUE(R2111),工作表2!$A:$N,14,1)/50,0)</f>
        <v>492259.13</v>
      </c>
      <c r="AC2111" s="7">
        <f>IFERROR(VLOOKUP(VALUE(S2111),工作表2!$A:$N,14,1)/50,0)</f>
        <v>492259.13</v>
      </c>
      <c r="AD2111" s="7">
        <f>IFERROR(VLOOKUP(VALUE(T2111),工作表2!$A:$N,14,1)/50,0)</f>
        <v>492259.13</v>
      </c>
      <c r="AE2111" s="7">
        <f>IFERROR(VLOOKUP(VALUE(U2111),工作表2!$A:$N,14,1),0)</f>
        <v>74146133</v>
      </c>
      <c r="AF2111" s="7">
        <f t="shared" si="363"/>
        <v>78576465.170000002</v>
      </c>
    </row>
    <row r="2112" spans="1:32" x14ac:dyDescent="0.15">
      <c r="A2112" s="8">
        <v>102108</v>
      </c>
      <c r="B2112" s="3" t="s">
        <v>7671</v>
      </c>
      <c r="C2112" t="s">
        <v>7661</v>
      </c>
      <c r="D2112" t="s">
        <v>7662</v>
      </c>
      <c r="E2112" t="s">
        <v>7643</v>
      </c>
      <c r="F2112" t="s">
        <v>7644</v>
      </c>
      <c r="G2112" t="s">
        <v>7664</v>
      </c>
      <c r="H2112" t="s">
        <v>7668</v>
      </c>
      <c r="I2112" t="s">
        <v>7669</v>
      </c>
      <c r="J2112" t="s">
        <v>7674</v>
      </c>
      <c r="K2112" t="s">
        <v>7675</v>
      </c>
      <c r="L2112">
        <f t="shared" si="353"/>
        <v>100631</v>
      </c>
      <c r="M2112">
        <f t="shared" si="354"/>
        <v>100633</v>
      </c>
      <c r="N2112">
        <f t="shared" si="355"/>
        <v>100632</v>
      </c>
      <c r="O2112">
        <f t="shared" si="356"/>
        <v>100632</v>
      </c>
      <c r="P2112">
        <f t="shared" si="357"/>
        <v>100631</v>
      </c>
      <c r="Q2112">
        <f t="shared" si="358"/>
        <v>100633</v>
      </c>
      <c r="R2112">
        <f t="shared" si="359"/>
        <v>100631</v>
      </c>
      <c r="S2112">
        <f t="shared" si="360"/>
        <v>100631</v>
      </c>
      <c r="T2112">
        <f t="shared" si="361"/>
        <v>100633</v>
      </c>
      <c r="U2112">
        <f t="shared" si="362"/>
        <v>202109</v>
      </c>
      <c r="V2112" s="7">
        <f>IFERROR(VLOOKUP(VALUE(L2112),工作表2!$A:$N,14,1)/50,0)</f>
        <v>492259.13</v>
      </c>
      <c r="W2112" s="7">
        <f>IFERROR(VLOOKUP(VALUE(M2112),工作表2!$A:$N,14,1)/50,0)</f>
        <v>492259.13</v>
      </c>
      <c r="X2112" s="7">
        <f>IFERROR(VLOOKUP(VALUE(N2112),工作表2!$A:$N,14,1)/50,0)</f>
        <v>492259.13</v>
      </c>
      <c r="Y2112" s="7">
        <f>IFERROR(VLOOKUP(VALUE(O2112),工作表2!$A:$N,14,1)/50,0)</f>
        <v>492259.13</v>
      </c>
      <c r="Z2112" s="7">
        <f>IFERROR(VLOOKUP(VALUE(P2112),工作表2!$A:$N,14,1)/50,0)</f>
        <v>492259.13</v>
      </c>
      <c r="AA2112" s="7">
        <f>IFERROR(VLOOKUP(VALUE(Q2112),工作表2!$A:$N,14,1)/50,0)</f>
        <v>492259.13</v>
      </c>
      <c r="AB2112" s="7">
        <f>IFERROR(VLOOKUP(VALUE(R2112),工作表2!$A:$N,14,1)/50,0)</f>
        <v>492259.13</v>
      </c>
      <c r="AC2112" s="7">
        <f>IFERROR(VLOOKUP(VALUE(S2112),工作表2!$A:$N,14,1)/50,0)</f>
        <v>492259.13</v>
      </c>
      <c r="AD2112" s="7">
        <f>IFERROR(VLOOKUP(VALUE(T2112),工作表2!$A:$N,14,1)/50,0)</f>
        <v>492259.13</v>
      </c>
      <c r="AE2112" s="7">
        <f>IFERROR(VLOOKUP(VALUE(U2112),工作表2!$A:$N,14,1),0)</f>
        <v>74466313</v>
      </c>
      <c r="AF2112" s="7">
        <f t="shared" si="363"/>
        <v>78896645.170000002</v>
      </c>
    </row>
    <row r="2113" spans="1:32" x14ac:dyDescent="0.15">
      <c r="A2113" s="8">
        <v>102109</v>
      </c>
      <c r="B2113" s="3" t="s">
        <v>7655</v>
      </c>
      <c r="C2113" t="s">
        <v>7656</v>
      </c>
      <c r="D2113" t="s">
        <v>7642</v>
      </c>
      <c r="E2113" t="s">
        <v>7643</v>
      </c>
      <c r="F2113" t="s">
        <v>7644</v>
      </c>
      <c r="G2113" t="s">
        <v>7651</v>
      </c>
      <c r="H2113" t="s">
        <v>7668</v>
      </c>
      <c r="I2113" t="s">
        <v>7669</v>
      </c>
      <c r="J2113" t="s">
        <v>7653</v>
      </c>
      <c r="K2113" t="s">
        <v>7676</v>
      </c>
      <c r="L2113">
        <f t="shared" si="353"/>
        <v>100633</v>
      </c>
      <c r="M2113">
        <f t="shared" si="354"/>
        <v>100632</v>
      </c>
      <c r="N2113">
        <f t="shared" si="355"/>
        <v>100631</v>
      </c>
      <c r="O2113">
        <f t="shared" si="356"/>
        <v>100632</v>
      </c>
      <c r="P2113">
        <f t="shared" si="357"/>
        <v>100631</v>
      </c>
      <c r="Q2113">
        <f t="shared" si="358"/>
        <v>100632</v>
      </c>
      <c r="R2113">
        <f t="shared" si="359"/>
        <v>100631</v>
      </c>
      <c r="S2113">
        <f t="shared" si="360"/>
        <v>100631</v>
      </c>
      <c r="T2113">
        <f t="shared" si="361"/>
        <v>100632</v>
      </c>
      <c r="U2113">
        <f t="shared" si="362"/>
        <v>202110</v>
      </c>
      <c r="V2113" s="7">
        <f>IFERROR(VLOOKUP(VALUE(L2113),工作表2!$A:$N,14,1)/50,0)</f>
        <v>492259.13</v>
      </c>
      <c r="W2113" s="7">
        <f>IFERROR(VLOOKUP(VALUE(M2113),工作表2!$A:$N,14,1)/50,0)</f>
        <v>492259.13</v>
      </c>
      <c r="X2113" s="7">
        <f>IFERROR(VLOOKUP(VALUE(N2113),工作表2!$A:$N,14,1)/50,0)</f>
        <v>492259.13</v>
      </c>
      <c r="Y2113" s="7">
        <f>IFERROR(VLOOKUP(VALUE(O2113),工作表2!$A:$N,14,1)/50,0)</f>
        <v>492259.13</v>
      </c>
      <c r="Z2113" s="7">
        <f>IFERROR(VLOOKUP(VALUE(P2113),工作表2!$A:$N,14,1)/50,0)</f>
        <v>492259.13</v>
      </c>
      <c r="AA2113" s="7">
        <f>IFERROR(VLOOKUP(VALUE(Q2113),工作表2!$A:$N,14,1)/50,0)</f>
        <v>492259.13</v>
      </c>
      <c r="AB2113" s="7">
        <f>IFERROR(VLOOKUP(VALUE(R2113),工作表2!$A:$N,14,1)/50,0)</f>
        <v>492259.13</v>
      </c>
      <c r="AC2113" s="7">
        <f>IFERROR(VLOOKUP(VALUE(S2113),工作表2!$A:$N,14,1)/50,0)</f>
        <v>492259.13</v>
      </c>
      <c r="AD2113" s="7">
        <f>IFERROR(VLOOKUP(VALUE(T2113),工作表2!$A:$N,14,1)/50,0)</f>
        <v>492259.13</v>
      </c>
      <c r="AE2113" s="7">
        <f>IFERROR(VLOOKUP(VALUE(U2113),工作表2!$A:$N,14,1),0)</f>
        <v>74894492.5</v>
      </c>
      <c r="AF2113" s="7">
        <f t="shared" si="363"/>
        <v>79324824.670000002</v>
      </c>
    </row>
    <row r="2114" spans="1:32" x14ac:dyDescent="0.15">
      <c r="A2114" s="8">
        <v>102110</v>
      </c>
      <c r="B2114" s="3" t="s">
        <v>7677</v>
      </c>
      <c r="C2114" t="s">
        <v>7678</v>
      </c>
      <c r="D2114" t="s">
        <v>7679</v>
      </c>
      <c r="E2114" t="s">
        <v>7680</v>
      </c>
      <c r="F2114" t="s">
        <v>7681</v>
      </c>
      <c r="G2114" t="s">
        <v>7682</v>
      </c>
      <c r="H2114" t="s">
        <v>7683</v>
      </c>
      <c r="I2114" t="s">
        <v>7684</v>
      </c>
      <c r="J2114" t="s">
        <v>7685</v>
      </c>
      <c r="K2114" t="s">
        <v>7686</v>
      </c>
      <c r="L2114">
        <f t="shared" si="353"/>
        <v>100635</v>
      </c>
      <c r="M2114">
        <f t="shared" si="354"/>
        <v>100634</v>
      </c>
      <c r="N2114">
        <f t="shared" si="355"/>
        <v>100634</v>
      </c>
      <c r="O2114">
        <f t="shared" si="356"/>
        <v>100635</v>
      </c>
      <c r="P2114">
        <f t="shared" si="357"/>
        <v>100634</v>
      </c>
      <c r="Q2114">
        <f t="shared" si="358"/>
        <v>100636</v>
      </c>
      <c r="R2114">
        <f t="shared" si="359"/>
        <v>100634</v>
      </c>
      <c r="S2114">
        <f t="shared" si="360"/>
        <v>100634</v>
      </c>
      <c r="T2114">
        <f t="shared" si="361"/>
        <v>100635</v>
      </c>
      <c r="U2114">
        <f t="shared" si="362"/>
        <v>202111</v>
      </c>
      <c r="V2114" s="7">
        <f>IFERROR(VLOOKUP(VALUE(L2114),工作表2!$A:$N,14,1)/50,0)</f>
        <v>496991.36</v>
      </c>
      <c r="W2114" s="7">
        <f>IFERROR(VLOOKUP(VALUE(M2114),工作表2!$A:$N,14,1)/50,0)</f>
        <v>496991.36</v>
      </c>
      <c r="X2114" s="7">
        <f>IFERROR(VLOOKUP(VALUE(N2114),工作表2!$A:$N,14,1)/50,0)</f>
        <v>496991.36</v>
      </c>
      <c r="Y2114" s="7">
        <f>IFERROR(VLOOKUP(VALUE(O2114),工作表2!$A:$N,14,1)/50,0)</f>
        <v>496991.36</v>
      </c>
      <c r="Z2114" s="7">
        <f>IFERROR(VLOOKUP(VALUE(P2114),工作表2!$A:$N,14,1)/50,0)</f>
        <v>496991.36</v>
      </c>
      <c r="AA2114" s="7">
        <f>IFERROR(VLOOKUP(VALUE(Q2114),工作表2!$A:$N,14,1)/50,0)</f>
        <v>496991.36</v>
      </c>
      <c r="AB2114" s="7">
        <f>IFERROR(VLOOKUP(VALUE(R2114),工作表2!$A:$N,14,1)/50,0)</f>
        <v>496991.36</v>
      </c>
      <c r="AC2114" s="7">
        <f>IFERROR(VLOOKUP(VALUE(S2114),工作表2!$A:$N,14,1)/50,0)</f>
        <v>496991.36</v>
      </c>
      <c r="AD2114" s="7">
        <f>IFERROR(VLOOKUP(VALUE(T2114),工作表2!$A:$N,14,1)/50,0)</f>
        <v>496991.36</v>
      </c>
      <c r="AE2114" s="7">
        <f>IFERROR(VLOOKUP(VALUE(U2114),工作表2!$A:$N,14,1),0)</f>
        <v>73807466</v>
      </c>
      <c r="AF2114" s="7">
        <f t="shared" si="363"/>
        <v>78280388.239999995</v>
      </c>
    </row>
    <row r="2115" spans="1:32" x14ac:dyDescent="0.15">
      <c r="A2115" s="8">
        <v>102111</v>
      </c>
      <c r="B2115" s="3" t="s">
        <v>7687</v>
      </c>
      <c r="C2115" t="s">
        <v>7688</v>
      </c>
      <c r="D2115" t="s">
        <v>7689</v>
      </c>
      <c r="E2115" t="s">
        <v>7690</v>
      </c>
      <c r="F2115" t="s">
        <v>7691</v>
      </c>
      <c r="G2115" t="s">
        <v>7682</v>
      </c>
      <c r="H2115" t="s">
        <v>7692</v>
      </c>
      <c r="I2115" t="s">
        <v>7684</v>
      </c>
      <c r="J2115" t="s">
        <v>7693</v>
      </c>
      <c r="K2115" t="s">
        <v>7694</v>
      </c>
      <c r="L2115">
        <f t="shared" si="353"/>
        <v>100636</v>
      </c>
      <c r="M2115">
        <f t="shared" si="354"/>
        <v>100636</v>
      </c>
      <c r="N2115">
        <f t="shared" si="355"/>
        <v>100636</v>
      </c>
      <c r="O2115">
        <f t="shared" si="356"/>
        <v>100634</v>
      </c>
      <c r="P2115">
        <f t="shared" si="357"/>
        <v>100636</v>
      </c>
      <c r="Q2115">
        <f t="shared" si="358"/>
        <v>100636</v>
      </c>
      <c r="R2115">
        <f t="shared" si="359"/>
        <v>100636</v>
      </c>
      <c r="S2115">
        <f t="shared" si="360"/>
        <v>100634</v>
      </c>
      <c r="T2115">
        <f t="shared" si="361"/>
        <v>100634</v>
      </c>
      <c r="U2115">
        <f t="shared" si="362"/>
        <v>202112</v>
      </c>
      <c r="V2115" s="7">
        <f>IFERROR(VLOOKUP(VALUE(L2115),工作表2!$A:$N,14,1)/50,0)</f>
        <v>496991.36</v>
      </c>
      <c r="W2115" s="7">
        <f>IFERROR(VLOOKUP(VALUE(M2115),工作表2!$A:$N,14,1)/50,0)</f>
        <v>496991.36</v>
      </c>
      <c r="X2115" s="7">
        <f>IFERROR(VLOOKUP(VALUE(N2115),工作表2!$A:$N,14,1)/50,0)</f>
        <v>496991.36</v>
      </c>
      <c r="Y2115" s="7">
        <f>IFERROR(VLOOKUP(VALUE(O2115),工作表2!$A:$N,14,1)/50,0)</f>
        <v>496991.36</v>
      </c>
      <c r="Z2115" s="7">
        <f>IFERROR(VLOOKUP(VALUE(P2115),工作表2!$A:$N,14,1)/50,0)</f>
        <v>496991.36</v>
      </c>
      <c r="AA2115" s="7">
        <f>IFERROR(VLOOKUP(VALUE(Q2115),工作表2!$A:$N,14,1)/50,0)</f>
        <v>496991.36</v>
      </c>
      <c r="AB2115" s="7">
        <f>IFERROR(VLOOKUP(VALUE(R2115),工作表2!$A:$N,14,1)/50,0)</f>
        <v>496991.36</v>
      </c>
      <c r="AC2115" s="7">
        <f>IFERROR(VLOOKUP(VALUE(S2115),工作表2!$A:$N,14,1)/50,0)</f>
        <v>496991.36</v>
      </c>
      <c r="AD2115" s="7">
        <f>IFERROR(VLOOKUP(VALUE(T2115),工作表2!$A:$N,14,1)/50,0)</f>
        <v>496991.36</v>
      </c>
      <c r="AE2115" s="7">
        <f>IFERROR(VLOOKUP(VALUE(U2115),工作表2!$A:$N,14,1),0)</f>
        <v>73858174</v>
      </c>
      <c r="AF2115" s="7">
        <f t="shared" si="363"/>
        <v>78331096.239999995</v>
      </c>
    </row>
    <row r="2116" spans="1:32" x14ac:dyDescent="0.15">
      <c r="A2116" s="8">
        <v>102112</v>
      </c>
      <c r="B2116" s="3" t="s">
        <v>7687</v>
      </c>
      <c r="C2116" t="s">
        <v>7695</v>
      </c>
      <c r="D2116" t="s">
        <v>7689</v>
      </c>
      <c r="E2116" t="s">
        <v>7680</v>
      </c>
      <c r="F2116" t="s">
        <v>7696</v>
      </c>
      <c r="G2116" t="s">
        <v>7682</v>
      </c>
      <c r="H2116" t="s">
        <v>7697</v>
      </c>
      <c r="I2116" t="s">
        <v>7698</v>
      </c>
      <c r="J2116" t="s">
        <v>7685</v>
      </c>
      <c r="K2116" t="s">
        <v>7699</v>
      </c>
      <c r="L2116">
        <f t="shared" si="353"/>
        <v>100636</v>
      </c>
      <c r="M2116">
        <f t="shared" si="354"/>
        <v>100635</v>
      </c>
      <c r="N2116">
        <f t="shared" si="355"/>
        <v>100636</v>
      </c>
      <c r="O2116">
        <f t="shared" si="356"/>
        <v>100635</v>
      </c>
      <c r="P2116">
        <f t="shared" si="357"/>
        <v>100635</v>
      </c>
      <c r="Q2116">
        <f t="shared" si="358"/>
        <v>100636</v>
      </c>
      <c r="R2116">
        <f t="shared" si="359"/>
        <v>100635</v>
      </c>
      <c r="S2116">
        <f t="shared" si="360"/>
        <v>100635</v>
      </c>
      <c r="T2116">
        <f t="shared" si="361"/>
        <v>100635</v>
      </c>
      <c r="U2116">
        <f t="shared" si="362"/>
        <v>202113</v>
      </c>
      <c r="V2116" s="7">
        <f>IFERROR(VLOOKUP(VALUE(L2116),工作表2!$A:$N,14,1)/50,0)</f>
        <v>496991.36</v>
      </c>
      <c r="W2116" s="7">
        <f>IFERROR(VLOOKUP(VALUE(M2116),工作表2!$A:$N,14,1)/50,0)</f>
        <v>496991.36</v>
      </c>
      <c r="X2116" s="7">
        <f>IFERROR(VLOOKUP(VALUE(N2116),工作表2!$A:$N,14,1)/50,0)</f>
        <v>496991.36</v>
      </c>
      <c r="Y2116" s="7">
        <f>IFERROR(VLOOKUP(VALUE(O2116),工作表2!$A:$N,14,1)/50,0)</f>
        <v>496991.36</v>
      </c>
      <c r="Z2116" s="7">
        <f>IFERROR(VLOOKUP(VALUE(P2116),工作表2!$A:$N,14,1)/50,0)</f>
        <v>496991.36</v>
      </c>
      <c r="AA2116" s="7">
        <f>IFERROR(VLOOKUP(VALUE(Q2116),工作表2!$A:$N,14,1)/50,0)</f>
        <v>496991.36</v>
      </c>
      <c r="AB2116" s="7">
        <f>IFERROR(VLOOKUP(VALUE(R2116),工作表2!$A:$N,14,1)/50,0)</f>
        <v>496991.36</v>
      </c>
      <c r="AC2116" s="7">
        <f>IFERROR(VLOOKUP(VALUE(S2116),工作表2!$A:$N,14,1)/50,0)</f>
        <v>496991.36</v>
      </c>
      <c r="AD2116" s="7">
        <f>IFERROR(VLOOKUP(VALUE(T2116),工作表2!$A:$N,14,1)/50,0)</f>
        <v>496991.36</v>
      </c>
      <c r="AE2116" s="7">
        <f>IFERROR(VLOOKUP(VALUE(U2116),工作表2!$A:$N,14,1),0)</f>
        <v>73908913.5</v>
      </c>
      <c r="AF2116" s="7">
        <f t="shared" si="363"/>
        <v>78381835.739999995</v>
      </c>
    </row>
    <row r="2117" spans="1:32" x14ac:dyDescent="0.15">
      <c r="A2117" s="8">
        <v>102113</v>
      </c>
      <c r="B2117" s="3" t="s">
        <v>7677</v>
      </c>
      <c r="C2117" t="s">
        <v>7678</v>
      </c>
      <c r="D2117" t="s">
        <v>7700</v>
      </c>
      <c r="E2117" t="s">
        <v>7680</v>
      </c>
      <c r="F2117" t="s">
        <v>7681</v>
      </c>
      <c r="G2117" t="s">
        <v>7701</v>
      </c>
      <c r="H2117" t="s">
        <v>7697</v>
      </c>
      <c r="I2117" t="s">
        <v>7702</v>
      </c>
      <c r="J2117" t="s">
        <v>7685</v>
      </c>
      <c r="K2117" t="s">
        <v>7703</v>
      </c>
      <c r="L2117">
        <f t="shared" ref="L2117:L2180" si="364">IFERROR(VALUE(LEFT(B2117,6)),0)</f>
        <v>100635</v>
      </c>
      <c r="M2117">
        <f t="shared" ref="M2117:M2180" si="365">IFERROR(VALUE(LEFT(C2117,6)),0)</f>
        <v>100634</v>
      </c>
      <c r="N2117">
        <f t="shared" ref="N2117:N2180" si="366">IFERROR(VALUE(LEFT(D2117,6)),0)</f>
        <v>100635</v>
      </c>
      <c r="O2117">
        <f t="shared" ref="O2117:O2180" si="367">IFERROR(VALUE(LEFT(E2117,6)),0)</f>
        <v>100635</v>
      </c>
      <c r="P2117">
        <f t="shared" ref="P2117:P2180" si="368">IFERROR(VALUE(LEFT(F2117,6)),0)</f>
        <v>100634</v>
      </c>
      <c r="Q2117">
        <f t="shared" ref="Q2117:Q2180" si="369">IFERROR(VALUE(LEFT(G2117,6)),0)</f>
        <v>100634</v>
      </c>
      <c r="R2117">
        <f t="shared" ref="R2117:R2180" si="370">IFERROR(VALUE(LEFT(H2117,6)),0)</f>
        <v>100635</v>
      </c>
      <c r="S2117">
        <f t="shared" ref="S2117:S2180" si="371">IFERROR(VALUE(LEFT(I2117,6)),0)</f>
        <v>100636</v>
      </c>
      <c r="T2117">
        <f t="shared" ref="T2117:T2180" si="372">IFERROR(VALUE(LEFT(J2117,6)),0)</f>
        <v>100635</v>
      </c>
      <c r="U2117">
        <f t="shared" ref="U2117:U2180" si="373">IFERROR(VALUE(LEFT(K2117,6)),0)</f>
        <v>202114</v>
      </c>
      <c r="V2117" s="7">
        <f>IFERROR(VLOOKUP(VALUE(L2117),工作表2!$A:$N,14,1)/50,0)</f>
        <v>496991.36</v>
      </c>
      <c r="W2117" s="7">
        <f>IFERROR(VLOOKUP(VALUE(M2117),工作表2!$A:$N,14,1)/50,0)</f>
        <v>496991.36</v>
      </c>
      <c r="X2117" s="7">
        <f>IFERROR(VLOOKUP(VALUE(N2117),工作表2!$A:$N,14,1)/50,0)</f>
        <v>496991.36</v>
      </c>
      <c r="Y2117" s="7">
        <f>IFERROR(VLOOKUP(VALUE(O2117),工作表2!$A:$N,14,1)/50,0)</f>
        <v>496991.36</v>
      </c>
      <c r="Z2117" s="7">
        <f>IFERROR(VLOOKUP(VALUE(P2117),工作表2!$A:$N,14,1)/50,0)</f>
        <v>496991.36</v>
      </c>
      <c r="AA2117" s="7">
        <f>IFERROR(VLOOKUP(VALUE(Q2117),工作表2!$A:$N,14,1)/50,0)</f>
        <v>496991.36</v>
      </c>
      <c r="AB2117" s="7">
        <f>IFERROR(VLOOKUP(VALUE(R2117),工作表2!$A:$N,14,1)/50,0)</f>
        <v>496991.36</v>
      </c>
      <c r="AC2117" s="7">
        <f>IFERROR(VLOOKUP(VALUE(S2117),工作表2!$A:$N,14,1)/50,0)</f>
        <v>496991.36</v>
      </c>
      <c r="AD2117" s="7">
        <f>IFERROR(VLOOKUP(VALUE(T2117),工作表2!$A:$N,14,1)/50,0)</f>
        <v>496991.36</v>
      </c>
      <c r="AE2117" s="7">
        <f>IFERROR(VLOOKUP(VALUE(U2117),工作表2!$A:$N,14,1),0)</f>
        <v>75313515</v>
      </c>
      <c r="AF2117" s="7">
        <f t="shared" ref="AF2117:AF2180" si="374">SUM(V2117:AE2117)</f>
        <v>79786437.239999995</v>
      </c>
    </row>
    <row r="2118" spans="1:32" x14ac:dyDescent="0.15">
      <c r="A2118" s="8">
        <v>102114</v>
      </c>
      <c r="B2118" s="3" t="s">
        <v>7687</v>
      </c>
      <c r="C2118" t="s">
        <v>7695</v>
      </c>
      <c r="D2118" t="s">
        <v>7679</v>
      </c>
      <c r="E2118" t="s">
        <v>7690</v>
      </c>
      <c r="F2118" t="s">
        <v>7681</v>
      </c>
      <c r="G2118" t="s">
        <v>7682</v>
      </c>
      <c r="H2118" t="s">
        <v>7697</v>
      </c>
      <c r="I2118" t="s">
        <v>7702</v>
      </c>
      <c r="J2118" t="s">
        <v>7693</v>
      </c>
      <c r="K2118" t="s">
        <v>7704</v>
      </c>
      <c r="L2118">
        <f t="shared" si="364"/>
        <v>100636</v>
      </c>
      <c r="M2118">
        <f t="shared" si="365"/>
        <v>100635</v>
      </c>
      <c r="N2118">
        <f t="shared" si="366"/>
        <v>100634</v>
      </c>
      <c r="O2118">
        <f t="shared" si="367"/>
        <v>100634</v>
      </c>
      <c r="P2118">
        <f t="shared" si="368"/>
        <v>100634</v>
      </c>
      <c r="Q2118">
        <f t="shared" si="369"/>
        <v>100636</v>
      </c>
      <c r="R2118">
        <f t="shared" si="370"/>
        <v>100635</v>
      </c>
      <c r="S2118">
        <f t="shared" si="371"/>
        <v>100636</v>
      </c>
      <c r="T2118">
        <f t="shared" si="372"/>
        <v>100634</v>
      </c>
      <c r="U2118">
        <f t="shared" si="373"/>
        <v>202115</v>
      </c>
      <c r="V2118" s="7">
        <f>IFERROR(VLOOKUP(VALUE(L2118),工作表2!$A:$N,14,1)/50,0)</f>
        <v>496991.36</v>
      </c>
      <c r="W2118" s="7">
        <f>IFERROR(VLOOKUP(VALUE(M2118),工作表2!$A:$N,14,1)/50,0)</f>
        <v>496991.36</v>
      </c>
      <c r="X2118" s="7">
        <f>IFERROR(VLOOKUP(VALUE(N2118),工作表2!$A:$N,14,1)/50,0)</f>
        <v>496991.36</v>
      </c>
      <c r="Y2118" s="7">
        <f>IFERROR(VLOOKUP(VALUE(O2118),工作表2!$A:$N,14,1)/50,0)</f>
        <v>496991.36</v>
      </c>
      <c r="Z2118" s="7">
        <f>IFERROR(VLOOKUP(VALUE(P2118),工作表2!$A:$N,14,1)/50,0)</f>
        <v>496991.36</v>
      </c>
      <c r="AA2118" s="7">
        <f>IFERROR(VLOOKUP(VALUE(Q2118),工作表2!$A:$N,14,1)/50,0)</f>
        <v>496991.36</v>
      </c>
      <c r="AB2118" s="7">
        <f>IFERROR(VLOOKUP(VALUE(R2118),工作表2!$A:$N,14,1)/50,0)</f>
        <v>496991.36</v>
      </c>
      <c r="AC2118" s="7">
        <f>IFERROR(VLOOKUP(VALUE(S2118),工作表2!$A:$N,14,1)/50,0)</f>
        <v>496991.36</v>
      </c>
      <c r="AD2118" s="7">
        <f>IFERROR(VLOOKUP(VALUE(T2118),工作表2!$A:$N,14,1)/50,0)</f>
        <v>496991.36</v>
      </c>
      <c r="AE2118" s="7">
        <f>IFERROR(VLOOKUP(VALUE(U2118),工作表2!$A:$N,14,1),0)</f>
        <v>74010490</v>
      </c>
      <c r="AF2118" s="7">
        <f t="shared" si="374"/>
        <v>78483412.239999995</v>
      </c>
    </row>
    <row r="2119" spans="1:32" x14ac:dyDescent="0.15">
      <c r="A2119" s="8">
        <v>102115</v>
      </c>
      <c r="B2119" s="3" t="s">
        <v>7705</v>
      </c>
      <c r="C2119" t="s">
        <v>7688</v>
      </c>
      <c r="D2119" t="s">
        <v>7689</v>
      </c>
      <c r="E2119" t="s">
        <v>7706</v>
      </c>
      <c r="F2119" t="s">
        <v>7681</v>
      </c>
      <c r="G2119" t="s">
        <v>7701</v>
      </c>
      <c r="H2119" t="s">
        <v>7683</v>
      </c>
      <c r="I2119" t="s">
        <v>7684</v>
      </c>
      <c r="J2119" t="s">
        <v>7693</v>
      </c>
      <c r="K2119" t="s">
        <v>7707</v>
      </c>
      <c r="L2119">
        <f t="shared" si="364"/>
        <v>100634</v>
      </c>
      <c r="M2119">
        <f t="shared" si="365"/>
        <v>100636</v>
      </c>
      <c r="N2119">
        <f t="shared" si="366"/>
        <v>100636</v>
      </c>
      <c r="O2119">
        <f t="shared" si="367"/>
        <v>100636</v>
      </c>
      <c r="P2119">
        <f t="shared" si="368"/>
        <v>100634</v>
      </c>
      <c r="Q2119">
        <f t="shared" si="369"/>
        <v>100634</v>
      </c>
      <c r="R2119">
        <f t="shared" si="370"/>
        <v>100634</v>
      </c>
      <c r="S2119">
        <f t="shared" si="371"/>
        <v>100634</v>
      </c>
      <c r="T2119">
        <f t="shared" si="372"/>
        <v>100634</v>
      </c>
      <c r="U2119">
        <f t="shared" si="373"/>
        <v>202116</v>
      </c>
      <c r="V2119" s="7">
        <f>IFERROR(VLOOKUP(VALUE(L2119),工作表2!$A:$N,14,1)/50,0)</f>
        <v>496991.36</v>
      </c>
      <c r="W2119" s="7">
        <f>IFERROR(VLOOKUP(VALUE(M2119),工作表2!$A:$N,14,1)/50,0)</f>
        <v>496991.36</v>
      </c>
      <c r="X2119" s="7">
        <f>IFERROR(VLOOKUP(VALUE(N2119),工作表2!$A:$N,14,1)/50,0)</f>
        <v>496991.36</v>
      </c>
      <c r="Y2119" s="7">
        <f>IFERROR(VLOOKUP(VALUE(O2119),工作表2!$A:$N,14,1)/50,0)</f>
        <v>496991.36</v>
      </c>
      <c r="Z2119" s="7">
        <f>IFERROR(VLOOKUP(VALUE(P2119),工作表2!$A:$N,14,1)/50,0)</f>
        <v>496991.36</v>
      </c>
      <c r="AA2119" s="7">
        <f>IFERROR(VLOOKUP(VALUE(Q2119),工作表2!$A:$N,14,1)/50,0)</f>
        <v>496991.36</v>
      </c>
      <c r="AB2119" s="7">
        <f>IFERROR(VLOOKUP(VALUE(R2119),工作表2!$A:$N,14,1)/50,0)</f>
        <v>496991.36</v>
      </c>
      <c r="AC2119" s="7">
        <f>IFERROR(VLOOKUP(VALUE(S2119),工作表2!$A:$N,14,1)/50,0)</f>
        <v>496991.36</v>
      </c>
      <c r="AD2119" s="7">
        <f>IFERROR(VLOOKUP(VALUE(T2119),工作表2!$A:$N,14,1)/50,0)</f>
        <v>496991.36</v>
      </c>
      <c r="AE2119" s="7">
        <f>IFERROR(VLOOKUP(VALUE(U2119),工作表2!$A:$N,14,1),0)</f>
        <v>74061325.5</v>
      </c>
      <c r="AF2119" s="7">
        <f t="shared" si="374"/>
        <v>78534247.739999995</v>
      </c>
    </row>
    <row r="2120" spans="1:32" x14ac:dyDescent="0.15">
      <c r="A2120" s="8">
        <v>102116</v>
      </c>
      <c r="B2120" s="3" t="s">
        <v>7705</v>
      </c>
      <c r="C2120" t="s">
        <v>7688</v>
      </c>
      <c r="D2120" t="s">
        <v>7679</v>
      </c>
      <c r="E2120" t="s">
        <v>7706</v>
      </c>
      <c r="F2120" t="s">
        <v>7696</v>
      </c>
      <c r="G2120" t="s">
        <v>7701</v>
      </c>
      <c r="H2120" t="s">
        <v>7692</v>
      </c>
      <c r="I2120" t="s">
        <v>7684</v>
      </c>
      <c r="J2120" t="s">
        <v>7685</v>
      </c>
      <c r="K2120" t="s">
        <v>7708</v>
      </c>
      <c r="L2120">
        <f t="shared" si="364"/>
        <v>100634</v>
      </c>
      <c r="M2120">
        <f t="shared" si="365"/>
        <v>100636</v>
      </c>
      <c r="N2120">
        <f t="shared" si="366"/>
        <v>100634</v>
      </c>
      <c r="O2120">
        <f t="shared" si="367"/>
        <v>100636</v>
      </c>
      <c r="P2120">
        <f t="shared" si="368"/>
        <v>100635</v>
      </c>
      <c r="Q2120">
        <f t="shared" si="369"/>
        <v>100634</v>
      </c>
      <c r="R2120">
        <f t="shared" si="370"/>
        <v>100636</v>
      </c>
      <c r="S2120">
        <f t="shared" si="371"/>
        <v>100634</v>
      </c>
      <c r="T2120">
        <f t="shared" si="372"/>
        <v>100635</v>
      </c>
      <c r="U2120">
        <f t="shared" si="373"/>
        <v>202117</v>
      </c>
      <c r="V2120" s="7">
        <f>IFERROR(VLOOKUP(VALUE(L2120),工作表2!$A:$N,14,1)/50,0)</f>
        <v>496991.36</v>
      </c>
      <c r="W2120" s="7">
        <f>IFERROR(VLOOKUP(VALUE(M2120),工作表2!$A:$N,14,1)/50,0)</f>
        <v>496991.36</v>
      </c>
      <c r="X2120" s="7">
        <f>IFERROR(VLOOKUP(VALUE(N2120),工作表2!$A:$N,14,1)/50,0)</f>
        <v>496991.36</v>
      </c>
      <c r="Y2120" s="7">
        <f>IFERROR(VLOOKUP(VALUE(O2120),工作表2!$A:$N,14,1)/50,0)</f>
        <v>496991.36</v>
      </c>
      <c r="Z2120" s="7">
        <f>IFERROR(VLOOKUP(VALUE(P2120),工作表2!$A:$N,14,1)/50,0)</f>
        <v>496991.36</v>
      </c>
      <c r="AA2120" s="7">
        <f>IFERROR(VLOOKUP(VALUE(Q2120),工作表2!$A:$N,14,1)/50,0)</f>
        <v>496991.36</v>
      </c>
      <c r="AB2120" s="7">
        <f>IFERROR(VLOOKUP(VALUE(R2120),工作表2!$A:$N,14,1)/50,0)</f>
        <v>496991.36</v>
      </c>
      <c r="AC2120" s="7">
        <f>IFERROR(VLOOKUP(VALUE(S2120),工作表2!$A:$N,14,1)/50,0)</f>
        <v>496991.36</v>
      </c>
      <c r="AD2120" s="7">
        <f>IFERROR(VLOOKUP(VALUE(T2120),工作表2!$A:$N,14,1)/50,0)</f>
        <v>496991.36</v>
      </c>
      <c r="AE2120" s="7">
        <f>IFERROR(VLOOKUP(VALUE(U2120),工作表2!$A:$N,14,1),0)</f>
        <v>75468461</v>
      </c>
      <c r="AF2120" s="7">
        <f t="shared" si="374"/>
        <v>79941383.239999995</v>
      </c>
    </row>
    <row r="2121" spans="1:32" x14ac:dyDescent="0.15">
      <c r="A2121" s="8">
        <v>102117</v>
      </c>
      <c r="B2121" s="3" t="s">
        <v>7687</v>
      </c>
      <c r="C2121" t="s">
        <v>7678</v>
      </c>
      <c r="D2121" t="s">
        <v>7679</v>
      </c>
      <c r="E2121" t="s">
        <v>7706</v>
      </c>
      <c r="F2121" t="s">
        <v>7681</v>
      </c>
      <c r="G2121" t="s">
        <v>7701</v>
      </c>
      <c r="H2121" t="s">
        <v>7697</v>
      </c>
      <c r="I2121" t="s">
        <v>7702</v>
      </c>
      <c r="J2121" t="s">
        <v>7685</v>
      </c>
      <c r="K2121" t="s">
        <v>7709</v>
      </c>
      <c r="L2121">
        <f t="shared" si="364"/>
        <v>100636</v>
      </c>
      <c r="M2121">
        <f t="shared" si="365"/>
        <v>100634</v>
      </c>
      <c r="N2121">
        <f t="shared" si="366"/>
        <v>100634</v>
      </c>
      <c r="O2121">
        <f t="shared" si="367"/>
        <v>100636</v>
      </c>
      <c r="P2121">
        <f t="shared" si="368"/>
        <v>100634</v>
      </c>
      <c r="Q2121">
        <f t="shared" si="369"/>
        <v>100634</v>
      </c>
      <c r="R2121">
        <f t="shared" si="370"/>
        <v>100635</v>
      </c>
      <c r="S2121">
        <f t="shared" si="371"/>
        <v>100636</v>
      </c>
      <c r="T2121">
        <f t="shared" si="372"/>
        <v>100635</v>
      </c>
      <c r="U2121">
        <f t="shared" si="373"/>
        <v>202118</v>
      </c>
      <c r="V2121" s="7">
        <f>IFERROR(VLOOKUP(VALUE(L2121),工作表2!$A:$N,14,1)/50,0)</f>
        <v>496991.36</v>
      </c>
      <c r="W2121" s="7">
        <f>IFERROR(VLOOKUP(VALUE(M2121),工作表2!$A:$N,14,1)/50,0)</f>
        <v>496991.36</v>
      </c>
      <c r="X2121" s="7">
        <f>IFERROR(VLOOKUP(VALUE(N2121),工作表2!$A:$N,14,1)/50,0)</f>
        <v>496991.36</v>
      </c>
      <c r="Y2121" s="7">
        <f>IFERROR(VLOOKUP(VALUE(O2121),工作表2!$A:$N,14,1)/50,0)</f>
        <v>496991.36</v>
      </c>
      <c r="Z2121" s="7">
        <f>IFERROR(VLOOKUP(VALUE(P2121),工作表2!$A:$N,14,1)/50,0)</f>
        <v>496991.36</v>
      </c>
      <c r="AA2121" s="7">
        <f>IFERROR(VLOOKUP(VALUE(Q2121),工作表2!$A:$N,14,1)/50,0)</f>
        <v>496991.36</v>
      </c>
      <c r="AB2121" s="7">
        <f>IFERROR(VLOOKUP(VALUE(R2121),工作表2!$A:$N,14,1)/50,0)</f>
        <v>496991.36</v>
      </c>
      <c r="AC2121" s="7">
        <f>IFERROR(VLOOKUP(VALUE(S2121),工作表2!$A:$N,14,1)/50,0)</f>
        <v>496991.36</v>
      </c>
      <c r="AD2121" s="7">
        <f>IFERROR(VLOOKUP(VALUE(T2121),工作表2!$A:$N,14,1)/50,0)</f>
        <v>496991.36</v>
      </c>
      <c r="AE2121" s="7">
        <f>IFERROR(VLOOKUP(VALUE(U2121),工作表2!$A:$N,14,1),0)</f>
        <v>74868777</v>
      </c>
      <c r="AF2121" s="7">
        <f t="shared" si="374"/>
        <v>79341699.239999995</v>
      </c>
    </row>
    <row r="2122" spans="1:32" x14ac:dyDescent="0.15">
      <c r="A2122" s="8">
        <v>102118</v>
      </c>
      <c r="B2122" s="3" t="s">
        <v>7677</v>
      </c>
      <c r="C2122" t="s">
        <v>7688</v>
      </c>
      <c r="D2122" t="s">
        <v>7700</v>
      </c>
      <c r="E2122" t="s">
        <v>7680</v>
      </c>
      <c r="F2122" t="s">
        <v>7681</v>
      </c>
      <c r="G2122" t="s">
        <v>7710</v>
      </c>
      <c r="H2122" t="s">
        <v>7683</v>
      </c>
      <c r="I2122" t="s">
        <v>7698</v>
      </c>
      <c r="J2122" t="s">
        <v>7685</v>
      </c>
      <c r="K2122" t="s">
        <v>7711</v>
      </c>
      <c r="L2122">
        <f t="shared" si="364"/>
        <v>100635</v>
      </c>
      <c r="M2122">
        <f t="shared" si="365"/>
        <v>100636</v>
      </c>
      <c r="N2122">
        <f t="shared" si="366"/>
        <v>100635</v>
      </c>
      <c r="O2122">
        <f t="shared" si="367"/>
        <v>100635</v>
      </c>
      <c r="P2122">
        <f t="shared" si="368"/>
        <v>100634</v>
      </c>
      <c r="Q2122">
        <f t="shared" si="369"/>
        <v>100635</v>
      </c>
      <c r="R2122">
        <f t="shared" si="370"/>
        <v>100634</v>
      </c>
      <c r="S2122">
        <f t="shared" si="371"/>
        <v>100635</v>
      </c>
      <c r="T2122">
        <f t="shared" si="372"/>
        <v>100635</v>
      </c>
      <c r="U2122">
        <f t="shared" si="373"/>
        <v>202119</v>
      </c>
      <c r="V2122" s="7">
        <f>IFERROR(VLOOKUP(VALUE(L2122),工作表2!$A:$N,14,1)/50,0)</f>
        <v>496991.36</v>
      </c>
      <c r="W2122" s="7">
        <f>IFERROR(VLOOKUP(VALUE(M2122),工作表2!$A:$N,14,1)/50,0)</f>
        <v>496991.36</v>
      </c>
      <c r="X2122" s="7">
        <f>IFERROR(VLOOKUP(VALUE(N2122),工作表2!$A:$N,14,1)/50,0)</f>
        <v>496991.36</v>
      </c>
      <c r="Y2122" s="7">
        <f>IFERROR(VLOOKUP(VALUE(O2122),工作表2!$A:$N,14,1)/50,0)</f>
        <v>496991.36</v>
      </c>
      <c r="Z2122" s="7">
        <f>IFERROR(VLOOKUP(VALUE(P2122),工作表2!$A:$N,14,1)/50,0)</f>
        <v>496991.36</v>
      </c>
      <c r="AA2122" s="7">
        <f>IFERROR(VLOOKUP(VALUE(Q2122),工作表2!$A:$N,14,1)/50,0)</f>
        <v>496991.36</v>
      </c>
      <c r="AB2122" s="7">
        <f>IFERROR(VLOOKUP(VALUE(R2122),工作表2!$A:$N,14,1)/50,0)</f>
        <v>496991.36</v>
      </c>
      <c r="AC2122" s="7">
        <f>IFERROR(VLOOKUP(VALUE(S2122),工作表2!$A:$N,14,1)/50,0)</f>
        <v>496991.36</v>
      </c>
      <c r="AD2122" s="7">
        <f>IFERROR(VLOOKUP(VALUE(T2122),工作表2!$A:$N,14,1)/50,0)</f>
        <v>496991.36</v>
      </c>
      <c r="AE2122" s="7">
        <f>IFERROR(VLOOKUP(VALUE(U2122),工作表2!$A:$N,14,1),0)</f>
        <v>75191712.5</v>
      </c>
      <c r="AF2122" s="7">
        <f t="shared" si="374"/>
        <v>79664634.739999995</v>
      </c>
    </row>
    <row r="2123" spans="1:32" x14ac:dyDescent="0.15">
      <c r="A2123" s="8">
        <v>102119</v>
      </c>
      <c r="B2123" s="3" t="s">
        <v>7677</v>
      </c>
      <c r="C2123" t="s">
        <v>7695</v>
      </c>
      <c r="D2123" t="s">
        <v>7700</v>
      </c>
      <c r="E2123" t="s">
        <v>7706</v>
      </c>
      <c r="F2123" t="s">
        <v>7691</v>
      </c>
      <c r="G2123" t="s">
        <v>7710</v>
      </c>
      <c r="H2123" t="s">
        <v>7692</v>
      </c>
      <c r="I2123" t="s">
        <v>7702</v>
      </c>
      <c r="J2123" t="s">
        <v>7712</v>
      </c>
      <c r="K2123" t="s">
        <v>7713</v>
      </c>
      <c r="L2123">
        <f t="shared" si="364"/>
        <v>100635</v>
      </c>
      <c r="M2123">
        <f t="shared" si="365"/>
        <v>100635</v>
      </c>
      <c r="N2123">
        <f t="shared" si="366"/>
        <v>100635</v>
      </c>
      <c r="O2123">
        <f t="shared" si="367"/>
        <v>100636</v>
      </c>
      <c r="P2123">
        <f t="shared" si="368"/>
        <v>100636</v>
      </c>
      <c r="Q2123">
        <f t="shared" si="369"/>
        <v>100635</v>
      </c>
      <c r="R2123">
        <f t="shared" si="370"/>
        <v>100636</v>
      </c>
      <c r="S2123">
        <f t="shared" si="371"/>
        <v>100636</v>
      </c>
      <c r="T2123">
        <f t="shared" si="372"/>
        <v>100636</v>
      </c>
      <c r="U2123">
        <f t="shared" si="373"/>
        <v>202120</v>
      </c>
      <c r="V2123" s="7">
        <f>IFERROR(VLOOKUP(VALUE(L2123),工作表2!$A:$N,14,1)/50,0)</f>
        <v>496991.36</v>
      </c>
      <c r="W2123" s="7">
        <f>IFERROR(VLOOKUP(VALUE(M2123),工作表2!$A:$N,14,1)/50,0)</f>
        <v>496991.36</v>
      </c>
      <c r="X2123" s="7">
        <f>IFERROR(VLOOKUP(VALUE(N2123),工作表2!$A:$N,14,1)/50,0)</f>
        <v>496991.36</v>
      </c>
      <c r="Y2123" s="7">
        <f>IFERROR(VLOOKUP(VALUE(O2123),工作表2!$A:$N,14,1)/50,0)</f>
        <v>496991.36</v>
      </c>
      <c r="Z2123" s="7">
        <f>IFERROR(VLOOKUP(VALUE(P2123),工作表2!$A:$N,14,1)/50,0)</f>
        <v>496991.36</v>
      </c>
      <c r="AA2123" s="7">
        <f>IFERROR(VLOOKUP(VALUE(Q2123),工作表2!$A:$N,14,1)/50,0)</f>
        <v>496991.36</v>
      </c>
      <c r="AB2123" s="7">
        <f>IFERROR(VLOOKUP(VALUE(R2123),工作表2!$A:$N,14,1)/50,0)</f>
        <v>496991.36</v>
      </c>
      <c r="AC2123" s="7">
        <f>IFERROR(VLOOKUP(VALUE(S2123),工作表2!$A:$N,14,1)/50,0)</f>
        <v>496991.36</v>
      </c>
      <c r="AD2123" s="7">
        <f>IFERROR(VLOOKUP(VALUE(T2123),工作表2!$A:$N,14,1)/50,0)</f>
        <v>496991.36</v>
      </c>
      <c r="AE2123" s="7">
        <f>IFERROR(VLOOKUP(VALUE(U2123),工作表2!$A:$N,14,1),0)</f>
        <v>75623704</v>
      </c>
      <c r="AF2123" s="7">
        <f t="shared" si="374"/>
        <v>80096626.239999995</v>
      </c>
    </row>
    <row r="2124" spans="1:32" x14ac:dyDescent="0.15">
      <c r="A2124" s="8">
        <v>102120</v>
      </c>
      <c r="B2124" s="3" t="s">
        <v>7714</v>
      </c>
      <c r="C2124" t="s">
        <v>7715</v>
      </c>
      <c r="D2124" t="s">
        <v>7716</v>
      </c>
      <c r="E2124" t="s">
        <v>7717</v>
      </c>
      <c r="F2124" t="s">
        <v>7718</v>
      </c>
      <c r="G2124" t="s">
        <v>7719</v>
      </c>
      <c r="H2124" t="s">
        <v>7720</v>
      </c>
      <c r="I2124" t="s">
        <v>7721</v>
      </c>
      <c r="J2124" t="s">
        <v>7722</v>
      </c>
      <c r="K2124" t="s">
        <v>7723</v>
      </c>
      <c r="L2124">
        <f t="shared" si="364"/>
        <v>100638</v>
      </c>
      <c r="M2124">
        <f t="shared" si="365"/>
        <v>100638</v>
      </c>
      <c r="N2124">
        <f t="shared" si="366"/>
        <v>100639</v>
      </c>
      <c r="O2124">
        <f t="shared" si="367"/>
        <v>100639</v>
      </c>
      <c r="P2124">
        <f t="shared" si="368"/>
        <v>100639</v>
      </c>
      <c r="Q2124">
        <f t="shared" si="369"/>
        <v>100637</v>
      </c>
      <c r="R2124">
        <f t="shared" si="370"/>
        <v>100638</v>
      </c>
      <c r="S2124">
        <f t="shared" si="371"/>
        <v>100639</v>
      </c>
      <c r="T2124">
        <f t="shared" si="372"/>
        <v>100639</v>
      </c>
      <c r="U2124">
        <f t="shared" si="373"/>
        <v>202121</v>
      </c>
      <c r="V2124" s="7">
        <f>IFERROR(VLOOKUP(VALUE(L2124),工作表2!$A:$N,14,1)/50,0)</f>
        <v>501723.58</v>
      </c>
      <c r="W2124" s="7">
        <f>IFERROR(VLOOKUP(VALUE(M2124),工作表2!$A:$N,14,1)/50,0)</f>
        <v>501723.58</v>
      </c>
      <c r="X2124" s="7">
        <f>IFERROR(VLOOKUP(VALUE(N2124),工作表2!$A:$N,14,1)/50,0)</f>
        <v>501723.58</v>
      </c>
      <c r="Y2124" s="7">
        <f>IFERROR(VLOOKUP(VALUE(O2124),工作表2!$A:$N,14,1)/50,0)</f>
        <v>501723.58</v>
      </c>
      <c r="Z2124" s="7">
        <f>IFERROR(VLOOKUP(VALUE(P2124),工作表2!$A:$N,14,1)/50,0)</f>
        <v>501723.58</v>
      </c>
      <c r="AA2124" s="7">
        <f>IFERROR(VLOOKUP(VALUE(Q2124),工作表2!$A:$N,14,1)/50,0)</f>
        <v>501723.58</v>
      </c>
      <c r="AB2124" s="7">
        <f>IFERROR(VLOOKUP(VALUE(R2124),工作表2!$A:$N,14,1)/50,0)</f>
        <v>501723.58</v>
      </c>
      <c r="AC2124" s="7">
        <f>IFERROR(VLOOKUP(VALUE(S2124),工作表2!$A:$N,14,1)/50,0)</f>
        <v>501723.58</v>
      </c>
      <c r="AD2124" s="7">
        <f>IFERROR(VLOOKUP(VALUE(T2124),工作表2!$A:$N,14,1)/50,0)</f>
        <v>501723.58</v>
      </c>
      <c r="AE2124" s="7">
        <f>IFERROR(VLOOKUP(VALUE(U2124),工作表2!$A:$N,14,1),0)</f>
        <v>74524628</v>
      </c>
      <c r="AF2124" s="7">
        <f t="shared" si="374"/>
        <v>79040140.219999999</v>
      </c>
    </row>
    <row r="2125" spans="1:32" x14ac:dyDescent="0.15">
      <c r="A2125" s="8">
        <v>102121</v>
      </c>
      <c r="B2125" s="3" t="s">
        <v>7724</v>
      </c>
      <c r="C2125" t="s">
        <v>7715</v>
      </c>
      <c r="D2125" t="s">
        <v>7716</v>
      </c>
      <c r="E2125" t="s">
        <v>7725</v>
      </c>
      <c r="F2125" t="s">
        <v>7726</v>
      </c>
      <c r="G2125" t="s">
        <v>7727</v>
      </c>
      <c r="H2125" t="s">
        <v>7728</v>
      </c>
      <c r="I2125" t="s">
        <v>7729</v>
      </c>
      <c r="J2125" t="s">
        <v>7730</v>
      </c>
      <c r="K2125" t="s">
        <v>7731</v>
      </c>
      <c r="L2125">
        <f t="shared" si="364"/>
        <v>100639</v>
      </c>
      <c r="M2125">
        <f t="shared" si="365"/>
        <v>100638</v>
      </c>
      <c r="N2125">
        <f t="shared" si="366"/>
        <v>100639</v>
      </c>
      <c r="O2125">
        <f t="shared" si="367"/>
        <v>100637</v>
      </c>
      <c r="P2125">
        <f t="shared" si="368"/>
        <v>100638</v>
      </c>
      <c r="Q2125">
        <f t="shared" si="369"/>
        <v>100638</v>
      </c>
      <c r="R2125">
        <f t="shared" si="370"/>
        <v>100637</v>
      </c>
      <c r="S2125">
        <f t="shared" si="371"/>
        <v>100638</v>
      </c>
      <c r="T2125">
        <f t="shared" si="372"/>
        <v>100637</v>
      </c>
      <c r="U2125">
        <f t="shared" si="373"/>
        <v>202122</v>
      </c>
      <c r="V2125" s="7">
        <f>IFERROR(VLOOKUP(VALUE(L2125),工作表2!$A:$N,14,1)/50,0)</f>
        <v>501723.58</v>
      </c>
      <c r="W2125" s="7">
        <f>IFERROR(VLOOKUP(VALUE(M2125),工作表2!$A:$N,14,1)/50,0)</f>
        <v>501723.58</v>
      </c>
      <c r="X2125" s="7">
        <f>IFERROR(VLOOKUP(VALUE(N2125),工作表2!$A:$N,14,1)/50,0)</f>
        <v>501723.58</v>
      </c>
      <c r="Y2125" s="7">
        <f>IFERROR(VLOOKUP(VALUE(O2125),工作表2!$A:$N,14,1)/50,0)</f>
        <v>501723.58</v>
      </c>
      <c r="Z2125" s="7">
        <f>IFERROR(VLOOKUP(VALUE(P2125),工作表2!$A:$N,14,1)/50,0)</f>
        <v>501723.58</v>
      </c>
      <c r="AA2125" s="7">
        <f>IFERROR(VLOOKUP(VALUE(Q2125),工作表2!$A:$N,14,1)/50,0)</f>
        <v>501723.58</v>
      </c>
      <c r="AB2125" s="7">
        <f>IFERROR(VLOOKUP(VALUE(R2125),工作表2!$A:$N,14,1)/50,0)</f>
        <v>501723.58</v>
      </c>
      <c r="AC2125" s="7">
        <f>IFERROR(VLOOKUP(VALUE(S2125),工作表2!$A:$N,14,1)/50,0)</f>
        <v>501723.58</v>
      </c>
      <c r="AD2125" s="7">
        <f>IFERROR(VLOOKUP(VALUE(T2125),工作表2!$A:$N,14,1)/50,0)</f>
        <v>501723.58</v>
      </c>
      <c r="AE2125" s="7">
        <f>IFERROR(VLOOKUP(VALUE(U2125),工作表2!$A:$N,14,1),0)</f>
        <v>74575451.5</v>
      </c>
      <c r="AF2125" s="7">
        <f t="shared" si="374"/>
        <v>79090963.719999999</v>
      </c>
    </row>
    <row r="2126" spans="1:32" x14ac:dyDescent="0.15">
      <c r="A2126" s="8">
        <v>102122</v>
      </c>
      <c r="B2126" s="3" t="s">
        <v>7724</v>
      </c>
      <c r="C2126" t="s">
        <v>7715</v>
      </c>
      <c r="D2126" t="s">
        <v>7716</v>
      </c>
      <c r="E2126" t="s">
        <v>7725</v>
      </c>
      <c r="F2126" t="s">
        <v>7732</v>
      </c>
      <c r="G2126" t="s">
        <v>7719</v>
      </c>
      <c r="H2126" t="s">
        <v>7733</v>
      </c>
      <c r="I2126" t="s">
        <v>7729</v>
      </c>
      <c r="J2126" t="s">
        <v>7734</v>
      </c>
      <c r="K2126" t="s">
        <v>7735</v>
      </c>
      <c r="L2126">
        <f t="shared" si="364"/>
        <v>100639</v>
      </c>
      <c r="M2126">
        <f t="shared" si="365"/>
        <v>100638</v>
      </c>
      <c r="N2126">
        <f t="shared" si="366"/>
        <v>100639</v>
      </c>
      <c r="O2126">
        <f t="shared" si="367"/>
        <v>100637</v>
      </c>
      <c r="P2126">
        <f t="shared" si="368"/>
        <v>100637</v>
      </c>
      <c r="Q2126">
        <f t="shared" si="369"/>
        <v>100637</v>
      </c>
      <c r="R2126">
        <f t="shared" si="370"/>
        <v>100639</v>
      </c>
      <c r="S2126">
        <f t="shared" si="371"/>
        <v>100638</v>
      </c>
      <c r="T2126">
        <f t="shared" si="372"/>
        <v>100638</v>
      </c>
      <c r="U2126">
        <f t="shared" si="373"/>
        <v>202123</v>
      </c>
      <c r="V2126" s="7">
        <f>IFERROR(VLOOKUP(VALUE(L2126),工作表2!$A:$N,14,1)/50,0)</f>
        <v>501723.58</v>
      </c>
      <c r="W2126" s="7">
        <f>IFERROR(VLOOKUP(VALUE(M2126),工作表2!$A:$N,14,1)/50,0)</f>
        <v>501723.58</v>
      </c>
      <c r="X2126" s="7">
        <f>IFERROR(VLOOKUP(VALUE(N2126),工作表2!$A:$N,14,1)/50,0)</f>
        <v>501723.58</v>
      </c>
      <c r="Y2126" s="7">
        <f>IFERROR(VLOOKUP(VALUE(O2126),工作表2!$A:$N,14,1)/50,0)</f>
        <v>501723.58</v>
      </c>
      <c r="Z2126" s="7">
        <f>IFERROR(VLOOKUP(VALUE(P2126),工作表2!$A:$N,14,1)/50,0)</f>
        <v>501723.58</v>
      </c>
      <c r="AA2126" s="7">
        <f>IFERROR(VLOOKUP(VALUE(Q2126),工作表2!$A:$N,14,1)/50,0)</f>
        <v>501723.58</v>
      </c>
      <c r="AB2126" s="7">
        <f>IFERROR(VLOOKUP(VALUE(R2126),工作表2!$A:$N,14,1)/50,0)</f>
        <v>501723.58</v>
      </c>
      <c r="AC2126" s="7">
        <f>IFERROR(VLOOKUP(VALUE(S2126),工作表2!$A:$N,14,1)/50,0)</f>
        <v>501723.58</v>
      </c>
      <c r="AD2126" s="7">
        <f>IFERROR(VLOOKUP(VALUE(T2126),工作表2!$A:$N,14,1)/50,0)</f>
        <v>501723.58</v>
      </c>
      <c r="AE2126" s="7">
        <f>IFERROR(VLOOKUP(VALUE(U2126),工作表2!$A:$N,14,1),0)</f>
        <v>74626308</v>
      </c>
      <c r="AF2126" s="7">
        <f t="shared" si="374"/>
        <v>79141820.219999999</v>
      </c>
    </row>
    <row r="2127" spans="1:32" x14ac:dyDescent="0.15">
      <c r="A2127" s="8">
        <v>102123</v>
      </c>
      <c r="B2127" s="3" t="s">
        <v>7724</v>
      </c>
      <c r="C2127" t="s">
        <v>7736</v>
      </c>
      <c r="D2127" t="s">
        <v>7737</v>
      </c>
      <c r="E2127" t="s">
        <v>7725</v>
      </c>
      <c r="F2127" t="s">
        <v>7732</v>
      </c>
      <c r="G2127" t="s">
        <v>7738</v>
      </c>
      <c r="H2127" t="s">
        <v>7733</v>
      </c>
      <c r="I2127" t="s">
        <v>7729</v>
      </c>
      <c r="J2127" t="s">
        <v>7722</v>
      </c>
      <c r="K2127" t="s">
        <v>7739</v>
      </c>
      <c r="L2127">
        <f t="shared" si="364"/>
        <v>100639</v>
      </c>
      <c r="M2127">
        <f t="shared" si="365"/>
        <v>100639</v>
      </c>
      <c r="N2127">
        <f t="shared" si="366"/>
        <v>100637</v>
      </c>
      <c r="O2127">
        <f t="shared" si="367"/>
        <v>100637</v>
      </c>
      <c r="P2127">
        <f t="shared" si="368"/>
        <v>100637</v>
      </c>
      <c r="Q2127">
        <f t="shared" si="369"/>
        <v>100639</v>
      </c>
      <c r="R2127">
        <f t="shared" si="370"/>
        <v>100639</v>
      </c>
      <c r="S2127">
        <f t="shared" si="371"/>
        <v>100638</v>
      </c>
      <c r="T2127">
        <f t="shared" si="372"/>
        <v>100639</v>
      </c>
      <c r="U2127">
        <f t="shared" si="373"/>
        <v>202124</v>
      </c>
      <c r="V2127" s="7">
        <f>IFERROR(VLOOKUP(VALUE(L2127),工作表2!$A:$N,14,1)/50,0)</f>
        <v>501723.58</v>
      </c>
      <c r="W2127" s="7">
        <f>IFERROR(VLOOKUP(VALUE(M2127),工作表2!$A:$N,14,1)/50,0)</f>
        <v>501723.58</v>
      </c>
      <c r="X2127" s="7">
        <f>IFERROR(VLOOKUP(VALUE(N2127),工作表2!$A:$N,14,1)/50,0)</f>
        <v>501723.58</v>
      </c>
      <c r="Y2127" s="7">
        <f>IFERROR(VLOOKUP(VALUE(O2127),工作表2!$A:$N,14,1)/50,0)</f>
        <v>501723.58</v>
      </c>
      <c r="Z2127" s="7">
        <f>IFERROR(VLOOKUP(VALUE(P2127),工作表2!$A:$N,14,1)/50,0)</f>
        <v>501723.58</v>
      </c>
      <c r="AA2127" s="7">
        <f>IFERROR(VLOOKUP(VALUE(Q2127),工作表2!$A:$N,14,1)/50,0)</f>
        <v>501723.58</v>
      </c>
      <c r="AB2127" s="7">
        <f>IFERROR(VLOOKUP(VALUE(R2127),工作表2!$A:$N,14,1)/50,0)</f>
        <v>501723.58</v>
      </c>
      <c r="AC2127" s="7">
        <f>IFERROR(VLOOKUP(VALUE(S2127),工作表2!$A:$N,14,1)/50,0)</f>
        <v>501723.58</v>
      </c>
      <c r="AD2127" s="7">
        <f>IFERROR(VLOOKUP(VALUE(T2127),工作表2!$A:$N,14,1)/50,0)</f>
        <v>501723.58</v>
      </c>
      <c r="AE2127" s="7">
        <f>IFERROR(VLOOKUP(VALUE(U2127),工作表2!$A:$N,14,1),0)</f>
        <v>76044252.5</v>
      </c>
      <c r="AF2127" s="7">
        <f t="shared" si="374"/>
        <v>80559764.719999999</v>
      </c>
    </row>
    <row r="2128" spans="1:32" x14ac:dyDescent="0.15">
      <c r="A2128" s="8">
        <v>102124</v>
      </c>
      <c r="B2128" s="3" t="s">
        <v>7724</v>
      </c>
      <c r="C2128" t="s">
        <v>7736</v>
      </c>
      <c r="D2128" t="s">
        <v>7737</v>
      </c>
      <c r="E2128" t="s">
        <v>7725</v>
      </c>
      <c r="F2128" t="s">
        <v>7732</v>
      </c>
      <c r="G2128" t="s">
        <v>7719</v>
      </c>
      <c r="H2128" t="s">
        <v>7728</v>
      </c>
      <c r="I2128" t="s">
        <v>7729</v>
      </c>
      <c r="J2128" t="s">
        <v>7734</v>
      </c>
      <c r="K2128" t="s">
        <v>7740</v>
      </c>
      <c r="L2128">
        <f t="shared" si="364"/>
        <v>100639</v>
      </c>
      <c r="M2128">
        <f t="shared" si="365"/>
        <v>100639</v>
      </c>
      <c r="N2128">
        <f t="shared" si="366"/>
        <v>100637</v>
      </c>
      <c r="O2128">
        <f t="shared" si="367"/>
        <v>100637</v>
      </c>
      <c r="P2128">
        <f t="shared" si="368"/>
        <v>100637</v>
      </c>
      <c r="Q2128">
        <f t="shared" si="369"/>
        <v>100637</v>
      </c>
      <c r="R2128">
        <f t="shared" si="370"/>
        <v>100637</v>
      </c>
      <c r="S2128">
        <f t="shared" si="371"/>
        <v>100638</v>
      </c>
      <c r="T2128">
        <f t="shared" si="372"/>
        <v>100638</v>
      </c>
      <c r="U2128">
        <f t="shared" si="373"/>
        <v>202125</v>
      </c>
      <c r="V2128" s="7">
        <f>IFERROR(VLOOKUP(VALUE(L2128),工作表2!$A:$N,14,1)/50,0)</f>
        <v>501723.58</v>
      </c>
      <c r="W2128" s="7">
        <f>IFERROR(VLOOKUP(VALUE(M2128),工作表2!$A:$N,14,1)/50,0)</f>
        <v>501723.58</v>
      </c>
      <c r="X2128" s="7">
        <f>IFERROR(VLOOKUP(VALUE(N2128),工作表2!$A:$N,14,1)/50,0)</f>
        <v>501723.58</v>
      </c>
      <c r="Y2128" s="7">
        <f>IFERROR(VLOOKUP(VALUE(O2128),工作表2!$A:$N,14,1)/50,0)</f>
        <v>501723.58</v>
      </c>
      <c r="Z2128" s="7">
        <f>IFERROR(VLOOKUP(VALUE(P2128),工作表2!$A:$N,14,1)/50,0)</f>
        <v>501723.58</v>
      </c>
      <c r="AA2128" s="7">
        <f>IFERROR(VLOOKUP(VALUE(Q2128),工作表2!$A:$N,14,1)/50,0)</f>
        <v>501723.58</v>
      </c>
      <c r="AB2128" s="7">
        <f>IFERROR(VLOOKUP(VALUE(R2128),工作表2!$A:$N,14,1)/50,0)</f>
        <v>501723.58</v>
      </c>
      <c r="AC2128" s="7">
        <f>IFERROR(VLOOKUP(VALUE(S2128),工作表2!$A:$N,14,1)/50,0)</f>
        <v>501723.58</v>
      </c>
      <c r="AD2128" s="7">
        <f>IFERROR(VLOOKUP(VALUE(T2128),工作表2!$A:$N,14,1)/50,0)</f>
        <v>501723.58</v>
      </c>
      <c r="AE2128" s="7">
        <f>IFERROR(VLOOKUP(VALUE(U2128),工作表2!$A:$N,14,1),0)</f>
        <v>74728117</v>
      </c>
      <c r="AF2128" s="7">
        <f t="shared" si="374"/>
        <v>79243629.219999999</v>
      </c>
    </row>
    <row r="2129" spans="1:32" x14ac:dyDescent="0.15">
      <c r="A2129" s="8">
        <v>102125</v>
      </c>
      <c r="B2129" s="3" t="s">
        <v>7714</v>
      </c>
      <c r="C2129" t="s">
        <v>7715</v>
      </c>
      <c r="D2129" t="s">
        <v>7741</v>
      </c>
      <c r="E2129" t="s">
        <v>7717</v>
      </c>
      <c r="F2129" t="s">
        <v>7732</v>
      </c>
      <c r="G2129" t="s">
        <v>7727</v>
      </c>
      <c r="H2129" t="s">
        <v>7733</v>
      </c>
      <c r="I2129" t="s">
        <v>7721</v>
      </c>
      <c r="J2129" t="s">
        <v>7734</v>
      </c>
      <c r="K2129" t="s">
        <v>7742</v>
      </c>
      <c r="L2129">
        <f t="shared" si="364"/>
        <v>100638</v>
      </c>
      <c r="M2129">
        <f t="shared" si="365"/>
        <v>100638</v>
      </c>
      <c r="N2129">
        <f t="shared" si="366"/>
        <v>100638</v>
      </c>
      <c r="O2129">
        <f t="shared" si="367"/>
        <v>100639</v>
      </c>
      <c r="P2129">
        <f t="shared" si="368"/>
        <v>100637</v>
      </c>
      <c r="Q2129">
        <f t="shared" si="369"/>
        <v>100638</v>
      </c>
      <c r="R2129">
        <f t="shared" si="370"/>
        <v>100639</v>
      </c>
      <c r="S2129">
        <f t="shared" si="371"/>
        <v>100639</v>
      </c>
      <c r="T2129">
        <f t="shared" si="372"/>
        <v>100638</v>
      </c>
      <c r="U2129">
        <f t="shared" si="373"/>
        <v>202126</v>
      </c>
      <c r="V2129" s="7">
        <f>IFERROR(VLOOKUP(VALUE(L2129),工作表2!$A:$N,14,1)/50,0)</f>
        <v>501723.58</v>
      </c>
      <c r="W2129" s="7">
        <f>IFERROR(VLOOKUP(VALUE(M2129),工作表2!$A:$N,14,1)/50,0)</f>
        <v>501723.58</v>
      </c>
      <c r="X2129" s="7">
        <f>IFERROR(VLOOKUP(VALUE(N2129),工作表2!$A:$N,14,1)/50,0)</f>
        <v>501723.58</v>
      </c>
      <c r="Y2129" s="7">
        <f>IFERROR(VLOOKUP(VALUE(O2129),工作表2!$A:$N,14,1)/50,0)</f>
        <v>501723.58</v>
      </c>
      <c r="Z2129" s="7">
        <f>IFERROR(VLOOKUP(VALUE(P2129),工作表2!$A:$N,14,1)/50,0)</f>
        <v>501723.58</v>
      </c>
      <c r="AA2129" s="7">
        <f>IFERROR(VLOOKUP(VALUE(Q2129),工作表2!$A:$N,14,1)/50,0)</f>
        <v>501723.58</v>
      </c>
      <c r="AB2129" s="7">
        <f>IFERROR(VLOOKUP(VALUE(R2129),工作表2!$A:$N,14,1)/50,0)</f>
        <v>501723.58</v>
      </c>
      <c r="AC2129" s="7">
        <f>IFERROR(VLOOKUP(VALUE(S2129),工作表2!$A:$N,14,1)/50,0)</f>
        <v>501723.58</v>
      </c>
      <c r="AD2129" s="7">
        <f>IFERROR(VLOOKUP(VALUE(T2129),工作表2!$A:$N,14,1)/50,0)</f>
        <v>501723.58</v>
      </c>
      <c r="AE2129" s="7">
        <f>IFERROR(VLOOKUP(VALUE(U2129),工作表2!$A:$N,14,1),0)</f>
        <v>74779069</v>
      </c>
      <c r="AF2129" s="7">
        <f t="shared" si="374"/>
        <v>79294581.219999999</v>
      </c>
    </row>
    <row r="2130" spans="1:32" x14ac:dyDescent="0.15">
      <c r="A2130" s="8">
        <v>102126</v>
      </c>
      <c r="B2130" s="3" t="s">
        <v>7743</v>
      </c>
      <c r="C2130" t="s">
        <v>7736</v>
      </c>
      <c r="D2130" t="s">
        <v>7716</v>
      </c>
      <c r="E2130" t="s">
        <v>7725</v>
      </c>
      <c r="F2130" t="s">
        <v>7732</v>
      </c>
      <c r="G2130" t="s">
        <v>7719</v>
      </c>
      <c r="H2130" t="s">
        <v>7733</v>
      </c>
      <c r="I2130" t="s">
        <v>7729</v>
      </c>
      <c r="J2130" t="s">
        <v>7722</v>
      </c>
      <c r="K2130" t="s">
        <v>7744</v>
      </c>
      <c r="L2130">
        <f t="shared" si="364"/>
        <v>100637</v>
      </c>
      <c r="M2130">
        <f t="shared" si="365"/>
        <v>100639</v>
      </c>
      <c r="N2130">
        <f t="shared" si="366"/>
        <v>100639</v>
      </c>
      <c r="O2130">
        <f t="shared" si="367"/>
        <v>100637</v>
      </c>
      <c r="P2130">
        <f t="shared" si="368"/>
        <v>100637</v>
      </c>
      <c r="Q2130">
        <f t="shared" si="369"/>
        <v>100637</v>
      </c>
      <c r="R2130">
        <f t="shared" si="370"/>
        <v>100639</v>
      </c>
      <c r="S2130">
        <f t="shared" si="371"/>
        <v>100638</v>
      </c>
      <c r="T2130">
        <f t="shared" si="372"/>
        <v>100639</v>
      </c>
      <c r="U2130">
        <f t="shared" si="373"/>
        <v>202127</v>
      </c>
      <c r="V2130" s="7">
        <f>IFERROR(VLOOKUP(VALUE(L2130),工作表2!$A:$N,14,1)/50,0)</f>
        <v>501723.58</v>
      </c>
      <c r="W2130" s="7">
        <f>IFERROR(VLOOKUP(VALUE(M2130),工作表2!$A:$N,14,1)/50,0)</f>
        <v>501723.58</v>
      </c>
      <c r="X2130" s="7">
        <f>IFERROR(VLOOKUP(VALUE(N2130),工作表2!$A:$N,14,1)/50,0)</f>
        <v>501723.58</v>
      </c>
      <c r="Y2130" s="7">
        <f>IFERROR(VLOOKUP(VALUE(O2130),工作表2!$A:$N,14,1)/50,0)</f>
        <v>501723.58</v>
      </c>
      <c r="Z2130" s="7">
        <f>IFERROR(VLOOKUP(VALUE(P2130),工作表2!$A:$N,14,1)/50,0)</f>
        <v>501723.58</v>
      </c>
      <c r="AA2130" s="7">
        <f>IFERROR(VLOOKUP(VALUE(Q2130),工作表2!$A:$N,14,1)/50,0)</f>
        <v>501723.58</v>
      </c>
      <c r="AB2130" s="7">
        <f>IFERROR(VLOOKUP(VALUE(R2130),工作表2!$A:$N,14,1)/50,0)</f>
        <v>501723.58</v>
      </c>
      <c r="AC2130" s="7">
        <f>IFERROR(VLOOKUP(VALUE(S2130),工作表2!$A:$N,14,1)/50,0)</f>
        <v>501723.58</v>
      </c>
      <c r="AD2130" s="7">
        <f>IFERROR(VLOOKUP(VALUE(T2130),工作表2!$A:$N,14,1)/50,0)</f>
        <v>501723.58</v>
      </c>
      <c r="AE2130" s="7">
        <f>IFERROR(VLOOKUP(VALUE(U2130),工作表2!$A:$N,14,1),0)</f>
        <v>76199556.5</v>
      </c>
      <c r="AF2130" s="7">
        <f t="shared" si="374"/>
        <v>80715068.719999999</v>
      </c>
    </row>
    <row r="2131" spans="1:32" x14ac:dyDescent="0.15">
      <c r="A2131" s="8">
        <v>102127</v>
      </c>
      <c r="B2131" s="3" t="s">
        <v>7724</v>
      </c>
      <c r="C2131" t="s">
        <v>7745</v>
      </c>
      <c r="D2131" t="s">
        <v>7741</v>
      </c>
      <c r="E2131" t="s">
        <v>7746</v>
      </c>
      <c r="F2131" t="s">
        <v>7718</v>
      </c>
      <c r="G2131" t="s">
        <v>7727</v>
      </c>
      <c r="H2131" t="s">
        <v>7733</v>
      </c>
      <c r="I2131" t="s">
        <v>7721</v>
      </c>
      <c r="J2131" t="s">
        <v>7730</v>
      </c>
      <c r="K2131" t="s">
        <v>7747</v>
      </c>
      <c r="L2131">
        <f t="shared" si="364"/>
        <v>100639</v>
      </c>
      <c r="M2131">
        <f t="shared" si="365"/>
        <v>100637</v>
      </c>
      <c r="N2131">
        <f t="shared" si="366"/>
        <v>100638</v>
      </c>
      <c r="O2131">
        <f t="shared" si="367"/>
        <v>100638</v>
      </c>
      <c r="P2131">
        <f t="shared" si="368"/>
        <v>100639</v>
      </c>
      <c r="Q2131">
        <f t="shared" si="369"/>
        <v>100638</v>
      </c>
      <c r="R2131">
        <f t="shared" si="370"/>
        <v>100639</v>
      </c>
      <c r="S2131">
        <f t="shared" si="371"/>
        <v>100639</v>
      </c>
      <c r="T2131">
        <f t="shared" si="372"/>
        <v>100637</v>
      </c>
      <c r="U2131">
        <f t="shared" si="373"/>
        <v>202128</v>
      </c>
      <c r="V2131" s="7">
        <f>IFERROR(VLOOKUP(VALUE(L2131),工作表2!$A:$N,14,1)/50,0)</f>
        <v>501723.58</v>
      </c>
      <c r="W2131" s="7">
        <f>IFERROR(VLOOKUP(VALUE(M2131),工作表2!$A:$N,14,1)/50,0)</f>
        <v>501723.58</v>
      </c>
      <c r="X2131" s="7">
        <f>IFERROR(VLOOKUP(VALUE(N2131),工作表2!$A:$N,14,1)/50,0)</f>
        <v>501723.58</v>
      </c>
      <c r="Y2131" s="7">
        <f>IFERROR(VLOOKUP(VALUE(O2131),工作表2!$A:$N,14,1)/50,0)</f>
        <v>501723.58</v>
      </c>
      <c r="Z2131" s="7">
        <f>IFERROR(VLOOKUP(VALUE(P2131),工作表2!$A:$N,14,1)/50,0)</f>
        <v>501723.58</v>
      </c>
      <c r="AA2131" s="7">
        <f>IFERROR(VLOOKUP(VALUE(Q2131),工作表2!$A:$N,14,1)/50,0)</f>
        <v>501723.58</v>
      </c>
      <c r="AB2131" s="7">
        <f>IFERROR(VLOOKUP(VALUE(R2131),工作表2!$A:$N,14,1)/50,0)</f>
        <v>501723.58</v>
      </c>
      <c r="AC2131" s="7">
        <f>IFERROR(VLOOKUP(VALUE(S2131),工作表2!$A:$N,14,1)/50,0)</f>
        <v>501723.58</v>
      </c>
      <c r="AD2131" s="7">
        <f>IFERROR(VLOOKUP(VALUE(T2131),工作表2!$A:$N,14,1)/50,0)</f>
        <v>501723.58</v>
      </c>
      <c r="AE2131" s="7">
        <f>IFERROR(VLOOKUP(VALUE(U2131),工作表2!$A:$N,14,1),0)</f>
        <v>75593636.5</v>
      </c>
      <c r="AF2131" s="7">
        <f t="shared" si="374"/>
        <v>80109148.719999999</v>
      </c>
    </row>
    <row r="2132" spans="1:32" x14ac:dyDescent="0.15">
      <c r="A2132" s="8">
        <v>102128</v>
      </c>
      <c r="B2132" s="3" t="s">
        <v>7743</v>
      </c>
      <c r="C2132" t="s">
        <v>7715</v>
      </c>
      <c r="D2132" t="s">
        <v>7716</v>
      </c>
      <c r="E2132" t="s">
        <v>7725</v>
      </c>
      <c r="F2132" t="s">
        <v>7718</v>
      </c>
      <c r="G2132" t="s">
        <v>7727</v>
      </c>
      <c r="H2132" t="s">
        <v>7720</v>
      </c>
      <c r="I2132" t="s">
        <v>7729</v>
      </c>
      <c r="J2132" t="s">
        <v>7722</v>
      </c>
      <c r="K2132" t="s">
        <v>7748</v>
      </c>
      <c r="L2132">
        <f t="shared" si="364"/>
        <v>100637</v>
      </c>
      <c r="M2132">
        <f t="shared" si="365"/>
        <v>100638</v>
      </c>
      <c r="N2132">
        <f t="shared" si="366"/>
        <v>100639</v>
      </c>
      <c r="O2132">
        <f t="shared" si="367"/>
        <v>100637</v>
      </c>
      <c r="P2132">
        <f t="shared" si="368"/>
        <v>100639</v>
      </c>
      <c r="Q2132">
        <f t="shared" si="369"/>
        <v>100638</v>
      </c>
      <c r="R2132">
        <f t="shared" si="370"/>
        <v>100638</v>
      </c>
      <c r="S2132">
        <f t="shared" si="371"/>
        <v>100638</v>
      </c>
      <c r="T2132">
        <f t="shared" si="372"/>
        <v>100639</v>
      </c>
      <c r="U2132">
        <f t="shared" si="373"/>
        <v>202129</v>
      </c>
      <c r="V2132" s="7">
        <f>IFERROR(VLOOKUP(VALUE(L2132),工作表2!$A:$N,14,1)/50,0)</f>
        <v>501723.58</v>
      </c>
      <c r="W2132" s="7">
        <f>IFERROR(VLOOKUP(VALUE(M2132),工作表2!$A:$N,14,1)/50,0)</f>
        <v>501723.58</v>
      </c>
      <c r="X2132" s="7">
        <f>IFERROR(VLOOKUP(VALUE(N2132),工作表2!$A:$N,14,1)/50,0)</f>
        <v>501723.58</v>
      </c>
      <c r="Y2132" s="7">
        <f>IFERROR(VLOOKUP(VALUE(O2132),工作表2!$A:$N,14,1)/50,0)</f>
        <v>501723.58</v>
      </c>
      <c r="Z2132" s="7">
        <f>IFERROR(VLOOKUP(VALUE(P2132),工作表2!$A:$N,14,1)/50,0)</f>
        <v>501723.58</v>
      </c>
      <c r="AA2132" s="7">
        <f>IFERROR(VLOOKUP(VALUE(Q2132),工作表2!$A:$N,14,1)/50,0)</f>
        <v>501723.58</v>
      </c>
      <c r="AB2132" s="7">
        <f>IFERROR(VLOOKUP(VALUE(R2132),工作表2!$A:$N,14,1)/50,0)</f>
        <v>501723.58</v>
      </c>
      <c r="AC2132" s="7">
        <f>IFERROR(VLOOKUP(VALUE(S2132),工作表2!$A:$N,14,1)/50,0)</f>
        <v>501723.58</v>
      </c>
      <c r="AD2132" s="7">
        <f>IFERROR(VLOOKUP(VALUE(T2132),工作表2!$A:$N,14,1)/50,0)</f>
        <v>501723.58</v>
      </c>
      <c r="AE2132" s="7">
        <f>IFERROR(VLOOKUP(VALUE(U2132),工作表2!$A:$N,14,1),0)</f>
        <v>75919338</v>
      </c>
      <c r="AF2132" s="7">
        <f t="shared" si="374"/>
        <v>80434850.219999999</v>
      </c>
    </row>
    <row r="2133" spans="1:32" x14ac:dyDescent="0.15">
      <c r="A2133" s="8">
        <v>102129</v>
      </c>
      <c r="B2133" s="3" t="s">
        <v>7714</v>
      </c>
      <c r="C2133" t="s">
        <v>7715</v>
      </c>
      <c r="D2133" t="s">
        <v>7737</v>
      </c>
      <c r="E2133" t="s">
        <v>7746</v>
      </c>
      <c r="F2133" t="s">
        <v>7718</v>
      </c>
      <c r="G2133" t="s">
        <v>7719</v>
      </c>
      <c r="H2133" t="s">
        <v>7733</v>
      </c>
      <c r="I2133" t="s">
        <v>7749</v>
      </c>
      <c r="J2133" t="s">
        <v>7734</v>
      </c>
      <c r="K2133" t="s">
        <v>7750</v>
      </c>
      <c r="L2133">
        <f t="shared" si="364"/>
        <v>100638</v>
      </c>
      <c r="M2133">
        <f t="shared" si="365"/>
        <v>100638</v>
      </c>
      <c r="N2133">
        <f t="shared" si="366"/>
        <v>100637</v>
      </c>
      <c r="O2133">
        <f t="shared" si="367"/>
        <v>100638</v>
      </c>
      <c r="P2133">
        <f t="shared" si="368"/>
        <v>100639</v>
      </c>
      <c r="Q2133">
        <f t="shared" si="369"/>
        <v>100637</v>
      </c>
      <c r="R2133">
        <f t="shared" si="370"/>
        <v>100639</v>
      </c>
      <c r="S2133">
        <f t="shared" si="371"/>
        <v>100637</v>
      </c>
      <c r="T2133">
        <f t="shared" si="372"/>
        <v>100638</v>
      </c>
      <c r="U2133">
        <f t="shared" si="373"/>
        <v>202130</v>
      </c>
      <c r="V2133" s="7">
        <f>IFERROR(VLOOKUP(VALUE(L2133),工作表2!$A:$N,14,1)/50,0)</f>
        <v>501723.58</v>
      </c>
      <c r="W2133" s="7">
        <f>IFERROR(VLOOKUP(VALUE(M2133),工作表2!$A:$N,14,1)/50,0)</f>
        <v>501723.58</v>
      </c>
      <c r="X2133" s="7">
        <f>IFERROR(VLOOKUP(VALUE(N2133),工作表2!$A:$N,14,1)/50,0)</f>
        <v>501723.58</v>
      </c>
      <c r="Y2133" s="7">
        <f>IFERROR(VLOOKUP(VALUE(O2133),工作表2!$A:$N,14,1)/50,0)</f>
        <v>501723.58</v>
      </c>
      <c r="Z2133" s="7">
        <f>IFERROR(VLOOKUP(VALUE(P2133),工作表2!$A:$N,14,1)/50,0)</f>
        <v>501723.58</v>
      </c>
      <c r="AA2133" s="7">
        <f>IFERROR(VLOOKUP(VALUE(Q2133),工作表2!$A:$N,14,1)/50,0)</f>
        <v>501723.58</v>
      </c>
      <c r="AB2133" s="7">
        <f>IFERROR(VLOOKUP(VALUE(R2133),工作表2!$A:$N,14,1)/50,0)</f>
        <v>501723.58</v>
      </c>
      <c r="AC2133" s="7">
        <f>IFERROR(VLOOKUP(VALUE(S2133),工作表2!$A:$N,14,1)/50,0)</f>
        <v>501723.58</v>
      </c>
      <c r="AD2133" s="7">
        <f>IFERROR(VLOOKUP(VALUE(T2133),工作表2!$A:$N,14,1)/50,0)</f>
        <v>501723.58</v>
      </c>
      <c r="AE2133" s="7">
        <f>IFERROR(VLOOKUP(VALUE(U2133),工作表2!$A:$N,14,1),0)</f>
        <v>76355156</v>
      </c>
      <c r="AF2133" s="7">
        <f t="shared" si="374"/>
        <v>80870668.219999999</v>
      </c>
    </row>
    <row r="2134" spans="1:32" x14ac:dyDescent="0.15">
      <c r="A2134" s="8">
        <v>102130</v>
      </c>
      <c r="B2134" s="3" t="s">
        <v>7751</v>
      </c>
      <c r="C2134" t="s">
        <v>7752</v>
      </c>
      <c r="D2134" t="s">
        <v>7753</v>
      </c>
      <c r="E2134" t="s">
        <v>7754</v>
      </c>
      <c r="F2134" t="s">
        <v>7755</v>
      </c>
      <c r="G2134" t="s">
        <v>7756</v>
      </c>
      <c r="H2134" t="s">
        <v>7757</v>
      </c>
      <c r="I2134" t="s">
        <v>7758</v>
      </c>
      <c r="J2134" t="s">
        <v>7759</v>
      </c>
      <c r="K2134" t="s">
        <v>7760</v>
      </c>
      <c r="L2134">
        <f t="shared" si="364"/>
        <v>100641</v>
      </c>
      <c r="M2134">
        <f t="shared" si="365"/>
        <v>100640</v>
      </c>
      <c r="N2134">
        <f t="shared" si="366"/>
        <v>100642</v>
      </c>
      <c r="O2134">
        <f t="shared" si="367"/>
        <v>100642</v>
      </c>
      <c r="P2134">
        <f t="shared" si="368"/>
        <v>100640</v>
      </c>
      <c r="Q2134">
        <f t="shared" si="369"/>
        <v>100641</v>
      </c>
      <c r="R2134">
        <f t="shared" si="370"/>
        <v>100640</v>
      </c>
      <c r="S2134">
        <f t="shared" si="371"/>
        <v>100640</v>
      </c>
      <c r="T2134">
        <f t="shared" si="372"/>
        <v>100640</v>
      </c>
      <c r="U2134">
        <f t="shared" si="373"/>
        <v>202131</v>
      </c>
      <c r="V2134" s="7">
        <f>IFERROR(VLOOKUP(VALUE(L2134),工作表2!$A:$N,14,1)/50,0)</f>
        <v>506455.81</v>
      </c>
      <c r="W2134" s="7">
        <f>IFERROR(VLOOKUP(VALUE(M2134),工作表2!$A:$N,14,1)/50,0)</f>
        <v>506455.81</v>
      </c>
      <c r="X2134" s="7">
        <f>IFERROR(VLOOKUP(VALUE(N2134),工作表2!$A:$N,14,1)/50,0)</f>
        <v>506455.81</v>
      </c>
      <c r="Y2134" s="7">
        <f>IFERROR(VLOOKUP(VALUE(O2134),工作表2!$A:$N,14,1)/50,0)</f>
        <v>506455.81</v>
      </c>
      <c r="Z2134" s="7">
        <f>IFERROR(VLOOKUP(VALUE(P2134),工作表2!$A:$N,14,1)/50,0)</f>
        <v>506455.81</v>
      </c>
      <c r="AA2134" s="7">
        <f>IFERROR(VLOOKUP(VALUE(Q2134),工作表2!$A:$N,14,1)/50,0)</f>
        <v>506455.81</v>
      </c>
      <c r="AB2134" s="7">
        <f>IFERROR(VLOOKUP(VALUE(R2134),工作表2!$A:$N,14,1)/50,0)</f>
        <v>506455.81</v>
      </c>
      <c r="AC2134" s="7">
        <f>IFERROR(VLOOKUP(VALUE(S2134),工作表2!$A:$N,14,1)/50,0)</f>
        <v>506455.81</v>
      </c>
      <c r="AD2134" s="7">
        <f>IFERROR(VLOOKUP(VALUE(T2134),工作表2!$A:$N,14,1)/50,0)</f>
        <v>506455.81</v>
      </c>
      <c r="AE2134" s="7">
        <f>IFERROR(VLOOKUP(VALUE(U2134),工作表2!$A:$N,14,1),0)</f>
        <v>75243978</v>
      </c>
      <c r="AF2134" s="7">
        <f t="shared" si="374"/>
        <v>79802080.290000007</v>
      </c>
    </row>
    <row r="2135" spans="1:32" x14ac:dyDescent="0.15">
      <c r="A2135" s="8">
        <v>102131</v>
      </c>
      <c r="B2135" s="3" t="s">
        <v>7761</v>
      </c>
      <c r="C2135" t="s">
        <v>7762</v>
      </c>
      <c r="D2135" t="s">
        <v>7763</v>
      </c>
      <c r="E2135" t="s">
        <v>7764</v>
      </c>
      <c r="F2135" t="s">
        <v>7765</v>
      </c>
      <c r="G2135" t="s">
        <v>7766</v>
      </c>
      <c r="H2135" t="s">
        <v>7757</v>
      </c>
      <c r="I2135" t="s">
        <v>7758</v>
      </c>
      <c r="J2135" t="s">
        <v>7767</v>
      </c>
      <c r="K2135" t="s">
        <v>7768</v>
      </c>
      <c r="L2135">
        <f t="shared" si="364"/>
        <v>100640</v>
      </c>
      <c r="M2135">
        <f t="shared" si="365"/>
        <v>100641</v>
      </c>
      <c r="N2135">
        <f t="shared" si="366"/>
        <v>100640</v>
      </c>
      <c r="O2135">
        <f t="shared" si="367"/>
        <v>100640</v>
      </c>
      <c r="P2135">
        <f t="shared" si="368"/>
        <v>100641</v>
      </c>
      <c r="Q2135">
        <f t="shared" si="369"/>
        <v>100642</v>
      </c>
      <c r="R2135">
        <f t="shared" si="370"/>
        <v>100640</v>
      </c>
      <c r="S2135">
        <f t="shared" si="371"/>
        <v>100640</v>
      </c>
      <c r="T2135">
        <f t="shared" si="372"/>
        <v>100642</v>
      </c>
      <c r="U2135">
        <f t="shared" si="373"/>
        <v>202132</v>
      </c>
      <c r="V2135" s="7">
        <f>IFERROR(VLOOKUP(VALUE(L2135),工作表2!$A:$N,14,1)/50,0)</f>
        <v>506455.81</v>
      </c>
      <c r="W2135" s="7">
        <f>IFERROR(VLOOKUP(VALUE(M2135),工作表2!$A:$N,14,1)/50,0)</f>
        <v>506455.81</v>
      </c>
      <c r="X2135" s="7">
        <f>IFERROR(VLOOKUP(VALUE(N2135),工作表2!$A:$N,14,1)/50,0)</f>
        <v>506455.81</v>
      </c>
      <c r="Y2135" s="7">
        <f>IFERROR(VLOOKUP(VALUE(O2135),工作表2!$A:$N,14,1)/50,0)</f>
        <v>506455.81</v>
      </c>
      <c r="Z2135" s="7">
        <f>IFERROR(VLOOKUP(VALUE(P2135),工作表2!$A:$N,14,1)/50,0)</f>
        <v>506455.81</v>
      </c>
      <c r="AA2135" s="7">
        <f>IFERROR(VLOOKUP(VALUE(Q2135),工作表2!$A:$N,14,1)/50,0)</f>
        <v>506455.81</v>
      </c>
      <c r="AB2135" s="7">
        <f>IFERROR(VLOOKUP(VALUE(R2135),工作表2!$A:$N,14,1)/50,0)</f>
        <v>506455.81</v>
      </c>
      <c r="AC2135" s="7">
        <f>IFERROR(VLOOKUP(VALUE(S2135),工作表2!$A:$N,14,1)/50,0)</f>
        <v>506455.81</v>
      </c>
      <c r="AD2135" s="7">
        <f>IFERROR(VLOOKUP(VALUE(T2135),工作表2!$A:$N,14,1)/50,0)</f>
        <v>506455.81</v>
      </c>
      <c r="AE2135" s="7">
        <f>IFERROR(VLOOKUP(VALUE(U2135),工作表2!$A:$N,14,1),0)</f>
        <v>75294917.5</v>
      </c>
      <c r="AF2135" s="7">
        <f t="shared" si="374"/>
        <v>79853019.790000007</v>
      </c>
    </row>
    <row r="2136" spans="1:32" x14ac:dyDescent="0.15">
      <c r="A2136" s="8">
        <v>102132</v>
      </c>
      <c r="B2136" s="3" t="s">
        <v>7769</v>
      </c>
      <c r="C2136" t="s">
        <v>7770</v>
      </c>
      <c r="D2136" t="s">
        <v>7763</v>
      </c>
      <c r="E2136" t="s">
        <v>7754</v>
      </c>
      <c r="F2136" t="s">
        <v>7771</v>
      </c>
      <c r="G2136" t="s">
        <v>7766</v>
      </c>
      <c r="H2136" t="s">
        <v>7757</v>
      </c>
      <c r="I2136" t="s">
        <v>7772</v>
      </c>
      <c r="J2136" t="s">
        <v>7759</v>
      </c>
      <c r="K2136" t="s">
        <v>7773</v>
      </c>
      <c r="L2136">
        <f t="shared" si="364"/>
        <v>100642</v>
      </c>
      <c r="M2136">
        <f t="shared" si="365"/>
        <v>100642</v>
      </c>
      <c r="N2136">
        <f t="shared" si="366"/>
        <v>100640</v>
      </c>
      <c r="O2136">
        <f t="shared" si="367"/>
        <v>100642</v>
      </c>
      <c r="P2136">
        <f t="shared" si="368"/>
        <v>100642</v>
      </c>
      <c r="Q2136">
        <f t="shared" si="369"/>
        <v>100642</v>
      </c>
      <c r="R2136">
        <f t="shared" si="370"/>
        <v>100640</v>
      </c>
      <c r="S2136">
        <f t="shared" si="371"/>
        <v>100641</v>
      </c>
      <c r="T2136">
        <f t="shared" si="372"/>
        <v>100640</v>
      </c>
      <c r="U2136">
        <f t="shared" si="373"/>
        <v>202133</v>
      </c>
      <c r="V2136" s="7">
        <f>IFERROR(VLOOKUP(VALUE(L2136),工作表2!$A:$N,14,1)/50,0)</f>
        <v>506455.81</v>
      </c>
      <c r="W2136" s="7">
        <f>IFERROR(VLOOKUP(VALUE(M2136),工作表2!$A:$N,14,1)/50,0)</f>
        <v>506455.81</v>
      </c>
      <c r="X2136" s="7">
        <f>IFERROR(VLOOKUP(VALUE(N2136),工作表2!$A:$N,14,1)/50,0)</f>
        <v>506455.81</v>
      </c>
      <c r="Y2136" s="7">
        <f>IFERROR(VLOOKUP(VALUE(O2136),工作表2!$A:$N,14,1)/50,0)</f>
        <v>506455.81</v>
      </c>
      <c r="Z2136" s="7">
        <f>IFERROR(VLOOKUP(VALUE(P2136),工作表2!$A:$N,14,1)/50,0)</f>
        <v>506455.81</v>
      </c>
      <c r="AA2136" s="7">
        <f>IFERROR(VLOOKUP(VALUE(Q2136),工作表2!$A:$N,14,1)/50,0)</f>
        <v>506455.81</v>
      </c>
      <c r="AB2136" s="7">
        <f>IFERROR(VLOOKUP(VALUE(R2136),工作表2!$A:$N,14,1)/50,0)</f>
        <v>506455.81</v>
      </c>
      <c r="AC2136" s="7">
        <f>IFERROR(VLOOKUP(VALUE(S2136),工作表2!$A:$N,14,1)/50,0)</f>
        <v>506455.81</v>
      </c>
      <c r="AD2136" s="7">
        <f>IFERROR(VLOOKUP(VALUE(T2136),工作表2!$A:$N,14,1)/50,0)</f>
        <v>506455.81</v>
      </c>
      <c r="AE2136" s="7">
        <f>IFERROR(VLOOKUP(VALUE(U2136),工作表2!$A:$N,14,1),0)</f>
        <v>75345890</v>
      </c>
      <c r="AF2136" s="7">
        <f t="shared" si="374"/>
        <v>79903992.290000007</v>
      </c>
    </row>
    <row r="2137" spans="1:32" x14ac:dyDescent="0.15">
      <c r="A2137" s="8">
        <v>102133</v>
      </c>
      <c r="B2137" s="3" t="s">
        <v>7751</v>
      </c>
      <c r="C2137" t="s">
        <v>7762</v>
      </c>
      <c r="D2137" t="s">
        <v>7753</v>
      </c>
      <c r="E2137" t="s">
        <v>7764</v>
      </c>
      <c r="F2137" t="s">
        <v>7765</v>
      </c>
      <c r="G2137" t="s">
        <v>7774</v>
      </c>
      <c r="H2137" t="s">
        <v>7775</v>
      </c>
      <c r="I2137" t="s">
        <v>7758</v>
      </c>
      <c r="J2137" t="s">
        <v>7759</v>
      </c>
      <c r="K2137" t="s">
        <v>7776</v>
      </c>
      <c r="L2137">
        <f t="shared" si="364"/>
        <v>100641</v>
      </c>
      <c r="M2137">
        <f t="shared" si="365"/>
        <v>100641</v>
      </c>
      <c r="N2137">
        <f t="shared" si="366"/>
        <v>100642</v>
      </c>
      <c r="O2137">
        <f t="shared" si="367"/>
        <v>100640</v>
      </c>
      <c r="P2137">
        <f t="shared" si="368"/>
        <v>100641</v>
      </c>
      <c r="Q2137">
        <f t="shared" si="369"/>
        <v>100640</v>
      </c>
      <c r="R2137">
        <f t="shared" si="370"/>
        <v>100641</v>
      </c>
      <c r="S2137">
        <f t="shared" si="371"/>
        <v>100640</v>
      </c>
      <c r="T2137">
        <f t="shared" si="372"/>
        <v>100640</v>
      </c>
      <c r="U2137">
        <f t="shared" si="373"/>
        <v>202134</v>
      </c>
      <c r="V2137" s="7">
        <f>IFERROR(VLOOKUP(VALUE(L2137),工作表2!$A:$N,14,1)/50,0)</f>
        <v>506455.81</v>
      </c>
      <c r="W2137" s="7">
        <f>IFERROR(VLOOKUP(VALUE(M2137),工作表2!$A:$N,14,1)/50,0)</f>
        <v>506455.81</v>
      </c>
      <c r="X2137" s="7">
        <f>IFERROR(VLOOKUP(VALUE(N2137),工作表2!$A:$N,14,1)/50,0)</f>
        <v>506455.81</v>
      </c>
      <c r="Y2137" s="7">
        <f>IFERROR(VLOOKUP(VALUE(O2137),工作表2!$A:$N,14,1)/50,0)</f>
        <v>506455.81</v>
      </c>
      <c r="Z2137" s="7">
        <f>IFERROR(VLOOKUP(VALUE(P2137),工作表2!$A:$N,14,1)/50,0)</f>
        <v>506455.81</v>
      </c>
      <c r="AA2137" s="7">
        <f>IFERROR(VLOOKUP(VALUE(Q2137),工作表2!$A:$N,14,1)/50,0)</f>
        <v>506455.81</v>
      </c>
      <c r="AB2137" s="7">
        <f>IFERROR(VLOOKUP(VALUE(R2137),工作表2!$A:$N,14,1)/50,0)</f>
        <v>506455.81</v>
      </c>
      <c r="AC2137" s="7">
        <f>IFERROR(VLOOKUP(VALUE(S2137),工作表2!$A:$N,14,1)/50,0)</f>
        <v>506455.81</v>
      </c>
      <c r="AD2137" s="7">
        <f>IFERROR(VLOOKUP(VALUE(T2137),工作表2!$A:$N,14,1)/50,0)</f>
        <v>506455.81</v>
      </c>
      <c r="AE2137" s="7">
        <f>IFERROR(VLOOKUP(VALUE(U2137),工作表2!$A:$N,14,1),0)</f>
        <v>76777231.5</v>
      </c>
      <c r="AF2137" s="7">
        <f t="shared" si="374"/>
        <v>81335333.790000007</v>
      </c>
    </row>
    <row r="2138" spans="1:32" x14ac:dyDescent="0.15">
      <c r="A2138" s="8">
        <v>102134</v>
      </c>
      <c r="B2138" s="3" t="s">
        <v>7769</v>
      </c>
      <c r="C2138" t="s">
        <v>7770</v>
      </c>
      <c r="D2138" t="s">
        <v>7763</v>
      </c>
      <c r="E2138" t="s">
        <v>7754</v>
      </c>
      <c r="F2138" t="s">
        <v>7755</v>
      </c>
      <c r="G2138" t="s">
        <v>7774</v>
      </c>
      <c r="H2138" t="s">
        <v>7757</v>
      </c>
      <c r="I2138" t="s">
        <v>7758</v>
      </c>
      <c r="J2138" t="s">
        <v>7777</v>
      </c>
      <c r="K2138" t="s">
        <v>7778</v>
      </c>
      <c r="L2138">
        <f t="shared" si="364"/>
        <v>100642</v>
      </c>
      <c r="M2138">
        <f t="shared" si="365"/>
        <v>100642</v>
      </c>
      <c r="N2138">
        <f t="shared" si="366"/>
        <v>100640</v>
      </c>
      <c r="O2138">
        <f t="shared" si="367"/>
        <v>100642</v>
      </c>
      <c r="P2138">
        <f t="shared" si="368"/>
        <v>100640</v>
      </c>
      <c r="Q2138">
        <f t="shared" si="369"/>
        <v>100640</v>
      </c>
      <c r="R2138">
        <f t="shared" si="370"/>
        <v>100640</v>
      </c>
      <c r="S2138">
        <f t="shared" si="371"/>
        <v>100640</v>
      </c>
      <c r="T2138">
        <f t="shared" si="372"/>
        <v>100641</v>
      </c>
      <c r="U2138">
        <f t="shared" si="373"/>
        <v>202135</v>
      </c>
      <c r="V2138" s="7">
        <f>IFERROR(VLOOKUP(VALUE(L2138),工作表2!$A:$N,14,1)/50,0)</f>
        <v>506455.81</v>
      </c>
      <c r="W2138" s="7">
        <f>IFERROR(VLOOKUP(VALUE(M2138),工作表2!$A:$N,14,1)/50,0)</f>
        <v>506455.81</v>
      </c>
      <c r="X2138" s="7">
        <f>IFERROR(VLOOKUP(VALUE(N2138),工作表2!$A:$N,14,1)/50,0)</f>
        <v>506455.81</v>
      </c>
      <c r="Y2138" s="7">
        <f>IFERROR(VLOOKUP(VALUE(O2138),工作表2!$A:$N,14,1)/50,0)</f>
        <v>506455.81</v>
      </c>
      <c r="Z2138" s="7">
        <f>IFERROR(VLOOKUP(VALUE(P2138),工作表2!$A:$N,14,1)/50,0)</f>
        <v>506455.81</v>
      </c>
      <c r="AA2138" s="7">
        <f>IFERROR(VLOOKUP(VALUE(Q2138),工作表2!$A:$N,14,1)/50,0)</f>
        <v>506455.81</v>
      </c>
      <c r="AB2138" s="7">
        <f>IFERROR(VLOOKUP(VALUE(R2138),工作表2!$A:$N,14,1)/50,0)</f>
        <v>506455.81</v>
      </c>
      <c r="AC2138" s="7">
        <f>IFERROR(VLOOKUP(VALUE(S2138),工作表2!$A:$N,14,1)/50,0)</f>
        <v>506455.81</v>
      </c>
      <c r="AD2138" s="7">
        <f>IFERROR(VLOOKUP(VALUE(T2138),工作表2!$A:$N,14,1)/50,0)</f>
        <v>506455.81</v>
      </c>
      <c r="AE2138" s="7">
        <f>IFERROR(VLOOKUP(VALUE(U2138),工作表2!$A:$N,14,1),0)</f>
        <v>75447931.5</v>
      </c>
      <c r="AF2138" s="7">
        <f t="shared" si="374"/>
        <v>80006033.790000007</v>
      </c>
    </row>
    <row r="2139" spans="1:32" x14ac:dyDescent="0.15">
      <c r="A2139" s="8">
        <v>102135</v>
      </c>
      <c r="B2139" s="3" t="s">
        <v>7751</v>
      </c>
      <c r="C2139" t="s">
        <v>7770</v>
      </c>
      <c r="D2139" t="s">
        <v>7753</v>
      </c>
      <c r="E2139" t="s">
        <v>7779</v>
      </c>
      <c r="F2139" t="s">
        <v>7765</v>
      </c>
      <c r="G2139" t="s">
        <v>7774</v>
      </c>
      <c r="H2139" t="s">
        <v>7780</v>
      </c>
      <c r="I2139" t="s">
        <v>7758</v>
      </c>
      <c r="J2139" t="s">
        <v>7759</v>
      </c>
      <c r="K2139" t="s">
        <v>7781</v>
      </c>
      <c r="L2139">
        <f t="shared" si="364"/>
        <v>100641</v>
      </c>
      <c r="M2139">
        <f t="shared" si="365"/>
        <v>100642</v>
      </c>
      <c r="N2139">
        <f t="shared" si="366"/>
        <v>100642</v>
      </c>
      <c r="O2139">
        <f t="shared" si="367"/>
        <v>100641</v>
      </c>
      <c r="P2139">
        <f t="shared" si="368"/>
        <v>100641</v>
      </c>
      <c r="Q2139">
        <f t="shared" si="369"/>
        <v>100640</v>
      </c>
      <c r="R2139">
        <f t="shared" si="370"/>
        <v>100642</v>
      </c>
      <c r="S2139">
        <f t="shared" si="371"/>
        <v>100640</v>
      </c>
      <c r="T2139">
        <f t="shared" si="372"/>
        <v>100640</v>
      </c>
      <c r="U2139">
        <f t="shared" si="373"/>
        <v>202136</v>
      </c>
      <c r="V2139" s="7">
        <f>IFERROR(VLOOKUP(VALUE(L2139),工作表2!$A:$N,14,1)/50,0)</f>
        <v>506455.81</v>
      </c>
      <c r="W2139" s="7">
        <f>IFERROR(VLOOKUP(VALUE(M2139),工作表2!$A:$N,14,1)/50,0)</f>
        <v>506455.81</v>
      </c>
      <c r="X2139" s="7">
        <f>IFERROR(VLOOKUP(VALUE(N2139),工作表2!$A:$N,14,1)/50,0)</f>
        <v>506455.81</v>
      </c>
      <c r="Y2139" s="7">
        <f>IFERROR(VLOOKUP(VALUE(O2139),工作表2!$A:$N,14,1)/50,0)</f>
        <v>506455.81</v>
      </c>
      <c r="Z2139" s="7">
        <f>IFERROR(VLOOKUP(VALUE(P2139),工作表2!$A:$N,14,1)/50,0)</f>
        <v>506455.81</v>
      </c>
      <c r="AA2139" s="7">
        <f>IFERROR(VLOOKUP(VALUE(Q2139),工作表2!$A:$N,14,1)/50,0)</f>
        <v>506455.81</v>
      </c>
      <c r="AB2139" s="7">
        <f>IFERROR(VLOOKUP(VALUE(R2139),工作表2!$A:$N,14,1)/50,0)</f>
        <v>506455.81</v>
      </c>
      <c r="AC2139" s="7">
        <f>IFERROR(VLOOKUP(VALUE(S2139),工作表2!$A:$N,14,1)/50,0)</f>
        <v>506455.81</v>
      </c>
      <c r="AD2139" s="7">
        <f>IFERROR(VLOOKUP(VALUE(T2139),工作表2!$A:$N,14,1)/50,0)</f>
        <v>506455.81</v>
      </c>
      <c r="AE2139" s="7">
        <f>IFERROR(VLOOKUP(VALUE(U2139),工作表2!$A:$N,14,1),0)</f>
        <v>75499000.5</v>
      </c>
      <c r="AF2139" s="7">
        <f t="shared" si="374"/>
        <v>80057102.790000007</v>
      </c>
    </row>
    <row r="2140" spans="1:32" x14ac:dyDescent="0.15">
      <c r="A2140" s="8">
        <v>102136</v>
      </c>
      <c r="B2140" s="3" t="s">
        <v>7769</v>
      </c>
      <c r="C2140" t="s">
        <v>7770</v>
      </c>
      <c r="D2140" t="s">
        <v>7782</v>
      </c>
      <c r="E2140" t="s">
        <v>7779</v>
      </c>
      <c r="F2140" t="s">
        <v>7765</v>
      </c>
      <c r="G2140" t="s">
        <v>7766</v>
      </c>
      <c r="H2140" t="s">
        <v>7780</v>
      </c>
      <c r="I2140" t="s">
        <v>7758</v>
      </c>
      <c r="J2140" t="s">
        <v>7759</v>
      </c>
      <c r="K2140" t="s">
        <v>7783</v>
      </c>
      <c r="L2140">
        <f t="shared" si="364"/>
        <v>100642</v>
      </c>
      <c r="M2140">
        <f t="shared" si="365"/>
        <v>100642</v>
      </c>
      <c r="N2140">
        <f t="shared" si="366"/>
        <v>100641</v>
      </c>
      <c r="O2140">
        <f t="shared" si="367"/>
        <v>100641</v>
      </c>
      <c r="P2140">
        <f t="shared" si="368"/>
        <v>100641</v>
      </c>
      <c r="Q2140">
        <f t="shared" si="369"/>
        <v>100642</v>
      </c>
      <c r="R2140">
        <f t="shared" si="370"/>
        <v>100642</v>
      </c>
      <c r="S2140">
        <f t="shared" si="371"/>
        <v>100640</v>
      </c>
      <c r="T2140">
        <f t="shared" si="372"/>
        <v>100640</v>
      </c>
      <c r="U2140">
        <f t="shared" si="373"/>
        <v>202137</v>
      </c>
      <c r="V2140" s="7">
        <f>IFERROR(VLOOKUP(VALUE(L2140),工作表2!$A:$N,14,1)/50,0)</f>
        <v>506455.81</v>
      </c>
      <c r="W2140" s="7">
        <f>IFERROR(VLOOKUP(VALUE(M2140),工作表2!$A:$N,14,1)/50,0)</f>
        <v>506455.81</v>
      </c>
      <c r="X2140" s="7">
        <f>IFERROR(VLOOKUP(VALUE(N2140),工作表2!$A:$N,14,1)/50,0)</f>
        <v>506455.81</v>
      </c>
      <c r="Y2140" s="7">
        <f>IFERROR(VLOOKUP(VALUE(O2140),工作表2!$A:$N,14,1)/50,0)</f>
        <v>506455.81</v>
      </c>
      <c r="Z2140" s="7">
        <f>IFERROR(VLOOKUP(VALUE(P2140),工作表2!$A:$N,14,1)/50,0)</f>
        <v>506455.81</v>
      </c>
      <c r="AA2140" s="7">
        <f>IFERROR(VLOOKUP(VALUE(Q2140),工作表2!$A:$N,14,1)/50,0)</f>
        <v>506455.81</v>
      </c>
      <c r="AB2140" s="7">
        <f>IFERROR(VLOOKUP(VALUE(R2140),工作表2!$A:$N,14,1)/50,0)</f>
        <v>506455.81</v>
      </c>
      <c r="AC2140" s="7">
        <f>IFERROR(VLOOKUP(VALUE(S2140),工作表2!$A:$N,14,1)/50,0)</f>
        <v>506455.81</v>
      </c>
      <c r="AD2140" s="7">
        <f>IFERROR(VLOOKUP(VALUE(T2140),工作表2!$A:$N,14,1)/50,0)</f>
        <v>506455.81</v>
      </c>
      <c r="AE2140" s="7">
        <f>IFERROR(VLOOKUP(VALUE(U2140),工作表2!$A:$N,14,1),0)</f>
        <v>76932893</v>
      </c>
      <c r="AF2140" s="7">
        <f t="shared" si="374"/>
        <v>81490995.290000007</v>
      </c>
    </row>
    <row r="2141" spans="1:32" x14ac:dyDescent="0.15">
      <c r="A2141" s="8">
        <v>102137</v>
      </c>
      <c r="B2141" s="3" t="s">
        <v>7769</v>
      </c>
      <c r="C2141" t="s">
        <v>7762</v>
      </c>
      <c r="D2141" t="s">
        <v>7782</v>
      </c>
      <c r="E2141" t="s">
        <v>7779</v>
      </c>
      <c r="F2141" t="s">
        <v>7765</v>
      </c>
      <c r="G2141" t="s">
        <v>7766</v>
      </c>
      <c r="H2141" t="s">
        <v>7780</v>
      </c>
      <c r="I2141" t="s">
        <v>7758</v>
      </c>
      <c r="J2141" t="s">
        <v>7777</v>
      </c>
      <c r="K2141" t="s">
        <v>7784</v>
      </c>
      <c r="L2141">
        <f t="shared" si="364"/>
        <v>100642</v>
      </c>
      <c r="M2141">
        <f t="shared" si="365"/>
        <v>100641</v>
      </c>
      <c r="N2141">
        <f t="shared" si="366"/>
        <v>100641</v>
      </c>
      <c r="O2141">
        <f t="shared" si="367"/>
        <v>100641</v>
      </c>
      <c r="P2141">
        <f t="shared" si="368"/>
        <v>100641</v>
      </c>
      <c r="Q2141">
        <f t="shared" si="369"/>
        <v>100642</v>
      </c>
      <c r="R2141">
        <f t="shared" si="370"/>
        <v>100642</v>
      </c>
      <c r="S2141">
        <f t="shared" si="371"/>
        <v>100640</v>
      </c>
      <c r="T2141">
        <f t="shared" si="372"/>
        <v>100641</v>
      </c>
      <c r="U2141">
        <f t="shared" si="373"/>
        <v>202138</v>
      </c>
      <c r="V2141" s="7">
        <f>IFERROR(VLOOKUP(VALUE(L2141),工作表2!$A:$N,14,1)/50,0)</f>
        <v>506455.81</v>
      </c>
      <c r="W2141" s="7">
        <f>IFERROR(VLOOKUP(VALUE(M2141),工作表2!$A:$N,14,1)/50,0)</f>
        <v>506455.81</v>
      </c>
      <c r="X2141" s="7">
        <f>IFERROR(VLOOKUP(VALUE(N2141),工作表2!$A:$N,14,1)/50,0)</f>
        <v>506455.81</v>
      </c>
      <c r="Y2141" s="7">
        <f>IFERROR(VLOOKUP(VALUE(O2141),工作表2!$A:$N,14,1)/50,0)</f>
        <v>506455.81</v>
      </c>
      <c r="Z2141" s="7">
        <f>IFERROR(VLOOKUP(VALUE(P2141),工作表2!$A:$N,14,1)/50,0)</f>
        <v>506455.81</v>
      </c>
      <c r="AA2141" s="7">
        <f>IFERROR(VLOOKUP(VALUE(Q2141),工作表2!$A:$N,14,1)/50,0)</f>
        <v>506455.81</v>
      </c>
      <c r="AB2141" s="7">
        <f>IFERROR(VLOOKUP(VALUE(R2141),工作表2!$A:$N,14,1)/50,0)</f>
        <v>506455.81</v>
      </c>
      <c r="AC2141" s="7">
        <f>IFERROR(VLOOKUP(VALUE(S2141),工作表2!$A:$N,14,1)/50,0)</f>
        <v>506455.81</v>
      </c>
      <c r="AD2141" s="7">
        <f>IFERROR(VLOOKUP(VALUE(T2141),工作表2!$A:$N,14,1)/50,0)</f>
        <v>506455.81</v>
      </c>
      <c r="AE2141" s="7">
        <f>IFERROR(VLOOKUP(VALUE(U2141),工作表2!$A:$N,14,1),0)</f>
        <v>76320712</v>
      </c>
      <c r="AF2141" s="7">
        <f t="shared" si="374"/>
        <v>80878814.290000007</v>
      </c>
    </row>
    <row r="2142" spans="1:32" x14ac:dyDescent="0.15">
      <c r="A2142" s="8">
        <v>102138</v>
      </c>
      <c r="B2142" s="3" t="s">
        <v>7769</v>
      </c>
      <c r="C2142" t="s">
        <v>7762</v>
      </c>
      <c r="D2142" t="s">
        <v>7763</v>
      </c>
      <c r="E2142" t="s">
        <v>7779</v>
      </c>
      <c r="F2142" t="s">
        <v>7771</v>
      </c>
      <c r="G2142" t="s">
        <v>7774</v>
      </c>
      <c r="H2142" t="s">
        <v>7757</v>
      </c>
      <c r="I2142" t="s">
        <v>7758</v>
      </c>
      <c r="J2142" t="s">
        <v>7767</v>
      </c>
      <c r="K2142" t="s">
        <v>7785</v>
      </c>
      <c r="L2142">
        <f t="shared" si="364"/>
        <v>100642</v>
      </c>
      <c r="M2142">
        <f t="shared" si="365"/>
        <v>100641</v>
      </c>
      <c r="N2142">
        <f t="shared" si="366"/>
        <v>100640</v>
      </c>
      <c r="O2142">
        <f t="shared" si="367"/>
        <v>100641</v>
      </c>
      <c r="P2142">
        <f t="shared" si="368"/>
        <v>100642</v>
      </c>
      <c r="Q2142">
        <f t="shared" si="369"/>
        <v>100640</v>
      </c>
      <c r="R2142">
        <f t="shared" si="370"/>
        <v>100640</v>
      </c>
      <c r="S2142">
        <f t="shared" si="371"/>
        <v>100640</v>
      </c>
      <c r="T2142">
        <f t="shared" si="372"/>
        <v>100642</v>
      </c>
      <c r="U2142">
        <f t="shared" si="373"/>
        <v>202139</v>
      </c>
      <c r="V2142" s="7">
        <f>IFERROR(VLOOKUP(VALUE(L2142),工作表2!$A:$N,14,1)/50,0)</f>
        <v>506455.81</v>
      </c>
      <c r="W2142" s="7">
        <f>IFERROR(VLOOKUP(VALUE(M2142),工作表2!$A:$N,14,1)/50,0)</f>
        <v>506455.81</v>
      </c>
      <c r="X2142" s="7">
        <f>IFERROR(VLOOKUP(VALUE(N2142),工作表2!$A:$N,14,1)/50,0)</f>
        <v>506455.81</v>
      </c>
      <c r="Y2142" s="7">
        <f>IFERROR(VLOOKUP(VALUE(O2142),工作表2!$A:$N,14,1)/50,0)</f>
        <v>506455.81</v>
      </c>
      <c r="Z2142" s="7">
        <f>IFERROR(VLOOKUP(VALUE(P2142),工作表2!$A:$N,14,1)/50,0)</f>
        <v>506455.81</v>
      </c>
      <c r="AA2142" s="7">
        <f>IFERROR(VLOOKUP(VALUE(Q2142),工作表2!$A:$N,14,1)/50,0)</f>
        <v>506455.81</v>
      </c>
      <c r="AB2142" s="7">
        <f>IFERROR(VLOOKUP(VALUE(R2142),工作表2!$A:$N,14,1)/50,0)</f>
        <v>506455.81</v>
      </c>
      <c r="AC2142" s="7">
        <f>IFERROR(VLOOKUP(VALUE(S2142),工作表2!$A:$N,14,1)/50,0)</f>
        <v>506455.81</v>
      </c>
      <c r="AD2142" s="7">
        <f>IFERROR(VLOOKUP(VALUE(T2142),工作表2!$A:$N,14,1)/50,0)</f>
        <v>506455.81</v>
      </c>
      <c r="AE2142" s="7">
        <f>IFERROR(VLOOKUP(VALUE(U2142),工作表2!$A:$N,14,1),0)</f>
        <v>76649191</v>
      </c>
      <c r="AF2142" s="7">
        <f t="shared" si="374"/>
        <v>81207293.290000007</v>
      </c>
    </row>
    <row r="2143" spans="1:32" x14ac:dyDescent="0.15">
      <c r="A2143" s="8">
        <v>102139</v>
      </c>
      <c r="B2143" s="3" t="s">
        <v>7761</v>
      </c>
      <c r="C2143" t="s">
        <v>7762</v>
      </c>
      <c r="D2143" t="s">
        <v>7782</v>
      </c>
      <c r="E2143" t="s">
        <v>7779</v>
      </c>
      <c r="F2143" t="s">
        <v>7765</v>
      </c>
      <c r="G2143" t="s">
        <v>7756</v>
      </c>
      <c r="H2143" t="s">
        <v>7775</v>
      </c>
      <c r="I2143" t="s">
        <v>7772</v>
      </c>
      <c r="J2143" t="s">
        <v>7777</v>
      </c>
      <c r="K2143" t="s">
        <v>7786</v>
      </c>
      <c r="L2143">
        <f t="shared" si="364"/>
        <v>100640</v>
      </c>
      <c r="M2143">
        <f t="shared" si="365"/>
        <v>100641</v>
      </c>
      <c r="N2143">
        <f t="shared" si="366"/>
        <v>100641</v>
      </c>
      <c r="O2143">
        <f t="shared" si="367"/>
        <v>100641</v>
      </c>
      <c r="P2143">
        <f t="shared" si="368"/>
        <v>100641</v>
      </c>
      <c r="Q2143">
        <f t="shared" si="369"/>
        <v>100641</v>
      </c>
      <c r="R2143">
        <f t="shared" si="370"/>
        <v>100641</v>
      </c>
      <c r="S2143">
        <f t="shared" si="371"/>
        <v>100641</v>
      </c>
      <c r="T2143">
        <f t="shared" si="372"/>
        <v>100641</v>
      </c>
      <c r="U2143">
        <f t="shared" si="373"/>
        <v>202140</v>
      </c>
      <c r="V2143" s="7">
        <f>IFERROR(VLOOKUP(VALUE(L2143),工作表2!$A:$N,14,1)/50,0)</f>
        <v>506455.81</v>
      </c>
      <c r="W2143" s="7">
        <f>IFERROR(VLOOKUP(VALUE(M2143),工作表2!$A:$N,14,1)/50,0)</f>
        <v>506455.81</v>
      </c>
      <c r="X2143" s="7">
        <f>IFERROR(VLOOKUP(VALUE(N2143),工作表2!$A:$N,14,1)/50,0)</f>
        <v>506455.81</v>
      </c>
      <c r="Y2143" s="7">
        <f>IFERROR(VLOOKUP(VALUE(O2143),工作表2!$A:$N,14,1)/50,0)</f>
        <v>506455.81</v>
      </c>
      <c r="Z2143" s="7">
        <f>IFERROR(VLOOKUP(VALUE(P2143),工作表2!$A:$N,14,1)/50,0)</f>
        <v>506455.81</v>
      </c>
      <c r="AA2143" s="7">
        <f>IFERROR(VLOOKUP(VALUE(Q2143),工作表2!$A:$N,14,1)/50,0)</f>
        <v>506455.81</v>
      </c>
      <c r="AB2143" s="7">
        <f>IFERROR(VLOOKUP(VALUE(R2143),工作表2!$A:$N,14,1)/50,0)</f>
        <v>506455.81</v>
      </c>
      <c r="AC2143" s="7">
        <f>IFERROR(VLOOKUP(VALUE(S2143),工作表2!$A:$N,14,1)/50,0)</f>
        <v>506455.81</v>
      </c>
      <c r="AD2143" s="7">
        <f>IFERROR(VLOOKUP(VALUE(T2143),工作表2!$A:$N,14,1)/50,0)</f>
        <v>506455.81</v>
      </c>
      <c r="AE2143" s="7">
        <f>IFERROR(VLOOKUP(VALUE(U2143),工作表2!$A:$N,14,1),0)</f>
        <v>77088850</v>
      </c>
      <c r="AF2143" s="7">
        <f t="shared" si="374"/>
        <v>81646952.290000007</v>
      </c>
    </row>
    <row r="2144" spans="1:32" x14ac:dyDescent="0.15">
      <c r="A2144" s="8">
        <v>102140</v>
      </c>
      <c r="B2144" s="3" t="s">
        <v>7787</v>
      </c>
      <c r="C2144" t="s">
        <v>7788</v>
      </c>
      <c r="D2144" t="s">
        <v>7789</v>
      </c>
      <c r="E2144" t="s">
        <v>7790</v>
      </c>
      <c r="F2144" t="s">
        <v>7791</v>
      </c>
      <c r="G2144" t="s">
        <v>7792</v>
      </c>
      <c r="H2144" t="s">
        <v>7793</v>
      </c>
      <c r="I2144" t="s">
        <v>7794</v>
      </c>
      <c r="J2144" t="s">
        <v>7795</v>
      </c>
      <c r="K2144" t="s">
        <v>7796</v>
      </c>
      <c r="L2144">
        <f t="shared" si="364"/>
        <v>100644</v>
      </c>
      <c r="M2144">
        <f t="shared" si="365"/>
        <v>100643</v>
      </c>
      <c r="N2144">
        <f t="shared" si="366"/>
        <v>100643</v>
      </c>
      <c r="O2144">
        <f t="shared" si="367"/>
        <v>100644</v>
      </c>
      <c r="P2144">
        <f t="shared" si="368"/>
        <v>100645</v>
      </c>
      <c r="Q2144">
        <f t="shared" si="369"/>
        <v>100645</v>
      </c>
      <c r="R2144">
        <f t="shared" si="370"/>
        <v>100645</v>
      </c>
      <c r="S2144">
        <f t="shared" si="371"/>
        <v>100644</v>
      </c>
      <c r="T2144">
        <f t="shared" si="372"/>
        <v>100645</v>
      </c>
      <c r="U2144">
        <f t="shared" si="373"/>
        <v>202141</v>
      </c>
      <c r="V2144" s="7">
        <f>IFERROR(VLOOKUP(VALUE(L2144),工作表2!$A:$N,14,1)/50,0)</f>
        <v>511188.03</v>
      </c>
      <c r="W2144" s="7">
        <f>IFERROR(VLOOKUP(VALUE(M2144),工作表2!$A:$N,14,1)/50,0)</f>
        <v>511188.03</v>
      </c>
      <c r="X2144" s="7">
        <f>IFERROR(VLOOKUP(VALUE(N2144),工作表2!$A:$N,14,1)/50,0)</f>
        <v>511188.03</v>
      </c>
      <c r="Y2144" s="7">
        <f>IFERROR(VLOOKUP(VALUE(O2144),工作表2!$A:$N,14,1)/50,0)</f>
        <v>511188.03</v>
      </c>
      <c r="Z2144" s="7">
        <f>IFERROR(VLOOKUP(VALUE(P2144),工作表2!$A:$N,14,1)/50,0)</f>
        <v>511188.03</v>
      </c>
      <c r="AA2144" s="7">
        <f>IFERROR(VLOOKUP(VALUE(Q2144),工作表2!$A:$N,14,1)/50,0)</f>
        <v>511188.03</v>
      </c>
      <c r="AB2144" s="7">
        <f>IFERROR(VLOOKUP(VALUE(R2144),工作表2!$A:$N,14,1)/50,0)</f>
        <v>511188.03</v>
      </c>
      <c r="AC2144" s="7">
        <f>IFERROR(VLOOKUP(VALUE(S2144),工作表2!$A:$N,14,1)/50,0)</f>
        <v>511188.03</v>
      </c>
      <c r="AD2144" s="7">
        <f>IFERROR(VLOOKUP(VALUE(T2144),工作表2!$A:$N,14,1)/50,0)</f>
        <v>511188.03</v>
      </c>
      <c r="AE2144" s="7">
        <f>IFERROR(VLOOKUP(VALUE(U2144),工作表2!$A:$N,14,1),0)</f>
        <v>75965515</v>
      </c>
      <c r="AF2144" s="7">
        <f t="shared" si="374"/>
        <v>80566207.269999996</v>
      </c>
    </row>
    <row r="2145" spans="1:32" x14ac:dyDescent="0.15">
      <c r="A2145" s="8">
        <v>102141</v>
      </c>
      <c r="B2145" s="3" t="s">
        <v>7797</v>
      </c>
      <c r="C2145" t="s">
        <v>7798</v>
      </c>
      <c r="D2145" t="s">
        <v>7789</v>
      </c>
      <c r="E2145" t="s">
        <v>7799</v>
      </c>
      <c r="F2145" t="s">
        <v>7800</v>
      </c>
      <c r="G2145" t="s">
        <v>7792</v>
      </c>
      <c r="H2145" t="s">
        <v>7793</v>
      </c>
      <c r="I2145" t="s">
        <v>7801</v>
      </c>
      <c r="J2145" t="s">
        <v>7802</v>
      </c>
      <c r="K2145" t="s">
        <v>7803</v>
      </c>
      <c r="L2145">
        <f t="shared" si="364"/>
        <v>100643</v>
      </c>
      <c r="M2145">
        <f t="shared" si="365"/>
        <v>100644</v>
      </c>
      <c r="N2145">
        <f t="shared" si="366"/>
        <v>100643</v>
      </c>
      <c r="O2145">
        <f t="shared" si="367"/>
        <v>100643</v>
      </c>
      <c r="P2145">
        <f t="shared" si="368"/>
        <v>100643</v>
      </c>
      <c r="Q2145">
        <f t="shared" si="369"/>
        <v>100645</v>
      </c>
      <c r="R2145">
        <f t="shared" si="370"/>
        <v>100645</v>
      </c>
      <c r="S2145">
        <f t="shared" si="371"/>
        <v>100645</v>
      </c>
      <c r="T2145">
        <f t="shared" si="372"/>
        <v>100644</v>
      </c>
      <c r="U2145">
        <f t="shared" si="373"/>
        <v>202142</v>
      </c>
      <c r="V2145" s="7">
        <f>IFERROR(VLOOKUP(VALUE(L2145),工作表2!$A:$N,14,1)/50,0)</f>
        <v>511188.03</v>
      </c>
      <c r="W2145" s="7">
        <f>IFERROR(VLOOKUP(VALUE(M2145),工作表2!$A:$N,14,1)/50,0)</f>
        <v>511188.03</v>
      </c>
      <c r="X2145" s="7">
        <f>IFERROR(VLOOKUP(VALUE(N2145),工作表2!$A:$N,14,1)/50,0)</f>
        <v>511188.03</v>
      </c>
      <c r="Y2145" s="7">
        <f>IFERROR(VLOOKUP(VALUE(O2145),工作表2!$A:$N,14,1)/50,0)</f>
        <v>511188.03</v>
      </c>
      <c r="Z2145" s="7">
        <f>IFERROR(VLOOKUP(VALUE(P2145),工作表2!$A:$N,14,1)/50,0)</f>
        <v>511188.03</v>
      </c>
      <c r="AA2145" s="7">
        <f>IFERROR(VLOOKUP(VALUE(Q2145),工作表2!$A:$N,14,1)/50,0)</f>
        <v>511188.03</v>
      </c>
      <c r="AB2145" s="7">
        <f>IFERROR(VLOOKUP(VALUE(R2145),工作表2!$A:$N,14,1)/50,0)</f>
        <v>511188.03</v>
      </c>
      <c r="AC2145" s="7">
        <f>IFERROR(VLOOKUP(VALUE(S2145),工作表2!$A:$N,14,1)/50,0)</f>
        <v>511188.03</v>
      </c>
      <c r="AD2145" s="7">
        <f>IFERROR(VLOOKUP(VALUE(T2145),工作表2!$A:$N,14,1)/50,0)</f>
        <v>511188.03</v>
      </c>
      <c r="AE2145" s="7">
        <f>IFERROR(VLOOKUP(VALUE(U2145),工作表2!$A:$N,14,1),0)</f>
        <v>76016571.5</v>
      </c>
      <c r="AF2145" s="7">
        <f t="shared" si="374"/>
        <v>80617263.769999996</v>
      </c>
    </row>
    <row r="2146" spans="1:32" x14ac:dyDescent="0.15">
      <c r="A2146" s="8">
        <v>102142</v>
      </c>
      <c r="B2146" s="3" t="s">
        <v>7797</v>
      </c>
      <c r="C2146" t="s">
        <v>7798</v>
      </c>
      <c r="D2146" t="s">
        <v>7804</v>
      </c>
      <c r="E2146" t="s">
        <v>7790</v>
      </c>
      <c r="F2146" t="s">
        <v>7791</v>
      </c>
      <c r="G2146" t="s">
        <v>7792</v>
      </c>
      <c r="H2146" t="s">
        <v>7805</v>
      </c>
      <c r="I2146" t="s">
        <v>7794</v>
      </c>
      <c r="J2146" t="s">
        <v>7795</v>
      </c>
      <c r="K2146" t="s">
        <v>7806</v>
      </c>
      <c r="L2146">
        <f t="shared" si="364"/>
        <v>100643</v>
      </c>
      <c r="M2146">
        <f t="shared" si="365"/>
        <v>100644</v>
      </c>
      <c r="N2146">
        <f t="shared" si="366"/>
        <v>100645</v>
      </c>
      <c r="O2146">
        <f t="shared" si="367"/>
        <v>100644</v>
      </c>
      <c r="P2146">
        <f t="shared" si="368"/>
        <v>100645</v>
      </c>
      <c r="Q2146">
        <f t="shared" si="369"/>
        <v>100645</v>
      </c>
      <c r="R2146">
        <f t="shared" si="370"/>
        <v>100643</v>
      </c>
      <c r="S2146">
        <f t="shared" si="371"/>
        <v>100644</v>
      </c>
      <c r="T2146">
        <f t="shared" si="372"/>
        <v>100645</v>
      </c>
      <c r="U2146">
        <f t="shared" si="373"/>
        <v>202143</v>
      </c>
      <c r="V2146" s="7">
        <f>IFERROR(VLOOKUP(VALUE(L2146),工作表2!$A:$N,14,1)/50,0)</f>
        <v>511188.03</v>
      </c>
      <c r="W2146" s="7">
        <f>IFERROR(VLOOKUP(VALUE(M2146),工作表2!$A:$N,14,1)/50,0)</f>
        <v>511188.03</v>
      </c>
      <c r="X2146" s="7">
        <f>IFERROR(VLOOKUP(VALUE(N2146),工作表2!$A:$N,14,1)/50,0)</f>
        <v>511188.03</v>
      </c>
      <c r="Y2146" s="7">
        <f>IFERROR(VLOOKUP(VALUE(O2146),工作表2!$A:$N,14,1)/50,0)</f>
        <v>511188.03</v>
      </c>
      <c r="Z2146" s="7">
        <f>IFERROR(VLOOKUP(VALUE(P2146),工作表2!$A:$N,14,1)/50,0)</f>
        <v>511188.03</v>
      </c>
      <c r="AA2146" s="7">
        <f>IFERROR(VLOOKUP(VALUE(Q2146),工作表2!$A:$N,14,1)/50,0)</f>
        <v>511188.03</v>
      </c>
      <c r="AB2146" s="7">
        <f>IFERROR(VLOOKUP(VALUE(R2146),工作表2!$A:$N,14,1)/50,0)</f>
        <v>511188.03</v>
      </c>
      <c r="AC2146" s="7">
        <f>IFERROR(VLOOKUP(VALUE(S2146),工作表2!$A:$N,14,1)/50,0)</f>
        <v>511188.03</v>
      </c>
      <c r="AD2146" s="7">
        <f>IFERROR(VLOOKUP(VALUE(T2146),工作表2!$A:$N,14,1)/50,0)</f>
        <v>511188.03</v>
      </c>
      <c r="AE2146" s="7">
        <f>IFERROR(VLOOKUP(VALUE(U2146),工作表2!$A:$N,14,1),0)</f>
        <v>76067660.5</v>
      </c>
      <c r="AF2146" s="7">
        <f t="shared" si="374"/>
        <v>80668352.769999996</v>
      </c>
    </row>
    <row r="2147" spans="1:32" x14ac:dyDescent="0.15">
      <c r="A2147" s="8">
        <v>102143</v>
      </c>
      <c r="B2147" s="3" t="s">
        <v>7807</v>
      </c>
      <c r="C2147" t="s">
        <v>7788</v>
      </c>
      <c r="D2147" t="s">
        <v>7789</v>
      </c>
      <c r="E2147" t="s">
        <v>7790</v>
      </c>
      <c r="F2147" t="s">
        <v>7808</v>
      </c>
      <c r="G2147" t="s">
        <v>7809</v>
      </c>
      <c r="H2147" t="s">
        <v>7810</v>
      </c>
      <c r="I2147" t="s">
        <v>7794</v>
      </c>
      <c r="J2147" t="s">
        <v>7802</v>
      </c>
      <c r="K2147" t="s">
        <v>7811</v>
      </c>
      <c r="L2147">
        <f t="shared" si="364"/>
        <v>100645</v>
      </c>
      <c r="M2147">
        <f t="shared" si="365"/>
        <v>100643</v>
      </c>
      <c r="N2147">
        <f t="shared" si="366"/>
        <v>100643</v>
      </c>
      <c r="O2147">
        <f t="shared" si="367"/>
        <v>100644</v>
      </c>
      <c r="P2147">
        <f t="shared" si="368"/>
        <v>100644</v>
      </c>
      <c r="Q2147">
        <f t="shared" si="369"/>
        <v>100644</v>
      </c>
      <c r="R2147">
        <f t="shared" si="370"/>
        <v>100644</v>
      </c>
      <c r="S2147">
        <f t="shared" si="371"/>
        <v>100644</v>
      </c>
      <c r="T2147">
        <f t="shared" si="372"/>
        <v>100644</v>
      </c>
      <c r="U2147">
        <f t="shared" si="373"/>
        <v>202144</v>
      </c>
      <c r="V2147" s="7">
        <f>IFERROR(VLOOKUP(VALUE(L2147),工作表2!$A:$N,14,1)/50,0)</f>
        <v>511188.03</v>
      </c>
      <c r="W2147" s="7">
        <f>IFERROR(VLOOKUP(VALUE(M2147),工作表2!$A:$N,14,1)/50,0)</f>
        <v>511188.03</v>
      </c>
      <c r="X2147" s="7">
        <f>IFERROR(VLOOKUP(VALUE(N2147),工作表2!$A:$N,14,1)/50,0)</f>
        <v>511188.03</v>
      </c>
      <c r="Y2147" s="7">
        <f>IFERROR(VLOOKUP(VALUE(O2147),工作表2!$A:$N,14,1)/50,0)</f>
        <v>511188.03</v>
      </c>
      <c r="Z2147" s="7">
        <f>IFERROR(VLOOKUP(VALUE(P2147),工作表2!$A:$N,14,1)/50,0)</f>
        <v>511188.03</v>
      </c>
      <c r="AA2147" s="7">
        <f>IFERROR(VLOOKUP(VALUE(Q2147),工作表2!$A:$N,14,1)/50,0)</f>
        <v>511188.03</v>
      </c>
      <c r="AB2147" s="7">
        <f>IFERROR(VLOOKUP(VALUE(R2147),工作表2!$A:$N,14,1)/50,0)</f>
        <v>511188.03</v>
      </c>
      <c r="AC2147" s="7">
        <f>IFERROR(VLOOKUP(VALUE(S2147),工作表2!$A:$N,14,1)/50,0)</f>
        <v>511188.03</v>
      </c>
      <c r="AD2147" s="7">
        <f>IFERROR(VLOOKUP(VALUE(T2147),工作表2!$A:$N,14,1)/50,0)</f>
        <v>511188.03</v>
      </c>
      <c r="AE2147" s="7">
        <f>IFERROR(VLOOKUP(VALUE(U2147),工作表2!$A:$N,14,1),0)</f>
        <v>77512452</v>
      </c>
      <c r="AF2147" s="7">
        <f t="shared" si="374"/>
        <v>82113144.269999996</v>
      </c>
    </row>
    <row r="2148" spans="1:32" x14ac:dyDescent="0.15">
      <c r="A2148" s="8">
        <v>102144</v>
      </c>
      <c r="B2148" s="3" t="s">
        <v>7787</v>
      </c>
      <c r="C2148" t="s">
        <v>7788</v>
      </c>
      <c r="D2148" t="s">
        <v>7789</v>
      </c>
      <c r="E2148" t="s">
        <v>7799</v>
      </c>
      <c r="F2148" t="s">
        <v>7791</v>
      </c>
      <c r="G2148" t="s">
        <v>7809</v>
      </c>
      <c r="H2148" t="s">
        <v>7810</v>
      </c>
      <c r="I2148" t="s">
        <v>7812</v>
      </c>
      <c r="J2148" t="s">
        <v>7813</v>
      </c>
      <c r="K2148" t="s">
        <v>7814</v>
      </c>
      <c r="L2148">
        <f t="shared" si="364"/>
        <v>100644</v>
      </c>
      <c r="M2148">
        <f t="shared" si="365"/>
        <v>100643</v>
      </c>
      <c r="N2148">
        <f t="shared" si="366"/>
        <v>100643</v>
      </c>
      <c r="O2148">
        <f t="shared" si="367"/>
        <v>100643</v>
      </c>
      <c r="P2148">
        <f t="shared" si="368"/>
        <v>100645</v>
      </c>
      <c r="Q2148">
        <f t="shared" si="369"/>
        <v>100644</v>
      </c>
      <c r="R2148">
        <f t="shared" si="370"/>
        <v>100644</v>
      </c>
      <c r="S2148">
        <f t="shared" si="371"/>
        <v>100643</v>
      </c>
      <c r="T2148">
        <f t="shared" si="372"/>
        <v>100643</v>
      </c>
      <c r="U2148">
        <f t="shared" si="373"/>
        <v>202145</v>
      </c>
      <c r="V2148" s="7">
        <f>IFERROR(VLOOKUP(VALUE(L2148),工作表2!$A:$N,14,1)/50,0)</f>
        <v>511188.03</v>
      </c>
      <c r="W2148" s="7">
        <f>IFERROR(VLOOKUP(VALUE(M2148),工作表2!$A:$N,14,1)/50,0)</f>
        <v>511188.03</v>
      </c>
      <c r="X2148" s="7">
        <f>IFERROR(VLOOKUP(VALUE(N2148),工作表2!$A:$N,14,1)/50,0)</f>
        <v>511188.03</v>
      </c>
      <c r="Y2148" s="7">
        <f>IFERROR(VLOOKUP(VALUE(O2148),工作表2!$A:$N,14,1)/50,0)</f>
        <v>511188.03</v>
      </c>
      <c r="Z2148" s="7">
        <f>IFERROR(VLOOKUP(VALUE(P2148),工作表2!$A:$N,14,1)/50,0)</f>
        <v>511188.03</v>
      </c>
      <c r="AA2148" s="7">
        <f>IFERROR(VLOOKUP(VALUE(Q2148),工作表2!$A:$N,14,1)/50,0)</f>
        <v>511188.03</v>
      </c>
      <c r="AB2148" s="7">
        <f>IFERROR(VLOOKUP(VALUE(R2148),工作表2!$A:$N,14,1)/50,0)</f>
        <v>511188.03</v>
      </c>
      <c r="AC2148" s="7">
        <f>IFERROR(VLOOKUP(VALUE(S2148),工作表2!$A:$N,14,1)/50,0)</f>
        <v>511188.03</v>
      </c>
      <c r="AD2148" s="7">
        <f>IFERROR(VLOOKUP(VALUE(T2148),工作表2!$A:$N,14,1)/50,0)</f>
        <v>511188.03</v>
      </c>
      <c r="AE2148" s="7">
        <f>IFERROR(VLOOKUP(VALUE(U2148),工作表2!$A:$N,14,1),0)</f>
        <v>76169934.5</v>
      </c>
      <c r="AF2148" s="7">
        <f t="shared" si="374"/>
        <v>80770626.769999996</v>
      </c>
    </row>
    <row r="2149" spans="1:32" x14ac:dyDescent="0.15">
      <c r="A2149" s="8">
        <v>102145</v>
      </c>
      <c r="B2149" s="3" t="s">
        <v>7787</v>
      </c>
      <c r="C2149" t="s">
        <v>7788</v>
      </c>
      <c r="D2149" t="s">
        <v>7804</v>
      </c>
      <c r="E2149" t="s">
        <v>7790</v>
      </c>
      <c r="F2149" t="s">
        <v>7791</v>
      </c>
      <c r="G2149" t="s">
        <v>7809</v>
      </c>
      <c r="H2149" t="s">
        <v>7805</v>
      </c>
      <c r="I2149" t="s">
        <v>7812</v>
      </c>
      <c r="J2149" t="s">
        <v>7795</v>
      </c>
      <c r="K2149" t="s">
        <v>7815</v>
      </c>
      <c r="L2149">
        <f t="shared" si="364"/>
        <v>100644</v>
      </c>
      <c r="M2149">
        <f t="shared" si="365"/>
        <v>100643</v>
      </c>
      <c r="N2149">
        <f t="shared" si="366"/>
        <v>100645</v>
      </c>
      <c r="O2149">
        <f t="shared" si="367"/>
        <v>100644</v>
      </c>
      <c r="P2149">
        <f t="shared" si="368"/>
        <v>100645</v>
      </c>
      <c r="Q2149">
        <f t="shared" si="369"/>
        <v>100644</v>
      </c>
      <c r="R2149">
        <f t="shared" si="370"/>
        <v>100643</v>
      </c>
      <c r="S2149">
        <f t="shared" si="371"/>
        <v>100643</v>
      </c>
      <c r="T2149">
        <f t="shared" si="372"/>
        <v>100645</v>
      </c>
      <c r="U2149">
        <f t="shared" si="373"/>
        <v>202146</v>
      </c>
      <c r="V2149" s="7">
        <f>IFERROR(VLOOKUP(VALUE(L2149),工作表2!$A:$N,14,1)/50,0)</f>
        <v>511188.03</v>
      </c>
      <c r="W2149" s="7">
        <f>IFERROR(VLOOKUP(VALUE(M2149),工作表2!$A:$N,14,1)/50,0)</f>
        <v>511188.03</v>
      </c>
      <c r="X2149" s="7">
        <f>IFERROR(VLOOKUP(VALUE(N2149),工作表2!$A:$N,14,1)/50,0)</f>
        <v>511188.03</v>
      </c>
      <c r="Y2149" s="7">
        <f>IFERROR(VLOOKUP(VALUE(O2149),工作表2!$A:$N,14,1)/50,0)</f>
        <v>511188.03</v>
      </c>
      <c r="Z2149" s="7">
        <f>IFERROR(VLOOKUP(VALUE(P2149),工作表2!$A:$N,14,1)/50,0)</f>
        <v>511188.03</v>
      </c>
      <c r="AA2149" s="7">
        <f>IFERROR(VLOOKUP(VALUE(Q2149),工作表2!$A:$N,14,1)/50,0)</f>
        <v>511188.03</v>
      </c>
      <c r="AB2149" s="7">
        <f>IFERROR(VLOOKUP(VALUE(R2149),工作表2!$A:$N,14,1)/50,0)</f>
        <v>511188.03</v>
      </c>
      <c r="AC2149" s="7">
        <f>IFERROR(VLOOKUP(VALUE(S2149),工作表2!$A:$N,14,1)/50,0)</f>
        <v>511188.03</v>
      </c>
      <c r="AD2149" s="7">
        <f>IFERROR(VLOOKUP(VALUE(T2149),工作表2!$A:$N,14,1)/50,0)</f>
        <v>511188.03</v>
      </c>
      <c r="AE2149" s="7">
        <f>IFERROR(VLOOKUP(VALUE(U2149),工作表2!$A:$N,14,1),0)</f>
        <v>76221120</v>
      </c>
      <c r="AF2149" s="7">
        <f t="shared" si="374"/>
        <v>80821812.269999996</v>
      </c>
    </row>
    <row r="2150" spans="1:32" x14ac:dyDescent="0.15">
      <c r="A2150" s="8">
        <v>102146</v>
      </c>
      <c r="B2150" s="3" t="s">
        <v>7797</v>
      </c>
      <c r="C2150" t="s">
        <v>7816</v>
      </c>
      <c r="D2150" t="s">
        <v>7817</v>
      </c>
      <c r="E2150" t="s">
        <v>7818</v>
      </c>
      <c r="F2150" t="s">
        <v>7791</v>
      </c>
      <c r="G2150" t="s">
        <v>7819</v>
      </c>
      <c r="H2150" t="s">
        <v>7810</v>
      </c>
      <c r="I2150" t="s">
        <v>7812</v>
      </c>
      <c r="J2150" t="s">
        <v>7802</v>
      </c>
      <c r="K2150" t="s">
        <v>7820</v>
      </c>
      <c r="L2150">
        <f t="shared" si="364"/>
        <v>100643</v>
      </c>
      <c r="M2150">
        <f t="shared" si="365"/>
        <v>100645</v>
      </c>
      <c r="N2150">
        <f t="shared" si="366"/>
        <v>100644</v>
      </c>
      <c r="O2150">
        <f t="shared" si="367"/>
        <v>100645</v>
      </c>
      <c r="P2150">
        <f t="shared" si="368"/>
        <v>100645</v>
      </c>
      <c r="Q2150">
        <f t="shared" si="369"/>
        <v>100643</v>
      </c>
      <c r="R2150">
        <f t="shared" si="370"/>
        <v>100644</v>
      </c>
      <c r="S2150">
        <f t="shared" si="371"/>
        <v>100643</v>
      </c>
      <c r="T2150">
        <f t="shared" si="372"/>
        <v>100644</v>
      </c>
      <c r="U2150">
        <f t="shared" si="373"/>
        <v>202147</v>
      </c>
      <c r="V2150" s="7">
        <f>IFERROR(VLOOKUP(VALUE(L2150),工作表2!$A:$N,14,1)/50,0)</f>
        <v>511188.03</v>
      </c>
      <c r="W2150" s="7">
        <f>IFERROR(VLOOKUP(VALUE(M2150),工作表2!$A:$N,14,1)/50,0)</f>
        <v>511188.03</v>
      </c>
      <c r="X2150" s="7">
        <f>IFERROR(VLOOKUP(VALUE(N2150),工作表2!$A:$N,14,1)/50,0)</f>
        <v>511188.03</v>
      </c>
      <c r="Y2150" s="7">
        <f>IFERROR(VLOOKUP(VALUE(O2150),工作表2!$A:$N,14,1)/50,0)</f>
        <v>511188.03</v>
      </c>
      <c r="Z2150" s="7">
        <f>IFERROR(VLOOKUP(VALUE(P2150),工作表2!$A:$N,14,1)/50,0)</f>
        <v>511188.03</v>
      </c>
      <c r="AA2150" s="7">
        <f>IFERROR(VLOOKUP(VALUE(Q2150),工作表2!$A:$N,14,1)/50,0)</f>
        <v>511188.03</v>
      </c>
      <c r="AB2150" s="7">
        <f>IFERROR(VLOOKUP(VALUE(R2150),工作表2!$A:$N,14,1)/50,0)</f>
        <v>511188.03</v>
      </c>
      <c r="AC2150" s="7">
        <f>IFERROR(VLOOKUP(VALUE(S2150),工作表2!$A:$N,14,1)/50,0)</f>
        <v>511188.03</v>
      </c>
      <c r="AD2150" s="7">
        <f>IFERROR(VLOOKUP(VALUE(T2150),工作表2!$A:$N,14,1)/50,0)</f>
        <v>511188.03</v>
      </c>
      <c r="AE2150" s="7">
        <f>IFERROR(VLOOKUP(VALUE(U2150),工作表2!$A:$N,14,1),0)</f>
        <v>77668470.5</v>
      </c>
      <c r="AF2150" s="7">
        <f t="shared" si="374"/>
        <v>82269162.769999996</v>
      </c>
    </row>
    <row r="2151" spans="1:32" x14ac:dyDescent="0.15">
      <c r="A2151" s="8">
        <v>102147</v>
      </c>
      <c r="B2151" s="3" t="s">
        <v>7787</v>
      </c>
      <c r="C2151" t="s">
        <v>7788</v>
      </c>
      <c r="D2151" t="s">
        <v>7789</v>
      </c>
      <c r="E2151" t="s">
        <v>7790</v>
      </c>
      <c r="F2151" t="s">
        <v>7791</v>
      </c>
      <c r="G2151" t="s">
        <v>7819</v>
      </c>
      <c r="H2151" t="s">
        <v>7810</v>
      </c>
      <c r="I2151" t="s">
        <v>7801</v>
      </c>
      <c r="J2151" t="s">
        <v>7813</v>
      </c>
      <c r="K2151" t="s">
        <v>7821</v>
      </c>
      <c r="L2151">
        <f t="shared" si="364"/>
        <v>100644</v>
      </c>
      <c r="M2151">
        <f t="shared" si="365"/>
        <v>100643</v>
      </c>
      <c r="N2151">
        <f t="shared" si="366"/>
        <v>100643</v>
      </c>
      <c r="O2151">
        <f t="shared" si="367"/>
        <v>100644</v>
      </c>
      <c r="P2151">
        <f t="shared" si="368"/>
        <v>100645</v>
      </c>
      <c r="Q2151">
        <f t="shared" si="369"/>
        <v>100643</v>
      </c>
      <c r="R2151">
        <f t="shared" si="370"/>
        <v>100644</v>
      </c>
      <c r="S2151">
        <f t="shared" si="371"/>
        <v>100645</v>
      </c>
      <c r="T2151">
        <f t="shared" si="372"/>
        <v>100643</v>
      </c>
      <c r="U2151">
        <f t="shared" si="373"/>
        <v>202148</v>
      </c>
      <c r="V2151" s="7">
        <f>IFERROR(VLOOKUP(VALUE(L2151),工作表2!$A:$N,14,1)/50,0)</f>
        <v>511188.03</v>
      </c>
      <c r="W2151" s="7">
        <f>IFERROR(VLOOKUP(VALUE(M2151),工作表2!$A:$N,14,1)/50,0)</f>
        <v>511188.03</v>
      </c>
      <c r="X2151" s="7">
        <f>IFERROR(VLOOKUP(VALUE(N2151),工作表2!$A:$N,14,1)/50,0)</f>
        <v>511188.03</v>
      </c>
      <c r="Y2151" s="7">
        <f>IFERROR(VLOOKUP(VALUE(O2151),工作表2!$A:$N,14,1)/50,0)</f>
        <v>511188.03</v>
      </c>
      <c r="Z2151" s="7">
        <f>IFERROR(VLOOKUP(VALUE(P2151),工作表2!$A:$N,14,1)/50,0)</f>
        <v>511188.03</v>
      </c>
      <c r="AA2151" s="7">
        <f>IFERROR(VLOOKUP(VALUE(Q2151),工作表2!$A:$N,14,1)/50,0)</f>
        <v>511188.03</v>
      </c>
      <c r="AB2151" s="7">
        <f>IFERROR(VLOOKUP(VALUE(R2151),工作表2!$A:$N,14,1)/50,0)</f>
        <v>511188.03</v>
      </c>
      <c r="AC2151" s="7">
        <f>IFERROR(VLOOKUP(VALUE(S2151),工作表2!$A:$N,14,1)/50,0)</f>
        <v>511188.03</v>
      </c>
      <c r="AD2151" s="7">
        <f>IFERROR(VLOOKUP(VALUE(T2151),工作表2!$A:$N,14,1)/50,0)</f>
        <v>511188.03</v>
      </c>
      <c r="AE2151" s="7">
        <f>IFERROR(VLOOKUP(VALUE(U2151),工作表2!$A:$N,14,1),0)</f>
        <v>77050004</v>
      </c>
      <c r="AF2151" s="7">
        <f t="shared" si="374"/>
        <v>81650696.269999996</v>
      </c>
    </row>
    <row r="2152" spans="1:32" x14ac:dyDescent="0.15">
      <c r="A2152" s="8">
        <v>102148</v>
      </c>
      <c r="B2152" s="3" t="s">
        <v>7797</v>
      </c>
      <c r="C2152" t="s">
        <v>7788</v>
      </c>
      <c r="D2152" t="s">
        <v>7817</v>
      </c>
      <c r="E2152" t="s">
        <v>7799</v>
      </c>
      <c r="F2152" t="s">
        <v>7791</v>
      </c>
      <c r="G2152" t="s">
        <v>7819</v>
      </c>
      <c r="H2152" t="s">
        <v>7805</v>
      </c>
      <c r="I2152" t="s">
        <v>7801</v>
      </c>
      <c r="J2152" t="s">
        <v>7813</v>
      </c>
      <c r="K2152" t="s">
        <v>7822</v>
      </c>
      <c r="L2152">
        <f t="shared" si="364"/>
        <v>100643</v>
      </c>
      <c r="M2152">
        <f t="shared" si="365"/>
        <v>100643</v>
      </c>
      <c r="N2152">
        <f t="shared" si="366"/>
        <v>100644</v>
      </c>
      <c r="O2152">
        <f t="shared" si="367"/>
        <v>100643</v>
      </c>
      <c r="P2152">
        <f t="shared" si="368"/>
        <v>100645</v>
      </c>
      <c r="Q2152">
        <f t="shared" si="369"/>
        <v>100643</v>
      </c>
      <c r="R2152">
        <f t="shared" si="370"/>
        <v>100643</v>
      </c>
      <c r="S2152">
        <f t="shared" si="371"/>
        <v>100645</v>
      </c>
      <c r="T2152">
        <f t="shared" si="372"/>
        <v>100643</v>
      </c>
      <c r="U2152">
        <f t="shared" si="373"/>
        <v>202149</v>
      </c>
      <c r="V2152" s="7">
        <f>IFERROR(VLOOKUP(VALUE(L2152),工作表2!$A:$N,14,1)/50,0)</f>
        <v>511188.03</v>
      </c>
      <c r="W2152" s="7">
        <f>IFERROR(VLOOKUP(VALUE(M2152),工作表2!$A:$N,14,1)/50,0)</f>
        <v>511188.03</v>
      </c>
      <c r="X2152" s="7">
        <f>IFERROR(VLOOKUP(VALUE(N2152),工作表2!$A:$N,14,1)/50,0)</f>
        <v>511188.03</v>
      </c>
      <c r="Y2152" s="7">
        <f>IFERROR(VLOOKUP(VALUE(O2152),工作表2!$A:$N,14,1)/50,0)</f>
        <v>511188.03</v>
      </c>
      <c r="Z2152" s="7">
        <f>IFERROR(VLOOKUP(VALUE(P2152),工作表2!$A:$N,14,1)/50,0)</f>
        <v>511188.03</v>
      </c>
      <c r="AA2152" s="7">
        <f>IFERROR(VLOOKUP(VALUE(Q2152),工作表2!$A:$N,14,1)/50,0)</f>
        <v>511188.03</v>
      </c>
      <c r="AB2152" s="7">
        <f>IFERROR(VLOOKUP(VALUE(R2152),工作表2!$A:$N,14,1)/50,0)</f>
        <v>511188.03</v>
      </c>
      <c r="AC2152" s="7">
        <f>IFERROR(VLOOKUP(VALUE(S2152),工作表2!$A:$N,14,1)/50,0)</f>
        <v>511188.03</v>
      </c>
      <c r="AD2152" s="7">
        <f>IFERROR(VLOOKUP(VALUE(T2152),工作表2!$A:$N,14,1)/50,0)</f>
        <v>511188.03</v>
      </c>
      <c r="AE2152" s="7">
        <f>IFERROR(VLOOKUP(VALUE(U2152),工作表2!$A:$N,14,1),0)</f>
        <v>77381269</v>
      </c>
      <c r="AF2152" s="7">
        <f t="shared" si="374"/>
        <v>81981961.269999996</v>
      </c>
    </row>
    <row r="2153" spans="1:32" x14ac:dyDescent="0.15">
      <c r="A2153" s="8">
        <v>102149</v>
      </c>
      <c r="B2153" s="3" t="s">
        <v>7807</v>
      </c>
      <c r="C2153" t="s">
        <v>7816</v>
      </c>
      <c r="D2153" t="s">
        <v>7804</v>
      </c>
      <c r="E2153" t="s">
        <v>7818</v>
      </c>
      <c r="F2153" t="s">
        <v>7800</v>
      </c>
      <c r="G2153" t="s">
        <v>7819</v>
      </c>
      <c r="H2153" t="s">
        <v>7793</v>
      </c>
      <c r="I2153" t="s">
        <v>7812</v>
      </c>
      <c r="J2153" t="s">
        <v>7795</v>
      </c>
      <c r="K2153" t="s">
        <v>7823</v>
      </c>
      <c r="L2153">
        <f t="shared" si="364"/>
        <v>100645</v>
      </c>
      <c r="M2153">
        <f t="shared" si="365"/>
        <v>100645</v>
      </c>
      <c r="N2153">
        <f t="shared" si="366"/>
        <v>100645</v>
      </c>
      <c r="O2153">
        <f t="shared" si="367"/>
        <v>100645</v>
      </c>
      <c r="P2153">
        <f t="shared" si="368"/>
        <v>100643</v>
      </c>
      <c r="Q2153">
        <f t="shared" si="369"/>
        <v>100643</v>
      </c>
      <c r="R2153">
        <f t="shared" si="370"/>
        <v>100645</v>
      </c>
      <c r="S2153">
        <f t="shared" si="371"/>
        <v>100643</v>
      </c>
      <c r="T2153">
        <f t="shared" si="372"/>
        <v>100645</v>
      </c>
      <c r="U2153">
        <f t="shared" si="373"/>
        <v>202150</v>
      </c>
      <c r="V2153" s="7">
        <f>IFERROR(VLOOKUP(VALUE(L2153),工作表2!$A:$N,14,1)/50,0)</f>
        <v>511188.03</v>
      </c>
      <c r="W2153" s="7">
        <f>IFERROR(VLOOKUP(VALUE(M2153),工作表2!$A:$N,14,1)/50,0)</f>
        <v>511188.03</v>
      </c>
      <c r="X2153" s="7">
        <f>IFERROR(VLOOKUP(VALUE(N2153),工作表2!$A:$N,14,1)/50,0)</f>
        <v>511188.03</v>
      </c>
      <c r="Y2153" s="7">
        <f>IFERROR(VLOOKUP(VALUE(O2153),工作表2!$A:$N,14,1)/50,0)</f>
        <v>511188.03</v>
      </c>
      <c r="Z2153" s="7">
        <f>IFERROR(VLOOKUP(VALUE(P2153),工作表2!$A:$N,14,1)/50,0)</f>
        <v>511188.03</v>
      </c>
      <c r="AA2153" s="7">
        <f>IFERROR(VLOOKUP(VALUE(Q2153),工作表2!$A:$N,14,1)/50,0)</f>
        <v>511188.03</v>
      </c>
      <c r="AB2153" s="7">
        <f>IFERROR(VLOOKUP(VALUE(R2153),工作表2!$A:$N,14,1)/50,0)</f>
        <v>511188.03</v>
      </c>
      <c r="AC2153" s="7">
        <f>IFERROR(VLOOKUP(VALUE(S2153),工作表2!$A:$N,14,1)/50,0)</f>
        <v>511188.03</v>
      </c>
      <c r="AD2153" s="7">
        <f>IFERROR(VLOOKUP(VALUE(T2153),工作表2!$A:$N,14,1)/50,0)</f>
        <v>511188.03</v>
      </c>
      <c r="AE2153" s="7">
        <f>IFERROR(VLOOKUP(VALUE(U2153),工作表2!$A:$N,14,1),0)</f>
        <v>77824785.5</v>
      </c>
      <c r="AF2153" s="7">
        <f t="shared" si="374"/>
        <v>82425477.769999996</v>
      </c>
    </row>
    <row r="2154" spans="1:32" x14ac:dyDescent="0.15">
      <c r="A2154" s="8">
        <v>102150</v>
      </c>
      <c r="B2154" s="3" t="s">
        <v>7824</v>
      </c>
      <c r="C2154" t="s">
        <v>7825</v>
      </c>
      <c r="D2154" t="s">
        <v>7826</v>
      </c>
      <c r="E2154" t="s">
        <v>7827</v>
      </c>
      <c r="F2154" t="s">
        <v>7828</v>
      </c>
      <c r="G2154" t="s">
        <v>7829</v>
      </c>
      <c r="H2154" t="s">
        <v>7830</v>
      </c>
      <c r="I2154" t="s">
        <v>7831</v>
      </c>
      <c r="J2154" t="s">
        <v>7832</v>
      </c>
      <c r="K2154" t="s">
        <v>7833</v>
      </c>
      <c r="L2154">
        <f t="shared" si="364"/>
        <v>100646</v>
      </c>
      <c r="M2154">
        <f t="shared" si="365"/>
        <v>100646</v>
      </c>
      <c r="N2154">
        <f t="shared" si="366"/>
        <v>100646</v>
      </c>
      <c r="O2154">
        <f t="shared" si="367"/>
        <v>100646</v>
      </c>
      <c r="P2154">
        <f t="shared" si="368"/>
        <v>100648</v>
      </c>
      <c r="Q2154">
        <f t="shared" si="369"/>
        <v>100648</v>
      </c>
      <c r="R2154">
        <f t="shared" si="370"/>
        <v>100647</v>
      </c>
      <c r="S2154">
        <f t="shared" si="371"/>
        <v>100646</v>
      </c>
      <c r="T2154">
        <f t="shared" si="372"/>
        <v>100647</v>
      </c>
      <c r="U2154">
        <f t="shared" si="373"/>
        <v>202151</v>
      </c>
      <c r="V2154" s="7">
        <f>IFERROR(VLOOKUP(VALUE(L2154),工作表2!$A:$N,14,1)/50,0)</f>
        <v>515920.26</v>
      </c>
      <c r="W2154" s="7">
        <f>IFERROR(VLOOKUP(VALUE(M2154),工作表2!$A:$N,14,1)/50,0)</f>
        <v>515920.26</v>
      </c>
      <c r="X2154" s="7">
        <f>IFERROR(VLOOKUP(VALUE(N2154),工作表2!$A:$N,14,1)/50,0)</f>
        <v>515920.26</v>
      </c>
      <c r="Y2154" s="7">
        <f>IFERROR(VLOOKUP(VALUE(O2154),工作表2!$A:$N,14,1)/50,0)</f>
        <v>515920.26</v>
      </c>
      <c r="Z2154" s="7">
        <f>IFERROR(VLOOKUP(VALUE(P2154),工作表2!$A:$N,14,1)/50,0)</f>
        <v>515920.26</v>
      </c>
      <c r="AA2154" s="7">
        <f>IFERROR(VLOOKUP(VALUE(Q2154),工作表2!$A:$N,14,1)/50,0)</f>
        <v>515920.26</v>
      </c>
      <c r="AB2154" s="7">
        <f>IFERROR(VLOOKUP(VALUE(R2154),工作表2!$A:$N,14,1)/50,0)</f>
        <v>515920.26</v>
      </c>
      <c r="AC2154" s="7">
        <f>IFERROR(VLOOKUP(VALUE(S2154),工作表2!$A:$N,14,1)/50,0)</f>
        <v>515920.26</v>
      </c>
      <c r="AD2154" s="7">
        <f>IFERROR(VLOOKUP(VALUE(T2154),工作表2!$A:$N,14,1)/50,0)</f>
        <v>515920.26</v>
      </c>
      <c r="AE2154" s="7">
        <f>IFERROR(VLOOKUP(VALUE(U2154),工作表2!$A:$N,14,1),0)</f>
        <v>76689241</v>
      </c>
      <c r="AF2154" s="7">
        <f t="shared" si="374"/>
        <v>81332523.340000004</v>
      </c>
    </row>
    <row r="2155" spans="1:32" x14ac:dyDescent="0.15">
      <c r="A2155" s="8">
        <v>102151</v>
      </c>
      <c r="B2155" s="3" t="s">
        <v>7834</v>
      </c>
      <c r="C2155" t="s">
        <v>7835</v>
      </c>
      <c r="D2155" t="s">
        <v>7836</v>
      </c>
      <c r="E2155" t="s">
        <v>7837</v>
      </c>
      <c r="F2155" t="s">
        <v>7828</v>
      </c>
      <c r="G2155" t="s">
        <v>7838</v>
      </c>
      <c r="H2155" t="s">
        <v>7830</v>
      </c>
      <c r="I2155" t="s">
        <v>7831</v>
      </c>
      <c r="J2155" t="s">
        <v>7839</v>
      </c>
      <c r="K2155" t="s">
        <v>7840</v>
      </c>
      <c r="L2155">
        <f t="shared" si="364"/>
        <v>100647</v>
      </c>
      <c r="M2155">
        <f t="shared" si="365"/>
        <v>100648</v>
      </c>
      <c r="N2155">
        <f t="shared" si="366"/>
        <v>100648</v>
      </c>
      <c r="O2155">
        <f t="shared" si="367"/>
        <v>100648</v>
      </c>
      <c r="P2155">
        <f t="shared" si="368"/>
        <v>100648</v>
      </c>
      <c r="Q2155">
        <f t="shared" si="369"/>
        <v>100646</v>
      </c>
      <c r="R2155">
        <f t="shared" si="370"/>
        <v>100647</v>
      </c>
      <c r="S2155">
        <f t="shared" si="371"/>
        <v>100646</v>
      </c>
      <c r="T2155">
        <f t="shared" si="372"/>
        <v>100648</v>
      </c>
      <c r="U2155">
        <f t="shared" si="373"/>
        <v>202152</v>
      </c>
      <c r="V2155" s="7">
        <f>IFERROR(VLOOKUP(VALUE(L2155),工作表2!$A:$N,14,1)/50,0)</f>
        <v>515920.26</v>
      </c>
      <c r="W2155" s="7">
        <f>IFERROR(VLOOKUP(VALUE(M2155),工作表2!$A:$N,14,1)/50,0)</f>
        <v>515920.26</v>
      </c>
      <c r="X2155" s="7">
        <f>IFERROR(VLOOKUP(VALUE(N2155),工作表2!$A:$N,14,1)/50,0)</f>
        <v>515920.26</v>
      </c>
      <c r="Y2155" s="7">
        <f>IFERROR(VLOOKUP(VALUE(O2155),工作表2!$A:$N,14,1)/50,0)</f>
        <v>515920.26</v>
      </c>
      <c r="Z2155" s="7">
        <f>IFERROR(VLOOKUP(VALUE(P2155),工作表2!$A:$N,14,1)/50,0)</f>
        <v>515920.26</v>
      </c>
      <c r="AA2155" s="7">
        <f>IFERROR(VLOOKUP(VALUE(Q2155),工作表2!$A:$N,14,1)/50,0)</f>
        <v>515920.26</v>
      </c>
      <c r="AB2155" s="7">
        <f>IFERROR(VLOOKUP(VALUE(R2155),工作表2!$A:$N,14,1)/50,0)</f>
        <v>515920.26</v>
      </c>
      <c r="AC2155" s="7">
        <f>IFERROR(VLOOKUP(VALUE(S2155),工作表2!$A:$N,14,1)/50,0)</f>
        <v>515920.26</v>
      </c>
      <c r="AD2155" s="7">
        <f>IFERROR(VLOOKUP(VALUE(T2155),工作表2!$A:$N,14,1)/50,0)</f>
        <v>515920.26</v>
      </c>
      <c r="AE2155" s="7">
        <f>IFERROR(VLOOKUP(VALUE(U2155),工作表2!$A:$N,14,1),0)</f>
        <v>76740413.5</v>
      </c>
      <c r="AF2155" s="7">
        <f t="shared" si="374"/>
        <v>81383695.840000004</v>
      </c>
    </row>
    <row r="2156" spans="1:32" x14ac:dyDescent="0.15">
      <c r="A2156" s="8">
        <v>102152</v>
      </c>
      <c r="B2156" s="3" t="s">
        <v>7834</v>
      </c>
      <c r="C2156" t="s">
        <v>7825</v>
      </c>
      <c r="D2156" t="s">
        <v>7826</v>
      </c>
      <c r="E2156" t="s">
        <v>7841</v>
      </c>
      <c r="F2156" t="s">
        <v>7842</v>
      </c>
      <c r="G2156" t="s">
        <v>7838</v>
      </c>
      <c r="H2156" t="s">
        <v>7830</v>
      </c>
      <c r="I2156" t="s">
        <v>7843</v>
      </c>
      <c r="J2156" t="s">
        <v>7844</v>
      </c>
      <c r="K2156" t="s">
        <v>7845</v>
      </c>
      <c r="L2156">
        <f t="shared" si="364"/>
        <v>100647</v>
      </c>
      <c r="M2156">
        <f t="shared" si="365"/>
        <v>100646</v>
      </c>
      <c r="N2156">
        <f t="shared" si="366"/>
        <v>100646</v>
      </c>
      <c r="O2156">
        <f t="shared" si="367"/>
        <v>100647</v>
      </c>
      <c r="P2156">
        <f t="shared" si="368"/>
        <v>100646</v>
      </c>
      <c r="Q2156">
        <f t="shared" si="369"/>
        <v>100646</v>
      </c>
      <c r="R2156">
        <f t="shared" si="370"/>
        <v>100647</v>
      </c>
      <c r="S2156">
        <f t="shared" si="371"/>
        <v>100647</v>
      </c>
      <c r="T2156">
        <f t="shared" si="372"/>
        <v>100646</v>
      </c>
      <c r="U2156">
        <f t="shared" si="373"/>
        <v>202153</v>
      </c>
      <c r="V2156" s="7">
        <f>IFERROR(VLOOKUP(VALUE(L2156),工作表2!$A:$N,14,1)/50,0)</f>
        <v>515920.26</v>
      </c>
      <c r="W2156" s="7">
        <f>IFERROR(VLOOKUP(VALUE(M2156),工作表2!$A:$N,14,1)/50,0)</f>
        <v>515920.26</v>
      </c>
      <c r="X2156" s="7">
        <f>IFERROR(VLOOKUP(VALUE(N2156),工作表2!$A:$N,14,1)/50,0)</f>
        <v>515920.26</v>
      </c>
      <c r="Y2156" s="7">
        <f>IFERROR(VLOOKUP(VALUE(O2156),工作表2!$A:$N,14,1)/50,0)</f>
        <v>515920.26</v>
      </c>
      <c r="Z2156" s="7">
        <f>IFERROR(VLOOKUP(VALUE(P2156),工作表2!$A:$N,14,1)/50,0)</f>
        <v>515920.26</v>
      </c>
      <c r="AA2156" s="7">
        <f>IFERROR(VLOOKUP(VALUE(Q2156),工作表2!$A:$N,14,1)/50,0)</f>
        <v>515920.26</v>
      </c>
      <c r="AB2156" s="7">
        <f>IFERROR(VLOOKUP(VALUE(R2156),工作表2!$A:$N,14,1)/50,0)</f>
        <v>515920.26</v>
      </c>
      <c r="AC2156" s="7">
        <f>IFERROR(VLOOKUP(VALUE(S2156),工作表2!$A:$N,14,1)/50,0)</f>
        <v>515920.26</v>
      </c>
      <c r="AD2156" s="7">
        <f>IFERROR(VLOOKUP(VALUE(T2156),工作表2!$A:$N,14,1)/50,0)</f>
        <v>515920.26</v>
      </c>
      <c r="AE2156" s="7">
        <f>IFERROR(VLOOKUP(VALUE(U2156),工作表2!$A:$N,14,1),0)</f>
        <v>76791618.5</v>
      </c>
      <c r="AF2156" s="7">
        <f t="shared" si="374"/>
        <v>81434900.840000004</v>
      </c>
    </row>
    <row r="2157" spans="1:32" x14ac:dyDescent="0.15">
      <c r="A2157" s="8">
        <v>102153</v>
      </c>
      <c r="B2157" s="3" t="s">
        <v>7824</v>
      </c>
      <c r="C2157" t="s">
        <v>7835</v>
      </c>
      <c r="D2157" t="s">
        <v>7846</v>
      </c>
      <c r="E2157" t="s">
        <v>7837</v>
      </c>
      <c r="F2157" t="s">
        <v>7828</v>
      </c>
      <c r="G2157" t="s">
        <v>7829</v>
      </c>
      <c r="H2157" t="s">
        <v>7847</v>
      </c>
      <c r="I2157" t="s">
        <v>7831</v>
      </c>
      <c r="J2157" t="s">
        <v>7844</v>
      </c>
      <c r="K2157" t="s">
        <v>7848</v>
      </c>
      <c r="L2157">
        <f t="shared" si="364"/>
        <v>100646</v>
      </c>
      <c r="M2157">
        <f t="shared" si="365"/>
        <v>100648</v>
      </c>
      <c r="N2157">
        <f t="shared" si="366"/>
        <v>100647</v>
      </c>
      <c r="O2157">
        <f t="shared" si="367"/>
        <v>100648</v>
      </c>
      <c r="P2157">
        <f t="shared" si="368"/>
        <v>100648</v>
      </c>
      <c r="Q2157">
        <f t="shared" si="369"/>
        <v>100648</v>
      </c>
      <c r="R2157">
        <f t="shared" si="370"/>
        <v>100648</v>
      </c>
      <c r="S2157">
        <f t="shared" si="371"/>
        <v>100646</v>
      </c>
      <c r="T2157">
        <f t="shared" si="372"/>
        <v>100646</v>
      </c>
      <c r="U2157">
        <f t="shared" si="373"/>
        <v>202154</v>
      </c>
      <c r="V2157" s="7">
        <f>IFERROR(VLOOKUP(VALUE(L2157),工作表2!$A:$N,14,1)/50,0)</f>
        <v>515920.26</v>
      </c>
      <c r="W2157" s="7">
        <f>IFERROR(VLOOKUP(VALUE(M2157),工作表2!$A:$N,14,1)/50,0)</f>
        <v>515920.26</v>
      </c>
      <c r="X2157" s="7">
        <f>IFERROR(VLOOKUP(VALUE(N2157),工作表2!$A:$N,14,1)/50,0)</f>
        <v>515920.26</v>
      </c>
      <c r="Y2157" s="7">
        <f>IFERROR(VLOOKUP(VALUE(O2157),工作表2!$A:$N,14,1)/50,0)</f>
        <v>515920.26</v>
      </c>
      <c r="Z2157" s="7">
        <f>IFERROR(VLOOKUP(VALUE(P2157),工作表2!$A:$N,14,1)/50,0)</f>
        <v>515920.26</v>
      </c>
      <c r="AA2157" s="7">
        <f>IFERROR(VLOOKUP(VALUE(Q2157),工作表2!$A:$N,14,1)/50,0)</f>
        <v>515920.26</v>
      </c>
      <c r="AB2157" s="7">
        <f>IFERROR(VLOOKUP(VALUE(R2157),工作表2!$A:$N,14,1)/50,0)</f>
        <v>515920.26</v>
      </c>
      <c r="AC2157" s="7">
        <f>IFERROR(VLOOKUP(VALUE(S2157),工作表2!$A:$N,14,1)/50,0)</f>
        <v>515920.26</v>
      </c>
      <c r="AD2157" s="7">
        <f>IFERROR(VLOOKUP(VALUE(T2157),工作表2!$A:$N,14,1)/50,0)</f>
        <v>515920.26</v>
      </c>
      <c r="AE2157" s="7">
        <f>IFERROR(VLOOKUP(VALUE(U2157),工作表2!$A:$N,14,1),0)</f>
        <v>78249914</v>
      </c>
      <c r="AF2157" s="7">
        <f t="shared" si="374"/>
        <v>82893196.340000004</v>
      </c>
    </row>
    <row r="2158" spans="1:32" x14ac:dyDescent="0.15">
      <c r="A2158" s="8">
        <v>102154</v>
      </c>
      <c r="B2158" s="3" t="s">
        <v>7834</v>
      </c>
      <c r="C2158" t="s">
        <v>7835</v>
      </c>
      <c r="D2158" t="s">
        <v>7836</v>
      </c>
      <c r="E2158" t="s">
        <v>7841</v>
      </c>
      <c r="F2158" t="s">
        <v>7849</v>
      </c>
      <c r="G2158" t="s">
        <v>7838</v>
      </c>
      <c r="H2158" t="s">
        <v>7850</v>
      </c>
      <c r="I2158" t="s">
        <v>7843</v>
      </c>
      <c r="J2158" t="s">
        <v>7832</v>
      </c>
      <c r="K2158" t="s">
        <v>7851</v>
      </c>
      <c r="L2158">
        <f t="shared" si="364"/>
        <v>100647</v>
      </c>
      <c r="M2158">
        <f t="shared" si="365"/>
        <v>100648</v>
      </c>
      <c r="N2158">
        <f t="shared" si="366"/>
        <v>100648</v>
      </c>
      <c r="O2158">
        <f t="shared" si="367"/>
        <v>100647</v>
      </c>
      <c r="P2158">
        <f t="shared" si="368"/>
        <v>100647</v>
      </c>
      <c r="Q2158">
        <f t="shared" si="369"/>
        <v>100646</v>
      </c>
      <c r="R2158">
        <f t="shared" si="370"/>
        <v>100646</v>
      </c>
      <c r="S2158">
        <f t="shared" si="371"/>
        <v>100647</v>
      </c>
      <c r="T2158">
        <f t="shared" si="372"/>
        <v>100647</v>
      </c>
      <c r="U2158">
        <f t="shared" si="373"/>
        <v>202155</v>
      </c>
      <c r="V2158" s="7">
        <f>IFERROR(VLOOKUP(VALUE(L2158),工作表2!$A:$N,14,1)/50,0)</f>
        <v>515920.26</v>
      </c>
      <c r="W2158" s="7">
        <f>IFERROR(VLOOKUP(VALUE(M2158),工作表2!$A:$N,14,1)/50,0)</f>
        <v>515920.26</v>
      </c>
      <c r="X2158" s="7">
        <f>IFERROR(VLOOKUP(VALUE(N2158),工作表2!$A:$N,14,1)/50,0)</f>
        <v>515920.26</v>
      </c>
      <c r="Y2158" s="7">
        <f>IFERROR(VLOOKUP(VALUE(O2158),工作表2!$A:$N,14,1)/50,0)</f>
        <v>515920.26</v>
      </c>
      <c r="Z2158" s="7">
        <f>IFERROR(VLOOKUP(VALUE(P2158),工作表2!$A:$N,14,1)/50,0)</f>
        <v>515920.26</v>
      </c>
      <c r="AA2158" s="7">
        <f>IFERROR(VLOOKUP(VALUE(Q2158),工作表2!$A:$N,14,1)/50,0)</f>
        <v>515920.26</v>
      </c>
      <c r="AB2158" s="7">
        <f>IFERROR(VLOOKUP(VALUE(R2158),工作表2!$A:$N,14,1)/50,0)</f>
        <v>515920.26</v>
      </c>
      <c r="AC2158" s="7">
        <f>IFERROR(VLOOKUP(VALUE(S2158),工作表2!$A:$N,14,1)/50,0)</f>
        <v>515920.26</v>
      </c>
      <c r="AD2158" s="7">
        <f>IFERROR(VLOOKUP(VALUE(T2158),工作表2!$A:$N,14,1)/50,0)</f>
        <v>515920.26</v>
      </c>
      <c r="AE2158" s="7">
        <f>IFERROR(VLOOKUP(VALUE(U2158),工作表2!$A:$N,14,1),0)</f>
        <v>76894125</v>
      </c>
      <c r="AF2158" s="7">
        <f t="shared" si="374"/>
        <v>81537407.340000004</v>
      </c>
    </row>
    <row r="2159" spans="1:32" x14ac:dyDescent="0.15">
      <c r="A2159" s="8">
        <v>102155</v>
      </c>
      <c r="B2159" s="3" t="s">
        <v>7852</v>
      </c>
      <c r="C2159" t="s">
        <v>7825</v>
      </c>
      <c r="D2159" t="s">
        <v>7836</v>
      </c>
      <c r="E2159" t="s">
        <v>7827</v>
      </c>
      <c r="F2159" t="s">
        <v>7849</v>
      </c>
      <c r="G2159" t="s">
        <v>7829</v>
      </c>
      <c r="H2159" t="s">
        <v>7847</v>
      </c>
      <c r="I2159" t="s">
        <v>7843</v>
      </c>
      <c r="J2159" t="s">
        <v>7832</v>
      </c>
      <c r="K2159" t="s">
        <v>7853</v>
      </c>
      <c r="L2159">
        <f t="shared" si="364"/>
        <v>100648</v>
      </c>
      <c r="M2159">
        <f t="shared" si="365"/>
        <v>100646</v>
      </c>
      <c r="N2159">
        <f t="shared" si="366"/>
        <v>100648</v>
      </c>
      <c r="O2159">
        <f t="shared" si="367"/>
        <v>100646</v>
      </c>
      <c r="P2159">
        <f t="shared" si="368"/>
        <v>100647</v>
      </c>
      <c r="Q2159">
        <f t="shared" si="369"/>
        <v>100648</v>
      </c>
      <c r="R2159">
        <f t="shared" si="370"/>
        <v>100648</v>
      </c>
      <c r="S2159">
        <f t="shared" si="371"/>
        <v>100647</v>
      </c>
      <c r="T2159">
        <f t="shared" si="372"/>
        <v>100647</v>
      </c>
      <c r="U2159">
        <f t="shared" si="373"/>
        <v>202156</v>
      </c>
      <c r="V2159" s="7">
        <f>IFERROR(VLOOKUP(VALUE(L2159),工作表2!$A:$N,14,1)/50,0)</f>
        <v>515920.26</v>
      </c>
      <c r="W2159" s="7">
        <f>IFERROR(VLOOKUP(VALUE(M2159),工作表2!$A:$N,14,1)/50,0)</f>
        <v>515920.26</v>
      </c>
      <c r="X2159" s="7">
        <f>IFERROR(VLOOKUP(VALUE(N2159),工作表2!$A:$N,14,1)/50,0)</f>
        <v>515920.26</v>
      </c>
      <c r="Y2159" s="7">
        <f>IFERROR(VLOOKUP(VALUE(O2159),工作表2!$A:$N,14,1)/50,0)</f>
        <v>515920.26</v>
      </c>
      <c r="Z2159" s="7">
        <f>IFERROR(VLOOKUP(VALUE(P2159),工作表2!$A:$N,14,1)/50,0)</f>
        <v>515920.26</v>
      </c>
      <c r="AA2159" s="7">
        <f>IFERROR(VLOOKUP(VALUE(Q2159),工作表2!$A:$N,14,1)/50,0)</f>
        <v>515920.26</v>
      </c>
      <c r="AB2159" s="7">
        <f>IFERROR(VLOOKUP(VALUE(R2159),工作表2!$A:$N,14,1)/50,0)</f>
        <v>515920.26</v>
      </c>
      <c r="AC2159" s="7">
        <f>IFERROR(VLOOKUP(VALUE(S2159),工作表2!$A:$N,14,1)/50,0)</f>
        <v>515920.26</v>
      </c>
      <c r="AD2159" s="7">
        <f>IFERROR(VLOOKUP(VALUE(T2159),工作表2!$A:$N,14,1)/50,0)</f>
        <v>515920.26</v>
      </c>
      <c r="AE2159" s="7">
        <f>IFERROR(VLOOKUP(VALUE(U2159),工作表2!$A:$N,14,1),0)</f>
        <v>76945426</v>
      </c>
      <c r="AF2159" s="7">
        <f t="shared" si="374"/>
        <v>81588708.340000004</v>
      </c>
    </row>
    <row r="2160" spans="1:32" x14ac:dyDescent="0.15">
      <c r="A2160" s="8">
        <v>102156</v>
      </c>
      <c r="B2160" s="3" t="s">
        <v>7834</v>
      </c>
      <c r="C2160" t="s">
        <v>7854</v>
      </c>
      <c r="D2160" t="s">
        <v>7846</v>
      </c>
      <c r="E2160" t="s">
        <v>7841</v>
      </c>
      <c r="F2160" t="s">
        <v>7849</v>
      </c>
      <c r="G2160" t="s">
        <v>7829</v>
      </c>
      <c r="H2160" t="s">
        <v>7830</v>
      </c>
      <c r="I2160" t="s">
        <v>7843</v>
      </c>
      <c r="J2160" t="s">
        <v>7839</v>
      </c>
      <c r="K2160" t="s">
        <v>7855</v>
      </c>
      <c r="L2160">
        <f t="shared" si="364"/>
        <v>100647</v>
      </c>
      <c r="M2160">
        <f t="shared" si="365"/>
        <v>100647</v>
      </c>
      <c r="N2160">
        <f t="shared" si="366"/>
        <v>100647</v>
      </c>
      <c r="O2160">
        <f t="shared" si="367"/>
        <v>100647</v>
      </c>
      <c r="P2160">
        <f t="shared" si="368"/>
        <v>100647</v>
      </c>
      <c r="Q2160">
        <f t="shared" si="369"/>
        <v>100648</v>
      </c>
      <c r="R2160">
        <f t="shared" si="370"/>
        <v>100647</v>
      </c>
      <c r="S2160">
        <f t="shared" si="371"/>
        <v>100647</v>
      </c>
      <c r="T2160">
        <f t="shared" si="372"/>
        <v>100648</v>
      </c>
      <c r="U2160">
        <f t="shared" si="373"/>
        <v>202157</v>
      </c>
      <c r="V2160" s="7">
        <f>IFERROR(VLOOKUP(VALUE(L2160),工作表2!$A:$N,14,1)/50,0)</f>
        <v>515920.26</v>
      </c>
      <c r="W2160" s="7">
        <f>IFERROR(VLOOKUP(VALUE(M2160),工作表2!$A:$N,14,1)/50,0)</f>
        <v>515920.26</v>
      </c>
      <c r="X2160" s="7">
        <f>IFERROR(VLOOKUP(VALUE(N2160),工作表2!$A:$N,14,1)/50,0)</f>
        <v>515920.26</v>
      </c>
      <c r="Y2160" s="7">
        <f>IFERROR(VLOOKUP(VALUE(O2160),工作表2!$A:$N,14,1)/50,0)</f>
        <v>515920.26</v>
      </c>
      <c r="Z2160" s="7">
        <f>IFERROR(VLOOKUP(VALUE(P2160),工作表2!$A:$N,14,1)/50,0)</f>
        <v>515920.26</v>
      </c>
      <c r="AA2160" s="7">
        <f>IFERROR(VLOOKUP(VALUE(Q2160),工作表2!$A:$N,14,1)/50,0)</f>
        <v>515920.26</v>
      </c>
      <c r="AB2160" s="7">
        <f>IFERROR(VLOOKUP(VALUE(R2160),工作表2!$A:$N,14,1)/50,0)</f>
        <v>515920.26</v>
      </c>
      <c r="AC2160" s="7">
        <f>IFERROR(VLOOKUP(VALUE(S2160),工作表2!$A:$N,14,1)/50,0)</f>
        <v>515920.26</v>
      </c>
      <c r="AD2160" s="7">
        <f>IFERROR(VLOOKUP(VALUE(T2160),工作表2!$A:$N,14,1)/50,0)</f>
        <v>515920.26</v>
      </c>
      <c r="AE2160" s="7">
        <f>IFERROR(VLOOKUP(VALUE(U2160),工作表2!$A:$N,14,1),0)</f>
        <v>78406289.5</v>
      </c>
      <c r="AF2160" s="7">
        <f t="shared" si="374"/>
        <v>83049571.840000004</v>
      </c>
    </row>
    <row r="2161" spans="1:32" x14ac:dyDescent="0.15">
      <c r="A2161" s="8">
        <v>102157</v>
      </c>
      <c r="B2161" s="3" t="s">
        <v>7824</v>
      </c>
      <c r="C2161" t="s">
        <v>7835</v>
      </c>
      <c r="D2161" t="s">
        <v>7836</v>
      </c>
      <c r="E2161" t="s">
        <v>7827</v>
      </c>
      <c r="F2161" t="s">
        <v>7842</v>
      </c>
      <c r="G2161" t="s">
        <v>7856</v>
      </c>
      <c r="H2161" t="s">
        <v>7847</v>
      </c>
      <c r="I2161" t="s">
        <v>7831</v>
      </c>
      <c r="J2161" t="s">
        <v>7844</v>
      </c>
      <c r="K2161" t="s">
        <v>7857</v>
      </c>
      <c r="L2161">
        <f t="shared" si="364"/>
        <v>100646</v>
      </c>
      <c r="M2161">
        <f t="shared" si="365"/>
        <v>100648</v>
      </c>
      <c r="N2161">
        <f t="shared" si="366"/>
        <v>100648</v>
      </c>
      <c r="O2161">
        <f t="shared" si="367"/>
        <v>100646</v>
      </c>
      <c r="P2161">
        <f t="shared" si="368"/>
        <v>100646</v>
      </c>
      <c r="Q2161">
        <f t="shared" si="369"/>
        <v>100647</v>
      </c>
      <c r="R2161">
        <f t="shared" si="370"/>
        <v>100648</v>
      </c>
      <c r="S2161">
        <f t="shared" si="371"/>
        <v>100646</v>
      </c>
      <c r="T2161">
        <f t="shared" si="372"/>
        <v>100646</v>
      </c>
      <c r="U2161">
        <f t="shared" si="373"/>
        <v>202158</v>
      </c>
      <c r="V2161" s="7">
        <f>IFERROR(VLOOKUP(VALUE(L2161),工作表2!$A:$N,14,1)/50,0)</f>
        <v>515920.26</v>
      </c>
      <c r="W2161" s="7">
        <f>IFERROR(VLOOKUP(VALUE(M2161),工作表2!$A:$N,14,1)/50,0)</f>
        <v>515920.26</v>
      </c>
      <c r="X2161" s="7">
        <f>IFERROR(VLOOKUP(VALUE(N2161),工作表2!$A:$N,14,1)/50,0)</f>
        <v>515920.26</v>
      </c>
      <c r="Y2161" s="7">
        <f>IFERROR(VLOOKUP(VALUE(O2161),工作表2!$A:$N,14,1)/50,0)</f>
        <v>515920.26</v>
      </c>
      <c r="Z2161" s="7">
        <f>IFERROR(VLOOKUP(VALUE(P2161),工作表2!$A:$N,14,1)/50,0)</f>
        <v>515920.26</v>
      </c>
      <c r="AA2161" s="7">
        <f>IFERROR(VLOOKUP(VALUE(Q2161),工作表2!$A:$N,14,1)/50,0)</f>
        <v>515920.26</v>
      </c>
      <c r="AB2161" s="7">
        <f>IFERROR(VLOOKUP(VALUE(R2161),工作表2!$A:$N,14,1)/50,0)</f>
        <v>515920.26</v>
      </c>
      <c r="AC2161" s="7">
        <f>IFERROR(VLOOKUP(VALUE(S2161),工作表2!$A:$N,14,1)/50,0)</f>
        <v>515920.26</v>
      </c>
      <c r="AD2161" s="7">
        <f>IFERROR(VLOOKUP(VALUE(T2161),工作表2!$A:$N,14,1)/50,0)</f>
        <v>515920.26</v>
      </c>
      <c r="AE2161" s="7">
        <f>IFERROR(VLOOKUP(VALUE(U2161),工作表2!$A:$N,14,1),0)</f>
        <v>77781510.5</v>
      </c>
      <c r="AF2161" s="7">
        <f t="shared" si="374"/>
        <v>82424792.840000004</v>
      </c>
    </row>
    <row r="2162" spans="1:32" x14ac:dyDescent="0.15">
      <c r="A2162" s="8">
        <v>102158</v>
      </c>
      <c r="B2162" s="3" t="s">
        <v>7852</v>
      </c>
      <c r="C2162" t="s">
        <v>7854</v>
      </c>
      <c r="D2162" t="s">
        <v>7826</v>
      </c>
      <c r="E2162" t="s">
        <v>7837</v>
      </c>
      <c r="F2162" t="s">
        <v>7842</v>
      </c>
      <c r="G2162" t="s">
        <v>7838</v>
      </c>
      <c r="H2162" t="s">
        <v>7847</v>
      </c>
      <c r="I2162" t="s">
        <v>7831</v>
      </c>
      <c r="J2162" t="s">
        <v>7832</v>
      </c>
      <c r="K2162" t="s">
        <v>7858</v>
      </c>
      <c r="L2162">
        <f t="shared" si="364"/>
        <v>100648</v>
      </c>
      <c r="M2162">
        <f t="shared" si="365"/>
        <v>100647</v>
      </c>
      <c r="N2162">
        <f t="shared" si="366"/>
        <v>100646</v>
      </c>
      <c r="O2162">
        <f t="shared" si="367"/>
        <v>100648</v>
      </c>
      <c r="P2162">
        <f t="shared" si="368"/>
        <v>100646</v>
      </c>
      <c r="Q2162">
        <f t="shared" si="369"/>
        <v>100646</v>
      </c>
      <c r="R2162">
        <f t="shared" si="370"/>
        <v>100648</v>
      </c>
      <c r="S2162">
        <f t="shared" si="371"/>
        <v>100646</v>
      </c>
      <c r="T2162">
        <f t="shared" si="372"/>
        <v>100647</v>
      </c>
      <c r="U2162">
        <f t="shared" si="373"/>
        <v>202159</v>
      </c>
      <c r="V2162" s="7">
        <f>IFERROR(VLOOKUP(VALUE(L2162),工作表2!$A:$N,14,1)/50,0)</f>
        <v>515920.26</v>
      </c>
      <c r="W2162" s="7">
        <f>IFERROR(VLOOKUP(VALUE(M2162),工作表2!$A:$N,14,1)/50,0)</f>
        <v>515920.26</v>
      </c>
      <c r="X2162" s="7">
        <f>IFERROR(VLOOKUP(VALUE(N2162),工作表2!$A:$N,14,1)/50,0)</f>
        <v>515920.26</v>
      </c>
      <c r="Y2162" s="7">
        <f>IFERROR(VLOOKUP(VALUE(O2162),工作表2!$A:$N,14,1)/50,0)</f>
        <v>515920.26</v>
      </c>
      <c r="Z2162" s="7">
        <f>IFERROR(VLOOKUP(VALUE(P2162),工作表2!$A:$N,14,1)/50,0)</f>
        <v>515920.26</v>
      </c>
      <c r="AA2162" s="7">
        <f>IFERROR(VLOOKUP(VALUE(Q2162),工作表2!$A:$N,14,1)/50,0)</f>
        <v>515920.26</v>
      </c>
      <c r="AB2162" s="7">
        <f>IFERROR(VLOOKUP(VALUE(R2162),工作表2!$A:$N,14,1)/50,0)</f>
        <v>515920.26</v>
      </c>
      <c r="AC2162" s="7">
        <f>IFERROR(VLOOKUP(VALUE(S2162),工作表2!$A:$N,14,1)/50,0)</f>
        <v>515920.26</v>
      </c>
      <c r="AD2162" s="7">
        <f>IFERROR(VLOOKUP(VALUE(T2162),工作表2!$A:$N,14,1)/50,0)</f>
        <v>515920.26</v>
      </c>
      <c r="AE2162" s="7">
        <f>IFERROR(VLOOKUP(VALUE(U2162),工作表2!$A:$N,14,1),0)</f>
        <v>78115574</v>
      </c>
      <c r="AF2162" s="7">
        <f t="shared" si="374"/>
        <v>82758856.340000004</v>
      </c>
    </row>
    <row r="2163" spans="1:32" x14ac:dyDescent="0.15">
      <c r="A2163" s="8">
        <v>102159</v>
      </c>
      <c r="B2163" s="3" t="s">
        <v>7824</v>
      </c>
      <c r="C2163" t="s">
        <v>7835</v>
      </c>
      <c r="D2163" t="s">
        <v>7846</v>
      </c>
      <c r="E2163" t="s">
        <v>7837</v>
      </c>
      <c r="F2163" t="s">
        <v>7828</v>
      </c>
      <c r="G2163" t="s">
        <v>7829</v>
      </c>
      <c r="H2163" t="s">
        <v>7847</v>
      </c>
      <c r="I2163" t="s">
        <v>7859</v>
      </c>
      <c r="J2163" t="s">
        <v>7839</v>
      </c>
      <c r="K2163" t="s">
        <v>7860</v>
      </c>
      <c r="L2163">
        <f t="shared" si="364"/>
        <v>100646</v>
      </c>
      <c r="M2163">
        <f t="shared" si="365"/>
        <v>100648</v>
      </c>
      <c r="N2163">
        <f t="shared" si="366"/>
        <v>100647</v>
      </c>
      <c r="O2163">
        <f t="shared" si="367"/>
        <v>100648</v>
      </c>
      <c r="P2163">
        <f t="shared" si="368"/>
        <v>100648</v>
      </c>
      <c r="Q2163">
        <f t="shared" si="369"/>
        <v>100648</v>
      </c>
      <c r="R2163">
        <f t="shared" si="370"/>
        <v>100648</v>
      </c>
      <c r="S2163">
        <f t="shared" si="371"/>
        <v>100648</v>
      </c>
      <c r="T2163">
        <f t="shared" si="372"/>
        <v>100648</v>
      </c>
      <c r="U2163">
        <f t="shared" si="373"/>
        <v>202160</v>
      </c>
      <c r="V2163" s="7">
        <f>IFERROR(VLOOKUP(VALUE(L2163),工作表2!$A:$N,14,1)/50,0)</f>
        <v>515920.26</v>
      </c>
      <c r="W2163" s="7">
        <f>IFERROR(VLOOKUP(VALUE(M2163),工作表2!$A:$N,14,1)/50,0)</f>
        <v>515920.26</v>
      </c>
      <c r="X2163" s="7">
        <f>IFERROR(VLOOKUP(VALUE(N2163),工作表2!$A:$N,14,1)/50,0)</f>
        <v>515920.26</v>
      </c>
      <c r="Y2163" s="7">
        <f>IFERROR(VLOOKUP(VALUE(O2163),工作表2!$A:$N,14,1)/50,0)</f>
        <v>515920.26</v>
      </c>
      <c r="Z2163" s="7">
        <f>IFERROR(VLOOKUP(VALUE(P2163),工作表2!$A:$N,14,1)/50,0)</f>
        <v>515920.26</v>
      </c>
      <c r="AA2163" s="7">
        <f>IFERROR(VLOOKUP(VALUE(Q2163),工作表2!$A:$N,14,1)/50,0)</f>
        <v>515920.26</v>
      </c>
      <c r="AB2163" s="7">
        <f>IFERROR(VLOOKUP(VALUE(R2163),工作表2!$A:$N,14,1)/50,0)</f>
        <v>515920.26</v>
      </c>
      <c r="AC2163" s="7">
        <f>IFERROR(VLOOKUP(VALUE(S2163),工作表2!$A:$N,14,1)/50,0)</f>
        <v>515920.26</v>
      </c>
      <c r="AD2163" s="7">
        <f>IFERROR(VLOOKUP(VALUE(T2163),工作表2!$A:$N,14,1)/50,0)</f>
        <v>515920.26</v>
      </c>
      <c r="AE2163" s="7">
        <f>IFERROR(VLOOKUP(VALUE(U2163),工作表2!$A:$N,14,1),0)</f>
        <v>78562962.5</v>
      </c>
      <c r="AF2163" s="7">
        <f t="shared" si="374"/>
        <v>83206244.840000004</v>
      </c>
    </row>
    <row r="2164" spans="1:32" x14ac:dyDescent="0.15">
      <c r="A2164" s="8">
        <v>102160</v>
      </c>
      <c r="B2164" s="3" t="s">
        <v>7861</v>
      </c>
      <c r="C2164" t="s">
        <v>7862</v>
      </c>
      <c r="D2164" t="s">
        <v>7863</v>
      </c>
      <c r="E2164" t="s">
        <v>7864</v>
      </c>
      <c r="F2164" t="s">
        <v>7865</v>
      </c>
      <c r="G2164" t="s">
        <v>7866</v>
      </c>
      <c r="H2164" t="s">
        <v>7867</v>
      </c>
      <c r="I2164" t="s">
        <v>7868</v>
      </c>
      <c r="J2164" t="s">
        <v>7869</v>
      </c>
      <c r="K2164" t="s">
        <v>7870</v>
      </c>
      <c r="L2164">
        <f t="shared" si="364"/>
        <v>100650</v>
      </c>
      <c r="M2164">
        <f t="shared" si="365"/>
        <v>100649</v>
      </c>
      <c r="N2164">
        <f t="shared" si="366"/>
        <v>100650</v>
      </c>
      <c r="O2164">
        <f t="shared" si="367"/>
        <v>100650</v>
      </c>
      <c r="P2164">
        <f t="shared" si="368"/>
        <v>100649</v>
      </c>
      <c r="Q2164">
        <f t="shared" si="369"/>
        <v>100650</v>
      </c>
      <c r="R2164">
        <f t="shared" si="370"/>
        <v>100650</v>
      </c>
      <c r="S2164">
        <f t="shared" si="371"/>
        <v>100650</v>
      </c>
      <c r="T2164">
        <f t="shared" si="372"/>
        <v>100649</v>
      </c>
      <c r="U2164">
        <f t="shared" si="373"/>
        <v>202161</v>
      </c>
      <c r="V2164" s="7">
        <f>IFERROR(VLOOKUP(VALUE(L2164),工作表2!$A:$N,14,1)/50,0)</f>
        <v>520652.48</v>
      </c>
      <c r="W2164" s="7">
        <f>IFERROR(VLOOKUP(VALUE(M2164),工作表2!$A:$N,14,1)/50,0)</f>
        <v>520652.48</v>
      </c>
      <c r="X2164" s="7">
        <f>IFERROR(VLOOKUP(VALUE(N2164),工作表2!$A:$N,14,1)/50,0)</f>
        <v>520652.48</v>
      </c>
      <c r="Y2164" s="7">
        <f>IFERROR(VLOOKUP(VALUE(O2164),工作表2!$A:$N,14,1)/50,0)</f>
        <v>520652.48</v>
      </c>
      <c r="Z2164" s="7">
        <f>IFERROR(VLOOKUP(VALUE(P2164),工作表2!$A:$N,14,1)/50,0)</f>
        <v>520652.48</v>
      </c>
      <c r="AA2164" s="7">
        <f>IFERROR(VLOOKUP(VALUE(Q2164),工作表2!$A:$N,14,1)/50,0)</f>
        <v>520652.48</v>
      </c>
      <c r="AB2164" s="7">
        <f>IFERROR(VLOOKUP(VALUE(R2164),工作表2!$A:$N,14,1)/50,0)</f>
        <v>520652.48</v>
      </c>
      <c r="AC2164" s="7">
        <f>IFERROR(VLOOKUP(VALUE(S2164),工作表2!$A:$N,14,1)/50,0)</f>
        <v>520652.48</v>
      </c>
      <c r="AD2164" s="7">
        <f>IFERROR(VLOOKUP(VALUE(T2164),工作表2!$A:$N,14,1)/50,0)</f>
        <v>520652.48</v>
      </c>
      <c r="AE2164" s="7">
        <f>IFERROR(VLOOKUP(VALUE(U2164),工作表2!$A:$N,14,1),0)</f>
        <v>77415154</v>
      </c>
      <c r="AF2164" s="7">
        <f t="shared" si="374"/>
        <v>82101026.319999993</v>
      </c>
    </row>
    <row r="2165" spans="1:32" x14ac:dyDescent="0.15">
      <c r="A2165" s="8">
        <v>102161</v>
      </c>
      <c r="B2165" s="3" t="s">
        <v>7861</v>
      </c>
      <c r="C2165" t="s">
        <v>7862</v>
      </c>
      <c r="D2165" t="s">
        <v>7871</v>
      </c>
      <c r="E2165" t="s">
        <v>7872</v>
      </c>
      <c r="F2165" t="s">
        <v>7865</v>
      </c>
      <c r="G2165" t="s">
        <v>7866</v>
      </c>
      <c r="H2165" t="s">
        <v>7873</v>
      </c>
      <c r="I2165" t="s">
        <v>7874</v>
      </c>
      <c r="J2165" t="s">
        <v>7869</v>
      </c>
      <c r="K2165" t="s">
        <v>7875</v>
      </c>
      <c r="L2165">
        <f t="shared" si="364"/>
        <v>100650</v>
      </c>
      <c r="M2165">
        <f t="shared" si="365"/>
        <v>100649</v>
      </c>
      <c r="N2165">
        <f t="shared" si="366"/>
        <v>100651</v>
      </c>
      <c r="O2165">
        <f t="shared" si="367"/>
        <v>100651</v>
      </c>
      <c r="P2165">
        <f t="shared" si="368"/>
        <v>100649</v>
      </c>
      <c r="Q2165">
        <f t="shared" si="369"/>
        <v>100650</v>
      </c>
      <c r="R2165">
        <f t="shared" si="370"/>
        <v>100649</v>
      </c>
      <c r="S2165">
        <f t="shared" si="371"/>
        <v>100651</v>
      </c>
      <c r="T2165">
        <f t="shared" si="372"/>
        <v>100649</v>
      </c>
      <c r="U2165">
        <f t="shared" si="373"/>
        <v>202162</v>
      </c>
      <c r="V2165" s="7">
        <f>IFERROR(VLOOKUP(VALUE(L2165),工作表2!$A:$N,14,1)/50,0)</f>
        <v>520652.48</v>
      </c>
      <c r="W2165" s="7">
        <f>IFERROR(VLOOKUP(VALUE(M2165),工作表2!$A:$N,14,1)/50,0)</f>
        <v>520652.48</v>
      </c>
      <c r="X2165" s="7">
        <f>IFERROR(VLOOKUP(VALUE(N2165),工作表2!$A:$N,14,1)/50,0)</f>
        <v>520652.48</v>
      </c>
      <c r="Y2165" s="7">
        <f>IFERROR(VLOOKUP(VALUE(O2165),工作表2!$A:$N,14,1)/50,0)</f>
        <v>520652.48</v>
      </c>
      <c r="Z2165" s="7">
        <f>IFERROR(VLOOKUP(VALUE(P2165),工作表2!$A:$N,14,1)/50,0)</f>
        <v>520652.48</v>
      </c>
      <c r="AA2165" s="7">
        <f>IFERROR(VLOOKUP(VALUE(Q2165),工作表2!$A:$N,14,1)/50,0)</f>
        <v>520652.48</v>
      </c>
      <c r="AB2165" s="7">
        <f>IFERROR(VLOOKUP(VALUE(R2165),工作表2!$A:$N,14,1)/50,0)</f>
        <v>520652.48</v>
      </c>
      <c r="AC2165" s="7">
        <f>IFERROR(VLOOKUP(VALUE(S2165),工作表2!$A:$N,14,1)/50,0)</f>
        <v>520652.48</v>
      </c>
      <c r="AD2165" s="7">
        <f>IFERROR(VLOOKUP(VALUE(T2165),工作表2!$A:$N,14,1)/50,0)</f>
        <v>520652.48</v>
      </c>
      <c r="AE2165" s="7">
        <f>IFERROR(VLOOKUP(VALUE(U2165),工作表2!$A:$N,14,1),0)</f>
        <v>77466443.5</v>
      </c>
      <c r="AF2165" s="7">
        <f t="shared" si="374"/>
        <v>82152315.819999993</v>
      </c>
    </row>
    <row r="2166" spans="1:32" x14ac:dyDescent="0.15">
      <c r="A2166" s="8">
        <v>102162</v>
      </c>
      <c r="B2166" s="3" t="s">
        <v>7876</v>
      </c>
      <c r="C2166" t="s">
        <v>7877</v>
      </c>
      <c r="D2166" t="s">
        <v>7878</v>
      </c>
      <c r="E2166" t="s">
        <v>7879</v>
      </c>
      <c r="F2166" t="s">
        <v>7880</v>
      </c>
      <c r="G2166" t="s">
        <v>7881</v>
      </c>
      <c r="H2166" t="s">
        <v>7873</v>
      </c>
      <c r="I2166" t="s">
        <v>7868</v>
      </c>
      <c r="J2166" t="s">
        <v>7869</v>
      </c>
      <c r="K2166" t="s">
        <v>7882</v>
      </c>
      <c r="L2166">
        <f t="shared" si="364"/>
        <v>100651</v>
      </c>
      <c r="M2166">
        <f t="shared" si="365"/>
        <v>100651</v>
      </c>
      <c r="N2166">
        <f t="shared" si="366"/>
        <v>100649</v>
      </c>
      <c r="O2166">
        <f t="shared" si="367"/>
        <v>100649</v>
      </c>
      <c r="P2166">
        <f t="shared" si="368"/>
        <v>100651</v>
      </c>
      <c r="Q2166">
        <f t="shared" si="369"/>
        <v>100649</v>
      </c>
      <c r="R2166">
        <f t="shared" si="370"/>
        <v>100649</v>
      </c>
      <c r="S2166">
        <f t="shared" si="371"/>
        <v>100650</v>
      </c>
      <c r="T2166">
        <f t="shared" si="372"/>
        <v>100649</v>
      </c>
      <c r="U2166">
        <f t="shared" si="373"/>
        <v>202163</v>
      </c>
      <c r="V2166" s="7">
        <f>IFERROR(VLOOKUP(VALUE(L2166),工作表2!$A:$N,14,1)/50,0)</f>
        <v>520652.48</v>
      </c>
      <c r="W2166" s="7">
        <f>IFERROR(VLOOKUP(VALUE(M2166),工作表2!$A:$N,14,1)/50,0)</f>
        <v>520652.48</v>
      </c>
      <c r="X2166" s="7">
        <f>IFERROR(VLOOKUP(VALUE(N2166),工作表2!$A:$N,14,1)/50,0)</f>
        <v>520652.48</v>
      </c>
      <c r="Y2166" s="7">
        <f>IFERROR(VLOOKUP(VALUE(O2166),工作表2!$A:$N,14,1)/50,0)</f>
        <v>520652.48</v>
      </c>
      <c r="Z2166" s="7">
        <f>IFERROR(VLOOKUP(VALUE(P2166),工作表2!$A:$N,14,1)/50,0)</f>
        <v>520652.48</v>
      </c>
      <c r="AA2166" s="7">
        <f>IFERROR(VLOOKUP(VALUE(Q2166),工作表2!$A:$N,14,1)/50,0)</f>
        <v>520652.48</v>
      </c>
      <c r="AB2166" s="7">
        <f>IFERROR(VLOOKUP(VALUE(R2166),工作表2!$A:$N,14,1)/50,0)</f>
        <v>520652.48</v>
      </c>
      <c r="AC2166" s="7">
        <f>IFERROR(VLOOKUP(VALUE(S2166),工作表2!$A:$N,14,1)/50,0)</f>
        <v>520652.48</v>
      </c>
      <c r="AD2166" s="7">
        <f>IFERROR(VLOOKUP(VALUE(T2166),工作表2!$A:$N,14,1)/50,0)</f>
        <v>520652.48</v>
      </c>
      <c r="AE2166" s="7">
        <f>IFERROR(VLOOKUP(VALUE(U2166),工作表2!$A:$N,14,1),0)</f>
        <v>77517764.5</v>
      </c>
      <c r="AF2166" s="7">
        <f t="shared" si="374"/>
        <v>82203636.819999993</v>
      </c>
    </row>
    <row r="2167" spans="1:32" x14ac:dyDescent="0.15">
      <c r="A2167" s="8">
        <v>102163</v>
      </c>
      <c r="B2167" s="3" t="s">
        <v>7883</v>
      </c>
      <c r="C2167" t="s">
        <v>7884</v>
      </c>
      <c r="D2167" t="s">
        <v>7878</v>
      </c>
      <c r="E2167" t="s">
        <v>7864</v>
      </c>
      <c r="F2167" t="s">
        <v>7865</v>
      </c>
      <c r="G2167" t="s">
        <v>7881</v>
      </c>
      <c r="H2167" t="s">
        <v>7873</v>
      </c>
      <c r="I2167" t="s">
        <v>7885</v>
      </c>
      <c r="J2167" t="s">
        <v>7886</v>
      </c>
      <c r="K2167" t="s">
        <v>7887</v>
      </c>
      <c r="L2167">
        <f t="shared" si="364"/>
        <v>100649</v>
      </c>
      <c r="M2167">
        <f t="shared" si="365"/>
        <v>100650</v>
      </c>
      <c r="N2167">
        <f t="shared" si="366"/>
        <v>100649</v>
      </c>
      <c r="O2167">
        <f t="shared" si="367"/>
        <v>100650</v>
      </c>
      <c r="P2167">
        <f t="shared" si="368"/>
        <v>100649</v>
      </c>
      <c r="Q2167">
        <f t="shared" si="369"/>
        <v>100649</v>
      </c>
      <c r="R2167">
        <f t="shared" si="370"/>
        <v>100649</v>
      </c>
      <c r="S2167">
        <f t="shared" si="371"/>
        <v>100649</v>
      </c>
      <c r="T2167">
        <f t="shared" si="372"/>
        <v>100651</v>
      </c>
      <c r="U2167">
        <f t="shared" si="373"/>
        <v>202164</v>
      </c>
      <c r="V2167" s="7">
        <f>IFERROR(VLOOKUP(VALUE(L2167),工作表2!$A:$N,14,1)/50,0)</f>
        <v>520652.48</v>
      </c>
      <c r="W2167" s="7">
        <f>IFERROR(VLOOKUP(VALUE(M2167),工作表2!$A:$N,14,1)/50,0)</f>
        <v>520652.48</v>
      </c>
      <c r="X2167" s="7">
        <f>IFERROR(VLOOKUP(VALUE(N2167),工作表2!$A:$N,14,1)/50,0)</f>
        <v>520652.48</v>
      </c>
      <c r="Y2167" s="7">
        <f>IFERROR(VLOOKUP(VALUE(O2167),工作表2!$A:$N,14,1)/50,0)</f>
        <v>520652.48</v>
      </c>
      <c r="Z2167" s="7">
        <f>IFERROR(VLOOKUP(VALUE(P2167),工作表2!$A:$N,14,1)/50,0)</f>
        <v>520652.48</v>
      </c>
      <c r="AA2167" s="7">
        <f>IFERROR(VLOOKUP(VALUE(Q2167),工作表2!$A:$N,14,1)/50,0)</f>
        <v>520652.48</v>
      </c>
      <c r="AB2167" s="7">
        <f>IFERROR(VLOOKUP(VALUE(R2167),工作表2!$A:$N,14,1)/50,0)</f>
        <v>520652.48</v>
      </c>
      <c r="AC2167" s="7">
        <f>IFERROR(VLOOKUP(VALUE(S2167),工作表2!$A:$N,14,1)/50,0)</f>
        <v>520652.48</v>
      </c>
      <c r="AD2167" s="7">
        <f>IFERROR(VLOOKUP(VALUE(T2167),工作表2!$A:$N,14,1)/50,0)</f>
        <v>520652.48</v>
      </c>
      <c r="AE2167" s="7">
        <f>IFERROR(VLOOKUP(VALUE(U2167),工作表2!$A:$N,14,1),0)</f>
        <v>78989616.5</v>
      </c>
      <c r="AF2167" s="7">
        <f t="shared" si="374"/>
        <v>83675488.819999993</v>
      </c>
    </row>
    <row r="2168" spans="1:32" x14ac:dyDescent="0.15">
      <c r="A2168" s="8">
        <v>102164</v>
      </c>
      <c r="B2168" s="3" t="s">
        <v>7876</v>
      </c>
      <c r="C2168" t="s">
        <v>7877</v>
      </c>
      <c r="D2168" t="s">
        <v>7863</v>
      </c>
      <c r="E2168" t="s">
        <v>7864</v>
      </c>
      <c r="F2168" t="s">
        <v>7888</v>
      </c>
      <c r="G2168" t="s">
        <v>7866</v>
      </c>
      <c r="H2168" t="s">
        <v>7889</v>
      </c>
      <c r="I2168" t="s">
        <v>7868</v>
      </c>
      <c r="J2168" t="s">
        <v>7886</v>
      </c>
      <c r="K2168" t="s">
        <v>7890</v>
      </c>
      <c r="L2168">
        <f t="shared" si="364"/>
        <v>100651</v>
      </c>
      <c r="M2168">
        <f t="shared" si="365"/>
        <v>100651</v>
      </c>
      <c r="N2168">
        <f t="shared" si="366"/>
        <v>100650</v>
      </c>
      <c r="O2168">
        <f t="shared" si="367"/>
        <v>100650</v>
      </c>
      <c r="P2168">
        <f t="shared" si="368"/>
        <v>100650</v>
      </c>
      <c r="Q2168">
        <f t="shared" si="369"/>
        <v>100650</v>
      </c>
      <c r="R2168">
        <f t="shared" si="370"/>
        <v>100651</v>
      </c>
      <c r="S2168">
        <f t="shared" si="371"/>
        <v>100650</v>
      </c>
      <c r="T2168">
        <f t="shared" si="372"/>
        <v>100651</v>
      </c>
      <c r="U2168">
        <f t="shared" si="373"/>
        <v>202165</v>
      </c>
      <c r="V2168" s="7">
        <f>IFERROR(VLOOKUP(VALUE(L2168),工作表2!$A:$N,14,1)/50,0)</f>
        <v>520652.48</v>
      </c>
      <c r="W2168" s="7">
        <f>IFERROR(VLOOKUP(VALUE(M2168),工作表2!$A:$N,14,1)/50,0)</f>
        <v>520652.48</v>
      </c>
      <c r="X2168" s="7">
        <f>IFERROR(VLOOKUP(VALUE(N2168),工作表2!$A:$N,14,1)/50,0)</f>
        <v>520652.48</v>
      </c>
      <c r="Y2168" s="7">
        <f>IFERROR(VLOOKUP(VALUE(O2168),工作表2!$A:$N,14,1)/50,0)</f>
        <v>520652.48</v>
      </c>
      <c r="Z2168" s="7">
        <f>IFERROR(VLOOKUP(VALUE(P2168),工作表2!$A:$N,14,1)/50,0)</f>
        <v>520652.48</v>
      </c>
      <c r="AA2168" s="7">
        <f>IFERROR(VLOOKUP(VALUE(Q2168),工作表2!$A:$N,14,1)/50,0)</f>
        <v>520652.48</v>
      </c>
      <c r="AB2168" s="7">
        <f>IFERROR(VLOOKUP(VALUE(R2168),工作表2!$A:$N,14,1)/50,0)</f>
        <v>520652.48</v>
      </c>
      <c r="AC2168" s="7">
        <f>IFERROR(VLOOKUP(VALUE(S2168),工作表2!$A:$N,14,1)/50,0)</f>
        <v>520652.48</v>
      </c>
      <c r="AD2168" s="7">
        <f>IFERROR(VLOOKUP(VALUE(T2168),工作表2!$A:$N,14,1)/50,0)</f>
        <v>520652.48</v>
      </c>
      <c r="AE2168" s="7">
        <f>IFERROR(VLOOKUP(VALUE(U2168),工作表2!$A:$N,14,1),0)</f>
        <v>77620503.5</v>
      </c>
      <c r="AF2168" s="7">
        <f t="shared" si="374"/>
        <v>82306375.819999993</v>
      </c>
    </row>
    <row r="2169" spans="1:32" x14ac:dyDescent="0.15">
      <c r="A2169" s="8">
        <v>102165</v>
      </c>
      <c r="B2169" s="3" t="s">
        <v>7876</v>
      </c>
      <c r="C2169" t="s">
        <v>7884</v>
      </c>
      <c r="D2169" t="s">
        <v>7871</v>
      </c>
      <c r="E2169" t="s">
        <v>7879</v>
      </c>
      <c r="F2169" t="s">
        <v>7865</v>
      </c>
      <c r="G2169" t="s">
        <v>7891</v>
      </c>
      <c r="H2169" t="s">
        <v>7867</v>
      </c>
      <c r="I2169" t="s">
        <v>7885</v>
      </c>
      <c r="J2169" t="s">
        <v>7892</v>
      </c>
      <c r="K2169" t="s">
        <v>7893</v>
      </c>
      <c r="L2169">
        <f t="shared" si="364"/>
        <v>100651</v>
      </c>
      <c r="M2169">
        <f t="shared" si="365"/>
        <v>100650</v>
      </c>
      <c r="N2169">
        <f t="shared" si="366"/>
        <v>100651</v>
      </c>
      <c r="O2169">
        <f t="shared" si="367"/>
        <v>100649</v>
      </c>
      <c r="P2169">
        <f t="shared" si="368"/>
        <v>100649</v>
      </c>
      <c r="Q2169">
        <f t="shared" si="369"/>
        <v>100651</v>
      </c>
      <c r="R2169">
        <f t="shared" si="370"/>
        <v>100650</v>
      </c>
      <c r="S2169">
        <f t="shared" si="371"/>
        <v>100649</v>
      </c>
      <c r="T2169">
        <f t="shared" si="372"/>
        <v>100650</v>
      </c>
      <c r="U2169">
        <f t="shared" si="373"/>
        <v>202166</v>
      </c>
      <c r="V2169" s="7">
        <f>IFERROR(VLOOKUP(VALUE(L2169),工作表2!$A:$N,14,1)/50,0)</f>
        <v>520652.48</v>
      </c>
      <c r="W2169" s="7">
        <f>IFERROR(VLOOKUP(VALUE(M2169),工作表2!$A:$N,14,1)/50,0)</f>
        <v>520652.48</v>
      </c>
      <c r="X2169" s="7">
        <f>IFERROR(VLOOKUP(VALUE(N2169),工作表2!$A:$N,14,1)/50,0)</f>
        <v>520652.48</v>
      </c>
      <c r="Y2169" s="7">
        <f>IFERROR(VLOOKUP(VALUE(O2169),工作表2!$A:$N,14,1)/50,0)</f>
        <v>520652.48</v>
      </c>
      <c r="Z2169" s="7">
        <f>IFERROR(VLOOKUP(VALUE(P2169),工作表2!$A:$N,14,1)/50,0)</f>
        <v>520652.48</v>
      </c>
      <c r="AA2169" s="7">
        <f>IFERROR(VLOOKUP(VALUE(Q2169),工作表2!$A:$N,14,1)/50,0)</f>
        <v>520652.48</v>
      </c>
      <c r="AB2169" s="7">
        <f>IFERROR(VLOOKUP(VALUE(R2169),工作表2!$A:$N,14,1)/50,0)</f>
        <v>520652.48</v>
      </c>
      <c r="AC2169" s="7">
        <f>IFERROR(VLOOKUP(VALUE(S2169),工作表2!$A:$N,14,1)/50,0)</f>
        <v>520652.48</v>
      </c>
      <c r="AD2169" s="7">
        <f>IFERROR(VLOOKUP(VALUE(T2169),工作表2!$A:$N,14,1)/50,0)</f>
        <v>520652.48</v>
      </c>
      <c r="AE2169" s="7">
        <f>IFERROR(VLOOKUP(VALUE(U2169),工作表2!$A:$N,14,1),0)</f>
        <v>77671921.5</v>
      </c>
      <c r="AF2169" s="7">
        <f t="shared" si="374"/>
        <v>82357793.819999993</v>
      </c>
    </row>
    <row r="2170" spans="1:32" x14ac:dyDescent="0.15">
      <c r="A2170" s="8">
        <v>102166</v>
      </c>
      <c r="B2170" s="3" t="s">
        <v>7883</v>
      </c>
      <c r="C2170" t="s">
        <v>7862</v>
      </c>
      <c r="D2170" t="s">
        <v>7878</v>
      </c>
      <c r="E2170" t="s">
        <v>7864</v>
      </c>
      <c r="F2170" t="s">
        <v>7880</v>
      </c>
      <c r="G2170" t="s">
        <v>7881</v>
      </c>
      <c r="H2170" t="s">
        <v>7873</v>
      </c>
      <c r="I2170" t="s">
        <v>7868</v>
      </c>
      <c r="J2170" t="s">
        <v>7886</v>
      </c>
      <c r="K2170" t="s">
        <v>7894</v>
      </c>
      <c r="L2170">
        <f t="shared" si="364"/>
        <v>100649</v>
      </c>
      <c r="M2170">
        <f t="shared" si="365"/>
        <v>100649</v>
      </c>
      <c r="N2170">
        <f t="shared" si="366"/>
        <v>100649</v>
      </c>
      <c r="O2170">
        <f t="shared" si="367"/>
        <v>100650</v>
      </c>
      <c r="P2170">
        <f t="shared" si="368"/>
        <v>100651</v>
      </c>
      <c r="Q2170">
        <f t="shared" si="369"/>
        <v>100649</v>
      </c>
      <c r="R2170">
        <f t="shared" si="370"/>
        <v>100649</v>
      </c>
      <c r="S2170">
        <f t="shared" si="371"/>
        <v>100650</v>
      </c>
      <c r="T2170">
        <f t="shared" si="372"/>
        <v>100651</v>
      </c>
      <c r="U2170">
        <f t="shared" si="373"/>
        <v>202167</v>
      </c>
      <c r="V2170" s="7">
        <f>IFERROR(VLOOKUP(VALUE(L2170),工作表2!$A:$N,14,1)/50,0)</f>
        <v>520652.48</v>
      </c>
      <c r="W2170" s="7">
        <f>IFERROR(VLOOKUP(VALUE(M2170),工作表2!$A:$N,14,1)/50,0)</f>
        <v>520652.48</v>
      </c>
      <c r="X2170" s="7">
        <f>IFERROR(VLOOKUP(VALUE(N2170),工作表2!$A:$N,14,1)/50,0)</f>
        <v>520652.48</v>
      </c>
      <c r="Y2170" s="7">
        <f>IFERROR(VLOOKUP(VALUE(O2170),工作表2!$A:$N,14,1)/50,0)</f>
        <v>520652.48</v>
      </c>
      <c r="Z2170" s="7">
        <f>IFERROR(VLOOKUP(VALUE(P2170),工作表2!$A:$N,14,1)/50,0)</f>
        <v>520652.48</v>
      </c>
      <c r="AA2170" s="7">
        <f>IFERROR(VLOOKUP(VALUE(Q2170),工作表2!$A:$N,14,1)/50,0)</f>
        <v>520652.48</v>
      </c>
      <c r="AB2170" s="7">
        <f>IFERROR(VLOOKUP(VALUE(R2170),工作表2!$A:$N,14,1)/50,0)</f>
        <v>520652.48</v>
      </c>
      <c r="AC2170" s="7">
        <f>IFERROR(VLOOKUP(VALUE(S2170),工作表2!$A:$N,14,1)/50,0)</f>
        <v>520652.48</v>
      </c>
      <c r="AD2170" s="7">
        <f>IFERROR(VLOOKUP(VALUE(T2170),工作表2!$A:$N,14,1)/50,0)</f>
        <v>520652.48</v>
      </c>
      <c r="AE2170" s="7">
        <f>IFERROR(VLOOKUP(VALUE(U2170),工作表2!$A:$N,14,1),0)</f>
        <v>79146349.5</v>
      </c>
      <c r="AF2170" s="7">
        <f t="shared" si="374"/>
        <v>83832221.819999993</v>
      </c>
    </row>
    <row r="2171" spans="1:32" x14ac:dyDescent="0.15">
      <c r="A2171" s="8">
        <v>102167</v>
      </c>
      <c r="B2171" s="3" t="s">
        <v>7861</v>
      </c>
      <c r="C2171" t="s">
        <v>7877</v>
      </c>
      <c r="D2171" t="s">
        <v>7871</v>
      </c>
      <c r="E2171" t="s">
        <v>7872</v>
      </c>
      <c r="F2171" t="s">
        <v>7880</v>
      </c>
      <c r="G2171" t="s">
        <v>7866</v>
      </c>
      <c r="H2171" t="s">
        <v>7873</v>
      </c>
      <c r="I2171" t="s">
        <v>7874</v>
      </c>
      <c r="J2171" t="s">
        <v>7869</v>
      </c>
      <c r="K2171" t="s">
        <v>7895</v>
      </c>
      <c r="L2171">
        <f t="shared" si="364"/>
        <v>100650</v>
      </c>
      <c r="M2171">
        <f t="shared" si="365"/>
        <v>100651</v>
      </c>
      <c r="N2171">
        <f t="shared" si="366"/>
        <v>100651</v>
      </c>
      <c r="O2171">
        <f t="shared" si="367"/>
        <v>100651</v>
      </c>
      <c r="P2171">
        <f t="shared" si="368"/>
        <v>100651</v>
      </c>
      <c r="Q2171">
        <f t="shared" si="369"/>
        <v>100650</v>
      </c>
      <c r="R2171">
        <f t="shared" si="370"/>
        <v>100649</v>
      </c>
      <c r="S2171">
        <f t="shared" si="371"/>
        <v>100651</v>
      </c>
      <c r="T2171">
        <f t="shared" si="372"/>
        <v>100649</v>
      </c>
      <c r="U2171">
        <f t="shared" si="373"/>
        <v>202168</v>
      </c>
      <c r="V2171" s="7">
        <f>IFERROR(VLOOKUP(VALUE(L2171),工作表2!$A:$N,14,1)/50,0)</f>
        <v>520652.48</v>
      </c>
      <c r="W2171" s="7">
        <f>IFERROR(VLOOKUP(VALUE(M2171),工作表2!$A:$N,14,1)/50,0)</f>
        <v>520652.48</v>
      </c>
      <c r="X2171" s="7">
        <f>IFERROR(VLOOKUP(VALUE(N2171),工作表2!$A:$N,14,1)/50,0)</f>
        <v>520652.48</v>
      </c>
      <c r="Y2171" s="7">
        <f>IFERROR(VLOOKUP(VALUE(O2171),工作表2!$A:$N,14,1)/50,0)</f>
        <v>520652.48</v>
      </c>
      <c r="Z2171" s="7">
        <f>IFERROR(VLOOKUP(VALUE(P2171),工作表2!$A:$N,14,1)/50,0)</f>
        <v>520652.48</v>
      </c>
      <c r="AA2171" s="7">
        <f>IFERROR(VLOOKUP(VALUE(Q2171),工作表2!$A:$N,14,1)/50,0)</f>
        <v>520652.48</v>
      </c>
      <c r="AB2171" s="7">
        <f>IFERROR(VLOOKUP(VALUE(R2171),工作表2!$A:$N,14,1)/50,0)</f>
        <v>520652.48</v>
      </c>
      <c r="AC2171" s="7">
        <f>IFERROR(VLOOKUP(VALUE(S2171),工作表2!$A:$N,14,1)/50,0)</f>
        <v>520652.48</v>
      </c>
      <c r="AD2171" s="7">
        <f>IFERROR(VLOOKUP(VALUE(T2171),工作表2!$A:$N,14,1)/50,0)</f>
        <v>520652.48</v>
      </c>
      <c r="AE2171" s="7">
        <f>IFERROR(VLOOKUP(VALUE(U2171),工作表2!$A:$N,14,1),0)</f>
        <v>78515233</v>
      </c>
      <c r="AF2171" s="7">
        <f t="shared" si="374"/>
        <v>83201105.319999993</v>
      </c>
    </row>
    <row r="2172" spans="1:32" x14ac:dyDescent="0.15">
      <c r="A2172" s="8">
        <v>102168</v>
      </c>
      <c r="B2172" s="3" t="s">
        <v>7876</v>
      </c>
      <c r="C2172" t="s">
        <v>7877</v>
      </c>
      <c r="D2172" t="s">
        <v>7863</v>
      </c>
      <c r="E2172" t="s">
        <v>7879</v>
      </c>
      <c r="F2172" t="s">
        <v>7865</v>
      </c>
      <c r="G2172" t="s">
        <v>7881</v>
      </c>
      <c r="H2172" t="s">
        <v>7889</v>
      </c>
      <c r="I2172" t="s">
        <v>7885</v>
      </c>
      <c r="J2172" t="s">
        <v>7869</v>
      </c>
      <c r="K2172" t="s">
        <v>7896</v>
      </c>
      <c r="L2172">
        <f t="shared" si="364"/>
        <v>100651</v>
      </c>
      <c r="M2172">
        <f t="shared" si="365"/>
        <v>100651</v>
      </c>
      <c r="N2172">
        <f t="shared" si="366"/>
        <v>100650</v>
      </c>
      <c r="O2172">
        <f t="shared" si="367"/>
        <v>100649</v>
      </c>
      <c r="P2172">
        <f t="shared" si="368"/>
        <v>100649</v>
      </c>
      <c r="Q2172">
        <f t="shared" si="369"/>
        <v>100649</v>
      </c>
      <c r="R2172">
        <f t="shared" si="370"/>
        <v>100651</v>
      </c>
      <c r="S2172">
        <f t="shared" si="371"/>
        <v>100649</v>
      </c>
      <c r="T2172">
        <f t="shared" si="372"/>
        <v>100649</v>
      </c>
      <c r="U2172">
        <f t="shared" si="373"/>
        <v>202169</v>
      </c>
      <c r="V2172" s="7">
        <f>IFERROR(VLOOKUP(VALUE(L2172),工作表2!$A:$N,14,1)/50,0)</f>
        <v>520652.48</v>
      </c>
      <c r="W2172" s="7">
        <f>IFERROR(VLOOKUP(VALUE(M2172),工作表2!$A:$N,14,1)/50,0)</f>
        <v>520652.48</v>
      </c>
      <c r="X2172" s="7">
        <f>IFERROR(VLOOKUP(VALUE(N2172),工作表2!$A:$N,14,1)/50,0)</f>
        <v>520652.48</v>
      </c>
      <c r="Y2172" s="7">
        <f>IFERROR(VLOOKUP(VALUE(O2172),工作表2!$A:$N,14,1)/50,0)</f>
        <v>520652.48</v>
      </c>
      <c r="Z2172" s="7">
        <f>IFERROR(VLOOKUP(VALUE(P2172),工作表2!$A:$N,14,1)/50,0)</f>
        <v>520652.48</v>
      </c>
      <c r="AA2172" s="7">
        <f>IFERROR(VLOOKUP(VALUE(Q2172),工作表2!$A:$N,14,1)/50,0)</f>
        <v>520652.48</v>
      </c>
      <c r="AB2172" s="7">
        <f>IFERROR(VLOOKUP(VALUE(R2172),工作表2!$A:$N,14,1)/50,0)</f>
        <v>520652.48</v>
      </c>
      <c r="AC2172" s="7">
        <f>IFERROR(VLOOKUP(VALUE(S2172),工作表2!$A:$N,14,1)/50,0)</f>
        <v>520652.48</v>
      </c>
      <c r="AD2172" s="7">
        <f>IFERROR(VLOOKUP(VALUE(T2172),工作表2!$A:$N,14,1)/50,0)</f>
        <v>520652.48</v>
      </c>
      <c r="AE2172" s="7">
        <f>IFERROR(VLOOKUP(VALUE(U2172),工作表2!$A:$N,14,1),0)</f>
        <v>78852105</v>
      </c>
      <c r="AF2172" s="7">
        <f t="shared" si="374"/>
        <v>83537977.319999993</v>
      </c>
    </row>
    <row r="2173" spans="1:32" x14ac:dyDescent="0.15">
      <c r="A2173" s="8">
        <v>102169</v>
      </c>
      <c r="B2173" s="3" t="s">
        <v>7883</v>
      </c>
      <c r="C2173" t="s">
        <v>7877</v>
      </c>
      <c r="D2173" t="s">
        <v>7878</v>
      </c>
      <c r="E2173" t="s">
        <v>7879</v>
      </c>
      <c r="F2173" t="s">
        <v>7888</v>
      </c>
      <c r="G2173" t="s">
        <v>7866</v>
      </c>
      <c r="H2173" t="s">
        <v>7889</v>
      </c>
      <c r="I2173" t="s">
        <v>7874</v>
      </c>
      <c r="J2173" t="s">
        <v>7869</v>
      </c>
      <c r="K2173" t="s">
        <v>7897</v>
      </c>
      <c r="L2173">
        <f t="shared" si="364"/>
        <v>100649</v>
      </c>
      <c r="M2173">
        <f t="shared" si="365"/>
        <v>100651</v>
      </c>
      <c r="N2173">
        <f t="shared" si="366"/>
        <v>100649</v>
      </c>
      <c r="O2173">
        <f t="shared" si="367"/>
        <v>100649</v>
      </c>
      <c r="P2173">
        <f t="shared" si="368"/>
        <v>100650</v>
      </c>
      <c r="Q2173">
        <f t="shared" si="369"/>
        <v>100650</v>
      </c>
      <c r="R2173">
        <f t="shared" si="370"/>
        <v>100651</v>
      </c>
      <c r="S2173">
        <f t="shared" si="371"/>
        <v>100651</v>
      </c>
      <c r="T2173">
        <f t="shared" si="372"/>
        <v>100649</v>
      </c>
      <c r="U2173">
        <f t="shared" si="373"/>
        <v>202170</v>
      </c>
      <c r="V2173" s="7">
        <f>IFERROR(VLOOKUP(VALUE(L2173),工作表2!$A:$N,14,1)/50,0)</f>
        <v>520652.48</v>
      </c>
      <c r="W2173" s="7">
        <f>IFERROR(VLOOKUP(VALUE(M2173),工作表2!$A:$N,14,1)/50,0)</f>
        <v>520652.48</v>
      </c>
      <c r="X2173" s="7">
        <f>IFERROR(VLOOKUP(VALUE(N2173),工作表2!$A:$N,14,1)/50,0)</f>
        <v>520652.48</v>
      </c>
      <c r="Y2173" s="7">
        <f>IFERROR(VLOOKUP(VALUE(O2173),工作表2!$A:$N,14,1)/50,0)</f>
        <v>520652.48</v>
      </c>
      <c r="Z2173" s="7">
        <f>IFERROR(VLOOKUP(VALUE(P2173),工作表2!$A:$N,14,1)/50,0)</f>
        <v>520652.48</v>
      </c>
      <c r="AA2173" s="7">
        <f>IFERROR(VLOOKUP(VALUE(Q2173),工作表2!$A:$N,14,1)/50,0)</f>
        <v>520652.48</v>
      </c>
      <c r="AB2173" s="7">
        <f>IFERROR(VLOOKUP(VALUE(R2173),工作表2!$A:$N,14,1)/50,0)</f>
        <v>520652.48</v>
      </c>
      <c r="AC2173" s="7">
        <f>IFERROR(VLOOKUP(VALUE(S2173),工作表2!$A:$N,14,1)/50,0)</f>
        <v>520652.48</v>
      </c>
      <c r="AD2173" s="7">
        <f>IFERROR(VLOOKUP(VALUE(T2173),工作表2!$A:$N,14,1)/50,0)</f>
        <v>520652.48</v>
      </c>
      <c r="AE2173" s="7">
        <f>IFERROR(VLOOKUP(VALUE(U2173),工作表2!$A:$N,14,1),0)</f>
        <v>79303379.5</v>
      </c>
      <c r="AF2173" s="7">
        <f t="shared" si="374"/>
        <v>83989251.819999993</v>
      </c>
    </row>
    <row r="2174" spans="1:32" x14ac:dyDescent="0.15">
      <c r="A2174" s="8">
        <v>102170</v>
      </c>
      <c r="B2174" s="3" t="s">
        <v>7898</v>
      </c>
      <c r="C2174" t="s">
        <v>7899</v>
      </c>
      <c r="D2174" t="s">
        <v>7900</v>
      </c>
      <c r="E2174" t="s">
        <v>7901</v>
      </c>
      <c r="F2174" t="s">
        <v>7902</v>
      </c>
      <c r="G2174" t="s">
        <v>7903</v>
      </c>
      <c r="H2174" t="s">
        <v>7904</v>
      </c>
      <c r="I2174" t="s">
        <v>7905</v>
      </c>
      <c r="J2174" t="s">
        <v>7906</v>
      </c>
      <c r="K2174" t="s">
        <v>7907</v>
      </c>
      <c r="L2174">
        <f t="shared" si="364"/>
        <v>100652</v>
      </c>
      <c r="M2174">
        <f t="shared" si="365"/>
        <v>100654</v>
      </c>
      <c r="N2174">
        <f t="shared" si="366"/>
        <v>100653</v>
      </c>
      <c r="O2174">
        <f t="shared" si="367"/>
        <v>100654</v>
      </c>
      <c r="P2174">
        <f t="shared" si="368"/>
        <v>100654</v>
      </c>
      <c r="Q2174">
        <f t="shared" si="369"/>
        <v>100652</v>
      </c>
      <c r="R2174">
        <f t="shared" si="370"/>
        <v>100653</v>
      </c>
      <c r="S2174">
        <f t="shared" si="371"/>
        <v>100652</v>
      </c>
      <c r="T2174">
        <f t="shared" si="372"/>
        <v>100653</v>
      </c>
      <c r="U2174">
        <f t="shared" si="373"/>
        <v>202171</v>
      </c>
      <c r="V2174" s="7">
        <f>IFERROR(VLOOKUP(VALUE(L2174),工作表2!$A:$N,14,1)/50,0)</f>
        <v>525384.71</v>
      </c>
      <c r="W2174" s="7">
        <f>IFERROR(VLOOKUP(VALUE(M2174),工作表2!$A:$N,14,1)/50,0)</f>
        <v>525384.71</v>
      </c>
      <c r="X2174" s="7">
        <f>IFERROR(VLOOKUP(VALUE(N2174),工作表2!$A:$N,14,1)/50,0)</f>
        <v>525384.71</v>
      </c>
      <c r="Y2174" s="7">
        <f>IFERROR(VLOOKUP(VALUE(O2174),工作表2!$A:$N,14,1)/50,0)</f>
        <v>525384.71</v>
      </c>
      <c r="Z2174" s="7">
        <f>IFERROR(VLOOKUP(VALUE(P2174),工作表2!$A:$N,14,1)/50,0)</f>
        <v>525384.71</v>
      </c>
      <c r="AA2174" s="7">
        <f>IFERROR(VLOOKUP(VALUE(Q2174),工作表2!$A:$N,14,1)/50,0)</f>
        <v>525384.71</v>
      </c>
      <c r="AB2174" s="7">
        <f>IFERROR(VLOOKUP(VALUE(R2174),工作表2!$A:$N,14,1)/50,0)</f>
        <v>525384.71</v>
      </c>
      <c r="AC2174" s="7">
        <f>IFERROR(VLOOKUP(VALUE(S2174),工作表2!$A:$N,14,1)/50,0)</f>
        <v>525384.71</v>
      </c>
      <c r="AD2174" s="7">
        <f>IFERROR(VLOOKUP(VALUE(T2174),工作表2!$A:$N,14,1)/50,0)</f>
        <v>525384.71</v>
      </c>
      <c r="AE2174" s="7">
        <f>IFERROR(VLOOKUP(VALUE(U2174),工作表2!$A:$N,14,1),0)</f>
        <v>78143255.5</v>
      </c>
      <c r="AF2174" s="7">
        <f t="shared" si="374"/>
        <v>82871717.890000001</v>
      </c>
    </row>
    <row r="2175" spans="1:32" x14ac:dyDescent="0.15">
      <c r="A2175" s="8">
        <v>102171</v>
      </c>
      <c r="B2175" s="3" t="s">
        <v>7908</v>
      </c>
      <c r="C2175" t="s">
        <v>7909</v>
      </c>
      <c r="D2175" t="s">
        <v>7910</v>
      </c>
      <c r="E2175" t="s">
        <v>7901</v>
      </c>
      <c r="F2175" t="s">
        <v>7902</v>
      </c>
      <c r="G2175" t="s">
        <v>7903</v>
      </c>
      <c r="H2175" t="s">
        <v>7911</v>
      </c>
      <c r="I2175" t="s">
        <v>7912</v>
      </c>
      <c r="J2175" t="s">
        <v>7913</v>
      </c>
      <c r="K2175" t="s">
        <v>7914</v>
      </c>
      <c r="L2175">
        <f t="shared" si="364"/>
        <v>100654</v>
      </c>
      <c r="M2175">
        <f t="shared" si="365"/>
        <v>100653</v>
      </c>
      <c r="N2175">
        <f t="shared" si="366"/>
        <v>100652</v>
      </c>
      <c r="O2175">
        <f t="shared" si="367"/>
        <v>100654</v>
      </c>
      <c r="P2175">
        <f t="shared" si="368"/>
        <v>100654</v>
      </c>
      <c r="Q2175">
        <f t="shared" si="369"/>
        <v>100652</v>
      </c>
      <c r="R2175">
        <f t="shared" si="370"/>
        <v>100654</v>
      </c>
      <c r="S2175">
        <f t="shared" si="371"/>
        <v>100654</v>
      </c>
      <c r="T2175">
        <f t="shared" si="372"/>
        <v>100652</v>
      </c>
      <c r="U2175">
        <f t="shared" si="373"/>
        <v>202172</v>
      </c>
      <c r="V2175" s="7">
        <f>IFERROR(VLOOKUP(VALUE(L2175),工作表2!$A:$N,14,1)/50,0)</f>
        <v>525384.71</v>
      </c>
      <c r="W2175" s="7">
        <f>IFERROR(VLOOKUP(VALUE(M2175),工作表2!$A:$N,14,1)/50,0)</f>
        <v>525384.71</v>
      </c>
      <c r="X2175" s="7">
        <f>IFERROR(VLOOKUP(VALUE(N2175),工作表2!$A:$N,14,1)/50,0)</f>
        <v>525384.71</v>
      </c>
      <c r="Y2175" s="7">
        <f>IFERROR(VLOOKUP(VALUE(O2175),工作表2!$A:$N,14,1)/50,0)</f>
        <v>525384.71</v>
      </c>
      <c r="Z2175" s="7">
        <f>IFERROR(VLOOKUP(VALUE(P2175),工作表2!$A:$N,14,1)/50,0)</f>
        <v>525384.71</v>
      </c>
      <c r="AA2175" s="7">
        <f>IFERROR(VLOOKUP(VALUE(Q2175),工作表2!$A:$N,14,1)/50,0)</f>
        <v>525384.71</v>
      </c>
      <c r="AB2175" s="7">
        <f>IFERROR(VLOOKUP(VALUE(R2175),工作表2!$A:$N,14,1)/50,0)</f>
        <v>525384.71</v>
      </c>
      <c r="AC2175" s="7">
        <f>IFERROR(VLOOKUP(VALUE(S2175),工作表2!$A:$N,14,1)/50,0)</f>
        <v>525384.71</v>
      </c>
      <c r="AD2175" s="7">
        <f>IFERROR(VLOOKUP(VALUE(T2175),工作表2!$A:$N,14,1)/50,0)</f>
        <v>525384.71</v>
      </c>
      <c r="AE2175" s="7">
        <f>IFERROR(VLOOKUP(VALUE(U2175),工作表2!$A:$N,14,1),0)</f>
        <v>78194661</v>
      </c>
      <c r="AF2175" s="7">
        <f t="shared" si="374"/>
        <v>82923123.390000001</v>
      </c>
    </row>
    <row r="2176" spans="1:32" x14ac:dyDescent="0.15">
      <c r="A2176" s="8">
        <v>102172</v>
      </c>
      <c r="B2176" s="3" t="s">
        <v>7898</v>
      </c>
      <c r="C2176" t="s">
        <v>7899</v>
      </c>
      <c r="D2176" t="s">
        <v>7915</v>
      </c>
      <c r="E2176" t="s">
        <v>7901</v>
      </c>
      <c r="F2176" t="s">
        <v>7902</v>
      </c>
      <c r="G2176" t="s">
        <v>7916</v>
      </c>
      <c r="H2176" t="s">
        <v>7904</v>
      </c>
      <c r="I2176" t="s">
        <v>7912</v>
      </c>
      <c r="J2176" t="s">
        <v>7906</v>
      </c>
      <c r="K2176" t="s">
        <v>7917</v>
      </c>
      <c r="L2176">
        <f t="shared" si="364"/>
        <v>100652</v>
      </c>
      <c r="M2176">
        <f t="shared" si="365"/>
        <v>100654</v>
      </c>
      <c r="N2176">
        <f t="shared" si="366"/>
        <v>100654</v>
      </c>
      <c r="O2176">
        <f t="shared" si="367"/>
        <v>100654</v>
      </c>
      <c r="P2176">
        <f t="shared" si="368"/>
        <v>100654</v>
      </c>
      <c r="Q2176">
        <f t="shared" si="369"/>
        <v>100653</v>
      </c>
      <c r="R2176">
        <f t="shared" si="370"/>
        <v>100653</v>
      </c>
      <c r="S2176">
        <f t="shared" si="371"/>
        <v>100654</v>
      </c>
      <c r="T2176">
        <f t="shared" si="372"/>
        <v>100653</v>
      </c>
      <c r="U2176">
        <f t="shared" si="373"/>
        <v>202173</v>
      </c>
      <c r="V2176" s="7">
        <f>IFERROR(VLOOKUP(VALUE(L2176),工作表2!$A:$N,14,1)/50,0)</f>
        <v>525384.71</v>
      </c>
      <c r="W2176" s="7">
        <f>IFERROR(VLOOKUP(VALUE(M2176),工作表2!$A:$N,14,1)/50,0)</f>
        <v>525384.71</v>
      </c>
      <c r="X2176" s="7">
        <f>IFERROR(VLOOKUP(VALUE(N2176),工作表2!$A:$N,14,1)/50,0)</f>
        <v>525384.71</v>
      </c>
      <c r="Y2176" s="7">
        <f>IFERROR(VLOOKUP(VALUE(O2176),工作表2!$A:$N,14,1)/50,0)</f>
        <v>525384.71</v>
      </c>
      <c r="Z2176" s="7">
        <f>IFERROR(VLOOKUP(VALUE(P2176),工作表2!$A:$N,14,1)/50,0)</f>
        <v>525384.71</v>
      </c>
      <c r="AA2176" s="7">
        <f>IFERROR(VLOOKUP(VALUE(Q2176),工作表2!$A:$N,14,1)/50,0)</f>
        <v>525384.71</v>
      </c>
      <c r="AB2176" s="7">
        <f>IFERROR(VLOOKUP(VALUE(R2176),工作表2!$A:$N,14,1)/50,0)</f>
        <v>525384.71</v>
      </c>
      <c r="AC2176" s="7">
        <f>IFERROR(VLOOKUP(VALUE(S2176),工作表2!$A:$N,14,1)/50,0)</f>
        <v>525384.71</v>
      </c>
      <c r="AD2176" s="7">
        <f>IFERROR(VLOOKUP(VALUE(T2176),工作表2!$A:$N,14,1)/50,0)</f>
        <v>525384.71</v>
      </c>
      <c r="AE2176" s="7">
        <f>IFERROR(VLOOKUP(VALUE(U2176),工作表2!$A:$N,14,1),0)</f>
        <v>78246098.5</v>
      </c>
      <c r="AF2176" s="7">
        <f t="shared" si="374"/>
        <v>82974560.890000001</v>
      </c>
    </row>
    <row r="2177" spans="1:32" x14ac:dyDescent="0.15">
      <c r="A2177" s="8">
        <v>102173</v>
      </c>
      <c r="B2177" s="3" t="s">
        <v>7898</v>
      </c>
      <c r="C2177" t="s">
        <v>7899</v>
      </c>
      <c r="D2177" t="s">
        <v>7900</v>
      </c>
      <c r="E2177" t="s">
        <v>7901</v>
      </c>
      <c r="F2177" t="s">
        <v>7918</v>
      </c>
      <c r="G2177" t="s">
        <v>7916</v>
      </c>
      <c r="H2177" t="s">
        <v>7904</v>
      </c>
      <c r="I2177" t="s">
        <v>7912</v>
      </c>
      <c r="J2177" t="s">
        <v>7919</v>
      </c>
      <c r="K2177" t="s">
        <v>7920</v>
      </c>
      <c r="L2177">
        <f t="shared" si="364"/>
        <v>100652</v>
      </c>
      <c r="M2177">
        <f t="shared" si="365"/>
        <v>100654</v>
      </c>
      <c r="N2177">
        <f t="shared" si="366"/>
        <v>100653</v>
      </c>
      <c r="O2177">
        <f t="shared" si="367"/>
        <v>100654</v>
      </c>
      <c r="P2177">
        <f t="shared" si="368"/>
        <v>100652</v>
      </c>
      <c r="Q2177">
        <f t="shared" si="369"/>
        <v>100653</v>
      </c>
      <c r="R2177">
        <f t="shared" si="370"/>
        <v>100653</v>
      </c>
      <c r="S2177">
        <f t="shared" si="371"/>
        <v>100654</v>
      </c>
      <c r="T2177">
        <f t="shared" si="372"/>
        <v>100654</v>
      </c>
      <c r="U2177">
        <f t="shared" si="373"/>
        <v>202174</v>
      </c>
      <c r="V2177" s="7">
        <f>IFERROR(VLOOKUP(VALUE(L2177),工作表2!$A:$N,14,1)/50,0)</f>
        <v>525384.71</v>
      </c>
      <c r="W2177" s="7">
        <f>IFERROR(VLOOKUP(VALUE(M2177),工作表2!$A:$N,14,1)/50,0)</f>
        <v>525384.71</v>
      </c>
      <c r="X2177" s="7">
        <f>IFERROR(VLOOKUP(VALUE(N2177),工作表2!$A:$N,14,1)/50,0)</f>
        <v>525384.71</v>
      </c>
      <c r="Y2177" s="7">
        <f>IFERROR(VLOOKUP(VALUE(O2177),工作表2!$A:$N,14,1)/50,0)</f>
        <v>525384.71</v>
      </c>
      <c r="Z2177" s="7">
        <f>IFERROR(VLOOKUP(VALUE(P2177),工作表2!$A:$N,14,1)/50,0)</f>
        <v>525384.71</v>
      </c>
      <c r="AA2177" s="7">
        <f>IFERROR(VLOOKUP(VALUE(Q2177),工作表2!$A:$N,14,1)/50,0)</f>
        <v>525384.71</v>
      </c>
      <c r="AB2177" s="7">
        <f>IFERROR(VLOOKUP(VALUE(R2177),工作表2!$A:$N,14,1)/50,0)</f>
        <v>525384.71</v>
      </c>
      <c r="AC2177" s="7">
        <f>IFERROR(VLOOKUP(VALUE(S2177),工作表2!$A:$N,14,1)/50,0)</f>
        <v>525384.71</v>
      </c>
      <c r="AD2177" s="7">
        <f>IFERROR(VLOOKUP(VALUE(T2177),工作表2!$A:$N,14,1)/50,0)</f>
        <v>525384.71</v>
      </c>
      <c r="AE2177" s="7">
        <f>IFERROR(VLOOKUP(VALUE(U2177),工作表2!$A:$N,14,1),0)</f>
        <v>79731561</v>
      </c>
      <c r="AF2177" s="7">
        <f t="shared" si="374"/>
        <v>84460023.390000001</v>
      </c>
    </row>
    <row r="2178" spans="1:32" x14ac:dyDescent="0.15">
      <c r="A2178" s="8">
        <v>102174</v>
      </c>
      <c r="B2178" s="3" t="s">
        <v>7898</v>
      </c>
      <c r="C2178" t="s">
        <v>7921</v>
      </c>
      <c r="D2178" t="s">
        <v>7910</v>
      </c>
      <c r="E2178" t="s">
        <v>7901</v>
      </c>
      <c r="F2178" t="s">
        <v>7902</v>
      </c>
      <c r="G2178" t="s">
        <v>7903</v>
      </c>
      <c r="H2178" t="s">
        <v>7911</v>
      </c>
      <c r="I2178" t="s">
        <v>7905</v>
      </c>
      <c r="J2178" t="s">
        <v>7919</v>
      </c>
      <c r="K2178" t="s">
        <v>7922</v>
      </c>
      <c r="L2178">
        <f t="shared" si="364"/>
        <v>100652</v>
      </c>
      <c r="M2178">
        <f t="shared" si="365"/>
        <v>100652</v>
      </c>
      <c r="N2178">
        <f t="shared" si="366"/>
        <v>100652</v>
      </c>
      <c r="O2178">
        <f t="shared" si="367"/>
        <v>100654</v>
      </c>
      <c r="P2178">
        <f t="shared" si="368"/>
        <v>100654</v>
      </c>
      <c r="Q2178">
        <f t="shared" si="369"/>
        <v>100652</v>
      </c>
      <c r="R2178">
        <f t="shared" si="370"/>
        <v>100654</v>
      </c>
      <c r="S2178">
        <f t="shared" si="371"/>
        <v>100652</v>
      </c>
      <c r="T2178">
        <f t="shared" si="372"/>
        <v>100654</v>
      </c>
      <c r="U2178">
        <f t="shared" si="373"/>
        <v>202175</v>
      </c>
      <c r="V2178" s="7">
        <f>IFERROR(VLOOKUP(VALUE(L2178),工作表2!$A:$N,14,1)/50,0)</f>
        <v>525384.71</v>
      </c>
      <c r="W2178" s="7">
        <f>IFERROR(VLOOKUP(VALUE(M2178),工作表2!$A:$N,14,1)/50,0)</f>
        <v>525384.71</v>
      </c>
      <c r="X2178" s="7">
        <f>IFERROR(VLOOKUP(VALUE(N2178),工作表2!$A:$N,14,1)/50,0)</f>
        <v>525384.71</v>
      </c>
      <c r="Y2178" s="7">
        <f>IFERROR(VLOOKUP(VALUE(O2178),工作表2!$A:$N,14,1)/50,0)</f>
        <v>525384.71</v>
      </c>
      <c r="Z2178" s="7">
        <f>IFERROR(VLOOKUP(VALUE(P2178),工作表2!$A:$N,14,1)/50,0)</f>
        <v>525384.71</v>
      </c>
      <c r="AA2178" s="7">
        <f>IFERROR(VLOOKUP(VALUE(Q2178),工作表2!$A:$N,14,1)/50,0)</f>
        <v>525384.71</v>
      </c>
      <c r="AB2178" s="7">
        <f>IFERROR(VLOOKUP(VALUE(R2178),工作表2!$A:$N,14,1)/50,0)</f>
        <v>525384.71</v>
      </c>
      <c r="AC2178" s="7">
        <f>IFERROR(VLOOKUP(VALUE(S2178),工作表2!$A:$N,14,1)/50,0)</f>
        <v>525384.71</v>
      </c>
      <c r="AD2178" s="7">
        <f>IFERROR(VLOOKUP(VALUE(T2178),工作表2!$A:$N,14,1)/50,0)</f>
        <v>525384.71</v>
      </c>
      <c r="AE2178" s="7">
        <f>IFERROR(VLOOKUP(VALUE(U2178),工作表2!$A:$N,14,1),0)</f>
        <v>78349070.5</v>
      </c>
      <c r="AF2178" s="7">
        <f t="shared" si="374"/>
        <v>83077532.890000001</v>
      </c>
    </row>
    <row r="2179" spans="1:32" x14ac:dyDescent="0.15">
      <c r="A2179" s="8">
        <v>102175</v>
      </c>
      <c r="B2179" s="3" t="s">
        <v>7898</v>
      </c>
      <c r="C2179" t="s">
        <v>7909</v>
      </c>
      <c r="D2179" t="s">
        <v>7915</v>
      </c>
      <c r="E2179" t="s">
        <v>7901</v>
      </c>
      <c r="F2179" t="s">
        <v>7923</v>
      </c>
      <c r="G2179" t="s">
        <v>7903</v>
      </c>
      <c r="H2179" t="s">
        <v>7924</v>
      </c>
      <c r="I2179" t="s">
        <v>7925</v>
      </c>
      <c r="J2179" t="s">
        <v>7906</v>
      </c>
      <c r="K2179" t="s">
        <v>7926</v>
      </c>
      <c r="L2179">
        <f t="shared" si="364"/>
        <v>100652</v>
      </c>
      <c r="M2179">
        <f t="shared" si="365"/>
        <v>100653</v>
      </c>
      <c r="N2179">
        <f t="shared" si="366"/>
        <v>100654</v>
      </c>
      <c r="O2179">
        <f t="shared" si="367"/>
        <v>100654</v>
      </c>
      <c r="P2179">
        <f t="shared" si="368"/>
        <v>100653</v>
      </c>
      <c r="Q2179">
        <f t="shared" si="369"/>
        <v>100652</v>
      </c>
      <c r="R2179">
        <f t="shared" si="370"/>
        <v>100652</v>
      </c>
      <c r="S2179">
        <f t="shared" si="371"/>
        <v>100653</v>
      </c>
      <c r="T2179">
        <f t="shared" si="372"/>
        <v>100653</v>
      </c>
      <c r="U2179">
        <f t="shared" si="373"/>
        <v>202176</v>
      </c>
      <c r="V2179" s="7">
        <f>IFERROR(VLOOKUP(VALUE(L2179),工作表2!$A:$N,14,1)/50,0)</f>
        <v>525384.71</v>
      </c>
      <c r="W2179" s="7">
        <f>IFERROR(VLOOKUP(VALUE(M2179),工作表2!$A:$N,14,1)/50,0)</f>
        <v>525384.71</v>
      </c>
      <c r="X2179" s="7">
        <f>IFERROR(VLOOKUP(VALUE(N2179),工作表2!$A:$N,14,1)/50,0)</f>
        <v>525384.71</v>
      </c>
      <c r="Y2179" s="7">
        <f>IFERROR(VLOOKUP(VALUE(O2179),工作表2!$A:$N,14,1)/50,0)</f>
        <v>525384.71</v>
      </c>
      <c r="Z2179" s="7">
        <f>IFERROR(VLOOKUP(VALUE(P2179),工作表2!$A:$N,14,1)/50,0)</f>
        <v>525384.71</v>
      </c>
      <c r="AA2179" s="7">
        <f>IFERROR(VLOOKUP(VALUE(Q2179),工作表2!$A:$N,14,1)/50,0)</f>
        <v>525384.71</v>
      </c>
      <c r="AB2179" s="7">
        <f>IFERROR(VLOOKUP(VALUE(R2179),工作表2!$A:$N,14,1)/50,0)</f>
        <v>525384.71</v>
      </c>
      <c r="AC2179" s="7">
        <f>IFERROR(VLOOKUP(VALUE(S2179),工作表2!$A:$N,14,1)/50,0)</f>
        <v>525384.71</v>
      </c>
      <c r="AD2179" s="7">
        <f>IFERROR(VLOOKUP(VALUE(T2179),工作表2!$A:$N,14,1)/50,0)</f>
        <v>525384.71</v>
      </c>
      <c r="AE2179" s="7">
        <f>IFERROR(VLOOKUP(VALUE(U2179),工作表2!$A:$N,14,1),0)</f>
        <v>78400604.5</v>
      </c>
      <c r="AF2179" s="7">
        <f t="shared" si="374"/>
        <v>83129066.890000001</v>
      </c>
    </row>
    <row r="2180" spans="1:32" x14ac:dyDescent="0.15">
      <c r="A2180" s="8">
        <v>102176</v>
      </c>
      <c r="B2180" s="3" t="s">
        <v>7898</v>
      </c>
      <c r="C2180" t="s">
        <v>7921</v>
      </c>
      <c r="D2180" t="s">
        <v>7910</v>
      </c>
      <c r="E2180" t="s">
        <v>7901</v>
      </c>
      <c r="F2180" t="s">
        <v>7902</v>
      </c>
      <c r="G2180" t="s">
        <v>7916</v>
      </c>
      <c r="H2180" t="s">
        <v>7904</v>
      </c>
      <c r="I2180" t="s">
        <v>7925</v>
      </c>
      <c r="J2180" t="s">
        <v>7919</v>
      </c>
      <c r="K2180" t="s">
        <v>7927</v>
      </c>
      <c r="L2180">
        <f t="shared" si="364"/>
        <v>100652</v>
      </c>
      <c r="M2180">
        <f t="shared" si="365"/>
        <v>100652</v>
      </c>
      <c r="N2180">
        <f t="shared" si="366"/>
        <v>100652</v>
      </c>
      <c r="O2180">
        <f t="shared" si="367"/>
        <v>100654</v>
      </c>
      <c r="P2180">
        <f t="shared" si="368"/>
        <v>100654</v>
      </c>
      <c r="Q2180">
        <f t="shared" si="369"/>
        <v>100653</v>
      </c>
      <c r="R2180">
        <f t="shared" si="370"/>
        <v>100653</v>
      </c>
      <c r="S2180">
        <f t="shared" si="371"/>
        <v>100653</v>
      </c>
      <c r="T2180">
        <f t="shared" si="372"/>
        <v>100654</v>
      </c>
      <c r="U2180">
        <f t="shared" si="373"/>
        <v>202177</v>
      </c>
      <c r="V2180" s="7">
        <f>IFERROR(VLOOKUP(VALUE(L2180),工作表2!$A:$N,14,1)/50,0)</f>
        <v>525384.71</v>
      </c>
      <c r="W2180" s="7">
        <f>IFERROR(VLOOKUP(VALUE(M2180),工作表2!$A:$N,14,1)/50,0)</f>
        <v>525384.71</v>
      </c>
      <c r="X2180" s="7">
        <f>IFERROR(VLOOKUP(VALUE(N2180),工作表2!$A:$N,14,1)/50,0)</f>
        <v>525384.71</v>
      </c>
      <c r="Y2180" s="7">
        <f>IFERROR(VLOOKUP(VALUE(O2180),工作表2!$A:$N,14,1)/50,0)</f>
        <v>525384.71</v>
      </c>
      <c r="Z2180" s="7">
        <f>IFERROR(VLOOKUP(VALUE(P2180),工作表2!$A:$N,14,1)/50,0)</f>
        <v>525384.71</v>
      </c>
      <c r="AA2180" s="7">
        <f>IFERROR(VLOOKUP(VALUE(Q2180),工作表2!$A:$N,14,1)/50,0)</f>
        <v>525384.71</v>
      </c>
      <c r="AB2180" s="7">
        <f>IFERROR(VLOOKUP(VALUE(R2180),工作表2!$A:$N,14,1)/50,0)</f>
        <v>525384.71</v>
      </c>
      <c r="AC2180" s="7">
        <f>IFERROR(VLOOKUP(VALUE(S2180),工作表2!$A:$N,14,1)/50,0)</f>
        <v>525384.71</v>
      </c>
      <c r="AD2180" s="7">
        <f>IFERROR(VLOOKUP(VALUE(T2180),工作表2!$A:$N,14,1)/50,0)</f>
        <v>525384.71</v>
      </c>
      <c r="AE2180" s="7">
        <f>IFERROR(VLOOKUP(VALUE(U2180),工作表2!$A:$N,14,1),0)</f>
        <v>79888651.5</v>
      </c>
      <c r="AF2180" s="7">
        <f t="shared" si="374"/>
        <v>84617113.890000001</v>
      </c>
    </row>
    <row r="2181" spans="1:32" x14ac:dyDescent="0.15">
      <c r="A2181" s="8">
        <v>102177</v>
      </c>
      <c r="B2181" s="3" t="s">
        <v>7908</v>
      </c>
      <c r="C2181" t="s">
        <v>7921</v>
      </c>
      <c r="D2181" t="s">
        <v>7900</v>
      </c>
      <c r="E2181" t="s">
        <v>7928</v>
      </c>
      <c r="F2181" t="s">
        <v>7923</v>
      </c>
      <c r="G2181" t="s">
        <v>7929</v>
      </c>
      <c r="H2181" t="s">
        <v>7904</v>
      </c>
      <c r="I2181" t="s">
        <v>7925</v>
      </c>
      <c r="J2181" t="s">
        <v>7913</v>
      </c>
      <c r="K2181" t="s">
        <v>7930</v>
      </c>
      <c r="L2181">
        <f t="shared" ref="L2181:L2244" si="375">IFERROR(VALUE(LEFT(B2181,6)),0)</f>
        <v>100654</v>
      </c>
      <c r="M2181">
        <f t="shared" ref="M2181:M2244" si="376">IFERROR(VALUE(LEFT(C2181,6)),0)</f>
        <v>100652</v>
      </c>
      <c r="N2181">
        <f t="shared" ref="N2181:N2244" si="377">IFERROR(VALUE(LEFT(D2181,6)),0)</f>
        <v>100653</v>
      </c>
      <c r="O2181">
        <f t="shared" ref="O2181:O2244" si="378">IFERROR(VALUE(LEFT(E2181,6)),0)</f>
        <v>100653</v>
      </c>
      <c r="P2181">
        <f t="shared" ref="P2181:P2244" si="379">IFERROR(VALUE(LEFT(F2181,6)),0)</f>
        <v>100653</v>
      </c>
      <c r="Q2181">
        <f t="shared" ref="Q2181:Q2244" si="380">IFERROR(VALUE(LEFT(G2181,6)),0)</f>
        <v>100654</v>
      </c>
      <c r="R2181">
        <f t="shared" ref="R2181:R2244" si="381">IFERROR(VALUE(LEFT(H2181,6)),0)</f>
        <v>100653</v>
      </c>
      <c r="S2181">
        <f t="shared" ref="S2181:S2244" si="382">IFERROR(VALUE(LEFT(I2181,6)),0)</f>
        <v>100653</v>
      </c>
      <c r="T2181">
        <f t="shared" ref="T2181:T2244" si="383">IFERROR(VALUE(LEFT(J2181,6)),0)</f>
        <v>100652</v>
      </c>
      <c r="U2181">
        <f t="shared" ref="U2181:U2244" si="384">IFERROR(VALUE(LEFT(K2181,6)),0)</f>
        <v>202178</v>
      </c>
      <c r="V2181" s="7">
        <f>IFERROR(VLOOKUP(VALUE(L2181),工作表2!$A:$N,14,1)/50,0)</f>
        <v>525384.71</v>
      </c>
      <c r="W2181" s="7">
        <f>IFERROR(VLOOKUP(VALUE(M2181),工作表2!$A:$N,14,1)/50,0)</f>
        <v>525384.71</v>
      </c>
      <c r="X2181" s="7">
        <f>IFERROR(VLOOKUP(VALUE(N2181),工作表2!$A:$N,14,1)/50,0)</f>
        <v>525384.71</v>
      </c>
      <c r="Y2181" s="7">
        <f>IFERROR(VLOOKUP(VALUE(O2181),工作表2!$A:$N,14,1)/50,0)</f>
        <v>525384.71</v>
      </c>
      <c r="Z2181" s="7">
        <f>IFERROR(VLOOKUP(VALUE(P2181),工作表2!$A:$N,14,1)/50,0)</f>
        <v>525384.71</v>
      </c>
      <c r="AA2181" s="7">
        <f>IFERROR(VLOOKUP(VALUE(Q2181),工作表2!$A:$N,14,1)/50,0)</f>
        <v>525384.71</v>
      </c>
      <c r="AB2181" s="7">
        <f>IFERROR(VLOOKUP(VALUE(R2181),工作表2!$A:$N,14,1)/50,0)</f>
        <v>525384.71</v>
      </c>
      <c r="AC2181" s="7">
        <f>IFERROR(VLOOKUP(VALUE(S2181),工作表2!$A:$N,14,1)/50,0)</f>
        <v>525384.71</v>
      </c>
      <c r="AD2181" s="7">
        <f>IFERROR(VLOOKUP(VALUE(T2181),工作表2!$A:$N,14,1)/50,0)</f>
        <v>525384.71</v>
      </c>
      <c r="AE2181" s="7">
        <f>IFERROR(VLOOKUP(VALUE(U2181),工作表2!$A:$N,14,1),0)</f>
        <v>79251171.5</v>
      </c>
      <c r="AF2181" s="7">
        <f t="shared" ref="AF2181:AF2244" si="385">SUM(V2181:AE2181)</f>
        <v>83979633.890000001</v>
      </c>
    </row>
    <row r="2182" spans="1:32" x14ac:dyDescent="0.15">
      <c r="A2182" s="8">
        <v>102178</v>
      </c>
      <c r="B2182" s="3" t="s">
        <v>7908</v>
      </c>
      <c r="C2182" t="s">
        <v>7909</v>
      </c>
      <c r="D2182" t="s">
        <v>7915</v>
      </c>
      <c r="E2182" t="s">
        <v>7901</v>
      </c>
      <c r="F2182" t="s">
        <v>7902</v>
      </c>
      <c r="G2182" t="s">
        <v>7903</v>
      </c>
      <c r="H2182" t="s">
        <v>7911</v>
      </c>
      <c r="I2182" t="s">
        <v>7925</v>
      </c>
      <c r="J2182" t="s">
        <v>7906</v>
      </c>
      <c r="K2182" t="s">
        <v>7931</v>
      </c>
      <c r="L2182">
        <f t="shared" si="375"/>
        <v>100654</v>
      </c>
      <c r="M2182">
        <f t="shared" si="376"/>
        <v>100653</v>
      </c>
      <c r="N2182">
        <f t="shared" si="377"/>
        <v>100654</v>
      </c>
      <c r="O2182">
        <f t="shared" si="378"/>
        <v>100654</v>
      </c>
      <c r="P2182">
        <f t="shared" si="379"/>
        <v>100654</v>
      </c>
      <c r="Q2182">
        <f t="shared" si="380"/>
        <v>100652</v>
      </c>
      <c r="R2182">
        <f t="shared" si="381"/>
        <v>100654</v>
      </c>
      <c r="S2182">
        <f t="shared" si="382"/>
        <v>100653</v>
      </c>
      <c r="T2182">
        <f t="shared" si="383"/>
        <v>100653</v>
      </c>
      <c r="U2182">
        <f t="shared" si="384"/>
        <v>202179</v>
      </c>
      <c r="V2182" s="7">
        <f>IFERROR(VLOOKUP(VALUE(L2182),工作表2!$A:$N,14,1)/50,0)</f>
        <v>525384.71</v>
      </c>
      <c r="W2182" s="7">
        <f>IFERROR(VLOOKUP(VALUE(M2182),工作表2!$A:$N,14,1)/50,0)</f>
        <v>525384.71</v>
      </c>
      <c r="X2182" s="7">
        <f>IFERROR(VLOOKUP(VALUE(N2182),工作表2!$A:$N,14,1)/50,0)</f>
        <v>525384.71</v>
      </c>
      <c r="Y2182" s="7">
        <f>IFERROR(VLOOKUP(VALUE(O2182),工作表2!$A:$N,14,1)/50,0)</f>
        <v>525384.71</v>
      </c>
      <c r="Z2182" s="7">
        <f>IFERROR(VLOOKUP(VALUE(P2182),工作表2!$A:$N,14,1)/50,0)</f>
        <v>525384.71</v>
      </c>
      <c r="AA2182" s="7">
        <f>IFERROR(VLOOKUP(VALUE(Q2182),工作表2!$A:$N,14,1)/50,0)</f>
        <v>525384.71</v>
      </c>
      <c r="AB2182" s="7">
        <f>IFERROR(VLOOKUP(VALUE(R2182),工作表2!$A:$N,14,1)/50,0)</f>
        <v>525384.71</v>
      </c>
      <c r="AC2182" s="7">
        <f>IFERROR(VLOOKUP(VALUE(S2182),工作表2!$A:$N,14,1)/50,0)</f>
        <v>525384.71</v>
      </c>
      <c r="AD2182" s="7">
        <f>IFERROR(VLOOKUP(VALUE(T2182),工作表2!$A:$N,14,1)/50,0)</f>
        <v>525384.71</v>
      </c>
      <c r="AE2182" s="7">
        <f>IFERROR(VLOOKUP(VALUE(U2182),工作表2!$A:$N,14,1),0)</f>
        <v>79590863</v>
      </c>
      <c r="AF2182" s="7">
        <f t="shared" si="385"/>
        <v>84319325.390000001</v>
      </c>
    </row>
    <row r="2183" spans="1:32" x14ac:dyDescent="0.15">
      <c r="A2183" s="8">
        <v>102179</v>
      </c>
      <c r="B2183" s="3" t="s">
        <v>7908</v>
      </c>
      <c r="C2183" t="s">
        <v>7899</v>
      </c>
      <c r="D2183" t="s">
        <v>7915</v>
      </c>
      <c r="E2183" t="s">
        <v>7901</v>
      </c>
      <c r="F2183" t="s">
        <v>7923</v>
      </c>
      <c r="G2183" t="s">
        <v>7903</v>
      </c>
      <c r="H2183" t="s">
        <v>7911</v>
      </c>
      <c r="I2183" t="s">
        <v>7925</v>
      </c>
      <c r="J2183" t="s">
        <v>7906</v>
      </c>
      <c r="K2183" t="s">
        <v>7932</v>
      </c>
      <c r="L2183">
        <f t="shared" si="375"/>
        <v>100654</v>
      </c>
      <c r="M2183">
        <f t="shared" si="376"/>
        <v>100654</v>
      </c>
      <c r="N2183">
        <f t="shared" si="377"/>
        <v>100654</v>
      </c>
      <c r="O2183">
        <f t="shared" si="378"/>
        <v>100654</v>
      </c>
      <c r="P2183">
        <f t="shared" si="379"/>
        <v>100653</v>
      </c>
      <c r="Q2183">
        <f t="shared" si="380"/>
        <v>100652</v>
      </c>
      <c r="R2183">
        <f t="shared" si="381"/>
        <v>100654</v>
      </c>
      <c r="S2183">
        <f t="shared" si="382"/>
        <v>100653</v>
      </c>
      <c r="T2183">
        <f t="shared" si="383"/>
        <v>100653</v>
      </c>
      <c r="U2183">
        <f t="shared" si="384"/>
        <v>202180</v>
      </c>
      <c r="V2183" s="7">
        <f>IFERROR(VLOOKUP(VALUE(L2183),工作表2!$A:$N,14,1)/50,0)</f>
        <v>525384.71</v>
      </c>
      <c r="W2183" s="7">
        <f>IFERROR(VLOOKUP(VALUE(M2183),工作表2!$A:$N,14,1)/50,0)</f>
        <v>525384.71</v>
      </c>
      <c r="X2183" s="7">
        <f>IFERROR(VLOOKUP(VALUE(N2183),工作表2!$A:$N,14,1)/50,0)</f>
        <v>525384.71</v>
      </c>
      <c r="Y2183" s="7">
        <f>IFERROR(VLOOKUP(VALUE(O2183),工作表2!$A:$N,14,1)/50,0)</f>
        <v>525384.71</v>
      </c>
      <c r="Z2183" s="7">
        <f>IFERROR(VLOOKUP(VALUE(P2183),工作表2!$A:$N,14,1)/50,0)</f>
        <v>525384.71</v>
      </c>
      <c r="AA2183" s="7">
        <f>IFERROR(VLOOKUP(VALUE(Q2183),工作表2!$A:$N,14,1)/50,0)</f>
        <v>525384.71</v>
      </c>
      <c r="AB2183" s="7">
        <f>IFERROR(VLOOKUP(VALUE(R2183),工作表2!$A:$N,14,1)/50,0)</f>
        <v>525384.71</v>
      </c>
      <c r="AC2183" s="7">
        <f>IFERROR(VLOOKUP(VALUE(S2183),工作表2!$A:$N,14,1)/50,0)</f>
        <v>525384.71</v>
      </c>
      <c r="AD2183" s="7">
        <f>IFERROR(VLOOKUP(VALUE(T2183),工作表2!$A:$N,14,1)/50,0)</f>
        <v>525384.71</v>
      </c>
      <c r="AE2183" s="7">
        <f>IFERROR(VLOOKUP(VALUE(U2183),工作表2!$A:$N,14,1),0)</f>
        <v>80046039</v>
      </c>
      <c r="AF2183" s="7">
        <f t="shared" si="385"/>
        <v>84774501.390000001</v>
      </c>
    </row>
    <row r="2184" spans="1:32" x14ac:dyDescent="0.15">
      <c r="A2184" s="8">
        <v>102180</v>
      </c>
      <c r="B2184" s="3" t="s">
        <v>7933</v>
      </c>
      <c r="C2184" t="s">
        <v>7934</v>
      </c>
      <c r="D2184" t="s">
        <v>7935</v>
      </c>
      <c r="E2184" t="s">
        <v>7936</v>
      </c>
      <c r="F2184" t="s">
        <v>7937</v>
      </c>
      <c r="G2184" t="s">
        <v>7938</v>
      </c>
      <c r="H2184" t="s">
        <v>7939</v>
      </c>
      <c r="I2184" t="s">
        <v>7940</v>
      </c>
      <c r="J2184" t="s">
        <v>7941</v>
      </c>
      <c r="K2184" t="s">
        <v>7942</v>
      </c>
      <c r="L2184">
        <f t="shared" si="375"/>
        <v>100656</v>
      </c>
      <c r="M2184">
        <f t="shared" si="376"/>
        <v>100657</v>
      </c>
      <c r="N2184">
        <f t="shared" si="377"/>
        <v>100656</v>
      </c>
      <c r="O2184">
        <f t="shared" si="378"/>
        <v>100655</v>
      </c>
      <c r="P2184">
        <f t="shared" si="379"/>
        <v>100655</v>
      </c>
      <c r="Q2184">
        <f t="shared" si="380"/>
        <v>100655</v>
      </c>
      <c r="R2184">
        <f t="shared" si="381"/>
        <v>100656</v>
      </c>
      <c r="S2184">
        <f t="shared" si="382"/>
        <v>100655</v>
      </c>
      <c r="T2184">
        <f t="shared" si="383"/>
        <v>100655</v>
      </c>
      <c r="U2184">
        <f t="shared" si="384"/>
        <v>202181</v>
      </c>
      <c r="V2184" s="7">
        <f>IFERROR(VLOOKUP(VALUE(L2184),工作表2!$A:$N,14,1)/50,0)</f>
        <v>530116.93000000005</v>
      </c>
      <c r="W2184" s="7">
        <f>IFERROR(VLOOKUP(VALUE(M2184),工作表2!$A:$N,14,1)/50,0)</f>
        <v>530116.93000000005</v>
      </c>
      <c r="X2184" s="7">
        <f>IFERROR(VLOOKUP(VALUE(N2184),工作表2!$A:$N,14,1)/50,0)</f>
        <v>530116.93000000005</v>
      </c>
      <c r="Y2184" s="7">
        <f>IFERROR(VLOOKUP(VALUE(O2184),工作表2!$A:$N,14,1)/50,0)</f>
        <v>530116.93000000005</v>
      </c>
      <c r="Z2184" s="7">
        <f>IFERROR(VLOOKUP(VALUE(P2184),工作表2!$A:$N,14,1)/50,0)</f>
        <v>530116.93000000005</v>
      </c>
      <c r="AA2184" s="7">
        <f>IFERROR(VLOOKUP(VALUE(Q2184),工作表2!$A:$N,14,1)/50,0)</f>
        <v>530116.93000000005</v>
      </c>
      <c r="AB2184" s="7">
        <f>IFERROR(VLOOKUP(VALUE(R2184),工作表2!$A:$N,14,1)/50,0)</f>
        <v>530116.93000000005</v>
      </c>
      <c r="AC2184" s="7">
        <f>IFERROR(VLOOKUP(VALUE(S2184),工作表2!$A:$N,14,1)/50,0)</f>
        <v>530116.93000000005</v>
      </c>
      <c r="AD2184" s="7">
        <f>IFERROR(VLOOKUP(VALUE(T2184),工作表2!$A:$N,14,1)/50,0)</f>
        <v>530116.93000000005</v>
      </c>
      <c r="AE2184" s="7">
        <f>IFERROR(VLOOKUP(VALUE(U2184),工作表2!$A:$N,14,1),0)</f>
        <v>78873545</v>
      </c>
      <c r="AF2184" s="7">
        <f t="shared" si="385"/>
        <v>83644597.370000005</v>
      </c>
    </row>
    <row r="2185" spans="1:32" x14ac:dyDescent="0.15">
      <c r="A2185" s="8">
        <v>102181</v>
      </c>
      <c r="B2185" s="3" t="s">
        <v>7933</v>
      </c>
      <c r="C2185" t="s">
        <v>7943</v>
      </c>
      <c r="D2185" t="s">
        <v>7944</v>
      </c>
      <c r="E2185" t="s">
        <v>7936</v>
      </c>
      <c r="F2185" t="s">
        <v>7945</v>
      </c>
      <c r="G2185" t="s">
        <v>7946</v>
      </c>
      <c r="H2185" t="s">
        <v>7947</v>
      </c>
      <c r="I2185" t="s">
        <v>7948</v>
      </c>
      <c r="J2185" t="s">
        <v>7941</v>
      </c>
      <c r="K2185" t="s">
        <v>7949</v>
      </c>
      <c r="L2185">
        <f t="shared" si="375"/>
        <v>100656</v>
      </c>
      <c r="M2185">
        <f t="shared" si="376"/>
        <v>100656</v>
      </c>
      <c r="N2185">
        <f t="shared" si="377"/>
        <v>100655</v>
      </c>
      <c r="O2185">
        <f t="shared" si="378"/>
        <v>100655</v>
      </c>
      <c r="P2185">
        <f t="shared" si="379"/>
        <v>100656</v>
      </c>
      <c r="Q2185">
        <f t="shared" si="380"/>
        <v>100657</v>
      </c>
      <c r="R2185">
        <f t="shared" si="381"/>
        <v>100657</v>
      </c>
      <c r="S2185">
        <f t="shared" si="382"/>
        <v>100657</v>
      </c>
      <c r="T2185">
        <f t="shared" si="383"/>
        <v>100655</v>
      </c>
      <c r="U2185">
        <f t="shared" si="384"/>
        <v>202182</v>
      </c>
      <c r="V2185" s="7">
        <f>IFERROR(VLOOKUP(VALUE(L2185),工作表2!$A:$N,14,1)/50,0)</f>
        <v>530116.93000000005</v>
      </c>
      <c r="W2185" s="7">
        <f>IFERROR(VLOOKUP(VALUE(M2185),工作表2!$A:$N,14,1)/50,0)</f>
        <v>530116.93000000005</v>
      </c>
      <c r="X2185" s="7">
        <f>IFERROR(VLOOKUP(VALUE(N2185),工作表2!$A:$N,14,1)/50,0)</f>
        <v>530116.93000000005</v>
      </c>
      <c r="Y2185" s="7">
        <f>IFERROR(VLOOKUP(VALUE(O2185),工作表2!$A:$N,14,1)/50,0)</f>
        <v>530116.93000000005</v>
      </c>
      <c r="Z2185" s="7">
        <f>IFERROR(VLOOKUP(VALUE(P2185),工作表2!$A:$N,14,1)/50,0)</f>
        <v>530116.93000000005</v>
      </c>
      <c r="AA2185" s="7">
        <f>IFERROR(VLOOKUP(VALUE(Q2185),工作表2!$A:$N,14,1)/50,0)</f>
        <v>530116.93000000005</v>
      </c>
      <c r="AB2185" s="7">
        <f>IFERROR(VLOOKUP(VALUE(R2185),工作表2!$A:$N,14,1)/50,0)</f>
        <v>530116.93000000005</v>
      </c>
      <c r="AC2185" s="7">
        <f>IFERROR(VLOOKUP(VALUE(S2185),工作表2!$A:$N,14,1)/50,0)</f>
        <v>530116.93000000005</v>
      </c>
      <c r="AD2185" s="7">
        <f>IFERROR(VLOOKUP(VALUE(T2185),工作表2!$A:$N,14,1)/50,0)</f>
        <v>530116.93000000005</v>
      </c>
      <c r="AE2185" s="7">
        <f>IFERROR(VLOOKUP(VALUE(U2185),工作表2!$A:$N,14,1),0)</f>
        <v>78925066.5</v>
      </c>
      <c r="AF2185" s="7">
        <f t="shared" si="385"/>
        <v>83696118.870000005</v>
      </c>
    </row>
    <row r="2186" spans="1:32" x14ac:dyDescent="0.15">
      <c r="A2186" s="8">
        <v>102182</v>
      </c>
      <c r="B2186" s="3" t="s">
        <v>7950</v>
      </c>
      <c r="C2186" t="s">
        <v>7943</v>
      </c>
      <c r="D2186" t="s">
        <v>7935</v>
      </c>
      <c r="E2186" t="s">
        <v>7951</v>
      </c>
      <c r="F2186" t="s">
        <v>7937</v>
      </c>
      <c r="G2186" t="s">
        <v>7946</v>
      </c>
      <c r="H2186" t="s">
        <v>7947</v>
      </c>
      <c r="I2186" t="s">
        <v>7948</v>
      </c>
      <c r="J2186" t="s">
        <v>7952</v>
      </c>
      <c r="K2186" t="s">
        <v>7953</v>
      </c>
      <c r="L2186">
        <f t="shared" si="375"/>
        <v>100655</v>
      </c>
      <c r="M2186">
        <f t="shared" si="376"/>
        <v>100656</v>
      </c>
      <c r="N2186">
        <f t="shared" si="377"/>
        <v>100656</v>
      </c>
      <c r="O2186">
        <f t="shared" si="378"/>
        <v>100657</v>
      </c>
      <c r="P2186">
        <f t="shared" si="379"/>
        <v>100655</v>
      </c>
      <c r="Q2186">
        <f t="shared" si="380"/>
        <v>100657</v>
      </c>
      <c r="R2186">
        <f t="shared" si="381"/>
        <v>100657</v>
      </c>
      <c r="S2186">
        <f t="shared" si="382"/>
        <v>100657</v>
      </c>
      <c r="T2186">
        <f t="shared" si="383"/>
        <v>100657</v>
      </c>
      <c r="U2186">
        <f t="shared" si="384"/>
        <v>202183</v>
      </c>
      <c r="V2186" s="7">
        <f>IFERROR(VLOOKUP(VALUE(L2186),工作表2!$A:$N,14,1)/50,0)</f>
        <v>530116.93000000005</v>
      </c>
      <c r="W2186" s="7">
        <f>IFERROR(VLOOKUP(VALUE(M2186),工作表2!$A:$N,14,1)/50,0)</f>
        <v>530116.93000000005</v>
      </c>
      <c r="X2186" s="7">
        <f>IFERROR(VLOOKUP(VALUE(N2186),工作表2!$A:$N,14,1)/50,0)</f>
        <v>530116.93000000005</v>
      </c>
      <c r="Y2186" s="7">
        <f>IFERROR(VLOOKUP(VALUE(O2186),工作表2!$A:$N,14,1)/50,0)</f>
        <v>530116.93000000005</v>
      </c>
      <c r="Z2186" s="7">
        <f>IFERROR(VLOOKUP(VALUE(P2186),工作表2!$A:$N,14,1)/50,0)</f>
        <v>530116.93000000005</v>
      </c>
      <c r="AA2186" s="7">
        <f>IFERROR(VLOOKUP(VALUE(Q2186),工作表2!$A:$N,14,1)/50,0)</f>
        <v>530116.93000000005</v>
      </c>
      <c r="AB2186" s="7">
        <f>IFERROR(VLOOKUP(VALUE(R2186),工作表2!$A:$N,14,1)/50,0)</f>
        <v>530116.93000000005</v>
      </c>
      <c r="AC2186" s="7">
        <f>IFERROR(VLOOKUP(VALUE(S2186),工作表2!$A:$N,14,1)/50,0)</f>
        <v>530116.93000000005</v>
      </c>
      <c r="AD2186" s="7">
        <f>IFERROR(VLOOKUP(VALUE(T2186),工作表2!$A:$N,14,1)/50,0)</f>
        <v>530116.93000000005</v>
      </c>
      <c r="AE2186" s="7">
        <f>IFERROR(VLOOKUP(VALUE(U2186),工作表2!$A:$N,14,1),0)</f>
        <v>78979500.5</v>
      </c>
      <c r="AF2186" s="7">
        <f t="shared" si="385"/>
        <v>83750552.870000005</v>
      </c>
    </row>
    <row r="2187" spans="1:32" x14ac:dyDescent="0.15">
      <c r="A2187" s="8">
        <v>102183</v>
      </c>
      <c r="B2187" s="3" t="s">
        <v>7933</v>
      </c>
      <c r="C2187" t="s">
        <v>7954</v>
      </c>
      <c r="D2187" t="s">
        <v>7944</v>
      </c>
      <c r="E2187" t="s">
        <v>7936</v>
      </c>
      <c r="F2187" t="s">
        <v>7945</v>
      </c>
      <c r="G2187" t="s">
        <v>7955</v>
      </c>
      <c r="H2187" t="s">
        <v>7939</v>
      </c>
      <c r="I2187" t="s">
        <v>7948</v>
      </c>
      <c r="J2187" t="s">
        <v>7956</v>
      </c>
      <c r="K2187" t="s">
        <v>7957</v>
      </c>
      <c r="L2187">
        <f t="shared" si="375"/>
        <v>100656</v>
      </c>
      <c r="M2187">
        <f t="shared" si="376"/>
        <v>100655</v>
      </c>
      <c r="N2187">
        <f t="shared" si="377"/>
        <v>100655</v>
      </c>
      <c r="O2187">
        <f t="shared" si="378"/>
        <v>100655</v>
      </c>
      <c r="P2187">
        <f t="shared" si="379"/>
        <v>100656</v>
      </c>
      <c r="Q2187">
        <f t="shared" si="380"/>
        <v>100656</v>
      </c>
      <c r="R2187">
        <f t="shared" si="381"/>
        <v>100656</v>
      </c>
      <c r="S2187">
        <f t="shared" si="382"/>
        <v>100657</v>
      </c>
      <c r="T2187">
        <f t="shared" si="383"/>
        <v>100656</v>
      </c>
      <c r="U2187">
        <f t="shared" si="384"/>
        <v>202184</v>
      </c>
      <c r="V2187" s="7">
        <f>IFERROR(VLOOKUP(VALUE(L2187),工作表2!$A:$N,14,1)/50,0)</f>
        <v>530116.93000000005</v>
      </c>
      <c r="W2187" s="7">
        <f>IFERROR(VLOOKUP(VALUE(M2187),工作表2!$A:$N,14,1)/50,0)</f>
        <v>530116.93000000005</v>
      </c>
      <c r="X2187" s="7">
        <f>IFERROR(VLOOKUP(VALUE(N2187),工作表2!$A:$N,14,1)/50,0)</f>
        <v>530116.93000000005</v>
      </c>
      <c r="Y2187" s="7">
        <f>IFERROR(VLOOKUP(VALUE(O2187),工作表2!$A:$N,14,1)/50,0)</f>
        <v>530116.93000000005</v>
      </c>
      <c r="Z2187" s="7">
        <f>IFERROR(VLOOKUP(VALUE(P2187),工作表2!$A:$N,14,1)/50,0)</f>
        <v>530116.93000000005</v>
      </c>
      <c r="AA2187" s="7">
        <f>IFERROR(VLOOKUP(VALUE(Q2187),工作表2!$A:$N,14,1)/50,0)</f>
        <v>530116.93000000005</v>
      </c>
      <c r="AB2187" s="7">
        <f>IFERROR(VLOOKUP(VALUE(R2187),工作表2!$A:$N,14,1)/50,0)</f>
        <v>530116.93000000005</v>
      </c>
      <c r="AC2187" s="7">
        <f>IFERROR(VLOOKUP(VALUE(S2187),工作表2!$A:$N,14,1)/50,0)</f>
        <v>530116.93000000005</v>
      </c>
      <c r="AD2187" s="7">
        <f>IFERROR(VLOOKUP(VALUE(T2187),工作表2!$A:$N,14,1)/50,0)</f>
        <v>530116.93000000005</v>
      </c>
      <c r="AE2187" s="7">
        <f>IFERROR(VLOOKUP(VALUE(U2187),工作表2!$A:$N,14,1),0)</f>
        <v>80481506.5</v>
      </c>
      <c r="AF2187" s="7">
        <f t="shared" si="385"/>
        <v>85252558.870000005</v>
      </c>
    </row>
    <row r="2188" spans="1:32" x14ac:dyDescent="0.15">
      <c r="A2188" s="8">
        <v>102184</v>
      </c>
      <c r="B2188" s="3" t="s">
        <v>7958</v>
      </c>
      <c r="C2188" t="s">
        <v>7943</v>
      </c>
      <c r="D2188" t="s">
        <v>7959</v>
      </c>
      <c r="E2188" t="s">
        <v>7951</v>
      </c>
      <c r="F2188" t="s">
        <v>7945</v>
      </c>
      <c r="G2188" t="s">
        <v>7946</v>
      </c>
      <c r="H2188" t="s">
        <v>7939</v>
      </c>
      <c r="I2188" t="s">
        <v>7960</v>
      </c>
      <c r="J2188" t="s">
        <v>7956</v>
      </c>
      <c r="K2188" t="s">
        <v>7961</v>
      </c>
      <c r="L2188">
        <f t="shared" si="375"/>
        <v>100657</v>
      </c>
      <c r="M2188">
        <f t="shared" si="376"/>
        <v>100656</v>
      </c>
      <c r="N2188">
        <f t="shared" si="377"/>
        <v>100657</v>
      </c>
      <c r="O2188">
        <f t="shared" si="378"/>
        <v>100657</v>
      </c>
      <c r="P2188">
        <f t="shared" si="379"/>
        <v>100656</v>
      </c>
      <c r="Q2188">
        <f t="shared" si="380"/>
        <v>100657</v>
      </c>
      <c r="R2188">
        <f t="shared" si="381"/>
        <v>100656</v>
      </c>
      <c r="S2188">
        <f t="shared" si="382"/>
        <v>100656</v>
      </c>
      <c r="T2188">
        <f t="shared" si="383"/>
        <v>100656</v>
      </c>
      <c r="U2188">
        <f t="shared" si="384"/>
        <v>202185</v>
      </c>
      <c r="V2188" s="7">
        <f>IFERROR(VLOOKUP(VALUE(L2188),工作表2!$A:$N,14,1)/50,0)</f>
        <v>530116.93000000005</v>
      </c>
      <c r="W2188" s="7">
        <f>IFERROR(VLOOKUP(VALUE(M2188),工作表2!$A:$N,14,1)/50,0)</f>
        <v>530116.93000000005</v>
      </c>
      <c r="X2188" s="7">
        <f>IFERROR(VLOOKUP(VALUE(N2188),工作表2!$A:$N,14,1)/50,0)</f>
        <v>530116.93000000005</v>
      </c>
      <c r="Y2188" s="7">
        <f>IFERROR(VLOOKUP(VALUE(O2188),工作表2!$A:$N,14,1)/50,0)</f>
        <v>530116.93000000005</v>
      </c>
      <c r="Z2188" s="7">
        <f>IFERROR(VLOOKUP(VALUE(P2188),工作表2!$A:$N,14,1)/50,0)</f>
        <v>530116.93000000005</v>
      </c>
      <c r="AA2188" s="7">
        <f>IFERROR(VLOOKUP(VALUE(Q2188),工作表2!$A:$N,14,1)/50,0)</f>
        <v>530116.93000000005</v>
      </c>
      <c r="AB2188" s="7">
        <f>IFERROR(VLOOKUP(VALUE(R2188),工作表2!$A:$N,14,1)/50,0)</f>
        <v>530116.93000000005</v>
      </c>
      <c r="AC2188" s="7">
        <f>IFERROR(VLOOKUP(VALUE(S2188),工作表2!$A:$N,14,1)/50,0)</f>
        <v>530116.93000000005</v>
      </c>
      <c r="AD2188" s="7">
        <f>IFERROR(VLOOKUP(VALUE(T2188),工作表2!$A:$N,14,1)/50,0)</f>
        <v>530116.93000000005</v>
      </c>
      <c r="AE2188" s="7">
        <f>IFERROR(VLOOKUP(VALUE(U2188),工作表2!$A:$N,14,1),0)</f>
        <v>79088465</v>
      </c>
      <c r="AF2188" s="7">
        <f t="shared" si="385"/>
        <v>83859517.370000005</v>
      </c>
    </row>
    <row r="2189" spans="1:32" x14ac:dyDescent="0.15">
      <c r="A2189" s="8">
        <v>102185</v>
      </c>
      <c r="B2189" s="3" t="s">
        <v>7933</v>
      </c>
      <c r="C2189" t="s">
        <v>7954</v>
      </c>
      <c r="D2189" t="s">
        <v>7959</v>
      </c>
      <c r="E2189" t="s">
        <v>7962</v>
      </c>
      <c r="F2189" t="s">
        <v>7945</v>
      </c>
      <c r="G2189" t="s">
        <v>7946</v>
      </c>
      <c r="H2189" t="s">
        <v>7939</v>
      </c>
      <c r="I2189" t="s">
        <v>7940</v>
      </c>
      <c r="J2189" t="s">
        <v>7952</v>
      </c>
      <c r="K2189" t="s">
        <v>7963</v>
      </c>
      <c r="L2189">
        <f t="shared" si="375"/>
        <v>100656</v>
      </c>
      <c r="M2189">
        <f t="shared" si="376"/>
        <v>100655</v>
      </c>
      <c r="N2189">
        <f t="shared" si="377"/>
        <v>100657</v>
      </c>
      <c r="O2189">
        <f t="shared" si="378"/>
        <v>100656</v>
      </c>
      <c r="P2189">
        <f t="shared" si="379"/>
        <v>100656</v>
      </c>
      <c r="Q2189">
        <f t="shared" si="380"/>
        <v>100657</v>
      </c>
      <c r="R2189">
        <f t="shared" si="381"/>
        <v>100656</v>
      </c>
      <c r="S2189">
        <f t="shared" si="382"/>
        <v>100655</v>
      </c>
      <c r="T2189">
        <f t="shared" si="383"/>
        <v>100657</v>
      </c>
      <c r="U2189">
        <f t="shared" si="384"/>
        <v>202186</v>
      </c>
      <c r="V2189" s="7">
        <f>IFERROR(VLOOKUP(VALUE(L2189),工作表2!$A:$N,14,1)/50,0)</f>
        <v>530116.93000000005</v>
      </c>
      <c r="W2189" s="7">
        <f>IFERROR(VLOOKUP(VALUE(M2189),工作表2!$A:$N,14,1)/50,0)</f>
        <v>530116.93000000005</v>
      </c>
      <c r="X2189" s="7">
        <f>IFERROR(VLOOKUP(VALUE(N2189),工作表2!$A:$N,14,1)/50,0)</f>
        <v>530116.93000000005</v>
      </c>
      <c r="Y2189" s="7">
        <f>IFERROR(VLOOKUP(VALUE(O2189),工作表2!$A:$N,14,1)/50,0)</f>
        <v>530116.93000000005</v>
      </c>
      <c r="Z2189" s="7">
        <f>IFERROR(VLOOKUP(VALUE(P2189),工作表2!$A:$N,14,1)/50,0)</f>
        <v>530116.93000000005</v>
      </c>
      <c r="AA2189" s="7">
        <f>IFERROR(VLOOKUP(VALUE(Q2189),工作表2!$A:$N,14,1)/50,0)</f>
        <v>530116.93000000005</v>
      </c>
      <c r="AB2189" s="7">
        <f>IFERROR(VLOOKUP(VALUE(R2189),工作表2!$A:$N,14,1)/50,0)</f>
        <v>530116.93000000005</v>
      </c>
      <c r="AC2189" s="7">
        <f>IFERROR(VLOOKUP(VALUE(S2189),工作表2!$A:$N,14,1)/50,0)</f>
        <v>530116.93000000005</v>
      </c>
      <c r="AD2189" s="7">
        <f>IFERROR(VLOOKUP(VALUE(T2189),工作表2!$A:$N,14,1)/50,0)</f>
        <v>530116.93000000005</v>
      </c>
      <c r="AE2189" s="7">
        <f>IFERROR(VLOOKUP(VALUE(U2189),工作表2!$A:$N,14,1),0)</f>
        <v>79142995.5</v>
      </c>
      <c r="AF2189" s="7">
        <f t="shared" si="385"/>
        <v>83914047.870000005</v>
      </c>
    </row>
    <row r="2190" spans="1:32" x14ac:dyDescent="0.15">
      <c r="A2190" s="8">
        <v>102186</v>
      </c>
      <c r="B2190" s="3" t="s">
        <v>7933</v>
      </c>
      <c r="C2190" t="s">
        <v>7943</v>
      </c>
      <c r="D2190" t="s">
        <v>7944</v>
      </c>
      <c r="E2190" t="s">
        <v>7962</v>
      </c>
      <c r="F2190" t="s">
        <v>7937</v>
      </c>
      <c r="G2190" t="s">
        <v>7946</v>
      </c>
      <c r="H2190" t="s">
        <v>7939</v>
      </c>
      <c r="I2190" t="s">
        <v>7960</v>
      </c>
      <c r="J2190" t="s">
        <v>7952</v>
      </c>
      <c r="K2190" t="s">
        <v>7964</v>
      </c>
      <c r="L2190">
        <f t="shared" si="375"/>
        <v>100656</v>
      </c>
      <c r="M2190">
        <f t="shared" si="376"/>
        <v>100656</v>
      </c>
      <c r="N2190">
        <f t="shared" si="377"/>
        <v>100655</v>
      </c>
      <c r="O2190">
        <f t="shared" si="378"/>
        <v>100656</v>
      </c>
      <c r="P2190">
        <f t="shared" si="379"/>
        <v>100655</v>
      </c>
      <c r="Q2190">
        <f t="shared" si="380"/>
        <v>100657</v>
      </c>
      <c r="R2190">
        <f t="shared" si="381"/>
        <v>100656</v>
      </c>
      <c r="S2190">
        <f t="shared" si="382"/>
        <v>100656</v>
      </c>
      <c r="T2190">
        <f t="shared" si="383"/>
        <v>100657</v>
      </c>
      <c r="U2190">
        <f t="shared" si="384"/>
        <v>202187</v>
      </c>
      <c r="V2190" s="7">
        <f>IFERROR(VLOOKUP(VALUE(L2190),工作表2!$A:$N,14,1)/50,0)</f>
        <v>530116.93000000005</v>
      </c>
      <c r="W2190" s="7">
        <f>IFERROR(VLOOKUP(VALUE(M2190),工作表2!$A:$N,14,1)/50,0)</f>
        <v>530116.93000000005</v>
      </c>
      <c r="X2190" s="7">
        <f>IFERROR(VLOOKUP(VALUE(N2190),工作表2!$A:$N,14,1)/50,0)</f>
        <v>530116.93000000005</v>
      </c>
      <c r="Y2190" s="7">
        <f>IFERROR(VLOOKUP(VALUE(O2190),工作表2!$A:$N,14,1)/50,0)</f>
        <v>530116.93000000005</v>
      </c>
      <c r="Z2190" s="7">
        <f>IFERROR(VLOOKUP(VALUE(P2190),工作表2!$A:$N,14,1)/50,0)</f>
        <v>530116.93000000005</v>
      </c>
      <c r="AA2190" s="7">
        <f>IFERROR(VLOOKUP(VALUE(Q2190),工作表2!$A:$N,14,1)/50,0)</f>
        <v>530116.93000000005</v>
      </c>
      <c r="AB2190" s="7">
        <f>IFERROR(VLOOKUP(VALUE(R2190),工作表2!$A:$N,14,1)/50,0)</f>
        <v>530116.93000000005</v>
      </c>
      <c r="AC2190" s="7">
        <f>IFERROR(VLOOKUP(VALUE(S2190),工作表2!$A:$N,14,1)/50,0)</f>
        <v>530116.93000000005</v>
      </c>
      <c r="AD2190" s="7">
        <f>IFERROR(VLOOKUP(VALUE(T2190),工作表2!$A:$N,14,1)/50,0)</f>
        <v>530116.93000000005</v>
      </c>
      <c r="AE2190" s="7">
        <f>IFERROR(VLOOKUP(VALUE(U2190),工作表2!$A:$N,14,1),0)</f>
        <v>80647594.5</v>
      </c>
      <c r="AF2190" s="7">
        <f t="shared" si="385"/>
        <v>85418646.870000005</v>
      </c>
    </row>
    <row r="2191" spans="1:32" x14ac:dyDescent="0.15">
      <c r="A2191" s="8">
        <v>102187</v>
      </c>
      <c r="B2191" s="3" t="s">
        <v>7950</v>
      </c>
      <c r="C2191" t="s">
        <v>7934</v>
      </c>
      <c r="D2191" t="s">
        <v>7944</v>
      </c>
      <c r="E2191" t="s">
        <v>7951</v>
      </c>
      <c r="F2191" t="s">
        <v>7937</v>
      </c>
      <c r="G2191" t="s">
        <v>7955</v>
      </c>
      <c r="H2191" t="s">
        <v>7939</v>
      </c>
      <c r="I2191" t="s">
        <v>7948</v>
      </c>
      <c r="J2191" t="s">
        <v>7952</v>
      </c>
      <c r="K2191" t="s">
        <v>7965</v>
      </c>
      <c r="L2191">
        <f t="shared" si="375"/>
        <v>100655</v>
      </c>
      <c r="M2191">
        <f t="shared" si="376"/>
        <v>100657</v>
      </c>
      <c r="N2191">
        <f t="shared" si="377"/>
        <v>100655</v>
      </c>
      <c r="O2191">
        <f t="shared" si="378"/>
        <v>100657</v>
      </c>
      <c r="P2191">
        <f t="shared" si="379"/>
        <v>100655</v>
      </c>
      <c r="Q2191">
        <f t="shared" si="380"/>
        <v>100656</v>
      </c>
      <c r="R2191">
        <f t="shared" si="381"/>
        <v>100656</v>
      </c>
      <c r="S2191">
        <f t="shared" si="382"/>
        <v>100657</v>
      </c>
      <c r="T2191">
        <f t="shared" si="383"/>
        <v>100657</v>
      </c>
      <c r="U2191">
        <f t="shared" si="384"/>
        <v>202188</v>
      </c>
      <c r="V2191" s="7">
        <f>IFERROR(VLOOKUP(VALUE(L2191),工作表2!$A:$N,14,1)/50,0)</f>
        <v>530116.93000000005</v>
      </c>
      <c r="W2191" s="7">
        <f>IFERROR(VLOOKUP(VALUE(M2191),工作表2!$A:$N,14,1)/50,0)</f>
        <v>530116.93000000005</v>
      </c>
      <c r="X2191" s="7">
        <f>IFERROR(VLOOKUP(VALUE(N2191),工作表2!$A:$N,14,1)/50,0)</f>
        <v>530116.93000000005</v>
      </c>
      <c r="Y2191" s="7">
        <f>IFERROR(VLOOKUP(VALUE(O2191),工作表2!$A:$N,14,1)/50,0)</f>
        <v>530116.93000000005</v>
      </c>
      <c r="Z2191" s="7">
        <f>IFERROR(VLOOKUP(VALUE(P2191),工作表2!$A:$N,14,1)/50,0)</f>
        <v>530116.93000000005</v>
      </c>
      <c r="AA2191" s="7">
        <f>IFERROR(VLOOKUP(VALUE(Q2191),工作表2!$A:$N,14,1)/50,0)</f>
        <v>530116.93000000005</v>
      </c>
      <c r="AB2191" s="7">
        <f>IFERROR(VLOOKUP(VALUE(R2191),工作表2!$A:$N,14,1)/50,0)</f>
        <v>530116.93000000005</v>
      </c>
      <c r="AC2191" s="7">
        <f>IFERROR(VLOOKUP(VALUE(S2191),工作表2!$A:$N,14,1)/50,0)</f>
        <v>530116.93000000005</v>
      </c>
      <c r="AD2191" s="7">
        <f>IFERROR(VLOOKUP(VALUE(T2191),工作表2!$A:$N,14,1)/50,0)</f>
        <v>530116.93000000005</v>
      </c>
      <c r="AE2191" s="7">
        <f>IFERROR(VLOOKUP(VALUE(U2191),工作表2!$A:$N,14,1),0)</f>
        <v>80006605</v>
      </c>
      <c r="AF2191" s="7">
        <f t="shared" si="385"/>
        <v>84777657.370000005</v>
      </c>
    </row>
    <row r="2192" spans="1:32" x14ac:dyDescent="0.15">
      <c r="A2192" s="8">
        <v>102188</v>
      </c>
      <c r="B2192" s="3" t="s">
        <v>7950</v>
      </c>
      <c r="C2192" t="s">
        <v>7943</v>
      </c>
      <c r="D2192" t="s">
        <v>7935</v>
      </c>
      <c r="E2192" t="s">
        <v>7951</v>
      </c>
      <c r="F2192" t="s">
        <v>7966</v>
      </c>
      <c r="G2192" t="s">
        <v>7938</v>
      </c>
      <c r="H2192" t="s">
        <v>7939</v>
      </c>
      <c r="I2192" t="s">
        <v>7948</v>
      </c>
      <c r="J2192" t="s">
        <v>7952</v>
      </c>
      <c r="K2192" t="s">
        <v>7967</v>
      </c>
      <c r="L2192">
        <f t="shared" si="375"/>
        <v>100655</v>
      </c>
      <c r="M2192">
        <f t="shared" si="376"/>
        <v>100656</v>
      </c>
      <c r="N2192">
        <f t="shared" si="377"/>
        <v>100656</v>
      </c>
      <c r="O2192">
        <f t="shared" si="378"/>
        <v>100657</v>
      </c>
      <c r="P2192">
        <f t="shared" si="379"/>
        <v>100657</v>
      </c>
      <c r="Q2192">
        <f t="shared" si="380"/>
        <v>100655</v>
      </c>
      <c r="R2192">
        <f t="shared" si="381"/>
        <v>100656</v>
      </c>
      <c r="S2192">
        <f t="shared" si="382"/>
        <v>100657</v>
      </c>
      <c r="T2192">
        <f t="shared" si="383"/>
        <v>100657</v>
      </c>
      <c r="U2192">
        <f t="shared" si="384"/>
        <v>202189</v>
      </c>
      <c r="V2192" s="7">
        <f>IFERROR(VLOOKUP(VALUE(L2192),工作表2!$A:$N,14,1)/50,0)</f>
        <v>530116.93000000005</v>
      </c>
      <c r="W2192" s="7">
        <f>IFERROR(VLOOKUP(VALUE(M2192),工作表2!$A:$N,14,1)/50,0)</f>
        <v>530116.93000000005</v>
      </c>
      <c r="X2192" s="7">
        <f>IFERROR(VLOOKUP(VALUE(N2192),工作表2!$A:$N,14,1)/50,0)</f>
        <v>530116.93000000005</v>
      </c>
      <c r="Y2192" s="7">
        <f>IFERROR(VLOOKUP(VALUE(O2192),工作表2!$A:$N,14,1)/50,0)</f>
        <v>530116.93000000005</v>
      </c>
      <c r="Z2192" s="7">
        <f>IFERROR(VLOOKUP(VALUE(P2192),工作表2!$A:$N,14,1)/50,0)</f>
        <v>530116.93000000005</v>
      </c>
      <c r="AA2192" s="7">
        <f>IFERROR(VLOOKUP(VALUE(Q2192),工作表2!$A:$N,14,1)/50,0)</f>
        <v>530116.93000000005</v>
      </c>
      <c r="AB2192" s="7">
        <f>IFERROR(VLOOKUP(VALUE(R2192),工作表2!$A:$N,14,1)/50,0)</f>
        <v>530116.93000000005</v>
      </c>
      <c r="AC2192" s="7">
        <f>IFERROR(VLOOKUP(VALUE(S2192),工作表2!$A:$N,14,1)/50,0)</f>
        <v>530116.93000000005</v>
      </c>
      <c r="AD2192" s="7">
        <f>IFERROR(VLOOKUP(VALUE(T2192),工作表2!$A:$N,14,1)/50,0)</f>
        <v>530116.93000000005</v>
      </c>
      <c r="AE2192" s="7">
        <f>IFERROR(VLOOKUP(VALUE(U2192),工作表2!$A:$N,14,1),0)</f>
        <v>80352007</v>
      </c>
      <c r="AF2192" s="7">
        <f t="shared" si="385"/>
        <v>85123059.370000005</v>
      </c>
    </row>
    <row r="2193" spans="1:32" x14ac:dyDescent="0.15">
      <c r="A2193" s="8">
        <v>102189</v>
      </c>
      <c r="B2193" s="3" t="s">
        <v>7933</v>
      </c>
      <c r="C2193" t="s">
        <v>7954</v>
      </c>
      <c r="D2193" t="s">
        <v>7944</v>
      </c>
      <c r="E2193" t="s">
        <v>7962</v>
      </c>
      <c r="F2193" t="s">
        <v>7966</v>
      </c>
      <c r="G2193" t="s">
        <v>7946</v>
      </c>
      <c r="H2193" t="s">
        <v>7968</v>
      </c>
      <c r="I2193" t="s">
        <v>7960</v>
      </c>
      <c r="J2193" t="s">
        <v>7941</v>
      </c>
      <c r="K2193" t="s">
        <v>7969</v>
      </c>
      <c r="L2193">
        <f t="shared" si="375"/>
        <v>100656</v>
      </c>
      <c r="M2193">
        <f t="shared" si="376"/>
        <v>100655</v>
      </c>
      <c r="N2193">
        <f t="shared" si="377"/>
        <v>100655</v>
      </c>
      <c r="O2193">
        <f t="shared" si="378"/>
        <v>100656</v>
      </c>
      <c r="P2193">
        <f t="shared" si="379"/>
        <v>100657</v>
      </c>
      <c r="Q2193">
        <f t="shared" si="380"/>
        <v>100657</v>
      </c>
      <c r="R2193">
        <f t="shared" si="381"/>
        <v>100655</v>
      </c>
      <c r="S2193">
        <f t="shared" si="382"/>
        <v>100656</v>
      </c>
      <c r="T2193">
        <f t="shared" si="383"/>
        <v>100655</v>
      </c>
      <c r="U2193">
        <f t="shared" si="384"/>
        <v>202190</v>
      </c>
      <c r="V2193" s="7">
        <f>IFERROR(VLOOKUP(VALUE(L2193),工作表2!$A:$N,14,1)/50,0)</f>
        <v>530116.93000000005</v>
      </c>
      <c r="W2193" s="7">
        <f>IFERROR(VLOOKUP(VALUE(M2193),工作表2!$A:$N,14,1)/50,0)</f>
        <v>530116.93000000005</v>
      </c>
      <c r="X2193" s="7">
        <f>IFERROR(VLOOKUP(VALUE(N2193),工作表2!$A:$N,14,1)/50,0)</f>
        <v>530116.93000000005</v>
      </c>
      <c r="Y2193" s="7">
        <f>IFERROR(VLOOKUP(VALUE(O2193),工作表2!$A:$N,14,1)/50,0)</f>
        <v>530116.93000000005</v>
      </c>
      <c r="Z2193" s="7">
        <f>IFERROR(VLOOKUP(VALUE(P2193),工作表2!$A:$N,14,1)/50,0)</f>
        <v>530116.93000000005</v>
      </c>
      <c r="AA2193" s="7">
        <f>IFERROR(VLOOKUP(VALUE(Q2193),工作表2!$A:$N,14,1)/50,0)</f>
        <v>530116.93000000005</v>
      </c>
      <c r="AB2193" s="7">
        <f>IFERROR(VLOOKUP(VALUE(R2193),工作表2!$A:$N,14,1)/50,0)</f>
        <v>530116.93000000005</v>
      </c>
      <c r="AC2193" s="7">
        <f>IFERROR(VLOOKUP(VALUE(S2193),工作表2!$A:$N,14,1)/50,0)</f>
        <v>530116.93000000005</v>
      </c>
      <c r="AD2193" s="7">
        <f>IFERROR(VLOOKUP(VALUE(T2193),工作表2!$A:$N,14,1)/50,0)</f>
        <v>530116.93000000005</v>
      </c>
      <c r="AE2193" s="7">
        <f>IFERROR(VLOOKUP(VALUE(U2193),工作表2!$A:$N,14,1),0)</f>
        <v>80813979</v>
      </c>
      <c r="AF2193" s="7">
        <f t="shared" si="385"/>
        <v>85585031.370000005</v>
      </c>
    </row>
    <row r="2194" spans="1:32" x14ac:dyDescent="0.15">
      <c r="A2194" s="8">
        <v>102190</v>
      </c>
      <c r="B2194" s="3" t="s">
        <v>7970</v>
      </c>
      <c r="C2194" t="s">
        <v>7971</v>
      </c>
      <c r="D2194" t="s">
        <v>7972</v>
      </c>
      <c r="E2194" t="s">
        <v>7973</v>
      </c>
      <c r="F2194" t="s">
        <v>7974</v>
      </c>
      <c r="G2194" t="s">
        <v>7975</v>
      </c>
      <c r="H2194" t="s">
        <v>7976</v>
      </c>
      <c r="I2194" t="s">
        <v>7977</v>
      </c>
      <c r="J2194" t="s">
        <v>7978</v>
      </c>
      <c r="K2194" t="s">
        <v>7979</v>
      </c>
      <c r="L2194">
        <f t="shared" si="375"/>
        <v>100660</v>
      </c>
      <c r="M2194">
        <f t="shared" si="376"/>
        <v>100660</v>
      </c>
      <c r="N2194">
        <f t="shared" si="377"/>
        <v>100660</v>
      </c>
      <c r="O2194">
        <f t="shared" si="378"/>
        <v>100660</v>
      </c>
      <c r="P2194">
        <f t="shared" si="379"/>
        <v>100658</v>
      </c>
      <c r="Q2194">
        <f t="shared" si="380"/>
        <v>100659</v>
      </c>
      <c r="R2194">
        <f t="shared" si="381"/>
        <v>100658</v>
      </c>
      <c r="S2194">
        <f t="shared" si="382"/>
        <v>100660</v>
      </c>
      <c r="T2194">
        <f t="shared" si="383"/>
        <v>100659</v>
      </c>
      <c r="U2194">
        <f t="shared" si="384"/>
        <v>202191</v>
      </c>
      <c r="V2194" s="7">
        <f>IFERROR(VLOOKUP(VALUE(L2194),工作表2!$A:$N,14,1)/50,0)</f>
        <v>534849.16</v>
      </c>
      <c r="W2194" s="7">
        <f>IFERROR(VLOOKUP(VALUE(M2194),工作表2!$A:$N,14,1)/50,0)</f>
        <v>534849.16</v>
      </c>
      <c r="X2194" s="7">
        <f>IFERROR(VLOOKUP(VALUE(N2194),工作表2!$A:$N,14,1)/50,0)</f>
        <v>534849.16</v>
      </c>
      <c r="Y2194" s="7">
        <f>IFERROR(VLOOKUP(VALUE(O2194),工作表2!$A:$N,14,1)/50,0)</f>
        <v>534849.16</v>
      </c>
      <c r="Z2194" s="7">
        <f>IFERROR(VLOOKUP(VALUE(P2194),工作表2!$A:$N,14,1)/50,0)</f>
        <v>534849.16</v>
      </c>
      <c r="AA2194" s="7">
        <f>IFERROR(VLOOKUP(VALUE(Q2194),工作表2!$A:$N,14,1)/50,0)</f>
        <v>534849.16</v>
      </c>
      <c r="AB2194" s="7">
        <f>IFERROR(VLOOKUP(VALUE(R2194),工作表2!$A:$N,14,1)/50,0)</f>
        <v>534849.16</v>
      </c>
      <c r="AC2194" s="7">
        <f>IFERROR(VLOOKUP(VALUE(S2194),工作表2!$A:$N,14,1)/50,0)</f>
        <v>534849.16</v>
      </c>
      <c r="AD2194" s="7">
        <f>IFERROR(VLOOKUP(VALUE(T2194),工作表2!$A:$N,14,1)/50,0)</f>
        <v>534849.16</v>
      </c>
      <c r="AE2194" s="7">
        <f>IFERROR(VLOOKUP(VALUE(U2194),工作表2!$A:$N,14,1),0)</f>
        <v>79631942</v>
      </c>
      <c r="AF2194" s="7">
        <f t="shared" si="385"/>
        <v>84445584.439999998</v>
      </c>
    </row>
    <row r="2195" spans="1:32" x14ac:dyDescent="0.15">
      <c r="A2195" s="8">
        <v>102191</v>
      </c>
      <c r="B2195" s="3" t="s">
        <v>7980</v>
      </c>
      <c r="C2195" t="s">
        <v>7971</v>
      </c>
      <c r="D2195" t="s">
        <v>7972</v>
      </c>
      <c r="E2195" t="s">
        <v>7981</v>
      </c>
      <c r="F2195" t="s">
        <v>7982</v>
      </c>
      <c r="G2195" t="s">
        <v>7983</v>
      </c>
      <c r="H2195" t="s">
        <v>7984</v>
      </c>
      <c r="I2195" t="s">
        <v>7977</v>
      </c>
      <c r="J2195" t="s">
        <v>7985</v>
      </c>
      <c r="K2195" t="s">
        <v>7986</v>
      </c>
      <c r="L2195">
        <f t="shared" si="375"/>
        <v>100658</v>
      </c>
      <c r="M2195">
        <f t="shared" si="376"/>
        <v>100660</v>
      </c>
      <c r="N2195">
        <f t="shared" si="377"/>
        <v>100660</v>
      </c>
      <c r="O2195">
        <f t="shared" si="378"/>
        <v>100659</v>
      </c>
      <c r="P2195">
        <f t="shared" si="379"/>
        <v>100659</v>
      </c>
      <c r="Q2195">
        <f t="shared" si="380"/>
        <v>100658</v>
      </c>
      <c r="R2195">
        <f t="shared" si="381"/>
        <v>100659</v>
      </c>
      <c r="S2195">
        <f t="shared" si="382"/>
        <v>100660</v>
      </c>
      <c r="T2195">
        <f t="shared" si="383"/>
        <v>100660</v>
      </c>
      <c r="U2195">
        <f t="shared" si="384"/>
        <v>202192</v>
      </c>
      <c r="V2195" s="7">
        <f>IFERROR(VLOOKUP(VALUE(L2195),工作表2!$A:$N,14,1)/50,0)</f>
        <v>534849.16</v>
      </c>
      <c r="W2195" s="7">
        <f>IFERROR(VLOOKUP(VALUE(M2195),工作表2!$A:$N,14,1)/50,0)</f>
        <v>534849.16</v>
      </c>
      <c r="X2195" s="7">
        <f>IFERROR(VLOOKUP(VALUE(N2195),工作表2!$A:$N,14,1)/50,0)</f>
        <v>534849.16</v>
      </c>
      <c r="Y2195" s="7">
        <f>IFERROR(VLOOKUP(VALUE(O2195),工作表2!$A:$N,14,1)/50,0)</f>
        <v>534849.16</v>
      </c>
      <c r="Z2195" s="7">
        <f>IFERROR(VLOOKUP(VALUE(P2195),工作表2!$A:$N,14,1)/50,0)</f>
        <v>534849.16</v>
      </c>
      <c r="AA2195" s="7">
        <f>IFERROR(VLOOKUP(VALUE(Q2195),工作表2!$A:$N,14,1)/50,0)</f>
        <v>534849.16</v>
      </c>
      <c r="AB2195" s="7">
        <f>IFERROR(VLOOKUP(VALUE(R2195),工作表2!$A:$N,14,1)/50,0)</f>
        <v>534849.16</v>
      </c>
      <c r="AC2195" s="7">
        <f>IFERROR(VLOOKUP(VALUE(S2195),工作表2!$A:$N,14,1)/50,0)</f>
        <v>534849.16</v>
      </c>
      <c r="AD2195" s="7">
        <f>IFERROR(VLOOKUP(VALUE(T2195),工作表2!$A:$N,14,1)/50,0)</f>
        <v>534849.16</v>
      </c>
      <c r="AE2195" s="7">
        <f>IFERROR(VLOOKUP(VALUE(U2195),工作表2!$A:$N,14,1),0)</f>
        <v>79686460.5</v>
      </c>
      <c r="AF2195" s="7">
        <f t="shared" si="385"/>
        <v>84500102.939999998</v>
      </c>
    </row>
    <row r="2196" spans="1:32" x14ac:dyDescent="0.15">
      <c r="A2196" s="8">
        <v>102192</v>
      </c>
      <c r="B2196" s="3" t="s">
        <v>7987</v>
      </c>
      <c r="C2196" t="s">
        <v>7988</v>
      </c>
      <c r="D2196" t="s">
        <v>7989</v>
      </c>
      <c r="E2196" t="s">
        <v>7990</v>
      </c>
      <c r="F2196" t="s">
        <v>7991</v>
      </c>
      <c r="G2196" t="s">
        <v>7992</v>
      </c>
      <c r="H2196" t="s">
        <v>7976</v>
      </c>
      <c r="I2196" t="s">
        <v>7977</v>
      </c>
      <c r="J2196" t="s">
        <v>7993</v>
      </c>
      <c r="K2196" t="s">
        <v>7994</v>
      </c>
      <c r="L2196">
        <f t="shared" si="375"/>
        <v>100659</v>
      </c>
      <c r="M2196">
        <f t="shared" si="376"/>
        <v>100659</v>
      </c>
      <c r="N2196">
        <f t="shared" si="377"/>
        <v>100659</v>
      </c>
      <c r="O2196">
        <f t="shared" si="378"/>
        <v>100658</v>
      </c>
      <c r="P2196">
        <f t="shared" si="379"/>
        <v>100660</v>
      </c>
      <c r="Q2196">
        <f t="shared" si="380"/>
        <v>100660</v>
      </c>
      <c r="R2196">
        <f t="shared" si="381"/>
        <v>100658</v>
      </c>
      <c r="S2196">
        <f t="shared" si="382"/>
        <v>100660</v>
      </c>
      <c r="T2196">
        <f t="shared" si="383"/>
        <v>100658</v>
      </c>
      <c r="U2196">
        <f t="shared" si="384"/>
        <v>202193</v>
      </c>
      <c r="V2196" s="7">
        <f>IFERROR(VLOOKUP(VALUE(L2196),工作表2!$A:$N,14,1)/50,0)</f>
        <v>534849.16</v>
      </c>
      <c r="W2196" s="7">
        <f>IFERROR(VLOOKUP(VALUE(M2196),工作表2!$A:$N,14,1)/50,0)</f>
        <v>534849.16</v>
      </c>
      <c r="X2196" s="7">
        <f>IFERROR(VLOOKUP(VALUE(N2196),工作表2!$A:$N,14,1)/50,0)</f>
        <v>534849.16</v>
      </c>
      <c r="Y2196" s="7">
        <f>IFERROR(VLOOKUP(VALUE(O2196),工作表2!$A:$N,14,1)/50,0)</f>
        <v>534849.16</v>
      </c>
      <c r="Z2196" s="7">
        <f>IFERROR(VLOOKUP(VALUE(P2196),工作表2!$A:$N,14,1)/50,0)</f>
        <v>534849.16</v>
      </c>
      <c r="AA2196" s="7">
        <f>IFERROR(VLOOKUP(VALUE(Q2196),工作表2!$A:$N,14,1)/50,0)</f>
        <v>534849.16</v>
      </c>
      <c r="AB2196" s="7">
        <f>IFERROR(VLOOKUP(VALUE(R2196),工作表2!$A:$N,14,1)/50,0)</f>
        <v>534849.16</v>
      </c>
      <c r="AC2196" s="7">
        <f>IFERROR(VLOOKUP(VALUE(S2196),工作表2!$A:$N,14,1)/50,0)</f>
        <v>534849.16</v>
      </c>
      <c r="AD2196" s="7">
        <f>IFERROR(VLOOKUP(VALUE(T2196),工作表2!$A:$N,14,1)/50,0)</f>
        <v>534849.16</v>
      </c>
      <c r="AE2196" s="7">
        <f>IFERROR(VLOOKUP(VALUE(U2196),工作表2!$A:$N,14,1),0)</f>
        <v>79741010.5</v>
      </c>
      <c r="AF2196" s="7">
        <f t="shared" si="385"/>
        <v>84554652.939999998</v>
      </c>
    </row>
    <row r="2197" spans="1:32" x14ac:dyDescent="0.15">
      <c r="A2197" s="8">
        <v>102193</v>
      </c>
      <c r="B2197" s="3" t="s">
        <v>7980</v>
      </c>
      <c r="C2197" t="s">
        <v>7988</v>
      </c>
      <c r="D2197" t="s">
        <v>7995</v>
      </c>
      <c r="E2197" t="s">
        <v>7990</v>
      </c>
      <c r="F2197" t="s">
        <v>7974</v>
      </c>
      <c r="G2197" t="s">
        <v>7983</v>
      </c>
      <c r="H2197" t="s">
        <v>7976</v>
      </c>
      <c r="I2197" t="s">
        <v>7996</v>
      </c>
      <c r="J2197" t="s">
        <v>7978</v>
      </c>
      <c r="K2197" t="s">
        <v>7997</v>
      </c>
      <c r="L2197">
        <f t="shared" si="375"/>
        <v>100658</v>
      </c>
      <c r="M2197">
        <f t="shared" si="376"/>
        <v>100659</v>
      </c>
      <c r="N2197">
        <f t="shared" si="377"/>
        <v>100658</v>
      </c>
      <c r="O2197">
        <f t="shared" si="378"/>
        <v>100658</v>
      </c>
      <c r="P2197">
        <f t="shared" si="379"/>
        <v>100658</v>
      </c>
      <c r="Q2197">
        <f t="shared" si="380"/>
        <v>100658</v>
      </c>
      <c r="R2197">
        <f t="shared" si="381"/>
        <v>100658</v>
      </c>
      <c r="S2197">
        <f t="shared" si="382"/>
        <v>100658</v>
      </c>
      <c r="T2197">
        <f t="shared" si="383"/>
        <v>100659</v>
      </c>
      <c r="U2197">
        <f t="shared" si="384"/>
        <v>202194</v>
      </c>
      <c r="V2197" s="7">
        <f>IFERROR(VLOOKUP(VALUE(L2197),工作表2!$A:$N,14,1)/50,0)</f>
        <v>534849.16</v>
      </c>
      <c r="W2197" s="7">
        <f>IFERROR(VLOOKUP(VALUE(M2197),工作表2!$A:$N,14,1)/50,0)</f>
        <v>534849.16</v>
      </c>
      <c r="X2197" s="7">
        <f>IFERROR(VLOOKUP(VALUE(N2197),工作表2!$A:$N,14,1)/50,0)</f>
        <v>534849.16</v>
      </c>
      <c r="Y2197" s="7">
        <f>IFERROR(VLOOKUP(VALUE(O2197),工作表2!$A:$N,14,1)/50,0)</f>
        <v>534849.16</v>
      </c>
      <c r="Z2197" s="7">
        <f>IFERROR(VLOOKUP(VALUE(P2197),工作表2!$A:$N,14,1)/50,0)</f>
        <v>534849.16</v>
      </c>
      <c r="AA2197" s="7">
        <f>IFERROR(VLOOKUP(VALUE(Q2197),工作表2!$A:$N,14,1)/50,0)</f>
        <v>534849.16</v>
      </c>
      <c r="AB2197" s="7">
        <f>IFERROR(VLOOKUP(VALUE(R2197),工作表2!$A:$N,14,1)/50,0)</f>
        <v>534849.16</v>
      </c>
      <c r="AC2197" s="7">
        <f>IFERROR(VLOOKUP(VALUE(S2197),工作表2!$A:$N,14,1)/50,0)</f>
        <v>534849.16</v>
      </c>
      <c r="AD2197" s="7">
        <f>IFERROR(VLOOKUP(VALUE(T2197),工作表2!$A:$N,14,1)/50,0)</f>
        <v>534849.16</v>
      </c>
      <c r="AE2197" s="7">
        <f>IFERROR(VLOOKUP(VALUE(U2197),工作表2!$A:$N,14,1),0)</f>
        <v>81256733</v>
      </c>
      <c r="AF2197" s="7">
        <f t="shared" si="385"/>
        <v>86070375.439999998</v>
      </c>
    </row>
    <row r="2198" spans="1:32" x14ac:dyDescent="0.15">
      <c r="A2198" s="8">
        <v>102194</v>
      </c>
      <c r="B2198" s="3" t="s">
        <v>7987</v>
      </c>
      <c r="C2198" t="s">
        <v>7971</v>
      </c>
      <c r="D2198" t="s">
        <v>7972</v>
      </c>
      <c r="E2198" t="s">
        <v>7973</v>
      </c>
      <c r="F2198" t="s">
        <v>7991</v>
      </c>
      <c r="G2198" t="s">
        <v>7983</v>
      </c>
      <c r="H2198" t="s">
        <v>7984</v>
      </c>
      <c r="I2198" t="s">
        <v>7998</v>
      </c>
      <c r="J2198" t="s">
        <v>7985</v>
      </c>
      <c r="K2198" t="s">
        <v>7999</v>
      </c>
      <c r="L2198">
        <f t="shared" si="375"/>
        <v>100659</v>
      </c>
      <c r="M2198">
        <f t="shared" si="376"/>
        <v>100660</v>
      </c>
      <c r="N2198">
        <f t="shared" si="377"/>
        <v>100660</v>
      </c>
      <c r="O2198">
        <f t="shared" si="378"/>
        <v>100660</v>
      </c>
      <c r="P2198">
        <f t="shared" si="379"/>
        <v>100660</v>
      </c>
      <c r="Q2198">
        <f t="shared" si="380"/>
        <v>100658</v>
      </c>
      <c r="R2198">
        <f t="shared" si="381"/>
        <v>100659</v>
      </c>
      <c r="S2198">
        <f t="shared" si="382"/>
        <v>100659</v>
      </c>
      <c r="T2198">
        <f t="shared" si="383"/>
        <v>100660</v>
      </c>
      <c r="U2198">
        <f t="shared" si="384"/>
        <v>202195</v>
      </c>
      <c r="V2198" s="7">
        <f>IFERROR(VLOOKUP(VALUE(L2198),工作表2!$A:$N,14,1)/50,0)</f>
        <v>534849.16</v>
      </c>
      <c r="W2198" s="7">
        <f>IFERROR(VLOOKUP(VALUE(M2198),工作表2!$A:$N,14,1)/50,0)</f>
        <v>534849.16</v>
      </c>
      <c r="X2198" s="7">
        <f>IFERROR(VLOOKUP(VALUE(N2198),工作表2!$A:$N,14,1)/50,0)</f>
        <v>534849.16</v>
      </c>
      <c r="Y2198" s="7">
        <f>IFERROR(VLOOKUP(VALUE(O2198),工作表2!$A:$N,14,1)/50,0)</f>
        <v>534849.16</v>
      </c>
      <c r="Z2198" s="7">
        <f>IFERROR(VLOOKUP(VALUE(P2198),工作表2!$A:$N,14,1)/50,0)</f>
        <v>534849.16</v>
      </c>
      <c r="AA2198" s="7">
        <f>IFERROR(VLOOKUP(VALUE(Q2198),工作表2!$A:$N,14,1)/50,0)</f>
        <v>534849.16</v>
      </c>
      <c r="AB2198" s="7">
        <f>IFERROR(VLOOKUP(VALUE(R2198),工作表2!$A:$N,14,1)/50,0)</f>
        <v>534849.16</v>
      </c>
      <c r="AC2198" s="7">
        <f>IFERROR(VLOOKUP(VALUE(S2198),工作表2!$A:$N,14,1)/50,0)</f>
        <v>534849.16</v>
      </c>
      <c r="AD2198" s="7">
        <f>IFERROR(VLOOKUP(VALUE(T2198),工作表2!$A:$N,14,1)/50,0)</f>
        <v>534849.16</v>
      </c>
      <c r="AE2198" s="7">
        <f>IFERROR(VLOOKUP(VALUE(U2198),工作表2!$A:$N,14,1),0)</f>
        <v>79850207</v>
      </c>
      <c r="AF2198" s="7">
        <f t="shared" si="385"/>
        <v>84663849.439999998</v>
      </c>
    </row>
    <row r="2199" spans="1:32" x14ac:dyDescent="0.15">
      <c r="A2199" s="8">
        <v>102195</v>
      </c>
      <c r="B2199" s="3" t="s">
        <v>7987</v>
      </c>
      <c r="C2199" t="s">
        <v>7971</v>
      </c>
      <c r="D2199" t="s">
        <v>7989</v>
      </c>
      <c r="E2199" t="s">
        <v>7990</v>
      </c>
      <c r="F2199" t="s">
        <v>7991</v>
      </c>
      <c r="G2199" t="s">
        <v>7983</v>
      </c>
      <c r="H2199" t="s">
        <v>7976</v>
      </c>
      <c r="I2199" t="s">
        <v>7996</v>
      </c>
      <c r="J2199" t="s">
        <v>7993</v>
      </c>
      <c r="K2199" t="s">
        <v>8000</v>
      </c>
      <c r="L2199">
        <f t="shared" si="375"/>
        <v>100659</v>
      </c>
      <c r="M2199">
        <f t="shared" si="376"/>
        <v>100660</v>
      </c>
      <c r="N2199">
        <f t="shared" si="377"/>
        <v>100659</v>
      </c>
      <c r="O2199">
        <f t="shared" si="378"/>
        <v>100658</v>
      </c>
      <c r="P2199">
        <f t="shared" si="379"/>
        <v>100660</v>
      </c>
      <c r="Q2199">
        <f t="shared" si="380"/>
        <v>100658</v>
      </c>
      <c r="R2199">
        <f t="shared" si="381"/>
        <v>100658</v>
      </c>
      <c r="S2199">
        <f t="shared" si="382"/>
        <v>100658</v>
      </c>
      <c r="T2199">
        <f t="shared" si="383"/>
        <v>100658</v>
      </c>
      <c r="U2199">
        <f t="shared" si="384"/>
        <v>202196</v>
      </c>
      <c r="V2199" s="7">
        <f>IFERROR(VLOOKUP(VALUE(L2199),工作表2!$A:$N,14,1)/50,0)</f>
        <v>534849.16</v>
      </c>
      <c r="W2199" s="7">
        <f>IFERROR(VLOOKUP(VALUE(M2199),工作表2!$A:$N,14,1)/50,0)</f>
        <v>534849.16</v>
      </c>
      <c r="X2199" s="7">
        <f>IFERROR(VLOOKUP(VALUE(N2199),工作表2!$A:$N,14,1)/50,0)</f>
        <v>534849.16</v>
      </c>
      <c r="Y2199" s="7">
        <f>IFERROR(VLOOKUP(VALUE(O2199),工作表2!$A:$N,14,1)/50,0)</f>
        <v>534849.16</v>
      </c>
      <c r="Z2199" s="7">
        <f>IFERROR(VLOOKUP(VALUE(P2199),工作表2!$A:$N,14,1)/50,0)</f>
        <v>534849.16</v>
      </c>
      <c r="AA2199" s="7">
        <f>IFERROR(VLOOKUP(VALUE(Q2199),工作表2!$A:$N,14,1)/50,0)</f>
        <v>534849.16</v>
      </c>
      <c r="AB2199" s="7">
        <f>IFERROR(VLOOKUP(VALUE(R2199),工作表2!$A:$N,14,1)/50,0)</f>
        <v>534849.16</v>
      </c>
      <c r="AC2199" s="7">
        <f>IFERROR(VLOOKUP(VALUE(S2199),工作表2!$A:$N,14,1)/50,0)</f>
        <v>534849.16</v>
      </c>
      <c r="AD2199" s="7">
        <f>IFERROR(VLOOKUP(VALUE(T2199),工作表2!$A:$N,14,1)/50,0)</f>
        <v>534849.16</v>
      </c>
      <c r="AE2199" s="7">
        <f>IFERROR(VLOOKUP(VALUE(U2199),工作表2!$A:$N,14,1),0)</f>
        <v>79904854</v>
      </c>
      <c r="AF2199" s="7">
        <f t="shared" si="385"/>
        <v>84718496.439999998</v>
      </c>
    </row>
    <row r="2200" spans="1:32" x14ac:dyDescent="0.15">
      <c r="A2200" s="8">
        <v>102196</v>
      </c>
      <c r="B2200" s="3" t="s">
        <v>7980</v>
      </c>
      <c r="C2200" t="s">
        <v>8001</v>
      </c>
      <c r="D2200" t="s">
        <v>7995</v>
      </c>
      <c r="E2200" t="s">
        <v>7981</v>
      </c>
      <c r="F2200" t="s">
        <v>7991</v>
      </c>
      <c r="G2200" t="s">
        <v>7975</v>
      </c>
      <c r="H2200" t="s">
        <v>7984</v>
      </c>
      <c r="I2200" t="s">
        <v>7977</v>
      </c>
      <c r="J2200" t="s">
        <v>7993</v>
      </c>
      <c r="K2200" t="s">
        <v>8002</v>
      </c>
      <c r="L2200">
        <f t="shared" si="375"/>
        <v>100658</v>
      </c>
      <c r="M2200">
        <f t="shared" si="376"/>
        <v>100658</v>
      </c>
      <c r="N2200">
        <f t="shared" si="377"/>
        <v>100658</v>
      </c>
      <c r="O2200">
        <f t="shared" si="378"/>
        <v>100659</v>
      </c>
      <c r="P2200">
        <f t="shared" si="379"/>
        <v>100660</v>
      </c>
      <c r="Q2200">
        <f t="shared" si="380"/>
        <v>100659</v>
      </c>
      <c r="R2200">
        <f t="shared" si="381"/>
        <v>100659</v>
      </c>
      <c r="S2200">
        <f t="shared" si="382"/>
        <v>100660</v>
      </c>
      <c r="T2200">
        <f t="shared" si="383"/>
        <v>100658</v>
      </c>
      <c r="U2200">
        <f t="shared" si="384"/>
        <v>202197</v>
      </c>
      <c r="V2200" s="7">
        <f>IFERROR(VLOOKUP(VALUE(L2200),工作表2!$A:$N,14,1)/50,0)</f>
        <v>534849.16</v>
      </c>
      <c r="W2200" s="7">
        <f>IFERROR(VLOOKUP(VALUE(M2200),工作表2!$A:$N,14,1)/50,0)</f>
        <v>534849.16</v>
      </c>
      <c r="X2200" s="7">
        <f>IFERROR(VLOOKUP(VALUE(N2200),工作表2!$A:$N,14,1)/50,0)</f>
        <v>534849.16</v>
      </c>
      <c r="Y2200" s="7">
        <f>IFERROR(VLOOKUP(VALUE(O2200),工作表2!$A:$N,14,1)/50,0)</f>
        <v>534849.16</v>
      </c>
      <c r="Z2200" s="7">
        <f>IFERROR(VLOOKUP(VALUE(P2200),工作表2!$A:$N,14,1)/50,0)</f>
        <v>534849.16</v>
      </c>
      <c r="AA2200" s="7">
        <f>IFERROR(VLOOKUP(VALUE(Q2200),工作表2!$A:$N,14,1)/50,0)</f>
        <v>534849.16</v>
      </c>
      <c r="AB2200" s="7">
        <f>IFERROR(VLOOKUP(VALUE(R2200),工作表2!$A:$N,14,1)/50,0)</f>
        <v>534849.16</v>
      </c>
      <c r="AC2200" s="7">
        <f>IFERROR(VLOOKUP(VALUE(S2200),工作表2!$A:$N,14,1)/50,0)</f>
        <v>534849.16</v>
      </c>
      <c r="AD2200" s="7">
        <f>IFERROR(VLOOKUP(VALUE(T2200),工作表2!$A:$N,14,1)/50,0)</f>
        <v>534849.16</v>
      </c>
      <c r="AE2200" s="7">
        <f>IFERROR(VLOOKUP(VALUE(U2200),工作表2!$A:$N,14,1),0)</f>
        <v>81423179</v>
      </c>
      <c r="AF2200" s="7">
        <f t="shared" si="385"/>
        <v>86236821.439999998</v>
      </c>
    </row>
    <row r="2201" spans="1:32" x14ac:dyDescent="0.15">
      <c r="A2201" s="8">
        <v>102197</v>
      </c>
      <c r="B2201" s="3" t="s">
        <v>7987</v>
      </c>
      <c r="C2201" t="s">
        <v>8001</v>
      </c>
      <c r="D2201" t="s">
        <v>7995</v>
      </c>
      <c r="E2201" t="s">
        <v>7973</v>
      </c>
      <c r="F2201" t="s">
        <v>7982</v>
      </c>
      <c r="G2201" t="s">
        <v>7983</v>
      </c>
      <c r="H2201" t="s">
        <v>8003</v>
      </c>
      <c r="I2201" t="s">
        <v>7977</v>
      </c>
      <c r="J2201" t="s">
        <v>7985</v>
      </c>
      <c r="K2201" t="s">
        <v>8004</v>
      </c>
      <c r="L2201">
        <f t="shared" si="375"/>
        <v>100659</v>
      </c>
      <c r="M2201">
        <f t="shared" si="376"/>
        <v>100658</v>
      </c>
      <c r="N2201">
        <f t="shared" si="377"/>
        <v>100658</v>
      </c>
      <c r="O2201">
        <f t="shared" si="378"/>
        <v>100660</v>
      </c>
      <c r="P2201">
        <f t="shared" si="379"/>
        <v>100659</v>
      </c>
      <c r="Q2201">
        <f t="shared" si="380"/>
        <v>100658</v>
      </c>
      <c r="R2201">
        <f t="shared" si="381"/>
        <v>100660</v>
      </c>
      <c r="S2201">
        <f t="shared" si="382"/>
        <v>100660</v>
      </c>
      <c r="T2201">
        <f t="shared" si="383"/>
        <v>100660</v>
      </c>
      <c r="U2201">
        <f t="shared" si="384"/>
        <v>202198</v>
      </c>
      <c r="V2201" s="7">
        <f>IFERROR(VLOOKUP(VALUE(L2201),工作表2!$A:$N,14,1)/50,0)</f>
        <v>534849.16</v>
      </c>
      <c r="W2201" s="7">
        <f>IFERROR(VLOOKUP(VALUE(M2201),工作表2!$A:$N,14,1)/50,0)</f>
        <v>534849.16</v>
      </c>
      <c r="X2201" s="7">
        <f>IFERROR(VLOOKUP(VALUE(N2201),工作表2!$A:$N,14,1)/50,0)</f>
        <v>534849.16</v>
      </c>
      <c r="Y2201" s="7">
        <f>IFERROR(VLOOKUP(VALUE(O2201),工作表2!$A:$N,14,1)/50,0)</f>
        <v>534849.16</v>
      </c>
      <c r="Z2201" s="7">
        <f>IFERROR(VLOOKUP(VALUE(P2201),工作表2!$A:$N,14,1)/50,0)</f>
        <v>534849.16</v>
      </c>
      <c r="AA2201" s="7">
        <f>IFERROR(VLOOKUP(VALUE(Q2201),工作表2!$A:$N,14,1)/50,0)</f>
        <v>534849.16</v>
      </c>
      <c r="AB2201" s="7">
        <f>IFERROR(VLOOKUP(VALUE(R2201),工作表2!$A:$N,14,1)/50,0)</f>
        <v>534849.16</v>
      </c>
      <c r="AC2201" s="7">
        <f>IFERROR(VLOOKUP(VALUE(S2201),工作表2!$A:$N,14,1)/50,0)</f>
        <v>534849.16</v>
      </c>
      <c r="AD2201" s="7">
        <f>IFERROR(VLOOKUP(VALUE(T2201),工作表2!$A:$N,14,1)/50,0)</f>
        <v>534849.16</v>
      </c>
      <c r="AE2201" s="7">
        <f>IFERROR(VLOOKUP(VALUE(U2201),工作表2!$A:$N,14,1),0)</f>
        <v>80775775</v>
      </c>
      <c r="AF2201" s="7">
        <f t="shared" si="385"/>
        <v>85589417.439999998</v>
      </c>
    </row>
    <row r="2202" spans="1:32" x14ac:dyDescent="0.15">
      <c r="A2202" s="8">
        <v>102198</v>
      </c>
      <c r="B2202" s="3" t="s">
        <v>7987</v>
      </c>
      <c r="C2202" t="s">
        <v>7971</v>
      </c>
      <c r="D2202" t="s">
        <v>7995</v>
      </c>
      <c r="E2202" t="s">
        <v>7973</v>
      </c>
      <c r="F2202" t="s">
        <v>7974</v>
      </c>
      <c r="G2202" t="s">
        <v>7983</v>
      </c>
      <c r="H2202" t="s">
        <v>7984</v>
      </c>
      <c r="I2202" t="s">
        <v>7998</v>
      </c>
      <c r="J2202" t="s">
        <v>7993</v>
      </c>
      <c r="K2202" t="s">
        <v>8005</v>
      </c>
      <c r="L2202">
        <f t="shared" si="375"/>
        <v>100659</v>
      </c>
      <c r="M2202">
        <f t="shared" si="376"/>
        <v>100660</v>
      </c>
      <c r="N2202">
        <f t="shared" si="377"/>
        <v>100658</v>
      </c>
      <c r="O2202">
        <f t="shared" si="378"/>
        <v>100660</v>
      </c>
      <c r="P2202">
        <f t="shared" si="379"/>
        <v>100658</v>
      </c>
      <c r="Q2202">
        <f t="shared" si="380"/>
        <v>100658</v>
      </c>
      <c r="R2202">
        <f t="shared" si="381"/>
        <v>100659</v>
      </c>
      <c r="S2202">
        <f t="shared" si="382"/>
        <v>100659</v>
      </c>
      <c r="T2202">
        <f t="shared" si="383"/>
        <v>100658</v>
      </c>
      <c r="U2202">
        <f t="shared" si="384"/>
        <v>202199</v>
      </c>
      <c r="V2202" s="7">
        <f>IFERROR(VLOOKUP(VALUE(L2202),工作表2!$A:$N,14,1)/50,0)</f>
        <v>534849.16</v>
      </c>
      <c r="W2202" s="7">
        <f>IFERROR(VLOOKUP(VALUE(M2202),工作表2!$A:$N,14,1)/50,0)</f>
        <v>534849.16</v>
      </c>
      <c r="X2202" s="7">
        <f>IFERROR(VLOOKUP(VALUE(N2202),工作表2!$A:$N,14,1)/50,0)</f>
        <v>534849.16</v>
      </c>
      <c r="Y2202" s="7">
        <f>IFERROR(VLOOKUP(VALUE(O2202),工作表2!$A:$N,14,1)/50,0)</f>
        <v>534849.16</v>
      </c>
      <c r="Z2202" s="7">
        <f>IFERROR(VLOOKUP(VALUE(P2202),工作表2!$A:$N,14,1)/50,0)</f>
        <v>534849.16</v>
      </c>
      <c r="AA2202" s="7">
        <f>IFERROR(VLOOKUP(VALUE(Q2202),工作表2!$A:$N,14,1)/50,0)</f>
        <v>534849.16</v>
      </c>
      <c r="AB2202" s="7">
        <f>IFERROR(VLOOKUP(VALUE(R2202),工作表2!$A:$N,14,1)/50,0)</f>
        <v>534849.16</v>
      </c>
      <c r="AC2202" s="7">
        <f>IFERROR(VLOOKUP(VALUE(S2202),工作表2!$A:$N,14,1)/50,0)</f>
        <v>534849.16</v>
      </c>
      <c r="AD2202" s="7">
        <f>IFERROR(VLOOKUP(VALUE(T2202),工作表2!$A:$N,14,1)/50,0)</f>
        <v>534849.16</v>
      </c>
      <c r="AE2202" s="7">
        <f>IFERROR(VLOOKUP(VALUE(U2202),工作表2!$A:$N,14,1),0)</f>
        <v>81124017.5</v>
      </c>
      <c r="AF2202" s="7">
        <f t="shared" si="385"/>
        <v>85937659.939999998</v>
      </c>
    </row>
    <row r="2203" spans="1:32" x14ac:dyDescent="0.15">
      <c r="A2203" s="8">
        <v>102199</v>
      </c>
      <c r="B2203" s="3" t="s">
        <v>7980</v>
      </c>
      <c r="C2203" t="s">
        <v>8001</v>
      </c>
      <c r="D2203" t="s">
        <v>7972</v>
      </c>
      <c r="E2203" t="s">
        <v>7973</v>
      </c>
      <c r="F2203" t="s">
        <v>7974</v>
      </c>
      <c r="G2203" t="s">
        <v>7992</v>
      </c>
      <c r="H2203" t="s">
        <v>7976</v>
      </c>
      <c r="I2203" t="s">
        <v>7996</v>
      </c>
      <c r="J2203" t="s">
        <v>7993</v>
      </c>
      <c r="K2203" t="s">
        <v>8006</v>
      </c>
      <c r="L2203">
        <f t="shared" si="375"/>
        <v>100658</v>
      </c>
      <c r="M2203">
        <f t="shared" si="376"/>
        <v>100658</v>
      </c>
      <c r="N2203">
        <f t="shared" si="377"/>
        <v>100660</v>
      </c>
      <c r="O2203">
        <f t="shared" si="378"/>
        <v>100660</v>
      </c>
      <c r="P2203">
        <f t="shared" si="379"/>
        <v>100658</v>
      </c>
      <c r="Q2203">
        <f t="shared" si="380"/>
        <v>100660</v>
      </c>
      <c r="R2203">
        <f t="shared" si="381"/>
        <v>100658</v>
      </c>
      <c r="S2203">
        <f t="shared" si="382"/>
        <v>100658</v>
      </c>
      <c r="T2203">
        <f t="shared" si="383"/>
        <v>100658</v>
      </c>
      <c r="U2203">
        <f t="shared" si="384"/>
        <v>202200</v>
      </c>
      <c r="V2203" s="7">
        <f>IFERROR(VLOOKUP(VALUE(L2203),工作表2!$A:$N,14,1)/50,0)</f>
        <v>534849.16</v>
      </c>
      <c r="W2203" s="7">
        <f>IFERROR(VLOOKUP(VALUE(M2203),工作表2!$A:$N,14,1)/50,0)</f>
        <v>534849.16</v>
      </c>
      <c r="X2203" s="7">
        <f>IFERROR(VLOOKUP(VALUE(N2203),工作表2!$A:$N,14,1)/50,0)</f>
        <v>534849.16</v>
      </c>
      <c r="Y2203" s="7">
        <f>IFERROR(VLOOKUP(VALUE(O2203),工作表2!$A:$N,14,1)/50,0)</f>
        <v>534849.16</v>
      </c>
      <c r="Z2203" s="7">
        <f>IFERROR(VLOOKUP(VALUE(P2203),工作表2!$A:$N,14,1)/50,0)</f>
        <v>534849.16</v>
      </c>
      <c r="AA2203" s="7">
        <f>IFERROR(VLOOKUP(VALUE(Q2203),工作表2!$A:$N,14,1)/50,0)</f>
        <v>534849.16</v>
      </c>
      <c r="AB2203" s="7">
        <f>IFERROR(VLOOKUP(VALUE(R2203),工作表2!$A:$N,14,1)/50,0)</f>
        <v>534849.16</v>
      </c>
      <c r="AC2203" s="7">
        <f>IFERROR(VLOOKUP(VALUE(S2203),工作表2!$A:$N,14,1)/50,0)</f>
        <v>534849.16</v>
      </c>
      <c r="AD2203" s="7">
        <f>IFERROR(VLOOKUP(VALUE(T2203),工作表2!$A:$N,14,1)/50,0)</f>
        <v>534849.16</v>
      </c>
      <c r="AE2203" s="7">
        <f>IFERROR(VLOOKUP(VALUE(U2203),工作表2!$A:$N,14,1),0)</f>
        <v>81589920.5</v>
      </c>
      <c r="AF2203" s="7">
        <f t="shared" si="385"/>
        <v>86403562.939999998</v>
      </c>
    </row>
    <row r="2204" spans="1:32" x14ac:dyDescent="0.15">
      <c r="A2204" s="8">
        <v>102200</v>
      </c>
      <c r="B2204" s="3" t="s">
        <v>8007</v>
      </c>
      <c r="C2204" t="s">
        <v>8008</v>
      </c>
      <c r="D2204" t="s">
        <v>8009</v>
      </c>
      <c r="E2204" t="s">
        <v>8010</v>
      </c>
      <c r="F2204" t="s">
        <v>8011</v>
      </c>
      <c r="G2204" t="s">
        <v>8012</v>
      </c>
      <c r="H2204" t="s">
        <v>8013</v>
      </c>
      <c r="I2204" t="s">
        <v>8014</v>
      </c>
      <c r="J2204" t="s">
        <v>8015</v>
      </c>
      <c r="K2204" t="s">
        <v>8016</v>
      </c>
      <c r="L2204">
        <f t="shared" si="375"/>
        <v>100662</v>
      </c>
      <c r="M2204">
        <f t="shared" si="376"/>
        <v>100661</v>
      </c>
      <c r="N2204">
        <f t="shared" si="377"/>
        <v>100661</v>
      </c>
      <c r="O2204">
        <f t="shared" si="378"/>
        <v>100661</v>
      </c>
      <c r="P2204">
        <f t="shared" si="379"/>
        <v>100662</v>
      </c>
      <c r="Q2204">
        <f t="shared" si="380"/>
        <v>100661</v>
      </c>
      <c r="R2204">
        <f t="shared" si="381"/>
        <v>100662</v>
      </c>
      <c r="S2204">
        <f t="shared" si="382"/>
        <v>100661</v>
      </c>
      <c r="T2204">
        <f t="shared" si="383"/>
        <v>100663</v>
      </c>
      <c r="U2204">
        <f t="shared" si="384"/>
        <v>202201</v>
      </c>
      <c r="V2204" s="7">
        <f>IFERROR(VLOOKUP(VALUE(L2204),工作表2!$A:$N,14,1)/50,0)</f>
        <v>539581.38</v>
      </c>
      <c r="W2204" s="7">
        <f>IFERROR(VLOOKUP(VALUE(M2204),工作表2!$A:$N,14,1)/50,0)</f>
        <v>539581.38</v>
      </c>
      <c r="X2204" s="7">
        <f>IFERROR(VLOOKUP(VALUE(N2204),工作表2!$A:$N,14,1)/50,0)</f>
        <v>539581.38</v>
      </c>
      <c r="Y2204" s="7">
        <f>IFERROR(VLOOKUP(VALUE(O2204),工作表2!$A:$N,14,1)/50,0)</f>
        <v>539581.38</v>
      </c>
      <c r="Z2204" s="7">
        <f>IFERROR(VLOOKUP(VALUE(P2204),工作表2!$A:$N,14,1)/50,0)</f>
        <v>539581.38</v>
      </c>
      <c r="AA2204" s="7">
        <f>IFERROR(VLOOKUP(VALUE(Q2204),工作表2!$A:$N,14,1)/50,0)</f>
        <v>539581.38</v>
      </c>
      <c r="AB2204" s="7">
        <f>IFERROR(VLOOKUP(VALUE(R2204),工作表2!$A:$N,14,1)/50,0)</f>
        <v>539581.38</v>
      </c>
      <c r="AC2204" s="7">
        <f>IFERROR(VLOOKUP(VALUE(S2204),工作表2!$A:$N,14,1)/50,0)</f>
        <v>539581.38</v>
      </c>
      <c r="AD2204" s="7">
        <f>IFERROR(VLOOKUP(VALUE(T2204),工作表2!$A:$N,14,1)/50,0)</f>
        <v>539581.38</v>
      </c>
      <c r="AE2204" s="7">
        <f>IFERROR(VLOOKUP(VALUE(U2204),工作表2!$A:$N,14,1),0)</f>
        <v>80395407.5</v>
      </c>
      <c r="AF2204" s="7">
        <f t="shared" si="385"/>
        <v>85251639.920000002</v>
      </c>
    </row>
    <row r="2205" spans="1:32" x14ac:dyDescent="0.15">
      <c r="A2205" s="8">
        <v>102201</v>
      </c>
      <c r="B2205" s="3" t="s">
        <v>8017</v>
      </c>
      <c r="C2205" t="s">
        <v>8008</v>
      </c>
      <c r="D2205" t="s">
        <v>8018</v>
      </c>
      <c r="E2205" t="s">
        <v>8019</v>
      </c>
      <c r="F2205" t="s">
        <v>8020</v>
      </c>
      <c r="G2205" t="s">
        <v>8012</v>
      </c>
      <c r="H2205" t="s">
        <v>8021</v>
      </c>
      <c r="I2205" t="s">
        <v>8022</v>
      </c>
      <c r="J2205" t="s">
        <v>8023</v>
      </c>
      <c r="K2205" t="s">
        <v>8024</v>
      </c>
      <c r="L2205">
        <f t="shared" si="375"/>
        <v>100663</v>
      </c>
      <c r="M2205">
        <f t="shared" si="376"/>
        <v>100661</v>
      </c>
      <c r="N2205">
        <f t="shared" si="377"/>
        <v>100662</v>
      </c>
      <c r="O2205">
        <f t="shared" si="378"/>
        <v>100663</v>
      </c>
      <c r="P2205">
        <f t="shared" si="379"/>
        <v>100661</v>
      </c>
      <c r="Q2205">
        <f t="shared" si="380"/>
        <v>100661</v>
      </c>
      <c r="R2205">
        <f t="shared" si="381"/>
        <v>100661</v>
      </c>
      <c r="S2205">
        <f t="shared" si="382"/>
        <v>100662</v>
      </c>
      <c r="T2205">
        <f t="shared" si="383"/>
        <v>100662</v>
      </c>
      <c r="U2205">
        <f t="shared" si="384"/>
        <v>202202</v>
      </c>
      <c r="V2205" s="7">
        <f>IFERROR(VLOOKUP(VALUE(L2205),工作表2!$A:$N,14,1)/50,0)</f>
        <v>539581.38</v>
      </c>
      <c r="W2205" s="7">
        <f>IFERROR(VLOOKUP(VALUE(M2205),工作表2!$A:$N,14,1)/50,0)</f>
        <v>539581.38</v>
      </c>
      <c r="X2205" s="7">
        <f>IFERROR(VLOOKUP(VALUE(N2205),工作表2!$A:$N,14,1)/50,0)</f>
        <v>539581.38</v>
      </c>
      <c r="Y2205" s="7">
        <f>IFERROR(VLOOKUP(VALUE(O2205),工作表2!$A:$N,14,1)/50,0)</f>
        <v>539581.38</v>
      </c>
      <c r="Z2205" s="7">
        <f>IFERROR(VLOOKUP(VALUE(P2205),工作表2!$A:$N,14,1)/50,0)</f>
        <v>539581.38</v>
      </c>
      <c r="AA2205" s="7">
        <f>IFERROR(VLOOKUP(VALUE(Q2205),工作表2!$A:$N,14,1)/50,0)</f>
        <v>539581.38</v>
      </c>
      <c r="AB2205" s="7">
        <f>IFERROR(VLOOKUP(VALUE(R2205),工作表2!$A:$N,14,1)/50,0)</f>
        <v>539581.38</v>
      </c>
      <c r="AC2205" s="7">
        <f>IFERROR(VLOOKUP(VALUE(S2205),工作表2!$A:$N,14,1)/50,0)</f>
        <v>539581.38</v>
      </c>
      <c r="AD2205" s="7">
        <f>IFERROR(VLOOKUP(VALUE(T2205),工作表2!$A:$N,14,1)/50,0)</f>
        <v>539581.38</v>
      </c>
      <c r="AE2205" s="7">
        <f>IFERROR(VLOOKUP(VALUE(U2205),工作表2!$A:$N,14,1),0)</f>
        <v>80450042</v>
      </c>
      <c r="AF2205" s="7">
        <f t="shared" si="385"/>
        <v>85306274.420000002</v>
      </c>
    </row>
    <row r="2206" spans="1:32" x14ac:dyDescent="0.15">
      <c r="A2206" s="8">
        <v>102202</v>
      </c>
      <c r="B2206" s="3" t="s">
        <v>8017</v>
      </c>
      <c r="C2206" t="s">
        <v>8025</v>
      </c>
      <c r="D2206" t="s">
        <v>8018</v>
      </c>
      <c r="E2206" t="s">
        <v>8010</v>
      </c>
      <c r="F2206" t="s">
        <v>8026</v>
      </c>
      <c r="G2206" t="s">
        <v>8027</v>
      </c>
      <c r="H2206" t="s">
        <v>8013</v>
      </c>
      <c r="I2206" t="s">
        <v>8014</v>
      </c>
      <c r="J2206" t="s">
        <v>8028</v>
      </c>
      <c r="K2206" t="s">
        <v>8029</v>
      </c>
      <c r="L2206">
        <f t="shared" si="375"/>
        <v>100663</v>
      </c>
      <c r="M2206">
        <f t="shared" si="376"/>
        <v>100663</v>
      </c>
      <c r="N2206">
        <f t="shared" si="377"/>
        <v>100662</v>
      </c>
      <c r="O2206">
        <f t="shared" si="378"/>
        <v>100661</v>
      </c>
      <c r="P2206">
        <f t="shared" si="379"/>
        <v>100663</v>
      </c>
      <c r="Q2206">
        <f t="shared" si="380"/>
        <v>100663</v>
      </c>
      <c r="R2206">
        <f t="shared" si="381"/>
        <v>100662</v>
      </c>
      <c r="S2206">
        <f t="shared" si="382"/>
        <v>100661</v>
      </c>
      <c r="T2206">
        <f t="shared" si="383"/>
        <v>100661</v>
      </c>
      <c r="U2206">
        <f t="shared" si="384"/>
        <v>202203</v>
      </c>
      <c r="V2206" s="7">
        <f>IFERROR(VLOOKUP(VALUE(L2206),工作表2!$A:$N,14,1)/50,0)</f>
        <v>539581.38</v>
      </c>
      <c r="W2206" s="7">
        <f>IFERROR(VLOOKUP(VALUE(M2206),工作表2!$A:$N,14,1)/50,0)</f>
        <v>539581.38</v>
      </c>
      <c r="X2206" s="7">
        <f>IFERROR(VLOOKUP(VALUE(N2206),工作表2!$A:$N,14,1)/50,0)</f>
        <v>539581.38</v>
      </c>
      <c r="Y2206" s="7">
        <f>IFERROR(VLOOKUP(VALUE(O2206),工作表2!$A:$N,14,1)/50,0)</f>
        <v>539581.38</v>
      </c>
      <c r="Z2206" s="7">
        <f>IFERROR(VLOOKUP(VALUE(P2206),工作表2!$A:$N,14,1)/50,0)</f>
        <v>539581.38</v>
      </c>
      <c r="AA2206" s="7">
        <f>IFERROR(VLOOKUP(VALUE(Q2206),工作表2!$A:$N,14,1)/50,0)</f>
        <v>539581.38</v>
      </c>
      <c r="AB2206" s="7">
        <f>IFERROR(VLOOKUP(VALUE(R2206),工作表2!$A:$N,14,1)/50,0)</f>
        <v>539581.38</v>
      </c>
      <c r="AC2206" s="7">
        <f>IFERROR(VLOOKUP(VALUE(S2206),工作表2!$A:$N,14,1)/50,0)</f>
        <v>539581.38</v>
      </c>
      <c r="AD2206" s="7">
        <f>IFERROR(VLOOKUP(VALUE(T2206),工作表2!$A:$N,14,1)/50,0)</f>
        <v>539581.38</v>
      </c>
      <c r="AE2206" s="7">
        <f>IFERROR(VLOOKUP(VALUE(U2206),工作表2!$A:$N,14,1),0)</f>
        <v>80504708.5</v>
      </c>
      <c r="AF2206" s="7">
        <f t="shared" si="385"/>
        <v>85360940.920000002</v>
      </c>
    </row>
    <row r="2207" spans="1:32" x14ac:dyDescent="0.15">
      <c r="A2207" s="8">
        <v>102203</v>
      </c>
      <c r="B2207" s="3" t="s">
        <v>8007</v>
      </c>
      <c r="C2207" t="s">
        <v>8030</v>
      </c>
      <c r="D2207" t="s">
        <v>8018</v>
      </c>
      <c r="E2207" t="s">
        <v>8019</v>
      </c>
      <c r="F2207" t="s">
        <v>8026</v>
      </c>
      <c r="G2207" t="s">
        <v>8031</v>
      </c>
      <c r="H2207" t="s">
        <v>8032</v>
      </c>
      <c r="I2207" t="s">
        <v>8014</v>
      </c>
      <c r="J2207" t="s">
        <v>8028</v>
      </c>
      <c r="K2207" t="s">
        <v>8033</v>
      </c>
      <c r="L2207">
        <f t="shared" si="375"/>
        <v>100662</v>
      </c>
      <c r="M2207">
        <f t="shared" si="376"/>
        <v>100662</v>
      </c>
      <c r="N2207">
        <f t="shared" si="377"/>
        <v>100662</v>
      </c>
      <c r="O2207">
        <f t="shared" si="378"/>
        <v>100663</v>
      </c>
      <c r="P2207">
        <f t="shared" si="379"/>
        <v>100663</v>
      </c>
      <c r="Q2207">
        <f t="shared" si="380"/>
        <v>100662</v>
      </c>
      <c r="R2207">
        <f t="shared" si="381"/>
        <v>100663</v>
      </c>
      <c r="S2207">
        <f t="shared" si="382"/>
        <v>100661</v>
      </c>
      <c r="T2207">
        <f t="shared" si="383"/>
        <v>100661</v>
      </c>
      <c r="U2207">
        <f t="shared" si="384"/>
        <v>202204</v>
      </c>
      <c r="V2207" s="7">
        <f>IFERROR(VLOOKUP(VALUE(L2207),工作表2!$A:$N,14,1)/50,0)</f>
        <v>539581.38</v>
      </c>
      <c r="W2207" s="7">
        <f>IFERROR(VLOOKUP(VALUE(M2207),工作表2!$A:$N,14,1)/50,0)</f>
        <v>539581.38</v>
      </c>
      <c r="X2207" s="7">
        <f>IFERROR(VLOOKUP(VALUE(N2207),工作表2!$A:$N,14,1)/50,0)</f>
        <v>539581.38</v>
      </c>
      <c r="Y2207" s="7">
        <f>IFERROR(VLOOKUP(VALUE(O2207),工作表2!$A:$N,14,1)/50,0)</f>
        <v>539581.38</v>
      </c>
      <c r="Z2207" s="7">
        <f>IFERROR(VLOOKUP(VALUE(P2207),工作表2!$A:$N,14,1)/50,0)</f>
        <v>539581.38</v>
      </c>
      <c r="AA2207" s="7">
        <f>IFERROR(VLOOKUP(VALUE(Q2207),工作表2!$A:$N,14,1)/50,0)</f>
        <v>539581.38</v>
      </c>
      <c r="AB2207" s="7">
        <f>IFERROR(VLOOKUP(VALUE(R2207),工作表2!$A:$N,14,1)/50,0)</f>
        <v>539581.38</v>
      </c>
      <c r="AC2207" s="7">
        <f>IFERROR(VLOOKUP(VALUE(S2207),工作表2!$A:$N,14,1)/50,0)</f>
        <v>539581.38</v>
      </c>
      <c r="AD2207" s="7">
        <f>IFERROR(VLOOKUP(VALUE(T2207),工作表2!$A:$N,14,1)/50,0)</f>
        <v>539581.38</v>
      </c>
      <c r="AE2207" s="7">
        <f>IFERROR(VLOOKUP(VALUE(U2207),工作表2!$A:$N,14,1),0)</f>
        <v>82034201</v>
      </c>
      <c r="AF2207" s="7">
        <f t="shared" si="385"/>
        <v>86890433.420000002</v>
      </c>
    </row>
    <row r="2208" spans="1:32" x14ac:dyDescent="0.15">
      <c r="A2208" s="8">
        <v>102204</v>
      </c>
      <c r="B2208" s="3" t="s">
        <v>8017</v>
      </c>
      <c r="C2208" t="s">
        <v>8008</v>
      </c>
      <c r="D2208" t="s">
        <v>8009</v>
      </c>
      <c r="E2208" t="s">
        <v>8019</v>
      </c>
      <c r="F2208" t="s">
        <v>8020</v>
      </c>
      <c r="G2208" t="s">
        <v>8027</v>
      </c>
      <c r="H2208" t="s">
        <v>8013</v>
      </c>
      <c r="I2208" t="s">
        <v>8022</v>
      </c>
      <c r="J2208" t="s">
        <v>8028</v>
      </c>
      <c r="K2208" t="s">
        <v>8034</v>
      </c>
      <c r="L2208">
        <f t="shared" si="375"/>
        <v>100663</v>
      </c>
      <c r="M2208">
        <f t="shared" si="376"/>
        <v>100661</v>
      </c>
      <c r="N2208">
        <f t="shared" si="377"/>
        <v>100661</v>
      </c>
      <c r="O2208">
        <f t="shared" si="378"/>
        <v>100663</v>
      </c>
      <c r="P2208">
        <f t="shared" si="379"/>
        <v>100661</v>
      </c>
      <c r="Q2208">
        <f t="shared" si="380"/>
        <v>100663</v>
      </c>
      <c r="R2208">
        <f t="shared" si="381"/>
        <v>100662</v>
      </c>
      <c r="S2208">
        <f t="shared" si="382"/>
        <v>100662</v>
      </c>
      <c r="T2208">
        <f t="shared" si="383"/>
        <v>100661</v>
      </c>
      <c r="U2208">
        <f t="shared" si="384"/>
        <v>202205</v>
      </c>
      <c r="V2208" s="7">
        <f>IFERROR(VLOOKUP(VALUE(L2208),工作表2!$A:$N,14,1)/50,0)</f>
        <v>539581.38</v>
      </c>
      <c r="W2208" s="7">
        <f>IFERROR(VLOOKUP(VALUE(M2208),工作表2!$A:$N,14,1)/50,0)</f>
        <v>539581.38</v>
      </c>
      <c r="X2208" s="7">
        <f>IFERROR(VLOOKUP(VALUE(N2208),工作表2!$A:$N,14,1)/50,0)</f>
        <v>539581.38</v>
      </c>
      <c r="Y2208" s="7">
        <f>IFERROR(VLOOKUP(VALUE(O2208),工作表2!$A:$N,14,1)/50,0)</f>
        <v>539581.38</v>
      </c>
      <c r="Z2208" s="7">
        <f>IFERROR(VLOOKUP(VALUE(P2208),工作表2!$A:$N,14,1)/50,0)</f>
        <v>539581.38</v>
      </c>
      <c r="AA2208" s="7">
        <f>IFERROR(VLOOKUP(VALUE(Q2208),工作表2!$A:$N,14,1)/50,0)</f>
        <v>539581.38</v>
      </c>
      <c r="AB2208" s="7">
        <f>IFERROR(VLOOKUP(VALUE(R2208),工作表2!$A:$N,14,1)/50,0)</f>
        <v>539581.38</v>
      </c>
      <c r="AC2208" s="7">
        <f>IFERROR(VLOOKUP(VALUE(S2208),工作表2!$A:$N,14,1)/50,0)</f>
        <v>539581.38</v>
      </c>
      <c r="AD2208" s="7">
        <f>IFERROR(VLOOKUP(VALUE(T2208),工作表2!$A:$N,14,1)/50,0)</f>
        <v>539581.38</v>
      </c>
      <c r="AE2208" s="7">
        <f>IFERROR(VLOOKUP(VALUE(U2208),工作表2!$A:$N,14,1),0)</f>
        <v>80614138</v>
      </c>
      <c r="AF2208" s="7">
        <f t="shared" si="385"/>
        <v>85470370.420000002</v>
      </c>
    </row>
    <row r="2209" spans="1:32" x14ac:dyDescent="0.15">
      <c r="A2209" s="8">
        <v>102205</v>
      </c>
      <c r="B2209" s="3" t="s">
        <v>8035</v>
      </c>
      <c r="C2209" t="s">
        <v>8025</v>
      </c>
      <c r="D2209" t="s">
        <v>8036</v>
      </c>
      <c r="E2209" t="s">
        <v>8019</v>
      </c>
      <c r="F2209" t="s">
        <v>8020</v>
      </c>
      <c r="G2209" t="s">
        <v>8027</v>
      </c>
      <c r="H2209" t="s">
        <v>8013</v>
      </c>
      <c r="I2209" t="s">
        <v>8037</v>
      </c>
      <c r="J2209" t="s">
        <v>8028</v>
      </c>
      <c r="K2209" t="s">
        <v>8038</v>
      </c>
      <c r="L2209">
        <f t="shared" si="375"/>
        <v>100661</v>
      </c>
      <c r="M2209">
        <f t="shared" si="376"/>
        <v>100663</v>
      </c>
      <c r="N2209">
        <f t="shared" si="377"/>
        <v>100663</v>
      </c>
      <c r="O2209">
        <f t="shared" si="378"/>
        <v>100663</v>
      </c>
      <c r="P2209">
        <f t="shared" si="379"/>
        <v>100661</v>
      </c>
      <c r="Q2209">
        <f t="shared" si="380"/>
        <v>100663</v>
      </c>
      <c r="R2209">
        <f t="shared" si="381"/>
        <v>100662</v>
      </c>
      <c r="S2209">
        <f t="shared" si="382"/>
        <v>100663</v>
      </c>
      <c r="T2209">
        <f t="shared" si="383"/>
        <v>100661</v>
      </c>
      <c r="U2209">
        <f t="shared" si="384"/>
        <v>202206</v>
      </c>
      <c r="V2209" s="7">
        <f>IFERROR(VLOOKUP(VALUE(L2209),工作表2!$A:$N,14,1)/50,0)</f>
        <v>539581.38</v>
      </c>
      <c r="W2209" s="7">
        <f>IFERROR(VLOOKUP(VALUE(M2209),工作表2!$A:$N,14,1)/50,0)</f>
        <v>539581.38</v>
      </c>
      <c r="X2209" s="7">
        <f>IFERROR(VLOOKUP(VALUE(N2209),工作表2!$A:$N,14,1)/50,0)</f>
        <v>539581.38</v>
      </c>
      <c r="Y2209" s="7">
        <f>IFERROR(VLOOKUP(VALUE(O2209),工作表2!$A:$N,14,1)/50,0)</f>
        <v>539581.38</v>
      </c>
      <c r="Z2209" s="7">
        <f>IFERROR(VLOOKUP(VALUE(P2209),工作表2!$A:$N,14,1)/50,0)</f>
        <v>539581.38</v>
      </c>
      <c r="AA2209" s="7">
        <f>IFERROR(VLOOKUP(VALUE(Q2209),工作表2!$A:$N,14,1)/50,0)</f>
        <v>539581.38</v>
      </c>
      <c r="AB2209" s="7">
        <f>IFERROR(VLOOKUP(VALUE(R2209),工作表2!$A:$N,14,1)/50,0)</f>
        <v>539581.38</v>
      </c>
      <c r="AC2209" s="7">
        <f>IFERROR(VLOOKUP(VALUE(S2209),工作表2!$A:$N,14,1)/50,0)</f>
        <v>539581.38</v>
      </c>
      <c r="AD2209" s="7">
        <f>IFERROR(VLOOKUP(VALUE(T2209),工作表2!$A:$N,14,1)/50,0)</f>
        <v>539581.38</v>
      </c>
      <c r="AE2209" s="7">
        <f>IFERROR(VLOOKUP(VALUE(U2209),工作表2!$A:$N,14,1),0)</f>
        <v>80668901</v>
      </c>
      <c r="AF2209" s="7">
        <f t="shared" si="385"/>
        <v>85525133.420000002</v>
      </c>
    </row>
    <row r="2210" spans="1:32" x14ac:dyDescent="0.15">
      <c r="A2210" s="8">
        <v>102206</v>
      </c>
      <c r="B2210" s="3" t="s">
        <v>8035</v>
      </c>
      <c r="C2210" t="s">
        <v>8030</v>
      </c>
      <c r="D2210" t="s">
        <v>8009</v>
      </c>
      <c r="E2210" t="s">
        <v>8010</v>
      </c>
      <c r="F2210" t="s">
        <v>8020</v>
      </c>
      <c r="G2210" t="s">
        <v>8012</v>
      </c>
      <c r="H2210" t="s">
        <v>8021</v>
      </c>
      <c r="I2210" t="s">
        <v>8014</v>
      </c>
      <c r="J2210" t="s">
        <v>8028</v>
      </c>
      <c r="K2210" t="s">
        <v>8039</v>
      </c>
      <c r="L2210">
        <f t="shared" si="375"/>
        <v>100661</v>
      </c>
      <c r="M2210">
        <f t="shared" si="376"/>
        <v>100662</v>
      </c>
      <c r="N2210">
        <f t="shared" si="377"/>
        <v>100661</v>
      </c>
      <c r="O2210">
        <f t="shared" si="378"/>
        <v>100661</v>
      </c>
      <c r="P2210">
        <f t="shared" si="379"/>
        <v>100661</v>
      </c>
      <c r="Q2210">
        <f t="shared" si="380"/>
        <v>100661</v>
      </c>
      <c r="R2210">
        <f t="shared" si="381"/>
        <v>100661</v>
      </c>
      <c r="S2210">
        <f t="shared" si="382"/>
        <v>100661</v>
      </c>
      <c r="T2210">
        <f t="shared" si="383"/>
        <v>100661</v>
      </c>
      <c r="U2210">
        <f t="shared" si="384"/>
        <v>202207</v>
      </c>
      <c r="V2210" s="7">
        <f>IFERROR(VLOOKUP(VALUE(L2210),工作表2!$A:$N,14,1)/50,0)</f>
        <v>539581.38</v>
      </c>
      <c r="W2210" s="7">
        <f>IFERROR(VLOOKUP(VALUE(M2210),工作表2!$A:$N,14,1)/50,0)</f>
        <v>539581.38</v>
      </c>
      <c r="X2210" s="7">
        <f>IFERROR(VLOOKUP(VALUE(N2210),工作表2!$A:$N,14,1)/50,0)</f>
        <v>539581.38</v>
      </c>
      <c r="Y2210" s="7">
        <f>IFERROR(VLOOKUP(VALUE(O2210),工作表2!$A:$N,14,1)/50,0)</f>
        <v>539581.38</v>
      </c>
      <c r="Z2210" s="7">
        <f>IFERROR(VLOOKUP(VALUE(P2210),工作表2!$A:$N,14,1)/50,0)</f>
        <v>539581.38</v>
      </c>
      <c r="AA2210" s="7">
        <f>IFERROR(VLOOKUP(VALUE(Q2210),工作表2!$A:$N,14,1)/50,0)</f>
        <v>539581.38</v>
      </c>
      <c r="AB2210" s="7">
        <f>IFERROR(VLOOKUP(VALUE(R2210),工作表2!$A:$N,14,1)/50,0)</f>
        <v>539581.38</v>
      </c>
      <c r="AC2210" s="7">
        <f>IFERROR(VLOOKUP(VALUE(S2210),工作表2!$A:$N,14,1)/50,0)</f>
        <v>539581.38</v>
      </c>
      <c r="AD2210" s="7">
        <f>IFERROR(VLOOKUP(VALUE(T2210),工作表2!$A:$N,14,1)/50,0)</f>
        <v>539581.38</v>
      </c>
      <c r="AE2210" s="7">
        <f>IFERROR(VLOOKUP(VALUE(U2210),工作表2!$A:$N,14,1),0)</f>
        <v>82201004</v>
      </c>
      <c r="AF2210" s="7">
        <f t="shared" si="385"/>
        <v>87057236.420000002</v>
      </c>
    </row>
    <row r="2211" spans="1:32" x14ac:dyDescent="0.15">
      <c r="A2211" s="8">
        <v>102207</v>
      </c>
      <c r="B2211" s="3" t="s">
        <v>8017</v>
      </c>
      <c r="C2211" t="s">
        <v>8008</v>
      </c>
      <c r="D2211" t="s">
        <v>8009</v>
      </c>
      <c r="E2211" t="s">
        <v>8019</v>
      </c>
      <c r="F2211" t="s">
        <v>8026</v>
      </c>
      <c r="G2211" t="s">
        <v>8012</v>
      </c>
      <c r="H2211" t="s">
        <v>8032</v>
      </c>
      <c r="I2211" t="s">
        <v>8037</v>
      </c>
      <c r="J2211" t="s">
        <v>8028</v>
      </c>
      <c r="K2211" t="s">
        <v>8040</v>
      </c>
      <c r="L2211">
        <f t="shared" si="375"/>
        <v>100663</v>
      </c>
      <c r="M2211">
        <f t="shared" si="376"/>
        <v>100661</v>
      </c>
      <c r="N2211">
        <f t="shared" si="377"/>
        <v>100661</v>
      </c>
      <c r="O2211">
        <f t="shared" si="378"/>
        <v>100663</v>
      </c>
      <c r="P2211">
        <f t="shared" si="379"/>
        <v>100663</v>
      </c>
      <c r="Q2211">
        <f t="shared" si="380"/>
        <v>100661</v>
      </c>
      <c r="R2211">
        <f t="shared" si="381"/>
        <v>100663</v>
      </c>
      <c r="S2211">
        <f t="shared" si="382"/>
        <v>100663</v>
      </c>
      <c r="T2211">
        <f t="shared" si="383"/>
        <v>100661</v>
      </c>
      <c r="U2211">
        <f t="shared" si="384"/>
        <v>202208</v>
      </c>
      <c r="V2211" s="7">
        <f>IFERROR(VLOOKUP(VALUE(L2211),工作表2!$A:$N,14,1)/50,0)</f>
        <v>539581.38</v>
      </c>
      <c r="W2211" s="7">
        <f>IFERROR(VLOOKUP(VALUE(M2211),工作表2!$A:$N,14,1)/50,0)</f>
        <v>539581.38</v>
      </c>
      <c r="X2211" s="7">
        <f>IFERROR(VLOOKUP(VALUE(N2211),工作表2!$A:$N,14,1)/50,0)</f>
        <v>539581.38</v>
      </c>
      <c r="Y2211" s="7">
        <f>IFERROR(VLOOKUP(VALUE(O2211),工作表2!$A:$N,14,1)/50,0)</f>
        <v>539581.38</v>
      </c>
      <c r="Z2211" s="7">
        <f>IFERROR(VLOOKUP(VALUE(P2211),工作表2!$A:$N,14,1)/50,0)</f>
        <v>539581.38</v>
      </c>
      <c r="AA2211" s="7">
        <f>IFERROR(VLOOKUP(VALUE(Q2211),工作表2!$A:$N,14,1)/50,0)</f>
        <v>539581.38</v>
      </c>
      <c r="AB2211" s="7">
        <f>IFERROR(VLOOKUP(VALUE(R2211),工作表2!$A:$N,14,1)/50,0)</f>
        <v>539581.38</v>
      </c>
      <c r="AC2211" s="7">
        <f>IFERROR(VLOOKUP(VALUE(S2211),工作表2!$A:$N,14,1)/50,0)</f>
        <v>539581.38</v>
      </c>
      <c r="AD2211" s="7">
        <f>IFERROR(VLOOKUP(VALUE(T2211),工作表2!$A:$N,14,1)/50,0)</f>
        <v>539581.38</v>
      </c>
      <c r="AE2211" s="7">
        <f>IFERROR(VLOOKUP(VALUE(U2211),工作表2!$A:$N,14,1),0)</f>
        <v>81547159.5</v>
      </c>
      <c r="AF2211" s="7">
        <f t="shared" si="385"/>
        <v>86403391.920000002</v>
      </c>
    </row>
    <row r="2212" spans="1:32" x14ac:dyDescent="0.15">
      <c r="A2212" s="8">
        <v>102208</v>
      </c>
      <c r="B2212" s="3" t="s">
        <v>8035</v>
      </c>
      <c r="C2212" t="s">
        <v>8025</v>
      </c>
      <c r="D2212" t="s">
        <v>8018</v>
      </c>
      <c r="E2212" t="s">
        <v>8019</v>
      </c>
      <c r="F2212" t="s">
        <v>8020</v>
      </c>
      <c r="G2212" t="s">
        <v>8027</v>
      </c>
      <c r="H2212" t="s">
        <v>8032</v>
      </c>
      <c r="I2212" t="s">
        <v>8014</v>
      </c>
      <c r="J2212" t="s">
        <v>8023</v>
      </c>
      <c r="K2212" t="s">
        <v>8041</v>
      </c>
      <c r="L2212">
        <f t="shared" si="375"/>
        <v>100661</v>
      </c>
      <c r="M2212">
        <f t="shared" si="376"/>
        <v>100663</v>
      </c>
      <c r="N2212">
        <f t="shared" si="377"/>
        <v>100662</v>
      </c>
      <c r="O2212">
        <f t="shared" si="378"/>
        <v>100663</v>
      </c>
      <c r="P2212">
        <f t="shared" si="379"/>
        <v>100661</v>
      </c>
      <c r="Q2212">
        <f t="shared" si="380"/>
        <v>100663</v>
      </c>
      <c r="R2212">
        <f t="shared" si="381"/>
        <v>100663</v>
      </c>
      <c r="S2212">
        <f t="shared" si="382"/>
        <v>100661</v>
      </c>
      <c r="T2212">
        <f t="shared" si="383"/>
        <v>100662</v>
      </c>
      <c r="U2212">
        <f t="shared" si="384"/>
        <v>202209</v>
      </c>
      <c r="V2212" s="7">
        <f>IFERROR(VLOOKUP(VALUE(L2212),工作表2!$A:$N,14,1)/50,0)</f>
        <v>539581.38</v>
      </c>
      <c r="W2212" s="7">
        <f>IFERROR(VLOOKUP(VALUE(M2212),工作表2!$A:$N,14,1)/50,0)</f>
        <v>539581.38</v>
      </c>
      <c r="X2212" s="7">
        <f>IFERROR(VLOOKUP(VALUE(N2212),工作表2!$A:$N,14,1)/50,0)</f>
        <v>539581.38</v>
      </c>
      <c r="Y2212" s="7">
        <f>IFERROR(VLOOKUP(VALUE(O2212),工作表2!$A:$N,14,1)/50,0)</f>
        <v>539581.38</v>
      </c>
      <c r="Z2212" s="7">
        <f>IFERROR(VLOOKUP(VALUE(P2212),工作表2!$A:$N,14,1)/50,0)</f>
        <v>539581.38</v>
      </c>
      <c r="AA2212" s="7">
        <f>IFERROR(VLOOKUP(VALUE(Q2212),工作表2!$A:$N,14,1)/50,0)</f>
        <v>539581.38</v>
      </c>
      <c r="AB2212" s="7">
        <f>IFERROR(VLOOKUP(VALUE(R2212),工作表2!$A:$N,14,1)/50,0)</f>
        <v>539581.38</v>
      </c>
      <c r="AC2212" s="7">
        <f>IFERROR(VLOOKUP(VALUE(S2212),工作表2!$A:$N,14,1)/50,0)</f>
        <v>539581.38</v>
      </c>
      <c r="AD2212" s="7">
        <f>IFERROR(VLOOKUP(VALUE(T2212),工作表2!$A:$N,14,1)/50,0)</f>
        <v>539581.38</v>
      </c>
      <c r="AE2212" s="7">
        <f>IFERROR(VLOOKUP(VALUE(U2212),工作表2!$A:$N,14,1),0)</f>
        <v>81898254</v>
      </c>
      <c r="AF2212" s="7">
        <f t="shared" si="385"/>
        <v>86754486.420000002</v>
      </c>
    </row>
    <row r="2213" spans="1:32" x14ac:dyDescent="0.15">
      <c r="A2213" s="8">
        <v>102209</v>
      </c>
      <c r="B2213" s="3" t="s">
        <v>8007</v>
      </c>
      <c r="C2213" t="s">
        <v>8030</v>
      </c>
      <c r="D2213" t="s">
        <v>8009</v>
      </c>
      <c r="E2213" t="s">
        <v>8010</v>
      </c>
      <c r="F2213" t="s">
        <v>8026</v>
      </c>
      <c r="G2213" t="s">
        <v>8031</v>
      </c>
      <c r="H2213" t="s">
        <v>8032</v>
      </c>
      <c r="I2213" t="s">
        <v>8037</v>
      </c>
      <c r="J2213" t="s">
        <v>8028</v>
      </c>
      <c r="K2213" t="s">
        <v>8042</v>
      </c>
      <c r="L2213">
        <f t="shared" si="375"/>
        <v>100662</v>
      </c>
      <c r="M2213">
        <f t="shared" si="376"/>
        <v>100662</v>
      </c>
      <c r="N2213">
        <f t="shared" si="377"/>
        <v>100661</v>
      </c>
      <c r="O2213">
        <f t="shared" si="378"/>
        <v>100661</v>
      </c>
      <c r="P2213">
        <f t="shared" si="379"/>
        <v>100663</v>
      </c>
      <c r="Q2213">
        <f t="shared" si="380"/>
        <v>100662</v>
      </c>
      <c r="R2213">
        <f t="shared" si="381"/>
        <v>100663</v>
      </c>
      <c r="S2213">
        <f t="shared" si="382"/>
        <v>100663</v>
      </c>
      <c r="T2213">
        <f t="shared" si="383"/>
        <v>100661</v>
      </c>
      <c r="U2213">
        <f t="shared" si="384"/>
        <v>202210</v>
      </c>
      <c r="V2213" s="7">
        <f>IFERROR(VLOOKUP(VALUE(L2213),工作表2!$A:$N,14,1)/50,0)</f>
        <v>539581.38</v>
      </c>
      <c r="W2213" s="7">
        <f>IFERROR(VLOOKUP(VALUE(M2213),工作表2!$A:$N,14,1)/50,0)</f>
        <v>539581.38</v>
      </c>
      <c r="X2213" s="7">
        <f>IFERROR(VLOOKUP(VALUE(N2213),工作表2!$A:$N,14,1)/50,0)</f>
        <v>539581.38</v>
      </c>
      <c r="Y2213" s="7">
        <f>IFERROR(VLOOKUP(VALUE(O2213),工作表2!$A:$N,14,1)/50,0)</f>
        <v>539581.38</v>
      </c>
      <c r="Z2213" s="7">
        <f>IFERROR(VLOOKUP(VALUE(P2213),工作表2!$A:$N,14,1)/50,0)</f>
        <v>539581.38</v>
      </c>
      <c r="AA2213" s="7">
        <f>IFERROR(VLOOKUP(VALUE(Q2213),工作表2!$A:$N,14,1)/50,0)</f>
        <v>539581.38</v>
      </c>
      <c r="AB2213" s="7">
        <f>IFERROR(VLOOKUP(VALUE(R2213),工作表2!$A:$N,14,1)/50,0)</f>
        <v>539581.38</v>
      </c>
      <c r="AC2213" s="7">
        <f>IFERROR(VLOOKUP(VALUE(S2213),工作表2!$A:$N,14,1)/50,0)</f>
        <v>539581.38</v>
      </c>
      <c r="AD2213" s="7">
        <f>IFERROR(VLOOKUP(VALUE(T2213),工作表2!$A:$N,14,1)/50,0)</f>
        <v>539581.38</v>
      </c>
      <c r="AE2213" s="7">
        <f>IFERROR(VLOOKUP(VALUE(U2213),工作表2!$A:$N,14,1),0)</f>
        <v>82368103</v>
      </c>
      <c r="AF2213" s="7">
        <f t="shared" si="385"/>
        <v>87224335.420000002</v>
      </c>
    </row>
    <row r="2214" spans="1:32" x14ac:dyDescent="0.15">
      <c r="A2214" s="8">
        <v>102210</v>
      </c>
      <c r="B2214" s="3" t="s">
        <v>8043</v>
      </c>
      <c r="C2214" t="s">
        <v>8044</v>
      </c>
      <c r="D2214" t="s">
        <v>8045</v>
      </c>
      <c r="E2214" t="s">
        <v>8046</v>
      </c>
      <c r="F2214" t="s">
        <v>8047</v>
      </c>
      <c r="G2214" t="s">
        <v>8048</v>
      </c>
      <c r="H2214" t="s">
        <v>8049</v>
      </c>
      <c r="I2214" t="s">
        <v>8050</v>
      </c>
      <c r="J2214" t="s">
        <v>8051</v>
      </c>
      <c r="K2214" t="s">
        <v>8052</v>
      </c>
      <c r="L2214">
        <f t="shared" si="375"/>
        <v>100664</v>
      </c>
      <c r="M2214">
        <f t="shared" si="376"/>
        <v>100665</v>
      </c>
      <c r="N2214">
        <f t="shared" si="377"/>
        <v>100664</v>
      </c>
      <c r="O2214">
        <f t="shared" si="378"/>
        <v>100664</v>
      </c>
      <c r="P2214">
        <f t="shared" si="379"/>
        <v>100665</v>
      </c>
      <c r="Q2214">
        <f t="shared" si="380"/>
        <v>100665</v>
      </c>
      <c r="R2214">
        <f t="shared" si="381"/>
        <v>100664</v>
      </c>
      <c r="S2214">
        <f t="shared" si="382"/>
        <v>100664</v>
      </c>
      <c r="T2214">
        <f t="shared" si="383"/>
        <v>100665</v>
      </c>
      <c r="U2214">
        <f t="shared" si="384"/>
        <v>202211</v>
      </c>
      <c r="V2214" s="7">
        <f>IFERROR(VLOOKUP(VALUE(L2214),工作表2!$A:$N,14,1)/50,0)</f>
        <v>544313.61</v>
      </c>
      <c r="W2214" s="7">
        <f>IFERROR(VLOOKUP(VALUE(M2214),工作表2!$A:$N,14,1)/50,0)</f>
        <v>544313.61</v>
      </c>
      <c r="X2214" s="7">
        <f>IFERROR(VLOOKUP(VALUE(N2214),工作表2!$A:$N,14,1)/50,0)</f>
        <v>544313.61</v>
      </c>
      <c r="Y2214" s="7">
        <f>IFERROR(VLOOKUP(VALUE(O2214),工作表2!$A:$N,14,1)/50,0)</f>
        <v>544313.61</v>
      </c>
      <c r="Z2214" s="7">
        <f>IFERROR(VLOOKUP(VALUE(P2214),工作表2!$A:$N,14,1)/50,0)</f>
        <v>544313.61</v>
      </c>
      <c r="AA2214" s="7">
        <f>IFERROR(VLOOKUP(VALUE(Q2214),工作表2!$A:$N,14,1)/50,0)</f>
        <v>544313.61</v>
      </c>
      <c r="AB2214" s="7">
        <f>IFERROR(VLOOKUP(VALUE(R2214),工作表2!$A:$N,14,1)/50,0)</f>
        <v>544313.61</v>
      </c>
      <c r="AC2214" s="7">
        <f>IFERROR(VLOOKUP(VALUE(S2214),工作表2!$A:$N,14,1)/50,0)</f>
        <v>544313.61</v>
      </c>
      <c r="AD2214" s="7">
        <f>IFERROR(VLOOKUP(VALUE(T2214),工作表2!$A:$N,14,1)/50,0)</f>
        <v>544313.61</v>
      </c>
      <c r="AE2214" s="7">
        <f>IFERROR(VLOOKUP(VALUE(U2214),工作表2!$A:$N,14,1),0)</f>
        <v>81161060.5</v>
      </c>
      <c r="AF2214" s="7">
        <f t="shared" si="385"/>
        <v>86059882.989999995</v>
      </c>
    </row>
    <row r="2215" spans="1:32" x14ac:dyDescent="0.15">
      <c r="A2215" s="8">
        <v>102211</v>
      </c>
      <c r="B2215" s="3" t="s">
        <v>8043</v>
      </c>
      <c r="C2215" t="s">
        <v>8053</v>
      </c>
      <c r="D2215" t="s">
        <v>8045</v>
      </c>
      <c r="E2215" t="s">
        <v>8054</v>
      </c>
      <c r="F2215" t="s">
        <v>8055</v>
      </c>
      <c r="G2215" t="s">
        <v>8048</v>
      </c>
      <c r="H2215" t="s">
        <v>8056</v>
      </c>
      <c r="I2215" t="s">
        <v>8050</v>
      </c>
      <c r="J2215" t="s">
        <v>8051</v>
      </c>
      <c r="K2215" t="s">
        <v>8057</v>
      </c>
      <c r="L2215">
        <f t="shared" si="375"/>
        <v>100664</v>
      </c>
      <c r="M2215">
        <f t="shared" si="376"/>
        <v>100664</v>
      </c>
      <c r="N2215">
        <f t="shared" si="377"/>
        <v>100664</v>
      </c>
      <c r="O2215">
        <f t="shared" si="378"/>
        <v>100666</v>
      </c>
      <c r="P2215">
        <f t="shared" si="379"/>
        <v>100664</v>
      </c>
      <c r="Q2215">
        <f t="shared" si="380"/>
        <v>100665</v>
      </c>
      <c r="R2215">
        <f t="shared" si="381"/>
        <v>100666</v>
      </c>
      <c r="S2215">
        <f t="shared" si="382"/>
        <v>100664</v>
      </c>
      <c r="T2215">
        <f t="shared" si="383"/>
        <v>100665</v>
      </c>
      <c r="U2215">
        <f t="shared" si="384"/>
        <v>202212</v>
      </c>
      <c r="V2215" s="7">
        <f>IFERROR(VLOOKUP(VALUE(L2215),工作表2!$A:$N,14,1)/50,0)</f>
        <v>544313.61</v>
      </c>
      <c r="W2215" s="7">
        <f>IFERROR(VLOOKUP(VALUE(M2215),工作表2!$A:$N,14,1)/50,0)</f>
        <v>544313.61</v>
      </c>
      <c r="X2215" s="7">
        <f>IFERROR(VLOOKUP(VALUE(N2215),工作表2!$A:$N,14,1)/50,0)</f>
        <v>544313.61</v>
      </c>
      <c r="Y2215" s="7">
        <f>IFERROR(VLOOKUP(VALUE(O2215),工作表2!$A:$N,14,1)/50,0)</f>
        <v>544313.61</v>
      </c>
      <c r="Z2215" s="7">
        <f>IFERROR(VLOOKUP(VALUE(P2215),工作表2!$A:$N,14,1)/50,0)</f>
        <v>544313.61</v>
      </c>
      <c r="AA2215" s="7">
        <f>IFERROR(VLOOKUP(VALUE(Q2215),工作表2!$A:$N,14,1)/50,0)</f>
        <v>544313.61</v>
      </c>
      <c r="AB2215" s="7">
        <f>IFERROR(VLOOKUP(VALUE(R2215),工作表2!$A:$N,14,1)/50,0)</f>
        <v>544313.61</v>
      </c>
      <c r="AC2215" s="7">
        <f>IFERROR(VLOOKUP(VALUE(S2215),工作表2!$A:$N,14,1)/50,0)</f>
        <v>544313.61</v>
      </c>
      <c r="AD2215" s="7">
        <f>IFERROR(VLOOKUP(VALUE(T2215),工作表2!$A:$N,14,1)/50,0)</f>
        <v>544313.61</v>
      </c>
      <c r="AE2215" s="7">
        <f>IFERROR(VLOOKUP(VALUE(U2215),工作表2!$A:$N,14,1),0)</f>
        <v>81215811.5</v>
      </c>
      <c r="AF2215" s="7">
        <f t="shared" si="385"/>
        <v>86114633.989999995</v>
      </c>
    </row>
    <row r="2216" spans="1:32" x14ac:dyDescent="0.15">
      <c r="A2216" s="8">
        <v>102212</v>
      </c>
      <c r="B2216" s="3" t="s">
        <v>8043</v>
      </c>
      <c r="C2216" t="s">
        <v>8044</v>
      </c>
      <c r="D2216" t="s">
        <v>8058</v>
      </c>
      <c r="E2216" t="s">
        <v>8059</v>
      </c>
      <c r="F2216" t="s">
        <v>8060</v>
      </c>
      <c r="G2216" t="s">
        <v>8048</v>
      </c>
      <c r="H2216" t="s">
        <v>8049</v>
      </c>
      <c r="I2216" t="s">
        <v>8061</v>
      </c>
      <c r="J2216" t="s">
        <v>8062</v>
      </c>
      <c r="K2216" t="s">
        <v>8063</v>
      </c>
      <c r="L2216">
        <f t="shared" si="375"/>
        <v>100664</v>
      </c>
      <c r="M2216">
        <f t="shared" si="376"/>
        <v>100665</v>
      </c>
      <c r="N2216">
        <f t="shared" si="377"/>
        <v>100666</v>
      </c>
      <c r="O2216">
        <f t="shared" si="378"/>
        <v>100665</v>
      </c>
      <c r="P2216">
        <f t="shared" si="379"/>
        <v>100666</v>
      </c>
      <c r="Q2216">
        <f t="shared" si="380"/>
        <v>100665</v>
      </c>
      <c r="R2216">
        <f t="shared" si="381"/>
        <v>100664</v>
      </c>
      <c r="S2216">
        <f t="shared" si="382"/>
        <v>100665</v>
      </c>
      <c r="T2216">
        <f t="shared" si="383"/>
        <v>100666</v>
      </c>
      <c r="U2216">
        <f t="shared" si="384"/>
        <v>202213</v>
      </c>
      <c r="V2216" s="7">
        <f>IFERROR(VLOOKUP(VALUE(L2216),工作表2!$A:$N,14,1)/50,0)</f>
        <v>544313.61</v>
      </c>
      <c r="W2216" s="7">
        <f>IFERROR(VLOOKUP(VALUE(M2216),工作表2!$A:$N,14,1)/50,0)</f>
        <v>544313.61</v>
      </c>
      <c r="X2216" s="7">
        <f>IFERROR(VLOOKUP(VALUE(N2216),工作表2!$A:$N,14,1)/50,0)</f>
        <v>544313.61</v>
      </c>
      <c r="Y2216" s="7">
        <f>IFERROR(VLOOKUP(VALUE(O2216),工作表2!$A:$N,14,1)/50,0)</f>
        <v>544313.61</v>
      </c>
      <c r="Z2216" s="7">
        <f>IFERROR(VLOOKUP(VALUE(P2216),工作表2!$A:$N,14,1)/50,0)</f>
        <v>544313.61</v>
      </c>
      <c r="AA2216" s="7">
        <f>IFERROR(VLOOKUP(VALUE(Q2216),工作表2!$A:$N,14,1)/50,0)</f>
        <v>544313.61</v>
      </c>
      <c r="AB2216" s="7">
        <f>IFERROR(VLOOKUP(VALUE(R2216),工作表2!$A:$N,14,1)/50,0)</f>
        <v>544313.61</v>
      </c>
      <c r="AC2216" s="7">
        <f>IFERROR(VLOOKUP(VALUE(S2216),工作表2!$A:$N,14,1)/50,0)</f>
        <v>544313.61</v>
      </c>
      <c r="AD2216" s="7">
        <f>IFERROR(VLOOKUP(VALUE(T2216),工作表2!$A:$N,14,1)/50,0)</f>
        <v>544313.61</v>
      </c>
      <c r="AE2216" s="7">
        <f>IFERROR(VLOOKUP(VALUE(U2216),工作表2!$A:$N,14,1),0)</f>
        <v>81270594</v>
      </c>
      <c r="AF2216" s="7">
        <f t="shared" si="385"/>
        <v>86169416.489999995</v>
      </c>
    </row>
    <row r="2217" spans="1:32" x14ac:dyDescent="0.15">
      <c r="A2217" s="8">
        <v>102213</v>
      </c>
      <c r="B2217" s="3" t="s">
        <v>8043</v>
      </c>
      <c r="C2217" t="s">
        <v>8053</v>
      </c>
      <c r="D2217" t="s">
        <v>8058</v>
      </c>
      <c r="E2217" t="s">
        <v>8046</v>
      </c>
      <c r="F2217" t="s">
        <v>8055</v>
      </c>
      <c r="G2217" t="s">
        <v>8064</v>
      </c>
      <c r="H2217" t="s">
        <v>8056</v>
      </c>
      <c r="I2217" t="s">
        <v>8065</v>
      </c>
      <c r="J2217" t="s">
        <v>8062</v>
      </c>
      <c r="K2217" t="s">
        <v>8066</v>
      </c>
      <c r="L2217">
        <f t="shared" si="375"/>
        <v>100664</v>
      </c>
      <c r="M2217">
        <f t="shared" si="376"/>
        <v>100664</v>
      </c>
      <c r="N2217">
        <f t="shared" si="377"/>
        <v>100666</v>
      </c>
      <c r="O2217">
        <f t="shared" si="378"/>
        <v>100664</v>
      </c>
      <c r="P2217">
        <f t="shared" si="379"/>
        <v>100664</v>
      </c>
      <c r="Q2217">
        <f t="shared" si="380"/>
        <v>100666</v>
      </c>
      <c r="R2217">
        <f t="shared" si="381"/>
        <v>100666</v>
      </c>
      <c r="S2217">
        <f t="shared" si="382"/>
        <v>100666</v>
      </c>
      <c r="T2217">
        <f t="shared" si="383"/>
        <v>100666</v>
      </c>
      <c r="U2217">
        <f t="shared" si="384"/>
        <v>202214</v>
      </c>
      <c r="V2217" s="7">
        <f>IFERROR(VLOOKUP(VALUE(L2217),工作表2!$A:$N,14,1)/50,0)</f>
        <v>544313.61</v>
      </c>
      <c r="W2217" s="7">
        <f>IFERROR(VLOOKUP(VALUE(M2217),工作表2!$A:$N,14,1)/50,0)</f>
        <v>544313.61</v>
      </c>
      <c r="X2217" s="7">
        <f>IFERROR(VLOOKUP(VALUE(N2217),工作表2!$A:$N,14,1)/50,0)</f>
        <v>544313.61</v>
      </c>
      <c r="Y2217" s="7">
        <f>IFERROR(VLOOKUP(VALUE(O2217),工作表2!$A:$N,14,1)/50,0)</f>
        <v>544313.61</v>
      </c>
      <c r="Z2217" s="7">
        <f>IFERROR(VLOOKUP(VALUE(P2217),工作表2!$A:$N,14,1)/50,0)</f>
        <v>544313.61</v>
      </c>
      <c r="AA2217" s="7">
        <f>IFERROR(VLOOKUP(VALUE(Q2217),工作表2!$A:$N,14,1)/50,0)</f>
        <v>544313.61</v>
      </c>
      <c r="AB2217" s="7">
        <f>IFERROR(VLOOKUP(VALUE(R2217),工作表2!$A:$N,14,1)/50,0)</f>
        <v>544313.61</v>
      </c>
      <c r="AC2217" s="7">
        <f>IFERROR(VLOOKUP(VALUE(S2217),工作表2!$A:$N,14,1)/50,0)</f>
        <v>544313.61</v>
      </c>
      <c r="AD2217" s="7">
        <f>IFERROR(VLOOKUP(VALUE(T2217),工作表2!$A:$N,14,1)/50,0)</f>
        <v>544313.61</v>
      </c>
      <c r="AE2217" s="7">
        <f>IFERROR(VLOOKUP(VALUE(U2217),工作表2!$A:$N,14,1),0)</f>
        <v>82813910.5</v>
      </c>
      <c r="AF2217" s="7">
        <f t="shared" si="385"/>
        <v>87712732.989999995</v>
      </c>
    </row>
    <row r="2218" spans="1:32" x14ac:dyDescent="0.15">
      <c r="A2218" s="8">
        <v>102214</v>
      </c>
      <c r="B2218" s="3" t="s">
        <v>8067</v>
      </c>
      <c r="C2218" t="s">
        <v>8068</v>
      </c>
      <c r="D2218" t="s">
        <v>8045</v>
      </c>
      <c r="E2218" t="s">
        <v>8054</v>
      </c>
      <c r="F2218" t="s">
        <v>8047</v>
      </c>
      <c r="G2218" t="s">
        <v>8064</v>
      </c>
      <c r="H2218" t="s">
        <v>8069</v>
      </c>
      <c r="I2218" t="s">
        <v>8065</v>
      </c>
      <c r="J2218" t="s">
        <v>8070</v>
      </c>
      <c r="K2218" t="s">
        <v>8071</v>
      </c>
      <c r="L2218">
        <f t="shared" si="375"/>
        <v>100666</v>
      </c>
      <c r="M2218">
        <f t="shared" si="376"/>
        <v>100666</v>
      </c>
      <c r="N2218">
        <f t="shared" si="377"/>
        <v>100664</v>
      </c>
      <c r="O2218">
        <f t="shared" si="378"/>
        <v>100666</v>
      </c>
      <c r="P2218">
        <f t="shared" si="379"/>
        <v>100665</v>
      </c>
      <c r="Q2218">
        <f t="shared" si="380"/>
        <v>100666</v>
      </c>
      <c r="R2218">
        <f t="shared" si="381"/>
        <v>100665</v>
      </c>
      <c r="S2218">
        <f t="shared" si="382"/>
        <v>100666</v>
      </c>
      <c r="T2218">
        <f t="shared" si="383"/>
        <v>100664</v>
      </c>
      <c r="U2218">
        <f t="shared" si="384"/>
        <v>202215</v>
      </c>
      <c r="V2218" s="7">
        <f>IFERROR(VLOOKUP(VALUE(L2218),工作表2!$A:$N,14,1)/50,0)</f>
        <v>544313.61</v>
      </c>
      <c r="W2218" s="7">
        <f>IFERROR(VLOOKUP(VALUE(M2218),工作表2!$A:$N,14,1)/50,0)</f>
        <v>544313.61</v>
      </c>
      <c r="X2218" s="7">
        <f>IFERROR(VLOOKUP(VALUE(N2218),工作表2!$A:$N,14,1)/50,0)</f>
        <v>544313.61</v>
      </c>
      <c r="Y2218" s="7">
        <f>IFERROR(VLOOKUP(VALUE(O2218),工作表2!$A:$N,14,1)/50,0)</f>
        <v>544313.61</v>
      </c>
      <c r="Z2218" s="7">
        <f>IFERROR(VLOOKUP(VALUE(P2218),工作表2!$A:$N,14,1)/50,0)</f>
        <v>544313.61</v>
      </c>
      <c r="AA2218" s="7">
        <f>IFERROR(VLOOKUP(VALUE(Q2218),工作表2!$A:$N,14,1)/50,0)</f>
        <v>544313.61</v>
      </c>
      <c r="AB2218" s="7">
        <f>IFERROR(VLOOKUP(VALUE(R2218),工作表2!$A:$N,14,1)/50,0)</f>
        <v>544313.61</v>
      </c>
      <c r="AC2218" s="7">
        <f>IFERROR(VLOOKUP(VALUE(S2218),工作表2!$A:$N,14,1)/50,0)</f>
        <v>544313.61</v>
      </c>
      <c r="AD2218" s="7">
        <f>IFERROR(VLOOKUP(VALUE(T2218),工作表2!$A:$N,14,1)/50,0)</f>
        <v>544313.61</v>
      </c>
      <c r="AE2218" s="7">
        <f>IFERROR(VLOOKUP(VALUE(U2218),工作表2!$A:$N,14,1),0)</f>
        <v>81380256</v>
      </c>
      <c r="AF2218" s="7">
        <f t="shared" si="385"/>
        <v>86279078.489999995</v>
      </c>
    </row>
    <row r="2219" spans="1:32" x14ac:dyDescent="0.15">
      <c r="A2219" s="8">
        <v>102215</v>
      </c>
      <c r="B2219" s="3" t="s">
        <v>8043</v>
      </c>
      <c r="C2219" t="s">
        <v>8053</v>
      </c>
      <c r="D2219" t="s">
        <v>8072</v>
      </c>
      <c r="E2219" t="s">
        <v>8046</v>
      </c>
      <c r="F2219" t="s">
        <v>8060</v>
      </c>
      <c r="G2219" t="s">
        <v>8073</v>
      </c>
      <c r="H2219" t="s">
        <v>8056</v>
      </c>
      <c r="I2219" t="s">
        <v>8061</v>
      </c>
      <c r="J2219" t="s">
        <v>8070</v>
      </c>
      <c r="K2219" t="s">
        <v>8074</v>
      </c>
      <c r="L2219">
        <f t="shared" si="375"/>
        <v>100664</v>
      </c>
      <c r="M2219">
        <f t="shared" si="376"/>
        <v>100664</v>
      </c>
      <c r="N2219">
        <f t="shared" si="377"/>
        <v>100665</v>
      </c>
      <c r="O2219">
        <f t="shared" si="378"/>
        <v>100664</v>
      </c>
      <c r="P2219">
        <f t="shared" si="379"/>
        <v>100666</v>
      </c>
      <c r="Q2219">
        <f t="shared" si="380"/>
        <v>100664</v>
      </c>
      <c r="R2219">
        <f t="shared" si="381"/>
        <v>100666</v>
      </c>
      <c r="S2219">
        <f t="shared" si="382"/>
        <v>100665</v>
      </c>
      <c r="T2219">
        <f t="shared" si="383"/>
        <v>100664</v>
      </c>
      <c r="U2219">
        <f t="shared" si="384"/>
        <v>202216</v>
      </c>
      <c r="V2219" s="7">
        <f>IFERROR(VLOOKUP(VALUE(L2219),工作表2!$A:$N,14,1)/50,0)</f>
        <v>544313.61</v>
      </c>
      <c r="W2219" s="7">
        <f>IFERROR(VLOOKUP(VALUE(M2219),工作表2!$A:$N,14,1)/50,0)</f>
        <v>544313.61</v>
      </c>
      <c r="X2219" s="7">
        <f>IFERROR(VLOOKUP(VALUE(N2219),工作表2!$A:$N,14,1)/50,0)</f>
        <v>544313.61</v>
      </c>
      <c r="Y2219" s="7">
        <f>IFERROR(VLOOKUP(VALUE(O2219),工作表2!$A:$N,14,1)/50,0)</f>
        <v>544313.61</v>
      </c>
      <c r="Z2219" s="7">
        <f>IFERROR(VLOOKUP(VALUE(P2219),工作表2!$A:$N,14,1)/50,0)</f>
        <v>544313.61</v>
      </c>
      <c r="AA2219" s="7">
        <f>IFERROR(VLOOKUP(VALUE(Q2219),工作表2!$A:$N,14,1)/50,0)</f>
        <v>544313.61</v>
      </c>
      <c r="AB2219" s="7">
        <f>IFERROR(VLOOKUP(VALUE(R2219),工作表2!$A:$N,14,1)/50,0)</f>
        <v>544313.61</v>
      </c>
      <c r="AC2219" s="7">
        <f>IFERROR(VLOOKUP(VALUE(S2219),工作表2!$A:$N,14,1)/50,0)</f>
        <v>544313.61</v>
      </c>
      <c r="AD2219" s="7">
        <f>IFERROR(VLOOKUP(VALUE(T2219),工作表2!$A:$N,14,1)/50,0)</f>
        <v>544313.61</v>
      </c>
      <c r="AE2219" s="7">
        <f>IFERROR(VLOOKUP(VALUE(U2219),工作表2!$A:$N,14,1),0)</f>
        <v>81435135.5</v>
      </c>
      <c r="AF2219" s="7">
        <f t="shared" si="385"/>
        <v>86333957.989999995</v>
      </c>
    </row>
    <row r="2220" spans="1:32" x14ac:dyDescent="0.15">
      <c r="A2220" s="8">
        <v>102216</v>
      </c>
      <c r="B2220" s="3" t="s">
        <v>8043</v>
      </c>
      <c r="C2220" t="s">
        <v>8068</v>
      </c>
      <c r="D2220" t="s">
        <v>8045</v>
      </c>
      <c r="E2220" t="s">
        <v>8046</v>
      </c>
      <c r="F2220" t="s">
        <v>8055</v>
      </c>
      <c r="G2220" t="s">
        <v>8064</v>
      </c>
      <c r="H2220" t="s">
        <v>8056</v>
      </c>
      <c r="I2220" t="s">
        <v>8061</v>
      </c>
      <c r="J2220" t="s">
        <v>8070</v>
      </c>
      <c r="K2220" t="s">
        <v>8075</v>
      </c>
      <c r="L2220">
        <f t="shared" si="375"/>
        <v>100664</v>
      </c>
      <c r="M2220">
        <f t="shared" si="376"/>
        <v>100666</v>
      </c>
      <c r="N2220">
        <f t="shared" si="377"/>
        <v>100664</v>
      </c>
      <c r="O2220">
        <f t="shared" si="378"/>
        <v>100664</v>
      </c>
      <c r="P2220">
        <f t="shared" si="379"/>
        <v>100664</v>
      </c>
      <c r="Q2220">
        <f t="shared" si="380"/>
        <v>100666</v>
      </c>
      <c r="R2220">
        <f t="shared" si="381"/>
        <v>100666</v>
      </c>
      <c r="S2220">
        <f t="shared" si="382"/>
        <v>100665</v>
      </c>
      <c r="T2220">
        <f t="shared" si="383"/>
        <v>100664</v>
      </c>
      <c r="U2220">
        <f t="shared" si="384"/>
        <v>202217</v>
      </c>
      <c r="V2220" s="7">
        <f>IFERROR(VLOOKUP(VALUE(L2220),工作表2!$A:$N,14,1)/50,0)</f>
        <v>544313.61</v>
      </c>
      <c r="W2220" s="7">
        <f>IFERROR(VLOOKUP(VALUE(M2220),工作表2!$A:$N,14,1)/50,0)</f>
        <v>544313.61</v>
      </c>
      <c r="X2220" s="7">
        <f>IFERROR(VLOOKUP(VALUE(N2220),工作表2!$A:$N,14,1)/50,0)</f>
        <v>544313.61</v>
      </c>
      <c r="Y2220" s="7">
        <f>IFERROR(VLOOKUP(VALUE(O2220),工作表2!$A:$N,14,1)/50,0)</f>
        <v>544313.61</v>
      </c>
      <c r="Z2220" s="7">
        <f>IFERROR(VLOOKUP(VALUE(P2220),工作表2!$A:$N,14,1)/50,0)</f>
        <v>544313.61</v>
      </c>
      <c r="AA2220" s="7">
        <f>IFERROR(VLOOKUP(VALUE(Q2220),工作表2!$A:$N,14,1)/50,0)</f>
        <v>544313.61</v>
      </c>
      <c r="AB2220" s="7">
        <f>IFERROR(VLOOKUP(VALUE(R2220),工作表2!$A:$N,14,1)/50,0)</f>
        <v>544313.61</v>
      </c>
      <c r="AC2220" s="7">
        <f>IFERROR(VLOOKUP(VALUE(S2220),工作表2!$A:$N,14,1)/50,0)</f>
        <v>544313.61</v>
      </c>
      <c r="AD2220" s="7">
        <f>IFERROR(VLOOKUP(VALUE(T2220),工作表2!$A:$N,14,1)/50,0)</f>
        <v>544313.61</v>
      </c>
      <c r="AE2220" s="7">
        <f>IFERROR(VLOOKUP(VALUE(U2220),工作表2!$A:$N,14,1),0)</f>
        <v>82981070.5</v>
      </c>
      <c r="AF2220" s="7">
        <f t="shared" si="385"/>
        <v>87879892.989999995</v>
      </c>
    </row>
    <row r="2221" spans="1:32" x14ac:dyDescent="0.15">
      <c r="A2221" s="8">
        <v>102217</v>
      </c>
      <c r="B2221" s="3" t="s">
        <v>8076</v>
      </c>
      <c r="C2221" t="s">
        <v>8044</v>
      </c>
      <c r="D2221" t="s">
        <v>8058</v>
      </c>
      <c r="E2221" t="s">
        <v>8054</v>
      </c>
      <c r="F2221" t="s">
        <v>8047</v>
      </c>
      <c r="G2221" t="s">
        <v>8073</v>
      </c>
      <c r="H2221" t="s">
        <v>8056</v>
      </c>
      <c r="I2221" t="s">
        <v>8065</v>
      </c>
      <c r="J2221" t="s">
        <v>8070</v>
      </c>
      <c r="K2221" t="s">
        <v>8077</v>
      </c>
      <c r="L2221">
        <f t="shared" si="375"/>
        <v>100665</v>
      </c>
      <c r="M2221">
        <f t="shared" si="376"/>
        <v>100665</v>
      </c>
      <c r="N2221">
        <f t="shared" si="377"/>
        <v>100666</v>
      </c>
      <c r="O2221">
        <f t="shared" si="378"/>
        <v>100666</v>
      </c>
      <c r="P2221">
        <f t="shared" si="379"/>
        <v>100665</v>
      </c>
      <c r="Q2221">
        <f t="shared" si="380"/>
        <v>100664</v>
      </c>
      <c r="R2221">
        <f t="shared" si="381"/>
        <v>100666</v>
      </c>
      <c r="S2221">
        <f t="shared" si="382"/>
        <v>100666</v>
      </c>
      <c r="T2221">
        <f t="shared" si="383"/>
        <v>100664</v>
      </c>
      <c r="U2221">
        <f t="shared" si="384"/>
        <v>202218</v>
      </c>
      <c r="V2221" s="7">
        <f>IFERROR(VLOOKUP(VALUE(L2221),工作表2!$A:$N,14,1)/50,0)</f>
        <v>544313.61</v>
      </c>
      <c r="W2221" s="7">
        <f>IFERROR(VLOOKUP(VALUE(M2221),工作表2!$A:$N,14,1)/50,0)</f>
        <v>544313.61</v>
      </c>
      <c r="X2221" s="7">
        <f>IFERROR(VLOOKUP(VALUE(N2221),工作表2!$A:$N,14,1)/50,0)</f>
        <v>544313.61</v>
      </c>
      <c r="Y2221" s="7">
        <f>IFERROR(VLOOKUP(VALUE(O2221),工作表2!$A:$N,14,1)/50,0)</f>
        <v>544313.61</v>
      </c>
      <c r="Z2221" s="7">
        <f>IFERROR(VLOOKUP(VALUE(P2221),工作表2!$A:$N,14,1)/50,0)</f>
        <v>544313.61</v>
      </c>
      <c r="AA2221" s="7">
        <f>IFERROR(VLOOKUP(VALUE(Q2221),工作表2!$A:$N,14,1)/50,0)</f>
        <v>544313.61</v>
      </c>
      <c r="AB2221" s="7">
        <f>IFERROR(VLOOKUP(VALUE(R2221),工作表2!$A:$N,14,1)/50,0)</f>
        <v>544313.61</v>
      </c>
      <c r="AC2221" s="7">
        <f>IFERROR(VLOOKUP(VALUE(S2221),工作表2!$A:$N,14,1)/50,0)</f>
        <v>544313.61</v>
      </c>
      <c r="AD2221" s="7">
        <f>IFERROR(VLOOKUP(VALUE(T2221),工作表2!$A:$N,14,1)/50,0)</f>
        <v>544313.61</v>
      </c>
      <c r="AE2221" s="7">
        <f>IFERROR(VLOOKUP(VALUE(U2221),工作表2!$A:$N,14,1),0)</f>
        <v>82320761</v>
      </c>
      <c r="AF2221" s="7">
        <f t="shared" si="385"/>
        <v>87219583.489999995</v>
      </c>
    </row>
    <row r="2222" spans="1:32" x14ac:dyDescent="0.15">
      <c r="A2222" s="8">
        <v>102218</v>
      </c>
      <c r="B2222" s="3" t="s">
        <v>8043</v>
      </c>
      <c r="C2222" t="s">
        <v>8053</v>
      </c>
      <c r="D2222" t="s">
        <v>8072</v>
      </c>
      <c r="E2222" t="s">
        <v>8059</v>
      </c>
      <c r="F2222" t="s">
        <v>8060</v>
      </c>
      <c r="G2222" t="s">
        <v>8048</v>
      </c>
      <c r="H2222" t="s">
        <v>8049</v>
      </c>
      <c r="I2222" t="s">
        <v>8050</v>
      </c>
      <c r="J2222" t="s">
        <v>8051</v>
      </c>
      <c r="K2222" t="s">
        <v>8078</v>
      </c>
      <c r="L2222">
        <f t="shared" si="375"/>
        <v>100664</v>
      </c>
      <c r="M2222">
        <f t="shared" si="376"/>
        <v>100664</v>
      </c>
      <c r="N2222">
        <f t="shared" si="377"/>
        <v>100665</v>
      </c>
      <c r="O2222">
        <f t="shared" si="378"/>
        <v>100665</v>
      </c>
      <c r="P2222">
        <f t="shared" si="379"/>
        <v>100666</v>
      </c>
      <c r="Q2222">
        <f t="shared" si="380"/>
        <v>100665</v>
      </c>
      <c r="R2222">
        <f t="shared" si="381"/>
        <v>100664</v>
      </c>
      <c r="S2222">
        <f t="shared" si="382"/>
        <v>100664</v>
      </c>
      <c r="T2222">
        <f t="shared" si="383"/>
        <v>100665</v>
      </c>
      <c r="U2222">
        <f t="shared" si="384"/>
        <v>202219</v>
      </c>
      <c r="V2222" s="7">
        <f>IFERROR(VLOOKUP(VALUE(L2222),工作表2!$A:$N,14,1)/50,0)</f>
        <v>544313.61</v>
      </c>
      <c r="W2222" s="7">
        <f>IFERROR(VLOOKUP(VALUE(M2222),工作表2!$A:$N,14,1)/50,0)</f>
        <v>544313.61</v>
      </c>
      <c r="X2222" s="7">
        <f>IFERROR(VLOOKUP(VALUE(N2222),工作表2!$A:$N,14,1)/50,0)</f>
        <v>544313.61</v>
      </c>
      <c r="Y2222" s="7">
        <f>IFERROR(VLOOKUP(VALUE(O2222),工作表2!$A:$N,14,1)/50,0)</f>
        <v>544313.61</v>
      </c>
      <c r="Z2222" s="7">
        <f>IFERROR(VLOOKUP(VALUE(P2222),工作表2!$A:$N,14,1)/50,0)</f>
        <v>544313.61</v>
      </c>
      <c r="AA2222" s="7">
        <f>IFERROR(VLOOKUP(VALUE(Q2222),工作表2!$A:$N,14,1)/50,0)</f>
        <v>544313.61</v>
      </c>
      <c r="AB2222" s="7">
        <f>IFERROR(VLOOKUP(VALUE(R2222),工作表2!$A:$N,14,1)/50,0)</f>
        <v>544313.61</v>
      </c>
      <c r="AC2222" s="7">
        <f>IFERROR(VLOOKUP(VALUE(S2222),工作表2!$A:$N,14,1)/50,0)</f>
        <v>544313.61</v>
      </c>
      <c r="AD2222" s="7">
        <f>IFERROR(VLOOKUP(VALUE(T2222),工作表2!$A:$N,14,1)/50,0)</f>
        <v>544313.61</v>
      </c>
      <c r="AE2222" s="7">
        <f>IFERROR(VLOOKUP(VALUE(U2222),工作表2!$A:$N,14,1),0)</f>
        <v>82674716.5</v>
      </c>
      <c r="AF2222" s="7">
        <f t="shared" si="385"/>
        <v>87573538.989999995</v>
      </c>
    </row>
    <row r="2223" spans="1:32" x14ac:dyDescent="0.15">
      <c r="A2223" s="8">
        <v>102219</v>
      </c>
      <c r="B2223" s="3" t="s">
        <v>8043</v>
      </c>
      <c r="C2223" t="s">
        <v>8053</v>
      </c>
      <c r="D2223" t="s">
        <v>8072</v>
      </c>
      <c r="E2223" t="s">
        <v>8059</v>
      </c>
      <c r="F2223" t="s">
        <v>8047</v>
      </c>
      <c r="G2223" t="s">
        <v>8048</v>
      </c>
      <c r="H2223" t="s">
        <v>8049</v>
      </c>
      <c r="I2223" t="s">
        <v>8061</v>
      </c>
      <c r="J2223" t="s">
        <v>8051</v>
      </c>
      <c r="K2223" t="s">
        <v>8079</v>
      </c>
      <c r="L2223">
        <f t="shared" si="375"/>
        <v>100664</v>
      </c>
      <c r="M2223">
        <f t="shared" si="376"/>
        <v>100664</v>
      </c>
      <c r="N2223">
        <f t="shared" si="377"/>
        <v>100665</v>
      </c>
      <c r="O2223">
        <f t="shared" si="378"/>
        <v>100665</v>
      </c>
      <c r="P2223">
        <f t="shared" si="379"/>
        <v>100665</v>
      </c>
      <c r="Q2223">
        <f t="shared" si="380"/>
        <v>100665</v>
      </c>
      <c r="R2223">
        <f t="shared" si="381"/>
        <v>100664</v>
      </c>
      <c r="S2223">
        <f t="shared" si="382"/>
        <v>100665</v>
      </c>
      <c r="T2223">
        <f t="shared" si="383"/>
        <v>100665</v>
      </c>
      <c r="U2223">
        <f t="shared" si="384"/>
        <v>202220</v>
      </c>
      <c r="V2223" s="7">
        <f>IFERROR(VLOOKUP(VALUE(L2223),工作表2!$A:$N,14,1)/50,0)</f>
        <v>544313.61</v>
      </c>
      <c r="W2223" s="7">
        <f>IFERROR(VLOOKUP(VALUE(M2223),工作表2!$A:$N,14,1)/50,0)</f>
        <v>544313.61</v>
      </c>
      <c r="X2223" s="7">
        <f>IFERROR(VLOOKUP(VALUE(N2223),工作表2!$A:$N,14,1)/50,0)</f>
        <v>544313.61</v>
      </c>
      <c r="Y2223" s="7">
        <f>IFERROR(VLOOKUP(VALUE(O2223),工作表2!$A:$N,14,1)/50,0)</f>
        <v>544313.61</v>
      </c>
      <c r="Z2223" s="7">
        <f>IFERROR(VLOOKUP(VALUE(P2223),工作表2!$A:$N,14,1)/50,0)</f>
        <v>544313.61</v>
      </c>
      <c r="AA2223" s="7">
        <f>IFERROR(VLOOKUP(VALUE(Q2223),工作表2!$A:$N,14,1)/50,0)</f>
        <v>544313.61</v>
      </c>
      <c r="AB2223" s="7">
        <f>IFERROR(VLOOKUP(VALUE(R2223),工作表2!$A:$N,14,1)/50,0)</f>
        <v>544313.61</v>
      </c>
      <c r="AC2223" s="7">
        <f>IFERROR(VLOOKUP(VALUE(S2223),工作表2!$A:$N,14,1)/50,0)</f>
        <v>544313.61</v>
      </c>
      <c r="AD2223" s="7">
        <f>IFERROR(VLOOKUP(VALUE(T2223),工作表2!$A:$N,14,1)/50,0)</f>
        <v>544313.61</v>
      </c>
      <c r="AE2223" s="7">
        <f>IFERROR(VLOOKUP(VALUE(U2223),工作表2!$A:$N,14,1),0)</f>
        <v>83148527.5</v>
      </c>
      <c r="AF2223" s="7">
        <f t="shared" si="385"/>
        <v>88047349.989999995</v>
      </c>
    </row>
    <row r="2224" spans="1:32" x14ac:dyDescent="0.15">
      <c r="A2224" s="8">
        <v>102220</v>
      </c>
      <c r="B2224" s="3" t="s">
        <v>8080</v>
      </c>
      <c r="C2224" t="s">
        <v>8081</v>
      </c>
      <c r="D2224" t="s">
        <v>8082</v>
      </c>
      <c r="E2224" t="s">
        <v>8083</v>
      </c>
      <c r="F2224" t="s">
        <v>8084</v>
      </c>
      <c r="G2224" t="s">
        <v>8085</v>
      </c>
      <c r="H2224" t="s">
        <v>8086</v>
      </c>
      <c r="I2224" t="s">
        <v>8087</v>
      </c>
      <c r="J2224" t="s">
        <v>8088</v>
      </c>
      <c r="K2224" t="s">
        <v>8089</v>
      </c>
      <c r="L2224">
        <f t="shared" si="375"/>
        <v>100667</v>
      </c>
      <c r="M2224">
        <f t="shared" si="376"/>
        <v>100669</v>
      </c>
      <c r="N2224">
        <f t="shared" si="377"/>
        <v>100667</v>
      </c>
      <c r="O2224">
        <f t="shared" si="378"/>
        <v>100669</v>
      </c>
      <c r="P2224">
        <f t="shared" si="379"/>
        <v>100668</v>
      </c>
      <c r="Q2224">
        <f t="shared" si="380"/>
        <v>100667</v>
      </c>
      <c r="R2224">
        <f t="shared" si="381"/>
        <v>100667</v>
      </c>
      <c r="S2224">
        <f t="shared" si="382"/>
        <v>100669</v>
      </c>
      <c r="T2224">
        <f t="shared" si="383"/>
        <v>100668</v>
      </c>
      <c r="U2224">
        <f t="shared" si="384"/>
        <v>202221</v>
      </c>
      <c r="V2224" s="7">
        <f>IFERROR(VLOOKUP(VALUE(L2224),工作表2!$A:$N,14,1)/50,0)</f>
        <v>549045.82999999996</v>
      </c>
      <c r="W2224" s="7">
        <f>IFERROR(VLOOKUP(VALUE(M2224),工作表2!$A:$N,14,1)/50,0)</f>
        <v>549045.82999999996</v>
      </c>
      <c r="X2224" s="7">
        <f>IFERROR(VLOOKUP(VALUE(N2224),工作表2!$A:$N,14,1)/50,0)</f>
        <v>549045.82999999996</v>
      </c>
      <c r="Y2224" s="7">
        <f>IFERROR(VLOOKUP(VALUE(O2224),工作表2!$A:$N,14,1)/50,0)</f>
        <v>549045.82999999996</v>
      </c>
      <c r="Z2224" s="7">
        <f>IFERROR(VLOOKUP(VALUE(P2224),工作表2!$A:$N,14,1)/50,0)</f>
        <v>549045.82999999996</v>
      </c>
      <c r="AA2224" s="7">
        <f>IFERROR(VLOOKUP(VALUE(Q2224),工作表2!$A:$N,14,1)/50,0)</f>
        <v>549045.82999999996</v>
      </c>
      <c r="AB2224" s="7">
        <f>IFERROR(VLOOKUP(VALUE(R2224),工作表2!$A:$N,14,1)/50,0)</f>
        <v>549045.82999999996</v>
      </c>
      <c r="AC2224" s="7">
        <f>IFERROR(VLOOKUP(VALUE(S2224),工作表2!$A:$N,14,1)/50,0)</f>
        <v>549045.82999999996</v>
      </c>
      <c r="AD2224" s="7">
        <f>IFERROR(VLOOKUP(VALUE(T2224),工作表2!$A:$N,14,1)/50,0)</f>
        <v>549045.82999999996</v>
      </c>
      <c r="AE2224" s="7">
        <f>IFERROR(VLOOKUP(VALUE(U2224),工作表2!$A:$N,14,1),0)</f>
        <v>81928901</v>
      </c>
      <c r="AF2224" s="7">
        <f t="shared" si="385"/>
        <v>86870313.469999999</v>
      </c>
    </row>
    <row r="2225" spans="1:32" x14ac:dyDescent="0.15">
      <c r="A2225" s="8">
        <v>102221</v>
      </c>
      <c r="B2225" s="3" t="s">
        <v>8090</v>
      </c>
      <c r="C2225" t="s">
        <v>8081</v>
      </c>
      <c r="D2225" t="s">
        <v>8082</v>
      </c>
      <c r="E2225" t="s">
        <v>8091</v>
      </c>
      <c r="F2225" t="s">
        <v>8092</v>
      </c>
      <c r="G2225" t="s">
        <v>8085</v>
      </c>
      <c r="H2225" t="s">
        <v>8093</v>
      </c>
      <c r="I2225" t="s">
        <v>8094</v>
      </c>
      <c r="J2225" t="s">
        <v>8088</v>
      </c>
      <c r="K2225" t="s">
        <v>8095</v>
      </c>
      <c r="L2225">
        <f t="shared" si="375"/>
        <v>100668</v>
      </c>
      <c r="M2225">
        <f t="shared" si="376"/>
        <v>100669</v>
      </c>
      <c r="N2225">
        <f t="shared" si="377"/>
        <v>100667</v>
      </c>
      <c r="O2225">
        <f t="shared" si="378"/>
        <v>100668</v>
      </c>
      <c r="P2225">
        <f t="shared" si="379"/>
        <v>100669</v>
      </c>
      <c r="Q2225">
        <f t="shared" si="380"/>
        <v>100667</v>
      </c>
      <c r="R2225">
        <f t="shared" si="381"/>
        <v>100669</v>
      </c>
      <c r="S2225">
        <f t="shared" si="382"/>
        <v>100667</v>
      </c>
      <c r="T2225">
        <f t="shared" si="383"/>
        <v>100668</v>
      </c>
      <c r="U2225">
        <f t="shared" si="384"/>
        <v>202222</v>
      </c>
      <c r="V2225" s="7">
        <f>IFERROR(VLOOKUP(VALUE(L2225),工作表2!$A:$N,14,1)/50,0)</f>
        <v>549045.82999999996</v>
      </c>
      <c r="W2225" s="7">
        <f>IFERROR(VLOOKUP(VALUE(M2225),工作表2!$A:$N,14,1)/50,0)</f>
        <v>549045.82999999996</v>
      </c>
      <c r="X2225" s="7">
        <f>IFERROR(VLOOKUP(VALUE(N2225),工作表2!$A:$N,14,1)/50,0)</f>
        <v>549045.82999999996</v>
      </c>
      <c r="Y2225" s="7">
        <f>IFERROR(VLOOKUP(VALUE(O2225),工作表2!$A:$N,14,1)/50,0)</f>
        <v>549045.82999999996</v>
      </c>
      <c r="Z2225" s="7">
        <f>IFERROR(VLOOKUP(VALUE(P2225),工作表2!$A:$N,14,1)/50,0)</f>
        <v>549045.82999999996</v>
      </c>
      <c r="AA2225" s="7">
        <f>IFERROR(VLOOKUP(VALUE(Q2225),工作表2!$A:$N,14,1)/50,0)</f>
        <v>549045.82999999996</v>
      </c>
      <c r="AB2225" s="7">
        <f>IFERROR(VLOOKUP(VALUE(R2225),工作表2!$A:$N,14,1)/50,0)</f>
        <v>549045.82999999996</v>
      </c>
      <c r="AC2225" s="7">
        <f>IFERROR(VLOOKUP(VALUE(S2225),工作表2!$A:$N,14,1)/50,0)</f>
        <v>549045.82999999996</v>
      </c>
      <c r="AD2225" s="7">
        <f>IFERROR(VLOOKUP(VALUE(T2225),工作表2!$A:$N,14,1)/50,0)</f>
        <v>549045.82999999996</v>
      </c>
      <c r="AE2225" s="7">
        <f>IFERROR(VLOOKUP(VALUE(U2225),工作表2!$A:$N,14,1),0)</f>
        <v>81983768.5</v>
      </c>
      <c r="AF2225" s="7">
        <f t="shared" si="385"/>
        <v>86925180.969999999</v>
      </c>
    </row>
    <row r="2226" spans="1:32" x14ac:dyDescent="0.15">
      <c r="A2226" s="8">
        <v>102222</v>
      </c>
      <c r="B2226" s="3" t="s">
        <v>8096</v>
      </c>
      <c r="C2226" t="s">
        <v>8097</v>
      </c>
      <c r="D2226" t="s">
        <v>8098</v>
      </c>
      <c r="E2226" t="s">
        <v>8099</v>
      </c>
      <c r="F2226" t="s">
        <v>8092</v>
      </c>
      <c r="G2226" t="s">
        <v>8085</v>
      </c>
      <c r="H2226" t="s">
        <v>8086</v>
      </c>
      <c r="I2226" t="s">
        <v>8087</v>
      </c>
      <c r="J2226" t="s">
        <v>8088</v>
      </c>
      <c r="K2226" t="s">
        <v>8100</v>
      </c>
      <c r="L2226">
        <f t="shared" si="375"/>
        <v>100669</v>
      </c>
      <c r="M2226">
        <f t="shared" si="376"/>
        <v>100668</v>
      </c>
      <c r="N2226">
        <f t="shared" si="377"/>
        <v>100668</v>
      </c>
      <c r="O2226">
        <f t="shared" si="378"/>
        <v>100667</v>
      </c>
      <c r="P2226">
        <f t="shared" si="379"/>
        <v>100669</v>
      </c>
      <c r="Q2226">
        <f t="shared" si="380"/>
        <v>100667</v>
      </c>
      <c r="R2226">
        <f t="shared" si="381"/>
        <v>100667</v>
      </c>
      <c r="S2226">
        <f t="shared" si="382"/>
        <v>100669</v>
      </c>
      <c r="T2226">
        <f t="shared" si="383"/>
        <v>100668</v>
      </c>
      <c r="U2226">
        <f t="shared" si="384"/>
        <v>202223</v>
      </c>
      <c r="V2226" s="7">
        <f>IFERROR(VLOOKUP(VALUE(L2226),工作表2!$A:$N,14,1)/50,0)</f>
        <v>549045.82999999996</v>
      </c>
      <c r="W2226" s="7">
        <f>IFERROR(VLOOKUP(VALUE(M2226),工作表2!$A:$N,14,1)/50,0)</f>
        <v>549045.82999999996</v>
      </c>
      <c r="X2226" s="7">
        <f>IFERROR(VLOOKUP(VALUE(N2226),工作表2!$A:$N,14,1)/50,0)</f>
        <v>549045.82999999996</v>
      </c>
      <c r="Y2226" s="7">
        <f>IFERROR(VLOOKUP(VALUE(O2226),工作表2!$A:$N,14,1)/50,0)</f>
        <v>549045.82999999996</v>
      </c>
      <c r="Z2226" s="7">
        <f>IFERROR(VLOOKUP(VALUE(P2226),工作表2!$A:$N,14,1)/50,0)</f>
        <v>549045.82999999996</v>
      </c>
      <c r="AA2226" s="7">
        <f>IFERROR(VLOOKUP(VALUE(Q2226),工作表2!$A:$N,14,1)/50,0)</f>
        <v>549045.82999999996</v>
      </c>
      <c r="AB2226" s="7">
        <f>IFERROR(VLOOKUP(VALUE(R2226),工作表2!$A:$N,14,1)/50,0)</f>
        <v>549045.82999999996</v>
      </c>
      <c r="AC2226" s="7">
        <f>IFERROR(VLOOKUP(VALUE(S2226),工作表2!$A:$N,14,1)/50,0)</f>
        <v>549045.82999999996</v>
      </c>
      <c r="AD2226" s="7">
        <f>IFERROR(VLOOKUP(VALUE(T2226),工作表2!$A:$N,14,1)/50,0)</f>
        <v>549045.82999999996</v>
      </c>
      <c r="AE2226" s="7">
        <f>IFERROR(VLOOKUP(VALUE(U2226),工作表2!$A:$N,14,1),0)</f>
        <v>82038668</v>
      </c>
      <c r="AF2226" s="7">
        <f t="shared" si="385"/>
        <v>86980080.469999999</v>
      </c>
    </row>
    <row r="2227" spans="1:32" x14ac:dyDescent="0.15">
      <c r="A2227" s="8">
        <v>102223</v>
      </c>
      <c r="B2227" s="3" t="s">
        <v>8080</v>
      </c>
      <c r="C2227" t="s">
        <v>8081</v>
      </c>
      <c r="D2227" t="s">
        <v>8101</v>
      </c>
      <c r="E2227" t="s">
        <v>8083</v>
      </c>
      <c r="F2227" t="s">
        <v>8084</v>
      </c>
      <c r="G2227" t="s">
        <v>8102</v>
      </c>
      <c r="H2227" t="s">
        <v>8093</v>
      </c>
      <c r="I2227" t="s">
        <v>8087</v>
      </c>
      <c r="J2227" t="s">
        <v>8103</v>
      </c>
      <c r="K2227" t="s">
        <v>8104</v>
      </c>
      <c r="L2227">
        <f t="shared" si="375"/>
        <v>100667</v>
      </c>
      <c r="M2227">
        <f t="shared" si="376"/>
        <v>100669</v>
      </c>
      <c r="N2227">
        <f t="shared" si="377"/>
        <v>100669</v>
      </c>
      <c r="O2227">
        <f t="shared" si="378"/>
        <v>100669</v>
      </c>
      <c r="P2227">
        <f t="shared" si="379"/>
        <v>100668</v>
      </c>
      <c r="Q2227">
        <f t="shared" si="380"/>
        <v>100669</v>
      </c>
      <c r="R2227">
        <f t="shared" si="381"/>
        <v>100669</v>
      </c>
      <c r="S2227">
        <f t="shared" si="382"/>
        <v>100669</v>
      </c>
      <c r="T2227">
        <f t="shared" si="383"/>
        <v>100669</v>
      </c>
      <c r="U2227">
        <f t="shared" si="384"/>
        <v>202224</v>
      </c>
      <c r="V2227" s="7">
        <f>IFERROR(VLOOKUP(VALUE(L2227),工作表2!$A:$N,14,1)/50,0)</f>
        <v>549045.82999999996</v>
      </c>
      <c r="W2227" s="7">
        <f>IFERROR(VLOOKUP(VALUE(M2227),工作表2!$A:$N,14,1)/50,0)</f>
        <v>549045.82999999996</v>
      </c>
      <c r="X2227" s="7">
        <f>IFERROR(VLOOKUP(VALUE(N2227),工作表2!$A:$N,14,1)/50,0)</f>
        <v>549045.82999999996</v>
      </c>
      <c r="Y2227" s="7">
        <f>IFERROR(VLOOKUP(VALUE(O2227),工作表2!$A:$N,14,1)/50,0)</f>
        <v>549045.82999999996</v>
      </c>
      <c r="Z2227" s="7">
        <f>IFERROR(VLOOKUP(VALUE(P2227),工作表2!$A:$N,14,1)/50,0)</f>
        <v>549045.82999999996</v>
      </c>
      <c r="AA2227" s="7">
        <f>IFERROR(VLOOKUP(VALUE(Q2227),工作表2!$A:$N,14,1)/50,0)</f>
        <v>549045.82999999996</v>
      </c>
      <c r="AB2227" s="7">
        <f>IFERROR(VLOOKUP(VALUE(R2227),工作表2!$A:$N,14,1)/50,0)</f>
        <v>549045.82999999996</v>
      </c>
      <c r="AC2227" s="7">
        <f>IFERROR(VLOOKUP(VALUE(S2227),工作表2!$A:$N,14,1)/50,0)</f>
        <v>549045.82999999996</v>
      </c>
      <c r="AD2227" s="7">
        <f>IFERROR(VLOOKUP(VALUE(T2227),工作表2!$A:$N,14,1)/50,0)</f>
        <v>549045.82999999996</v>
      </c>
      <c r="AE2227" s="7">
        <f>IFERROR(VLOOKUP(VALUE(U2227),工作表2!$A:$N,14,1),0)</f>
        <v>83595861.5</v>
      </c>
      <c r="AF2227" s="7">
        <f t="shared" si="385"/>
        <v>88537273.969999999</v>
      </c>
    </row>
    <row r="2228" spans="1:32" x14ac:dyDescent="0.15">
      <c r="A2228" s="8">
        <v>102224</v>
      </c>
      <c r="B2228" s="3" t="s">
        <v>8096</v>
      </c>
      <c r="C2228" t="s">
        <v>8097</v>
      </c>
      <c r="D2228" t="s">
        <v>8082</v>
      </c>
      <c r="E2228" t="s">
        <v>8091</v>
      </c>
      <c r="F2228" t="s">
        <v>8092</v>
      </c>
      <c r="G2228" t="s">
        <v>8085</v>
      </c>
      <c r="H2228" t="s">
        <v>8086</v>
      </c>
      <c r="I2228" t="s">
        <v>8094</v>
      </c>
      <c r="J2228" t="s">
        <v>8103</v>
      </c>
      <c r="K2228" t="s">
        <v>8105</v>
      </c>
      <c r="L2228">
        <f t="shared" si="375"/>
        <v>100669</v>
      </c>
      <c r="M2228">
        <f t="shared" si="376"/>
        <v>100668</v>
      </c>
      <c r="N2228">
        <f t="shared" si="377"/>
        <v>100667</v>
      </c>
      <c r="O2228">
        <f t="shared" si="378"/>
        <v>100668</v>
      </c>
      <c r="P2228">
        <f t="shared" si="379"/>
        <v>100669</v>
      </c>
      <c r="Q2228">
        <f t="shared" si="380"/>
        <v>100667</v>
      </c>
      <c r="R2228">
        <f t="shared" si="381"/>
        <v>100667</v>
      </c>
      <c r="S2228">
        <f t="shared" si="382"/>
        <v>100667</v>
      </c>
      <c r="T2228">
        <f t="shared" si="383"/>
        <v>100669</v>
      </c>
      <c r="U2228">
        <f t="shared" si="384"/>
        <v>202225</v>
      </c>
      <c r="V2228" s="7">
        <f>IFERROR(VLOOKUP(VALUE(L2228),工作表2!$A:$N,14,1)/50,0)</f>
        <v>549045.82999999996</v>
      </c>
      <c r="W2228" s="7">
        <f>IFERROR(VLOOKUP(VALUE(M2228),工作表2!$A:$N,14,1)/50,0)</f>
        <v>549045.82999999996</v>
      </c>
      <c r="X2228" s="7">
        <f>IFERROR(VLOOKUP(VALUE(N2228),工作表2!$A:$N,14,1)/50,0)</f>
        <v>549045.82999999996</v>
      </c>
      <c r="Y2228" s="7">
        <f>IFERROR(VLOOKUP(VALUE(O2228),工作表2!$A:$N,14,1)/50,0)</f>
        <v>549045.82999999996</v>
      </c>
      <c r="Z2228" s="7">
        <f>IFERROR(VLOOKUP(VALUE(P2228),工作表2!$A:$N,14,1)/50,0)</f>
        <v>549045.82999999996</v>
      </c>
      <c r="AA2228" s="7">
        <f>IFERROR(VLOOKUP(VALUE(Q2228),工作表2!$A:$N,14,1)/50,0)</f>
        <v>549045.82999999996</v>
      </c>
      <c r="AB2228" s="7">
        <f>IFERROR(VLOOKUP(VALUE(R2228),工作表2!$A:$N,14,1)/50,0)</f>
        <v>549045.82999999996</v>
      </c>
      <c r="AC2228" s="7">
        <f>IFERROR(VLOOKUP(VALUE(S2228),工作表2!$A:$N,14,1)/50,0)</f>
        <v>549045.82999999996</v>
      </c>
      <c r="AD2228" s="7">
        <f>IFERROR(VLOOKUP(VALUE(T2228),工作表2!$A:$N,14,1)/50,0)</f>
        <v>549045.82999999996</v>
      </c>
      <c r="AE2228" s="7">
        <f>IFERROR(VLOOKUP(VALUE(U2228),工作表2!$A:$N,14,1),0)</f>
        <v>82148562</v>
      </c>
      <c r="AF2228" s="7">
        <f t="shared" si="385"/>
        <v>87089974.469999999</v>
      </c>
    </row>
    <row r="2229" spans="1:32" x14ac:dyDescent="0.15">
      <c r="A2229" s="8">
        <v>102225</v>
      </c>
      <c r="B2229" s="3" t="s">
        <v>8096</v>
      </c>
      <c r="C2229" t="s">
        <v>8097</v>
      </c>
      <c r="D2229" t="s">
        <v>8101</v>
      </c>
      <c r="E2229" t="s">
        <v>8099</v>
      </c>
      <c r="F2229" t="s">
        <v>8106</v>
      </c>
      <c r="G2229" t="s">
        <v>8102</v>
      </c>
      <c r="H2229" t="s">
        <v>8107</v>
      </c>
      <c r="I2229" t="s">
        <v>8094</v>
      </c>
      <c r="J2229" t="s">
        <v>8088</v>
      </c>
      <c r="K2229" t="s">
        <v>8108</v>
      </c>
      <c r="L2229">
        <f t="shared" si="375"/>
        <v>100669</v>
      </c>
      <c r="M2229">
        <f t="shared" si="376"/>
        <v>100668</v>
      </c>
      <c r="N2229">
        <f t="shared" si="377"/>
        <v>100669</v>
      </c>
      <c r="O2229">
        <f t="shared" si="378"/>
        <v>100667</v>
      </c>
      <c r="P2229">
        <f t="shared" si="379"/>
        <v>100667</v>
      </c>
      <c r="Q2229">
        <f t="shared" si="380"/>
        <v>100669</v>
      </c>
      <c r="R2229">
        <f t="shared" si="381"/>
        <v>100668</v>
      </c>
      <c r="S2229">
        <f t="shared" si="382"/>
        <v>100667</v>
      </c>
      <c r="T2229">
        <f t="shared" si="383"/>
        <v>100668</v>
      </c>
      <c r="U2229">
        <f t="shared" si="384"/>
        <v>202226</v>
      </c>
      <c r="V2229" s="7">
        <f>IFERROR(VLOOKUP(VALUE(L2229),工作表2!$A:$N,14,1)/50,0)</f>
        <v>549045.82999999996</v>
      </c>
      <c r="W2229" s="7">
        <f>IFERROR(VLOOKUP(VALUE(M2229),工作表2!$A:$N,14,1)/50,0)</f>
        <v>549045.82999999996</v>
      </c>
      <c r="X2229" s="7">
        <f>IFERROR(VLOOKUP(VALUE(N2229),工作表2!$A:$N,14,1)/50,0)</f>
        <v>549045.82999999996</v>
      </c>
      <c r="Y2229" s="7">
        <f>IFERROR(VLOOKUP(VALUE(O2229),工作表2!$A:$N,14,1)/50,0)</f>
        <v>549045.82999999996</v>
      </c>
      <c r="Z2229" s="7">
        <f>IFERROR(VLOOKUP(VALUE(P2229),工作表2!$A:$N,14,1)/50,0)</f>
        <v>549045.82999999996</v>
      </c>
      <c r="AA2229" s="7">
        <f>IFERROR(VLOOKUP(VALUE(Q2229),工作表2!$A:$N,14,1)/50,0)</f>
        <v>549045.82999999996</v>
      </c>
      <c r="AB2229" s="7">
        <f>IFERROR(VLOOKUP(VALUE(R2229),工作表2!$A:$N,14,1)/50,0)</f>
        <v>549045.82999999996</v>
      </c>
      <c r="AC2229" s="7">
        <f>IFERROR(VLOOKUP(VALUE(S2229),工作表2!$A:$N,14,1)/50,0)</f>
        <v>549045.82999999996</v>
      </c>
      <c r="AD2229" s="7">
        <f>IFERROR(VLOOKUP(VALUE(T2229),工作表2!$A:$N,14,1)/50,0)</f>
        <v>549045.82999999996</v>
      </c>
      <c r="AE2229" s="7">
        <f>IFERROR(VLOOKUP(VALUE(U2229),工作表2!$A:$N,14,1),0)</f>
        <v>82203557.5</v>
      </c>
      <c r="AF2229" s="7">
        <f t="shared" si="385"/>
        <v>87144969.969999999</v>
      </c>
    </row>
    <row r="2230" spans="1:32" x14ac:dyDescent="0.15">
      <c r="A2230" s="8">
        <v>102226</v>
      </c>
      <c r="B2230" s="3" t="s">
        <v>8090</v>
      </c>
      <c r="C2230" t="s">
        <v>8109</v>
      </c>
      <c r="D2230" t="s">
        <v>8101</v>
      </c>
      <c r="E2230" t="s">
        <v>8083</v>
      </c>
      <c r="F2230" t="s">
        <v>8084</v>
      </c>
      <c r="G2230" t="s">
        <v>8085</v>
      </c>
      <c r="H2230" t="s">
        <v>8086</v>
      </c>
      <c r="I2230" t="s">
        <v>8087</v>
      </c>
      <c r="J2230" t="s">
        <v>8103</v>
      </c>
      <c r="K2230" t="s">
        <v>8110</v>
      </c>
      <c r="L2230">
        <f t="shared" si="375"/>
        <v>100668</v>
      </c>
      <c r="M2230">
        <f t="shared" si="376"/>
        <v>100667</v>
      </c>
      <c r="N2230">
        <f t="shared" si="377"/>
        <v>100669</v>
      </c>
      <c r="O2230">
        <f t="shared" si="378"/>
        <v>100669</v>
      </c>
      <c r="P2230">
        <f t="shared" si="379"/>
        <v>100668</v>
      </c>
      <c r="Q2230">
        <f t="shared" si="380"/>
        <v>100667</v>
      </c>
      <c r="R2230">
        <f t="shared" si="381"/>
        <v>100667</v>
      </c>
      <c r="S2230">
        <f t="shared" si="382"/>
        <v>100669</v>
      </c>
      <c r="T2230">
        <f t="shared" si="383"/>
        <v>100669</v>
      </c>
      <c r="U2230">
        <f t="shared" si="384"/>
        <v>202227</v>
      </c>
      <c r="V2230" s="7">
        <f>IFERROR(VLOOKUP(VALUE(L2230),工作表2!$A:$N,14,1)/50,0)</f>
        <v>549045.82999999996</v>
      </c>
      <c r="W2230" s="7">
        <f>IFERROR(VLOOKUP(VALUE(M2230),工作表2!$A:$N,14,1)/50,0)</f>
        <v>549045.82999999996</v>
      </c>
      <c r="X2230" s="7">
        <f>IFERROR(VLOOKUP(VALUE(N2230),工作表2!$A:$N,14,1)/50,0)</f>
        <v>549045.82999999996</v>
      </c>
      <c r="Y2230" s="7">
        <f>IFERROR(VLOOKUP(VALUE(O2230),工作表2!$A:$N,14,1)/50,0)</f>
        <v>549045.82999999996</v>
      </c>
      <c r="Z2230" s="7">
        <f>IFERROR(VLOOKUP(VALUE(P2230),工作表2!$A:$N,14,1)/50,0)</f>
        <v>549045.82999999996</v>
      </c>
      <c r="AA2230" s="7">
        <f>IFERROR(VLOOKUP(VALUE(Q2230),工作表2!$A:$N,14,1)/50,0)</f>
        <v>549045.82999999996</v>
      </c>
      <c r="AB2230" s="7">
        <f>IFERROR(VLOOKUP(VALUE(R2230),工作表2!$A:$N,14,1)/50,0)</f>
        <v>549045.82999999996</v>
      </c>
      <c r="AC2230" s="7">
        <f>IFERROR(VLOOKUP(VALUE(S2230),工作表2!$A:$N,14,1)/50,0)</f>
        <v>549045.82999999996</v>
      </c>
      <c r="AD2230" s="7">
        <f>IFERROR(VLOOKUP(VALUE(T2230),工作表2!$A:$N,14,1)/50,0)</f>
        <v>549045.82999999996</v>
      </c>
      <c r="AE2230" s="7">
        <f>IFERROR(VLOOKUP(VALUE(U2230),工作表2!$A:$N,14,1),0)</f>
        <v>83763379</v>
      </c>
      <c r="AF2230" s="7">
        <f t="shared" si="385"/>
        <v>88704791.469999999</v>
      </c>
    </row>
    <row r="2231" spans="1:32" x14ac:dyDescent="0.15">
      <c r="A2231" s="8">
        <v>102227</v>
      </c>
      <c r="B2231" s="3" t="s">
        <v>8090</v>
      </c>
      <c r="C2231" t="s">
        <v>8081</v>
      </c>
      <c r="D2231" t="s">
        <v>8082</v>
      </c>
      <c r="E2231" t="s">
        <v>8083</v>
      </c>
      <c r="F2231" t="s">
        <v>8092</v>
      </c>
      <c r="G2231" t="s">
        <v>8102</v>
      </c>
      <c r="H2231" t="s">
        <v>8086</v>
      </c>
      <c r="I2231" t="s">
        <v>8111</v>
      </c>
      <c r="J2231" t="s">
        <v>8088</v>
      </c>
      <c r="K2231" t="s">
        <v>8112</v>
      </c>
      <c r="L2231">
        <f t="shared" si="375"/>
        <v>100668</v>
      </c>
      <c r="M2231">
        <f t="shared" si="376"/>
        <v>100669</v>
      </c>
      <c r="N2231">
        <f t="shared" si="377"/>
        <v>100667</v>
      </c>
      <c r="O2231">
        <f t="shared" si="378"/>
        <v>100669</v>
      </c>
      <c r="P2231">
        <f t="shared" si="379"/>
        <v>100669</v>
      </c>
      <c r="Q2231">
        <f t="shared" si="380"/>
        <v>100669</v>
      </c>
      <c r="R2231">
        <f t="shared" si="381"/>
        <v>100667</v>
      </c>
      <c r="S2231">
        <f t="shared" si="382"/>
        <v>100668</v>
      </c>
      <c r="T2231">
        <f t="shared" si="383"/>
        <v>100668</v>
      </c>
      <c r="U2231">
        <f t="shared" si="384"/>
        <v>202228</v>
      </c>
      <c r="V2231" s="7">
        <f>IFERROR(VLOOKUP(VALUE(L2231),工作表2!$A:$N,14,1)/50,0)</f>
        <v>549045.82999999996</v>
      </c>
      <c r="W2231" s="7">
        <f>IFERROR(VLOOKUP(VALUE(M2231),工作表2!$A:$N,14,1)/50,0)</f>
        <v>549045.82999999996</v>
      </c>
      <c r="X2231" s="7">
        <f>IFERROR(VLOOKUP(VALUE(N2231),工作表2!$A:$N,14,1)/50,0)</f>
        <v>549045.82999999996</v>
      </c>
      <c r="Y2231" s="7">
        <f>IFERROR(VLOOKUP(VALUE(O2231),工作表2!$A:$N,14,1)/50,0)</f>
        <v>549045.82999999996</v>
      </c>
      <c r="Z2231" s="7">
        <f>IFERROR(VLOOKUP(VALUE(P2231),工作表2!$A:$N,14,1)/50,0)</f>
        <v>549045.82999999996</v>
      </c>
      <c r="AA2231" s="7">
        <f>IFERROR(VLOOKUP(VALUE(Q2231),工作表2!$A:$N,14,1)/50,0)</f>
        <v>549045.82999999996</v>
      </c>
      <c r="AB2231" s="7">
        <f>IFERROR(VLOOKUP(VALUE(R2231),工作表2!$A:$N,14,1)/50,0)</f>
        <v>549045.82999999996</v>
      </c>
      <c r="AC2231" s="7">
        <f>IFERROR(VLOOKUP(VALUE(S2231),工作表2!$A:$N,14,1)/50,0)</f>
        <v>549045.82999999996</v>
      </c>
      <c r="AD2231" s="7">
        <f>IFERROR(VLOOKUP(VALUE(T2231),工作表2!$A:$N,14,1)/50,0)</f>
        <v>549045.82999999996</v>
      </c>
      <c r="AE2231" s="7">
        <f>IFERROR(VLOOKUP(VALUE(U2231),工作表2!$A:$N,14,1),0)</f>
        <v>83096577</v>
      </c>
      <c r="AF2231" s="7">
        <f t="shared" si="385"/>
        <v>88037989.469999999</v>
      </c>
    </row>
    <row r="2232" spans="1:32" x14ac:dyDescent="0.15">
      <c r="A2232" s="8">
        <v>102228</v>
      </c>
      <c r="B2232" s="3" t="s">
        <v>8090</v>
      </c>
      <c r="C2232" t="s">
        <v>8081</v>
      </c>
      <c r="D2232" t="s">
        <v>8082</v>
      </c>
      <c r="E2232" t="s">
        <v>8091</v>
      </c>
      <c r="F2232" t="s">
        <v>8106</v>
      </c>
      <c r="G2232" t="s">
        <v>8085</v>
      </c>
      <c r="H2232" t="s">
        <v>8093</v>
      </c>
      <c r="I2232" t="s">
        <v>8087</v>
      </c>
      <c r="J2232" t="s">
        <v>8088</v>
      </c>
      <c r="K2232" t="s">
        <v>8113</v>
      </c>
      <c r="L2232">
        <f t="shared" si="375"/>
        <v>100668</v>
      </c>
      <c r="M2232">
        <f t="shared" si="376"/>
        <v>100669</v>
      </c>
      <c r="N2232">
        <f t="shared" si="377"/>
        <v>100667</v>
      </c>
      <c r="O2232">
        <f t="shared" si="378"/>
        <v>100668</v>
      </c>
      <c r="P2232">
        <f t="shared" si="379"/>
        <v>100667</v>
      </c>
      <c r="Q2232">
        <f t="shared" si="380"/>
        <v>100667</v>
      </c>
      <c r="R2232">
        <f t="shared" si="381"/>
        <v>100669</v>
      </c>
      <c r="S2232">
        <f t="shared" si="382"/>
        <v>100669</v>
      </c>
      <c r="T2232">
        <f t="shared" si="383"/>
        <v>100668</v>
      </c>
      <c r="U2232">
        <f t="shared" si="384"/>
        <v>202229</v>
      </c>
      <c r="V2232" s="7">
        <f>IFERROR(VLOOKUP(VALUE(L2232),工作表2!$A:$N,14,1)/50,0)</f>
        <v>549045.82999999996</v>
      </c>
      <c r="W2232" s="7">
        <f>IFERROR(VLOOKUP(VALUE(M2232),工作表2!$A:$N,14,1)/50,0)</f>
        <v>549045.82999999996</v>
      </c>
      <c r="X2232" s="7">
        <f>IFERROR(VLOOKUP(VALUE(N2232),工作表2!$A:$N,14,1)/50,0)</f>
        <v>549045.82999999996</v>
      </c>
      <c r="Y2232" s="7">
        <f>IFERROR(VLOOKUP(VALUE(O2232),工作表2!$A:$N,14,1)/50,0)</f>
        <v>549045.82999999996</v>
      </c>
      <c r="Z2232" s="7">
        <f>IFERROR(VLOOKUP(VALUE(P2232),工作表2!$A:$N,14,1)/50,0)</f>
        <v>549045.82999999996</v>
      </c>
      <c r="AA2232" s="7">
        <f>IFERROR(VLOOKUP(VALUE(Q2232),工作表2!$A:$N,14,1)/50,0)</f>
        <v>549045.82999999996</v>
      </c>
      <c r="AB2232" s="7">
        <f>IFERROR(VLOOKUP(VALUE(R2232),工作表2!$A:$N,14,1)/50,0)</f>
        <v>549045.82999999996</v>
      </c>
      <c r="AC2232" s="7">
        <f>IFERROR(VLOOKUP(VALUE(S2232),工作表2!$A:$N,14,1)/50,0)</f>
        <v>549045.82999999996</v>
      </c>
      <c r="AD2232" s="7">
        <f>IFERROR(VLOOKUP(VALUE(T2232),工作表2!$A:$N,14,1)/50,0)</f>
        <v>549045.82999999996</v>
      </c>
      <c r="AE2232" s="7">
        <f>IFERROR(VLOOKUP(VALUE(U2232),工作表2!$A:$N,14,1),0)</f>
        <v>83453406.5</v>
      </c>
      <c r="AF2232" s="7">
        <f t="shared" si="385"/>
        <v>88394818.969999999</v>
      </c>
    </row>
    <row r="2233" spans="1:32" x14ac:dyDescent="0.15">
      <c r="A2233" s="8">
        <v>102229</v>
      </c>
      <c r="B2233" s="3" t="s">
        <v>8090</v>
      </c>
      <c r="C2233" t="s">
        <v>8081</v>
      </c>
      <c r="D2233" t="s">
        <v>8101</v>
      </c>
      <c r="E2233" t="s">
        <v>8099</v>
      </c>
      <c r="F2233" t="s">
        <v>8084</v>
      </c>
      <c r="G2233" t="s">
        <v>8085</v>
      </c>
      <c r="H2233" t="s">
        <v>8107</v>
      </c>
      <c r="I2233" t="s">
        <v>8111</v>
      </c>
      <c r="J2233" t="s">
        <v>8103</v>
      </c>
      <c r="K2233" t="s">
        <v>8114</v>
      </c>
      <c r="L2233">
        <f t="shared" si="375"/>
        <v>100668</v>
      </c>
      <c r="M2233">
        <f t="shared" si="376"/>
        <v>100669</v>
      </c>
      <c r="N2233">
        <f t="shared" si="377"/>
        <v>100669</v>
      </c>
      <c r="O2233">
        <f t="shared" si="378"/>
        <v>100667</v>
      </c>
      <c r="P2233">
        <f t="shared" si="379"/>
        <v>100668</v>
      </c>
      <c r="Q2233">
        <f t="shared" si="380"/>
        <v>100667</v>
      </c>
      <c r="R2233">
        <f t="shared" si="381"/>
        <v>100668</v>
      </c>
      <c r="S2233">
        <f t="shared" si="382"/>
        <v>100668</v>
      </c>
      <c r="T2233">
        <f t="shared" si="383"/>
        <v>100669</v>
      </c>
      <c r="U2233">
        <f t="shared" si="384"/>
        <v>202230</v>
      </c>
      <c r="V2233" s="7">
        <f>IFERROR(VLOOKUP(VALUE(L2233),工作表2!$A:$N,14,1)/50,0)</f>
        <v>549045.82999999996</v>
      </c>
      <c r="W2233" s="7">
        <f>IFERROR(VLOOKUP(VALUE(M2233),工作表2!$A:$N,14,1)/50,0)</f>
        <v>549045.82999999996</v>
      </c>
      <c r="X2233" s="7">
        <f>IFERROR(VLOOKUP(VALUE(N2233),工作表2!$A:$N,14,1)/50,0)</f>
        <v>549045.82999999996</v>
      </c>
      <c r="Y2233" s="7">
        <f>IFERROR(VLOOKUP(VALUE(O2233),工作表2!$A:$N,14,1)/50,0)</f>
        <v>549045.82999999996</v>
      </c>
      <c r="Z2233" s="7">
        <f>IFERROR(VLOOKUP(VALUE(P2233),工作表2!$A:$N,14,1)/50,0)</f>
        <v>549045.82999999996</v>
      </c>
      <c r="AA2233" s="7">
        <f>IFERROR(VLOOKUP(VALUE(Q2233),工作表2!$A:$N,14,1)/50,0)</f>
        <v>549045.82999999996</v>
      </c>
      <c r="AB2233" s="7">
        <f>IFERROR(VLOOKUP(VALUE(R2233),工作表2!$A:$N,14,1)/50,0)</f>
        <v>549045.82999999996</v>
      </c>
      <c r="AC2233" s="7">
        <f>IFERROR(VLOOKUP(VALUE(S2233),工作表2!$A:$N,14,1)/50,0)</f>
        <v>549045.82999999996</v>
      </c>
      <c r="AD2233" s="7">
        <f>IFERROR(VLOOKUP(VALUE(T2233),工作表2!$A:$N,14,1)/50,0)</f>
        <v>549045.82999999996</v>
      </c>
      <c r="AE2233" s="7">
        <f>IFERROR(VLOOKUP(VALUE(U2233),工作表2!$A:$N,14,1),0)</f>
        <v>83931192.5</v>
      </c>
      <c r="AF2233" s="7">
        <f t="shared" si="385"/>
        <v>88872604.969999999</v>
      </c>
    </row>
    <row r="2234" spans="1:32" x14ac:dyDescent="0.15">
      <c r="A2234" s="8">
        <v>102230</v>
      </c>
      <c r="B2234" s="3" t="s">
        <v>8115</v>
      </c>
      <c r="C2234" t="s">
        <v>8116</v>
      </c>
      <c r="D2234" t="s">
        <v>8117</v>
      </c>
      <c r="E2234" t="s">
        <v>8118</v>
      </c>
      <c r="F2234" t="s">
        <v>8119</v>
      </c>
      <c r="G2234" t="s">
        <v>8120</v>
      </c>
      <c r="H2234" t="s">
        <v>8121</v>
      </c>
      <c r="I2234" t="s">
        <v>8122</v>
      </c>
      <c r="J2234" t="s">
        <v>8123</v>
      </c>
      <c r="K2234" t="s">
        <v>8124</v>
      </c>
      <c r="L2234">
        <f t="shared" si="375"/>
        <v>100671</v>
      </c>
      <c r="M2234">
        <f t="shared" si="376"/>
        <v>100671</v>
      </c>
      <c r="N2234">
        <f t="shared" si="377"/>
        <v>100670</v>
      </c>
      <c r="O2234">
        <f t="shared" si="378"/>
        <v>100672</v>
      </c>
      <c r="P2234">
        <f t="shared" si="379"/>
        <v>100670</v>
      </c>
      <c r="Q2234">
        <f t="shared" si="380"/>
        <v>100672</v>
      </c>
      <c r="R2234">
        <f t="shared" si="381"/>
        <v>100670</v>
      </c>
      <c r="S2234">
        <f t="shared" si="382"/>
        <v>100670</v>
      </c>
      <c r="T2234">
        <f t="shared" si="383"/>
        <v>100672</v>
      </c>
      <c r="U2234">
        <f t="shared" si="384"/>
        <v>202231</v>
      </c>
      <c r="V2234" s="7">
        <f>IFERROR(VLOOKUP(VALUE(L2234),工作表2!$A:$N,14,1)/50,0)</f>
        <v>553778.06000000006</v>
      </c>
      <c r="W2234" s="7">
        <f>IFERROR(VLOOKUP(VALUE(M2234),工作表2!$A:$N,14,1)/50,0)</f>
        <v>553778.06000000006</v>
      </c>
      <c r="X2234" s="7">
        <f>IFERROR(VLOOKUP(VALUE(N2234),工作表2!$A:$N,14,1)/50,0)</f>
        <v>553778.06000000006</v>
      </c>
      <c r="Y2234" s="7">
        <f>IFERROR(VLOOKUP(VALUE(O2234),工作表2!$A:$N,14,1)/50,0)</f>
        <v>553778.06000000006</v>
      </c>
      <c r="Z2234" s="7">
        <f>IFERROR(VLOOKUP(VALUE(P2234),工作表2!$A:$N,14,1)/50,0)</f>
        <v>553778.06000000006</v>
      </c>
      <c r="AA2234" s="7">
        <f>IFERROR(VLOOKUP(VALUE(Q2234),工作表2!$A:$N,14,1)/50,0)</f>
        <v>553778.06000000006</v>
      </c>
      <c r="AB2234" s="7">
        <f>IFERROR(VLOOKUP(VALUE(R2234),工作表2!$A:$N,14,1)/50,0)</f>
        <v>553778.06000000006</v>
      </c>
      <c r="AC2234" s="7">
        <f>IFERROR(VLOOKUP(VALUE(S2234),工作表2!$A:$N,14,1)/50,0)</f>
        <v>553778.06000000006</v>
      </c>
      <c r="AD2234" s="7">
        <f>IFERROR(VLOOKUP(VALUE(T2234),工作表2!$A:$N,14,1)/50,0)</f>
        <v>553778.06000000006</v>
      </c>
      <c r="AE2234" s="7">
        <f>IFERROR(VLOOKUP(VALUE(U2234),工作表2!$A:$N,14,1),0)</f>
        <v>82698930.5</v>
      </c>
      <c r="AF2234" s="7">
        <f t="shared" si="385"/>
        <v>87682933.040000007</v>
      </c>
    </row>
    <row r="2235" spans="1:32" x14ac:dyDescent="0.15">
      <c r="A2235" s="8">
        <v>102231</v>
      </c>
      <c r="B2235" s="3" t="s">
        <v>8125</v>
      </c>
      <c r="C2235" t="s">
        <v>8116</v>
      </c>
      <c r="D2235" t="s">
        <v>8126</v>
      </c>
      <c r="E2235" t="s">
        <v>8118</v>
      </c>
      <c r="F2235" t="s">
        <v>8119</v>
      </c>
      <c r="G2235" t="s">
        <v>8127</v>
      </c>
      <c r="H2235" t="s">
        <v>8121</v>
      </c>
      <c r="I2235" t="s">
        <v>8128</v>
      </c>
      <c r="J2235" t="s">
        <v>8129</v>
      </c>
      <c r="K2235" t="s">
        <v>8130</v>
      </c>
      <c r="L2235">
        <f t="shared" si="375"/>
        <v>100670</v>
      </c>
      <c r="M2235">
        <f t="shared" si="376"/>
        <v>100671</v>
      </c>
      <c r="N2235">
        <f t="shared" si="377"/>
        <v>100671</v>
      </c>
      <c r="O2235">
        <f t="shared" si="378"/>
        <v>100672</v>
      </c>
      <c r="P2235">
        <f t="shared" si="379"/>
        <v>100670</v>
      </c>
      <c r="Q2235">
        <f t="shared" si="380"/>
        <v>100670</v>
      </c>
      <c r="R2235">
        <f t="shared" si="381"/>
        <v>100670</v>
      </c>
      <c r="S2235">
        <f t="shared" si="382"/>
        <v>100671</v>
      </c>
      <c r="T2235">
        <f t="shared" si="383"/>
        <v>100670</v>
      </c>
      <c r="U2235">
        <f t="shared" si="384"/>
        <v>202232</v>
      </c>
      <c r="V2235" s="7">
        <f>IFERROR(VLOOKUP(VALUE(L2235),工作表2!$A:$N,14,1)/50,0)</f>
        <v>553778.06000000006</v>
      </c>
      <c r="W2235" s="7">
        <f>IFERROR(VLOOKUP(VALUE(M2235),工作表2!$A:$N,14,1)/50,0)</f>
        <v>553778.06000000006</v>
      </c>
      <c r="X2235" s="7">
        <f>IFERROR(VLOOKUP(VALUE(N2235),工作表2!$A:$N,14,1)/50,0)</f>
        <v>553778.06000000006</v>
      </c>
      <c r="Y2235" s="7">
        <f>IFERROR(VLOOKUP(VALUE(O2235),工作表2!$A:$N,14,1)/50,0)</f>
        <v>553778.06000000006</v>
      </c>
      <c r="Z2235" s="7">
        <f>IFERROR(VLOOKUP(VALUE(P2235),工作表2!$A:$N,14,1)/50,0)</f>
        <v>553778.06000000006</v>
      </c>
      <c r="AA2235" s="7">
        <f>IFERROR(VLOOKUP(VALUE(Q2235),工作表2!$A:$N,14,1)/50,0)</f>
        <v>553778.06000000006</v>
      </c>
      <c r="AB2235" s="7">
        <f>IFERROR(VLOOKUP(VALUE(R2235),工作表2!$A:$N,14,1)/50,0)</f>
        <v>553778.06000000006</v>
      </c>
      <c r="AC2235" s="7">
        <f>IFERROR(VLOOKUP(VALUE(S2235),工作表2!$A:$N,14,1)/50,0)</f>
        <v>553778.06000000006</v>
      </c>
      <c r="AD2235" s="7">
        <f>IFERROR(VLOOKUP(VALUE(T2235),工作表2!$A:$N,14,1)/50,0)</f>
        <v>553778.06000000006</v>
      </c>
      <c r="AE2235" s="7">
        <f>IFERROR(VLOOKUP(VALUE(U2235),工作表2!$A:$N,14,1),0)</f>
        <v>82753914</v>
      </c>
      <c r="AF2235" s="7">
        <f t="shared" si="385"/>
        <v>87737916.540000007</v>
      </c>
    </row>
    <row r="2236" spans="1:32" x14ac:dyDescent="0.15">
      <c r="A2236" s="8">
        <v>102232</v>
      </c>
      <c r="B2236" s="3" t="s">
        <v>8115</v>
      </c>
      <c r="C2236" t="s">
        <v>8131</v>
      </c>
      <c r="D2236" t="s">
        <v>8126</v>
      </c>
      <c r="E2236" t="s">
        <v>8132</v>
      </c>
      <c r="F2236" t="s">
        <v>8119</v>
      </c>
      <c r="G2236" t="s">
        <v>8133</v>
      </c>
      <c r="H2236" t="s">
        <v>8121</v>
      </c>
      <c r="I2236" t="s">
        <v>8122</v>
      </c>
      <c r="J2236" t="s">
        <v>8134</v>
      </c>
      <c r="K2236" t="s">
        <v>8135</v>
      </c>
      <c r="L2236">
        <f t="shared" si="375"/>
        <v>100671</v>
      </c>
      <c r="M2236">
        <f t="shared" si="376"/>
        <v>100670</v>
      </c>
      <c r="N2236">
        <f t="shared" si="377"/>
        <v>100671</v>
      </c>
      <c r="O2236">
        <f t="shared" si="378"/>
        <v>100671</v>
      </c>
      <c r="P2236">
        <f t="shared" si="379"/>
        <v>100670</v>
      </c>
      <c r="Q2236">
        <f t="shared" si="380"/>
        <v>100671</v>
      </c>
      <c r="R2236">
        <f t="shared" si="381"/>
        <v>100670</v>
      </c>
      <c r="S2236">
        <f t="shared" si="382"/>
        <v>100670</v>
      </c>
      <c r="T2236">
        <f t="shared" si="383"/>
        <v>100671</v>
      </c>
      <c r="U2236">
        <f t="shared" si="384"/>
        <v>202233</v>
      </c>
      <c r="V2236" s="7">
        <f>IFERROR(VLOOKUP(VALUE(L2236),工作表2!$A:$N,14,1)/50,0)</f>
        <v>553778.06000000006</v>
      </c>
      <c r="W2236" s="7">
        <f>IFERROR(VLOOKUP(VALUE(M2236),工作表2!$A:$N,14,1)/50,0)</f>
        <v>553778.06000000006</v>
      </c>
      <c r="X2236" s="7">
        <f>IFERROR(VLOOKUP(VALUE(N2236),工作表2!$A:$N,14,1)/50,0)</f>
        <v>553778.06000000006</v>
      </c>
      <c r="Y2236" s="7">
        <f>IFERROR(VLOOKUP(VALUE(O2236),工作表2!$A:$N,14,1)/50,0)</f>
        <v>553778.06000000006</v>
      </c>
      <c r="Z2236" s="7">
        <f>IFERROR(VLOOKUP(VALUE(P2236),工作表2!$A:$N,14,1)/50,0)</f>
        <v>553778.06000000006</v>
      </c>
      <c r="AA2236" s="7">
        <f>IFERROR(VLOOKUP(VALUE(Q2236),工作表2!$A:$N,14,1)/50,0)</f>
        <v>553778.06000000006</v>
      </c>
      <c r="AB2236" s="7">
        <f>IFERROR(VLOOKUP(VALUE(R2236),工作表2!$A:$N,14,1)/50,0)</f>
        <v>553778.06000000006</v>
      </c>
      <c r="AC2236" s="7">
        <f>IFERROR(VLOOKUP(VALUE(S2236),工作表2!$A:$N,14,1)/50,0)</f>
        <v>553778.06000000006</v>
      </c>
      <c r="AD2236" s="7">
        <f>IFERROR(VLOOKUP(VALUE(T2236),工作表2!$A:$N,14,1)/50,0)</f>
        <v>553778.06000000006</v>
      </c>
      <c r="AE2236" s="7">
        <f>IFERROR(VLOOKUP(VALUE(U2236),工作表2!$A:$N,14,1),0)</f>
        <v>82808929</v>
      </c>
      <c r="AF2236" s="7">
        <f t="shared" si="385"/>
        <v>87792931.540000007</v>
      </c>
    </row>
    <row r="2237" spans="1:32" x14ac:dyDescent="0.15">
      <c r="A2237" s="8">
        <v>102233</v>
      </c>
      <c r="B2237" s="3" t="s">
        <v>8115</v>
      </c>
      <c r="C2237" t="s">
        <v>8136</v>
      </c>
      <c r="D2237" t="s">
        <v>8117</v>
      </c>
      <c r="E2237" t="s">
        <v>8132</v>
      </c>
      <c r="F2237" t="s">
        <v>8119</v>
      </c>
      <c r="G2237" t="s">
        <v>8127</v>
      </c>
      <c r="H2237" t="s">
        <v>8121</v>
      </c>
      <c r="I2237" t="s">
        <v>8137</v>
      </c>
      <c r="J2237" t="s">
        <v>8134</v>
      </c>
      <c r="K2237" t="s">
        <v>8138</v>
      </c>
      <c r="L2237">
        <f t="shared" si="375"/>
        <v>100671</v>
      </c>
      <c r="M2237">
        <f t="shared" si="376"/>
        <v>100672</v>
      </c>
      <c r="N2237">
        <f t="shared" si="377"/>
        <v>100670</v>
      </c>
      <c r="O2237">
        <f t="shared" si="378"/>
        <v>100671</v>
      </c>
      <c r="P2237">
        <f t="shared" si="379"/>
        <v>100670</v>
      </c>
      <c r="Q2237">
        <f t="shared" si="380"/>
        <v>100670</v>
      </c>
      <c r="R2237">
        <f t="shared" si="381"/>
        <v>100670</v>
      </c>
      <c r="S2237">
        <f t="shared" si="382"/>
        <v>100672</v>
      </c>
      <c r="T2237">
        <f t="shared" si="383"/>
        <v>100671</v>
      </c>
      <c r="U2237">
        <f t="shared" si="384"/>
        <v>202234</v>
      </c>
      <c r="V2237" s="7">
        <f>IFERROR(VLOOKUP(VALUE(L2237),工作表2!$A:$N,14,1)/50,0)</f>
        <v>553778.06000000006</v>
      </c>
      <c r="W2237" s="7">
        <f>IFERROR(VLOOKUP(VALUE(M2237),工作表2!$A:$N,14,1)/50,0)</f>
        <v>553778.06000000006</v>
      </c>
      <c r="X2237" s="7">
        <f>IFERROR(VLOOKUP(VALUE(N2237),工作表2!$A:$N,14,1)/50,0)</f>
        <v>553778.06000000006</v>
      </c>
      <c r="Y2237" s="7">
        <f>IFERROR(VLOOKUP(VALUE(O2237),工作表2!$A:$N,14,1)/50,0)</f>
        <v>553778.06000000006</v>
      </c>
      <c r="Z2237" s="7">
        <f>IFERROR(VLOOKUP(VALUE(P2237),工作表2!$A:$N,14,1)/50,0)</f>
        <v>553778.06000000006</v>
      </c>
      <c r="AA2237" s="7">
        <f>IFERROR(VLOOKUP(VALUE(Q2237),工作表2!$A:$N,14,1)/50,0)</f>
        <v>553778.06000000006</v>
      </c>
      <c r="AB2237" s="7">
        <f>IFERROR(VLOOKUP(VALUE(R2237),工作表2!$A:$N,14,1)/50,0)</f>
        <v>553778.06000000006</v>
      </c>
      <c r="AC2237" s="7">
        <f>IFERROR(VLOOKUP(VALUE(S2237),工作表2!$A:$N,14,1)/50,0)</f>
        <v>553778.06000000006</v>
      </c>
      <c r="AD2237" s="7">
        <f>IFERROR(VLOOKUP(VALUE(T2237),工作表2!$A:$N,14,1)/50,0)</f>
        <v>553778.06000000006</v>
      </c>
      <c r="AE2237" s="7">
        <f>IFERROR(VLOOKUP(VALUE(U2237),工作表2!$A:$N,14,1),0)</f>
        <v>84380052.5</v>
      </c>
      <c r="AF2237" s="7">
        <f t="shared" si="385"/>
        <v>89364055.040000007</v>
      </c>
    </row>
    <row r="2238" spans="1:32" x14ac:dyDescent="0.15">
      <c r="A2238" s="8">
        <v>102234</v>
      </c>
      <c r="B2238" s="3" t="s">
        <v>8125</v>
      </c>
      <c r="C2238" t="s">
        <v>8136</v>
      </c>
      <c r="D2238" t="s">
        <v>8139</v>
      </c>
      <c r="E2238" t="s">
        <v>8140</v>
      </c>
      <c r="F2238" t="s">
        <v>8119</v>
      </c>
      <c r="G2238" t="s">
        <v>8120</v>
      </c>
      <c r="H2238" t="s">
        <v>8141</v>
      </c>
      <c r="I2238" t="s">
        <v>8128</v>
      </c>
      <c r="J2238" t="s">
        <v>8134</v>
      </c>
      <c r="K2238" t="s">
        <v>8142</v>
      </c>
      <c r="L2238">
        <f t="shared" si="375"/>
        <v>100670</v>
      </c>
      <c r="M2238">
        <f t="shared" si="376"/>
        <v>100672</v>
      </c>
      <c r="N2238">
        <f t="shared" si="377"/>
        <v>100672</v>
      </c>
      <c r="O2238">
        <f t="shared" si="378"/>
        <v>100670</v>
      </c>
      <c r="P2238">
        <f t="shared" si="379"/>
        <v>100670</v>
      </c>
      <c r="Q2238">
        <f t="shared" si="380"/>
        <v>100672</v>
      </c>
      <c r="R2238">
        <f t="shared" si="381"/>
        <v>100672</v>
      </c>
      <c r="S2238">
        <f t="shared" si="382"/>
        <v>100671</v>
      </c>
      <c r="T2238">
        <f t="shared" si="383"/>
        <v>100671</v>
      </c>
      <c r="U2238">
        <f t="shared" si="384"/>
        <v>202235</v>
      </c>
      <c r="V2238" s="7">
        <f>IFERROR(VLOOKUP(VALUE(L2238),工作表2!$A:$N,14,1)/50,0)</f>
        <v>553778.06000000006</v>
      </c>
      <c r="W2238" s="7">
        <f>IFERROR(VLOOKUP(VALUE(M2238),工作表2!$A:$N,14,1)/50,0)</f>
        <v>553778.06000000006</v>
      </c>
      <c r="X2238" s="7">
        <f>IFERROR(VLOOKUP(VALUE(N2238),工作表2!$A:$N,14,1)/50,0)</f>
        <v>553778.06000000006</v>
      </c>
      <c r="Y2238" s="7">
        <f>IFERROR(VLOOKUP(VALUE(O2238),工作表2!$A:$N,14,1)/50,0)</f>
        <v>553778.06000000006</v>
      </c>
      <c r="Z2238" s="7">
        <f>IFERROR(VLOOKUP(VALUE(P2238),工作表2!$A:$N,14,1)/50,0)</f>
        <v>553778.06000000006</v>
      </c>
      <c r="AA2238" s="7">
        <f>IFERROR(VLOOKUP(VALUE(Q2238),工作表2!$A:$N,14,1)/50,0)</f>
        <v>553778.06000000006</v>
      </c>
      <c r="AB2238" s="7">
        <f>IFERROR(VLOOKUP(VALUE(R2238),工作表2!$A:$N,14,1)/50,0)</f>
        <v>553778.06000000006</v>
      </c>
      <c r="AC2238" s="7">
        <f>IFERROR(VLOOKUP(VALUE(S2238),工作表2!$A:$N,14,1)/50,0)</f>
        <v>553778.06000000006</v>
      </c>
      <c r="AD2238" s="7">
        <f>IFERROR(VLOOKUP(VALUE(T2238),工作表2!$A:$N,14,1)/50,0)</f>
        <v>553778.06000000006</v>
      </c>
      <c r="AE2238" s="7">
        <f>IFERROR(VLOOKUP(VALUE(U2238),工作表2!$A:$N,14,1),0)</f>
        <v>82919056</v>
      </c>
      <c r="AF2238" s="7">
        <f t="shared" si="385"/>
        <v>87903058.540000007</v>
      </c>
    </row>
    <row r="2239" spans="1:32" x14ac:dyDescent="0.15">
      <c r="A2239" s="8">
        <v>102235</v>
      </c>
      <c r="B2239" s="3" t="s">
        <v>8125</v>
      </c>
      <c r="C2239" t="s">
        <v>8136</v>
      </c>
      <c r="D2239" t="s">
        <v>8139</v>
      </c>
      <c r="E2239" t="s">
        <v>8140</v>
      </c>
      <c r="F2239" t="s">
        <v>8143</v>
      </c>
      <c r="G2239" t="s">
        <v>8127</v>
      </c>
      <c r="H2239" t="s">
        <v>8121</v>
      </c>
      <c r="I2239" t="s">
        <v>8128</v>
      </c>
      <c r="J2239" t="s">
        <v>8129</v>
      </c>
      <c r="K2239" t="s">
        <v>8144</v>
      </c>
      <c r="L2239">
        <f t="shared" si="375"/>
        <v>100670</v>
      </c>
      <c r="M2239">
        <f t="shared" si="376"/>
        <v>100672</v>
      </c>
      <c r="N2239">
        <f t="shared" si="377"/>
        <v>100672</v>
      </c>
      <c r="O2239">
        <f t="shared" si="378"/>
        <v>100670</v>
      </c>
      <c r="P2239">
        <f t="shared" si="379"/>
        <v>100671</v>
      </c>
      <c r="Q2239">
        <f t="shared" si="380"/>
        <v>100670</v>
      </c>
      <c r="R2239">
        <f t="shared" si="381"/>
        <v>100670</v>
      </c>
      <c r="S2239">
        <f t="shared" si="382"/>
        <v>100671</v>
      </c>
      <c r="T2239">
        <f t="shared" si="383"/>
        <v>100670</v>
      </c>
      <c r="U2239">
        <f t="shared" si="384"/>
        <v>202236</v>
      </c>
      <c r="V2239" s="7">
        <f>IFERROR(VLOOKUP(VALUE(L2239),工作表2!$A:$N,14,1)/50,0)</f>
        <v>553778.06000000006</v>
      </c>
      <c r="W2239" s="7">
        <f>IFERROR(VLOOKUP(VALUE(M2239),工作表2!$A:$N,14,1)/50,0)</f>
        <v>553778.06000000006</v>
      </c>
      <c r="X2239" s="7">
        <f>IFERROR(VLOOKUP(VALUE(N2239),工作表2!$A:$N,14,1)/50,0)</f>
        <v>553778.06000000006</v>
      </c>
      <c r="Y2239" s="7">
        <f>IFERROR(VLOOKUP(VALUE(O2239),工作表2!$A:$N,14,1)/50,0)</f>
        <v>553778.06000000006</v>
      </c>
      <c r="Z2239" s="7">
        <f>IFERROR(VLOOKUP(VALUE(P2239),工作表2!$A:$N,14,1)/50,0)</f>
        <v>553778.06000000006</v>
      </c>
      <c r="AA2239" s="7">
        <f>IFERROR(VLOOKUP(VALUE(Q2239),工作表2!$A:$N,14,1)/50,0)</f>
        <v>553778.06000000006</v>
      </c>
      <c r="AB2239" s="7">
        <f>IFERROR(VLOOKUP(VALUE(R2239),工作表2!$A:$N,14,1)/50,0)</f>
        <v>553778.06000000006</v>
      </c>
      <c r="AC2239" s="7">
        <f>IFERROR(VLOOKUP(VALUE(S2239),工作表2!$A:$N,14,1)/50,0)</f>
        <v>553778.06000000006</v>
      </c>
      <c r="AD2239" s="7">
        <f>IFERROR(VLOOKUP(VALUE(T2239),工作表2!$A:$N,14,1)/50,0)</f>
        <v>553778.06000000006</v>
      </c>
      <c r="AE2239" s="7">
        <f>IFERROR(VLOOKUP(VALUE(U2239),工作表2!$A:$N,14,1),0)</f>
        <v>82974168</v>
      </c>
      <c r="AF2239" s="7">
        <f t="shared" si="385"/>
        <v>87958170.540000007</v>
      </c>
    </row>
    <row r="2240" spans="1:32" x14ac:dyDescent="0.15">
      <c r="A2240" s="8">
        <v>102236</v>
      </c>
      <c r="B2240" s="3" t="s">
        <v>8145</v>
      </c>
      <c r="C2240" t="s">
        <v>8131</v>
      </c>
      <c r="D2240" t="s">
        <v>8126</v>
      </c>
      <c r="E2240" t="s">
        <v>8140</v>
      </c>
      <c r="F2240" t="s">
        <v>8143</v>
      </c>
      <c r="G2240" t="s">
        <v>8133</v>
      </c>
      <c r="H2240" t="s">
        <v>8146</v>
      </c>
      <c r="I2240" t="s">
        <v>8122</v>
      </c>
      <c r="J2240" t="s">
        <v>8129</v>
      </c>
      <c r="K2240" t="s">
        <v>8147</v>
      </c>
      <c r="L2240">
        <f t="shared" si="375"/>
        <v>100672</v>
      </c>
      <c r="M2240">
        <f t="shared" si="376"/>
        <v>100670</v>
      </c>
      <c r="N2240">
        <f t="shared" si="377"/>
        <v>100671</v>
      </c>
      <c r="O2240">
        <f t="shared" si="378"/>
        <v>100670</v>
      </c>
      <c r="P2240">
        <f t="shared" si="379"/>
        <v>100671</v>
      </c>
      <c r="Q2240">
        <f t="shared" si="380"/>
        <v>100671</v>
      </c>
      <c r="R2240">
        <f t="shared" si="381"/>
        <v>100671</v>
      </c>
      <c r="S2240">
        <f t="shared" si="382"/>
        <v>100670</v>
      </c>
      <c r="T2240">
        <f t="shared" si="383"/>
        <v>100670</v>
      </c>
      <c r="U2240">
        <f t="shared" si="384"/>
        <v>202237</v>
      </c>
      <c r="V2240" s="7">
        <f>IFERROR(VLOOKUP(VALUE(L2240),工作表2!$A:$N,14,1)/50,0)</f>
        <v>553778.06000000006</v>
      </c>
      <c r="W2240" s="7">
        <f>IFERROR(VLOOKUP(VALUE(M2240),工作表2!$A:$N,14,1)/50,0)</f>
        <v>553778.06000000006</v>
      </c>
      <c r="X2240" s="7">
        <f>IFERROR(VLOOKUP(VALUE(N2240),工作表2!$A:$N,14,1)/50,0)</f>
        <v>553778.06000000006</v>
      </c>
      <c r="Y2240" s="7">
        <f>IFERROR(VLOOKUP(VALUE(O2240),工作表2!$A:$N,14,1)/50,0)</f>
        <v>553778.06000000006</v>
      </c>
      <c r="Z2240" s="7">
        <f>IFERROR(VLOOKUP(VALUE(P2240),工作表2!$A:$N,14,1)/50,0)</f>
        <v>553778.06000000006</v>
      </c>
      <c r="AA2240" s="7">
        <f>IFERROR(VLOOKUP(VALUE(Q2240),工作表2!$A:$N,14,1)/50,0)</f>
        <v>553778.06000000006</v>
      </c>
      <c r="AB2240" s="7">
        <f>IFERROR(VLOOKUP(VALUE(R2240),工作表2!$A:$N,14,1)/50,0)</f>
        <v>553778.06000000006</v>
      </c>
      <c r="AC2240" s="7">
        <f>IFERROR(VLOOKUP(VALUE(S2240),工作表2!$A:$N,14,1)/50,0)</f>
        <v>553778.06000000006</v>
      </c>
      <c r="AD2240" s="7">
        <f>IFERROR(VLOOKUP(VALUE(T2240),工作表2!$A:$N,14,1)/50,0)</f>
        <v>553778.06000000006</v>
      </c>
      <c r="AE2240" s="7">
        <f>IFERROR(VLOOKUP(VALUE(U2240),工作表2!$A:$N,14,1),0)</f>
        <v>84547928.5</v>
      </c>
      <c r="AF2240" s="7">
        <f t="shared" si="385"/>
        <v>89531931.040000007</v>
      </c>
    </row>
    <row r="2241" spans="1:32" x14ac:dyDescent="0.15">
      <c r="A2241" s="8">
        <v>102237</v>
      </c>
      <c r="B2241" s="3" t="s">
        <v>8125</v>
      </c>
      <c r="C2241" t="s">
        <v>8136</v>
      </c>
      <c r="D2241" t="s">
        <v>8139</v>
      </c>
      <c r="E2241" t="s">
        <v>8118</v>
      </c>
      <c r="F2241" t="s">
        <v>8143</v>
      </c>
      <c r="G2241" t="s">
        <v>8127</v>
      </c>
      <c r="H2241" t="s">
        <v>8121</v>
      </c>
      <c r="I2241" t="s">
        <v>8137</v>
      </c>
      <c r="J2241" t="s">
        <v>8129</v>
      </c>
      <c r="K2241" t="s">
        <v>8148</v>
      </c>
      <c r="L2241">
        <f t="shared" si="375"/>
        <v>100670</v>
      </c>
      <c r="M2241">
        <f t="shared" si="376"/>
        <v>100672</v>
      </c>
      <c r="N2241">
        <f t="shared" si="377"/>
        <v>100672</v>
      </c>
      <c r="O2241">
        <f t="shared" si="378"/>
        <v>100672</v>
      </c>
      <c r="P2241">
        <f t="shared" si="379"/>
        <v>100671</v>
      </c>
      <c r="Q2241">
        <f t="shared" si="380"/>
        <v>100670</v>
      </c>
      <c r="R2241">
        <f t="shared" si="381"/>
        <v>100670</v>
      </c>
      <c r="S2241">
        <f t="shared" si="382"/>
        <v>100672</v>
      </c>
      <c r="T2241">
        <f t="shared" si="383"/>
        <v>100670</v>
      </c>
      <c r="U2241">
        <f t="shared" si="384"/>
        <v>202238</v>
      </c>
      <c r="V2241" s="7">
        <f>IFERROR(VLOOKUP(VALUE(L2241),工作表2!$A:$N,14,1)/50,0)</f>
        <v>553778.06000000006</v>
      </c>
      <c r="W2241" s="7">
        <f>IFERROR(VLOOKUP(VALUE(M2241),工作表2!$A:$N,14,1)/50,0)</f>
        <v>553778.06000000006</v>
      </c>
      <c r="X2241" s="7">
        <f>IFERROR(VLOOKUP(VALUE(N2241),工作表2!$A:$N,14,1)/50,0)</f>
        <v>553778.06000000006</v>
      </c>
      <c r="Y2241" s="7">
        <f>IFERROR(VLOOKUP(VALUE(O2241),工作表2!$A:$N,14,1)/50,0)</f>
        <v>553778.06000000006</v>
      </c>
      <c r="Z2241" s="7">
        <f>IFERROR(VLOOKUP(VALUE(P2241),工作表2!$A:$N,14,1)/50,0)</f>
        <v>553778.06000000006</v>
      </c>
      <c r="AA2241" s="7">
        <f>IFERROR(VLOOKUP(VALUE(Q2241),工作表2!$A:$N,14,1)/50,0)</f>
        <v>553778.06000000006</v>
      </c>
      <c r="AB2241" s="7">
        <f>IFERROR(VLOOKUP(VALUE(R2241),工作表2!$A:$N,14,1)/50,0)</f>
        <v>553778.06000000006</v>
      </c>
      <c r="AC2241" s="7">
        <f>IFERROR(VLOOKUP(VALUE(S2241),工作表2!$A:$N,14,1)/50,0)</f>
        <v>553778.06000000006</v>
      </c>
      <c r="AD2241" s="7">
        <f>IFERROR(VLOOKUP(VALUE(T2241),工作表2!$A:$N,14,1)/50,0)</f>
        <v>553778.06000000006</v>
      </c>
      <c r="AE2241" s="7">
        <f>IFERROR(VLOOKUP(VALUE(U2241),工作表2!$A:$N,14,1),0)</f>
        <v>83874609</v>
      </c>
      <c r="AF2241" s="7">
        <f t="shared" si="385"/>
        <v>88858611.540000007</v>
      </c>
    </row>
    <row r="2242" spans="1:32" x14ac:dyDescent="0.15">
      <c r="A2242" s="8">
        <v>102238</v>
      </c>
      <c r="B2242" s="3" t="s">
        <v>8125</v>
      </c>
      <c r="C2242" t="s">
        <v>8136</v>
      </c>
      <c r="D2242" t="s">
        <v>8139</v>
      </c>
      <c r="E2242" t="s">
        <v>8118</v>
      </c>
      <c r="F2242" t="s">
        <v>8119</v>
      </c>
      <c r="G2242" t="s">
        <v>8133</v>
      </c>
      <c r="H2242" t="s">
        <v>8121</v>
      </c>
      <c r="I2242" t="s">
        <v>8137</v>
      </c>
      <c r="J2242" t="s">
        <v>8134</v>
      </c>
      <c r="K2242" t="s">
        <v>8149</v>
      </c>
      <c r="L2242">
        <f t="shared" si="375"/>
        <v>100670</v>
      </c>
      <c r="M2242">
        <f t="shared" si="376"/>
        <v>100672</v>
      </c>
      <c r="N2242">
        <f t="shared" si="377"/>
        <v>100672</v>
      </c>
      <c r="O2242">
        <f t="shared" si="378"/>
        <v>100672</v>
      </c>
      <c r="P2242">
        <f t="shared" si="379"/>
        <v>100670</v>
      </c>
      <c r="Q2242">
        <f t="shared" si="380"/>
        <v>100671</v>
      </c>
      <c r="R2242">
        <f t="shared" si="381"/>
        <v>100670</v>
      </c>
      <c r="S2242">
        <f t="shared" si="382"/>
        <v>100672</v>
      </c>
      <c r="T2242">
        <f t="shared" si="383"/>
        <v>100671</v>
      </c>
      <c r="U2242">
        <f t="shared" si="384"/>
        <v>202239</v>
      </c>
      <c r="V2242" s="7">
        <f>IFERROR(VLOOKUP(VALUE(L2242),工作表2!$A:$N,14,1)/50,0)</f>
        <v>553778.06000000006</v>
      </c>
      <c r="W2242" s="7">
        <f>IFERROR(VLOOKUP(VALUE(M2242),工作表2!$A:$N,14,1)/50,0)</f>
        <v>553778.06000000006</v>
      </c>
      <c r="X2242" s="7">
        <f>IFERROR(VLOOKUP(VALUE(N2242),工作表2!$A:$N,14,1)/50,0)</f>
        <v>553778.06000000006</v>
      </c>
      <c r="Y2242" s="7">
        <f>IFERROR(VLOOKUP(VALUE(O2242),工作表2!$A:$N,14,1)/50,0)</f>
        <v>553778.06000000006</v>
      </c>
      <c r="Z2242" s="7">
        <f>IFERROR(VLOOKUP(VALUE(P2242),工作表2!$A:$N,14,1)/50,0)</f>
        <v>553778.06000000006</v>
      </c>
      <c r="AA2242" s="7">
        <f>IFERROR(VLOOKUP(VALUE(Q2242),工作表2!$A:$N,14,1)/50,0)</f>
        <v>553778.06000000006</v>
      </c>
      <c r="AB2242" s="7">
        <f>IFERROR(VLOOKUP(VALUE(R2242),工作表2!$A:$N,14,1)/50,0)</f>
        <v>553778.06000000006</v>
      </c>
      <c r="AC2242" s="7">
        <f>IFERROR(VLOOKUP(VALUE(S2242),工作表2!$A:$N,14,1)/50,0)</f>
        <v>553778.06000000006</v>
      </c>
      <c r="AD2242" s="7">
        <f>IFERROR(VLOOKUP(VALUE(T2242),工作表2!$A:$N,14,1)/50,0)</f>
        <v>553778.06000000006</v>
      </c>
      <c r="AE2242" s="7">
        <f>IFERROR(VLOOKUP(VALUE(U2242),工作表2!$A:$N,14,1),0)</f>
        <v>84234322</v>
      </c>
      <c r="AF2242" s="7">
        <f t="shared" si="385"/>
        <v>89218324.540000007</v>
      </c>
    </row>
    <row r="2243" spans="1:32" x14ac:dyDescent="0.15">
      <c r="A2243" s="8">
        <v>102239</v>
      </c>
      <c r="B2243" s="3" t="s">
        <v>8145</v>
      </c>
      <c r="C2243" t="s">
        <v>8116</v>
      </c>
      <c r="D2243" t="s">
        <v>8126</v>
      </c>
      <c r="E2243" t="s">
        <v>8140</v>
      </c>
      <c r="F2243" t="s">
        <v>8119</v>
      </c>
      <c r="G2243" t="s">
        <v>8133</v>
      </c>
      <c r="H2243" t="s">
        <v>8146</v>
      </c>
      <c r="I2243" t="s">
        <v>8122</v>
      </c>
      <c r="J2243" t="s">
        <v>8134</v>
      </c>
      <c r="K2243" t="s">
        <v>8150</v>
      </c>
      <c r="L2243">
        <f t="shared" si="375"/>
        <v>100672</v>
      </c>
      <c r="M2243">
        <f t="shared" si="376"/>
        <v>100671</v>
      </c>
      <c r="N2243">
        <f t="shared" si="377"/>
        <v>100671</v>
      </c>
      <c r="O2243">
        <f t="shared" si="378"/>
        <v>100670</v>
      </c>
      <c r="P2243">
        <f t="shared" si="379"/>
        <v>100670</v>
      </c>
      <c r="Q2243">
        <f t="shared" si="380"/>
        <v>100671</v>
      </c>
      <c r="R2243">
        <f t="shared" si="381"/>
        <v>100671</v>
      </c>
      <c r="S2243">
        <f t="shared" si="382"/>
        <v>100670</v>
      </c>
      <c r="T2243">
        <f t="shared" si="383"/>
        <v>100671</v>
      </c>
      <c r="U2243">
        <f t="shared" si="384"/>
        <v>202240</v>
      </c>
      <c r="V2243" s="7">
        <f>IFERROR(VLOOKUP(VALUE(L2243),工作表2!$A:$N,14,1)/50,0)</f>
        <v>553778.06000000006</v>
      </c>
      <c r="W2243" s="7">
        <f>IFERROR(VLOOKUP(VALUE(M2243),工作表2!$A:$N,14,1)/50,0)</f>
        <v>553778.06000000006</v>
      </c>
      <c r="X2243" s="7">
        <f>IFERROR(VLOOKUP(VALUE(N2243),工作表2!$A:$N,14,1)/50,0)</f>
        <v>553778.06000000006</v>
      </c>
      <c r="Y2243" s="7">
        <f>IFERROR(VLOOKUP(VALUE(O2243),工作表2!$A:$N,14,1)/50,0)</f>
        <v>553778.06000000006</v>
      </c>
      <c r="Z2243" s="7">
        <f>IFERROR(VLOOKUP(VALUE(P2243),工作表2!$A:$N,14,1)/50,0)</f>
        <v>553778.06000000006</v>
      </c>
      <c r="AA2243" s="7">
        <f>IFERROR(VLOOKUP(VALUE(Q2243),工作表2!$A:$N,14,1)/50,0)</f>
        <v>553778.06000000006</v>
      </c>
      <c r="AB2243" s="7">
        <f>IFERROR(VLOOKUP(VALUE(R2243),工作表2!$A:$N,14,1)/50,0)</f>
        <v>553778.06000000006</v>
      </c>
      <c r="AC2243" s="7">
        <f>IFERROR(VLOOKUP(VALUE(S2243),工作表2!$A:$N,14,1)/50,0)</f>
        <v>553778.06000000006</v>
      </c>
      <c r="AD2243" s="7">
        <f>IFERROR(VLOOKUP(VALUE(T2243),工作表2!$A:$N,14,1)/50,0)</f>
        <v>553778.06000000006</v>
      </c>
      <c r="AE2243" s="7">
        <f>IFERROR(VLOOKUP(VALUE(U2243),工作表2!$A:$N,14,1),0)</f>
        <v>84716099.5</v>
      </c>
      <c r="AF2243" s="7">
        <f t="shared" si="385"/>
        <v>89700102.040000007</v>
      </c>
    </row>
    <row r="2244" spans="1:32" x14ac:dyDescent="0.15">
      <c r="A2244" s="8">
        <v>102240</v>
      </c>
      <c r="B2244" s="3" t="s">
        <v>8151</v>
      </c>
      <c r="C2244" t="s">
        <v>8152</v>
      </c>
      <c r="D2244" t="s">
        <v>8153</v>
      </c>
      <c r="E2244" t="s">
        <v>8154</v>
      </c>
      <c r="F2244" t="s">
        <v>8155</v>
      </c>
      <c r="G2244" t="s">
        <v>8156</v>
      </c>
      <c r="H2244" t="s">
        <v>8157</v>
      </c>
      <c r="I2244" t="s">
        <v>8158</v>
      </c>
      <c r="J2244" t="s">
        <v>8159</v>
      </c>
      <c r="K2244" t="s">
        <v>8160</v>
      </c>
      <c r="L2244">
        <f t="shared" si="375"/>
        <v>100673</v>
      </c>
      <c r="M2244">
        <f t="shared" si="376"/>
        <v>100673</v>
      </c>
      <c r="N2244">
        <f t="shared" si="377"/>
        <v>100675</v>
      </c>
      <c r="O2244">
        <f t="shared" si="378"/>
        <v>100673</v>
      </c>
      <c r="P2244">
        <f t="shared" si="379"/>
        <v>100675</v>
      </c>
      <c r="Q2244">
        <f t="shared" si="380"/>
        <v>100674</v>
      </c>
      <c r="R2244">
        <f t="shared" si="381"/>
        <v>100674</v>
      </c>
      <c r="S2244">
        <f t="shared" si="382"/>
        <v>100673</v>
      </c>
      <c r="T2244">
        <f t="shared" si="383"/>
        <v>100674</v>
      </c>
      <c r="U2244">
        <f t="shared" si="384"/>
        <v>202241</v>
      </c>
      <c r="V2244" s="7">
        <f>IFERROR(VLOOKUP(VALUE(L2244),工作表2!$A:$N,14,1)/50,0)</f>
        <v>558510.28</v>
      </c>
      <c r="W2244" s="7">
        <f>IFERROR(VLOOKUP(VALUE(M2244),工作表2!$A:$N,14,1)/50,0)</f>
        <v>558510.28</v>
      </c>
      <c r="X2244" s="7">
        <f>IFERROR(VLOOKUP(VALUE(N2244),工作表2!$A:$N,14,1)/50,0)</f>
        <v>558510.28</v>
      </c>
      <c r="Y2244" s="7">
        <f>IFERROR(VLOOKUP(VALUE(O2244),工作表2!$A:$N,14,1)/50,0)</f>
        <v>558510.28</v>
      </c>
      <c r="Z2244" s="7">
        <f>IFERROR(VLOOKUP(VALUE(P2244),工作表2!$A:$N,14,1)/50,0)</f>
        <v>558510.28</v>
      </c>
      <c r="AA2244" s="7">
        <f>IFERROR(VLOOKUP(VALUE(Q2244),工作表2!$A:$N,14,1)/50,0)</f>
        <v>558510.28</v>
      </c>
      <c r="AB2244" s="7">
        <f>IFERROR(VLOOKUP(VALUE(R2244),工作表2!$A:$N,14,1)/50,0)</f>
        <v>558510.28</v>
      </c>
      <c r="AC2244" s="7">
        <f>IFERROR(VLOOKUP(VALUE(S2244),工作表2!$A:$N,14,1)/50,0)</f>
        <v>558510.28</v>
      </c>
      <c r="AD2244" s="7">
        <f>IFERROR(VLOOKUP(VALUE(T2244),工作表2!$A:$N,14,1)/50,0)</f>
        <v>558510.28</v>
      </c>
      <c r="AE2244" s="7">
        <f>IFERROR(VLOOKUP(VALUE(U2244),工作表2!$A:$N,14,1),0)</f>
        <v>83471147.5</v>
      </c>
      <c r="AF2244" s="7">
        <f t="shared" si="385"/>
        <v>88497740.019999996</v>
      </c>
    </row>
    <row r="2245" spans="1:32" x14ac:dyDescent="0.15">
      <c r="A2245" s="8">
        <v>102241</v>
      </c>
      <c r="B2245" s="3" t="s">
        <v>8151</v>
      </c>
      <c r="C2245" t="s">
        <v>8161</v>
      </c>
      <c r="D2245" t="s">
        <v>8153</v>
      </c>
      <c r="E2245" t="s">
        <v>8154</v>
      </c>
      <c r="F2245" t="s">
        <v>8162</v>
      </c>
      <c r="G2245" t="s">
        <v>8163</v>
      </c>
      <c r="H2245" t="s">
        <v>8164</v>
      </c>
      <c r="I2245" t="s">
        <v>8165</v>
      </c>
      <c r="J2245" t="s">
        <v>8159</v>
      </c>
      <c r="K2245" t="s">
        <v>8166</v>
      </c>
      <c r="L2245">
        <f t="shared" ref="L2245:L2308" si="386">IFERROR(VALUE(LEFT(B2245,6)),0)</f>
        <v>100673</v>
      </c>
      <c r="M2245">
        <f t="shared" ref="M2245:M2308" si="387">IFERROR(VALUE(LEFT(C2245,6)),0)</f>
        <v>100675</v>
      </c>
      <c r="N2245">
        <f t="shared" ref="N2245:N2308" si="388">IFERROR(VALUE(LEFT(D2245,6)),0)</f>
        <v>100675</v>
      </c>
      <c r="O2245">
        <f t="shared" ref="O2245:O2308" si="389">IFERROR(VALUE(LEFT(E2245,6)),0)</f>
        <v>100673</v>
      </c>
      <c r="P2245">
        <f t="shared" ref="P2245:P2308" si="390">IFERROR(VALUE(LEFT(F2245,6)),0)</f>
        <v>100674</v>
      </c>
      <c r="Q2245">
        <f t="shared" ref="Q2245:Q2308" si="391">IFERROR(VALUE(LEFT(G2245,6)),0)</f>
        <v>100673</v>
      </c>
      <c r="R2245">
        <f t="shared" ref="R2245:R2308" si="392">IFERROR(VALUE(LEFT(H2245,6)),0)</f>
        <v>100675</v>
      </c>
      <c r="S2245">
        <f t="shared" ref="S2245:S2308" si="393">IFERROR(VALUE(LEFT(I2245,6)),0)</f>
        <v>100675</v>
      </c>
      <c r="T2245">
        <f t="shared" ref="T2245:T2308" si="394">IFERROR(VALUE(LEFT(J2245,6)),0)</f>
        <v>100674</v>
      </c>
      <c r="U2245">
        <f t="shared" ref="U2245:U2308" si="395">IFERROR(VALUE(LEFT(K2245,6)),0)</f>
        <v>202242</v>
      </c>
      <c r="V2245" s="7">
        <f>IFERROR(VLOOKUP(VALUE(L2245),工作表2!$A:$N,14,1)/50,0)</f>
        <v>558510.28</v>
      </c>
      <c r="W2245" s="7">
        <f>IFERROR(VLOOKUP(VALUE(M2245),工作表2!$A:$N,14,1)/50,0)</f>
        <v>558510.28</v>
      </c>
      <c r="X2245" s="7">
        <f>IFERROR(VLOOKUP(VALUE(N2245),工作表2!$A:$N,14,1)/50,0)</f>
        <v>558510.28</v>
      </c>
      <c r="Y2245" s="7">
        <f>IFERROR(VLOOKUP(VALUE(O2245),工作表2!$A:$N,14,1)/50,0)</f>
        <v>558510.28</v>
      </c>
      <c r="Z2245" s="7">
        <f>IFERROR(VLOOKUP(VALUE(P2245),工作表2!$A:$N,14,1)/50,0)</f>
        <v>558510.28</v>
      </c>
      <c r="AA2245" s="7">
        <f>IFERROR(VLOOKUP(VALUE(Q2245),工作表2!$A:$N,14,1)/50,0)</f>
        <v>558510.28</v>
      </c>
      <c r="AB2245" s="7">
        <f>IFERROR(VLOOKUP(VALUE(R2245),工作表2!$A:$N,14,1)/50,0)</f>
        <v>558510.28</v>
      </c>
      <c r="AC2245" s="7">
        <f>IFERROR(VLOOKUP(VALUE(S2245),工作表2!$A:$N,14,1)/50,0)</f>
        <v>558510.28</v>
      </c>
      <c r="AD2245" s="7">
        <f>IFERROR(VLOOKUP(VALUE(T2245),工作表2!$A:$N,14,1)/50,0)</f>
        <v>558510.28</v>
      </c>
      <c r="AE2245" s="7">
        <f>IFERROR(VLOOKUP(VALUE(U2245),工作表2!$A:$N,14,1),0)</f>
        <v>83526246.5</v>
      </c>
      <c r="AF2245" s="7">
        <f t="shared" ref="AF2245:AF2308" si="396">SUM(V2245:AE2245)</f>
        <v>88552839.019999996</v>
      </c>
    </row>
    <row r="2246" spans="1:32" x14ac:dyDescent="0.15">
      <c r="A2246" s="8">
        <v>102242</v>
      </c>
      <c r="B2246" s="3" t="s">
        <v>8167</v>
      </c>
      <c r="C2246" t="s">
        <v>8152</v>
      </c>
      <c r="D2246" t="s">
        <v>8168</v>
      </c>
      <c r="E2246" t="s">
        <v>8169</v>
      </c>
      <c r="F2246" t="s">
        <v>8155</v>
      </c>
      <c r="G2246" t="s">
        <v>8163</v>
      </c>
      <c r="H2246" t="s">
        <v>8157</v>
      </c>
      <c r="I2246" t="s">
        <v>8165</v>
      </c>
      <c r="J2246" t="s">
        <v>8170</v>
      </c>
      <c r="K2246" t="s">
        <v>8171</v>
      </c>
      <c r="L2246">
        <f t="shared" si="386"/>
        <v>100675</v>
      </c>
      <c r="M2246">
        <f t="shared" si="387"/>
        <v>100673</v>
      </c>
      <c r="N2246">
        <f t="shared" si="388"/>
        <v>100674</v>
      </c>
      <c r="O2246">
        <f t="shared" si="389"/>
        <v>100674</v>
      </c>
      <c r="P2246">
        <f t="shared" si="390"/>
        <v>100675</v>
      </c>
      <c r="Q2246">
        <f t="shared" si="391"/>
        <v>100673</v>
      </c>
      <c r="R2246">
        <f t="shared" si="392"/>
        <v>100674</v>
      </c>
      <c r="S2246">
        <f t="shared" si="393"/>
        <v>100675</v>
      </c>
      <c r="T2246">
        <f t="shared" si="394"/>
        <v>100675</v>
      </c>
      <c r="U2246">
        <f t="shared" si="395"/>
        <v>202243</v>
      </c>
      <c r="V2246" s="7">
        <f>IFERROR(VLOOKUP(VALUE(L2246),工作表2!$A:$N,14,1)/50,0)</f>
        <v>558510.28</v>
      </c>
      <c r="W2246" s="7">
        <f>IFERROR(VLOOKUP(VALUE(M2246),工作表2!$A:$N,14,1)/50,0)</f>
        <v>558510.28</v>
      </c>
      <c r="X2246" s="7">
        <f>IFERROR(VLOOKUP(VALUE(N2246),工作表2!$A:$N,14,1)/50,0)</f>
        <v>558510.28</v>
      </c>
      <c r="Y2246" s="7">
        <f>IFERROR(VLOOKUP(VALUE(O2246),工作表2!$A:$N,14,1)/50,0)</f>
        <v>558510.28</v>
      </c>
      <c r="Z2246" s="7">
        <f>IFERROR(VLOOKUP(VALUE(P2246),工作表2!$A:$N,14,1)/50,0)</f>
        <v>558510.28</v>
      </c>
      <c r="AA2246" s="7">
        <f>IFERROR(VLOOKUP(VALUE(Q2246),工作表2!$A:$N,14,1)/50,0)</f>
        <v>558510.28</v>
      </c>
      <c r="AB2246" s="7">
        <f>IFERROR(VLOOKUP(VALUE(R2246),工作表2!$A:$N,14,1)/50,0)</f>
        <v>558510.28</v>
      </c>
      <c r="AC2246" s="7">
        <f>IFERROR(VLOOKUP(VALUE(S2246),工作表2!$A:$N,14,1)/50,0)</f>
        <v>558510.28</v>
      </c>
      <c r="AD2246" s="7">
        <f>IFERROR(VLOOKUP(VALUE(T2246),工作表2!$A:$N,14,1)/50,0)</f>
        <v>558510.28</v>
      </c>
      <c r="AE2246" s="7">
        <f>IFERROR(VLOOKUP(VALUE(U2246),工作表2!$A:$N,14,1),0)</f>
        <v>83581378.5</v>
      </c>
      <c r="AF2246" s="7">
        <f t="shared" si="396"/>
        <v>88607971.019999996</v>
      </c>
    </row>
    <row r="2247" spans="1:32" x14ac:dyDescent="0.15">
      <c r="A2247" s="8">
        <v>102243</v>
      </c>
      <c r="B2247" s="3" t="s">
        <v>8151</v>
      </c>
      <c r="C2247" t="s">
        <v>8172</v>
      </c>
      <c r="D2247" t="s">
        <v>8153</v>
      </c>
      <c r="E2247" t="s">
        <v>8154</v>
      </c>
      <c r="F2247" t="s">
        <v>8173</v>
      </c>
      <c r="G2247" t="s">
        <v>8174</v>
      </c>
      <c r="H2247" t="s">
        <v>8157</v>
      </c>
      <c r="I2247" t="s">
        <v>8165</v>
      </c>
      <c r="J2247" t="s">
        <v>8159</v>
      </c>
      <c r="K2247" t="s">
        <v>8175</v>
      </c>
      <c r="L2247">
        <f t="shared" si="386"/>
        <v>100673</v>
      </c>
      <c r="M2247">
        <f t="shared" si="387"/>
        <v>100674</v>
      </c>
      <c r="N2247">
        <f t="shared" si="388"/>
        <v>100675</v>
      </c>
      <c r="O2247">
        <f t="shared" si="389"/>
        <v>100673</v>
      </c>
      <c r="P2247">
        <f t="shared" si="390"/>
        <v>100673</v>
      </c>
      <c r="Q2247">
        <f t="shared" si="391"/>
        <v>100675</v>
      </c>
      <c r="R2247">
        <f t="shared" si="392"/>
        <v>100674</v>
      </c>
      <c r="S2247">
        <f t="shared" si="393"/>
        <v>100675</v>
      </c>
      <c r="T2247">
        <f t="shared" si="394"/>
        <v>100674</v>
      </c>
      <c r="U2247">
        <f t="shared" si="395"/>
        <v>202244</v>
      </c>
      <c r="V2247" s="7">
        <f>IFERROR(VLOOKUP(VALUE(L2247),工作表2!$A:$N,14,1)/50,0)</f>
        <v>558510.28</v>
      </c>
      <c r="W2247" s="7">
        <f>IFERROR(VLOOKUP(VALUE(M2247),工作表2!$A:$N,14,1)/50,0)</f>
        <v>558510.28</v>
      </c>
      <c r="X2247" s="7">
        <f>IFERROR(VLOOKUP(VALUE(N2247),工作表2!$A:$N,14,1)/50,0)</f>
        <v>558510.28</v>
      </c>
      <c r="Y2247" s="7">
        <f>IFERROR(VLOOKUP(VALUE(O2247),工作表2!$A:$N,14,1)/50,0)</f>
        <v>558510.28</v>
      </c>
      <c r="Z2247" s="7">
        <f>IFERROR(VLOOKUP(VALUE(P2247),工作表2!$A:$N,14,1)/50,0)</f>
        <v>558510.28</v>
      </c>
      <c r="AA2247" s="7">
        <f>IFERROR(VLOOKUP(VALUE(Q2247),工作表2!$A:$N,14,1)/50,0)</f>
        <v>558510.28</v>
      </c>
      <c r="AB2247" s="7">
        <f>IFERROR(VLOOKUP(VALUE(R2247),工作表2!$A:$N,14,1)/50,0)</f>
        <v>558510.28</v>
      </c>
      <c r="AC2247" s="7">
        <f>IFERROR(VLOOKUP(VALUE(S2247),工作表2!$A:$N,14,1)/50,0)</f>
        <v>558510.28</v>
      </c>
      <c r="AD2247" s="7">
        <f>IFERROR(VLOOKUP(VALUE(T2247),工作表2!$A:$N,14,1)/50,0)</f>
        <v>558510.28</v>
      </c>
      <c r="AE2247" s="7">
        <f>IFERROR(VLOOKUP(VALUE(U2247),工作表2!$A:$N,14,1),0)</f>
        <v>85166486.5</v>
      </c>
      <c r="AF2247" s="7">
        <f t="shared" si="396"/>
        <v>90193079.019999996</v>
      </c>
    </row>
    <row r="2248" spans="1:32" x14ac:dyDescent="0.15">
      <c r="A2248" s="8">
        <v>102244</v>
      </c>
      <c r="B2248" s="3" t="s">
        <v>8167</v>
      </c>
      <c r="C2248" t="s">
        <v>8152</v>
      </c>
      <c r="D2248" t="s">
        <v>8168</v>
      </c>
      <c r="E2248" t="s">
        <v>8176</v>
      </c>
      <c r="F2248" t="s">
        <v>8155</v>
      </c>
      <c r="G2248" t="s">
        <v>8163</v>
      </c>
      <c r="H2248" t="s">
        <v>8157</v>
      </c>
      <c r="I2248" t="s">
        <v>8165</v>
      </c>
      <c r="J2248" t="s">
        <v>8177</v>
      </c>
      <c r="K2248" t="s">
        <v>8178</v>
      </c>
      <c r="L2248">
        <f t="shared" si="386"/>
        <v>100675</v>
      </c>
      <c r="M2248">
        <f t="shared" si="387"/>
        <v>100673</v>
      </c>
      <c r="N2248">
        <f t="shared" si="388"/>
        <v>100674</v>
      </c>
      <c r="O2248">
        <f t="shared" si="389"/>
        <v>100675</v>
      </c>
      <c r="P2248">
        <f t="shared" si="390"/>
        <v>100675</v>
      </c>
      <c r="Q2248">
        <f t="shared" si="391"/>
        <v>100673</v>
      </c>
      <c r="R2248">
        <f t="shared" si="392"/>
        <v>100674</v>
      </c>
      <c r="S2248">
        <f t="shared" si="393"/>
        <v>100675</v>
      </c>
      <c r="T2248">
        <f t="shared" si="394"/>
        <v>100673</v>
      </c>
      <c r="U2248">
        <f t="shared" si="395"/>
        <v>202245</v>
      </c>
      <c r="V2248" s="7">
        <f>IFERROR(VLOOKUP(VALUE(L2248),工作表2!$A:$N,14,1)/50,0)</f>
        <v>558510.28</v>
      </c>
      <c r="W2248" s="7">
        <f>IFERROR(VLOOKUP(VALUE(M2248),工作表2!$A:$N,14,1)/50,0)</f>
        <v>558510.28</v>
      </c>
      <c r="X2248" s="7">
        <f>IFERROR(VLOOKUP(VALUE(N2248),工作表2!$A:$N,14,1)/50,0)</f>
        <v>558510.28</v>
      </c>
      <c r="Y2248" s="7">
        <f>IFERROR(VLOOKUP(VALUE(O2248),工作表2!$A:$N,14,1)/50,0)</f>
        <v>558510.28</v>
      </c>
      <c r="Z2248" s="7">
        <f>IFERROR(VLOOKUP(VALUE(P2248),工作表2!$A:$N,14,1)/50,0)</f>
        <v>558510.28</v>
      </c>
      <c r="AA2248" s="7">
        <f>IFERROR(VLOOKUP(VALUE(Q2248),工作表2!$A:$N,14,1)/50,0)</f>
        <v>558510.28</v>
      </c>
      <c r="AB2248" s="7">
        <f>IFERROR(VLOOKUP(VALUE(R2248),工作表2!$A:$N,14,1)/50,0)</f>
        <v>558510.28</v>
      </c>
      <c r="AC2248" s="7">
        <f>IFERROR(VLOOKUP(VALUE(S2248),工作表2!$A:$N,14,1)/50,0)</f>
        <v>558510.28</v>
      </c>
      <c r="AD2248" s="7">
        <f>IFERROR(VLOOKUP(VALUE(T2248),工作表2!$A:$N,14,1)/50,0)</f>
        <v>558510.28</v>
      </c>
      <c r="AE2248" s="7">
        <f>IFERROR(VLOOKUP(VALUE(U2248),工作表2!$A:$N,14,1),0)</f>
        <v>83691738.5</v>
      </c>
      <c r="AF2248" s="7">
        <f t="shared" si="396"/>
        <v>88718331.019999996</v>
      </c>
    </row>
    <row r="2249" spans="1:32" x14ac:dyDescent="0.15">
      <c r="A2249" s="8">
        <v>102245</v>
      </c>
      <c r="B2249" s="3" t="s">
        <v>8167</v>
      </c>
      <c r="C2249" t="s">
        <v>8152</v>
      </c>
      <c r="D2249" t="s">
        <v>8179</v>
      </c>
      <c r="E2249" t="s">
        <v>8169</v>
      </c>
      <c r="F2249" t="s">
        <v>8162</v>
      </c>
      <c r="G2249" t="s">
        <v>8174</v>
      </c>
      <c r="H2249" t="s">
        <v>8180</v>
      </c>
      <c r="I2249" t="s">
        <v>8165</v>
      </c>
      <c r="J2249" t="s">
        <v>8159</v>
      </c>
      <c r="K2249" t="s">
        <v>8181</v>
      </c>
      <c r="L2249">
        <f t="shared" si="386"/>
        <v>100675</v>
      </c>
      <c r="M2249">
        <f t="shared" si="387"/>
        <v>100673</v>
      </c>
      <c r="N2249">
        <f t="shared" si="388"/>
        <v>100673</v>
      </c>
      <c r="O2249">
        <f t="shared" si="389"/>
        <v>100674</v>
      </c>
      <c r="P2249">
        <f t="shared" si="390"/>
        <v>100674</v>
      </c>
      <c r="Q2249">
        <f t="shared" si="391"/>
        <v>100675</v>
      </c>
      <c r="R2249">
        <f t="shared" si="392"/>
        <v>100673</v>
      </c>
      <c r="S2249">
        <f t="shared" si="393"/>
        <v>100675</v>
      </c>
      <c r="T2249">
        <f t="shared" si="394"/>
        <v>100674</v>
      </c>
      <c r="U2249">
        <f t="shared" si="395"/>
        <v>202246</v>
      </c>
      <c r="V2249" s="7">
        <f>IFERROR(VLOOKUP(VALUE(L2249),工作表2!$A:$N,14,1)/50,0)</f>
        <v>558510.28</v>
      </c>
      <c r="W2249" s="7">
        <f>IFERROR(VLOOKUP(VALUE(M2249),工作表2!$A:$N,14,1)/50,0)</f>
        <v>558510.28</v>
      </c>
      <c r="X2249" s="7">
        <f>IFERROR(VLOOKUP(VALUE(N2249),工作表2!$A:$N,14,1)/50,0)</f>
        <v>558510.28</v>
      </c>
      <c r="Y2249" s="7">
        <f>IFERROR(VLOOKUP(VALUE(O2249),工作表2!$A:$N,14,1)/50,0)</f>
        <v>558510.28</v>
      </c>
      <c r="Z2249" s="7">
        <f>IFERROR(VLOOKUP(VALUE(P2249),工作表2!$A:$N,14,1)/50,0)</f>
        <v>558510.28</v>
      </c>
      <c r="AA2249" s="7">
        <f>IFERROR(VLOOKUP(VALUE(Q2249),工作表2!$A:$N,14,1)/50,0)</f>
        <v>558510.28</v>
      </c>
      <c r="AB2249" s="7">
        <f>IFERROR(VLOOKUP(VALUE(R2249),工作表2!$A:$N,14,1)/50,0)</f>
        <v>558510.28</v>
      </c>
      <c r="AC2249" s="7">
        <f>IFERROR(VLOOKUP(VALUE(S2249),工作表2!$A:$N,14,1)/50,0)</f>
        <v>558510.28</v>
      </c>
      <c r="AD2249" s="7">
        <f>IFERROR(VLOOKUP(VALUE(T2249),工作表2!$A:$N,14,1)/50,0)</f>
        <v>558510.28</v>
      </c>
      <c r="AE2249" s="7">
        <f>IFERROR(VLOOKUP(VALUE(U2249),工作表2!$A:$N,14,1),0)</f>
        <v>83746966</v>
      </c>
      <c r="AF2249" s="7">
        <f t="shared" si="396"/>
        <v>88773558.519999996</v>
      </c>
    </row>
    <row r="2250" spans="1:32" x14ac:dyDescent="0.15">
      <c r="A2250" s="8">
        <v>102246</v>
      </c>
      <c r="B2250" s="3" t="s">
        <v>8151</v>
      </c>
      <c r="C2250" t="s">
        <v>8161</v>
      </c>
      <c r="D2250" t="s">
        <v>8153</v>
      </c>
      <c r="E2250" t="s">
        <v>8154</v>
      </c>
      <c r="F2250" t="s">
        <v>8162</v>
      </c>
      <c r="G2250" t="s">
        <v>8174</v>
      </c>
      <c r="H2250" t="s">
        <v>8164</v>
      </c>
      <c r="I2250" t="s">
        <v>8158</v>
      </c>
      <c r="J2250" t="s">
        <v>8159</v>
      </c>
      <c r="K2250" t="s">
        <v>8182</v>
      </c>
      <c r="L2250">
        <f t="shared" si="386"/>
        <v>100673</v>
      </c>
      <c r="M2250">
        <f t="shared" si="387"/>
        <v>100675</v>
      </c>
      <c r="N2250">
        <f t="shared" si="388"/>
        <v>100675</v>
      </c>
      <c r="O2250">
        <f t="shared" si="389"/>
        <v>100673</v>
      </c>
      <c r="P2250">
        <f t="shared" si="390"/>
        <v>100674</v>
      </c>
      <c r="Q2250">
        <f t="shared" si="391"/>
        <v>100675</v>
      </c>
      <c r="R2250">
        <f t="shared" si="392"/>
        <v>100675</v>
      </c>
      <c r="S2250">
        <f t="shared" si="393"/>
        <v>100673</v>
      </c>
      <c r="T2250">
        <f t="shared" si="394"/>
        <v>100674</v>
      </c>
      <c r="U2250">
        <f t="shared" si="395"/>
        <v>202247</v>
      </c>
      <c r="V2250" s="7">
        <f>IFERROR(VLOOKUP(VALUE(L2250),工作表2!$A:$N,14,1)/50,0)</f>
        <v>558510.28</v>
      </c>
      <c r="W2250" s="7">
        <f>IFERROR(VLOOKUP(VALUE(M2250),工作表2!$A:$N,14,1)/50,0)</f>
        <v>558510.28</v>
      </c>
      <c r="X2250" s="7">
        <f>IFERROR(VLOOKUP(VALUE(N2250),工作表2!$A:$N,14,1)/50,0)</f>
        <v>558510.28</v>
      </c>
      <c r="Y2250" s="7">
        <f>IFERROR(VLOOKUP(VALUE(O2250),工作表2!$A:$N,14,1)/50,0)</f>
        <v>558510.28</v>
      </c>
      <c r="Z2250" s="7">
        <f>IFERROR(VLOOKUP(VALUE(P2250),工作表2!$A:$N,14,1)/50,0)</f>
        <v>558510.28</v>
      </c>
      <c r="AA2250" s="7">
        <f>IFERROR(VLOOKUP(VALUE(Q2250),工作表2!$A:$N,14,1)/50,0)</f>
        <v>558510.28</v>
      </c>
      <c r="AB2250" s="7">
        <f>IFERROR(VLOOKUP(VALUE(R2250),工作表2!$A:$N,14,1)/50,0)</f>
        <v>558510.28</v>
      </c>
      <c r="AC2250" s="7">
        <f>IFERROR(VLOOKUP(VALUE(S2250),工作表2!$A:$N,14,1)/50,0)</f>
        <v>558510.28</v>
      </c>
      <c r="AD2250" s="7">
        <f>IFERROR(VLOOKUP(VALUE(T2250),工作表2!$A:$N,14,1)/50,0)</f>
        <v>558510.28</v>
      </c>
      <c r="AE2250" s="7">
        <f>IFERROR(VLOOKUP(VALUE(U2250),工作表2!$A:$N,14,1),0)</f>
        <v>85334718</v>
      </c>
      <c r="AF2250" s="7">
        <f t="shared" si="396"/>
        <v>90361310.519999996</v>
      </c>
    </row>
    <row r="2251" spans="1:32" x14ac:dyDescent="0.15">
      <c r="A2251" s="8">
        <v>102247</v>
      </c>
      <c r="B2251" s="3" t="s">
        <v>8167</v>
      </c>
      <c r="C2251" t="s">
        <v>8161</v>
      </c>
      <c r="D2251" t="s">
        <v>8168</v>
      </c>
      <c r="E2251" t="s">
        <v>8176</v>
      </c>
      <c r="F2251" t="s">
        <v>8173</v>
      </c>
      <c r="G2251" t="s">
        <v>8174</v>
      </c>
      <c r="H2251" t="s">
        <v>8157</v>
      </c>
      <c r="I2251" t="s">
        <v>8158</v>
      </c>
      <c r="J2251" t="s">
        <v>8159</v>
      </c>
      <c r="K2251" t="s">
        <v>8183</v>
      </c>
      <c r="L2251">
        <f t="shared" si="386"/>
        <v>100675</v>
      </c>
      <c r="M2251">
        <f t="shared" si="387"/>
        <v>100675</v>
      </c>
      <c r="N2251">
        <f t="shared" si="388"/>
        <v>100674</v>
      </c>
      <c r="O2251">
        <f t="shared" si="389"/>
        <v>100675</v>
      </c>
      <c r="P2251">
        <f t="shared" si="390"/>
        <v>100673</v>
      </c>
      <c r="Q2251">
        <f t="shared" si="391"/>
        <v>100675</v>
      </c>
      <c r="R2251">
        <f t="shared" si="392"/>
        <v>100674</v>
      </c>
      <c r="S2251">
        <f t="shared" si="393"/>
        <v>100673</v>
      </c>
      <c r="T2251">
        <f t="shared" si="394"/>
        <v>100674</v>
      </c>
      <c r="U2251">
        <f t="shared" si="395"/>
        <v>202248</v>
      </c>
      <c r="V2251" s="7">
        <f>IFERROR(VLOOKUP(VALUE(L2251),工作表2!$A:$N,14,1)/50,0)</f>
        <v>558510.28</v>
      </c>
      <c r="W2251" s="7">
        <f>IFERROR(VLOOKUP(VALUE(M2251),工作表2!$A:$N,14,1)/50,0)</f>
        <v>558510.28</v>
      </c>
      <c r="X2251" s="7">
        <f>IFERROR(VLOOKUP(VALUE(N2251),工作表2!$A:$N,14,1)/50,0)</f>
        <v>558510.28</v>
      </c>
      <c r="Y2251" s="7">
        <f>IFERROR(VLOOKUP(VALUE(O2251),工作表2!$A:$N,14,1)/50,0)</f>
        <v>558510.28</v>
      </c>
      <c r="Z2251" s="7">
        <f>IFERROR(VLOOKUP(VALUE(P2251),工作表2!$A:$N,14,1)/50,0)</f>
        <v>558510.28</v>
      </c>
      <c r="AA2251" s="7">
        <f>IFERROR(VLOOKUP(VALUE(Q2251),工作表2!$A:$N,14,1)/50,0)</f>
        <v>558510.28</v>
      </c>
      <c r="AB2251" s="7">
        <f>IFERROR(VLOOKUP(VALUE(R2251),工作表2!$A:$N,14,1)/50,0)</f>
        <v>558510.28</v>
      </c>
      <c r="AC2251" s="7">
        <f>IFERROR(VLOOKUP(VALUE(S2251),工作表2!$A:$N,14,1)/50,0)</f>
        <v>558510.28</v>
      </c>
      <c r="AD2251" s="7">
        <f>IFERROR(VLOOKUP(VALUE(T2251),工作表2!$A:$N,14,1)/50,0)</f>
        <v>558510.28</v>
      </c>
      <c r="AE2251" s="7">
        <f>IFERROR(VLOOKUP(VALUE(U2251),工作表2!$A:$N,14,1),0)</f>
        <v>84654857</v>
      </c>
      <c r="AF2251" s="7">
        <f t="shared" si="396"/>
        <v>89681449.519999996</v>
      </c>
    </row>
    <row r="2252" spans="1:32" x14ac:dyDescent="0.15">
      <c r="A2252" s="8">
        <v>102248</v>
      </c>
      <c r="B2252" s="3" t="s">
        <v>8151</v>
      </c>
      <c r="C2252" t="s">
        <v>8172</v>
      </c>
      <c r="D2252" t="s">
        <v>8179</v>
      </c>
      <c r="E2252" t="s">
        <v>8176</v>
      </c>
      <c r="F2252" t="s">
        <v>8162</v>
      </c>
      <c r="G2252" t="s">
        <v>8156</v>
      </c>
      <c r="H2252" t="s">
        <v>8164</v>
      </c>
      <c r="I2252" t="s">
        <v>8165</v>
      </c>
      <c r="J2252" t="s">
        <v>8159</v>
      </c>
      <c r="K2252" t="s">
        <v>8184</v>
      </c>
      <c r="L2252">
        <f t="shared" si="386"/>
        <v>100673</v>
      </c>
      <c r="M2252">
        <f t="shared" si="387"/>
        <v>100674</v>
      </c>
      <c r="N2252">
        <f t="shared" si="388"/>
        <v>100673</v>
      </c>
      <c r="O2252">
        <f t="shared" si="389"/>
        <v>100675</v>
      </c>
      <c r="P2252">
        <f t="shared" si="390"/>
        <v>100674</v>
      </c>
      <c r="Q2252">
        <f t="shared" si="391"/>
        <v>100674</v>
      </c>
      <c r="R2252">
        <f t="shared" si="392"/>
        <v>100675</v>
      </c>
      <c r="S2252">
        <f t="shared" si="393"/>
        <v>100675</v>
      </c>
      <c r="T2252">
        <f t="shared" si="394"/>
        <v>100674</v>
      </c>
      <c r="U2252">
        <f t="shared" si="395"/>
        <v>202249</v>
      </c>
      <c r="V2252" s="7">
        <f>IFERROR(VLOOKUP(VALUE(L2252),工作表2!$A:$N,14,1)/50,0)</f>
        <v>558510.28</v>
      </c>
      <c r="W2252" s="7">
        <f>IFERROR(VLOOKUP(VALUE(M2252),工作表2!$A:$N,14,1)/50,0)</f>
        <v>558510.28</v>
      </c>
      <c r="X2252" s="7">
        <f>IFERROR(VLOOKUP(VALUE(N2252),工作表2!$A:$N,14,1)/50,0)</f>
        <v>558510.28</v>
      </c>
      <c r="Y2252" s="7">
        <f>IFERROR(VLOOKUP(VALUE(O2252),工作表2!$A:$N,14,1)/50,0)</f>
        <v>558510.28</v>
      </c>
      <c r="Z2252" s="7">
        <f>IFERROR(VLOOKUP(VALUE(P2252),工作表2!$A:$N,14,1)/50,0)</f>
        <v>558510.28</v>
      </c>
      <c r="AA2252" s="7">
        <f>IFERROR(VLOOKUP(VALUE(Q2252),工作表2!$A:$N,14,1)/50,0)</f>
        <v>558510.28</v>
      </c>
      <c r="AB2252" s="7">
        <f>IFERROR(VLOOKUP(VALUE(R2252),工作表2!$A:$N,14,1)/50,0)</f>
        <v>558510.28</v>
      </c>
      <c r="AC2252" s="7">
        <f>IFERROR(VLOOKUP(VALUE(S2252),工作表2!$A:$N,14,1)/50,0)</f>
        <v>558510.28</v>
      </c>
      <c r="AD2252" s="7">
        <f>IFERROR(VLOOKUP(VALUE(T2252),工作表2!$A:$N,14,1)/50,0)</f>
        <v>558510.28</v>
      </c>
      <c r="AE2252" s="7">
        <f>IFERROR(VLOOKUP(VALUE(U2252),工作表2!$A:$N,14,1),0)</f>
        <v>85017463.5</v>
      </c>
      <c r="AF2252" s="7">
        <f t="shared" si="396"/>
        <v>90044056.019999996</v>
      </c>
    </row>
    <row r="2253" spans="1:32" x14ac:dyDescent="0.15">
      <c r="A2253" s="8">
        <v>102249</v>
      </c>
      <c r="B2253" s="3" t="s">
        <v>8151</v>
      </c>
      <c r="C2253" t="s">
        <v>8161</v>
      </c>
      <c r="D2253" t="s">
        <v>8168</v>
      </c>
      <c r="E2253" t="s">
        <v>8154</v>
      </c>
      <c r="F2253" t="s">
        <v>8155</v>
      </c>
      <c r="G2253" t="s">
        <v>8156</v>
      </c>
      <c r="H2253" t="s">
        <v>8157</v>
      </c>
      <c r="I2253" t="s">
        <v>8165</v>
      </c>
      <c r="J2253" t="s">
        <v>8159</v>
      </c>
      <c r="K2253" t="s">
        <v>8185</v>
      </c>
      <c r="L2253">
        <f t="shared" si="386"/>
        <v>100673</v>
      </c>
      <c r="M2253">
        <f t="shared" si="387"/>
        <v>100675</v>
      </c>
      <c r="N2253">
        <f t="shared" si="388"/>
        <v>100674</v>
      </c>
      <c r="O2253">
        <f t="shared" si="389"/>
        <v>100673</v>
      </c>
      <c r="P2253">
        <f t="shared" si="390"/>
        <v>100675</v>
      </c>
      <c r="Q2253">
        <f t="shared" si="391"/>
        <v>100674</v>
      </c>
      <c r="R2253">
        <f t="shared" si="392"/>
        <v>100674</v>
      </c>
      <c r="S2253">
        <f t="shared" si="393"/>
        <v>100675</v>
      </c>
      <c r="T2253">
        <f t="shared" si="394"/>
        <v>100674</v>
      </c>
      <c r="U2253">
        <f t="shared" si="395"/>
        <v>202250</v>
      </c>
      <c r="V2253" s="7">
        <f>IFERROR(VLOOKUP(VALUE(L2253),工作表2!$A:$N,14,1)/50,0)</f>
        <v>558510.28</v>
      </c>
      <c r="W2253" s="7">
        <f>IFERROR(VLOOKUP(VALUE(M2253),工作表2!$A:$N,14,1)/50,0)</f>
        <v>558510.28</v>
      </c>
      <c r="X2253" s="7">
        <f>IFERROR(VLOOKUP(VALUE(N2253),工作表2!$A:$N,14,1)/50,0)</f>
        <v>558510.28</v>
      </c>
      <c r="Y2253" s="7">
        <f>IFERROR(VLOOKUP(VALUE(O2253),工作表2!$A:$N,14,1)/50,0)</f>
        <v>558510.28</v>
      </c>
      <c r="Z2253" s="7">
        <f>IFERROR(VLOOKUP(VALUE(P2253),工作表2!$A:$N,14,1)/50,0)</f>
        <v>558510.28</v>
      </c>
      <c r="AA2253" s="7">
        <f>IFERROR(VLOOKUP(VALUE(Q2253),工作表2!$A:$N,14,1)/50,0)</f>
        <v>558510.28</v>
      </c>
      <c r="AB2253" s="7">
        <f>IFERROR(VLOOKUP(VALUE(R2253),工作表2!$A:$N,14,1)/50,0)</f>
        <v>558510.28</v>
      </c>
      <c r="AC2253" s="7">
        <f>IFERROR(VLOOKUP(VALUE(S2253),工作表2!$A:$N,14,1)/50,0)</f>
        <v>558510.28</v>
      </c>
      <c r="AD2253" s="7">
        <f>IFERROR(VLOOKUP(VALUE(T2253),工作表2!$A:$N,14,1)/50,0)</f>
        <v>558510.28</v>
      </c>
      <c r="AE2253" s="7">
        <f>IFERROR(VLOOKUP(VALUE(U2253),工作表2!$A:$N,14,1),0)</f>
        <v>85503247</v>
      </c>
      <c r="AF2253" s="7">
        <f t="shared" si="396"/>
        <v>90529839.519999996</v>
      </c>
    </row>
    <row r="2254" spans="1:32" x14ac:dyDescent="0.15">
      <c r="A2254" s="8">
        <v>102250</v>
      </c>
      <c r="B2254" s="3" t="s">
        <v>8186</v>
      </c>
      <c r="C2254" t="s">
        <v>8187</v>
      </c>
      <c r="D2254" t="s">
        <v>8188</v>
      </c>
      <c r="E2254" t="s">
        <v>8189</v>
      </c>
      <c r="F2254" t="s">
        <v>8190</v>
      </c>
      <c r="G2254" t="s">
        <v>8191</v>
      </c>
      <c r="H2254" t="s">
        <v>8192</v>
      </c>
      <c r="I2254" t="s">
        <v>8193</v>
      </c>
      <c r="J2254" t="s">
        <v>8194</v>
      </c>
      <c r="K2254" t="s">
        <v>8195</v>
      </c>
      <c r="L2254">
        <f t="shared" si="386"/>
        <v>100678</v>
      </c>
      <c r="M2254">
        <f t="shared" si="387"/>
        <v>100678</v>
      </c>
      <c r="N2254">
        <f t="shared" si="388"/>
        <v>100677</v>
      </c>
      <c r="O2254">
        <f t="shared" si="389"/>
        <v>100677</v>
      </c>
      <c r="P2254">
        <f t="shared" si="390"/>
        <v>100677</v>
      </c>
      <c r="Q2254">
        <f t="shared" si="391"/>
        <v>100677</v>
      </c>
      <c r="R2254">
        <f t="shared" si="392"/>
        <v>100677</v>
      </c>
      <c r="S2254">
        <f t="shared" si="393"/>
        <v>100678</v>
      </c>
      <c r="T2254">
        <f t="shared" si="394"/>
        <v>100678</v>
      </c>
      <c r="U2254">
        <f t="shared" si="395"/>
        <v>202251</v>
      </c>
      <c r="V2254" s="7">
        <f>IFERROR(VLOOKUP(VALUE(L2254),工作表2!$A:$N,14,1)/50,0)</f>
        <v>563242.51</v>
      </c>
      <c r="W2254" s="7">
        <f>IFERROR(VLOOKUP(VALUE(M2254),工作表2!$A:$N,14,1)/50,0)</f>
        <v>563242.51</v>
      </c>
      <c r="X2254" s="7">
        <f>IFERROR(VLOOKUP(VALUE(N2254),工作表2!$A:$N,14,1)/50,0)</f>
        <v>563242.51</v>
      </c>
      <c r="Y2254" s="7">
        <f>IFERROR(VLOOKUP(VALUE(O2254),工作表2!$A:$N,14,1)/50,0)</f>
        <v>563242.51</v>
      </c>
      <c r="Z2254" s="7">
        <f>IFERROR(VLOOKUP(VALUE(P2254),工作表2!$A:$N,14,1)/50,0)</f>
        <v>563242.51</v>
      </c>
      <c r="AA2254" s="7">
        <f>IFERROR(VLOOKUP(VALUE(Q2254),工作表2!$A:$N,14,1)/50,0)</f>
        <v>563242.51</v>
      </c>
      <c r="AB2254" s="7">
        <f>IFERROR(VLOOKUP(VALUE(R2254),工作表2!$A:$N,14,1)/50,0)</f>
        <v>563242.51</v>
      </c>
      <c r="AC2254" s="7">
        <f>IFERROR(VLOOKUP(VALUE(S2254),工作表2!$A:$N,14,1)/50,0)</f>
        <v>563242.51</v>
      </c>
      <c r="AD2254" s="7">
        <f>IFERROR(VLOOKUP(VALUE(T2254),工作表2!$A:$N,14,1)/50,0)</f>
        <v>563242.51</v>
      </c>
      <c r="AE2254" s="7">
        <f>IFERROR(VLOOKUP(VALUE(U2254),工作表2!$A:$N,14,1),0)</f>
        <v>84245552</v>
      </c>
      <c r="AF2254" s="7">
        <f t="shared" si="396"/>
        <v>89314734.590000004</v>
      </c>
    </row>
    <row r="2255" spans="1:32" x14ac:dyDescent="0.15">
      <c r="A2255" s="8">
        <v>102251</v>
      </c>
      <c r="B2255" s="3" t="s">
        <v>8196</v>
      </c>
      <c r="C2255" t="s">
        <v>8187</v>
      </c>
      <c r="D2255" t="s">
        <v>8197</v>
      </c>
      <c r="E2255" t="s">
        <v>8198</v>
      </c>
      <c r="F2255" t="s">
        <v>8199</v>
      </c>
      <c r="G2255" t="s">
        <v>8200</v>
      </c>
      <c r="H2255" t="s">
        <v>8201</v>
      </c>
      <c r="I2255" t="s">
        <v>8202</v>
      </c>
      <c r="J2255" t="s">
        <v>8203</v>
      </c>
      <c r="K2255" t="s">
        <v>8204</v>
      </c>
      <c r="L2255">
        <f t="shared" si="386"/>
        <v>100676</v>
      </c>
      <c r="M2255">
        <f t="shared" si="387"/>
        <v>100678</v>
      </c>
      <c r="N2255">
        <f t="shared" si="388"/>
        <v>100676</v>
      </c>
      <c r="O2255">
        <f t="shared" si="389"/>
        <v>100678</v>
      </c>
      <c r="P2255">
        <f t="shared" si="390"/>
        <v>100678</v>
      </c>
      <c r="Q2255">
        <f t="shared" si="391"/>
        <v>100676</v>
      </c>
      <c r="R2255">
        <f t="shared" si="392"/>
        <v>100678</v>
      </c>
      <c r="S2255">
        <f t="shared" si="393"/>
        <v>100676</v>
      </c>
      <c r="T2255">
        <f t="shared" si="394"/>
        <v>100677</v>
      </c>
      <c r="U2255">
        <f t="shared" si="395"/>
        <v>202252</v>
      </c>
      <c r="V2255" s="7">
        <f>IFERROR(VLOOKUP(VALUE(L2255),工作表2!$A:$N,14,1)/50,0)</f>
        <v>563242.51</v>
      </c>
      <c r="W2255" s="7">
        <f>IFERROR(VLOOKUP(VALUE(M2255),工作表2!$A:$N,14,1)/50,0)</f>
        <v>563242.51</v>
      </c>
      <c r="X2255" s="7">
        <f>IFERROR(VLOOKUP(VALUE(N2255),工作表2!$A:$N,14,1)/50,0)</f>
        <v>563242.51</v>
      </c>
      <c r="Y2255" s="7">
        <f>IFERROR(VLOOKUP(VALUE(O2255),工作表2!$A:$N,14,1)/50,0)</f>
        <v>563242.51</v>
      </c>
      <c r="Z2255" s="7">
        <f>IFERROR(VLOOKUP(VALUE(P2255),工作表2!$A:$N,14,1)/50,0)</f>
        <v>563242.51</v>
      </c>
      <c r="AA2255" s="7">
        <f>IFERROR(VLOOKUP(VALUE(Q2255),工作表2!$A:$N,14,1)/50,0)</f>
        <v>563242.51</v>
      </c>
      <c r="AB2255" s="7">
        <f>IFERROR(VLOOKUP(VALUE(R2255),工作表2!$A:$N,14,1)/50,0)</f>
        <v>563242.51</v>
      </c>
      <c r="AC2255" s="7">
        <f>IFERROR(VLOOKUP(VALUE(S2255),工作表2!$A:$N,14,1)/50,0)</f>
        <v>563242.51</v>
      </c>
      <c r="AD2255" s="7">
        <f>IFERROR(VLOOKUP(VALUE(T2255),工作表2!$A:$N,14,1)/50,0)</f>
        <v>563242.51</v>
      </c>
      <c r="AE2255" s="7">
        <f>IFERROR(VLOOKUP(VALUE(U2255),工作表2!$A:$N,14,1),0)</f>
        <v>84300768</v>
      </c>
      <c r="AF2255" s="7">
        <f t="shared" si="396"/>
        <v>89369950.590000004</v>
      </c>
    </row>
    <row r="2256" spans="1:32" x14ac:dyDescent="0.15">
      <c r="A2256" s="8">
        <v>102252</v>
      </c>
      <c r="B2256" s="3" t="s">
        <v>8196</v>
      </c>
      <c r="C2256" t="s">
        <v>8205</v>
      </c>
      <c r="D2256" t="s">
        <v>8188</v>
      </c>
      <c r="E2256" t="s">
        <v>8198</v>
      </c>
      <c r="F2256" t="s">
        <v>8206</v>
      </c>
      <c r="G2256" t="s">
        <v>8207</v>
      </c>
      <c r="H2256" t="s">
        <v>8201</v>
      </c>
      <c r="I2256" t="s">
        <v>8202</v>
      </c>
      <c r="J2256" t="s">
        <v>8203</v>
      </c>
      <c r="K2256" t="s">
        <v>8208</v>
      </c>
      <c r="L2256">
        <f t="shared" si="386"/>
        <v>100676</v>
      </c>
      <c r="M2256">
        <f t="shared" si="387"/>
        <v>100676</v>
      </c>
      <c r="N2256">
        <f t="shared" si="388"/>
        <v>100677</v>
      </c>
      <c r="O2256">
        <f t="shared" si="389"/>
        <v>100678</v>
      </c>
      <c r="P2256">
        <f t="shared" si="390"/>
        <v>100676</v>
      </c>
      <c r="Q2256">
        <f t="shared" si="391"/>
        <v>100678</v>
      </c>
      <c r="R2256">
        <f t="shared" si="392"/>
        <v>100678</v>
      </c>
      <c r="S2256">
        <f t="shared" si="393"/>
        <v>100676</v>
      </c>
      <c r="T2256">
        <f t="shared" si="394"/>
        <v>100677</v>
      </c>
      <c r="U2256">
        <f t="shared" si="395"/>
        <v>202253</v>
      </c>
      <c r="V2256" s="7">
        <f>IFERROR(VLOOKUP(VALUE(L2256),工作表2!$A:$N,14,1)/50,0)</f>
        <v>563242.51</v>
      </c>
      <c r="W2256" s="7">
        <f>IFERROR(VLOOKUP(VALUE(M2256),工作表2!$A:$N,14,1)/50,0)</f>
        <v>563242.51</v>
      </c>
      <c r="X2256" s="7">
        <f>IFERROR(VLOOKUP(VALUE(N2256),工作表2!$A:$N,14,1)/50,0)</f>
        <v>563242.51</v>
      </c>
      <c r="Y2256" s="7">
        <f>IFERROR(VLOOKUP(VALUE(O2256),工作表2!$A:$N,14,1)/50,0)</f>
        <v>563242.51</v>
      </c>
      <c r="Z2256" s="7">
        <f>IFERROR(VLOOKUP(VALUE(P2256),工作表2!$A:$N,14,1)/50,0)</f>
        <v>563242.51</v>
      </c>
      <c r="AA2256" s="7">
        <f>IFERROR(VLOOKUP(VALUE(Q2256),工作表2!$A:$N,14,1)/50,0)</f>
        <v>563242.51</v>
      </c>
      <c r="AB2256" s="7">
        <f>IFERROR(VLOOKUP(VALUE(R2256),工作表2!$A:$N,14,1)/50,0)</f>
        <v>563242.51</v>
      </c>
      <c r="AC2256" s="7">
        <f>IFERROR(VLOOKUP(VALUE(S2256),工作表2!$A:$N,14,1)/50,0)</f>
        <v>563242.51</v>
      </c>
      <c r="AD2256" s="7">
        <f>IFERROR(VLOOKUP(VALUE(T2256),工作表2!$A:$N,14,1)/50,0)</f>
        <v>563242.51</v>
      </c>
      <c r="AE2256" s="7">
        <f>IFERROR(VLOOKUP(VALUE(U2256),工作表2!$A:$N,14,1),0)</f>
        <v>84356016</v>
      </c>
      <c r="AF2256" s="7">
        <f t="shared" si="396"/>
        <v>89425198.590000004</v>
      </c>
    </row>
    <row r="2257" spans="1:32" x14ac:dyDescent="0.15">
      <c r="A2257" s="8">
        <v>102253</v>
      </c>
      <c r="B2257" s="3" t="s">
        <v>8186</v>
      </c>
      <c r="C2257" t="s">
        <v>8209</v>
      </c>
      <c r="D2257" t="s">
        <v>8210</v>
      </c>
      <c r="E2257" t="s">
        <v>8189</v>
      </c>
      <c r="F2257" t="s">
        <v>8206</v>
      </c>
      <c r="G2257" t="s">
        <v>8191</v>
      </c>
      <c r="H2257" t="s">
        <v>8201</v>
      </c>
      <c r="I2257" t="s">
        <v>8211</v>
      </c>
      <c r="J2257" t="s">
        <v>8203</v>
      </c>
      <c r="K2257" t="s">
        <v>8212</v>
      </c>
      <c r="L2257">
        <f t="shared" si="386"/>
        <v>100678</v>
      </c>
      <c r="M2257">
        <f t="shared" si="387"/>
        <v>100677</v>
      </c>
      <c r="N2257">
        <f t="shared" si="388"/>
        <v>100678</v>
      </c>
      <c r="O2257">
        <f t="shared" si="389"/>
        <v>100677</v>
      </c>
      <c r="P2257">
        <f t="shared" si="390"/>
        <v>100676</v>
      </c>
      <c r="Q2257">
        <f t="shared" si="391"/>
        <v>100677</v>
      </c>
      <c r="R2257">
        <f t="shared" si="392"/>
        <v>100678</v>
      </c>
      <c r="S2257">
        <f t="shared" si="393"/>
        <v>100677</v>
      </c>
      <c r="T2257">
        <f t="shared" si="394"/>
        <v>100677</v>
      </c>
      <c r="U2257">
        <f t="shared" si="395"/>
        <v>202254</v>
      </c>
      <c r="V2257" s="7">
        <f>IFERROR(VLOOKUP(VALUE(L2257),工作表2!$A:$N,14,1)/50,0)</f>
        <v>563242.51</v>
      </c>
      <c r="W2257" s="7">
        <f>IFERROR(VLOOKUP(VALUE(M2257),工作表2!$A:$N,14,1)/50,0)</f>
        <v>563242.51</v>
      </c>
      <c r="X2257" s="7">
        <f>IFERROR(VLOOKUP(VALUE(N2257),工作表2!$A:$N,14,1)/50,0)</f>
        <v>563242.51</v>
      </c>
      <c r="Y2257" s="7">
        <f>IFERROR(VLOOKUP(VALUE(O2257),工作表2!$A:$N,14,1)/50,0)</f>
        <v>563242.51</v>
      </c>
      <c r="Z2257" s="7">
        <f>IFERROR(VLOOKUP(VALUE(P2257),工作表2!$A:$N,14,1)/50,0)</f>
        <v>563242.51</v>
      </c>
      <c r="AA2257" s="7">
        <f>IFERROR(VLOOKUP(VALUE(Q2257),工作表2!$A:$N,14,1)/50,0)</f>
        <v>563242.51</v>
      </c>
      <c r="AB2257" s="7">
        <f>IFERROR(VLOOKUP(VALUE(R2257),工作表2!$A:$N,14,1)/50,0)</f>
        <v>563242.51</v>
      </c>
      <c r="AC2257" s="7">
        <f>IFERROR(VLOOKUP(VALUE(S2257),工作表2!$A:$N,14,1)/50,0)</f>
        <v>563242.51</v>
      </c>
      <c r="AD2257" s="7">
        <f>IFERROR(VLOOKUP(VALUE(T2257),工作表2!$A:$N,14,1)/50,0)</f>
        <v>563242.51</v>
      </c>
      <c r="AE2257" s="7">
        <f>IFERROR(VLOOKUP(VALUE(U2257),工作表2!$A:$N,14,1),0)</f>
        <v>85955160.5</v>
      </c>
      <c r="AF2257" s="7">
        <f t="shared" si="396"/>
        <v>91024343.090000004</v>
      </c>
    </row>
    <row r="2258" spans="1:32" x14ac:dyDescent="0.15">
      <c r="A2258" s="8">
        <v>102254</v>
      </c>
      <c r="B2258" s="3" t="s">
        <v>8196</v>
      </c>
      <c r="C2258" t="s">
        <v>8205</v>
      </c>
      <c r="D2258" t="s">
        <v>8197</v>
      </c>
      <c r="E2258" t="s">
        <v>8213</v>
      </c>
      <c r="F2258" t="s">
        <v>8206</v>
      </c>
      <c r="G2258" t="s">
        <v>8207</v>
      </c>
      <c r="H2258" t="s">
        <v>8214</v>
      </c>
      <c r="I2258" t="s">
        <v>8202</v>
      </c>
      <c r="J2258" t="s">
        <v>8203</v>
      </c>
      <c r="K2258" t="s">
        <v>8215</v>
      </c>
      <c r="L2258">
        <f t="shared" si="386"/>
        <v>100676</v>
      </c>
      <c r="M2258">
        <f t="shared" si="387"/>
        <v>100676</v>
      </c>
      <c r="N2258">
        <f t="shared" si="388"/>
        <v>100676</v>
      </c>
      <c r="O2258">
        <f t="shared" si="389"/>
        <v>100676</v>
      </c>
      <c r="P2258">
        <f t="shared" si="390"/>
        <v>100676</v>
      </c>
      <c r="Q2258">
        <f t="shared" si="391"/>
        <v>100678</v>
      </c>
      <c r="R2258">
        <f t="shared" si="392"/>
        <v>100676</v>
      </c>
      <c r="S2258">
        <f t="shared" si="393"/>
        <v>100676</v>
      </c>
      <c r="T2258">
        <f t="shared" si="394"/>
        <v>100677</v>
      </c>
      <c r="U2258">
        <f t="shared" si="395"/>
        <v>202255</v>
      </c>
      <c r="V2258" s="7">
        <f>IFERROR(VLOOKUP(VALUE(L2258),工作表2!$A:$N,14,1)/50,0)</f>
        <v>563242.51</v>
      </c>
      <c r="W2258" s="7">
        <f>IFERROR(VLOOKUP(VALUE(M2258),工作表2!$A:$N,14,1)/50,0)</f>
        <v>563242.51</v>
      </c>
      <c r="X2258" s="7">
        <f>IFERROR(VLOOKUP(VALUE(N2258),工作表2!$A:$N,14,1)/50,0)</f>
        <v>563242.51</v>
      </c>
      <c r="Y2258" s="7">
        <f>IFERROR(VLOOKUP(VALUE(O2258),工作表2!$A:$N,14,1)/50,0)</f>
        <v>563242.51</v>
      </c>
      <c r="Z2258" s="7">
        <f>IFERROR(VLOOKUP(VALUE(P2258),工作表2!$A:$N,14,1)/50,0)</f>
        <v>563242.51</v>
      </c>
      <c r="AA2258" s="7">
        <f>IFERROR(VLOOKUP(VALUE(Q2258),工作表2!$A:$N,14,1)/50,0)</f>
        <v>563242.51</v>
      </c>
      <c r="AB2258" s="7">
        <f>IFERROR(VLOOKUP(VALUE(R2258),工作表2!$A:$N,14,1)/50,0)</f>
        <v>563242.51</v>
      </c>
      <c r="AC2258" s="7">
        <f>IFERROR(VLOOKUP(VALUE(S2258),工作表2!$A:$N,14,1)/50,0)</f>
        <v>563242.51</v>
      </c>
      <c r="AD2258" s="7">
        <f>IFERROR(VLOOKUP(VALUE(T2258),工作表2!$A:$N,14,1)/50,0)</f>
        <v>563242.51</v>
      </c>
      <c r="AE2258" s="7">
        <f>IFERROR(VLOOKUP(VALUE(U2258),工作表2!$A:$N,14,1),0)</f>
        <v>84466608</v>
      </c>
      <c r="AF2258" s="7">
        <f t="shared" si="396"/>
        <v>89535790.590000004</v>
      </c>
    </row>
    <row r="2259" spans="1:32" x14ac:dyDescent="0.15">
      <c r="A2259" s="8">
        <v>102255</v>
      </c>
      <c r="B2259" s="3" t="s">
        <v>8216</v>
      </c>
      <c r="C2259" t="s">
        <v>8187</v>
      </c>
      <c r="D2259" t="s">
        <v>8197</v>
      </c>
      <c r="E2259" t="s">
        <v>8213</v>
      </c>
      <c r="F2259" t="s">
        <v>8206</v>
      </c>
      <c r="G2259" t="s">
        <v>8207</v>
      </c>
      <c r="H2259" t="s">
        <v>8201</v>
      </c>
      <c r="I2259" t="s">
        <v>8193</v>
      </c>
      <c r="J2259" t="s">
        <v>8194</v>
      </c>
      <c r="K2259" t="s">
        <v>8217</v>
      </c>
      <c r="L2259">
        <f t="shared" si="386"/>
        <v>100677</v>
      </c>
      <c r="M2259">
        <f t="shared" si="387"/>
        <v>100678</v>
      </c>
      <c r="N2259">
        <f t="shared" si="388"/>
        <v>100676</v>
      </c>
      <c r="O2259">
        <f t="shared" si="389"/>
        <v>100676</v>
      </c>
      <c r="P2259">
        <f t="shared" si="390"/>
        <v>100676</v>
      </c>
      <c r="Q2259">
        <f t="shared" si="391"/>
        <v>100678</v>
      </c>
      <c r="R2259">
        <f t="shared" si="392"/>
        <v>100678</v>
      </c>
      <c r="S2259">
        <f t="shared" si="393"/>
        <v>100678</v>
      </c>
      <c r="T2259">
        <f t="shared" si="394"/>
        <v>100678</v>
      </c>
      <c r="U2259">
        <f t="shared" si="395"/>
        <v>202256</v>
      </c>
      <c r="V2259" s="7">
        <f>IFERROR(VLOOKUP(VALUE(L2259),工作表2!$A:$N,14,1)/50,0)</f>
        <v>563242.51</v>
      </c>
      <c r="W2259" s="7">
        <f>IFERROR(VLOOKUP(VALUE(M2259),工作表2!$A:$N,14,1)/50,0)</f>
        <v>563242.51</v>
      </c>
      <c r="X2259" s="7">
        <f>IFERROR(VLOOKUP(VALUE(N2259),工作表2!$A:$N,14,1)/50,0)</f>
        <v>563242.51</v>
      </c>
      <c r="Y2259" s="7">
        <f>IFERROR(VLOOKUP(VALUE(O2259),工作表2!$A:$N,14,1)/50,0)</f>
        <v>563242.51</v>
      </c>
      <c r="Z2259" s="7">
        <f>IFERROR(VLOOKUP(VALUE(P2259),工作表2!$A:$N,14,1)/50,0)</f>
        <v>563242.51</v>
      </c>
      <c r="AA2259" s="7">
        <f>IFERROR(VLOOKUP(VALUE(Q2259),工作表2!$A:$N,14,1)/50,0)</f>
        <v>563242.51</v>
      </c>
      <c r="AB2259" s="7">
        <f>IFERROR(VLOOKUP(VALUE(R2259),工作表2!$A:$N,14,1)/50,0)</f>
        <v>563242.51</v>
      </c>
      <c r="AC2259" s="7">
        <f>IFERROR(VLOOKUP(VALUE(S2259),工作表2!$A:$N,14,1)/50,0)</f>
        <v>563242.51</v>
      </c>
      <c r="AD2259" s="7">
        <f>IFERROR(VLOOKUP(VALUE(T2259),工作表2!$A:$N,14,1)/50,0)</f>
        <v>563242.51</v>
      </c>
      <c r="AE2259" s="7">
        <f>IFERROR(VLOOKUP(VALUE(U2259),工作表2!$A:$N,14,1),0)</f>
        <v>84521952</v>
      </c>
      <c r="AF2259" s="7">
        <f t="shared" si="396"/>
        <v>89591134.590000004</v>
      </c>
    </row>
    <row r="2260" spans="1:32" x14ac:dyDescent="0.15">
      <c r="A2260" s="8">
        <v>102256</v>
      </c>
      <c r="B2260" s="3" t="s">
        <v>8216</v>
      </c>
      <c r="C2260" t="s">
        <v>8205</v>
      </c>
      <c r="D2260" t="s">
        <v>8210</v>
      </c>
      <c r="E2260" t="s">
        <v>8198</v>
      </c>
      <c r="F2260" t="s">
        <v>8190</v>
      </c>
      <c r="G2260" t="s">
        <v>8200</v>
      </c>
      <c r="H2260" t="s">
        <v>8192</v>
      </c>
      <c r="I2260" t="s">
        <v>8202</v>
      </c>
      <c r="J2260" t="s">
        <v>8218</v>
      </c>
      <c r="K2260" t="s">
        <v>8219</v>
      </c>
      <c r="L2260">
        <f t="shared" si="386"/>
        <v>100677</v>
      </c>
      <c r="M2260">
        <f t="shared" si="387"/>
        <v>100676</v>
      </c>
      <c r="N2260">
        <f t="shared" si="388"/>
        <v>100678</v>
      </c>
      <c r="O2260">
        <f t="shared" si="389"/>
        <v>100678</v>
      </c>
      <c r="P2260">
        <f t="shared" si="390"/>
        <v>100677</v>
      </c>
      <c r="Q2260">
        <f t="shared" si="391"/>
        <v>100676</v>
      </c>
      <c r="R2260">
        <f t="shared" si="392"/>
        <v>100677</v>
      </c>
      <c r="S2260">
        <f t="shared" si="393"/>
        <v>100676</v>
      </c>
      <c r="T2260">
        <f t="shared" si="394"/>
        <v>100676</v>
      </c>
      <c r="U2260">
        <f t="shared" si="395"/>
        <v>202257</v>
      </c>
      <c r="V2260" s="7">
        <f>IFERROR(VLOOKUP(VALUE(L2260),工作表2!$A:$N,14,1)/50,0)</f>
        <v>563242.51</v>
      </c>
      <c r="W2260" s="7">
        <f>IFERROR(VLOOKUP(VALUE(M2260),工作表2!$A:$N,14,1)/50,0)</f>
        <v>563242.51</v>
      </c>
      <c r="X2260" s="7">
        <f>IFERROR(VLOOKUP(VALUE(N2260),工作表2!$A:$N,14,1)/50,0)</f>
        <v>563242.51</v>
      </c>
      <c r="Y2260" s="7">
        <f>IFERROR(VLOOKUP(VALUE(O2260),工作表2!$A:$N,14,1)/50,0)</f>
        <v>563242.51</v>
      </c>
      <c r="Z2260" s="7">
        <f>IFERROR(VLOOKUP(VALUE(P2260),工作表2!$A:$N,14,1)/50,0)</f>
        <v>563242.51</v>
      </c>
      <c r="AA2260" s="7">
        <f>IFERROR(VLOOKUP(VALUE(Q2260),工作表2!$A:$N,14,1)/50,0)</f>
        <v>563242.51</v>
      </c>
      <c r="AB2260" s="7">
        <f>IFERROR(VLOOKUP(VALUE(R2260),工作表2!$A:$N,14,1)/50,0)</f>
        <v>563242.51</v>
      </c>
      <c r="AC2260" s="7">
        <f>IFERROR(VLOOKUP(VALUE(S2260),工作表2!$A:$N,14,1)/50,0)</f>
        <v>563242.51</v>
      </c>
      <c r="AD2260" s="7">
        <f>IFERROR(VLOOKUP(VALUE(T2260),工作表2!$A:$N,14,1)/50,0)</f>
        <v>563242.51</v>
      </c>
      <c r="AE2260" s="7">
        <f>IFERROR(VLOOKUP(VALUE(U2260),工作表2!$A:$N,14,1),0)</f>
        <v>86123750.5</v>
      </c>
      <c r="AF2260" s="7">
        <f t="shared" si="396"/>
        <v>91192933.090000004</v>
      </c>
    </row>
    <row r="2261" spans="1:32" x14ac:dyDescent="0.15">
      <c r="A2261" s="8">
        <v>102257</v>
      </c>
      <c r="B2261" s="3" t="s">
        <v>8196</v>
      </c>
      <c r="C2261" t="s">
        <v>8205</v>
      </c>
      <c r="D2261" t="s">
        <v>8188</v>
      </c>
      <c r="E2261" t="s">
        <v>8189</v>
      </c>
      <c r="F2261" t="s">
        <v>8190</v>
      </c>
      <c r="G2261" t="s">
        <v>8207</v>
      </c>
      <c r="H2261" t="s">
        <v>8192</v>
      </c>
      <c r="I2261" t="s">
        <v>8193</v>
      </c>
      <c r="J2261" t="s">
        <v>8203</v>
      </c>
      <c r="K2261" t="s">
        <v>8220</v>
      </c>
      <c r="L2261">
        <f t="shared" si="386"/>
        <v>100676</v>
      </c>
      <c r="M2261">
        <f t="shared" si="387"/>
        <v>100676</v>
      </c>
      <c r="N2261">
        <f t="shared" si="388"/>
        <v>100677</v>
      </c>
      <c r="O2261">
        <f t="shared" si="389"/>
        <v>100677</v>
      </c>
      <c r="P2261">
        <f t="shared" si="390"/>
        <v>100677</v>
      </c>
      <c r="Q2261">
        <f t="shared" si="391"/>
        <v>100678</v>
      </c>
      <c r="R2261">
        <f t="shared" si="392"/>
        <v>100677</v>
      </c>
      <c r="S2261">
        <f t="shared" si="393"/>
        <v>100678</v>
      </c>
      <c r="T2261">
        <f t="shared" si="394"/>
        <v>100677</v>
      </c>
      <c r="U2261">
        <f t="shared" si="395"/>
        <v>202258</v>
      </c>
      <c r="V2261" s="7">
        <f>IFERROR(VLOOKUP(VALUE(L2261),工作表2!$A:$N,14,1)/50,0)</f>
        <v>563242.51</v>
      </c>
      <c r="W2261" s="7">
        <f>IFERROR(VLOOKUP(VALUE(M2261),工作表2!$A:$N,14,1)/50,0)</f>
        <v>563242.51</v>
      </c>
      <c r="X2261" s="7">
        <f>IFERROR(VLOOKUP(VALUE(N2261),工作表2!$A:$N,14,1)/50,0)</f>
        <v>563242.51</v>
      </c>
      <c r="Y2261" s="7">
        <f>IFERROR(VLOOKUP(VALUE(O2261),工作表2!$A:$N,14,1)/50,0)</f>
        <v>563242.51</v>
      </c>
      <c r="Z2261" s="7">
        <f>IFERROR(VLOOKUP(VALUE(P2261),工作表2!$A:$N,14,1)/50,0)</f>
        <v>563242.51</v>
      </c>
      <c r="AA2261" s="7">
        <f>IFERROR(VLOOKUP(VALUE(Q2261),工作表2!$A:$N,14,1)/50,0)</f>
        <v>563242.51</v>
      </c>
      <c r="AB2261" s="7">
        <f>IFERROR(VLOOKUP(VALUE(R2261),工作表2!$A:$N,14,1)/50,0)</f>
        <v>563242.51</v>
      </c>
      <c r="AC2261" s="7">
        <f>IFERROR(VLOOKUP(VALUE(S2261),工作表2!$A:$N,14,1)/50,0)</f>
        <v>563242.51</v>
      </c>
      <c r="AD2261" s="7">
        <f>IFERROR(VLOOKUP(VALUE(T2261),工作表2!$A:$N,14,1)/50,0)</f>
        <v>563242.51</v>
      </c>
      <c r="AE2261" s="7">
        <f>IFERROR(VLOOKUP(VALUE(U2261),工作表2!$A:$N,14,1),0)</f>
        <v>85437320.5</v>
      </c>
      <c r="AF2261" s="7">
        <f t="shared" si="396"/>
        <v>90506503.090000004</v>
      </c>
    </row>
    <row r="2262" spans="1:32" x14ac:dyDescent="0.15">
      <c r="A2262" s="8">
        <v>102258</v>
      </c>
      <c r="B2262" s="3" t="s">
        <v>8216</v>
      </c>
      <c r="C2262" t="s">
        <v>8205</v>
      </c>
      <c r="D2262" t="s">
        <v>8210</v>
      </c>
      <c r="E2262" t="s">
        <v>8189</v>
      </c>
      <c r="F2262" t="s">
        <v>8206</v>
      </c>
      <c r="G2262" t="s">
        <v>8191</v>
      </c>
      <c r="H2262" t="s">
        <v>8192</v>
      </c>
      <c r="I2262" t="s">
        <v>8211</v>
      </c>
      <c r="J2262" t="s">
        <v>8194</v>
      </c>
      <c r="K2262" t="s">
        <v>8221</v>
      </c>
      <c r="L2262">
        <f t="shared" si="386"/>
        <v>100677</v>
      </c>
      <c r="M2262">
        <f t="shared" si="387"/>
        <v>100676</v>
      </c>
      <c r="N2262">
        <f t="shared" si="388"/>
        <v>100678</v>
      </c>
      <c r="O2262">
        <f t="shared" si="389"/>
        <v>100677</v>
      </c>
      <c r="P2262">
        <f t="shared" si="390"/>
        <v>100676</v>
      </c>
      <c r="Q2262">
        <f t="shared" si="391"/>
        <v>100677</v>
      </c>
      <c r="R2262">
        <f t="shared" si="392"/>
        <v>100677</v>
      </c>
      <c r="S2262">
        <f t="shared" si="393"/>
        <v>100677</v>
      </c>
      <c r="T2262">
        <f t="shared" si="394"/>
        <v>100678</v>
      </c>
      <c r="U2262">
        <f t="shared" si="395"/>
        <v>202259</v>
      </c>
      <c r="V2262" s="7">
        <f>IFERROR(VLOOKUP(VALUE(L2262),工作表2!$A:$N,14,1)/50,0)</f>
        <v>563242.51</v>
      </c>
      <c r="W2262" s="7">
        <f>IFERROR(VLOOKUP(VALUE(M2262),工作表2!$A:$N,14,1)/50,0)</f>
        <v>563242.51</v>
      </c>
      <c r="X2262" s="7">
        <f>IFERROR(VLOOKUP(VALUE(N2262),工作表2!$A:$N,14,1)/50,0)</f>
        <v>563242.51</v>
      </c>
      <c r="Y2262" s="7">
        <f>IFERROR(VLOOKUP(VALUE(O2262),工作表2!$A:$N,14,1)/50,0)</f>
        <v>563242.51</v>
      </c>
      <c r="Z2262" s="7">
        <f>IFERROR(VLOOKUP(VALUE(P2262),工作表2!$A:$N,14,1)/50,0)</f>
        <v>563242.51</v>
      </c>
      <c r="AA2262" s="7">
        <f>IFERROR(VLOOKUP(VALUE(Q2262),工作表2!$A:$N,14,1)/50,0)</f>
        <v>563242.51</v>
      </c>
      <c r="AB2262" s="7">
        <f>IFERROR(VLOOKUP(VALUE(R2262),工作表2!$A:$N,14,1)/50,0)</f>
        <v>563242.51</v>
      </c>
      <c r="AC2262" s="7">
        <f>IFERROR(VLOOKUP(VALUE(S2262),工作表2!$A:$N,14,1)/50,0)</f>
        <v>563242.51</v>
      </c>
      <c r="AD2262" s="7">
        <f>IFERROR(VLOOKUP(VALUE(T2262),工作表2!$A:$N,14,1)/50,0)</f>
        <v>563242.51</v>
      </c>
      <c r="AE2262" s="7">
        <f>IFERROR(VLOOKUP(VALUE(U2262),工作表2!$A:$N,14,1),0)</f>
        <v>85805832</v>
      </c>
      <c r="AF2262" s="7">
        <f t="shared" si="396"/>
        <v>90875014.590000004</v>
      </c>
    </row>
    <row r="2263" spans="1:32" x14ac:dyDescent="0.15">
      <c r="A2263" s="8">
        <v>102259</v>
      </c>
      <c r="B2263" s="3" t="s">
        <v>8186</v>
      </c>
      <c r="C2263" t="s">
        <v>8187</v>
      </c>
      <c r="D2263" t="s">
        <v>8197</v>
      </c>
      <c r="E2263" t="s">
        <v>8198</v>
      </c>
      <c r="F2263" t="s">
        <v>8190</v>
      </c>
      <c r="G2263" t="s">
        <v>8200</v>
      </c>
      <c r="H2263" t="s">
        <v>8214</v>
      </c>
      <c r="I2263" t="s">
        <v>8202</v>
      </c>
      <c r="J2263" t="s">
        <v>8218</v>
      </c>
      <c r="K2263" t="s">
        <v>8222</v>
      </c>
      <c r="L2263">
        <f t="shared" si="386"/>
        <v>100678</v>
      </c>
      <c r="M2263">
        <f t="shared" si="387"/>
        <v>100678</v>
      </c>
      <c r="N2263">
        <f t="shared" si="388"/>
        <v>100676</v>
      </c>
      <c r="O2263">
        <f t="shared" si="389"/>
        <v>100678</v>
      </c>
      <c r="P2263">
        <f t="shared" si="390"/>
        <v>100677</v>
      </c>
      <c r="Q2263">
        <f t="shared" si="391"/>
        <v>100676</v>
      </c>
      <c r="R2263">
        <f t="shared" si="392"/>
        <v>100676</v>
      </c>
      <c r="S2263">
        <f t="shared" si="393"/>
        <v>100676</v>
      </c>
      <c r="T2263">
        <f t="shared" si="394"/>
        <v>100676</v>
      </c>
      <c r="U2263">
        <f t="shared" si="395"/>
        <v>202260</v>
      </c>
      <c r="V2263" s="7">
        <f>IFERROR(VLOOKUP(VALUE(L2263),工作表2!$A:$N,14,1)/50,0)</f>
        <v>563242.51</v>
      </c>
      <c r="W2263" s="7">
        <f>IFERROR(VLOOKUP(VALUE(M2263),工作表2!$A:$N,14,1)/50,0)</f>
        <v>563242.51</v>
      </c>
      <c r="X2263" s="7">
        <f>IFERROR(VLOOKUP(VALUE(N2263),工作表2!$A:$N,14,1)/50,0)</f>
        <v>563242.51</v>
      </c>
      <c r="Y2263" s="7">
        <f>IFERROR(VLOOKUP(VALUE(O2263),工作表2!$A:$N,14,1)/50,0)</f>
        <v>563242.51</v>
      </c>
      <c r="Z2263" s="7">
        <f>IFERROR(VLOOKUP(VALUE(P2263),工作表2!$A:$N,14,1)/50,0)</f>
        <v>563242.51</v>
      </c>
      <c r="AA2263" s="7">
        <f>IFERROR(VLOOKUP(VALUE(Q2263),工作表2!$A:$N,14,1)/50,0)</f>
        <v>563242.51</v>
      </c>
      <c r="AB2263" s="7">
        <f>IFERROR(VLOOKUP(VALUE(R2263),工作表2!$A:$N,14,1)/50,0)</f>
        <v>563242.51</v>
      </c>
      <c r="AC2263" s="7">
        <f>IFERROR(VLOOKUP(VALUE(S2263),工作表2!$A:$N,14,1)/50,0)</f>
        <v>563242.51</v>
      </c>
      <c r="AD2263" s="7">
        <f>IFERROR(VLOOKUP(VALUE(T2263),工作表2!$A:$N,14,1)/50,0)</f>
        <v>563242.51</v>
      </c>
      <c r="AE2263" s="7">
        <f>IFERROR(VLOOKUP(VALUE(U2263),工作表2!$A:$N,14,1),0)</f>
        <v>86298636.5</v>
      </c>
      <c r="AF2263" s="7">
        <f t="shared" si="396"/>
        <v>91367819.090000004</v>
      </c>
    </row>
    <row r="2264" spans="1:32" x14ac:dyDescent="0.15">
      <c r="A2264" s="8">
        <v>102260</v>
      </c>
      <c r="B2264" s="3" t="s">
        <v>8223</v>
      </c>
      <c r="C2264" t="s">
        <v>8224</v>
      </c>
      <c r="D2264" t="s">
        <v>8225</v>
      </c>
      <c r="E2264" t="s">
        <v>8226</v>
      </c>
      <c r="F2264" t="s">
        <v>8227</v>
      </c>
      <c r="G2264" t="s">
        <v>8228</v>
      </c>
      <c r="H2264" t="s">
        <v>8229</v>
      </c>
      <c r="I2264" t="s">
        <v>8230</v>
      </c>
      <c r="J2264" t="s">
        <v>8231</v>
      </c>
      <c r="K2264" t="s">
        <v>8232</v>
      </c>
      <c r="L2264">
        <f t="shared" si="386"/>
        <v>100680</v>
      </c>
      <c r="M2264">
        <f t="shared" si="387"/>
        <v>100680</v>
      </c>
      <c r="N2264">
        <f t="shared" si="388"/>
        <v>100680</v>
      </c>
      <c r="O2264">
        <f t="shared" si="389"/>
        <v>100680</v>
      </c>
      <c r="P2264">
        <f t="shared" si="390"/>
        <v>100680</v>
      </c>
      <c r="Q2264">
        <f t="shared" si="391"/>
        <v>100681</v>
      </c>
      <c r="R2264">
        <f t="shared" si="392"/>
        <v>100681</v>
      </c>
      <c r="S2264">
        <f t="shared" si="393"/>
        <v>100681</v>
      </c>
      <c r="T2264">
        <f t="shared" si="394"/>
        <v>100679</v>
      </c>
      <c r="U2264">
        <f t="shared" si="395"/>
        <v>202261</v>
      </c>
      <c r="V2264" s="7">
        <f>IFERROR(VLOOKUP(VALUE(L2264),工作表2!$A:$N,14,1)/50,0)</f>
        <v>567974.73</v>
      </c>
      <c r="W2264" s="7">
        <f>IFERROR(VLOOKUP(VALUE(M2264),工作表2!$A:$N,14,1)/50,0)</f>
        <v>567974.73</v>
      </c>
      <c r="X2264" s="7">
        <f>IFERROR(VLOOKUP(VALUE(N2264),工作表2!$A:$N,14,1)/50,0)</f>
        <v>567974.73</v>
      </c>
      <c r="Y2264" s="7">
        <f>IFERROR(VLOOKUP(VALUE(O2264),工作表2!$A:$N,14,1)/50,0)</f>
        <v>567974.73</v>
      </c>
      <c r="Z2264" s="7">
        <f>IFERROR(VLOOKUP(VALUE(P2264),工作表2!$A:$N,14,1)/50,0)</f>
        <v>567974.73</v>
      </c>
      <c r="AA2264" s="7">
        <f>IFERROR(VLOOKUP(VALUE(Q2264),工作表2!$A:$N,14,1)/50,0)</f>
        <v>567974.73</v>
      </c>
      <c r="AB2264" s="7">
        <f>IFERROR(VLOOKUP(VALUE(R2264),工作表2!$A:$N,14,1)/50,0)</f>
        <v>567974.73</v>
      </c>
      <c r="AC2264" s="7">
        <f>IFERROR(VLOOKUP(VALUE(S2264),工作表2!$A:$N,14,1)/50,0)</f>
        <v>567974.73</v>
      </c>
      <c r="AD2264" s="7">
        <f>IFERROR(VLOOKUP(VALUE(T2264),工作表2!$A:$N,14,1)/50,0)</f>
        <v>567974.73</v>
      </c>
      <c r="AE2264" s="7">
        <f>IFERROR(VLOOKUP(VALUE(U2264),工作表2!$A:$N,14,1),0)</f>
        <v>85031144.5</v>
      </c>
      <c r="AF2264" s="7">
        <f t="shared" si="396"/>
        <v>90142917.069999993</v>
      </c>
    </row>
    <row r="2265" spans="1:32" x14ac:dyDescent="0.15">
      <c r="A2265" s="8">
        <v>102261</v>
      </c>
      <c r="B2265" s="3" t="s">
        <v>8223</v>
      </c>
      <c r="C2265" t="s">
        <v>8233</v>
      </c>
      <c r="D2265" t="s">
        <v>8225</v>
      </c>
      <c r="E2265" t="s">
        <v>8226</v>
      </c>
      <c r="F2265" t="s">
        <v>8227</v>
      </c>
      <c r="G2265" t="s">
        <v>8234</v>
      </c>
      <c r="H2265" t="s">
        <v>8235</v>
      </c>
      <c r="I2265" t="s">
        <v>8236</v>
      </c>
      <c r="J2265" t="s">
        <v>8237</v>
      </c>
      <c r="K2265" t="s">
        <v>8238</v>
      </c>
      <c r="L2265">
        <f t="shared" si="386"/>
        <v>100680</v>
      </c>
      <c r="M2265">
        <f t="shared" si="387"/>
        <v>100679</v>
      </c>
      <c r="N2265">
        <f t="shared" si="388"/>
        <v>100680</v>
      </c>
      <c r="O2265">
        <f t="shared" si="389"/>
        <v>100680</v>
      </c>
      <c r="P2265">
        <f t="shared" si="390"/>
        <v>100680</v>
      </c>
      <c r="Q2265">
        <f t="shared" si="391"/>
        <v>100679</v>
      </c>
      <c r="R2265">
        <f t="shared" si="392"/>
        <v>100679</v>
      </c>
      <c r="S2265">
        <f t="shared" si="393"/>
        <v>100679</v>
      </c>
      <c r="T2265">
        <f t="shared" si="394"/>
        <v>100680</v>
      </c>
      <c r="U2265">
        <f t="shared" si="395"/>
        <v>202262</v>
      </c>
      <c r="V2265" s="7">
        <f>IFERROR(VLOOKUP(VALUE(L2265),工作表2!$A:$N,14,1)/50,0)</f>
        <v>567974.73</v>
      </c>
      <c r="W2265" s="7">
        <f>IFERROR(VLOOKUP(VALUE(M2265),工作表2!$A:$N,14,1)/50,0)</f>
        <v>567974.73</v>
      </c>
      <c r="X2265" s="7">
        <f>IFERROR(VLOOKUP(VALUE(N2265),工作表2!$A:$N,14,1)/50,0)</f>
        <v>567974.73</v>
      </c>
      <c r="Y2265" s="7">
        <f>IFERROR(VLOOKUP(VALUE(O2265),工作表2!$A:$N,14,1)/50,0)</f>
        <v>567974.73</v>
      </c>
      <c r="Z2265" s="7">
        <f>IFERROR(VLOOKUP(VALUE(P2265),工作表2!$A:$N,14,1)/50,0)</f>
        <v>567974.73</v>
      </c>
      <c r="AA2265" s="7">
        <f>IFERROR(VLOOKUP(VALUE(Q2265),工作表2!$A:$N,14,1)/50,0)</f>
        <v>567974.73</v>
      </c>
      <c r="AB2265" s="7">
        <f>IFERROR(VLOOKUP(VALUE(R2265),工作表2!$A:$N,14,1)/50,0)</f>
        <v>567974.73</v>
      </c>
      <c r="AC2265" s="7">
        <f>IFERROR(VLOOKUP(VALUE(S2265),工作表2!$A:$N,14,1)/50,0)</f>
        <v>567974.73</v>
      </c>
      <c r="AD2265" s="7">
        <f>IFERROR(VLOOKUP(VALUE(T2265),工作表2!$A:$N,14,1)/50,0)</f>
        <v>567974.73</v>
      </c>
      <c r="AE2265" s="7">
        <f>IFERROR(VLOOKUP(VALUE(U2265),工作表2!$A:$N,14,1),0)</f>
        <v>85089476.5</v>
      </c>
      <c r="AF2265" s="7">
        <f t="shared" si="396"/>
        <v>90201249.069999993</v>
      </c>
    </row>
    <row r="2266" spans="1:32" x14ac:dyDescent="0.15">
      <c r="A2266" s="8">
        <v>102262</v>
      </c>
      <c r="B2266" s="3" t="s">
        <v>8239</v>
      </c>
      <c r="C2266" t="s">
        <v>8233</v>
      </c>
      <c r="D2266" t="s">
        <v>8240</v>
      </c>
      <c r="E2266" t="s">
        <v>8241</v>
      </c>
      <c r="F2266" t="s">
        <v>8227</v>
      </c>
      <c r="G2266" t="s">
        <v>8234</v>
      </c>
      <c r="H2266" t="s">
        <v>8235</v>
      </c>
      <c r="I2266" t="s">
        <v>8242</v>
      </c>
      <c r="J2266" t="s">
        <v>8237</v>
      </c>
      <c r="K2266" t="s">
        <v>8243</v>
      </c>
      <c r="L2266">
        <f t="shared" si="386"/>
        <v>100679</v>
      </c>
      <c r="M2266">
        <f t="shared" si="387"/>
        <v>100679</v>
      </c>
      <c r="N2266">
        <f t="shared" si="388"/>
        <v>100681</v>
      </c>
      <c r="O2266">
        <f t="shared" si="389"/>
        <v>100681</v>
      </c>
      <c r="P2266">
        <f t="shared" si="390"/>
        <v>100680</v>
      </c>
      <c r="Q2266">
        <f t="shared" si="391"/>
        <v>100679</v>
      </c>
      <c r="R2266">
        <f t="shared" si="392"/>
        <v>100679</v>
      </c>
      <c r="S2266">
        <f t="shared" si="393"/>
        <v>100680</v>
      </c>
      <c r="T2266">
        <f t="shared" si="394"/>
        <v>100680</v>
      </c>
      <c r="U2266">
        <f t="shared" si="395"/>
        <v>202263</v>
      </c>
      <c r="V2266" s="7">
        <f>IFERROR(VLOOKUP(VALUE(L2266),工作表2!$A:$N,14,1)/50,0)</f>
        <v>567974.73</v>
      </c>
      <c r="W2266" s="7">
        <f>IFERROR(VLOOKUP(VALUE(M2266),工作表2!$A:$N,14,1)/50,0)</f>
        <v>567974.73</v>
      </c>
      <c r="X2266" s="7">
        <f>IFERROR(VLOOKUP(VALUE(N2266),工作表2!$A:$N,14,1)/50,0)</f>
        <v>567974.73</v>
      </c>
      <c r="Y2266" s="7">
        <f>IFERROR(VLOOKUP(VALUE(O2266),工作表2!$A:$N,14,1)/50,0)</f>
        <v>567974.73</v>
      </c>
      <c r="Z2266" s="7">
        <f>IFERROR(VLOOKUP(VALUE(P2266),工作表2!$A:$N,14,1)/50,0)</f>
        <v>567974.73</v>
      </c>
      <c r="AA2266" s="7">
        <f>IFERROR(VLOOKUP(VALUE(Q2266),工作表2!$A:$N,14,1)/50,0)</f>
        <v>567974.73</v>
      </c>
      <c r="AB2266" s="7">
        <f>IFERROR(VLOOKUP(VALUE(R2266),工作表2!$A:$N,14,1)/50,0)</f>
        <v>567974.73</v>
      </c>
      <c r="AC2266" s="7">
        <f>IFERROR(VLOOKUP(VALUE(S2266),工作表2!$A:$N,14,1)/50,0)</f>
        <v>567974.73</v>
      </c>
      <c r="AD2266" s="7">
        <f>IFERROR(VLOOKUP(VALUE(T2266),工作表2!$A:$N,14,1)/50,0)</f>
        <v>567974.73</v>
      </c>
      <c r="AE2266" s="7">
        <f>IFERROR(VLOOKUP(VALUE(U2266),工作表2!$A:$N,14,1),0)</f>
        <v>85147841</v>
      </c>
      <c r="AF2266" s="7">
        <f t="shared" si="396"/>
        <v>90259613.569999993</v>
      </c>
    </row>
    <row r="2267" spans="1:32" x14ac:dyDescent="0.15">
      <c r="A2267" s="8">
        <v>102263</v>
      </c>
      <c r="B2267" s="3" t="s">
        <v>8223</v>
      </c>
      <c r="C2267" t="s">
        <v>8224</v>
      </c>
      <c r="D2267" t="s">
        <v>8225</v>
      </c>
      <c r="E2267" t="s">
        <v>8244</v>
      </c>
      <c r="F2267" t="s">
        <v>8245</v>
      </c>
      <c r="G2267" t="s">
        <v>8246</v>
      </c>
      <c r="H2267" t="s">
        <v>8235</v>
      </c>
      <c r="I2267" t="s">
        <v>8236</v>
      </c>
      <c r="J2267" t="s">
        <v>8231</v>
      </c>
      <c r="K2267" t="s">
        <v>8247</v>
      </c>
      <c r="L2267">
        <f t="shared" si="386"/>
        <v>100680</v>
      </c>
      <c r="M2267">
        <f t="shared" si="387"/>
        <v>100680</v>
      </c>
      <c r="N2267">
        <f t="shared" si="388"/>
        <v>100680</v>
      </c>
      <c r="O2267">
        <f t="shared" si="389"/>
        <v>100679</v>
      </c>
      <c r="P2267">
        <f t="shared" si="390"/>
        <v>100681</v>
      </c>
      <c r="Q2267">
        <f t="shared" si="391"/>
        <v>100680</v>
      </c>
      <c r="R2267">
        <f t="shared" si="392"/>
        <v>100679</v>
      </c>
      <c r="S2267">
        <f t="shared" si="393"/>
        <v>100679</v>
      </c>
      <c r="T2267">
        <f t="shared" si="394"/>
        <v>100679</v>
      </c>
      <c r="U2267">
        <f t="shared" si="395"/>
        <v>202264</v>
      </c>
      <c r="V2267" s="7">
        <f>IFERROR(VLOOKUP(VALUE(L2267),工作表2!$A:$N,14,1)/50,0)</f>
        <v>567974.73</v>
      </c>
      <c r="W2267" s="7">
        <f>IFERROR(VLOOKUP(VALUE(M2267),工作表2!$A:$N,14,1)/50,0)</f>
        <v>567974.73</v>
      </c>
      <c r="X2267" s="7">
        <f>IFERROR(VLOOKUP(VALUE(N2267),工作表2!$A:$N,14,1)/50,0)</f>
        <v>567974.73</v>
      </c>
      <c r="Y2267" s="7">
        <f>IFERROR(VLOOKUP(VALUE(O2267),工作表2!$A:$N,14,1)/50,0)</f>
        <v>567974.73</v>
      </c>
      <c r="Z2267" s="7">
        <f>IFERROR(VLOOKUP(VALUE(P2267),工作表2!$A:$N,14,1)/50,0)</f>
        <v>567974.73</v>
      </c>
      <c r="AA2267" s="7">
        <f>IFERROR(VLOOKUP(VALUE(Q2267),工作表2!$A:$N,14,1)/50,0)</f>
        <v>567974.73</v>
      </c>
      <c r="AB2267" s="7">
        <f>IFERROR(VLOOKUP(VALUE(R2267),工作表2!$A:$N,14,1)/50,0)</f>
        <v>567974.73</v>
      </c>
      <c r="AC2267" s="7">
        <f>IFERROR(VLOOKUP(VALUE(S2267),工作表2!$A:$N,14,1)/50,0)</f>
        <v>567974.73</v>
      </c>
      <c r="AD2267" s="7">
        <f>IFERROR(VLOOKUP(VALUE(T2267),工作表2!$A:$N,14,1)/50,0)</f>
        <v>567974.73</v>
      </c>
      <c r="AE2267" s="7">
        <f>IFERROR(VLOOKUP(VALUE(U2267),工作表2!$A:$N,14,1),0)</f>
        <v>86764076.5</v>
      </c>
      <c r="AF2267" s="7">
        <f t="shared" si="396"/>
        <v>91875849.069999993</v>
      </c>
    </row>
    <row r="2268" spans="1:32" x14ac:dyDescent="0.15">
      <c r="A2268" s="8">
        <v>102264</v>
      </c>
      <c r="B2268" s="3" t="s">
        <v>8239</v>
      </c>
      <c r="C2268" t="s">
        <v>8233</v>
      </c>
      <c r="D2268" t="s">
        <v>8225</v>
      </c>
      <c r="E2268" t="s">
        <v>8226</v>
      </c>
      <c r="F2268" t="s">
        <v>8227</v>
      </c>
      <c r="G2268" t="s">
        <v>8246</v>
      </c>
      <c r="H2268" t="s">
        <v>8229</v>
      </c>
      <c r="I2268" t="s">
        <v>8242</v>
      </c>
      <c r="J2268" t="s">
        <v>8248</v>
      </c>
      <c r="K2268" t="s">
        <v>8249</v>
      </c>
      <c r="L2268">
        <f t="shared" si="386"/>
        <v>100679</v>
      </c>
      <c r="M2268">
        <f t="shared" si="387"/>
        <v>100679</v>
      </c>
      <c r="N2268">
        <f t="shared" si="388"/>
        <v>100680</v>
      </c>
      <c r="O2268">
        <f t="shared" si="389"/>
        <v>100680</v>
      </c>
      <c r="P2268">
        <f t="shared" si="390"/>
        <v>100680</v>
      </c>
      <c r="Q2268">
        <f t="shared" si="391"/>
        <v>100680</v>
      </c>
      <c r="R2268">
        <f t="shared" si="392"/>
        <v>100681</v>
      </c>
      <c r="S2268">
        <f t="shared" si="393"/>
        <v>100680</v>
      </c>
      <c r="T2268">
        <f t="shared" si="394"/>
        <v>100681</v>
      </c>
      <c r="U2268">
        <f t="shared" si="395"/>
        <v>202265</v>
      </c>
      <c r="V2268" s="7">
        <f>IFERROR(VLOOKUP(VALUE(L2268),工作表2!$A:$N,14,1)/50,0)</f>
        <v>567974.73</v>
      </c>
      <c r="W2268" s="7">
        <f>IFERROR(VLOOKUP(VALUE(M2268),工作表2!$A:$N,14,1)/50,0)</f>
        <v>567974.73</v>
      </c>
      <c r="X2268" s="7">
        <f>IFERROR(VLOOKUP(VALUE(N2268),工作表2!$A:$N,14,1)/50,0)</f>
        <v>567974.73</v>
      </c>
      <c r="Y2268" s="7">
        <f>IFERROR(VLOOKUP(VALUE(O2268),工作表2!$A:$N,14,1)/50,0)</f>
        <v>567974.73</v>
      </c>
      <c r="Z2268" s="7">
        <f>IFERROR(VLOOKUP(VALUE(P2268),工作表2!$A:$N,14,1)/50,0)</f>
        <v>567974.73</v>
      </c>
      <c r="AA2268" s="7">
        <f>IFERROR(VLOOKUP(VALUE(Q2268),工作表2!$A:$N,14,1)/50,0)</f>
        <v>567974.73</v>
      </c>
      <c r="AB2268" s="7">
        <f>IFERROR(VLOOKUP(VALUE(R2268),工作表2!$A:$N,14,1)/50,0)</f>
        <v>567974.73</v>
      </c>
      <c r="AC2268" s="7">
        <f>IFERROR(VLOOKUP(VALUE(S2268),工作表2!$A:$N,14,1)/50,0)</f>
        <v>567974.73</v>
      </c>
      <c r="AD2268" s="7">
        <f>IFERROR(VLOOKUP(VALUE(T2268),工作表2!$A:$N,14,1)/50,0)</f>
        <v>567974.73</v>
      </c>
      <c r="AE2268" s="7">
        <f>IFERROR(VLOOKUP(VALUE(U2268),工作表2!$A:$N,14,1),0)</f>
        <v>85264666</v>
      </c>
      <c r="AF2268" s="7">
        <f t="shared" si="396"/>
        <v>90376438.569999993</v>
      </c>
    </row>
    <row r="2269" spans="1:32" x14ac:dyDescent="0.15">
      <c r="A2269" s="8">
        <v>102265</v>
      </c>
      <c r="B2269" s="3" t="s">
        <v>8239</v>
      </c>
      <c r="C2269" t="s">
        <v>8250</v>
      </c>
      <c r="D2269" t="s">
        <v>8251</v>
      </c>
      <c r="E2269" t="s">
        <v>8226</v>
      </c>
      <c r="F2269" t="s">
        <v>8245</v>
      </c>
      <c r="G2269" t="s">
        <v>8234</v>
      </c>
      <c r="H2269" t="s">
        <v>8252</v>
      </c>
      <c r="I2269" t="s">
        <v>8230</v>
      </c>
      <c r="J2269" t="s">
        <v>8231</v>
      </c>
      <c r="K2269" t="s">
        <v>8253</v>
      </c>
      <c r="L2269">
        <f t="shared" si="386"/>
        <v>100679</v>
      </c>
      <c r="M2269">
        <f t="shared" si="387"/>
        <v>100681</v>
      </c>
      <c r="N2269">
        <f t="shared" si="388"/>
        <v>100679</v>
      </c>
      <c r="O2269">
        <f t="shared" si="389"/>
        <v>100680</v>
      </c>
      <c r="P2269">
        <f t="shared" si="390"/>
        <v>100681</v>
      </c>
      <c r="Q2269">
        <f t="shared" si="391"/>
        <v>100679</v>
      </c>
      <c r="R2269">
        <f t="shared" si="392"/>
        <v>100680</v>
      </c>
      <c r="S2269">
        <f t="shared" si="393"/>
        <v>100681</v>
      </c>
      <c r="T2269">
        <f t="shared" si="394"/>
        <v>100679</v>
      </c>
      <c r="U2269">
        <f t="shared" si="395"/>
        <v>202266</v>
      </c>
      <c r="V2269" s="7">
        <f>IFERROR(VLOOKUP(VALUE(L2269),工作表2!$A:$N,14,1)/50,0)</f>
        <v>567974.73</v>
      </c>
      <c r="W2269" s="7">
        <f>IFERROR(VLOOKUP(VALUE(M2269),工作表2!$A:$N,14,1)/50,0)</f>
        <v>567974.73</v>
      </c>
      <c r="X2269" s="7">
        <f>IFERROR(VLOOKUP(VALUE(N2269),工作表2!$A:$N,14,1)/50,0)</f>
        <v>567974.73</v>
      </c>
      <c r="Y2269" s="7">
        <f>IFERROR(VLOOKUP(VALUE(O2269),工作表2!$A:$N,14,1)/50,0)</f>
        <v>567974.73</v>
      </c>
      <c r="Z2269" s="7">
        <f>IFERROR(VLOOKUP(VALUE(P2269),工作表2!$A:$N,14,1)/50,0)</f>
        <v>567974.73</v>
      </c>
      <c r="AA2269" s="7">
        <f>IFERROR(VLOOKUP(VALUE(Q2269),工作表2!$A:$N,14,1)/50,0)</f>
        <v>567974.73</v>
      </c>
      <c r="AB2269" s="7">
        <f>IFERROR(VLOOKUP(VALUE(R2269),工作表2!$A:$N,14,1)/50,0)</f>
        <v>567974.73</v>
      </c>
      <c r="AC2269" s="7">
        <f>IFERROR(VLOOKUP(VALUE(S2269),工作表2!$A:$N,14,1)/50,0)</f>
        <v>567974.73</v>
      </c>
      <c r="AD2269" s="7">
        <f>IFERROR(VLOOKUP(VALUE(T2269),工作表2!$A:$N,14,1)/50,0)</f>
        <v>567974.73</v>
      </c>
      <c r="AE2269" s="7">
        <f>IFERROR(VLOOKUP(VALUE(U2269),工作表2!$A:$N,14,1),0)</f>
        <v>85323127</v>
      </c>
      <c r="AF2269" s="7">
        <f t="shared" si="396"/>
        <v>90434899.569999993</v>
      </c>
    </row>
    <row r="2270" spans="1:32" x14ac:dyDescent="0.15">
      <c r="A2270" s="8">
        <v>102266</v>
      </c>
      <c r="B2270" s="3" t="s">
        <v>8254</v>
      </c>
      <c r="C2270" t="s">
        <v>8233</v>
      </c>
      <c r="D2270" t="s">
        <v>8225</v>
      </c>
      <c r="E2270" t="s">
        <v>8241</v>
      </c>
      <c r="F2270" t="s">
        <v>8245</v>
      </c>
      <c r="G2270" t="s">
        <v>8234</v>
      </c>
      <c r="H2270" t="s">
        <v>8229</v>
      </c>
      <c r="I2270" t="s">
        <v>8236</v>
      </c>
      <c r="J2270" t="s">
        <v>8231</v>
      </c>
      <c r="K2270" t="s">
        <v>8255</v>
      </c>
      <c r="L2270">
        <f t="shared" si="386"/>
        <v>100681</v>
      </c>
      <c r="M2270">
        <f t="shared" si="387"/>
        <v>100679</v>
      </c>
      <c r="N2270">
        <f t="shared" si="388"/>
        <v>100680</v>
      </c>
      <c r="O2270">
        <f t="shared" si="389"/>
        <v>100681</v>
      </c>
      <c r="P2270">
        <f t="shared" si="390"/>
        <v>100681</v>
      </c>
      <c r="Q2270">
        <f t="shared" si="391"/>
        <v>100679</v>
      </c>
      <c r="R2270">
        <f t="shared" si="392"/>
        <v>100681</v>
      </c>
      <c r="S2270">
        <f t="shared" si="393"/>
        <v>100679</v>
      </c>
      <c r="T2270">
        <f t="shared" si="394"/>
        <v>100679</v>
      </c>
      <c r="U2270">
        <f t="shared" si="395"/>
        <v>202267</v>
      </c>
      <c r="V2270" s="7">
        <f>IFERROR(VLOOKUP(VALUE(L2270),工作表2!$A:$N,14,1)/50,0)</f>
        <v>567974.73</v>
      </c>
      <c r="W2270" s="7">
        <f>IFERROR(VLOOKUP(VALUE(M2270),工作表2!$A:$N,14,1)/50,0)</f>
        <v>567974.73</v>
      </c>
      <c r="X2270" s="7">
        <f>IFERROR(VLOOKUP(VALUE(N2270),工作表2!$A:$N,14,1)/50,0)</f>
        <v>567974.73</v>
      </c>
      <c r="Y2270" s="7">
        <f>IFERROR(VLOOKUP(VALUE(O2270),工作表2!$A:$N,14,1)/50,0)</f>
        <v>567974.73</v>
      </c>
      <c r="Z2270" s="7">
        <f>IFERROR(VLOOKUP(VALUE(P2270),工作表2!$A:$N,14,1)/50,0)</f>
        <v>567974.73</v>
      </c>
      <c r="AA2270" s="7">
        <f>IFERROR(VLOOKUP(VALUE(Q2270),工作表2!$A:$N,14,1)/50,0)</f>
        <v>567974.73</v>
      </c>
      <c r="AB2270" s="7">
        <f>IFERROR(VLOOKUP(VALUE(R2270),工作表2!$A:$N,14,1)/50,0)</f>
        <v>567974.73</v>
      </c>
      <c r="AC2270" s="7">
        <f>IFERROR(VLOOKUP(VALUE(S2270),工作表2!$A:$N,14,1)/50,0)</f>
        <v>567974.73</v>
      </c>
      <c r="AD2270" s="7">
        <f>IFERROR(VLOOKUP(VALUE(T2270),工作表2!$A:$N,14,1)/50,0)</f>
        <v>567974.73</v>
      </c>
      <c r="AE2270" s="7">
        <f>IFERROR(VLOOKUP(VALUE(U2270),工作表2!$A:$N,14,1),0)</f>
        <v>86942024</v>
      </c>
      <c r="AF2270" s="7">
        <f t="shared" si="396"/>
        <v>92053796.569999993</v>
      </c>
    </row>
    <row r="2271" spans="1:32" x14ac:dyDescent="0.15">
      <c r="A2271" s="8">
        <v>102267</v>
      </c>
      <c r="B2271" s="3" t="s">
        <v>8223</v>
      </c>
      <c r="C2271" t="s">
        <v>8224</v>
      </c>
      <c r="D2271" t="s">
        <v>8240</v>
      </c>
      <c r="E2271" t="s">
        <v>8241</v>
      </c>
      <c r="F2271" t="s">
        <v>8245</v>
      </c>
      <c r="G2271" t="s">
        <v>8246</v>
      </c>
      <c r="H2271" t="s">
        <v>8229</v>
      </c>
      <c r="I2271" t="s">
        <v>8230</v>
      </c>
      <c r="J2271" t="s">
        <v>8248</v>
      </c>
      <c r="K2271" t="s">
        <v>8256</v>
      </c>
      <c r="L2271">
        <f t="shared" si="386"/>
        <v>100680</v>
      </c>
      <c r="M2271">
        <f t="shared" si="387"/>
        <v>100680</v>
      </c>
      <c r="N2271">
        <f t="shared" si="388"/>
        <v>100681</v>
      </c>
      <c r="O2271">
        <f t="shared" si="389"/>
        <v>100681</v>
      </c>
      <c r="P2271">
        <f t="shared" si="390"/>
        <v>100681</v>
      </c>
      <c r="Q2271">
        <f t="shared" si="391"/>
        <v>100680</v>
      </c>
      <c r="R2271">
        <f t="shared" si="392"/>
        <v>100681</v>
      </c>
      <c r="S2271">
        <f t="shared" si="393"/>
        <v>100681</v>
      </c>
      <c r="T2271">
        <f t="shared" si="394"/>
        <v>100681</v>
      </c>
      <c r="U2271">
        <f t="shared" si="395"/>
        <v>202268</v>
      </c>
      <c r="V2271" s="7">
        <f>IFERROR(VLOOKUP(VALUE(L2271),工作表2!$A:$N,14,1)/50,0)</f>
        <v>567974.73</v>
      </c>
      <c r="W2271" s="7">
        <f>IFERROR(VLOOKUP(VALUE(M2271),工作表2!$A:$N,14,1)/50,0)</f>
        <v>567974.73</v>
      </c>
      <c r="X2271" s="7">
        <f>IFERROR(VLOOKUP(VALUE(N2271),工作表2!$A:$N,14,1)/50,0)</f>
        <v>567974.73</v>
      </c>
      <c r="Y2271" s="7">
        <f>IFERROR(VLOOKUP(VALUE(O2271),工作表2!$A:$N,14,1)/50,0)</f>
        <v>567974.73</v>
      </c>
      <c r="Z2271" s="7">
        <f>IFERROR(VLOOKUP(VALUE(P2271),工作表2!$A:$N,14,1)/50,0)</f>
        <v>567974.73</v>
      </c>
      <c r="AA2271" s="7">
        <f>IFERROR(VLOOKUP(VALUE(Q2271),工作表2!$A:$N,14,1)/50,0)</f>
        <v>567974.73</v>
      </c>
      <c r="AB2271" s="7">
        <f>IFERROR(VLOOKUP(VALUE(R2271),工作表2!$A:$N,14,1)/50,0)</f>
        <v>567974.73</v>
      </c>
      <c r="AC2271" s="7">
        <f>IFERROR(VLOOKUP(VALUE(S2271),工作表2!$A:$N,14,1)/50,0)</f>
        <v>567974.73</v>
      </c>
      <c r="AD2271" s="7">
        <f>IFERROR(VLOOKUP(VALUE(T2271),工作表2!$A:$N,14,1)/50,0)</f>
        <v>567974.73</v>
      </c>
      <c r="AE2271" s="7">
        <f>IFERROR(VLOOKUP(VALUE(U2271),工作表2!$A:$N,14,1),0)</f>
        <v>86252000.5</v>
      </c>
      <c r="AF2271" s="7">
        <f t="shared" si="396"/>
        <v>91363773.069999993</v>
      </c>
    </row>
    <row r="2272" spans="1:32" x14ac:dyDescent="0.15">
      <c r="A2272" s="8">
        <v>102268</v>
      </c>
      <c r="B2272" s="3" t="s">
        <v>8254</v>
      </c>
      <c r="C2272" t="s">
        <v>8250</v>
      </c>
      <c r="D2272" t="s">
        <v>8240</v>
      </c>
      <c r="E2272" t="s">
        <v>8241</v>
      </c>
      <c r="F2272" t="s">
        <v>8257</v>
      </c>
      <c r="G2272" t="s">
        <v>8228</v>
      </c>
      <c r="H2272" t="s">
        <v>8252</v>
      </c>
      <c r="I2272" t="s">
        <v>8236</v>
      </c>
      <c r="J2272" t="s">
        <v>8237</v>
      </c>
      <c r="K2272" t="s">
        <v>8258</v>
      </c>
      <c r="L2272">
        <f t="shared" si="386"/>
        <v>100681</v>
      </c>
      <c r="M2272">
        <f t="shared" si="387"/>
        <v>100681</v>
      </c>
      <c r="N2272">
        <f t="shared" si="388"/>
        <v>100681</v>
      </c>
      <c r="O2272">
        <f t="shared" si="389"/>
        <v>100681</v>
      </c>
      <c r="P2272">
        <f t="shared" si="390"/>
        <v>100679</v>
      </c>
      <c r="Q2272">
        <f t="shared" si="391"/>
        <v>100681</v>
      </c>
      <c r="R2272">
        <f t="shared" si="392"/>
        <v>100680</v>
      </c>
      <c r="S2272">
        <f t="shared" si="393"/>
        <v>100679</v>
      </c>
      <c r="T2272">
        <f t="shared" si="394"/>
        <v>100680</v>
      </c>
      <c r="U2272">
        <f t="shared" si="395"/>
        <v>202269</v>
      </c>
      <c r="V2272" s="7">
        <f>IFERROR(VLOOKUP(VALUE(L2272),工作表2!$A:$N,14,1)/50,0)</f>
        <v>567974.73</v>
      </c>
      <c r="W2272" s="7">
        <f>IFERROR(VLOOKUP(VALUE(M2272),工作表2!$A:$N,14,1)/50,0)</f>
        <v>567974.73</v>
      </c>
      <c r="X2272" s="7">
        <f>IFERROR(VLOOKUP(VALUE(N2272),工作表2!$A:$N,14,1)/50,0)</f>
        <v>567974.73</v>
      </c>
      <c r="Y2272" s="7">
        <f>IFERROR(VLOOKUP(VALUE(O2272),工作表2!$A:$N,14,1)/50,0)</f>
        <v>567974.73</v>
      </c>
      <c r="Z2272" s="7">
        <f>IFERROR(VLOOKUP(VALUE(P2272),工作表2!$A:$N,14,1)/50,0)</f>
        <v>567974.73</v>
      </c>
      <c r="AA2272" s="7">
        <f>IFERROR(VLOOKUP(VALUE(Q2272),工作表2!$A:$N,14,1)/50,0)</f>
        <v>567974.73</v>
      </c>
      <c r="AB2272" s="7">
        <f>IFERROR(VLOOKUP(VALUE(R2272),工作表2!$A:$N,14,1)/50,0)</f>
        <v>567974.73</v>
      </c>
      <c r="AC2272" s="7">
        <f>IFERROR(VLOOKUP(VALUE(S2272),工作表2!$A:$N,14,1)/50,0)</f>
        <v>567974.73</v>
      </c>
      <c r="AD2272" s="7">
        <f>IFERROR(VLOOKUP(VALUE(T2272),工作表2!$A:$N,14,1)/50,0)</f>
        <v>567974.73</v>
      </c>
      <c r="AE2272" s="7">
        <f>IFERROR(VLOOKUP(VALUE(U2272),工作表2!$A:$N,14,1),0)</f>
        <v>86623426.5</v>
      </c>
      <c r="AF2272" s="7">
        <f t="shared" si="396"/>
        <v>91735199.069999993</v>
      </c>
    </row>
    <row r="2273" spans="1:32" x14ac:dyDescent="0.15">
      <c r="A2273" s="8">
        <v>102269</v>
      </c>
      <c r="B2273" s="3" t="s">
        <v>8239</v>
      </c>
      <c r="C2273" t="s">
        <v>8233</v>
      </c>
      <c r="D2273" t="s">
        <v>8240</v>
      </c>
      <c r="E2273" t="s">
        <v>8226</v>
      </c>
      <c r="F2273" t="s">
        <v>8257</v>
      </c>
      <c r="G2273" t="s">
        <v>8234</v>
      </c>
      <c r="H2273" t="s">
        <v>8235</v>
      </c>
      <c r="I2273" t="s">
        <v>8242</v>
      </c>
      <c r="J2273" t="s">
        <v>8248</v>
      </c>
      <c r="K2273" t="s">
        <v>8259</v>
      </c>
      <c r="L2273">
        <f t="shared" si="386"/>
        <v>100679</v>
      </c>
      <c r="M2273">
        <f t="shared" si="387"/>
        <v>100679</v>
      </c>
      <c r="N2273">
        <f t="shared" si="388"/>
        <v>100681</v>
      </c>
      <c r="O2273">
        <f t="shared" si="389"/>
        <v>100680</v>
      </c>
      <c r="P2273">
        <f t="shared" si="390"/>
        <v>100679</v>
      </c>
      <c r="Q2273">
        <f t="shared" si="391"/>
        <v>100679</v>
      </c>
      <c r="R2273">
        <f t="shared" si="392"/>
        <v>100679</v>
      </c>
      <c r="S2273">
        <f t="shared" si="393"/>
        <v>100680</v>
      </c>
      <c r="T2273">
        <f t="shared" si="394"/>
        <v>100681</v>
      </c>
      <c r="U2273">
        <f t="shared" si="395"/>
        <v>202270</v>
      </c>
      <c r="V2273" s="7">
        <f>IFERROR(VLOOKUP(VALUE(L2273),工作表2!$A:$N,14,1)/50,0)</f>
        <v>567974.73</v>
      </c>
      <c r="W2273" s="7">
        <f>IFERROR(VLOOKUP(VALUE(M2273),工作表2!$A:$N,14,1)/50,0)</f>
        <v>567974.73</v>
      </c>
      <c r="X2273" s="7">
        <f>IFERROR(VLOOKUP(VALUE(N2273),工作表2!$A:$N,14,1)/50,0)</f>
        <v>567974.73</v>
      </c>
      <c r="Y2273" s="7">
        <f>IFERROR(VLOOKUP(VALUE(O2273),工作表2!$A:$N,14,1)/50,0)</f>
        <v>567974.73</v>
      </c>
      <c r="Z2273" s="7">
        <f>IFERROR(VLOOKUP(VALUE(P2273),工作表2!$A:$N,14,1)/50,0)</f>
        <v>567974.73</v>
      </c>
      <c r="AA2273" s="7">
        <f>IFERROR(VLOOKUP(VALUE(Q2273),工作表2!$A:$N,14,1)/50,0)</f>
        <v>567974.73</v>
      </c>
      <c r="AB2273" s="7">
        <f>IFERROR(VLOOKUP(VALUE(R2273),工作表2!$A:$N,14,1)/50,0)</f>
        <v>567974.73</v>
      </c>
      <c r="AC2273" s="7">
        <f>IFERROR(VLOOKUP(VALUE(S2273),工作表2!$A:$N,14,1)/50,0)</f>
        <v>567974.73</v>
      </c>
      <c r="AD2273" s="7">
        <f>IFERROR(VLOOKUP(VALUE(T2273),工作表2!$A:$N,14,1)/50,0)</f>
        <v>567974.73</v>
      </c>
      <c r="AE2273" s="7">
        <f>IFERROR(VLOOKUP(VALUE(U2273),工作表2!$A:$N,14,1),0)</f>
        <v>87120267</v>
      </c>
      <c r="AF2273" s="7">
        <f t="shared" si="396"/>
        <v>92232039.569999993</v>
      </c>
    </row>
    <row r="2274" spans="1:32" x14ac:dyDescent="0.15">
      <c r="A2274" s="8">
        <v>102270</v>
      </c>
      <c r="B2274" s="3" t="s">
        <v>8260</v>
      </c>
      <c r="C2274" t="s">
        <v>8261</v>
      </c>
      <c r="D2274" t="s">
        <v>8262</v>
      </c>
      <c r="E2274" t="s">
        <v>8263</v>
      </c>
      <c r="F2274" t="s">
        <v>8264</v>
      </c>
      <c r="G2274" t="s">
        <v>8265</v>
      </c>
      <c r="H2274" t="s">
        <v>8266</v>
      </c>
      <c r="I2274" t="s">
        <v>8267</v>
      </c>
      <c r="J2274" t="s">
        <v>8268</v>
      </c>
      <c r="K2274" t="s">
        <v>8269</v>
      </c>
      <c r="L2274">
        <f t="shared" si="386"/>
        <v>100683</v>
      </c>
      <c r="M2274">
        <f t="shared" si="387"/>
        <v>100684</v>
      </c>
      <c r="N2274">
        <f t="shared" si="388"/>
        <v>100683</v>
      </c>
      <c r="O2274">
        <f t="shared" si="389"/>
        <v>100683</v>
      </c>
      <c r="P2274">
        <f t="shared" si="390"/>
        <v>100684</v>
      </c>
      <c r="Q2274">
        <f t="shared" si="391"/>
        <v>100683</v>
      </c>
      <c r="R2274">
        <f t="shared" si="392"/>
        <v>100683</v>
      </c>
      <c r="S2274">
        <f t="shared" si="393"/>
        <v>100682</v>
      </c>
      <c r="T2274">
        <f t="shared" si="394"/>
        <v>100683</v>
      </c>
      <c r="U2274">
        <f t="shared" si="395"/>
        <v>202271</v>
      </c>
      <c r="V2274" s="7">
        <f>IFERROR(VLOOKUP(VALUE(L2274),工作表2!$A:$N,14,1)/50,0)</f>
        <v>572706.96</v>
      </c>
      <c r="W2274" s="7">
        <f>IFERROR(VLOOKUP(VALUE(M2274),工作表2!$A:$N,14,1)/50,0)</f>
        <v>572706.96</v>
      </c>
      <c r="X2274" s="7">
        <f>IFERROR(VLOOKUP(VALUE(N2274),工作表2!$A:$N,14,1)/50,0)</f>
        <v>572706.96</v>
      </c>
      <c r="Y2274" s="7">
        <f>IFERROR(VLOOKUP(VALUE(O2274),工作表2!$A:$N,14,1)/50,0)</f>
        <v>572706.96</v>
      </c>
      <c r="Z2274" s="7">
        <f>IFERROR(VLOOKUP(VALUE(P2274),工作表2!$A:$N,14,1)/50,0)</f>
        <v>572706.96</v>
      </c>
      <c r="AA2274" s="7">
        <f>IFERROR(VLOOKUP(VALUE(Q2274),工作表2!$A:$N,14,1)/50,0)</f>
        <v>572706.96</v>
      </c>
      <c r="AB2274" s="7">
        <f>IFERROR(VLOOKUP(VALUE(R2274),工作表2!$A:$N,14,1)/50,0)</f>
        <v>572706.96</v>
      </c>
      <c r="AC2274" s="7">
        <f>IFERROR(VLOOKUP(VALUE(S2274),工作表2!$A:$N,14,1)/50,0)</f>
        <v>572706.96</v>
      </c>
      <c r="AD2274" s="7">
        <f>IFERROR(VLOOKUP(VALUE(T2274),工作表2!$A:$N,14,1)/50,0)</f>
        <v>572706.96</v>
      </c>
      <c r="AE2274" s="7">
        <f>IFERROR(VLOOKUP(VALUE(U2274),工作表2!$A:$N,14,1),0)</f>
        <v>85839925.5</v>
      </c>
      <c r="AF2274" s="7">
        <f t="shared" si="396"/>
        <v>90994288.140000001</v>
      </c>
    </row>
    <row r="2275" spans="1:32" x14ac:dyDescent="0.15">
      <c r="A2275" s="8">
        <v>102271</v>
      </c>
      <c r="B2275" s="3" t="s">
        <v>8260</v>
      </c>
      <c r="C2275" t="s">
        <v>8270</v>
      </c>
      <c r="D2275" t="s">
        <v>8271</v>
      </c>
      <c r="E2275" t="s">
        <v>8272</v>
      </c>
      <c r="F2275" t="s">
        <v>8273</v>
      </c>
      <c r="G2275" t="s">
        <v>8265</v>
      </c>
      <c r="H2275" t="s">
        <v>8274</v>
      </c>
      <c r="I2275" t="s">
        <v>8275</v>
      </c>
      <c r="J2275" t="s">
        <v>8268</v>
      </c>
      <c r="K2275" t="s">
        <v>8276</v>
      </c>
      <c r="L2275">
        <f t="shared" si="386"/>
        <v>100683</v>
      </c>
      <c r="M2275">
        <f t="shared" si="387"/>
        <v>100683</v>
      </c>
      <c r="N2275">
        <f t="shared" si="388"/>
        <v>100684</v>
      </c>
      <c r="O2275">
        <f t="shared" si="389"/>
        <v>100682</v>
      </c>
      <c r="P2275">
        <f t="shared" si="390"/>
        <v>100682</v>
      </c>
      <c r="Q2275">
        <f t="shared" si="391"/>
        <v>100683</v>
      </c>
      <c r="R2275">
        <f t="shared" si="392"/>
        <v>100684</v>
      </c>
      <c r="S2275">
        <f t="shared" si="393"/>
        <v>100683</v>
      </c>
      <c r="T2275">
        <f t="shared" si="394"/>
        <v>100683</v>
      </c>
      <c r="U2275">
        <f t="shared" si="395"/>
        <v>202272</v>
      </c>
      <c r="V2275" s="7">
        <f>IFERROR(VLOOKUP(VALUE(L2275),工作表2!$A:$N,14,1)/50,0)</f>
        <v>572706.96</v>
      </c>
      <c r="W2275" s="7">
        <f>IFERROR(VLOOKUP(VALUE(M2275),工作表2!$A:$N,14,1)/50,0)</f>
        <v>572706.96</v>
      </c>
      <c r="X2275" s="7">
        <f>IFERROR(VLOOKUP(VALUE(N2275),工作表2!$A:$N,14,1)/50,0)</f>
        <v>572706.96</v>
      </c>
      <c r="Y2275" s="7">
        <f>IFERROR(VLOOKUP(VALUE(O2275),工作表2!$A:$N,14,1)/50,0)</f>
        <v>572706.96</v>
      </c>
      <c r="Z2275" s="7">
        <f>IFERROR(VLOOKUP(VALUE(P2275),工作表2!$A:$N,14,1)/50,0)</f>
        <v>572706.96</v>
      </c>
      <c r="AA2275" s="7">
        <f>IFERROR(VLOOKUP(VALUE(Q2275),工作表2!$A:$N,14,1)/50,0)</f>
        <v>572706.96</v>
      </c>
      <c r="AB2275" s="7">
        <f>IFERROR(VLOOKUP(VALUE(R2275),工作表2!$A:$N,14,1)/50,0)</f>
        <v>572706.96</v>
      </c>
      <c r="AC2275" s="7">
        <f>IFERROR(VLOOKUP(VALUE(S2275),工作表2!$A:$N,14,1)/50,0)</f>
        <v>572706.96</v>
      </c>
      <c r="AD2275" s="7">
        <f>IFERROR(VLOOKUP(VALUE(T2275),工作表2!$A:$N,14,1)/50,0)</f>
        <v>572706.96</v>
      </c>
      <c r="AE2275" s="7">
        <f>IFERROR(VLOOKUP(VALUE(U2275),工作表2!$A:$N,14,1),0)</f>
        <v>85898373</v>
      </c>
      <c r="AF2275" s="7">
        <f t="shared" si="396"/>
        <v>91052735.640000001</v>
      </c>
    </row>
    <row r="2276" spans="1:32" x14ac:dyDescent="0.15">
      <c r="A2276" s="8">
        <v>102272</v>
      </c>
      <c r="B2276" s="3" t="s">
        <v>8260</v>
      </c>
      <c r="C2276" t="s">
        <v>8261</v>
      </c>
      <c r="D2276" t="s">
        <v>8271</v>
      </c>
      <c r="E2276" t="s">
        <v>8277</v>
      </c>
      <c r="F2276" t="s">
        <v>8278</v>
      </c>
      <c r="G2276" t="s">
        <v>8265</v>
      </c>
      <c r="H2276" t="s">
        <v>8279</v>
      </c>
      <c r="I2276" t="s">
        <v>8267</v>
      </c>
      <c r="J2276" t="s">
        <v>8280</v>
      </c>
      <c r="K2276" t="s">
        <v>8281</v>
      </c>
      <c r="L2276">
        <f t="shared" si="386"/>
        <v>100683</v>
      </c>
      <c r="M2276">
        <f t="shared" si="387"/>
        <v>100684</v>
      </c>
      <c r="N2276">
        <f t="shared" si="388"/>
        <v>100684</v>
      </c>
      <c r="O2276">
        <f t="shared" si="389"/>
        <v>100684</v>
      </c>
      <c r="P2276">
        <f t="shared" si="390"/>
        <v>100683</v>
      </c>
      <c r="Q2276">
        <f t="shared" si="391"/>
        <v>100683</v>
      </c>
      <c r="R2276">
        <f t="shared" si="392"/>
        <v>100682</v>
      </c>
      <c r="S2276">
        <f t="shared" si="393"/>
        <v>100682</v>
      </c>
      <c r="T2276">
        <f t="shared" si="394"/>
        <v>100684</v>
      </c>
      <c r="U2276">
        <f t="shared" si="395"/>
        <v>202273</v>
      </c>
      <c r="V2276" s="7">
        <f>IFERROR(VLOOKUP(VALUE(L2276),工作表2!$A:$N,14,1)/50,0)</f>
        <v>572706.96</v>
      </c>
      <c r="W2276" s="7">
        <f>IFERROR(VLOOKUP(VALUE(M2276),工作表2!$A:$N,14,1)/50,0)</f>
        <v>572706.96</v>
      </c>
      <c r="X2276" s="7">
        <f>IFERROR(VLOOKUP(VALUE(N2276),工作表2!$A:$N,14,1)/50,0)</f>
        <v>572706.96</v>
      </c>
      <c r="Y2276" s="7">
        <f>IFERROR(VLOOKUP(VALUE(O2276),工作表2!$A:$N,14,1)/50,0)</f>
        <v>572706.96</v>
      </c>
      <c r="Z2276" s="7">
        <f>IFERROR(VLOOKUP(VALUE(P2276),工作表2!$A:$N,14,1)/50,0)</f>
        <v>572706.96</v>
      </c>
      <c r="AA2276" s="7">
        <f>IFERROR(VLOOKUP(VALUE(Q2276),工作表2!$A:$N,14,1)/50,0)</f>
        <v>572706.96</v>
      </c>
      <c r="AB2276" s="7">
        <f>IFERROR(VLOOKUP(VALUE(R2276),工作表2!$A:$N,14,1)/50,0)</f>
        <v>572706.96</v>
      </c>
      <c r="AC2276" s="7">
        <f>IFERROR(VLOOKUP(VALUE(S2276),工作表2!$A:$N,14,1)/50,0)</f>
        <v>572706.96</v>
      </c>
      <c r="AD2276" s="7">
        <f>IFERROR(VLOOKUP(VALUE(T2276),工作表2!$A:$N,14,1)/50,0)</f>
        <v>572706.96</v>
      </c>
      <c r="AE2276" s="7">
        <f>IFERROR(VLOOKUP(VALUE(U2276),工作表2!$A:$N,14,1),0)</f>
        <v>85956851.5</v>
      </c>
      <c r="AF2276" s="7">
        <f t="shared" si="396"/>
        <v>91111214.140000001</v>
      </c>
    </row>
    <row r="2277" spans="1:32" x14ac:dyDescent="0.15">
      <c r="A2277" s="8">
        <v>102273</v>
      </c>
      <c r="B2277" s="3" t="s">
        <v>8260</v>
      </c>
      <c r="C2277" t="s">
        <v>8282</v>
      </c>
      <c r="D2277" t="s">
        <v>8271</v>
      </c>
      <c r="E2277" t="s">
        <v>8263</v>
      </c>
      <c r="F2277" t="s">
        <v>8278</v>
      </c>
      <c r="G2277" t="s">
        <v>8265</v>
      </c>
      <c r="H2277" t="s">
        <v>8266</v>
      </c>
      <c r="I2277" t="s">
        <v>8267</v>
      </c>
      <c r="J2277" t="s">
        <v>8283</v>
      </c>
      <c r="K2277" t="s">
        <v>8284</v>
      </c>
      <c r="L2277">
        <f t="shared" si="386"/>
        <v>100683</v>
      </c>
      <c r="M2277">
        <f t="shared" si="387"/>
        <v>100682</v>
      </c>
      <c r="N2277">
        <f t="shared" si="388"/>
        <v>100684</v>
      </c>
      <c r="O2277">
        <f t="shared" si="389"/>
        <v>100683</v>
      </c>
      <c r="P2277">
        <f t="shared" si="390"/>
        <v>100683</v>
      </c>
      <c r="Q2277">
        <f t="shared" si="391"/>
        <v>100683</v>
      </c>
      <c r="R2277">
        <f t="shared" si="392"/>
        <v>100683</v>
      </c>
      <c r="S2277">
        <f t="shared" si="393"/>
        <v>100682</v>
      </c>
      <c r="T2277">
        <f t="shared" si="394"/>
        <v>100682</v>
      </c>
      <c r="U2277">
        <f t="shared" si="395"/>
        <v>202274</v>
      </c>
      <c r="V2277" s="7">
        <f>IFERROR(VLOOKUP(VALUE(L2277),工作表2!$A:$N,14,1)/50,0)</f>
        <v>572706.96</v>
      </c>
      <c r="W2277" s="7">
        <f>IFERROR(VLOOKUP(VALUE(M2277),工作表2!$A:$N,14,1)/50,0)</f>
        <v>572706.96</v>
      </c>
      <c r="X2277" s="7">
        <f>IFERROR(VLOOKUP(VALUE(N2277),工作表2!$A:$N,14,1)/50,0)</f>
        <v>572706.96</v>
      </c>
      <c r="Y2277" s="7">
        <f>IFERROR(VLOOKUP(VALUE(O2277),工作表2!$A:$N,14,1)/50,0)</f>
        <v>572706.96</v>
      </c>
      <c r="Z2277" s="7">
        <f>IFERROR(VLOOKUP(VALUE(P2277),工作表2!$A:$N,14,1)/50,0)</f>
        <v>572706.96</v>
      </c>
      <c r="AA2277" s="7">
        <f>IFERROR(VLOOKUP(VALUE(Q2277),工作表2!$A:$N,14,1)/50,0)</f>
        <v>572706.96</v>
      </c>
      <c r="AB2277" s="7">
        <f>IFERROR(VLOOKUP(VALUE(R2277),工作表2!$A:$N,14,1)/50,0)</f>
        <v>572706.96</v>
      </c>
      <c r="AC2277" s="7">
        <f>IFERROR(VLOOKUP(VALUE(S2277),工作表2!$A:$N,14,1)/50,0)</f>
        <v>572706.96</v>
      </c>
      <c r="AD2277" s="7">
        <f>IFERROR(VLOOKUP(VALUE(T2277),工作表2!$A:$N,14,1)/50,0)</f>
        <v>572706.96</v>
      </c>
      <c r="AE2277" s="7">
        <f>IFERROR(VLOOKUP(VALUE(U2277),工作表2!$A:$N,14,1),0)</f>
        <v>87587229</v>
      </c>
      <c r="AF2277" s="7">
        <f t="shared" si="396"/>
        <v>92741591.640000001</v>
      </c>
    </row>
    <row r="2278" spans="1:32" x14ac:dyDescent="0.15">
      <c r="A2278" s="8">
        <v>102274</v>
      </c>
      <c r="B2278" s="3" t="s">
        <v>8285</v>
      </c>
      <c r="C2278" t="s">
        <v>8261</v>
      </c>
      <c r="D2278" t="s">
        <v>8271</v>
      </c>
      <c r="E2278" t="s">
        <v>8272</v>
      </c>
      <c r="F2278" t="s">
        <v>8264</v>
      </c>
      <c r="G2278" t="s">
        <v>8286</v>
      </c>
      <c r="H2278" t="s">
        <v>8279</v>
      </c>
      <c r="I2278" t="s">
        <v>8275</v>
      </c>
      <c r="J2278" t="s">
        <v>8283</v>
      </c>
      <c r="K2278" t="s">
        <v>8287</v>
      </c>
      <c r="L2278">
        <f t="shared" si="386"/>
        <v>100682</v>
      </c>
      <c r="M2278">
        <f t="shared" si="387"/>
        <v>100684</v>
      </c>
      <c r="N2278">
        <f t="shared" si="388"/>
        <v>100684</v>
      </c>
      <c r="O2278">
        <f t="shared" si="389"/>
        <v>100682</v>
      </c>
      <c r="P2278">
        <f t="shared" si="390"/>
        <v>100684</v>
      </c>
      <c r="Q2278">
        <f t="shared" si="391"/>
        <v>100684</v>
      </c>
      <c r="R2278">
        <f t="shared" si="392"/>
        <v>100682</v>
      </c>
      <c r="S2278">
        <f t="shared" si="393"/>
        <v>100683</v>
      </c>
      <c r="T2278">
        <f t="shared" si="394"/>
        <v>100682</v>
      </c>
      <c r="U2278">
        <f t="shared" si="395"/>
        <v>202275</v>
      </c>
      <c r="V2278" s="7">
        <f>IFERROR(VLOOKUP(VALUE(L2278),工作表2!$A:$N,14,1)/50,0)</f>
        <v>572706.96</v>
      </c>
      <c r="W2278" s="7">
        <f>IFERROR(VLOOKUP(VALUE(M2278),工作表2!$A:$N,14,1)/50,0)</f>
        <v>572706.96</v>
      </c>
      <c r="X2278" s="7">
        <f>IFERROR(VLOOKUP(VALUE(N2278),工作表2!$A:$N,14,1)/50,0)</f>
        <v>572706.96</v>
      </c>
      <c r="Y2278" s="7">
        <f>IFERROR(VLOOKUP(VALUE(O2278),工作表2!$A:$N,14,1)/50,0)</f>
        <v>572706.96</v>
      </c>
      <c r="Z2278" s="7">
        <f>IFERROR(VLOOKUP(VALUE(P2278),工作表2!$A:$N,14,1)/50,0)</f>
        <v>572706.96</v>
      </c>
      <c r="AA2278" s="7">
        <f>IFERROR(VLOOKUP(VALUE(Q2278),工作表2!$A:$N,14,1)/50,0)</f>
        <v>572706.96</v>
      </c>
      <c r="AB2278" s="7">
        <f>IFERROR(VLOOKUP(VALUE(R2278),工作表2!$A:$N,14,1)/50,0)</f>
        <v>572706.96</v>
      </c>
      <c r="AC2278" s="7">
        <f>IFERROR(VLOOKUP(VALUE(S2278),工作表2!$A:$N,14,1)/50,0)</f>
        <v>572706.96</v>
      </c>
      <c r="AD2278" s="7">
        <f>IFERROR(VLOOKUP(VALUE(T2278),工作表2!$A:$N,14,1)/50,0)</f>
        <v>572706.96</v>
      </c>
      <c r="AE2278" s="7">
        <f>IFERROR(VLOOKUP(VALUE(U2278),工作表2!$A:$N,14,1),0)</f>
        <v>86073905</v>
      </c>
      <c r="AF2278" s="7">
        <f t="shared" si="396"/>
        <v>91228267.640000001</v>
      </c>
    </row>
    <row r="2279" spans="1:32" x14ac:dyDescent="0.15">
      <c r="A2279" s="8">
        <v>102275</v>
      </c>
      <c r="B2279" s="3" t="s">
        <v>8285</v>
      </c>
      <c r="C2279" t="s">
        <v>8282</v>
      </c>
      <c r="D2279" t="s">
        <v>8271</v>
      </c>
      <c r="E2279" t="s">
        <v>8263</v>
      </c>
      <c r="F2279" t="s">
        <v>8273</v>
      </c>
      <c r="G2279" t="s">
        <v>8265</v>
      </c>
      <c r="H2279" t="s">
        <v>8266</v>
      </c>
      <c r="I2279" t="s">
        <v>8275</v>
      </c>
      <c r="J2279" t="s">
        <v>8280</v>
      </c>
      <c r="K2279" t="s">
        <v>8288</v>
      </c>
      <c r="L2279">
        <f t="shared" si="386"/>
        <v>100682</v>
      </c>
      <c r="M2279">
        <f t="shared" si="387"/>
        <v>100682</v>
      </c>
      <c r="N2279">
        <f t="shared" si="388"/>
        <v>100684</v>
      </c>
      <c r="O2279">
        <f t="shared" si="389"/>
        <v>100683</v>
      </c>
      <c r="P2279">
        <f t="shared" si="390"/>
        <v>100682</v>
      </c>
      <c r="Q2279">
        <f t="shared" si="391"/>
        <v>100683</v>
      </c>
      <c r="R2279">
        <f t="shared" si="392"/>
        <v>100683</v>
      </c>
      <c r="S2279">
        <f t="shared" si="393"/>
        <v>100683</v>
      </c>
      <c r="T2279">
        <f t="shared" si="394"/>
        <v>100684</v>
      </c>
      <c r="U2279">
        <f t="shared" si="395"/>
        <v>202276</v>
      </c>
      <c r="V2279" s="7">
        <f>IFERROR(VLOOKUP(VALUE(L2279),工作表2!$A:$N,14,1)/50,0)</f>
        <v>572706.96</v>
      </c>
      <c r="W2279" s="7">
        <f>IFERROR(VLOOKUP(VALUE(M2279),工作表2!$A:$N,14,1)/50,0)</f>
        <v>572706.96</v>
      </c>
      <c r="X2279" s="7">
        <f>IFERROR(VLOOKUP(VALUE(N2279),工作表2!$A:$N,14,1)/50,0)</f>
        <v>572706.96</v>
      </c>
      <c r="Y2279" s="7">
        <f>IFERROR(VLOOKUP(VALUE(O2279),工作表2!$A:$N,14,1)/50,0)</f>
        <v>572706.96</v>
      </c>
      <c r="Z2279" s="7">
        <f>IFERROR(VLOOKUP(VALUE(P2279),工作表2!$A:$N,14,1)/50,0)</f>
        <v>572706.96</v>
      </c>
      <c r="AA2279" s="7">
        <f>IFERROR(VLOOKUP(VALUE(Q2279),工作表2!$A:$N,14,1)/50,0)</f>
        <v>572706.96</v>
      </c>
      <c r="AB2279" s="7">
        <f>IFERROR(VLOOKUP(VALUE(R2279),工作表2!$A:$N,14,1)/50,0)</f>
        <v>572706.96</v>
      </c>
      <c r="AC2279" s="7">
        <f>IFERROR(VLOOKUP(VALUE(S2279),工作表2!$A:$N,14,1)/50,0)</f>
        <v>572706.96</v>
      </c>
      <c r="AD2279" s="7">
        <f>IFERROR(VLOOKUP(VALUE(T2279),工作表2!$A:$N,14,1)/50,0)</f>
        <v>572706.96</v>
      </c>
      <c r="AE2279" s="7">
        <f>IFERROR(VLOOKUP(VALUE(U2279),工作表2!$A:$N,14,1),0)</f>
        <v>86132480</v>
      </c>
      <c r="AF2279" s="7">
        <f t="shared" si="396"/>
        <v>91286842.640000001</v>
      </c>
    </row>
    <row r="2280" spans="1:32" x14ac:dyDescent="0.15">
      <c r="A2280" s="8">
        <v>102276</v>
      </c>
      <c r="B2280" s="3" t="s">
        <v>8260</v>
      </c>
      <c r="C2280" t="s">
        <v>8282</v>
      </c>
      <c r="D2280" t="s">
        <v>8271</v>
      </c>
      <c r="E2280" t="s">
        <v>8263</v>
      </c>
      <c r="F2280" t="s">
        <v>8264</v>
      </c>
      <c r="G2280" t="s">
        <v>8286</v>
      </c>
      <c r="H2280" t="s">
        <v>8266</v>
      </c>
      <c r="I2280" t="s">
        <v>8267</v>
      </c>
      <c r="J2280" t="s">
        <v>8280</v>
      </c>
      <c r="K2280" t="s">
        <v>8289</v>
      </c>
      <c r="L2280">
        <f t="shared" si="386"/>
        <v>100683</v>
      </c>
      <c r="M2280">
        <f t="shared" si="387"/>
        <v>100682</v>
      </c>
      <c r="N2280">
        <f t="shared" si="388"/>
        <v>100684</v>
      </c>
      <c r="O2280">
        <f t="shared" si="389"/>
        <v>100683</v>
      </c>
      <c r="P2280">
        <f t="shared" si="390"/>
        <v>100684</v>
      </c>
      <c r="Q2280">
        <f t="shared" si="391"/>
        <v>100684</v>
      </c>
      <c r="R2280">
        <f t="shared" si="392"/>
        <v>100683</v>
      </c>
      <c r="S2280">
        <f t="shared" si="393"/>
        <v>100682</v>
      </c>
      <c r="T2280">
        <f t="shared" si="394"/>
        <v>100684</v>
      </c>
      <c r="U2280">
        <f t="shared" si="395"/>
        <v>202277</v>
      </c>
      <c r="V2280" s="7">
        <f>IFERROR(VLOOKUP(VALUE(L2280),工作表2!$A:$N,14,1)/50,0)</f>
        <v>572706.96</v>
      </c>
      <c r="W2280" s="7">
        <f>IFERROR(VLOOKUP(VALUE(M2280),工作表2!$A:$N,14,1)/50,0)</f>
        <v>572706.96</v>
      </c>
      <c r="X2280" s="7">
        <f>IFERROR(VLOOKUP(VALUE(N2280),工作表2!$A:$N,14,1)/50,0)</f>
        <v>572706.96</v>
      </c>
      <c r="Y2280" s="7">
        <f>IFERROR(VLOOKUP(VALUE(O2280),工作表2!$A:$N,14,1)/50,0)</f>
        <v>572706.96</v>
      </c>
      <c r="Z2280" s="7">
        <f>IFERROR(VLOOKUP(VALUE(P2280),工作表2!$A:$N,14,1)/50,0)</f>
        <v>572706.96</v>
      </c>
      <c r="AA2280" s="7">
        <f>IFERROR(VLOOKUP(VALUE(Q2280),工作表2!$A:$N,14,1)/50,0)</f>
        <v>572706.96</v>
      </c>
      <c r="AB2280" s="7">
        <f>IFERROR(VLOOKUP(VALUE(R2280),工作表2!$A:$N,14,1)/50,0)</f>
        <v>572706.96</v>
      </c>
      <c r="AC2280" s="7">
        <f>IFERROR(VLOOKUP(VALUE(S2280),工作表2!$A:$N,14,1)/50,0)</f>
        <v>572706.96</v>
      </c>
      <c r="AD2280" s="7">
        <f>IFERROR(VLOOKUP(VALUE(T2280),工作表2!$A:$N,14,1)/50,0)</f>
        <v>572706.96</v>
      </c>
      <c r="AE2280" s="7">
        <f>IFERROR(VLOOKUP(VALUE(U2280),工作表2!$A:$N,14,1),0)</f>
        <v>87765526</v>
      </c>
      <c r="AF2280" s="7">
        <f t="shared" si="396"/>
        <v>92919888.640000001</v>
      </c>
    </row>
    <row r="2281" spans="1:32" x14ac:dyDescent="0.15">
      <c r="A2281" s="8">
        <v>102277</v>
      </c>
      <c r="B2281" s="3" t="s">
        <v>8290</v>
      </c>
      <c r="C2281" t="s">
        <v>8270</v>
      </c>
      <c r="D2281" t="s">
        <v>8271</v>
      </c>
      <c r="E2281" t="s">
        <v>8263</v>
      </c>
      <c r="F2281" t="s">
        <v>8264</v>
      </c>
      <c r="G2281" t="s">
        <v>8265</v>
      </c>
      <c r="H2281" t="s">
        <v>8279</v>
      </c>
      <c r="I2281" t="s">
        <v>8267</v>
      </c>
      <c r="J2281" t="s">
        <v>8268</v>
      </c>
      <c r="K2281" t="s">
        <v>8291</v>
      </c>
      <c r="L2281">
        <f t="shared" si="386"/>
        <v>100684</v>
      </c>
      <c r="M2281">
        <f t="shared" si="387"/>
        <v>100683</v>
      </c>
      <c r="N2281">
        <f t="shared" si="388"/>
        <v>100684</v>
      </c>
      <c r="O2281">
        <f t="shared" si="389"/>
        <v>100683</v>
      </c>
      <c r="P2281">
        <f t="shared" si="390"/>
        <v>100684</v>
      </c>
      <c r="Q2281">
        <f t="shared" si="391"/>
        <v>100683</v>
      </c>
      <c r="R2281">
        <f t="shared" si="392"/>
        <v>100682</v>
      </c>
      <c r="S2281">
        <f t="shared" si="393"/>
        <v>100682</v>
      </c>
      <c r="T2281">
        <f t="shared" si="394"/>
        <v>100683</v>
      </c>
      <c r="U2281">
        <f t="shared" si="395"/>
        <v>202278</v>
      </c>
      <c r="V2281" s="7">
        <f>IFERROR(VLOOKUP(VALUE(L2281),工作表2!$A:$N,14,1)/50,0)</f>
        <v>572706.96</v>
      </c>
      <c r="W2281" s="7">
        <f>IFERROR(VLOOKUP(VALUE(M2281),工作表2!$A:$N,14,1)/50,0)</f>
        <v>572706.96</v>
      </c>
      <c r="X2281" s="7">
        <f>IFERROR(VLOOKUP(VALUE(N2281),工作表2!$A:$N,14,1)/50,0)</f>
        <v>572706.96</v>
      </c>
      <c r="Y2281" s="7">
        <f>IFERROR(VLOOKUP(VALUE(O2281),工作表2!$A:$N,14,1)/50,0)</f>
        <v>572706.96</v>
      </c>
      <c r="Z2281" s="7">
        <f>IFERROR(VLOOKUP(VALUE(P2281),工作表2!$A:$N,14,1)/50,0)</f>
        <v>572706.96</v>
      </c>
      <c r="AA2281" s="7">
        <f>IFERROR(VLOOKUP(VALUE(Q2281),工作表2!$A:$N,14,1)/50,0)</f>
        <v>572706.96</v>
      </c>
      <c r="AB2281" s="7">
        <f>IFERROR(VLOOKUP(VALUE(R2281),工作表2!$A:$N,14,1)/50,0)</f>
        <v>572706.96</v>
      </c>
      <c r="AC2281" s="7">
        <f>IFERROR(VLOOKUP(VALUE(S2281),工作表2!$A:$N,14,1)/50,0)</f>
        <v>572706.96</v>
      </c>
      <c r="AD2281" s="7">
        <f>IFERROR(VLOOKUP(VALUE(T2281),工作表2!$A:$N,14,1)/50,0)</f>
        <v>572706.96</v>
      </c>
      <c r="AE2281" s="7">
        <f>IFERROR(VLOOKUP(VALUE(U2281),工作表2!$A:$N,14,1),0)</f>
        <v>87068880</v>
      </c>
      <c r="AF2281" s="7">
        <f t="shared" si="396"/>
        <v>92223242.640000001</v>
      </c>
    </row>
    <row r="2282" spans="1:32" x14ac:dyDescent="0.15">
      <c r="A2282" s="8">
        <v>102278</v>
      </c>
      <c r="B2282" s="3" t="s">
        <v>8260</v>
      </c>
      <c r="C2282" t="s">
        <v>8261</v>
      </c>
      <c r="D2282" t="s">
        <v>8262</v>
      </c>
      <c r="E2282" t="s">
        <v>8272</v>
      </c>
      <c r="F2282" t="s">
        <v>8273</v>
      </c>
      <c r="G2282" t="s">
        <v>8286</v>
      </c>
      <c r="H2282" t="s">
        <v>8274</v>
      </c>
      <c r="I2282" t="s">
        <v>8292</v>
      </c>
      <c r="J2282" t="s">
        <v>8283</v>
      </c>
      <c r="K2282" t="s">
        <v>8293</v>
      </c>
      <c r="L2282">
        <f t="shared" si="386"/>
        <v>100683</v>
      </c>
      <c r="M2282">
        <f t="shared" si="387"/>
        <v>100684</v>
      </c>
      <c r="N2282">
        <f t="shared" si="388"/>
        <v>100683</v>
      </c>
      <c r="O2282">
        <f t="shared" si="389"/>
        <v>100682</v>
      </c>
      <c r="P2282">
        <f t="shared" si="390"/>
        <v>100682</v>
      </c>
      <c r="Q2282">
        <f t="shared" si="391"/>
        <v>100684</v>
      </c>
      <c r="R2282">
        <f t="shared" si="392"/>
        <v>100684</v>
      </c>
      <c r="S2282">
        <f t="shared" si="393"/>
        <v>100684</v>
      </c>
      <c r="T2282">
        <f t="shared" si="394"/>
        <v>100682</v>
      </c>
      <c r="U2282">
        <f t="shared" si="395"/>
        <v>202279</v>
      </c>
      <c r="V2282" s="7">
        <f>IFERROR(VLOOKUP(VALUE(L2282),工作表2!$A:$N,14,1)/50,0)</f>
        <v>572706.96</v>
      </c>
      <c r="W2282" s="7">
        <f>IFERROR(VLOOKUP(VALUE(M2282),工作表2!$A:$N,14,1)/50,0)</f>
        <v>572706.96</v>
      </c>
      <c r="X2282" s="7">
        <f>IFERROR(VLOOKUP(VALUE(N2282),工作表2!$A:$N,14,1)/50,0)</f>
        <v>572706.96</v>
      </c>
      <c r="Y2282" s="7">
        <f>IFERROR(VLOOKUP(VALUE(O2282),工作表2!$A:$N,14,1)/50,0)</f>
        <v>572706.96</v>
      </c>
      <c r="Z2282" s="7">
        <f>IFERROR(VLOOKUP(VALUE(P2282),工作表2!$A:$N,14,1)/50,0)</f>
        <v>572706.96</v>
      </c>
      <c r="AA2282" s="7">
        <f>IFERROR(VLOOKUP(VALUE(Q2282),工作表2!$A:$N,14,1)/50,0)</f>
        <v>572706.96</v>
      </c>
      <c r="AB2282" s="7">
        <f>IFERROR(VLOOKUP(VALUE(R2282),工作表2!$A:$N,14,1)/50,0)</f>
        <v>572706.96</v>
      </c>
      <c r="AC2282" s="7">
        <f>IFERROR(VLOOKUP(VALUE(S2282),工作表2!$A:$N,14,1)/50,0)</f>
        <v>572706.96</v>
      </c>
      <c r="AD2282" s="7">
        <f>IFERROR(VLOOKUP(VALUE(T2282),工作表2!$A:$N,14,1)/50,0)</f>
        <v>572706.96</v>
      </c>
      <c r="AE2282" s="7">
        <f>IFERROR(VLOOKUP(VALUE(U2282),工作表2!$A:$N,14,1),0)</f>
        <v>87443229.5</v>
      </c>
      <c r="AF2282" s="7">
        <f t="shared" si="396"/>
        <v>92597592.140000001</v>
      </c>
    </row>
    <row r="2283" spans="1:32" x14ac:dyDescent="0.15">
      <c r="A2283" s="8">
        <v>102279</v>
      </c>
      <c r="B2283" s="3" t="s">
        <v>8285</v>
      </c>
      <c r="C2283" t="s">
        <v>8270</v>
      </c>
      <c r="D2283" t="s">
        <v>8271</v>
      </c>
      <c r="E2283" t="s">
        <v>8263</v>
      </c>
      <c r="F2283" t="s">
        <v>8278</v>
      </c>
      <c r="G2283" t="s">
        <v>8286</v>
      </c>
      <c r="H2283" t="s">
        <v>8266</v>
      </c>
      <c r="I2283" t="s">
        <v>8267</v>
      </c>
      <c r="J2283" t="s">
        <v>8268</v>
      </c>
      <c r="K2283" t="s">
        <v>8294</v>
      </c>
      <c r="L2283">
        <f t="shared" si="386"/>
        <v>100682</v>
      </c>
      <c r="M2283">
        <f t="shared" si="387"/>
        <v>100683</v>
      </c>
      <c r="N2283">
        <f t="shared" si="388"/>
        <v>100684</v>
      </c>
      <c r="O2283">
        <f t="shared" si="389"/>
        <v>100683</v>
      </c>
      <c r="P2283">
        <f t="shared" si="390"/>
        <v>100683</v>
      </c>
      <c r="Q2283">
        <f t="shared" si="391"/>
        <v>100684</v>
      </c>
      <c r="R2283">
        <f t="shared" si="392"/>
        <v>100683</v>
      </c>
      <c r="S2283">
        <f t="shared" si="393"/>
        <v>100682</v>
      </c>
      <c r="T2283">
        <f t="shared" si="394"/>
        <v>100683</v>
      </c>
      <c r="U2283">
        <f t="shared" si="395"/>
        <v>202280</v>
      </c>
      <c r="V2283" s="7">
        <f>IFERROR(VLOOKUP(VALUE(L2283),工作表2!$A:$N,14,1)/50,0)</f>
        <v>572706.96</v>
      </c>
      <c r="W2283" s="7">
        <f>IFERROR(VLOOKUP(VALUE(M2283),工作表2!$A:$N,14,1)/50,0)</f>
        <v>572706.96</v>
      </c>
      <c r="X2283" s="7">
        <f>IFERROR(VLOOKUP(VALUE(N2283),工作表2!$A:$N,14,1)/50,0)</f>
        <v>572706.96</v>
      </c>
      <c r="Y2283" s="7">
        <f>IFERROR(VLOOKUP(VALUE(O2283),工作表2!$A:$N,14,1)/50,0)</f>
        <v>572706.96</v>
      </c>
      <c r="Z2283" s="7">
        <f>IFERROR(VLOOKUP(VALUE(P2283),工作表2!$A:$N,14,1)/50,0)</f>
        <v>572706.96</v>
      </c>
      <c r="AA2283" s="7">
        <f>IFERROR(VLOOKUP(VALUE(Q2283),工作表2!$A:$N,14,1)/50,0)</f>
        <v>572706.96</v>
      </c>
      <c r="AB2283" s="7">
        <f>IFERROR(VLOOKUP(VALUE(R2283),工作表2!$A:$N,14,1)/50,0)</f>
        <v>572706.96</v>
      </c>
      <c r="AC2283" s="7">
        <f>IFERROR(VLOOKUP(VALUE(S2283),工作表2!$A:$N,14,1)/50,0)</f>
        <v>572706.96</v>
      </c>
      <c r="AD2283" s="7">
        <f>IFERROR(VLOOKUP(VALUE(T2283),工作表2!$A:$N,14,1)/50,0)</f>
        <v>572706.96</v>
      </c>
      <c r="AE2283" s="7">
        <f>IFERROR(VLOOKUP(VALUE(U2283),工作表2!$A:$N,14,1),0)</f>
        <v>87944119</v>
      </c>
      <c r="AF2283" s="7">
        <f t="shared" si="396"/>
        <v>93098481.640000001</v>
      </c>
    </row>
    <row r="2284" spans="1:32" x14ac:dyDescent="0.15">
      <c r="A2284" s="8">
        <v>102280</v>
      </c>
      <c r="B2284" s="3" t="s">
        <v>8295</v>
      </c>
      <c r="C2284" t="s">
        <v>8296</v>
      </c>
      <c r="D2284" t="s">
        <v>8297</v>
      </c>
      <c r="E2284" t="s">
        <v>8298</v>
      </c>
      <c r="F2284" t="s">
        <v>8299</v>
      </c>
      <c r="G2284" t="s">
        <v>8300</v>
      </c>
      <c r="H2284" t="s">
        <v>8301</v>
      </c>
      <c r="I2284" t="s">
        <v>8302</v>
      </c>
      <c r="J2284" t="s">
        <v>8303</v>
      </c>
      <c r="K2284" t="s">
        <v>8304</v>
      </c>
      <c r="L2284">
        <f t="shared" si="386"/>
        <v>100687</v>
      </c>
      <c r="M2284">
        <f t="shared" si="387"/>
        <v>100687</v>
      </c>
      <c r="N2284">
        <f t="shared" si="388"/>
        <v>100686</v>
      </c>
      <c r="O2284">
        <f t="shared" si="389"/>
        <v>100687</v>
      </c>
      <c r="P2284">
        <f t="shared" si="390"/>
        <v>100686</v>
      </c>
      <c r="Q2284">
        <f t="shared" si="391"/>
        <v>100686</v>
      </c>
      <c r="R2284">
        <f t="shared" si="392"/>
        <v>100687</v>
      </c>
      <c r="S2284">
        <f t="shared" si="393"/>
        <v>100685</v>
      </c>
      <c r="T2284">
        <f t="shared" si="394"/>
        <v>100687</v>
      </c>
      <c r="U2284">
        <f t="shared" si="395"/>
        <v>202281</v>
      </c>
      <c r="V2284" s="7">
        <f>IFERROR(VLOOKUP(VALUE(L2284),工作表2!$A:$N,14,1)/50,0)</f>
        <v>583273.93000000005</v>
      </c>
      <c r="W2284" s="7">
        <f>IFERROR(VLOOKUP(VALUE(M2284),工作表2!$A:$N,14,1)/50,0)</f>
        <v>583273.93000000005</v>
      </c>
      <c r="X2284" s="7">
        <f>IFERROR(VLOOKUP(VALUE(N2284),工作表2!$A:$N,14,1)/50,0)</f>
        <v>583273.93000000005</v>
      </c>
      <c r="Y2284" s="7">
        <f>IFERROR(VLOOKUP(VALUE(O2284),工作表2!$A:$N,14,1)/50,0)</f>
        <v>583273.93000000005</v>
      </c>
      <c r="Z2284" s="7">
        <f>IFERROR(VLOOKUP(VALUE(P2284),工作表2!$A:$N,14,1)/50,0)</f>
        <v>583273.93000000005</v>
      </c>
      <c r="AA2284" s="7">
        <f>IFERROR(VLOOKUP(VALUE(Q2284),工作表2!$A:$N,14,1)/50,0)</f>
        <v>583273.93000000005</v>
      </c>
      <c r="AB2284" s="7">
        <f>IFERROR(VLOOKUP(VALUE(R2284),工作表2!$A:$N,14,1)/50,0)</f>
        <v>583273.93000000005</v>
      </c>
      <c r="AC2284" s="7">
        <f>IFERROR(VLOOKUP(VALUE(S2284),工作表2!$A:$N,14,1)/50,0)</f>
        <v>583273.93000000005</v>
      </c>
      <c r="AD2284" s="7">
        <f>IFERROR(VLOOKUP(VALUE(T2284),工作表2!$A:$N,14,1)/50,0)</f>
        <v>583273.93000000005</v>
      </c>
      <c r="AE2284" s="7">
        <f>IFERROR(VLOOKUP(VALUE(U2284),工作表2!$A:$N,14,1),0)</f>
        <v>86650897</v>
      </c>
      <c r="AF2284" s="7">
        <f t="shared" si="396"/>
        <v>91900362.370000005</v>
      </c>
    </row>
    <row r="2285" spans="1:32" x14ac:dyDescent="0.15">
      <c r="A2285" s="8">
        <v>102281</v>
      </c>
      <c r="B2285" s="3" t="s">
        <v>8305</v>
      </c>
      <c r="C2285" t="s">
        <v>8306</v>
      </c>
      <c r="D2285" t="s">
        <v>8307</v>
      </c>
      <c r="E2285" t="s">
        <v>8308</v>
      </c>
      <c r="F2285" t="s">
        <v>8299</v>
      </c>
      <c r="G2285" t="s">
        <v>8309</v>
      </c>
      <c r="H2285" t="s">
        <v>8301</v>
      </c>
      <c r="I2285" t="s">
        <v>8310</v>
      </c>
      <c r="J2285" t="s">
        <v>8311</v>
      </c>
      <c r="K2285" t="s">
        <v>8312</v>
      </c>
      <c r="L2285">
        <f t="shared" si="386"/>
        <v>100685</v>
      </c>
      <c r="M2285">
        <f t="shared" si="387"/>
        <v>100686</v>
      </c>
      <c r="N2285">
        <f t="shared" si="388"/>
        <v>100685</v>
      </c>
      <c r="O2285">
        <f t="shared" si="389"/>
        <v>100686</v>
      </c>
      <c r="P2285">
        <f t="shared" si="390"/>
        <v>100686</v>
      </c>
      <c r="Q2285">
        <f t="shared" si="391"/>
        <v>100685</v>
      </c>
      <c r="R2285">
        <f t="shared" si="392"/>
        <v>100687</v>
      </c>
      <c r="S2285">
        <f t="shared" si="393"/>
        <v>100686</v>
      </c>
      <c r="T2285">
        <f t="shared" si="394"/>
        <v>100685</v>
      </c>
      <c r="U2285">
        <f t="shared" si="395"/>
        <v>202282</v>
      </c>
      <c r="V2285" s="7">
        <f>IFERROR(VLOOKUP(VALUE(L2285),工作表2!$A:$N,14,1)/50,0)</f>
        <v>583273.93000000005</v>
      </c>
      <c r="W2285" s="7">
        <f>IFERROR(VLOOKUP(VALUE(M2285),工作表2!$A:$N,14,1)/50,0)</f>
        <v>583273.93000000005</v>
      </c>
      <c r="X2285" s="7">
        <f>IFERROR(VLOOKUP(VALUE(N2285),工作表2!$A:$N,14,1)/50,0)</f>
        <v>583273.93000000005</v>
      </c>
      <c r="Y2285" s="7">
        <f>IFERROR(VLOOKUP(VALUE(O2285),工作表2!$A:$N,14,1)/50,0)</f>
        <v>583273.93000000005</v>
      </c>
      <c r="Z2285" s="7">
        <f>IFERROR(VLOOKUP(VALUE(P2285),工作表2!$A:$N,14,1)/50,0)</f>
        <v>583273.93000000005</v>
      </c>
      <c r="AA2285" s="7">
        <f>IFERROR(VLOOKUP(VALUE(Q2285),工作表2!$A:$N,14,1)/50,0)</f>
        <v>583273.93000000005</v>
      </c>
      <c r="AB2285" s="7">
        <f>IFERROR(VLOOKUP(VALUE(R2285),工作表2!$A:$N,14,1)/50,0)</f>
        <v>583273.93000000005</v>
      </c>
      <c r="AC2285" s="7">
        <f>IFERROR(VLOOKUP(VALUE(S2285),工作表2!$A:$N,14,1)/50,0)</f>
        <v>583273.93000000005</v>
      </c>
      <c r="AD2285" s="7">
        <f>IFERROR(VLOOKUP(VALUE(T2285),工作表2!$A:$N,14,1)/50,0)</f>
        <v>583273.93000000005</v>
      </c>
      <c r="AE2285" s="7">
        <f>IFERROR(VLOOKUP(VALUE(U2285),工作表2!$A:$N,14,1),0)</f>
        <v>86709459.5</v>
      </c>
      <c r="AF2285" s="7">
        <f t="shared" si="396"/>
        <v>91958924.870000005</v>
      </c>
    </row>
    <row r="2286" spans="1:32" x14ac:dyDescent="0.15">
      <c r="A2286" s="8">
        <v>102282</v>
      </c>
      <c r="B2286" s="3" t="s">
        <v>8313</v>
      </c>
      <c r="C2286" t="s">
        <v>8306</v>
      </c>
      <c r="D2286" t="s">
        <v>8314</v>
      </c>
      <c r="E2286" t="s">
        <v>8308</v>
      </c>
      <c r="F2286" t="s">
        <v>8299</v>
      </c>
      <c r="G2286" t="s">
        <v>8309</v>
      </c>
      <c r="H2286" t="s">
        <v>8315</v>
      </c>
      <c r="I2286" t="s">
        <v>8302</v>
      </c>
      <c r="J2286" t="s">
        <v>8303</v>
      </c>
      <c r="K2286" t="s">
        <v>8316</v>
      </c>
      <c r="L2286">
        <f t="shared" si="386"/>
        <v>100686</v>
      </c>
      <c r="M2286">
        <f t="shared" si="387"/>
        <v>100686</v>
      </c>
      <c r="N2286">
        <f t="shared" si="388"/>
        <v>100687</v>
      </c>
      <c r="O2286">
        <f t="shared" si="389"/>
        <v>100686</v>
      </c>
      <c r="P2286">
        <f t="shared" si="390"/>
        <v>100686</v>
      </c>
      <c r="Q2286">
        <f t="shared" si="391"/>
        <v>100685</v>
      </c>
      <c r="R2286">
        <f t="shared" si="392"/>
        <v>100685</v>
      </c>
      <c r="S2286">
        <f t="shared" si="393"/>
        <v>100685</v>
      </c>
      <c r="T2286">
        <f t="shared" si="394"/>
        <v>100687</v>
      </c>
      <c r="U2286">
        <f t="shared" si="395"/>
        <v>202283</v>
      </c>
      <c r="V2286" s="7">
        <f>IFERROR(VLOOKUP(VALUE(L2286),工作表2!$A:$N,14,1)/50,0)</f>
        <v>583273.93000000005</v>
      </c>
      <c r="W2286" s="7">
        <f>IFERROR(VLOOKUP(VALUE(M2286),工作表2!$A:$N,14,1)/50,0)</f>
        <v>583273.93000000005</v>
      </c>
      <c r="X2286" s="7">
        <f>IFERROR(VLOOKUP(VALUE(N2286),工作表2!$A:$N,14,1)/50,0)</f>
        <v>583273.93000000005</v>
      </c>
      <c r="Y2286" s="7">
        <f>IFERROR(VLOOKUP(VALUE(O2286),工作表2!$A:$N,14,1)/50,0)</f>
        <v>583273.93000000005</v>
      </c>
      <c r="Z2286" s="7">
        <f>IFERROR(VLOOKUP(VALUE(P2286),工作表2!$A:$N,14,1)/50,0)</f>
        <v>583273.93000000005</v>
      </c>
      <c r="AA2286" s="7">
        <f>IFERROR(VLOOKUP(VALUE(Q2286),工作表2!$A:$N,14,1)/50,0)</f>
        <v>583273.93000000005</v>
      </c>
      <c r="AB2286" s="7">
        <f>IFERROR(VLOOKUP(VALUE(R2286),工作表2!$A:$N,14,1)/50,0)</f>
        <v>583273.93000000005</v>
      </c>
      <c r="AC2286" s="7">
        <f>IFERROR(VLOOKUP(VALUE(S2286),工作表2!$A:$N,14,1)/50,0)</f>
        <v>583273.93000000005</v>
      </c>
      <c r="AD2286" s="7">
        <f>IFERROR(VLOOKUP(VALUE(T2286),工作表2!$A:$N,14,1)/50,0)</f>
        <v>583273.93000000005</v>
      </c>
      <c r="AE2286" s="7">
        <f>IFERROR(VLOOKUP(VALUE(U2286),工作表2!$A:$N,14,1),0)</f>
        <v>86768054</v>
      </c>
      <c r="AF2286" s="7">
        <f t="shared" si="396"/>
        <v>92017519.370000005</v>
      </c>
    </row>
    <row r="2287" spans="1:32" x14ac:dyDescent="0.15">
      <c r="A2287" s="8">
        <v>102283</v>
      </c>
      <c r="B2287" s="3" t="s">
        <v>8305</v>
      </c>
      <c r="C2287" t="s">
        <v>8317</v>
      </c>
      <c r="D2287" t="s">
        <v>8314</v>
      </c>
      <c r="E2287" t="s">
        <v>8298</v>
      </c>
      <c r="F2287" t="s">
        <v>8318</v>
      </c>
      <c r="G2287" t="s">
        <v>8309</v>
      </c>
      <c r="H2287" t="s">
        <v>8319</v>
      </c>
      <c r="I2287" t="s">
        <v>8310</v>
      </c>
      <c r="J2287" t="s">
        <v>8303</v>
      </c>
      <c r="K2287" t="s">
        <v>8320</v>
      </c>
      <c r="L2287">
        <f t="shared" si="386"/>
        <v>100685</v>
      </c>
      <c r="M2287">
        <f t="shared" si="387"/>
        <v>100685</v>
      </c>
      <c r="N2287">
        <f t="shared" si="388"/>
        <v>100687</v>
      </c>
      <c r="O2287">
        <f t="shared" si="389"/>
        <v>100687</v>
      </c>
      <c r="P2287">
        <f t="shared" si="390"/>
        <v>100685</v>
      </c>
      <c r="Q2287">
        <f t="shared" si="391"/>
        <v>100685</v>
      </c>
      <c r="R2287">
        <f t="shared" si="392"/>
        <v>100686</v>
      </c>
      <c r="S2287">
        <f t="shared" si="393"/>
        <v>100686</v>
      </c>
      <c r="T2287">
        <f t="shared" si="394"/>
        <v>100687</v>
      </c>
      <c r="U2287">
        <f t="shared" si="395"/>
        <v>202284</v>
      </c>
      <c r="V2287" s="7">
        <f>IFERROR(VLOOKUP(VALUE(L2287),工作表2!$A:$N,14,1)/50,0)</f>
        <v>583273.93000000005</v>
      </c>
      <c r="W2287" s="7">
        <f>IFERROR(VLOOKUP(VALUE(M2287),工作表2!$A:$N,14,1)/50,0)</f>
        <v>583273.93000000005</v>
      </c>
      <c r="X2287" s="7">
        <f>IFERROR(VLOOKUP(VALUE(N2287),工作表2!$A:$N,14,1)/50,0)</f>
        <v>583273.93000000005</v>
      </c>
      <c r="Y2287" s="7">
        <f>IFERROR(VLOOKUP(VALUE(O2287),工作表2!$A:$N,14,1)/50,0)</f>
        <v>583273.93000000005</v>
      </c>
      <c r="Z2287" s="7">
        <f>IFERROR(VLOOKUP(VALUE(P2287),工作表2!$A:$N,14,1)/50,0)</f>
        <v>583273.93000000005</v>
      </c>
      <c r="AA2287" s="7">
        <f>IFERROR(VLOOKUP(VALUE(Q2287),工作表2!$A:$N,14,1)/50,0)</f>
        <v>583273.93000000005</v>
      </c>
      <c r="AB2287" s="7">
        <f>IFERROR(VLOOKUP(VALUE(R2287),工作表2!$A:$N,14,1)/50,0)</f>
        <v>583273.93000000005</v>
      </c>
      <c r="AC2287" s="7">
        <f>IFERROR(VLOOKUP(VALUE(S2287),工作表2!$A:$N,14,1)/50,0)</f>
        <v>583273.93000000005</v>
      </c>
      <c r="AD2287" s="7">
        <f>IFERROR(VLOOKUP(VALUE(T2287),工作表2!$A:$N,14,1)/50,0)</f>
        <v>583273.93000000005</v>
      </c>
      <c r="AE2287" s="7">
        <f>IFERROR(VLOOKUP(VALUE(U2287),工作表2!$A:$N,14,1),0)</f>
        <v>88412627.5</v>
      </c>
      <c r="AF2287" s="7">
        <f t="shared" si="396"/>
        <v>93662092.870000005</v>
      </c>
    </row>
    <row r="2288" spans="1:32" x14ac:dyDescent="0.15">
      <c r="A2288" s="8">
        <v>102284</v>
      </c>
      <c r="B2288" s="3" t="s">
        <v>8305</v>
      </c>
      <c r="C2288" t="s">
        <v>8306</v>
      </c>
      <c r="D2288" t="s">
        <v>8314</v>
      </c>
      <c r="E2288" t="s">
        <v>8321</v>
      </c>
      <c r="F2288" t="s">
        <v>8322</v>
      </c>
      <c r="G2288" t="s">
        <v>8323</v>
      </c>
      <c r="H2288" t="s">
        <v>8319</v>
      </c>
      <c r="I2288" t="s">
        <v>8302</v>
      </c>
      <c r="J2288" t="s">
        <v>8324</v>
      </c>
      <c r="K2288" t="s">
        <v>8325</v>
      </c>
      <c r="L2288">
        <f t="shared" si="386"/>
        <v>100685</v>
      </c>
      <c r="M2288">
        <f t="shared" si="387"/>
        <v>100686</v>
      </c>
      <c r="N2288">
        <f t="shared" si="388"/>
        <v>100687</v>
      </c>
      <c r="O2288">
        <f t="shared" si="389"/>
        <v>100685</v>
      </c>
      <c r="P2288">
        <f t="shared" si="390"/>
        <v>100687</v>
      </c>
      <c r="Q2288">
        <f t="shared" si="391"/>
        <v>100687</v>
      </c>
      <c r="R2288">
        <f t="shared" si="392"/>
        <v>100686</v>
      </c>
      <c r="S2288">
        <f t="shared" si="393"/>
        <v>100685</v>
      </c>
      <c r="T2288">
        <f t="shared" si="394"/>
        <v>100686</v>
      </c>
      <c r="U2288">
        <f t="shared" si="395"/>
        <v>202285</v>
      </c>
      <c r="V2288" s="7">
        <f>IFERROR(VLOOKUP(VALUE(L2288),工作表2!$A:$N,14,1)/50,0)</f>
        <v>583273.93000000005</v>
      </c>
      <c r="W2288" s="7">
        <f>IFERROR(VLOOKUP(VALUE(M2288),工作表2!$A:$N,14,1)/50,0)</f>
        <v>583273.93000000005</v>
      </c>
      <c r="X2288" s="7">
        <f>IFERROR(VLOOKUP(VALUE(N2288),工作表2!$A:$N,14,1)/50,0)</f>
        <v>583273.93000000005</v>
      </c>
      <c r="Y2288" s="7">
        <f>IFERROR(VLOOKUP(VALUE(O2288),工作表2!$A:$N,14,1)/50,0)</f>
        <v>583273.93000000005</v>
      </c>
      <c r="Z2288" s="7">
        <f>IFERROR(VLOOKUP(VALUE(P2288),工作表2!$A:$N,14,1)/50,0)</f>
        <v>583273.93000000005</v>
      </c>
      <c r="AA2288" s="7">
        <f>IFERROR(VLOOKUP(VALUE(Q2288),工作表2!$A:$N,14,1)/50,0)</f>
        <v>583273.93000000005</v>
      </c>
      <c r="AB2288" s="7">
        <f>IFERROR(VLOOKUP(VALUE(R2288),工作表2!$A:$N,14,1)/50,0)</f>
        <v>583273.93000000005</v>
      </c>
      <c r="AC2288" s="7">
        <f>IFERROR(VLOOKUP(VALUE(S2288),工作表2!$A:$N,14,1)/50,0)</f>
        <v>583273.93000000005</v>
      </c>
      <c r="AD2288" s="7">
        <f>IFERROR(VLOOKUP(VALUE(T2288),工作表2!$A:$N,14,1)/50,0)</f>
        <v>583273.93000000005</v>
      </c>
      <c r="AE2288" s="7">
        <f>IFERROR(VLOOKUP(VALUE(U2288),工作表2!$A:$N,14,1),0)</f>
        <v>86885339.5</v>
      </c>
      <c r="AF2288" s="7">
        <f t="shared" si="396"/>
        <v>92134804.870000005</v>
      </c>
    </row>
    <row r="2289" spans="1:32" x14ac:dyDescent="0.15">
      <c r="A2289" s="8">
        <v>102285</v>
      </c>
      <c r="B2289" s="3" t="s">
        <v>8313</v>
      </c>
      <c r="C2289" t="s">
        <v>8296</v>
      </c>
      <c r="D2289" t="s">
        <v>8307</v>
      </c>
      <c r="E2289" t="s">
        <v>8298</v>
      </c>
      <c r="F2289" t="s">
        <v>8299</v>
      </c>
      <c r="G2289" t="s">
        <v>8309</v>
      </c>
      <c r="H2289" t="s">
        <v>8301</v>
      </c>
      <c r="I2289" t="s">
        <v>8302</v>
      </c>
      <c r="J2289" t="s">
        <v>8303</v>
      </c>
      <c r="K2289" t="s">
        <v>8326</v>
      </c>
      <c r="L2289">
        <f t="shared" si="386"/>
        <v>100686</v>
      </c>
      <c r="M2289">
        <f t="shared" si="387"/>
        <v>100687</v>
      </c>
      <c r="N2289">
        <f t="shared" si="388"/>
        <v>100685</v>
      </c>
      <c r="O2289">
        <f t="shared" si="389"/>
        <v>100687</v>
      </c>
      <c r="P2289">
        <f t="shared" si="390"/>
        <v>100686</v>
      </c>
      <c r="Q2289">
        <f t="shared" si="391"/>
        <v>100685</v>
      </c>
      <c r="R2289">
        <f t="shared" si="392"/>
        <v>100687</v>
      </c>
      <c r="S2289">
        <f t="shared" si="393"/>
        <v>100685</v>
      </c>
      <c r="T2289">
        <f t="shared" si="394"/>
        <v>100687</v>
      </c>
      <c r="U2289">
        <f t="shared" si="395"/>
        <v>202286</v>
      </c>
      <c r="V2289" s="7">
        <f>IFERROR(VLOOKUP(VALUE(L2289),工作表2!$A:$N,14,1)/50,0)</f>
        <v>583273.93000000005</v>
      </c>
      <c r="W2289" s="7">
        <f>IFERROR(VLOOKUP(VALUE(M2289),工作表2!$A:$N,14,1)/50,0)</f>
        <v>583273.93000000005</v>
      </c>
      <c r="X2289" s="7">
        <f>IFERROR(VLOOKUP(VALUE(N2289),工作表2!$A:$N,14,1)/50,0)</f>
        <v>583273.93000000005</v>
      </c>
      <c r="Y2289" s="7">
        <f>IFERROR(VLOOKUP(VALUE(O2289),工作表2!$A:$N,14,1)/50,0)</f>
        <v>583273.93000000005</v>
      </c>
      <c r="Z2289" s="7">
        <f>IFERROR(VLOOKUP(VALUE(P2289),工作表2!$A:$N,14,1)/50,0)</f>
        <v>583273.93000000005</v>
      </c>
      <c r="AA2289" s="7">
        <f>IFERROR(VLOOKUP(VALUE(Q2289),工作表2!$A:$N,14,1)/50,0)</f>
        <v>583273.93000000005</v>
      </c>
      <c r="AB2289" s="7">
        <f>IFERROR(VLOOKUP(VALUE(R2289),工作表2!$A:$N,14,1)/50,0)</f>
        <v>583273.93000000005</v>
      </c>
      <c r="AC2289" s="7">
        <f>IFERROR(VLOOKUP(VALUE(S2289),工作表2!$A:$N,14,1)/50,0)</f>
        <v>583273.93000000005</v>
      </c>
      <c r="AD2289" s="7">
        <f>IFERROR(VLOOKUP(VALUE(T2289),工作表2!$A:$N,14,1)/50,0)</f>
        <v>583273.93000000005</v>
      </c>
      <c r="AE2289" s="7">
        <f>IFERROR(VLOOKUP(VALUE(U2289),工作表2!$A:$N,14,1),0)</f>
        <v>86944030</v>
      </c>
      <c r="AF2289" s="7">
        <f t="shared" si="396"/>
        <v>92193495.370000005</v>
      </c>
    </row>
    <row r="2290" spans="1:32" x14ac:dyDescent="0.15">
      <c r="A2290" s="8">
        <v>102286</v>
      </c>
      <c r="B2290" s="3" t="s">
        <v>8295</v>
      </c>
      <c r="C2290" t="s">
        <v>8296</v>
      </c>
      <c r="D2290" t="s">
        <v>8297</v>
      </c>
      <c r="E2290" t="s">
        <v>8308</v>
      </c>
      <c r="F2290" t="s">
        <v>8299</v>
      </c>
      <c r="G2290" t="s">
        <v>8323</v>
      </c>
      <c r="H2290" t="s">
        <v>8301</v>
      </c>
      <c r="I2290" t="s">
        <v>8327</v>
      </c>
      <c r="J2290" t="s">
        <v>8303</v>
      </c>
      <c r="K2290" t="s">
        <v>8328</v>
      </c>
      <c r="L2290">
        <f t="shared" si="386"/>
        <v>100687</v>
      </c>
      <c r="M2290">
        <f t="shared" si="387"/>
        <v>100687</v>
      </c>
      <c r="N2290">
        <f t="shared" si="388"/>
        <v>100686</v>
      </c>
      <c r="O2290">
        <f t="shared" si="389"/>
        <v>100686</v>
      </c>
      <c r="P2290">
        <f t="shared" si="390"/>
        <v>100686</v>
      </c>
      <c r="Q2290">
        <f t="shared" si="391"/>
        <v>100687</v>
      </c>
      <c r="R2290">
        <f t="shared" si="392"/>
        <v>100687</v>
      </c>
      <c r="S2290">
        <f t="shared" si="393"/>
        <v>100687</v>
      </c>
      <c r="T2290">
        <f t="shared" si="394"/>
        <v>100687</v>
      </c>
      <c r="U2290">
        <f t="shared" si="395"/>
        <v>202287</v>
      </c>
      <c r="V2290" s="7">
        <f>IFERROR(VLOOKUP(VALUE(L2290),工作表2!$A:$N,14,1)/50,0)</f>
        <v>583273.93000000005</v>
      </c>
      <c r="W2290" s="7">
        <f>IFERROR(VLOOKUP(VALUE(M2290),工作表2!$A:$N,14,1)/50,0)</f>
        <v>583273.93000000005</v>
      </c>
      <c r="X2290" s="7">
        <f>IFERROR(VLOOKUP(VALUE(N2290),工作表2!$A:$N,14,1)/50,0)</f>
        <v>583273.93000000005</v>
      </c>
      <c r="Y2290" s="7">
        <f>IFERROR(VLOOKUP(VALUE(O2290),工作表2!$A:$N,14,1)/50,0)</f>
        <v>583273.93000000005</v>
      </c>
      <c r="Z2290" s="7">
        <f>IFERROR(VLOOKUP(VALUE(P2290),工作表2!$A:$N,14,1)/50,0)</f>
        <v>583273.93000000005</v>
      </c>
      <c r="AA2290" s="7">
        <f>IFERROR(VLOOKUP(VALUE(Q2290),工作表2!$A:$N,14,1)/50,0)</f>
        <v>583273.93000000005</v>
      </c>
      <c r="AB2290" s="7">
        <f>IFERROR(VLOOKUP(VALUE(R2290),工作表2!$A:$N,14,1)/50,0)</f>
        <v>583273.93000000005</v>
      </c>
      <c r="AC2290" s="7">
        <f>IFERROR(VLOOKUP(VALUE(S2290),工作表2!$A:$N,14,1)/50,0)</f>
        <v>583273.93000000005</v>
      </c>
      <c r="AD2290" s="7">
        <f>IFERROR(VLOOKUP(VALUE(T2290),工作表2!$A:$N,14,1)/50,0)</f>
        <v>583273.93000000005</v>
      </c>
      <c r="AE2290" s="7">
        <f>IFERROR(VLOOKUP(VALUE(U2290),工作表2!$A:$N,14,1),0)</f>
        <v>88591282.5</v>
      </c>
      <c r="AF2290" s="7">
        <f t="shared" si="396"/>
        <v>93840747.870000005</v>
      </c>
    </row>
    <row r="2291" spans="1:32" x14ac:dyDescent="0.15">
      <c r="A2291" s="8">
        <v>102287</v>
      </c>
      <c r="B2291" s="3" t="s">
        <v>8305</v>
      </c>
      <c r="C2291" t="s">
        <v>8306</v>
      </c>
      <c r="D2291" t="s">
        <v>8314</v>
      </c>
      <c r="E2291" t="s">
        <v>8321</v>
      </c>
      <c r="F2291" t="s">
        <v>8322</v>
      </c>
      <c r="G2291" t="s">
        <v>8300</v>
      </c>
      <c r="H2291" t="s">
        <v>8315</v>
      </c>
      <c r="I2291" t="s">
        <v>8310</v>
      </c>
      <c r="J2291" t="s">
        <v>8303</v>
      </c>
      <c r="K2291" t="s">
        <v>8329</v>
      </c>
      <c r="L2291">
        <f t="shared" si="386"/>
        <v>100685</v>
      </c>
      <c r="M2291">
        <f t="shared" si="387"/>
        <v>100686</v>
      </c>
      <c r="N2291">
        <f t="shared" si="388"/>
        <v>100687</v>
      </c>
      <c r="O2291">
        <f t="shared" si="389"/>
        <v>100685</v>
      </c>
      <c r="P2291">
        <f t="shared" si="390"/>
        <v>100687</v>
      </c>
      <c r="Q2291">
        <f t="shared" si="391"/>
        <v>100686</v>
      </c>
      <c r="R2291">
        <f t="shared" si="392"/>
        <v>100685</v>
      </c>
      <c r="S2291">
        <f t="shared" si="393"/>
        <v>100686</v>
      </c>
      <c r="T2291">
        <f t="shared" si="394"/>
        <v>100687</v>
      </c>
      <c r="U2291">
        <f t="shared" si="395"/>
        <v>202288</v>
      </c>
      <c r="V2291" s="7">
        <f>IFERROR(VLOOKUP(VALUE(L2291),工作表2!$A:$N,14,1)/50,0)</f>
        <v>583273.93000000005</v>
      </c>
      <c r="W2291" s="7">
        <f>IFERROR(VLOOKUP(VALUE(M2291),工作表2!$A:$N,14,1)/50,0)</f>
        <v>583273.93000000005</v>
      </c>
      <c r="X2291" s="7">
        <f>IFERROR(VLOOKUP(VALUE(N2291),工作表2!$A:$N,14,1)/50,0)</f>
        <v>583273.93000000005</v>
      </c>
      <c r="Y2291" s="7">
        <f>IFERROR(VLOOKUP(VALUE(O2291),工作表2!$A:$N,14,1)/50,0)</f>
        <v>583273.93000000005</v>
      </c>
      <c r="Z2291" s="7">
        <f>IFERROR(VLOOKUP(VALUE(P2291),工作表2!$A:$N,14,1)/50,0)</f>
        <v>583273.93000000005</v>
      </c>
      <c r="AA2291" s="7">
        <f>IFERROR(VLOOKUP(VALUE(Q2291),工作表2!$A:$N,14,1)/50,0)</f>
        <v>583273.93000000005</v>
      </c>
      <c r="AB2291" s="7">
        <f>IFERROR(VLOOKUP(VALUE(R2291),工作表2!$A:$N,14,1)/50,0)</f>
        <v>583273.93000000005</v>
      </c>
      <c r="AC2291" s="7">
        <f>IFERROR(VLOOKUP(VALUE(S2291),工作表2!$A:$N,14,1)/50,0)</f>
        <v>583273.93000000005</v>
      </c>
      <c r="AD2291" s="7">
        <f>IFERROR(VLOOKUP(VALUE(T2291),工作表2!$A:$N,14,1)/50,0)</f>
        <v>583273.93000000005</v>
      </c>
      <c r="AE2291" s="7">
        <f>IFERROR(VLOOKUP(VALUE(U2291),工作表2!$A:$N,14,1),0)</f>
        <v>87887992</v>
      </c>
      <c r="AF2291" s="7">
        <f t="shared" si="396"/>
        <v>93137457.370000005</v>
      </c>
    </row>
    <row r="2292" spans="1:32" x14ac:dyDescent="0.15">
      <c r="A2292" s="8">
        <v>102288</v>
      </c>
      <c r="B2292" s="3" t="s">
        <v>8295</v>
      </c>
      <c r="C2292" t="s">
        <v>8317</v>
      </c>
      <c r="D2292" t="s">
        <v>8297</v>
      </c>
      <c r="E2292" t="s">
        <v>8321</v>
      </c>
      <c r="F2292" t="s">
        <v>8318</v>
      </c>
      <c r="G2292" t="s">
        <v>8300</v>
      </c>
      <c r="H2292" t="s">
        <v>8301</v>
      </c>
      <c r="I2292" t="s">
        <v>8310</v>
      </c>
      <c r="J2292" t="s">
        <v>8303</v>
      </c>
      <c r="K2292" t="s">
        <v>8330</v>
      </c>
      <c r="L2292">
        <f t="shared" si="386"/>
        <v>100687</v>
      </c>
      <c r="M2292">
        <f t="shared" si="387"/>
        <v>100685</v>
      </c>
      <c r="N2292">
        <f t="shared" si="388"/>
        <v>100686</v>
      </c>
      <c r="O2292">
        <f t="shared" si="389"/>
        <v>100685</v>
      </c>
      <c r="P2292">
        <f t="shared" si="390"/>
        <v>100685</v>
      </c>
      <c r="Q2292">
        <f t="shared" si="391"/>
        <v>100686</v>
      </c>
      <c r="R2292">
        <f t="shared" si="392"/>
        <v>100687</v>
      </c>
      <c r="S2292">
        <f t="shared" si="393"/>
        <v>100686</v>
      </c>
      <c r="T2292">
        <f t="shared" si="394"/>
        <v>100687</v>
      </c>
      <c r="U2292">
        <f t="shared" si="395"/>
        <v>202289</v>
      </c>
      <c r="V2292" s="7">
        <f>IFERROR(VLOOKUP(VALUE(L2292),工作表2!$A:$N,14,1)/50,0)</f>
        <v>583273.93000000005</v>
      </c>
      <c r="W2292" s="7">
        <f>IFERROR(VLOOKUP(VALUE(M2292),工作表2!$A:$N,14,1)/50,0)</f>
        <v>583273.93000000005</v>
      </c>
      <c r="X2292" s="7">
        <f>IFERROR(VLOOKUP(VALUE(N2292),工作表2!$A:$N,14,1)/50,0)</f>
        <v>583273.93000000005</v>
      </c>
      <c r="Y2292" s="7">
        <f>IFERROR(VLOOKUP(VALUE(O2292),工作表2!$A:$N,14,1)/50,0)</f>
        <v>583273.93000000005</v>
      </c>
      <c r="Z2292" s="7">
        <f>IFERROR(VLOOKUP(VALUE(P2292),工作表2!$A:$N,14,1)/50,0)</f>
        <v>583273.93000000005</v>
      </c>
      <c r="AA2292" s="7">
        <f>IFERROR(VLOOKUP(VALUE(Q2292),工作表2!$A:$N,14,1)/50,0)</f>
        <v>583273.93000000005</v>
      </c>
      <c r="AB2292" s="7">
        <f>IFERROR(VLOOKUP(VALUE(R2292),工作表2!$A:$N,14,1)/50,0)</f>
        <v>583273.93000000005</v>
      </c>
      <c r="AC2292" s="7">
        <f>IFERROR(VLOOKUP(VALUE(S2292),工作表2!$A:$N,14,1)/50,0)</f>
        <v>583273.93000000005</v>
      </c>
      <c r="AD2292" s="7">
        <f>IFERROR(VLOOKUP(VALUE(T2292),工作表2!$A:$N,14,1)/50,0)</f>
        <v>583273.93000000005</v>
      </c>
      <c r="AE2292" s="7">
        <f>IFERROR(VLOOKUP(VALUE(U2292),工作表2!$A:$N,14,1),0)</f>
        <v>88265278.5</v>
      </c>
      <c r="AF2292" s="7">
        <f t="shared" si="396"/>
        <v>93514743.870000005</v>
      </c>
    </row>
    <row r="2293" spans="1:32" x14ac:dyDescent="0.15">
      <c r="A2293" s="8">
        <v>102289</v>
      </c>
      <c r="B2293" s="3" t="s">
        <v>8305</v>
      </c>
      <c r="C2293" t="s">
        <v>8306</v>
      </c>
      <c r="D2293" t="s">
        <v>8314</v>
      </c>
      <c r="E2293" t="s">
        <v>8298</v>
      </c>
      <c r="F2293" t="s">
        <v>8322</v>
      </c>
      <c r="G2293" t="s">
        <v>8309</v>
      </c>
      <c r="H2293" t="s">
        <v>8315</v>
      </c>
      <c r="I2293" t="s">
        <v>8327</v>
      </c>
      <c r="J2293" t="s">
        <v>8324</v>
      </c>
      <c r="K2293" t="s">
        <v>8331</v>
      </c>
      <c r="L2293">
        <f t="shared" si="386"/>
        <v>100685</v>
      </c>
      <c r="M2293">
        <f t="shared" si="387"/>
        <v>100686</v>
      </c>
      <c r="N2293">
        <f t="shared" si="388"/>
        <v>100687</v>
      </c>
      <c r="O2293">
        <f t="shared" si="389"/>
        <v>100687</v>
      </c>
      <c r="P2293">
        <f t="shared" si="390"/>
        <v>100687</v>
      </c>
      <c r="Q2293">
        <f t="shared" si="391"/>
        <v>100685</v>
      </c>
      <c r="R2293">
        <f t="shared" si="392"/>
        <v>100685</v>
      </c>
      <c r="S2293">
        <f t="shared" si="393"/>
        <v>100687</v>
      </c>
      <c r="T2293">
        <f t="shared" si="394"/>
        <v>100686</v>
      </c>
      <c r="U2293">
        <f t="shared" si="395"/>
        <v>202290</v>
      </c>
      <c r="V2293" s="7">
        <f>IFERROR(VLOOKUP(VALUE(L2293),工作表2!$A:$N,14,1)/50,0)</f>
        <v>583273.93000000005</v>
      </c>
      <c r="W2293" s="7">
        <f>IFERROR(VLOOKUP(VALUE(M2293),工作表2!$A:$N,14,1)/50,0)</f>
        <v>583273.93000000005</v>
      </c>
      <c r="X2293" s="7">
        <f>IFERROR(VLOOKUP(VALUE(N2293),工作表2!$A:$N,14,1)/50,0)</f>
        <v>583273.93000000005</v>
      </c>
      <c r="Y2293" s="7">
        <f>IFERROR(VLOOKUP(VALUE(O2293),工作表2!$A:$N,14,1)/50,0)</f>
        <v>583273.93000000005</v>
      </c>
      <c r="Z2293" s="7">
        <f>IFERROR(VLOOKUP(VALUE(P2293),工作表2!$A:$N,14,1)/50,0)</f>
        <v>583273.93000000005</v>
      </c>
      <c r="AA2293" s="7">
        <f>IFERROR(VLOOKUP(VALUE(Q2293),工作表2!$A:$N,14,1)/50,0)</f>
        <v>583273.93000000005</v>
      </c>
      <c r="AB2293" s="7">
        <f>IFERROR(VLOOKUP(VALUE(R2293),工作表2!$A:$N,14,1)/50,0)</f>
        <v>583273.93000000005</v>
      </c>
      <c r="AC2293" s="7">
        <f>IFERROR(VLOOKUP(VALUE(S2293),工作表2!$A:$N,14,1)/50,0)</f>
        <v>583273.93000000005</v>
      </c>
      <c r="AD2293" s="7">
        <f>IFERROR(VLOOKUP(VALUE(T2293),工作表2!$A:$N,14,1)/50,0)</f>
        <v>583273.93000000005</v>
      </c>
      <c r="AE2293" s="7">
        <f>IFERROR(VLOOKUP(VALUE(U2293),工作表2!$A:$N,14,1),0)</f>
        <v>88770233.5</v>
      </c>
      <c r="AF2293" s="7">
        <f t="shared" si="396"/>
        <v>94019698.870000005</v>
      </c>
    </row>
    <row r="2294" spans="1:32" x14ac:dyDescent="0.15">
      <c r="A2294" s="8">
        <v>102290</v>
      </c>
      <c r="B2294" s="3" t="s">
        <v>8332</v>
      </c>
      <c r="C2294" t="s">
        <v>8333</v>
      </c>
      <c r="D2294" t="s">
        <v>8334</v>
      </c>
      <c r="E2294" t="s">
        <v>8335</v>
      </c>
      <c r="F2294" t="s">
        <v>8336</v>
      </c>
      <c r="G2294" t="s">
        <v>8337</v>
      </c>
      <c r="H2294" t="s">
        <v>8338</v>
      </c>
      <c r="I2294" t="s">
        <v>8339</v>
      </c>
      <c r="J2294" t="s">
        <v>8340</v>
      </c>
      <c r="K2294" t="s">
        <v>8341</v>
      </c>
      <c r="L2294">
        <f t="shared" si="386"/>
        <v>100688</v>
      </c>
      <c r="M2294">
        <f t="shared" si="387"/>
        <v>100690</v>
      </c>
      <c r="N2294">
        <f t="shared" si="388"/>
        <v>100689</v>
      </c>
      <c r="O2294">
        <f t="shared" si="389"/>
        <v>100688</v>
      </c>
      <c r="P2294">
        <f t="shared" si="390"/>
        <v>100690</v>
      </c>
      <c r="Q2294">
        <f t="shared" si="391"/>
        <v>100690</v>
      </c>
      <c r="R2294">
        <f t="shared" si="392"/>
        <v>100690</v>
      </c>
      <c r="S2294">
        <f t="shared" si="393"/>
        <v>100689</v>
      </c>
      <c r="T2294">
        <f t="shared" si="394"/>
        <v>100690</v>
      </c>
      <c r="U2294">
        <f t="shared" si="395"/>
        <v>202291</v>
      </c>
      <c r="V2294" s="7">
        <f>IFERROR(VLOOKUP(VALUE(L2294),工作表2!$A:$N,14,1)/50,0)</f>
        <v>588848.88</v>
      </c>
      <c r="W2294" s="7">
        <f>IFERROR(VLOOKUP(VALUE(M2294),工作表2!$A:$N,14,1)/50,0)</f>
        <v>588848.88</v>
      </c>
      <c r="X2294" s="7">
        <f>IFERROR(VLOOKUP(VALUE(N2294),工作表2!$A:$N,14,1)/50,0)</f>
        <v>588848.88</v>
      </c>
      <c r="Y2294" s="7">
        <f>IFERROR(VLOOKUP(VALUE(O2294),工作表2!$A:$N,14,1)/50,0)</f>
        <v>588848.88</v>
      </c>
      <c r="Z2294" s="7">
        <f>IFERROR(VLOOKUP(VALUE(P2294),工作表2!$A:$N,14,1)/50,0)</f>
        <v>588848.88</v>
      </c>
      <c r="AA2294" s="7">
        <f>IFERROR(VLOOKUP(VALUE(Q2294),工作表2!$A:$N,14,1)/50,0)</f>
        <v>588848.88</v>
      </c>
      <c r="AB2294" s="7">
        <f>IFERROR(VLOOKUP(VALUE(R2294),工作表2!$A:$N,14,1)/50,0)</f>
        <v>588848.88</v>
      </c>
      <c r="AC2294" s="7">
        <f>IFERROR(VLOOKUP(VALUE(S2294),工作表2!$A:$N,14,1)/50,0)</f>
        <v>588848.88</v>
      </c>
      <c r="AD2294" s="7">
        <f>IFERROR(VLOOKUP(VALUE(T2294),工作表2!$A:$N,14,1)/50,0)</f>
        <v>588848.88</v>
      </c>
      <c r="AE2294" s="7">
        <f>IFERROR(VLOOKUP(VALUE(U2294),工作表2!$A:$N,14,1),0)</f>
        <v>87464030.5</v>
      </c>
      <c r="AF2294" s="7">
        <f t="shared" si="396"/>
        <v>92763670.420000002</v>
      </c>
    </row>
    <row r="2295" spans="1:32" x14ac:dyDescent="0.15">
      <c r="A2295" s="8">
        <v>102291</v>
      </c>
      <c r="B2295" s="3" t="s">
        <v>8342</v>
      </c>
      <c r="C2295" t="s">
        <v>8333</v>
      </c>
      <c r="D2295" t="s">
        <v>8343</v>
      </c>
      <c r="E2295" t="s">
        <v>8344</v>
      </c>
      <c r="F2295" t="s">
        <v>8336</v>
      </c>
      <c r="G2295" t="s">
        <v>8345</v>
      </c>
      <c r="H2295" t="s">
        <v>8346</v>
      </c>
      <c r="I2295" t="s">
        <v>8339</v>
      </c>
      <c r="J2295" t="s">
        <v>8340</v>
      </c>
      <c r="K2295" t="s">
        <v>8347</v>
      </c>
      <c r="L2295">
        <f t="shared" si="386"/>
        <v>100689</v>
      </c>
      <c r="M2295">
        <f t="shared" si="387"/>
        <v>100690</v>
      </c>
      <c r="N2295">
        <f t="shared" si="388"/>
        <v>100690</v>
      </c>
      <c r="O2295">
        <f t="shared" si="389"/>
        <v>100689</v>
      </c>
      <c r="P2295">
        <f t="shared" si="390"/>
        <v>100690</v>
      </c>
      <c r="Q2295">
        <f t="shared" si="391"/>
        <v>100688</v>
      </c>
      <c r="R2295">
        <f t="shared" si="392"/>
        <v>100688</v>
      </c>
      <c r="S2295">
        <f t="shared" si="393"/>
        <v>100689</v>
      </c>
      <c r="T2295">
        <f t="shared" si="394"/>
        <v>100690</v>
      </c>
      <c r="U2295">
        <f t="shared" si="395"/>
        <v>202292</v>
      </c>
      <c r="V2295" s="7">
        <f>IFERROR(VLOOKUP(VALUE(L2295),工作表2!$A:$N,14,1)/50,0)</f>
        <v>588848.88</v>
      </c>
      <c r="W2295" s="7">
        <f>IFERROR(VLOOKUP(VALUE(M2295),工作表2!$A:$N,14,1)/50,0)</f>
        <v>588848.88</v>
      </c>
      <c r="X2295" s="7">
        <f>IFERROR(VLOOKUP(VALUE(N2295),工作表2!$A:$N,14,1)/50,0)</f>
        <v>588848.88</v>
      </c>
      <c r="Y2295" s="7">
        <f>IFERROR(VLOOKUP(VALUE(O2295),工作表2!$A:$N,14,1)/50,0)</f>
        <v>588848.88</v>
      </c>
      <c r="Z2295" s="7">
        <f>IFERROR(VLOOKUP(VALUE(P2295),工作表2!$A:$N,14,1)/50,0)</f>
        <v>588848.88</v>
      </c>
      <c r="AA2295" s="7">
        <f>IFERROR(VLOOKUP(VALUE(Q2295),工作表2!$A:$N,14,1)/50,0)</f>
        <v>588848.88</v>
      </c>
      <c r="AB2295" s="7">
        <f>IFERROR(VLOOKUP(VALUE(R2295),工作表2!$A:$N,14,1)/50,0)</f>
        <v>588848.88</v>
      </c>
      <c r="AC2295" s="7">
        <f>IFERROR(VLOOKUP(VALUE(S2295),工作表2!$A:$N,14,1)/50,0)</f>
        <v>588848.88</v>
      </c>
      <c r="AD2295" s="7">
        <f>IFERROR(VLOOKUP(VALUE(T2295),工作表2!$A:$N,14,1)/50,0)</f>
        <v>588848.88</v>
      </c>
      <c r="AE2295" s="7">
        <f>IFERROR(VLOOKUP(VALUE(U2295),工作表2!$A:$N,14,1),0)</f>
        <v>87522709</v>
      </c>
      <c r="AF2295" s="7">
        <f t="shared" si="396"/>
        <v>92822348.920000002</v>
      </c>
    </row>
    <row r="2296" spans="1:32" x14ac:dyDescent="0.15">
      <c r="A2296" s="8">
        <v>102292</v>
      </c>
      <c r="B2296" s="3" t="s">
        <v>8348</v>
      </c>
      <c r="C2296" t="s">
        <v>8349</v>
      </c>
      <c r="D2296" t="s">
        <v>8343</v>
      </c>
      <c r="E2296" t="s">
        <v>8350</v>
      </c>
      <c r="F2296" t="s">
        <v>8336</v>
      </c>
      <c r="G2296" t="s">
        <v>8345</v>
      </c>
      <c r="H2296" t="s">
        <v>8351</v>
      </c>
      <c r="I2296" t="s">
        <v>8352</v>
      </c>
      <c r="J2296" t="s">
        <v>8353</v>
      </c>
      <c r="K2296" t="s">
        <v>8354</v>
      </c>
      <c r="L2296">
        <f t="shared" si="386"/>
        <v>100690</v>
      </c>
      <c r="M2296">
        <f t="shared" si="387"/>
        <v>100689</v>
      </c>
      <c r="N2296">
        <f t="shared" si="388"/>
        <v>100690</v>
      </c>
      <c r="O2296">
        <f t="shared" si="389"/>
        <v>100690</v>
      </c>
      <c r="P2296">
        <f t="shared" si="390"/>
        <v>100690</v>
      </c>
      <c r="Q2296">
        <f t="shared" si="391"/>
        <v>100688</v>
      </c>
      <c r="R2296">
        <f t="shared" si="392"/>
        <v>100689</v>
      </c>
      <c r="S2296">
        <f t="shared" si="393"/>
        <v>100688</v>
      </c>
      <c r="T2296">
        <f t="shared" si="394"/>
        <v>100688</v>
      </c>
      <c r="U2296">
        <f t="shared" si="395"/>
        <v>202293</v>
      </c>
      <c r="V2296" s="7">
        <f>IFERROR(VLOOKUP(VALUE(L2296),工作表2!$A:$N,14,1)/50,0)</f>
        <v>588848.88</v>
      </c>
      <c r="W2296" s="7">
        <f>IFERROR(VLOOKUP(VALUE(M2296),工作表2!$A:$N,14,1)/50,0)</f>
        <v>588848.88</v>
      </c>
      <c r="X2296" s="7">
        <f>IFERROR(VLOOKUP(VALUE(N2296),工作表2!$A:$N,14,1)/50,0)</f>
        <v>588848.88</v>
      </c>
      <c r="Y2296" s="7">
        <f>IFERROR(VLOOKUP(VALUE(O2296),工作表2!$A:$N,14,1)/50,0)</f>
        <v>588848.88</v>
      </c>
      <c r="Z2296" s="7">
        <f>IFERROR(VLOOKUP(VALUE(P2296),工作表2!$A:$N,14,1)/50,0)</f>
        <v>588848.88</v>
      </c>
      <c r="AA2296" s="7">
        <f>IFERROR(VLOOKUP(VALUE(Q2296),工作表2!$A:$N,14,1)/50,0)</f>
        <v>588848.88</v>
      </c>
      <c r="AB2296" s="7">
        <f>IFERROR(VLOOKUP(VALUE(R2296),工作表2!$A:$N,14,1)/50,0)</f>
        <v>588848.88</v>
      </c>
      <c r="AC2296" s="7">
        <f>IFERROR(VLOOKUP(VALUE(S2296),工作表2!$A:$N,14,1)/50,0)</f>
        <v>588848.88</v>
      </c>
      <c r="AD2296" s="7">
        <f>IFERROR(VLOOKUP(VALUE(T2296),工作表2!$A:$N,14,1)/50,0)</f>
        <v>588848.88</v>
      </c>
      <c r="AE2296" s="7">
        <f>IFERROR(VLOOKUP(VALUE(U2296),工作表2!$A:$N,14,1),0)</f>
        <v>87581419</v>
      </c>
      <c r="AF2296" s="7">
        <f t="shared" si="396"/>
        <v>92881058.920000002</v>
      </c>
    </row>
    <row r="2297" spans="1:32" x14ac:dyDescent="0.15">
      <c r="A2297" s="8">
        <v>102293</v>
      </c>
      <c r="B2297" s="3" t="s">
        <v>8348</v>
      </c>
      <c r="C2297" t="s">
        <v>8349</v>
      </c>
      <c r="D2297" t="s">
        <v>8355</v>
      </c>
      <c r="E2297" t="s">
        <v>8350</v>
      </c>
      <c r="F2297" t="s">
        <v>8356</v>
      </c>
      <c r="G2297" t="s">
        <v>8357</v>
      </c>
      <c r="H2297" t="s">
        <v>8338</v>
      </c>
      <c r="I2297" t="s">
        <v>8352</v>
      </c>
      <c r="J2297" t="s">
        <v>8353</v>
      </c>
      <c r="K2297" t="s">
        <v>8358</v>
      </c>
      <c r="L2297">
        <f t="shared" si="386"/>
        <v>100690</v>
      </c>
      <c r="M2297">
        <f t="shared" si="387"/>
        <v>100689</v>
      </c>
      <c r="N2297">
        <f t="shared" si="388"/>
        <v>100688</v>
      </c>
      <c r="O2297">
        <f t="shared" si="389"/>
        <v>100690</v>
      </c>
      <c r="P2297">
        <f t="shared" si="390"/>
        <v>100688</v>
      </c>
      <c r="Q2297">
        <f t="shared" si="391"/>
        <v>100689</v>
      </c>
      <c r="R2297">
        <f t="shared" si="392"/>
        <v>100690</v>
      </c>
      <c r="S2297">
        <f t="shared" si="393"/>
        <v>100688</v>
      </c>
      <c r="T2297">
        <f t="shared" si="394"/>
        <v>100688</v>
      </c>
      <c r="U2297">
        <f t="shared" si="395"/>
        <v>202294</v>
      </c>
      <c r="V2297" s="7">
        <f>IFERROR(VLOOKUP(VALUE(L2297),工作表2!$A:$N,14,1)/50,0)</f>
        <v>588848.88</v>
      </c>
      <c r="W2297" s="7">
        <f>IFERROR(VLOOKUP(VALUE(M2297),工作表2!$A:$N,14,1)/50,0)</f>
        <v>588848.88</v>
      </c>
      <c r="X2297" s="7">
        <f>IFERROR(VLOOKUP(VALUE(N2297),工作表2!$A:$N,14,1)/50,0)</f>
        <v>588848.88</v>
      </c>
      <c r="Y2297" s="7">
        <f>IFERROR(VLOOKUP(VALUE(O2297),工作表2!$A:$N,14,1)/50,0)</f>
        <v>588848.88</v>
      </c>
      <c r="Z2297" s="7">
        <f>IFERROR(VLOOKUP(VALUE(P2297),工作表2!$A:$N,14,1)/50,0)</f>
        <v>588848.88</v>
      </c>
      <c r="AA2297" s="7">
        <f>IFERROR(VLOOKUP(VALUE(Q2297),工作表2!$A:$N,14,1)/50,0)</f>
        <v>588848.88</v>
      </c>
      <c r="AB2297" s="7">
        <f>IFERROR(VLOOKUP(VALUE(R2297),工作表2!$A:$N,14,1)/50,0)</f>
        <v>588848.88</v>
      </c>
      <c r="AC2297" s="7">
        <f>IFERROR(VLOOKUP(VALUE(S2297),工作表2!$A:$N,14,1)/50,0)</f>
        <v>588848.88</v>
      </c>
      <c r="AD2297" s="7">
        <f>IFERROR(VLOOKUP(VALUE(T2297),工作表2!$A:$N,14,1)/50,0)</f>
        <v>588848.88</v>
      </c>
      <c r="AE2297" s="7">
        <f>IFERROR(VLOOKUP(VALUE(U2297),工作表2!$A:$N,14,1),0)</f>
        <v>89240242.5</v>
      </c>
      <c r="AF2297" s="7">
        <f t="shared" si="396"/>
        <v>94539882.420000002</v>
      </c>
    </row>
    <row r="2298" spans="1:32" x14ac:dyDescent="0.15">
      <c r="A2298" s="8">
        <v>102294</v>
      </c>
      <c r="B2298" s="3" t="s">
        <v>8342</v>
      </c>
      <c r="C2298" t="s">
        <v>8333</v>
      </c>
      <c r="D2298" t="s">
        <v>8343</v>
      </c>
      <c r="E2298" t="s">
        <v>8335</v>
      </c>
      <c r="F2298" t="s">
        <v>8336</v>
      </c>
      <c r="G2298" t="s">
        <v>8357</v>
      </c>
      <c r="H2298" t="s">
        <v>8338</v>
      </c>
      <c r="I2298" t="s">
        <v>8339</v>
      </c>
      <c r="J2298" t="s">
        <v>8353</v>
      </c>
      <c r="K2298" t="s">
        <v>8359</v>
      </c>
      <c r="L2298">
        <f t="shared" si="386"/>
        <v>100689</v>
      </c>
      <c r="M2298">
        <f t="shared" si="387"/>
        <v>100690</v>
      </c>
      <c r="N2298">
        <f t="shared" si="388"/>
        <v>100690</v>
      </c>
      <c r="O2298">
        <f t="shared" si="389"/>
        <v>100688</v>
      </c>
      <c r="P2298">
        <f t="shared" si="390"/>
        <v>100690</v>
      </c>
      <c r="Q2298">
        <f t="shared" si="391"/>
        <v>100689</v>
      </c>
      <c r="R2298">
        <f t="shared" si="392"/>
        <v>100690</v>
      </c>
      <c r="S2298">
        <f t="shared" si="393"/>
        <v>100689</v>
      </c>
      <c r="T2298">
        <f t="shared" si="394"/>
        <v>100688</v>
      </c>
      <c r="U2298">
        <f t="shared" si="395"/>
        <v>202295</v>
      </c>
      <c r="V2298" s="7">
        <f>IFERROR(VLOOKUP(VALUE(L2298),工作表2!$A:$N,14,1)/50,0)</f>
        <v>588848.88</v>
      </c>
      <c r="W2298" s="7">
        <f>IFERROR(VLOOKUP(VALUE(M2298),工作表2!$A:$N,14,1)/50,0)</f>
        <v>588848.88</v>
      </c>
      <c r="X2298" s="7">
        <f>IFERROR(VLOOKUP(VALUE(N2298),工作表2!$A:$N,14,1)/50,0)</f>
        <v>588848.88</v>
      </c>
      <c r="Y2298" s="7">
        <f>IFERROR(VLOOKUP(VALUE(O2298),工作表2!$A:$N,14,1)/50,0)</f>
        <v>588848.88</v>
      </c>
      <c r="Z2298" s="7">
        <f>IFERROR(VLOOKUP(VALUE(P2298),工作表2!$A:$N,14,1)/50,0)</f>
        <v>588848.88</v>
      </c>
      <c r="AA2298" s="7">
        <f>IFERROR(VLOOKUP(VALUE(Q2298),工作表2!$A:$N,14,1)/50,0)</f>
        <v>588848.88</v>
      </c>
      <c r="AB2298" s="7">
        <f>IFERROR(VLOOKUP(VALUE(R2298),工作表2!$A:$N,14,1)/50,0)</f>
        <v>588848.88</v>
      </c>
      <c r="AC2298" s="7">
        <f>IFERROR(VLOOKUP(VALUE(S2298),工作表2!$A:$N,14,1)/50,0)</f>
        <v>588848.88</v>
      </c>
      <c r="AD2298" s="7">
        <f>IFERROR(VLOOKUP(VALUE(T2298),工作表2!$A:$N,14,1)/50,0)</f>
        <v>588848.88</v>
      </c>
      <c r="AE2298" s="7">
        <f>IFERROR(VLOOKUP(VALUE(U2298),工作表2!$A:$N,14,1),0)</f>
        <v>87698937</v>
      </c>
      <c r="AF2298" s="7">
        <f t="shared" si="396"/>
        <v>92998576.920000002</v>
      </c>
    </row>
    <row r="2299" spans="1:32" x14ac:dyDescent="0.15">
      <c r="A2299" s="8">
        <v>102295</v>
      </c>
      <c r="B2299" s="3" t="s">
        <v>8332</v>
      </c>
      <c r="C2299" t="s">
        <v>8333</v>
      </c>
      <c r="D2299" t="s">
        <v>8343</v>
      </c>
      <c r="E2299" t="s">
        <v>8335</v>
      </c>
      <c r="F2299" t="s">
        <v>8360</v>
      </c>
      <c r="G2299" t="s">
        <v>8345</v>
      </c>
      <c r="H2299" t="s">
        <v>8346</v>
      </c>
      <c r="I2299" t="s">
        <v>8361</v>
      </c>
      <c r="J2299" t="s">
        <v>8362</v>
      </c>
      <c r="K2299" t="s">
        <v>8363</v>
      </c>
      <c r="L2299">
        <f t="shared" si="386"/>
        <v>100688</v>
      </c>
      <c r="M2299">
        <f t="shared" si="387"/>
        <v>100690</v>
      </c>
      <c r="N2299">
        <f t="shared" si="388"/>
        <v>100690</v>
      </c>
      <c r="O2299">
        <f t="shared" si="389"/>
        <v>100688</v>
      </c>
      <c r="P2299">
        <f t="shared" si="390"/>
        <v>100689</v>
      </c>
      <c r="Q2299">
        <f t="shared" si="391"/>
        <v>100688</v>
      </c>
      <c r="R2299">
        <f t="shared" si="392"/>
        <v>100688</v>
      </c>
      <c r="S2299">
        <f t="shared" si="393"/>
        <v>100690</v>
      </c>
      <c r="T2299">
        <f t="shared" si="394"/>
        <v>100689</v>
      </c>
      <c r="U2299">
        <f t="shared" si="395"/>
        <v>202296</v>
      </c>
      <c r="V2299" s="7">
        <f>IFERROR(VLOOKUP(VALUE(L2299),工作表2!$A:$N,14,1)/50,0)</f>
        <v>588848.88</v>
      </c>
      <c r="W2299" s="7">
        <f>IFERROR(VLOOKUP(VALUE(M2299),工作表2!$A:$N,14,1)/50,0)</f>
        <v>588848.88</v>
      </c>
      <c r="X2299" s="7">
        <f>IFERROR(VLOOKUP(VALUE(N2299),工作表2!$A:$N,14,1)/50,0)</f>
        <v>588848.88</v>
      </c>
      <c r="Y2299" s="7">
        <f>IFERROR(VLOOKUP(VALUE(O2299),工作表2!$A:$N,14,1)/50,0)</f>
        <v>588848.88</v>
      </c>
      <c r="Z2299" s="7">
        <f>IFERROR(VLOOKUP(VALUE(P2299),工作表2!$A:$N,14,1)/50,0)</f>
        <v>588848.88</v>
      </c>
      <c r="AA2299" s="7">
        <f>IFERROR(VLOOKUP(VALUE(Q2299),工作表2!$A:$N,14,1)/50,0)</f>
        <v>588848.88</v>
      </c>
      <c r="AB2299" s="7">
        <f>IFERROR(VLOOKUP(VALUE(R2299),工作表2!$A:$N,14,1)/50,0)</f>
        <v>588848.88</v>
      </c>
      <c r="AC2299" s="7">
        <f>IFERROR(VLOOKUP(VALUE(S2299),工作表2!$A:$N,14,1)/50,0)</f>
        <v>588848.88</v>
      </c>
      <c r="AD2299" s="7">
        <f>IFERROR(VLOOKUP(VALUE(T2299),工作表2!$A:$N,14,1)/50,0)</f>
        <v>588848.88</v>
      </c>
      <c r="AE2299" s="7">
        <f>IFERROR(VLOOKUP(VALUE(U2299),工作表2!$A:$N,14,1),0)</f>
        <v>87757743.5</v>
      </c>
      <c r="AF2299" s="7">
        <f t="shared" si="396"/>
        <v>93057383.420000002</v>
      </c>
    </row>
    <row r="2300" spans="1:32" x14ac:dyDescent="0.15">
      <c r="A2300" s="8">
        <v>102296</v>
      </c>
      <c r="B2300" s="3" t="s">
        <v>8348</v>
      </c>
      <c r="C2300" t="s">
        <v>8333</v>
      </c>
      <c r="D2300" t="s">
        <v>8334</v>
      </c>
      <c r="E2300" t="s">
        <v>8344</v>
      </c>
      <c r="F2300" t="s">
        <v>8336</v>
      </c>
      <c r="G2300" t="s">
        <v>8337</v>
      </c>
      <c r="H2300" t="s">
        <v>8346</v>
      </c>
      <c r="I2300" t="s">
        <v>8352</v>
      </c>
      <c r="J2300" t="s">
        <v>8362</v>
      </c>
      <c r="K2300" t="s">
        <v>8364</v>
      </c>
      <c r="L2300">
        <f t="shared" si="386"/>
        <v>100690</v>
      </c>
      <c r="M2300">
        <f t="shared" si="387"/>
        <v>100690</v>
      </c>
      <c r="N2300">
        <f t="shared" si="388"/>
        <v>100689</v>
      </c>
      <c r="O2300">
        <f t="shared" si="389"/>
        <v>100689</v>
      </c>
      <c r="P2300">
        <f t="shared" si="390"/>
        <v>100690</v>
      </c>
      <c r="Q2300">
        <f t="shared" si="391"/>
        <v>100690</v>
      </c>
      <c r="R2300">
        <f t="shared" si="392"/>
        <v>100688</v>
      </c>
      <c r="S2300">
        <f t="shared" si="393"/>
        <v>100688</v>
      </c>
      <c r="T2300">
        <f t="shared" si="394"/>
        <v>100689</v>
      </c>
      <c r="U2300">
        <f t="shared" si="395"/>
        <v>202297</v>
      </c>
      <c r="V2300" s="7">
        <f>IFERROR(VLOOKUP(VALUE(L2300),工作表2!$A:$N,14,1)/50,0)</f>
        <v>588848.88</v>
      </c>
      <c r="W2300" s="7">
        <f>IFERROR(VLOOKUP(VALUE(M2300),工作表2!$A:$N,14,1)/50,0)</f>
        <v>588848.88</v>
      </c>
      <c r="X2300" s="7">
        <f>IFERROR(VLOOKUP(VALUE(N2300),工作表2!$A:$N,14,1)/50,0)</f>
        <v>588848.88</v>
      </c>
      <c r="Y2300" s="7">
        <f>IFERROR(VLOOKUP(VALUE(O2300),工作表2!$A:$N,14,1)/50,0)</f>
        <v>588848.88</v>
      </c>
      <c r="Z2300" s="7">
        <f>IFERROR(VLOOKUP(VALUE(P2300),工作表2!$A:$N,14,1)/50,0)</f>
        <v>588848.88</v>
      </c>
      <c r="AA2300" s="7">
        <f>IFERROR(VLOOKUP(VALUE(Q2300),工作表2!$A:$N,14,1)/50,0)</f>
        <v>588848.88</v>
      </c>
      <c r="AB2300" s="7">
        <f>IFERROR(VLOOKUP(VALUE(R2300),工作表2!$A:$N,14,1)/50,0)</f>
        <v>588848.88</v>
      </c>
      <c r="AC2300" s="7">
        <f>IFERROR(VLOOKUP(VALUE(S2300),工作表2!$A:$N,14,1)/50,0)</f>
        <v>588848.88</v>
      </c>
      <c r="AD2300" s="7">
        <f>IFERROR(VLOOKUP(VALUE(T2300),工作表2!$A:$N,14,1)/50,0)</f>
        <v>588848.88</v>
      </c>
      <c r="AE2300" s="7">
        <f>IFERROR(VLOOKUP(VALUE(U2300),工作表2!$A:$N,14,1),0)</f>
        <v>89419254</v>
      </c>
      <c r="AF2300" s="7">
        <f t="shared" si="396"/>
        <v>94718893.920000002</v>
      </c>
    </row>
    <row r="2301" spans="1:32" x14ac:dyDescent="0.15">
      <c r="A2301" s="8">
        <v>102297</v>
      </c>
      <c r="B2301" s="3" t="s">
        <v>8342</v>
      </c>
      <c r="C2301" t="s">
        <v>8349</v>
      </c>
      <c r="D2301" t="s">
        <v>8355</v>
      </c>
      <c r="E2301" t="s">
        <v>8350</v>
      </c>
      <c r="F2301" t="s">
        <v>8360</v>
      </c>
      <c r="G2301" t="s">
        <v>8357</v>
      </c>
      <c r="H2301" t="s">
        <v>8346</v>
      </c>
      <c r="I2301" t="s">
        <v>8339</v>
      </c>
      <c r="J2301" t="s">
        <v>8362</v>
      </c>
      <c r="K2301" t="s">
        <v>8365</v>
      </c>
      <c r="L2301">
        <f t="shared" si="386"/>
        <v>100689</v>
      </c>
      <c r="M2301">
        <f t="shared" si="387"/>
        <v>100689</v>
      </c>
      <c r="N2301">
        <f t="shared" si="388"/>
        <v>100688</v>
      </c>
      <c r="O2301">
        <f t="shared" si="389"/>
        <v>100690</v>
      </c>
      <c r="P2301">
        <f t="shared" si="390"/>
        <v>100689</v>
      </c>
      <c r="Q2301">
        <f t="shared" si="391"/>
        <v>100689</v>
      </c>
      <c r="R2301">
        <f t="shared" si="392"/>
        <v>100688</v>
      </c>
      <c r="S2301">
        <f t="shared" si="393"/>
        <v>100689</v>
      </c>
      <c r="T2301">
        <f t="shared" si="394"/>
        <v>100689</v>
      </c>
      <c r="U2301">
        <f t="shared" si="395"/>
        <v>202298</v>
      </c>
      <c r="V2301" s="7">
        <f>IFERROR(VLOOKUP(VALUE(L2301),工作表2!$A:$N,14,1)/50,0)</f>
        <v>588848.88</v>
      </c>
      <c r="W2301" s="7">
        <f>IFERROR(VLOOKUP(VALUE(M2301),工作表2!$A:$N,14,1)/50,0)</f>
        <v>588848.88</v>
      </c>
      <c r="X2301" s="7">
        <f>IFERROR(VLOOKUP(VALUE(N2301),工作表2!$A:$N,14,1)/50,0)</f>
        <v>588848.88</v>
      </c>
      <c r="Y2301" s="7">
        <f>IFERROR(VLOOKUP(VALUE(O2301),工作表2!$A:$N,14,1)/50,0)</f>
        <v>588848.88</v>
      </c>
      <c r="Z2301" s="7">
        <f>IFERROR(VLOOKUP(VALUE(P2301),工作表2!$A:$N,14,1)/50,0)</f>
        <v>588848.88</v>
      </c>
      <c r="AA2301" s="7">
        <f>IFERROR(VLOOKUP(VALUE(Q2301),工作表2!$A:$N,14,1)/50,0)</f>
        <v>588848.88</v>
      </c>
      <c r="AB2301" s="7">
        <f>IFERROR(VLOOKUP(VALUE(R2301),工作表2!$A:$N,14,1)/50,0)</f>
        <v>588848.88</v>
      </c>
      <c r="AC2301" s="7">
        <f>IFERROR(VLOOKUP(VALUE(S2301),工作表2!$A:$N,14,1)/50,0)</f>
        <v>588848.88</v>
      </c>
      <c r="AD2301" s="7">
        <f>IFERROR(VLOOKUP(VALUE(T2301),工作表2!$A:$N,14,1)/50,0)</f>
        <v>588848.88</v>
      </c>
      <c r="AE2301" s="7">
        <f>IFERROR(VLOOKUP(VALUE(U2301),工作表2!$A:$N,14,1),0)</f>
        <v>88709292.5</v>
      </c>
      <c r="AF2301" s="7">
        <f t="shared" si="396"/>
        <v>94008932.420000002</v>
      </c>
    </row>
    <row r="2302" spans="1:32" x14ac:dyDescent="0.15">
      <c r="A2302" s="8">
        <v>102298</v>
      </c>
      <c r="B2302" s="3" t="s">
        <v>8342</v>
      </c>
      <c r="C2302" t="s">
        <v>8349</v>
      </c>
      <c r="D2302" t="s">
        <v>8355</v>
      </c>
      <c r="E2302" t="s">
        <v>8350</v>
      </c>
      <c r="F2302" t="s">
        <v>8336</v>
      </c>
      <c r="G2302" t="s">
        <v>8345</v>
      </c>
      <c r="H2302" t="s">
        <v>8338</v>
      </c>
      <c r="I2302" t="s">
        <v>8361</v>
      </c>
      <c r="J2302" t="s">
        <v>8362</v>
      </c>
      <c r="K2302" t="s">
        <v>8366</v>
      </c>
      <c r="L2302">
        <f t="shared" si="386"/>
        <v>100689</v>
      </c>
      <c r="M2302">
        <f t="shared" si="387"/>
        <v>100689</v>
      </c>
      <c r="N2302">
        <f t="shared" si="388"/>
        <v>100688</v>
      </c>
      <c r="O2302">
        <f t="shared" si="389"/>
        <v>100690</v>
      </c>
      <c r="P2302">
        <f t="shared" si="390"/>
        <v>100690</v>
      </c>
      <c r="Q2302">
        <f t="shared" si="391"/>
        <v>100688</v>
      </c>
      <c r="R2302">
        <f t="shared" si="392"/>
        <v>100690</v>
      </c>
      <c r="S2302">
        <f t="shared" si="393"/>
        <v>100690</v>
      </c>
      <c r="T2302">
        <f t="shared" si="394"/>
        <v>100689</v>
      </c>
      <c r="U2302">
        <f t="shared" si="395"/>
        <v>202299</v>
      </c>
      <c r="V2302" s="7">
        <f>IFERROR(VLOOKUP(VALUE(L2302),工作表2!$A:$N,14,1)/50,0)</f>
        <v>588848.88</v>
      </c>
      <c r="W2302" s="7">
        <f>IFERROR(VLOOKUP(VALUE(M2302),工作表2!$A:$N,14,1)/50,0)</f>
        <v>588848.88</v>
      </c>
      <c r="X2302" s="7">
        <f>IFERROR(VLOOKUP(VALUE(N2302),工作表2!$A:$N,14,1)/50,0)</f>
        <v>588848.88</v>
      </c>
      <c r="Y2302" s="7">
        <f>IFERROR(VLOOKUP(VALUE(O2302),工作表2!$A:$N,14,1)/50,0)</f>
        <v>588848.88</v>
      </c>
      <c r="Z2302" s="7">
        <f>IFERROR(VLOOKUP(VALUE(P2302),工作表2!$A:$N,14,1)/50,0)</f>
        <v>588848.88</v>
      </c>
      <c r="AA2302" s="7">
        <f>IFERROR(VLOOKUP(VALUE(Q2302),工作表2!$A:$N,14,1)/50,0)</f>
        <v>588848.88</v>
      </c>
      <c r="AB2302" s="7">
        <f>IFERROR(VLOOKUP(VALUE(R2302),工作表2!$A:$N,14,1)/50,0)</f>
        <v>588848.88</v>
      </c>
      <c r="AC2302" s="7">
        <f>IFERROR(VLOOKUP(VALUE(S2302),工作表2!$A:$N,14,1)/50,0)</f>
        <v>588848.88</v>
      </c>
      <c r="AD2302" s="7">
        <f>IFERROR(VLOOKUP(VALUE(T2302),工作表2!$A:$N,14,1)/50,0)</f>
        <v>588848.88</v>
      </c>
      <c r="AE2302" s="7">
        <f>IFERROR(VLOOKUP(VALUE(U2302),工作表2!$A:$N,14,1),0)</f>
        <v>89089526</v>
      </c>
      <c r="AF2302" s="7">
        <f t="shared" si="396"/>
        <v>94389165.920000002</v>
      </c>
    </row>
    <row r="2303" spans="1:32" x14ac:dyDescent="0.15">
      <c r="A2303" s="8">
        <v>102299</v>
      </c>
      <c r="B2303" s="3" t="s">
        <v>8342</v>
      </c>
      <c r="C2303" t="s">
        <v>8333</v>
      </c>
      <c r="D2303" t="s">
        <v>8343</v>
      </c>
      <c r="E2303" t="s">
        <v>8350</v>
      </c>
      <c r="F2303" t="s">
        <v>8360</v>
      </c>
      <c r="G2303" t="s">
        <v>8357</v>
      </c>
      <c r="H2303" t="s">
        <v>8346</v>
      </c>
      <c r="I2303" t="s">
        <v>8361</v>
      </c>
      <c r="J2303" t="s">
        <v>8340</v>
      </c>
      <c r="K2303" t="s">
        <v>8367</v>
      </c>
      <c r="L2303">
        <f t="shared" si="386"/>
        <v>100689</v>
      </c>
      <c r="M2303">
        <f t="shared" si="387"/>
        <v>100690</v>
      </c>
      <c r="N2303">
        <f t="shared" si="388"/>
        <v>100690</v>
      </c>
      <c r="O2303">
        <f t="shared" si="389"/>
        <v>100690</v>
      </c>
      <c r="P2303">
        <f t="shared" si="390"/>
        <v>100689</v>
      </c>
      <c r="Q2303">
        <f t="shared" si="391"/>
        <v>100689</v>
      </c>
      <c r="R2303">
        <f t="shared" si="392"/>
        <v>100688</v>
      </c>
      <c r="S2303">
        <f t="shared" si="393"/>
        <v>100690</v>
      </c>
      <c r="T2303">
        <f t="shared" si="394"/>
        <v>100690</v>
      </c>
      <c r="U2303">
        <f t="shared" si="395"/>
        <v>202300</v>
      </c>
      <c r="V2303" s="7">
        <f>IFERROR(VLOOKUP(VALUE(L2303),工作表2!$A:$N,14,1)/50,0)</f>
        <v>588848.88</v>
      </c>
      <c r="W2303" s="7">
        <f>IFERROR(VLOOKUP(VALUE(M2303),工作表2!$A:$N,14,1)/50,0)</f>
        <v>588848.88</v>
      </c>
      <c r="X2303" s="7">
        <f>IFERROR(VLOOKUP(VALUE(N2303),工作表2!$A:$N,14,1)/50,0)</f>
        <v>588848.88</v>
      </c>
      <c r="Y2303" s="7">
        <f>IFERROR(VLOOKUP(VALUE(O2303),工作表2!$A:$N,14,1)/50,0)</f>
        <v>588848.88</v>
      </c>
      <c r="Z2303" s="7">
        <f>IFERROR(VLOOKUP(VALUE(P2303),工作表2!$A:$N,14,1)/50,0)</f>
        <v>588848.88</v>
      </c>
      <c r="AA2303" s="7">
        <f>IFERROR(VLOOKUP(VALUE(Q2303),工作表2!$A:$N,14,1)/50,0)</f>
        <v>588848.88</v>
      </c>
      <c r="AB2303" s="7">
        <f>IFERROR(VLOOKUP(VALUE(R2303),工作表2!$A:$N,14,1)/50,0)</f>
        <v>588848.88</v>
      </c>
      <c r="AC2303" s="7">
        <f>IFERROR(VLOOKUP(VALUE(S2303),工作表2!$A:$N,14,1)/50,0)</f>
        <v>588848.88</v>
      </c>
      <c r="AD2303" s="7">
        <f>IFERROR(VLOOKUP(VALUE(T2303),工作表2!$A:$N,14,1)/50,0)</f>
        <v>588848.88</v>
      </c>
      <c r="AE2303" s="7">
        <f>IFERROR(VLOOKUP(VALUE(U2303),工作表2!$A:$N,14,1),0)</f>
        <v>89598559.5</v>
      </c>
      <c r="AF2303" s="7">
        <f t="shared" si="396"/>
        <v>94898199.420000002</v>
      </c>
    </row>
    <row r="2304" spans="1:32" x14ac:dyDescent="0.15">
      <c r="A2304" s="8">
        <v>102300</v>
      </c>
      <c r="B2304" s="3" t="s">
        <v>8368</v>
      </c>
      <c r="C2304" t="s">
        <v>8369</v>
      </c>
      <c r="D2304" t="s">
        <v>8370</v>
      </c>
      <c r="E2304" t="s">
        <v>8371</v>
      </c>
      <c r="F2304" t="s">
        <v>8372</v>
      </c>
      <c r="G2304" t="s">
        <v>8373</v>
      </c>
      <c r="H2304" t="s">
        <v>8374</v>
      </c>
      <c r="I2304" t="s">
        <v>8375</v>
      </c>
      <c r="J2304" t="s">
        <v>8376</v>
      </c>
      <c r="K2304" t="s">
        <v>8377</v>
      </c>
      <c r="L2304">
        <f t="shared" si="386"/>
        <v>100692</v>
      </c>
      <c r="M2304">
        <f t="shared" si="387"/>
        <v>100691</v>
      </c>
      <c r="N2304">
        <f t="shared" si="388"/>
        <v>100692</v>
      </c>
      <c r="O2304">
        <f t="shared" si="389"/>
        <v>100692</v>
      </c>
      <c r="P2304">
        <f t="shared" si="390"/>
        <v>100693</v>
      </c>
      <c r="Q2304">
        <f t="shared" si="391"/>
        <v>100692</v>
      </c>
      <c r="R2304">
        <f t="shared" si="392"/>
        <v>100692</v>
      </c>
      <c r="S2304">
        <f t="shared" si="393"/>
        <v>100692</v>
      </c>
      <c r="T2304">
        <f t="shared" si="394"/>
        <v>100692</v>
      </c>
      <c r="U2304">
        <f t="shared" si="395"/>
        <v>202301</v>
      </c>
      <c r="V2304" s="7">
        <f>IFERROR(VLOOKUP(VALUE(L2304),工作表2!$A:$N,14,1)/50,0)</f>
        <v>594423.82999999996</v>
      </c>
      <c r="W2304" s="7">
        <f>IFERROR(VLOOKUP(VALUE(M2304),工作表2!$A:$N,14,1)/50,0)</f>
        <v>594423.82999999996</v>
      </c>
      <c r="X2304" s="7">
        <f>IFERROR(VLOOKUP(VALUE(N2304),工作表2!$A:$N,14,1)/50,0)</f>
        <v>594423.82999999996</v>
      </c>
      <c r="Y2304" s="7">
        <f>IFERROR(VLOOKUP(VALUE(O2304),工作表2!$A:$N,14,1)/50,0)</f>
        <v>594423.82999999996</v>
      </c>
      <c r="Z2304" s="7">
        <f>IFERROR(VLOOKUP(VALUE(P2304),工作表2!$A:$N,14,1)/50,0)</f>
        <v>594423.82999999996</v>
      </c>
      <c r="AA2304" s="7">
        <f>IFERROR(VLOOKUP(VALUE(Q2304),工作表2!$A:$N,14,1)/50,0)</f>
        <v>594423.82999999996</v>
      </c>
      <c r="AB2304" s="7">
        <f>IFERROR(VLOOKUP(VALUE(R2304),工作表2!$A:$N,14,1)/50,0)</f>
        <v>594423.82999999996</v>
      </c>
      <c r="AC2304" s="7">
        <f>IFERROR(VLOOKUP(VALUE(S2304),工作表2!$A:$N,14,1)/50,0)</f>
        <v>594423.82999999996</v>
      </c>
      <c r="AD2304" s="7">
        <f>IFERROR(VLOOKUP(VALUE(T2304),工作表2!$A:$N,14,1)/50,0)</f>
        <v>594423.82999999996</v>
      </c>
      <c r="AE2304" s="7">
        <f>IFERROR(VLOOKUP(VALUE(U2304),工作表2!$A:$N,14,1),0)</f>
        <v>88279346</v>
      </c>
      <c r="AF2304" s="7">
        <f t="shared" si="396"/>
        <v>93629160.469999999</v>
      </c>
    </row>
    <row r="2305" spans="1:32" x14ac:dyDescent="0.15">
      <c r="A2305" s="8">
        <v>102301</v>
      </c>
      <c r="B2305" s="3" t="s">
        <v>8378</v>
      </c>
      <c r="C2305" t="s">
        <v>8379</v>
      </c>
      <c r="D2305" t="s">
        <v>8380</v>
      </c>
      <c r="E2305" t="s">
        <v>8381</v>
      </c>
      <c r="F2305" t="s">
        <v>8372</v>
      </c>
      <c r="G2305" t="s">
        <v>8373</v>
      </c>
      <c r="H2305" t="s">
        <v>8374</v>
      </c>
      <c r="I2305" t="s">
        <v>8382</v>
      </c>
      <c r="J2305" t="s">
        <v>8383</v>
      </c>
      <c r="K2305" t="s">
        <v>8384</v>
      </c>
      <c r="L2305">
        <f t="shared" si="386"/>
        <v>100693</v>
      </c>
      <c r="M2305">
        <f t="shared" si="387"/>
        <v>100693</v>
      </c>
      <c r="N2305">
        <f t="shared" si="388"/>
        <v>100691</v>
      </c>
      <c r="O2305">
        <f t="shared" si="389"/>
        <v>100691</v>
      </c>
      <c r="P2305">
        <f t="shared" si="390"/>
        <v>100693</v>
      </c>
      <c r="Q2305">
        <f t="shared" si="391"/>
        <v>100692</v>
      </c>
      <c r="R2305">
        <f t="shared" si="392"/>
        <v>100692</v>
      </c>
      <c r="S2305">
        <f t="shared" si="393"/>
        <v>100691</v>
      </c>
      <c r="T2305">
        <f t="shared" si="394"/>
        <v>100693</v>
      </c>
      <c r="U2305">
        <f t="shared" si="395"/>
        <v>202302</v>
      </c>
      <c r="V2305" s="7">
        <f>IFERROR(VLOOKUP(VALUE(L2305),工作表2!$A:$N,14,1)/50,0)</f>
        <v>594423.82999999996</v>
      </c>
      <c r="W2305" s="7">
        <f>IFERROR(VLOOKUP(VALUE(M2305),工作表2!$A:$N,14,1)/50,0)</f>
        <v>594423.82999999996</v>
      </c>
      <c r="X2305" s="7">
        <f>IFERROR(VLOOKUP(VALUE(N2305),工作表2!$A:$N,14,1)/50,0)</f>
        <v>594423.82999999996</v>
      </c>
      <c r="Y2305" s="7">
        <f>IFERROR(VLOOKUP(VALUE(O2305),工作表2!$A:$N,14,1)/50,0)</f>
        <v>594423.82999999996</v>
      </c>
      <c r="Z2305" s="7">
        <f>IFERROR(VLOOKUP(VALUE(P2305),工作表2!$A:$N,14,1)/50,0)</f>
        <v>594423.82999999996</v>
      </c>
      <c r="AA2305" s="7">
        <f>IFERROR(VLOOKUP(VALUE(Q2305),工作表2!$A:$N,14,1)/50,0)</f>
        <v>594423.82999999996</v>
      </c>
      <c r="AB2305" s="7">
        <f>IFERROR(VLOOKUP(VALUE(R2305),工作表2!$A:$N,14,1)/50,0)</f>
        <v>594423.82999999996</v>
      </c>
      <c r="AC2305" s="7">
        <f>IFERROR(VLOOKUP(VALUE(S2305),工作表2!$A:$N,14,1)/50,0)</f>
        <v>594423.82999999996</v>
      </c>
      <c r="AD2305" s="7">
        <f>IFERROR(VLOOKUP(VALUE(T2305),工作表2!$A:$N,14,1)/50,0)</f>
        <v>594423.82999999996</v>
      </c>
      <c r="AE2305" s="7">
        <f>IFERROR(VLOOKUP(VALUE(U2305),工作表2!$A:$N,14,1),0)</f>
        <v>88338139</v>
      </c>
      <c r="AF2305" s="7">
        <f t="shared" si="396"/>
        <v>93687953.469999999</v>
      </c>
    </row>
    <row r="2306" spans="1:32" x14ac:dyDescent="0.15">
      <c r="A2306" s="8">
        <v>102302</v>
      </c>
      <c r="B2306" s="3" t="s">
        <v>8385</v>
      </c>
      <c r="C2306" t="s">
        <v>8386</v>
      </c>
      <c r="D2306" t="s">
        <v>8387</v>
      </c>
      <c r="E2306" t="s">
        <v>8381</v>
      </c>
      <c r="F2306" t="s">
        <v>8372</v>
      </c>
      <c r="G2306" t="s">
        <v>8388</v>
      </c>
      <c r="H2306" t="s">
        <v>8389</v>
      </c>
      <c r="I2306" t="s">
        <v>8390</v>
      </c>
      <c r="J2306" t="s">
        <v>8391</v>
      </c>
      <c r="K2306" t="s">
        <v>8392</v>
      </c>
      <c r="L2306">
        <f t="shared" si="386"/>
        <v>100691</v>
      </c>
      <c r="M2306">
        <f t="shared" si="387"/>
        <v>100692</v>
      </c>
      <c r="N2306">
        <f t="shared" si="388"/>
        <v>100693</v>
      </c>
      <c r="O2306">
        <f t="shared" si="389"/>
        <v>100691</v>
      </c>
      <c r="P2306">
        <f t="shared" si="390"/>
        <v>100693</v>
      </c>
      <c r="Q2306">
        <f t="shared" si="391"/>
        <v>100691</v>
      </c>
      <c r="R2306">
        <f t="shared" si="392"/>
        <v>100693</v>
      </c>
      <c r="S2306">
        <f t="shared" si="393"/>
        <v>100693</v>
      </c>
      <c r="T2306">
        <f t="shared" si="394"/>
        <v>100691</v>
      </c>
      <c r="U2306">
        <f t="shared" si="395"/>
        <v>202303</v>
      </c>
      <c r="V2306" s="7">
        <f>IFERROR(VLOOKUP(VALUE(L2306),工作表2!$A:$N,14,1)/50,0)</f>
        <v>594423.82999999996</v>
      </c>
      <c r="W2306" s="7">
        <f>IFERROR(VLOOKUP(VALUE(M2306),工作表2!$A:$N,14,1)/50,0)</f>
        <v>594423.82999999996</v>
      </c>
      <c r="X2306" s="7">
        <f>IFERROR(VLOOKUP(VALUE(N2306),工作表2!$A:$N,14,1)/50,0)</f>
        <v>594423.82999999996</v>
      </c>
      <c r="Y2306" s="7">
        <f>IFERROR(VLOOKUP(VALUE(O2306),工作表2!$A:$N,14,1)/50,0)</f>
        <v>594423.82999999996</v>
      </c>
      <c r="Z2306" s="7">
        <f>IFERROR(VLOOKUP(VALUE(P2306),工作表2!$A:$N,14,1)/50,0)</f>
        <v>594423.82999999996</v>
      </c>
      <c r="AA2306" s="7">
        <f>IFERROR(VLOOKUP(VALUE(Q2306),工作表2!$A:$N,14,1)/50,0)</f>
        <v>594423.82999999996</v>
      </c>
      <c r="AB2306" s="7">
        <f>IFERROR(VLOOKUP(VALUE(R2306),工作表2!$A:$N,14,1)/50,0)</f>
        <v>594423.82999999996</v>
      </c>
      <c r="AC2306" s="7">
        <f>IFERROR(VLOOKUP(VALUE(S2306),工作表2!$A:$N,14,1)/50,0)</f>
        <v>594423.82999999996</v>
      </c>
      <c r="AD2306" s="7">
        <f>IFERROR(VLOOKUP(VALUE(T2306),工作表2!$A:$N,14,1)/50,0)</f>
        <v>594423.82999999996</v>
      </c>
      <c r="AE2306" s="7">
        <f>IFERROR(VLOOKUP(VALUE(U2306),工作表2!$A:$N,14,1),0)</f>
        <v>88396964.5</v>
      </c>
      <c r="AF2306" s="7">
        <f t="shared" si="396"/>
        <v>93746778.969999999</v>
      </c>
    </row>
    <row r="2307" spans="1:32" x14ac:dyDescent="0.15">
      <c r="A2307" s="8">
        <v>102303</v>
      </c>
      <c r="B2307" s="3" t="s">
        <v>8378</v>
      </c>
      <c r="C2307" t="s">
        <v>8386</v>
      </c>
      <c r="D2307" t="s">
        <v>8370</v>
      </c>
      <c r="E2307" t="s">
        <v>8381</v>
      </c>
      <c r="F2307" t="s">
        <v>8393</v>
      </c>
      <c r="G2307" t="s">
        <v>8373</v>
      </c>
      <c r="H2307" t="s">
        <v>8389</v>
      </c>
      <c r="I2307" t="s">
        <v>8375</v>
      </c>
      <c r="J2307" t="s">
        <v>8383</v>
      </c>
      <c r="K2307" t="s">
        <v>8394</v>
      </c>
      <c r="L2307">
        <f t="shared" si="386"/>
        <v>100693</v>
      </c>
      <c r="M2307">
        <f t="shared" si="387"/>
        <v>100692</v>
      </c>
      <c r="N2307">
        <f t="shared" si="388"/>
        <v>100692</v>
      </c>
      <c r="O2307">
        <f t="shared" si="389"/>
        <v>100691</v>
      </c>
      <c r="P2307">
        <f t="shared" si="390"/>
        <v>100692</v>
      </c>
      <c r="Q2307">
        <f t="shared" si="391"/>
        <v>100692</v>
      </c>
      <c r="R2307">
        <f t="shared" si="392"/>
        <v>100693</v>
      </c>
      <c r="S2307">
        <f t="shared" si="393"/>
        <v>100692</v>
      </c>
      <c r="T2307">
        <f t="shared" si="394"/>
        <v>100693</v>
      </c>
      <c r="U2307">
        <f t="shared" si="395"/>
        <v>202304</v>
      </c>
      <c r="V2307" s="7">
        <f>IFERROR(VLOOKUP(VALUE(L2307),工作表2!$A:$N,14,1)/50,0)</f>
        <v>594423.82999999996</v>
      </c>
      <c r="W2307" s="7">
        <f>IFERROR(VLOOKUP(VALUE(M2307),工作表2!$A:$N,14,1)/50,0)</f>
        <v>594423.82999999996</v>
      </c>
      <c r="X2307" s="7">
        <f>IFERROR(VLOOKUP(VALUE(N2307),工作表2!$A:$N,14,1)/50,0)</f>
        <v>594423.82999999996</v>
      </c>
      <c r="Y2307" s="7">
        <f>IFERROR(VLOOKUP(VALUE(O2307),工作表2!$A:$N,14,1)/50,0)</f>
        <v>594423.82999999996</v>
      </c>
      <c r="Z2307" s="7">
        <f>IFERROR(VLOOKUP(VALUE(P2307),工作表2!$A:$N,14,1)/50,0)</f>
        <v>594423.82999999996</v>
      </c>
      <c r="AA2307" s="7">
        <f>IFERROR(VLOOKUP(VALUE(Q2307),工作表2!$A:$N,14,1)/50,0)</f>
        <v>594423.82999999996</v>
      </c>
      <c r="AB2307" s="7">
        <f>IFERROR(VLOOKUP(VALUE(R2307),工作表2!$A:$N,14,1)/50,0)</f>
        <v>594423.82999999996</v>
      </c>
      <c r="AC2307" s="7">
        <f>IFERROR(VLOOKUP(VALUE(S2307),工作表2!$A:$N,14,1)/50,0)</f>
        <v>594423.82999999996</v>
      </c>
      <c r="AD2307" s="7">
        <f>IFERROR(VLOOKUP(VALUE(T2307),工作表2!$A:$N,14,1)/50,0)</f>
        <v>594423.82999999996</v>
      </c>
      <c r="AE2307" s="7">
        <f>IFERROR(VLOOKUP(VALUE(U2307),工作表2!$A:$N,14,1),0)</f>
        <v>90070090</v>
      </c>
      <c r="AF2307" s="7">
        <f t="shared" si="396"/>
        <v>95419904.469999999</v>
      </c>
    </row>
    <row r="2308" spans="1:32" x14ac:dyDescent="0.15">
      <c r="A2308" s="8">
        <v>102304</v>
      </c>
      <c r="B2308" s="3" t="s">
        <v>8378</v>
      </c>
      <c r="C2308" t="s">
        <v>8386</v>
      </c>
      <c r="D2308" t="s">
        <v>8370</v>
      </c>
      <c r="E2308" t="s">
        <v>8395</v>
      </c>
      <c r="F2308" t="s">
        <v>8372</v>
      </c>
      <c r="G2308" t="s">
        <v>8388</v>
      </c>
      <c r="H2308" t="s">
        <v>8374</v>
      </c>
      <c r="I2308" t="s">
        <v>8390</v>
      </c>
      <c r="J2308" t="s">
        <v>8383</v>
      </c>
      <c r="K2308" t="s">
        <v>8396</v>
      </c>
      <c r="L2308">
        <f t="shared" si="386"/>
        <v>100693</v>
      </c>
      <c r="M2308">
        <f t="shared" si="387"/>
        <v>100692</v>
      </c>
      <c r="N2308">
        <f t="shared" si="388"/>
        <v>100692</v>
      </c>
      <c r="O2308">
        <f t="shared" si="389"/>
        <v>100693</v>
      </c>
      <c r="P2308">
        <f t="shared" si="390"/>
        <v>100693</v>
      </c>
      <c r="Q2308">
        <f t="shared" si="391"/>
        <v>100691</v>
      </c>
      <c r="R2308">
        <f t="shared" si="392"/>
        <v>100692</v>
      </c>
      <c r="S2308">
        <f t="shared" si="393"/>
        <v>100693</v>
      </c>
      <c r="T2308">
        <f t="shared" si="394"/>
        <v>100693</v>
      </c>
      <c r="U2308">
        <f t="shared" si="395"/>
        <v>202305</v>
      </c>
      <c r="V2308" s="7">
        <f>IFERROR(VLOOKUP(VALUE(L2308),工作表2!$A:$N,14,1)/50,0)</f>
        <v>594423.82999999996</v>
      </c>
      <c r="W2308" s="7">
        <f>IFERROR(VLOOKUP(VALUE(M2308),工作表2!$A:$N,14,1)/50,0)</f>
        <v>594423.82999999996</v>
      </c>
      <c r="X2308" s="7">
        <f>IFERROR(VLOOKUP(VALUE(N2308),工作表2!$A:$N,14,1)/50,0)</f>
        <v>594423.82999999996</v>
      </c>
      <c r="Y2308" s="7">
        <f>IFERROR(VLOOKUP(VALUE(O2308),工作表2!$A:$N,14,1)/50,0)</f>
        <v>594423.82999999996</v>
      </c>
      <c r="Z2308" s="7">
        <f>IFERROR(VLOOKUP(VALUE(P2308),工作表2!$A:$N,14,1)/50,0)</f>
        <v>594423.82999999996</v>
      </c>
      <c r="AA2308" s="7">
        <f>IFERROR(VLOOKUP(VALUE(Q2308),工作表2!$A:$N,14,1)/50,0)</f>
        <v>594423.82999999996</v>
      </c>
      <c r="AB2308" s="7">
        <f>IFERROR(VLOOKUP(VALUE(R2308),工作表2!$A:$N,14,1)/50,0)</f>
        <v>594423.82999999996</v>
      </c>
      <c r="AC2308" s="7">
        <f>IFERROR(VLOOKUP(VALUE(S2308),工作表2!$A:$N,14,1)/50,0)</f>
        <v>594423.82999999996</v>
      </c>
      <c r="AD2308" s="7">
        <f>IFERROR(VLOOKUP(VALUE(T2308),工作表2!$A:$N,14,1)/50,0)</f>
        <v>594423.82999999996</v>
      </c>
      <c r="AE2308" s="7">
        <f>IFERROR(VLOOKUP(VALUE(U2308),工作表2!$A:$N,14,1),0)</f>
        <v>88514713.5</v>
      </c>
      <c r="AF2308" s="7">
        <f t="shared" si="396"/>
        <v>93864527.969999999</v>
      </c>
    </row>
    <row r="2309" spans="1:32" x14ac:dyDescent="0.15">
      <c r="A2309" s="8">
        <v>102305</v>
      </c>
      <c r="B2309" s="3" t="s">
        <v>8385</v>
      </c>
      <c r="C2309" t="s">
        <v>8369</v>
      </c>
      <c r="D2309" t="s">
        <v>8387</v>
      </c>
      <c r="E2309" t="s">
        <v>8395</v>
      </c>
      <c r="F2309" t="s">
        <v>8397</v>
      </c>
      <c r="G2309" t="s">
        <v>8373</v>
      </c>
      <c r="H2309" t="s">
        <v>8389</v>
      </c>
      <c r="I2309" t="s">
        <v>8390</v>
      </c>
      <c r="J2309" t="s">
        <v>8391</v>
      </c>
      <c r="K2309" t="s">
        <v>8398</v>
      </c>
      <c r="L2309">
        <f t="shared" ref="L2309:L2372" si="397">IFERROR(VALUE(LEFT(B2309,6)),0)</f>
        <v>100691</v>
      </c>
      <c r="M2309">
        <f t="shared" ref="M2309:M2372" si="398">IFERROR(VALUE(LEFT(C2309,6)),0)</f>
        <v>100691</v>
      </c>
      <c r="N2309">
        <f t="shared" ref="N2309:N2372" si="399">IFERROR(VALUE(LEFT(D2309,6)),0)</f>
        <v>100693</v>
      </c>
      <c r="O2309">
        <f t="shared" ref="O2309:O2372" si="400">IFERROR(VALUE(LEFT(E2309,6)),0)</f>
        <v>100693</v>
      </c>
      <c r="P2309">
        <f t="shared" ref="P2309:P2372" si="401">IFERROR(VALUE(LEFT(F2309,6)),0)</f>
        <v>100691</v>
      </c>
      <c r="Q2309">
        <f t="shared" ref="Q2309:Q2372" si="402">IFERROR(VALUE(LEFT(G2309,6)),0)</f>
        <v>100692</v>
      </c>
      <c r="R2309">
        <f t="shared" ref="R2309:R2372" si="403">IFERROR(VALUE(LEFT(H2309,6)),0)</f>
        <v>100693</v>
      </c>
      <c r="S2309">
        <f t="shared" ref="S2309:S2372" si="404">IFERROR(VALUE(LEFT(I2309,6)),0)</f>
        <v>100693</v>
      </c>
      <c r="T2309">
        <f t="shared" ref="T2309:T2372" si="405">IFERROR(VALUE(LEFT(J2309,6)),0)</f>
        <v>100691</v>
      </c>
      <c r="U2309">
        <f t="shared" ref="U2309:U2372" si="406">IFERROR(VALUE(LEFT(K2309,6)),0)</f>
        <v>202306</v>
      </c>
      <c r="V2309" s="7">
        <f>IFERROR(VLOOKUP(VALUE(L2309),工作表2!$A:$N,14,1)/50,0)</f>
        <v>594423.82999999996</v>
      </c>
      <c r="W2309" s="7">
        <f>IFERROR(VLOOKUP(VALUE(M2309),工作表2!$A:$N,14,1)/50,0)</f>
        <v>594423.82999999996</v>
      </c>
      <c r="X2309" s="7">
        <f>IFERROR(VLOOKUP(VALUE(N2309),工作表2!$A:$N,14,1)/50,0)</f>
        <v>594423.82999999996</v>
      </c>
      <c r="Y2309" s="7">
        <f>IFERROR(VLOOKUP(VALUE(O2309),工作表2!$A:$N,14,1)/50,0)</f>
        <v>594423.82999999996</v>
      </c>
      <c r="Z2309" s="7">
        <f>IFERROR(VLOOKUP(VALUE(P2309),工作表2!$A:$N,14,1)/50,0)</f>
        <v>594423.82999999996</v>
      </c>
      <c r="AA2309" s="7">
        <f>IFERROR(VLOOKUP(VALUE(Q2309),工作表2!$A:$N,14,1)/50,0)</f>
        <v>594423.82999999996</v>
      </c>
      <c r="AB2309" s="7">
        <f>IFERROR(VLOOKUP(VALUE(R2309),工作表2!$A:$N,14,1)/50,0)</f>
        <v>594423.82999999996</v>
      </c>
      <c r="AC2309" s="7">
        <f>IFERROR(VLOOKUP(VALUE(S2309),工作表2!$A:$N,14,1)/50,0)</f>
        <v>594423.82999999996</v>
      </c>
      <c r="AD2309" s="7">
        <f>IFERROR(VLOOKUP(VALUE(T2309),工作表2!$A:$N,14,1)/50,0)</f>
        <v>594423.82999999996</v>
      </c>
      <c r="AE2309" s="7">
        <f>IFERROR(VLOOKUP(VALUE(U2309),工作表2!$A:$N,14,1),0)</f>
        <v>88573636.5</v>
      </c>
      <c r="AF2309" s="7">
        <f t="shared" ref="AF2309:AF2372" si="407">SUM(V2309:AE2309)</f>
        <v>93923450.969999999</v>
      </c>
    </row>
    <row r="2310" spans="1:32" x14ac:dyDescent="0.15">
      <c r="A2310" s="8">
        <v>102306</v>
      </c>
      <c r="B2310" s="3" t="s">
        <v>8378</v>
      </c>
      <c r="C2310" t="s">
        <v>8379</v>
      </c>
      <c r="D2310" t="s">
        <v>8380</v>
      </c>
      <c r="E2310" t="s">
        <v>8371</v>
      </c>
      <c r="F2310" t="s">
        <v>8372</v>
      </c>
      <c r="G2310" t="s">
        <v>8373</v>
      </c>
      <c r="H2310" t="s">
        <v>8399</v>
      </c>
      <c r="I2310" t="s">
        <v>8390</v>
      </c>
      <c r="J2310" t="s">
        <v>8391</v>
      </c>
      <c r="K2310" t="s">
        <v>8400</v>
      </c>
      <c r="L2310">
        <f t="shared" si="397"/>
        <v>100693</v>
      </c>
      <c r="M2310">
        <f t="shared" si="398"/>
        <v>100693</v>
      </c>
      <c r="N2310">
        <f t="shared" si="399"/>
        <v>100691</v>
      </c>
      <c r="O2310">
        <f t="shared" si="400"/>
        <v>100692</v>
      </c>
      <c r="P2310">
        <f t="shared" si="401"/>
        <v>100693</v>
      </c>
      <c r="Q2310">
        <f t="shared" si="402"/>
        <v>100692</v>
      </c>
      <c r="R2310">
        <f t="shared" si="403"/>
        <v>100691</v>
      </c>
      <c r="S2310">
        <f t="shared" si="404"/>
        <v>100693</v>
      </c>
      <c r="T2310">
        <f t="shared" si="405"/>
        <v>100691</v>
      </c>
      <c r="U2310">
        <f t="shared" si="406"/>
        <v>202307</v>
      </c>
      <c r="V2310" s="7">
        <f>IFERROR(VLOOKUP(VALUE(L2310),工作表2!$A:$N,14,1)/50,0)</f>
        <v>594423.82999999996</v>
      </c>
      <c r="W2310" s="7">
        <f>IFERROR(VLOOKUP(VALUE(M2310),工作表2!$A:$N,14,1)/50,0)</f>
        <v>594423.82999999996</v>
      </c>
      <c r="X2310" s="7">
        <f>IFERROR(VLOOKUP(VALUE(N2310),工作表2!$A:$N,14,1)/50,0)</f>
        <v>594423.82999999996</v>
      </c>
      <c r="Y2310" s="7">
        <f>IFERROR(VLOOKUP(VALUE(O2310),工作表2!$A:$N,14,1)/50,0)</f>
        <v>594423.82999999996</v>
      </c>
      <c r="Z2310" s="7">
        <f>IFERROR(VLOOKUP(VALUE(P2310),工作表2!$A:$N,14,1)/50,0)</f>
        <v>594423.82999999996</v>
      </c>
      <c r="AA2310" s="7">
        <f>IFERROR(VLOOKUP(VALUE(Q2310),工作表2!$A:$N,14,1)/50,0)</f>
        <v>594423.82999999996</v>
      </c>
      <c r="AB2310" s="7">
        <f>IFERROR(VLOOKUP(VALUE(R2310),工作表2!$A:$N,14,1)/50,0)</f>
        <v>594423.82999999996</v>
      </c>
      <c r="AC2310" s="7">
        <f>IFERROR(VLOOKUP(VALUE(S2310),工作表2!$A:$N,14,1)/50,0)</f>
        <v>594423.82999999996</v>
      </c>
      <c r="AD2310" s="7">
        <f>IFERROR(VLOOKUP(VALUE(T2310),工作表2!$A:$N,14,1)/50,0)</f>
        <v>594423.82999999996</v>
      </c>
      <c r="AE2310" s="7">
        <f>IFERROR(VLOOKUP(VALUE(U2310),工作表2!$A:$N,14,1),0)</f>
        <v>90249457.5</v>
      </c>
      <c r="AF2310" s="7">
        <f t="shared" si="407"/>
        <v>95599271.969999999</v>
      </c>
    </row>
    <row r="2311" spans="1:32" x14ac:dyDescent="0.15">
      <c r="A2311" s="8">
        <v>102307</v>
      </c>
      <c r="B2311" s="3" t="s">
        <v>8385</v>
      </c>
      <c r="C2311" t="s">
        <v>8379</v>
      </c>
      <c r="D2311" t="s">
        <v>8380</v>
      </c>
      <c r="E2311" t="s">
        <v>8371</v>
      </c>
      <c r="F2311" t="s">
        <v>8397</v>
      </c>
      <c r="G2311" t="s">
        <v>8388</v>
      </c>
      <c r="H2311" t="s">
        <v>8389</v>
      </c>
      <c r="I2311" t="s">
        <v>8390</v>
      </c>
      <c r="J2311" t="s">
        <v>8376</v>
      </c>
      <c r="K2311" t="s">
        <v>8401</v>
      </c>
      <c r="L2311">
        <f t="shared" si="397"/>
        <v>100691</v>
      </c>
      <c r="M2311">
        <f t="shared" si="398"/>
        <v>100693</v>
      </c>
      <c r="N2311">
        <f t="shared" si="399"/>
        <v>100691</v>
      </c>
      <c r="O2311">
        <f t="shared" si="400"/>
        <v>100692</v>
      </c>
      <c r="P2311">
        <f t="shared" si="401"/>
        <v>100691</v>
      </c>
      <c r="Q2311">
        <f t="shared" si="402"/>
        <v>100691</v>
      </c>
      <c r="R2311">
        <f t="shared" si="403"/>
        <v>100693</v>
      </c>
      <c r="S2311">
        <f t="shared" si="404"/>
        <v>100693</v>
      </c>
      <c r="T2311">
        <f t="shared" si="405"/>
        <v>100692</v>
      </c>
      <c r="U2311">
        <f t="shared" si="406"/>
        <v>202308</v>
      </c>
      <c r="V2311" s="7">
        <f>IFERROR(VLOOKUP(VALUE(L2311),工作表2!$A:$N,14,1)/50,0)</f>
        <v>594423.82999999996</v>
      </c>
      <c r="W2311" s="7">
        <f>IFERROR(VLOOKUP(VALUE(M2311),工作表2!$A:$N,14,1)/50,0)</f>
        <v>594423.82999999996</v>
      </c>
      <c r="X2311" s="7">
        <f>IFERROR(VLOOKUP(VALUE(N2311),工作表2!$A:$N,14,1)/50,0)</f>
        <v>594423.82999999996</v>
      </c>
      <c r="Y2311" s="7">
        <f>IFERROR(VLOOKUP(VALUE(O2311),工作表2!$A:$N,14,1)/50,0)</f>
        <v>594423.82999999996</v>
      </c>
      <c r="Z2311" s="7">
        <f>IFERROR(VLOOKUP(VALUE(P2311),工作表2!$A:$N,14,1)/50,0)</f>
        <v>594423.82999999996</v>
      </c>
      <c r="AA2311" s="7">
        <f>IFERROR(VLOOKUP(VALUE(Q2311),工作表2!$A:$N,14,1)/50,0)</f>
        <v>594423.82999999996</v>
      </c>
      <c r="AB2311" s="7">
        <f>IFERROR(VLOOKUP(VALUE(R2311),工作表2!$A:$N,14,1)/50,0)</f>
        <v>594423.82999999996</v>
      </c>
      <c r="AC2311" s="7">
        <f>IFERROR(VLOOKUP(VALUE(S2311),工作表2!$A:$N,14,1)/50,0)</f>
        <v>594423.82999999996</v>
      </c>
      <c r="AD2311" s="7">
        <f>IFERROR(VLOOKUP(VALUE(T2311),工作表2!$A:$N,14,1)/50,0)</f>
        <v>594423.82999999996</v>
      </c>
      <c r="AE2311" s="7">
        <f>IFERROR(VLOOKUP(VALUE(U2311),工作表2!$A:$N,14,1),0)</f>
        <v>89532800</v>
      </c>
      <c r="AF2311" s="7">
        <f t="shared" si="407"/>
        <v>94882614.469999999</v>
      </c>
    </row>
    <row r="2312" spans="1:32" x14ac:dyDescent="0.15">
      <c r="A2312" s="8">
        <v>102308</v>
      </c>
      <c r="B2312" s="3" t="s">
        <v>8378</v>
      </c>
      <c r="C2312" t="s">
        <v>8369</v>
      </c>
      <c r="D2312" t="s">
        <v>8380</v>
      </c>
      <c r="E2312" t="s">
        <v>8395</v>
      </c>
      <c r="F2312" t="s">
        <v>8393</v>
      </c>
      <c r="G2312" t="s">
        <v>8388</v>
      </c>
      <c r="H2312" t="s">
        <v>8374</v>
      </c>
      <c r="I2312" t="s">
        <v>8375</v>
      </c>
      <c r="J2312" t="s">
        <v>8391</v>
      </c>
      <c r="K2312" t="s">
        <v>8402</v>
      </c>
      <c r="L2312">
        <f t="shared" si="397"/>
        <v>100693</v>
      </c>
      <c r="M2312">
        <f t="shared" si="398"/>
        <v>100691</v>
      </c>
      <c r="N2312">
        <f t="shared" si="399"/>
        <v>100691</v>
      </c>
      <c r="O2312">
        <f t="shared" si="400"/>
        <v>100693</v>
      </c>
      <c r="P2312">
        <f t="shared" si="401"/>
        <v>100692</v>
      </c>
      <c r="Q2312">
        <f t="shared" si="402"/>
        <v>100691</v>
      </c>
      <c r="R2312">
        <f t="shared" si="403"/>
        <v>100692</v>
      </c>
      <c r="S2312">
        <f t="shared" si="404"/>
        <v>100692</v>
      </c>
      <c r="T2312">
        <f t="shared" si="405"/>
        <v>100691</v>
      </c>
      <c r="U2312">
        <f t="shared" si="406"/>
        <v>202309</v>
      </c>
      <c r="V2312" s="7">
        <f>IFERROR(VLOOKUP(VALUE(L2312),工作表2!$A:$N,14,1)/50,0)</f>
        <v>594423.82999999996</v>
      </c>
      <c r="W2312" s="7">
        <f>IFERROR(VLOOKUP(VALUE(M2312),工作表2!$A:$N,14,1)/50,0)</f>
        <v>594423.82999999996</v>
      </c>
      <c r="X2312" s="7">
        <f>IFERROR(VLOOKUP(VALUE(N2312),工作表2!$A:$N,14,1)/50,0)</f>
        <v>594423.82999999996</v>
      </c>
      <c r="Y2312" s="7">
        <f>IFERROR(VLOOKUP(VALUE(O2312),工作表2!$A:$N,14,1)/50,0)</f>
        <v>594423.82999999996</v>
      </c>
      <c r="Z2312" s="7">
        <f>IFERROR(VLOOKUP(VALUE(P2312),工作表2!$A:$N,14,1)/50,0)</f>
        <v>594423.82999999996</v>
      </c>
      <c r="AA2312" s="7">
        <f>IFERROR(VLOOKUP(VALUE(Q2312),工作表2!$A:$N,14,1)/50,0)</f>
        <v>594423.82999999996</v>
      </c>
      <c r="AB2312" s="7">
        <f>IFERROR(VLOOKUP(VALUE(R2312),工作表2!$A:$N,14,1)/50,0)</f>
        <v>594423.82999999996</v>
      </c>
      <c r="AC2312" s="7">
        <f>IFERROR(VLOOKUP(VALUE(S2312),工作表2!$A:$N,14,1)/50,0)</f>
        <v>594423.82999999996</v>
      </c>
      <c r="AD2312" s="7">
        <f>IFERROR(VLOOKUP(VALUE(T2312),工作表2!$A:$N,14,1)/50,0)</f>
        <v>594423.82999999996</v>
      </c>
      <c r="AE2312" s="7">
        <f>IFERROR(VLOOKUP(VALUE(U2312),工作表2!$A:$N,14,1),0)</f>
        <v>89915990</v>
      </c>
      <c r="AF2312" s="7">
        <f t="shared" si="407"/>
        <v>95265804.469999999</v>
      </c>
    </row>
    <row r="2313" spans="1:32" x14ac:dyDescent="0.15">
      <c r="A2313" s="8">
        <v>102309</v>
      </c>
      <c r="B2313" s="3" t="s">
        <v>8368</v>
      </c>
      <c r="C2313" t="s">
        <v>8379</v>
      </c>
      <c r="D2313" t="s">
        <v>8387</v>
      </c>
      <c r="E2313" t="s">
        <v>8395</v>
      </c>
      <c r="F2313" t="s">
        <v>8372</v>
      </c>
      <c r="G2313" t="s">
        <v>8388</v>
      </c>
      <c r="H2313" t="s">
        <v>8374</v>
      </c>
      <c r="I2313" t="s">
        <v>8390</v>
      </c>
      <c r="J2313" t="s">
        <v>8376</v>
      </c>
      <c r="K2313" t="s">
        <v>8403</v>
      </c>
      <c r="L2313">
        <f t="shared" si="397"/>
        <v>100692</v>
      </c>
      <c r="M2313">
        <f t="shared" si="398"/>
        <v>100693</v>
      </c>
      <c r="N2313">
        <f t="shared" si="399"/>
        <v>100693</v>
      </c>
      <c r="O2313">
        <f t="shared" si="400"/>
        <v>100693</v>
      </c>
      <c r="P2313">
        <f t="shared" si="401"/>
        <v>100693</v>
      </c>
      <c r="Q2313">
        <f t="shared" si="402"/>
        <v>100691</v>
      </c>
      <c r="R2313">
        <f t="shared" si="403"/>
        <v>100692</v>
      </c>
      <c r="S2313">
        <f t="shared" si="404"/>
        <v>100693</v>
      </c>
      <c r="T2313">
        <f t="shared" si="405"/>
        <v>100692</v>
      </c>
      <c r="U2313">
        <f t="shared" si="406"/>
        <v>202310</v>
      </c>
      <c r="V2313" s="7">
        <f>IFERROR(VLOOKUP(VALUE(L2313),工作表2!$A:$N,14,1)/50,0)</f>
        <v>594423.82999999996</v>
      </c>
      <c r="W2313" s="7">
        <f>IFERROR(VLOOKUP(VALUE(M2313),工作表2!$A:$N,14,1)/50,0)</f>
        <v>594423.82999999996</v>
      </c>
      <c r="X2313" s="7">
        <f>IFERROR(VLOOKUP(VALUE(N2313),工作表2!$A:$N,14,1)/50,0)</f>
        <v>594423.82999999996</v>
      </c>
      <c r="Y2313" s="7">
        <f>IFERROR(VLOOKUP(VALUE(O2313),工作表2!$A:$N,14,1)/50,0)</f>
        <v>594423.82999999996</v>
      </c>
      <c r="Z2313" s="7">
        <f>IFERROR(VLOOKUP(VALUE(P2313),工作表2!$A:$N,14,1)/50,0)</f>
        <v>594423.82999999996</v>
      </c>
      <c r="AA2313" s="7">
        <f>IFERROR(VLOOKUP(VALUE(Q2313),工作表2!$A:$N,14,1)/50,0)</f>
        <v>594423.82999999996</v>
      </c>
      <c r="AB2313" s="7">
        <f>IFERROR(VLOOKUP(VALUE(R2313),工作表2!$A:$N,14,1)/50,0)</f>
        <v>594423.82999999996</v>
      </c>
      <c r="AC2313" s="7">
        <f>IFERROR(VLOOKUP(VALUE(S2313),工作表2!$A:$N,14,1)/50,0)</f>
        <v>594423.82999999996</v>
      </c>
      <c r="AD2313" s="7">
        <f>IFERROR(VLOOKUP(VALUE(T2313),工作表2!$A:$N,14,1)/50,0)</f>
        <v>594423.82999999996</v>
      </c>
      <c r="AE2313" s="7">
        <f>IFERROR(VLOOKUP(VALUE(U2313),工作表2!$A:$N,14,1),0)</f>
        <v>90429119.5</v>
      </c>
      <c r="AF2313" s="7">
        <f t="shared" si="407"/>
        <v>95778933.969999999</v>
      </c>
    </row>
    <row r="2314" spans="1:32" x14ac:dyDescent="0.15">
      <c r="A2314" s="8">
        <v>102310</v>
      </c>
      <c r="B2314" s="3" t="s">
        <v>8404</v>
      </c>
      <c r="C2314" t="s">
        <v>8405</v>
      </c>
      <c r="D2314" t="s">
        <v>8406</v>
      </c>
      <c r="E2314" t="s">
        <v>8407</v>
      </c>
      <c r="F2314" t="s">
        <v>8408</v>
      </c>
      <c r="G2314" t="s">
        <v>8409</v>
      </c>
      <c r="H2314" t="s">
        <v>8410</v>
      </c>
      <c r="I2314" t="s">
        <v>8411</v>
      </c>
      <c r="J2314" t="s">
        <v>8412</v>
      </c>
      <c r="K2314" t="s">
        <v>8413</v>
      </c>
      <c r="L2314">
        <f t="shared" si="397"/>
        <v>100695</v>
      </c>
      <c r="M2314">
        <f t="shared" si="398"/>
        <v>100694</v>
      </c>
      <c r="N2314">
        <f t="shared" si="399"/>
        <v>100695</v>
      </c>
      <c r="O2314">
        <f t="shared" si="400"/>
        <v>100695</v>
      </c>
      <c r="P2314">
        <f t="shared" si="401"/>
        <v>100694</v>
      </c>
      <c r="Q2314">
        <f t="shared" si="402"/>
        <v>100695</v>
      </c>
      <c r="R2314">
        <f t="shared" si="403"/>
        <v>100696</v>
      </c>
      <c r="S2314">
        <f t="shared" si="404"/>
        <v>100695</v>
      </c>
      <c r="T2314">
        <f t="shared" si="405"/>
        <v>100696</v>
      </c>
      <c r="U2314">
        <f t="shared" si="406"/>
        <v>202311</v>
      </c>
      <c r="V2314" s="7">
        <f>IFERROR(VLOOKUP(VALUE(L2314),工作表2!$A:$N,14,1)/50,0)</f>
        <v>599998.78</v>
      </c>
      <c r="W2314" s="7">
        <f>IFERROR(VLOOKUP(VALUE(M2314),工作表2!$A:$N,14,1)/50,0)</f>
        <v>599998.78</v>
      </c>
      <c r="X2314" s="7">
        <f>IFERROR(VLOOKUP(VALUE(N2314),工作表2!$A:$N,14,1)/50,0)</f>
        <v>599998.78</v>
      </c>
      <c r="Y2314" s="7">
        <f>IFERROR(VLOOKUP(VALUE(O2314),工作表2!$A:$N,14,1)/50,0)</f>
        <v>599998.78</v>
      </c>
      <c r="Z2314" s="7">
        <f>IFERROR(VLOOKUP(VALUE(P2314),工作表2!$A:$N,14,1)/50,0)</f>
        <v>599998.78</v>
      </c>
      <c r="AA2314" s="7">
        <f>IFERROR(VLOOKUP(VALUE(Q2314),工作表2!$A:$N,14,1)/50,0)</f>
        <v>599998.78</v>
      </c>
      <c r="AB2314" s="7">
        <f>IFERROR(VLOOKUP(VALUE(R2314),工作表2!$A:$N,14,1)/50,0)</f>
        <v>599998.78</v>
      </c>
      <c r="AC2314" s="7">
        <f>IFERROR(VLOOKUP(VALUE(S2314),工作表2!$A:$N,14,1)/50,0)</f>
        <v>599998.78</v>
      </c>
      <c r="AD2314" s="7">
        <f>IFERROR(VLOOKUP(VALUE(T2314),工作表2!$A:$N,14,1)/50,0)</f>
        <v>599998.78</v>
      </c>
      <c r="AE2314" s="7">
        <f>IFERROR(VLOOKUP(VALUE(U2314),工作表2!$A:$N,14,1),0)</f>
        <v>89096842.5</v>
      </c>
      <c r="AF2314" s="7">
        <f t="shared" si="407"/>
        <v>94496831.519999996</v>
      </c>
    </row>
    <row r="2315" spans="1:32" x14ac:dyDescent="0.15">
      <c r="A2315" s="8">
        <v>102311</v>
      </c>
      <c r="B2315" s="3" t="s">
        <v>8404</v>
      </c>
      <c r="C2315" t="s">
        <v>8414</v>
      </c>
      <c r="D2315" t="s">
        <v>8415</v>
      </c>
      <c r="E2315" t="s">
        <v>8416</v>
      </c>
      <c r="F2315" t="s">
        <v>8417</v>
      </c>
      <c r="G2315" t="s">
        <v>8418</v>
      </c>
      <c r="H2315" t="s">
        <v>8419</v>
      </c>
      <c r="I2315" t="s">
        <v>8420</v>
      </c>
      <c r="J2315" t="s">
        <v>8412</v>
      </c>
      <c r="K2315" t="s">
        <v>8421</v>
      </c>
      <c r="L2315">
        <f t="shared" si="397"/>
        <v>100695</v>
      </c>
      <c r="M2315">
        <f t="shared" si="398"/>
        <v>100696</v>
      </c>
      <c r="N2315">
        <f t="shared" si="399"/>
        <v>100696</v>
      </c>
      <c r="O2315">
        <f t="shared" si="400"/>
        <v>100694</v>
      </c>
      <c r="P2315">
        <f t="shared" si="401"/>
        <v>100696</v>
      </c>
      <c r="Q2315">
        <f t="shared" si="402"/>
        <v>100694</v>
      </c>
      <c r="R2315">
        <f t="shared" si="403"/>
        <v>100695</v>
      </c>
      <c r="S2315">
        <f t="shared" si="404"/>
        <v>100696</v>
      </c>
      <c r="T2315">
        <f t="shared" si="405"/>
        <v>100696</v>
      </c>
      <c r="U2315">
        <f t="shared" si="406"/>
        <v>202312</v>
      </c>
      <c r="V2315" s="7">
        <f>IFERROR(VLOOKUP(VALUE(L2315),工作表2!$A:$N,14,1)/50,0)</f>
        <v>599998.78</v>
      </c>
      <c r="W2315" s="7">
        <f>IFERROR(VLOOKUP(VALUE(M2315),工作表2!$A:$N,14,1)/50,0)</f>
        <v>599998.78</v>
      </c>
      <c r="X2315" s="7">
        <f>IFERROR(VLOOKUP(VALUE(N2315),工作表2!$A:$N,14,1)/50,0)</f>
        <v>599998.78</v>
      </c>
      <c r="Y2315" s="7">
        <f>IFERROR(VLOOKUP(VALUE(O2315),工作表2!$A:$N,14,1)/50,0)</f>
        <v>599998.78</v>
      </c>
      <c r="Z2315" s="7">
        <f>IFERROR(VLOOKUP(VALUE(P2315),工作表2!$A:$N,14,1)/50,0)</f>
        <v>599998.78</v>
      </c>
      <c r="AA2315" s="7">
        <f>IFERROR(VLOOKUP(VALUE(Q2315),工作表2!$A:$N,14,1)/50,0)</f>
        <v>599998.78</v>
      </c>
      <c r="AB2315" s="7">
        <f>IFERROR(VLOOKUP(VALUE(R2315),工作表2!$A:$N,14,1)/50,0)</f>
        <v>599998.78</v>
      </c>
      <c r="AC2315" s="7">
        <f>IFERROR(VLOOKUP(VALUE(S2315),工作表2!$A:$N,14,1)/50,0)</f>
        <v>599998.78</v>
      </c>
      <c r="AD2315" s="7">
        <f>IFERROR(VLOOKUP(VALUE(T2315),工作表2!$A:$N,14,1)/50,0)</f>
        <v>599998.78</v>
      </c>
      <c r="AE2315" s="7">
        <f>IFERROR(VLOOKUP(VALUE(U2315),工作表2!$A:$N,14,1),0)</f>
        <v>89155751</v>
      </c>
      <c r="AF2315" s="7">
        <f t="shared" si="407"/>
        <v>94555740.019999996</v>
      </c>
    </row>
    <row r="2316" spans="1:32" x14ac:dyDescent="0.15">
      <c r="A2316" s="8">
        <v>102312</v>
      </c>
      <c r="B2316" s="3" t="s">
        <v>8422</v>
      </c>
      <c r="C2316" t="s">
        <v>8414</v>
      </c>
      <c r="D2316" t="s">
        <v>8406</v>
      </c>
      <c r="E2316" t="s">
        <v>8407</v>
      </c>
      <c r="F2316" t="s">
        <v>8423</v>
      </c>
      <c r="G2316" t="s">
        <v>8424</v>
      </c>
      <c r="H2316" t="s">
        <v>8425</v>
      </c>
      <c r="I2316" t="s">
        <v>8420</v>
      </c>
      <c r="J2316" t="s">
        <v>8412</v>
      </c>
      <c r="K2316" t="s">
        <v>8426</v>
      </c>
      <c r="L2316">
        <f t="shared" si="397"/>
        <v>100694</v>
      </c>
      <c r="M2316">
        <f t="shared" si="398"/>
        <v>100696</v>
      </c>
      <c r="N2316">
        <f t="shared" si="399"/>
        <v>100695</v>
      </c>
      <c r="O2316">
        <f t="shared" si="400"/>
        <v>100695</v>
      </c>
      <c r="P2316">
        <f t="shared" si="401"/>
        <v>100695</v>
      </c>
      <c r="Q2316">
        <f t="shared" si="402"/>
        <v>100696</v>
      </c>
      <c r="R2316">
        <f t="shared" si="403"/>
        <v>100694</v>
      </c>
      <c r="S2316">
        <f t="shared" si="404"/>
        <v>100696</v>
      </c>
      <c r="T2316">
        <f t="shared" si="405"/>
        <v>100696</v>
      </c>
      <c r="U2316">
        <f t="shared" si="406"/>
        <v>202313</v>
      </c>
      <c r="V2316" s="7">
        <f>IFERROR(VLOOKUP(VALUE(L2316),工作表2!$A:$N,14,1)/50,0)</f>
        <v>599998.78</v>
      </c>
      <c r="W2316" s="7">
        <f>IFERROR(VLOOKUP(VALUE(M2316),工作表2!$A:$N,14,1)/50,0)</f>
        <v>599998.78</v>
      </c>
      <c r="X2316" s="7">
        <f>IFERROR(VLOOKUP(VALUE(N2316),工作表2!$A:$N,14,1)/50,0)</f>
        <v>599998.78</v>
      </c>
      <c r="Y2316" s="7">
        <f>IFERROR(VLOOKUP(VALUE(O2316),工作表2!$A:$N,14,1)/50,0)</f>
        <v>599998.78</v>
      </c>
      <c r="Z2316" s="7">
        <f>IFERROR(VLOOKUP(VALUE(P2316),工作表2!$A:$N,14,1)/50,0)</f>
        <v>599998.78</v>
      </c>
      <c r="AA2316" s="7">
        <f>IFERROR(VLOOKUP(VALUE(Q2316),工作表2!$A:$N,14,1)/50,0)</f>
        <v>599998.78</v>
      </c>
      <c r="AB2316" s="7">
        <f>IFERROR(VLOOKUP(VALUE(R2316),工作表2!$A:$N,14,1)/50,0)</f>
        <v>599998.78</v>
      </c>
      <c r="AC2316" s="7">
        <f>IFERROR(VLOOKUP(VALUE(S2316),工作表2!$A:$N,14,1)/50,0)</f>
        <v>599998.78</v>
      </c>
      <c r="AD2316" s="7">
        <f>IFERROR(VLOOKUP(VALUE(T2316),工作表2!$A:$N,14,1)/50,0)</f>
        <v>599998.78</v>
      </c>
      <c r="AE2316" s="7">
        <f>IFERROR(VLOOKUP(VALUE(U2316),工作表2!$A:$N,14,1),0)</f>
        <v>89214692.5</v>
      </c>
      <c r="AF2316" s="7">
        <f t="shared" si="407"/>
        <v>94614681.519999996</v>
      </c>
    </row>
    <row r="2317" spans="1:32" x14ac:dyDescent="0.15">
      <c r="A2317" s="8">
        <v>102313</v>
      </c>
      <c r="B2317" s="3" t="s">
        <v>8422</v>
      </c>
      <c r="C2317" t="s">
        <v>8427</v>
      </c>
      <c r="D2317" t="s">
        <v>8415</v>
      </c>
      <c r="E2317" t="s">
        <v>8416</v>
      </c>
      <c r="F2317" t="s">
        <v>8417</v>
      </c>
      <c r="G2317" t="s">
        <v>8409</v>
      </c>
      <c r="H2317" t="s">
        <v>8410</v>
      </c>
      <c r="I2317" t="s">
        <v>8428</v>
      </c>
      <c r="J2317" t="s">
        <v>8429</v>
      </c>
      <c r="K2317" t="s">
        <v>8430</v>
      </c>
      <c r="L2317">
        <f t="shared" si="397"/>
        <v>100694</v>
      </c>
      <c r="M2317">
        <f t="shared" si="398"/>
        <v>100695</v>
      </c>
      <c r="N2317">
        <f t="shared" si="399"/>
        <v>100696</v>
      </c>
      <c r="O2317">
        <f t="shared" si="400"/>
        <v>100694</v>
      </c>
      <c r="P2317">
        <f t="shared" si="401"/>
        <v>100696</v>
      </c>
      <c r="Q2317">
        <f t="shared" si="402"/>
        <v>100695</v>
      </c>
      <c r="R2317">
        <f t="shared" si="403"/>
        <v>100696</v>
      </c>
      <c r="S2317">
        <f t="shared" si="404"/>
        <v>100694</v>
      </c>
      <c r="T2317">
        <f t="shared" si="405"/>
        <v>100695</v>
      </c>
      <c r="U2317">
        <f t="shared" si="406"/>
        <v>202314</v>
      </c>
      <c r="V2317" s="7">
        <f>IFERROR(VLOOKUP(VALUE(L2317),工作表2!$A:$N,14,1)/50,0)</f>
        <v>599998.78</v>
      </c>
      <c r="W2317" s="7">
        <f>IFERROR(VLOOKUP(VALUE(M2317),工作表2!$A:$N,14,1)/50,0)</f>
        <v>599998.78</v>
      </c>
      <c r="X2317" s="7">
        <f>IFERROR(VLOOKUP(VALUE(N2317),工作表2!$A:$N,14,1)/50,0)</f>
        <v>599998.78</v>
      </c>
      <c r="Y2317" s="7">
        <f>IFERROR(VLOOKUP(VALUE(O2317),工作表2!$A:$N,14,1)/50,0)</f>
        <v>599998.78</v>
      </c>
      <c r="Z2317" s="7">
        <f>IFERROR(VLOOKUP(VALUE(P2317),工作表2!$A:$N,14,1)/50,0)</f>
        <v>599998.78</v>
      </c>
      <c r="AA2317" s="7">
        <f>IFERROR(VLOOKUP(VALUE(Q2317),工作表2!$A:$N,14,1)/50,0)</f>
        <v>599998.78</v>
      </c>
      <c r="AB2317" s="7">
        <f>IFERROR(VLOOKUP(VALUE(R2317),工作表2!$A:$N,14,1)/50,0)</f>
        <v>599998.78</v>
      </c>
      <c r="AC2317" s="7">
        <f>IFERROR(VLOOKUP(VALUE(S2317),工作表2!$A:$N,14,1)/50,0)</f>
        <v>599998.78</v>
      </c>
      <c r="AD2317" s="7">
        <f>IFERROR(VLOOKUP(VALUE(T2317),工作表2!$A:$N,14,1)/50,0)</f>
        <v>599998.78</v>
      </c>
      <c r="AE2317" s="7">
        <f>IFERROR(VLOOKUP(VALUE(U2317),工作表2!$A:$N,14,1),0)</f>
        <v>90902171.5</v>
      </c>
      <c r="AF2317" s="7">
        <f t="shared" si="407"/>
        <v>96302160.519999996</v>
      </c>
    </row>
    <row r="2318" spans="1:32" x14ac:dyDescent="0.15">
      <c r="A2318" s="8">
        <v>102314</v>
      </c>
      <c r="B2318" s="3" t="s">
        <v>8431</v>
      </c>
      <c r="C2318" t="s">
        <v>8427</v>
      </c>
      <c r="D2318" t="s">
        <v>8415</v>
      </c>
      <c r="E2318" t="s">
        <v>8416</v>
      </c>
      <c r="F2318" t="s">
        <v>8417</v>
      </c>
      <c r="G2318" t="s">
        <v>8409</v>
      </c>
      <c r="H2318" t="s">
        <v>8419</v>
      </c>
      <c r="I2318" t="s">
        <v>8411</v>
      </c>
      <c r="J2318" t="s">
        <v>8432</v>
      </c>
      <c r="K2318" t="s">
        <v>8433</v>
      </c>
      <c r="L2318">
        <f t="shared" si="397"/>
        <v>100696</v>
      </c>
      <c r="M2318">
        <f t="shared" si="398"/>
        <v>100695</v>
      </c>
      <c r="N2318">
        <f t="shared" si="399"/>
        <v>100696</v>
      </c>
      <c r="O2318">
        <f t="shared" si="400"/>
        <v>100694</v>
      </c>
      <c r="P2318">
        <f t="shared" si="401"/>
        <v>100696</v>
      </c>
      <c r="Q2318">
        <f t="shared" si="402"/>
        <v>100695</v>
      </c>
      <c r="R2318">
        <f t="shared" si="403"/>
        <v>100695</v>
      </c>
      <c r="S2318">
        <f t="shared" si="404"/>
        <v>100695</v>
      </c>
      <c r="T2318">
        <f t="shared" si="405"/>
        <v>100694</v>
      </c>
      <c r="U2318">
        <f t="shared" si="406"/>
        <v>202315</v>
      </c>
      <c r="V2318" s="7">
        <f>IFERROR(VLOOKUP(VALUE(L2318),工作表2!$A:$N,14,1)/50,0)</f>
        <v>599998.78</v>
      </c>
      <c r="W2318" s="7">
        <f>IFERROR(VLOOKUP(VALUE(M2318),工作表2!$A:$N,14,1)/50,0)</f>
        <v>599998.78</v>
      </c>
      <c r="X2318" s="7">
        <f>IFERROR(VLOOKUP(VALUE(N2318),工作表2!$A:$N,14,1)/50,0)</f>
        <v>599998.78</v>
      </c>
      <c r="Y2318" s="7">
        <f>IFERROR(VLOOKUP(VALUE(O2318),工作表2!$A:$N,14,1)/50,0)</f>
        <v>599998.78</v>
      </c>
      <c r="Z2318" s="7">
        <f>IFERROR(VLOOKUP(VALUE(P2318),工作表2!$A:$N,14,1)/50,0)</f>
        <v>599998.78</v>
      </c>
      <c r="AA2318" s="7">
        <f>IFERROR(VLOOKUP(VALUE(Q2318),工作表2!$A:$N,14,1)/50,0)</f>
        <v>599998.78</v>
      </c>
      <c r="AB2318" s="7">
        <f>IFERROR(VLOOKUP(VALUE(R2318),工作表2!$A:$N,14,1)/50,0)</f>
        <v>599998.78</v>
      </c>
      <c r="AC2318" s="7">
        <f>IFERROR(VLOOKUP(VALUE(S2318),工作表2!$A:$N,14,1)/50,0)</f>
        <v>599998.78</v>
      </c>
      <c r="AD2318" s="7">
        <f>IFERROR(VLOOKUP(VALUE(T2318),工作表2!$A:$N,14,1)/50,0)</f>
        <v>599998.78</v>
      </c>
      <c r="AE2318" s="7">
        <f>IFERROR(VLOOKUP(VALUE(U2318),工作表2!$A:$N,14,1),0)</f>
        <v>89332669.5</v>
      </c>
      <c r="AF2318" s="7">
        <f t="shared" si="407"/>
        <v>94732658.519999996</v>
      </c>
    </row>
    <row r="2319" spans="1:32" x14ac:dyDescent="0.15">
      <c r="A2319" s="8">
        <v>102315</v>
      </c>
      <c r="B2319" s="3" t="s">
        <v>8431</v>
      </c>
      <c r="C2319" t="s">
        <v>8427</v>
      </c>
      <c r="D2319" t="s">
        <v>8406</v>
      </c>
      <c r="E2319" t="s">
        <v>8407</v>
      </c>
      <c r="F2319" t="s">
        <v>8417</v>
      </c>
      <c r="G2319" t="s">
        <v>8409</v>
      </c>
      <c r="H2319" t="s">
        <v>8410</v>
      </c>
      <c r="I2319" t="s">
        <v>8428</v>
      </c>
      <c r="J2319" t="s">
        <v>8432</v>
      </c>
      <c r="K2319" t="s">
        <v>8434</v>
      </c>
      <c r="L2319">
        <f t="shared" si="397"/>
        <v>100696</v>
      </c>
      <c r="M2319">
        <f t="shared" si="398"/>
        <v>100695</v>
      </c>
      <c r="N2319">
        <f t="shared" si="399"/>
        <v>100695</v>
      </c>
      <c r="O2319">
        <f t="shared" si="400"/>
        <v>100695</v>
      </c>
      <c r="P2319">
        <f t="shared" si="401"/>
        <v>100696</v>
      </c>
      <c r="Q2319">
        <f t="shared" si="402"/>
        <v>100695</v>
      </c>
      <c r="R2319">
        <f t="shared" si="403"/>
        <v>100696</v>
      </c>
      <c r="S2319">
        <f t="shared" si="404"/>
        <v>100694</v>
      </c>
      <c r="T2319">
        <f t="shared" si="405"/>
        <v>100694</v>
      </c>
      <c r="U2319">
        <f t="shared" si="406"/>
        <v>202316</v>
      </c>
      <c r="V2319" s="7">
        <f>IFERROR(VLOOKUP(VALUE(L2319),工作表2!$A:$N,14,1)/50,0)</f>
        <v>599998.78</v>
      </c>
      <c r="W2319" s="7">
        <f>IFERROR(VLOOKUP(VALUE(M2319),工作表2!$A:$N,14,1)/50,0)</f>
        <v>599998.78</v>
      </c>
      <c r="X2319" s="7">
        <f>IFERROR(VLOOKUP(VALUE(N2319),工作表2!$A:$N,14,1)/50,0)</f>
        <v>599998.78</v>
      </c>
      <c r="Y2319" s="7">
        <f>IFERROR(VLOOKUP(VALUE(O2319),工作表2!$A:$N,14,1)/50,0)</f>
        <v>599998.78</v>
      </c>
      <c r="Z2319" s="7">
        <f>IFERROR(VLOOKUP(VALUE(P2319),工作表2!$A:$N,14,1)/50,0)</f>
        <v>599998.78</v>
      </c>
      <c r="AA2319" s="7">
        <f>IFERROR(VLOOKUP(VALUE(Q2319),工作表2!$A:$N,14,1)/50,0)</f>
        <v>599998.78</v>
      </c>
      <c r="AB2319" s="7">
        <f>IFERROR(VLOOKUP(VALUE(R2319),工作表2!$A:$N,14,1)/50,0)</f>
        <v>599998.78</v>
      </c>
      <c r="AC2319" s="7">
        <f>IFERROR(VLOOKUP(VALUE(S2319),工作表2!$A:$N,14,1)/50,0)</f>
        <v>599998.78</v>
      </c>
      <c r="AD2319" s="7">
        <f>IFERROR(VLOOKUP(VALUE(T2319),工作表2!$A:$N,14,1)/50,0)</f>
        <v>599998.78</v>
      </c>
      <c r="AE2319" s="7">
        <f>IFERROR(VLOOKUP(VALUE(U2319),工作表2!$A:$N,14,1),0)</f>
        <v>89391707</v>
      </c>
      <c r="AF2319" s="7">
        <f t="shared" si="407"/>
        <v>94791696.019999996</v>
      </c>
    </row>
    <row r="2320" spans="1:32" x14ac:dyDescent="0.15">
      <c r="A2320" s="8">
        <v>102316</v>
      </c>
      <c r="B2320" s="3" t="s">
        <v>8431</v>
      </c>
      <c r="C2320" t="s">
        <v>8405</v>
      </c>
      <c r="D2320" t="s">
        <v>8435</v>
      </c>
      <c r="E2320" t="s">
        <v>8436</v>
      </c>
      <c r="F2320" t="s">
        <v>8423</v>
      </c>
      <c r="G2320" t="s">
        <v>8418</v>
      </c>
      <c r="H2320" t="s">
        <v>8419</v>
      </c>
      <c r="I2320" t="s">
        <v>8428</v>
      </c>
      <c r="J2320" t="s">
        <v>8429</v>
      </c>
      <c r="K2320" t="s">
        <v>8437</v>
      </c>
      <c r="L2320">
        <f t="shared" si="397"/>
        <v>100696</v>
      </c>
      <c r="M2320">
        <f t="shared" si="398"/>
        <v>100694</v>
      </c>
      <c r="N2320">
        <f t="shared" si="399"/>
        <v>100694</v>
      </c>
      <c r="O2320">
        <f t="shared" si="400"/>
        <v>100696</v>
      </c>
      <c r="P2320">
        <f t="shared" si="401"/>
        <v>100695</v>
      </c>
      <c r="Q2320">
        <f t="shared" si="402"/>
        <v>100694</v>
      </c>
      <c r="R2320">
        <f t="shared" si="403"/>
        <v>100695</v>
      </c>
      <c r="S2320">
        <f t="shared" si="404"/>
        <v>100694</v>
      </c>
      <c r="T2320">
        <f t="shared" si="405"/>
        <v>100695</v>
      </c>
      <c r="U2320">
        <f t="shared" si="406"/>
        <v>202317</v>
      </c>
      <c r="V2320" s="7">
        <f>IFERROR(VLOOKUP(VALUE(L2320),工作表2!$A:$N,14,1)/50,0)</f>
        <v>599998.78</v>
      </c>
      <c r="W2320" s="7">
        <f>IFERROR(VLOOKUP(VALUE(M2320),工作表2!$A:$N,14,1)/50,0)</f>
        <v>599998.78</v>
      </c>
      <c r="X2320" s="7">
        <f>IFERROR(VLOOKUP(VALUE(N2320),工作表2!$A:$N,14,1)/50,0)</f>
        <v>599998.78</v>
      </c>
      <c r="Y2320" s="7">
        <f>IFERROR(VLOOKUP(VALUE(O2320),工作表2!$A:$N,14,1)/50,0)</f>
        <v>599998.78</v>
      </c>
      <c r="Z2320" s="7">
        <f>IFERROR(VLOOKUP(VALUE(P2320),工作表2!$A:$N,14,1)/50,0)</f>
        <v>599998.78</v>
      </c>
      <c r="AA2320" s="7">
        <f>IFERROR(VLOOKUP(VALUE(Q2320),工作表2!$A:$N,14,1)/50,0)</f>
        <v>599998.78</v>
      </c>
      <c r="AB2320" s="7">
        <f>IFERROR(VLOOKUP(VALUE(R2320),工作表2!$A:$N,14,1)/50,0)</f>
        <v>599998.78</v>
      </c>
      <c r="AC2320" s="7">
        <f>IFERROR(VLOOKUP(VALUE(S2320),工作表2!$A:$N,14,1)/50,0)</f>
        <v>599998.78</v>
      </c>
      <c r="AD2320" s="7">
        <f>IFERROR(VLOOKUP(VALUE(T2320),工作表2!$A:$N,14,1)/50,0)</f>
        <v>599998.78</v>
      </c>
      <c r="AE2320" s="7">
        <f>IFERROR(VLOOKUP(VALUE(U2320),工作表2!$A:$N,14,1),0)</f>
        <v>91081892.5</v>
      </c>
      <c r="AF2320" s="7">
        <f t="shared" si="407"/>
        <v>96481881.519999996</v>
      </c>
    </row>
    <row r="2321" spans="1:32" x14ac:dyDescent="0.15">
      <c r="A2321" s="8">
        <v>102317</v>
      </c>
      <c r="B2321" s="3" t="s">
        <v>8422</v>
      </c>
      <c r="C2321" t="s">
        <v>8405</v>
      </c>
      <c r="D2321" t="s">
        <v>8406</v>
      </c>
      <c r="E2321" t="s">
        <v>8436</v>
      </c>
      <c r="F2321" t="s">
        <v>8417</v>
      </c>
      <c r="G2321" t="s">
        <v>8418</v>
      </c>
      <c r="H2321" t="s">
        <v>8410</v>
      </c>
      <c r="I2321" t="s">
        <v>8428</v>
      </c>
      <c r="J2321" t="s">
        <v>8432</v>
      </c>
      <c r="K2321" t="s">
        <v>8438</v>
      </c>
      <c r="L2321">
        <f t="shared" si="397"/>
        <v>100694</v>
      </c>
      <c r="M2321">
        <f t="shared" si="398"/>
        <v>100694</v>
      </c>
      <c r="N2321">
        <f t="shared" si="399"/>
        <v>100695</v>
      </c>
      <c r="O2321">
        <f t="shared" si="400"/>
        <v>100696</v>
      </c>
      <c r="P2321">
        <f t="shared" si="401"/>
        <v>100696</v>
      </c>
      <c r="Q2321">
        <f t="shared" si="402"/>
        <v>100694</v>
      </c>
      <c r="R2321">
        <f t="shared" si="403"/>
        <v>100696</v>
      </c>
      <c r="S2321">
        <f t="shared" si="404"/>
        <v>100694</v>
      </c>
      <c r="T2321">
        <f t="shared" si="405"/>
        <v>100694</v>
      </c>
      <c r="U2321">
        <f t="shared" si="406"/>
        <v>202318</v>
      </c>
      <c r="V2321" s="7">
        <f>IFERROR(VLOOKUP(VALUE(L2321),工作表2!$A:$N,14,1)/50,0)</f>
        <v>599998.78</v>
      </c>
      <c r="W2321" s="7">
        <f>IFERROR(VLOOKUP(VALUE(M2321),工作表2!$A:$N,14,1)/50,0)</f>
        <v>599998.78</v>
      </c>
      <c r="X2321" s="7">
        <f>IFERROR(VLOOKUP(VALUE(N2321),工作表2!$A:$N,14,1)/50,0)</f>
        <v>599998.78</v>
      </c>
      <c r="Y2321" s="7">
        <f>IFERROR(VLOOKUP(VALUE(O2321),工作表2!$A:$N,14,1)/50,0)</f>
        <v>599998.78</v>
      </c>
      <c r="Z2321" s="7">
        <f>IFERROR(VLOOKUP(VALUE(P2321),工作表2!$A:$N,14,1)/50,0)</f>
        <v>599998.78</v>
      </c>
      <c r="AA2321" s="7">
        <f>IFERROR(VLOOKUP(VALUE(Q2321),工作表2!$A:$N,14,1)/50,0)</f>
        <v>599998.78</v>
      </c>
      <c r="AB2321" s="7">
        <f>IFERROR(VLOOKUP(VALUE(R2321),工作表2!$A:$N,14,1)/50,0)</f>
        <v>599998.78</v>
      </c>
      <c r="AC2321" s="7">
        <f>IFERROR(VLOOKUP(VALUE(S2321),工作表2!$A:$N,14,1)/50,0)</f>
        <v>599998.78</v>
      </c>
      <c r="AD2321" s="7">
        <f>IFERROR(VLOOKUP(VALUE(T2321),工作表2!$A:$N,14,1)/50,0)</f>
        <v>599998.78</v>
      </c>
      <c r="AE2321" s="7">
        <f>IFERROR(VLOOKUP(VALUE(U2321),工作表2!$A:$N,14,1),0)</f>
        <v>90358512</v>
      </c>
      <c r="AF2321" s="7">
        <f t="shared" si="407"/>
        <v>95758501.019999996</v>
      </c>
    </row>
    <row r="2322" spans="1:32" x14ac:dyDescent="0.15">
      <c r="A2322" s="8">
        <v>102318</v>
      </c>
      <c r="B2322" s="3" t="s">
        <v>8404</v>
      </c>
      <c r="C2322" t="s">
        <v>8414</v>
      </c>
      <c r="D2322" t="s">
        <v>8435</v>
      </c>
      <c r="E2322" t="s">
        <v>8416</v>
      </c>
      <c r="F2322" t="s">
        <v>8408</v>
      </c>
      <c r="G2322" t="s">
        <v>8418</v>
      </c>
      <c r="H2322" t="s">
        <v>8419</v>
      </c>
      <c r="I2322" t="s">
        <v>8411</v>
      </c>
      <c r="J2322" t="s">
        <v>8429</v>
      </c>
      <c r="K2322" t="s">
        <v>8439</v>
      </c>
      <c r="L2322">
        <f t="shared" si="397"/>
        <v>100695</v>
      </c>
      <c r="M2322">
        <f t="shared" si="398"/>
        <v>100696</v>
      </c>
      <c r="N2322">
        <f t="shared" si="399"/>
        <v>100694</v>
      </c>
      <c r="O2322">
        <f t="shared" si="400"/>
        <v>100694</v>
      </c>
      <c r="P2322">
        <f t="shared" si="401"/>
        <v>100694</v>
      </c>
      <c r="Q2322">
        <f t="shared" si="402"/>
        <v>100694</v>
      </c>
      <c r="R2322">
        <f t="shared" si="403"/>
        <v>100695</v>
      </c>
      <c r="S2322">
        <f t="shared" si="404"/>
        <v>100695</v>
      </c>
      <c r="T2322">
        <f t="shared" si="405"/>
        <v>100695</v>
      </c>
      <c r="U2322">
        <f t="shared" si="406"/>
        <v>202319</v>
      </c>
      <c r="V2322" s="7">
        <f>IFERROR(VLOOKUP(VALUE(L2322),工作表2!$A:$N,14,1)/50,0)</f>
        <v>599998.78</v>
      </c>
      <c r="W2322" s="7">
        <f>IFERROR(VLOOKUP(VALUE(M2322),工作表2!$A:$N,14,1)/50,0)</f>
        <v>599998.78</v>
      </c>
      <c r="X2322" s="7">
        <f>IFERROR(VLOOKUP(VALUE(N2322),工作表2!$A:$N,14,1)/50,0)</f>
        <v>599998.78</v>
      </c>
      <c r="Y2322" s="7">
        <f>IFERROR(VLOOKUP(VALUE(O2322),工作表2!$A:$N,14,1)/50,0)</f>
        <v>599998.78</v>
      </c>
      <c r="Z2322" s="7">
        <f>IFERROR(VLOOKUP(VALUE(P2322),工作表2!$A:$N,14,1)/50,0)</f>
        <v>599998.78</v>
      </c>
      <c r="AA2322" s="7">
        <f>IFERROR(VLOOKUP(VALUE(Q2322),工作表2!$A:$N,14,1)/50,0)</f>
        <v>599998.78</v>
      </c>
      <c r="AB2322" s="7">
        <f>IFERROR(VLOOKUP(VALUE(R2322),工作表2!$A:$N,14,1)/50,0)</f>
        <v>599998.78</v>
      </c>
      <c r="AC2322" s="7">
        <f>IFERROR(VLOOKUP(VALUE(S2322),工作表2!$A:$N,14,1)/50,0)</f>
        <v>599998.78</v>
      </c>
      <c r="AD2322" s="7">
        <f>IFERROR(VLOOKUP(VALUE(T2322),工作表2!$A:$N,14,1)/50,0)</f>
        <v>599998.78</v>
      </c>
      <c r="AE2322" s="7">
        <f>IFERROR(VLOOKUP(VALUE(U2322),工作表2!$A:$N,14,1),0)</f>
        <v>90744670</v>
      </c>
      <c r="AF2322" s="7">
        <f t="shared" si="407"/>
        <v>96144659.019999996</v>
      </c>
    </row>
    <row r="2323" spans="1:32" x14ac:dyDescent="0.15">
      <c r="A2323" s="8">
        <v>102319</v>
      </c>
      <c r="B2323" s="3" t="s">
        <v>8422</v>
      </c>
      <c r="C2323" t="s">
        <v>8414</v>
      </c>
      <c r="D2323" t="s">
        <v>8406</v>
      </c>
      <c r="E2323" t="s">
        <v>8407</v>
      </c>
      <c r="F2323" t="s">
        <v>8423</v>
      </c>
      <c r="G2323" t="s">
        <v>8418</v>
      </c>
      <c r="H2323" t="s">
        <v>8419</v>
      </c>
      <c r="I2323" t="s">
        <v>8428</v>
      </c>
      <c r="J2323" t="s">
        <v>8429</v>
      </c>
      <c r="K2323" t="s">
        <v>8440</v>
      </c>
      <c r="L2323">
        <f t="shared" si="397"/>
        <v>100694</v>
      </c>
      <c r="M2323">
        <f t="shared" si="398"/>
        <v>100696</v>
      </c>
      <c r="N2323">
        <f t="shared" si="399"/>
        <v>100695</v>
      </c>
      <c r="O2323">
        <f t="shared" si="400"/>
        <v>100695</v>
      </c>
      <c r="P2323">
        <f t="shared" si="401"/>
        <v>100695</v>
      </c>
      <c r="Q2323">
        <f t="shared" si="402"/>
        <v>100694</v>
      </c>
      <c r="R2323">
        <f t="shared" si="403"/>
        <v>100695</v>
      </c>
      <c r="S2323">
        <f t="shared" si="404"/>
        <v>100694</v>
      </c>
      <c r="T2323">
        <f t="shared" si="405"/>
        <v>100695</v>
      </c>
      <c r="U2323">
        <f t="shared" si="406"/>
        <v>202320</v>
      </c>
      <c r="V2323" s="7">
        <f>IFERROR(VLOOKUP(VALUE(L2323),工作表2!$A:$N,14,1)/50,0)</f>
        <v>599998.78</v>
      </c>
      <c r="W2323" s="7">
        <f>IFERROR(VLOOKUP(VALUE(M2323),工作表2!$A:$N,14,1)/50,0)</f>
        <v>599998.78</v>
      </c>
      <c r="X2323" s="7">
        <f>IFERROR(VLOOKUP(VALUE(N2323),工作表2!$A:$N,14,1)/50,0)</f>
        <v>599998.78</v>
      </c>
      <c r="Y2323" s="7">
        <f>IFERROR(VLOOKUP(VALUE(O2323),工作表2!$A:$N,14,1)/50,0)</f>
        <v>599998.78</v>
      </c>
      <c r="Z2323" s="7">
        <f>IFERROR(VLOOKUP(VALUE(P2323),工作表2!$A:$N,14,1)/50,0)</f>
        <v>599998.78</v>
      </c>
      <c r="AA2323" s="7">
        <f>IFERROR(VLOOKUP(VALUE(Q2323),工作表2!$A:$N,14,1)/50,0)</f>
        <v>599998.78</v>
      </c>
      <c r="AB2323" s="7">
        <f>IFERROR(VLOOKUP(VALUE(R2323),工作表2!$A:$N,14,1)/50,0)</f>
        <v>599998.78</v>
      </c>
      <c r="AC2323" s="7">
        <f>IFERROR(VLOOKUP(VALUE(S2323),工作表2!$A:$N,14,1)/50,0)</f>
        <v>599998.78</v>
      </c>
      <c r="AD2323" s="7">
        <f>IFERROR(VLOOKUP(VALUE(T2323),工作表2!$A:$N,14,1)/50,0)</f>
        <v>599998.78</v>
      </c>
      <c r="AE2323" s="7">
        <f>IFERROR(VLOOKUP(VALUE(U2323),工作表2!$A:$N,14,1),0)</f>
        <v>91261907.5</v>
      </c>
      <c r="AF2323" s="7">
        <f t="shared" si="407"/>
        <v>96661896.519999996</v>
      </c>
    </row>
    <row r="2324" spans="1:32" x14ac:dyDescent="0.15">
      <c r="A2324" s="8">
        <v>102320</v>
      </c>
      <c r="B2324" s="3" t="s">
        <v>8441</v>
      </c>
      <c r="C2324" t="s">
        <v>8442</v>
      </c>
      <c r="D2324" t="s">
        <v>8443</v>
      </c>
      <c r="E2324" t="s">
        <v>8444</v>
      </c>
      <c r="F2324" t="s">
        <v>8445</v>
      </c>
      <c r="G2324" t="s">
        <v>8446</v>
      </c>
      <c r="H2324" t="s">
        <v>8447</v>
      </c>
      <c r="I2324" t="s">
        <v>8448</v>
      </c>
      <c r="J2324" t="s">
        <v>8449</v>
      </c>
      <c r="K2324" t="s">
        <v>8450</v>
      </c>
      <c r="L2324">
        <f t="shared" si="397"/>
        <v>100699</v>
      </c>
      <c r="M2324">
        <f t="shared" si="398"/>
        <v>100697</v>
      </c>
      <c r="N2324">
        <f t="shared" si="399"/>
        <v>100697</v>
      </c>
      <c r="O2324">
        <f t="shared" si="400"/>
        <v>100699</v>
      </c>
      <c r="P2324">
        <f t="shared" si="401"/>
        <v>100698</v>
      </c>
      <c r="Q2324">
        <f t="shared" si="402"/>
        <v>100698</v>
      </c>
      <c r="R2324">
        <f t="shared" si="403"/>
        <v>100697</v>
      </c>
      <c r="S2324">
        <f t="shared" si="404"/>
        <v>100698</v>
      </c>
      <c r="T2324">
        <f t="shared" si="405"/>
        <v>100699</v>
      </c>
      <c r="U2324">
        <f t="shared" si="406"/>
        <v>202321</v>
      </c>
      <c r="V2324" s="7">
        <f>IFERROR(VLOOKUP(VALUE(L2324),工作表2!$A:$N,14,1)/50,0)</f>
        <v>605573.73</v>
      </c>
      <c r="W2324" s="7">
        <f>IFERROR(VLOOKUP(VALUE(M2324),工作表2!$A:$N,14,1)/50,0)</f>
        <v>605573.73</v>
      </c>
      <c r="X2324" s="7">
        <f>IFERROR(VLOOKUP(VALUE(N2324),工作表2!$A:$N,14,1)/50,0)</f>
        <v>605573.73</v>
      </c>
      <c r="Y2324" s="7">
        <f>IFERROR(VLOOKUP(VALUE(O2324),工作表2!$A:$N,14,1)/50,0)</f>
        <v>605573.73</v>
      </c>
      <c r="Z2324" s="7">
        <f>IFERROR(VLOOKUP(VALUE(P2324),工作表2!$A:$N,14,1)/50,0)</f>
        <v>605573.73</v>
      </c>
      <c r="AA2324" s="7">
        <f>IFERROR(VLOOKUP(VALUE(Q2324),工作表2!$A:$N,14,1)/50,0)</f>
        <v>605573.73</v>
      </c>
      <c r="AB2324" s="7">
        <f>IFERROR(VLOOKUP(VALUE(R2324),工作表2!$A:$N,14,1)/50,0)</f>
        <v>605573.73</v>
      </c>
      <c r="AC2324" s="7">
        <f>IFERROR(VLOOKUP(VALUE(S2324),工作表2!$A:$N,14,1)/50,0)</f>
        <v>605573.73</v>
      </c>
      <c r="AD2324" s="7">
        <f>IFERROR(VLOOKUP(VALUE(T2324),工作表2!$A:$N,14,1)/50,0)</f>
        <v>605573.73</v>
      </c>
      <c r="AE2324" s="7">
        <f>IFERROR(VLOOKUP(VALUE(U2324),工作表2!$A:$N,14,1),0)</f>
        <v>89916514</v>
      </c>
      <c r="AF2324" s="7">
        <f t="shared" si="407"/>
        <v>95366677.569999993</v>
      </c>
    </row>
    <row r="2325" spans="1:32" x14ac:dyDescent="0.15">
      <c r="A2325" s="8">
        <v>102321</v>
      </c>
      <c r="B2325" s="3" t="s">
        <v>8441</v>
      </c>
      <c r="C2325" t="s">
        <v>8442</v>
      </c>
      <c r="D2325" t="s">
        <v>8443</v>
      </c>
      <c r="E2325" t="s">
        <v>8451</v>
      </c>
      <c r="F2325" t="s">
        <v>8452</v>
      </c>
      <c r="G2325" t="s">
        <v>8446</v>
      </c>
      <c r="H2325" t="s">
        <v>8447</v>
      </c>
      <c r="I2325" t="s">
        <v>8448</v>
      </c>
      <c r="J2325" t="s">
        <v>8453</v>
      </c>
      <c r="K2325" t="s">
        <v>8454</v>
      </c>
      <c r="L2325">
        <f t="shared" si="397"/>
        <v>100699</v>
      </c>
      <c r="M2325">
        <f t="shared" si="398"/>
        <v>100697</v>
      </c>
      <c r="N2325">
        <f t="shared" si="399"/>
        <v>100697</v>
      </c>
      <c r="O2325">
        <f t="shared" si="400"/>
        <v>100697</v>
      </c>
      <c r="P2325">
        <f t="shared" si="401"/>
        <v>100697</v>
      </c>
      <c r="Q2325">
        <f t="shared" si="402"/>
        <v>100698</v>
      </c>
      <c r="R2325">
        <f t="shared" si="403"/>
        <v>100697</v>
      </c>
      <c r="S2325">
        <f t="shared" si="404"/>
        <v>100698</v>
      </c>
      <c r="T2325">
        <f t="shared" si="405"/>
        <v>100697</v>
      </c>
      <c r="U2325">
        <f t="shared" si="406"/>
        <v>202322</v>
      </c>
      <c r="V2325" s="7">
        <f>IFERROR(VLOOKUP(VALUE(L2325),工作表2!$A:$N,14,1)/50,0)</f>
        <v>605573.73</v>
      </c>
      <c r="W2325" s="7">
        <f>IFERROR(VLOOKUP(VALUE(M2325),工作表2!$A:$N,14,1)/50,0)</f>
        <v>605573.73</v>
      </c>
      <c r="X2325" s="7">
        <f>IFERROR(VLOOKUP(VALUE(N2325),工作表2!$A:$N,14,1)/50,0)</f>
        <v>605573.73</v>
      </c>
      <c r="Y2325" s="7">
        <f>IFERROR(VLOOKUP(VALUE(O2325),工作表2!$A:$N,14,1)/50,0)</f>
        <v>605573.73</v>
      </c>
      <c r="Z2325" s="7">
        <f>IFERROR(VLOOKUP(VALUE(P2325),工作表2!$A:$N,14,1)/50,0)</f>
        <v>605573.73</v>
      </c>
      <c r="AA2325" s="7">
        <f>IFERROR(VLOOKUP(VALUE(Q2325),工作表2!$A:$N,14,1)/50,0)</f>
        <v>605573.73</v>
      </c>
      <c r="AB2325" s="7">
        <f>IFERROR(VLOOKUP(VALUE(R2325),工作表2!$A:$N,14,1)/50,0)</f>
        <v>605573.73</v>
      </c>
      <c r="AC2325" s="7">
        <f>IFERROR(VLOOKUP(VALUE(S2325),工作表2!$A:$N,14,1)/50,0)</f>
        <v>605573.73</v>
      </c>
      <c r="AD2325" s="7">
        <f>IFERROR(VLOOKUP(VALUE(T2325),工作表2!$A:$N,14,1)/50,0)</f>
        <v>605573.73</v>
      </c>
      <c r="AE2325" s="7">
        <f>IFERROR(VLOOKUP(VALUE(U2325),工作表2!$A:$N,14,1),0)</f>
        <v>89975538</v>
      </c>
      <c r="AF2325" s="7">
        <f t="shared" si="407"/>
        <v>95425701.569999993</v>
      </c>
    </row>
    <row r="2326" spans="1:32" x14ac:dyDescent="0.15">
      <c r="A2326" s="8">
        <v>102322</v>
      </c>
      <c r="B2326" s="3" t="s">
        <v>8455</v>
      </c>
      <c r="C2326" t="s">
        <v>8456</v>
      </c>
      <c r="D2326" t="s">
        <v>8457</v>
      </c>
      <c r="E2326" t="s">
        <v>8458</v>
      </c>
      <c r="F2326" t="s">
        <v>8445</v>
      </c>
      <c r="G2326" t="s">
        <v>8459</v>
      </c>
      <c r="H2326" t="s">
        <v>8460</v>
      </c>
      <c r="I2326" t="s">
        <v>8461</v>
      </c>
      <c r="J2326" t="s">
        <v>8449</v>
      </c>
      <c r="K2326" t="s">
        <v>8462</v>
      </c>
      <c r="L2326">
        <f t="shared" si="397"/>
        <v>100698</v>
      </c>
      <c r="M2326">
        <f t="shared" si="398"/>
        <v>100698</v>
      </c>
      <c r="N2326">
        <f t="shared" si="399"/>
        <v>100699</v>
      </c>
      <c r="O2326">
        <f t="shared" si="400"/>
        <v>100698</v>
      </c>
      <c r="P2326">
        <f t="shared" si="401"/>
        <v>100698</v>
      </c>
      <c r="Q2326">
        <f t="shared" si="402"/>
        <v>100699</v>
      </c>
      <c r="R2326">
        <f t="shared" si="403"/>
        <v>100699</v>
      </c>
      <c r="S2326">
        <f t="shared" si="404"/>
        <v>100697</v>
      </c>
      <c r="T2326">
        <f t="shared" si="405"/>
        <v>100699</v>
      </c>
      <c r="U2326">
        <f t="shared" si="406"/>
        <v>202323</v>
      </c>
      <c r="V2326" s="7">
        <f>IFERROR(VLOOKUP(VALUE(L2326),工作表2!$A:$N,14,1)/50,0)</f>
        <v>605573.73</v>
      </c>
      <c r="W2326" s="7">
        <f>IFERROR(VLOOKUP(VALUE(M2326),工作表2!$A:$N,14,1)/50,0)</f>
        <v>605573.73</v>
      </c>
      <c r="X2326" s="7">
        <f>IFERROR(VLOOKUP(VALUE(N2326),工作表2!$A:$N,14,1)/50,0)</f>
        <v>605573.73</v>
      </c>
      <c r="Y2326" s="7">
        <f>IFERROR(VLOOKUP(VALUE(O2326),工作表2!$A:$N,14,1)/50,0)</f>
        <v>605573.73</v>
      </c>
      <c r="Z2326" s="7">
        <f>IFERROR(VLOOKUP(VALUE(P2326),工作表2!$A:$N,14,1)/50,0)</f>
        <v>605573.73</v>
      </c>
      <c r="AA2326" s="7">
        <f>IFERROR(VLOOKUP(VALUE(Q2326),工作表2!$A:$N,14,1)/50,0)</f>
        <v>605573.73</v>
      </c>
      <c r="AB2326" s="7">
        <f>IFERROR(VLOOKUP(VALUE(R2326),工作表2!$A:$N,14,1)/50,0)</f>
        <v>605573.73</v>
      </c>
      <c r="AC2326" s="7">
        <f>IFERROR(VLOOKUP(VALUE(S2326),工作表2!$A:$N,14,1)/50,0)</f>
        <v>605573.73</v>
      </c>
      <c r="AD2326" s="7">
        <f>IFERROR(VLOOKUP(VALUE(T2326),工作表2!$A:$N,14,1)/50,0)</f>
        <v>605573.73</v>
      </c>
      <c r="AE2326" s="7">
        <f>IFERROR(VLOOKUP(VALUE(U2326),工作表2!$A:$N,14,1),0)</f>
        <v>90034594.5</v>
      </c>
      <c r="AF2326" s="7">
        <f t="shared" si="407"/>
        <v>95484758.069999993</v>
      </c>
    </row>
    <row r="2327" spans="1:32" x14ac:dyDescent="0.15">
      <c r="A2327" s="8">
        <v>102323</v>
      </c>
      <c r="B2327" s="3" t="s">
        <v>8441</v>
      </c>
      <c r="C2327" t="s">
        <v>8456</v>
      </c>
      <c r="D2327" t="s">
        <v>8457</v>
      </c>
      <c r="E2327" t="s">
        <v>8458</v>
      </c>
      <c r="F2327" t="s">
        <v>8463</v>
      </c>
      <c r="G2327" t="s">
        <v>8459</v>
      </c>
      <c r="H2327" t="s">
        <v>8464</v>
      </c>
      <c r="I2327" t="s">
        <v>8448</v>
      </c>
      <c r="J2327" t="s">
        <v>8449</v>
      </c>
      <c r="K2327" t="s">
        <v>8465</v>
      </c>
      <c r="L2327">
        <f t="shared" si="397"/>
        <v>100699</v>
      </c>
      <c r="M2327">
        <f t="shared" si="398"/>
        <v>100698</v>
      </c>
      <c r="N2327">
        <f t="shared" si="399"/>
        <v>100699</v>
      </c>
      <c r="O2327">
        <f t="shared" si="400"/>
        <v>100698</v>
      </c>
      <c r="P2327">
        <f t="shared" si="401"/>
        <v>100699</v>
      </c>
      <c r="Q2327">
        <f t="shared" si="402"/>
        <v>100699</v>
      </c>
      <c r="R2327">
        <f t="shared" si="403"/>
        <v>100698</v>
      </c>
      <c r="S2327">
        <f t="shared" si="404"/>
        <v>100698</v>
      </c>
      <c r="T2327">
        <f t="shared" si="405"/>
        <v>100699</v>
      </c>
      <c r="U2327">
        <f t="shared" si="406"/>
        <v>202324</v>
      </c>
      <c r="V2327" s="7">
        <f>IFERROR(VLOOKUP(VALUE(L2327),工作表2!$A:$N,14,1)/50,0)</f>
        <v>605573.73</v>
      </c>
      <c r="W2327" s="7">
        <f>IFERROR(VLOOKUP(VALUE(M2327),工作表2!$A:$N,14,1)/50,0)</f>
        <v>605573.73</v>
      </c>
      <c r="X2327" s="7">
        <f>IFERROR(VLOOKUP(VALUE(N2327),工作表2!$A:$N,14,1)/50,0)</f>
        <v>605573.73</v>
      </c>
      <c r="Y2327" s="7">
        <f>IFERROR(VLOOKUP(VALUE(O2327),工作表2!$A:$N,14,1)/50,0)</f>
        <v>605573.73</v>
      </c>
      <c r="Z2327" s="7">
        <f>IFERROR(VLOOKUP(VALUE(P2327),工作表2!$A:$N,14,1)/50,0)</f>
        <v>605573.73</v>
      </c>
      <c r="AA2327" s="7">
        <f>IFERROR(VLOOKUP(VALUE(Q2327),工作表2!$A:$N,14,1)/50,0)</f>
        <v>605573.73</v>
      </c>
      <c r="AB2327" s="7">
        <f>IFERROR(VLOOKUP(VALUE(R2327),工作表2!$A:$N,14,1)/50,0)</f>
        <v>605573.73</v>
      </c>
      <c r="AC2327" s="7">
        <f>IFERROR(VLOOKUP(VALUE(S2327),工作表2!$A:$N,14,1)/50,0)</f>
        <v>605573.73</v>
      </c>
      <c r="AD2327" s="7">
        <f>IFERROR(VLOOKUP(VALUE(T2327),工作表2!$A:$N,14,1)/50,0)</f>
        <v>605573.73</v>
      </c>
      <c r="AE2327" s="7">
        <f>IFERROR(VLOOKUP(VALUE(U2327),工作表2!$A:$N,14,1),0)</f>
        <v>91736484</v>
      </c>
      <c r="AF2327" s="7">
        <f t="shared" si="407"/>
        <v>97186647.569999993</v>
      </c>
    </row>
    <row r="2328" spans="1:32" x14ac:dyDescent="0.15">
      <c r="A2328" s="8">
        <v>102324</v>
      </c>
      <c r="B2328" s="3" t="s">
        <v>8455</v>
      </c>
      <c r="C2328" t="s">
        <v>8456</v>
      </c>
      <c r="D2328" t="s">
        <v>8457</v>
      </c>
      <c r="E2328" t="s">
        <v>8458</v>
      </c>
      <c r="F2328" t="s">
        <v>8445</v>
      </c>
      <c r="G2328" t="s">
        <v>8459</v>
      </c>
      <c r="H2328" t="s">
        <v>8447</v>
      </c>
      <c r="I2328" t="s">
        <v>8466</v>
      </c>
      <c r="J2328" t="s">
        <v>8449</v>
      </c>
      <c r="K2328" t="s">
        <v>8467</v>
      </c>
      <c r="L2328">
        <f t="shared" si="397"/>
        <v>100698</v>
      </c>
      <c r="M2328">
        <f t="shared" si="398"/>
        <v>100698</v>
      </c>
      <c r="N2328">
        <f t="shared" si="399"/>
        <v>100699</v>
      </c>
      <c r="O2328">
        <f t="shared" si="400"/>
        <v>100698</v>
      </c>
      <c r="P2328">
        <f t="shared" si="401"/>
        <v>100698</v>
      </c>
      <c r="Q2328">
        <f t="shared" si="402"/>
        <v>100699</v>
      </c>
      <c r="R2328">
        <f t="shared" si="403"/>
        <v>100697</v>
      </c>
      <c r="S2328">
        <f t="shared" si="404"/>
        <v>100699</v>
      </c>
      <c r="T2328">
        <f t="shared" si="405"/>
        <v>100699</v>
      </c>
      <c r="U2328">
        <f t="shared" si="406"/>
        <v>202325</v>
      </c>
      <c r="V2328" s="7">
        <f>IFERROR(VLOOKUP(VALUE(L2328),工作表2!$A:$N,14,1)/50,0)</f>
        <v>605573.73</v>
      </c>
      <c r="W2328" s="7">
        <f>IFERROR(VLOOKUP(VALUE(M2328),工作表2!$A:$N,14,1)/50,0)</f>
        <v>605573.73</v>
      </c>
      <c r="X2328" s="7">
        <f>IFERROR(VLOOKUP(VALUE(N2328),工作表2!$A:$N,14,1)/50,0)</f>
        <v>605573.73</v>
      </c>
      <c r="Y2328" s="7">
        <f>IFERROR(VLOOKUP(VALUE(O2328),工作表2!$A:$N,14,1)/50,0)</f>
        <v>605573.73</v>
      </c>
      <c r="Z2328" s="7">
        <f>IFERROR(VLOOKUP(VALUE(P2328),工作表2!$A:$N,14,1)/50,0)</f>
        <v>605573.73</v>
      </c>
      <c r="AA2328" s="7">
        <f>IFERROR(VLOOKUP(VALUE(Q2328),工作表2!$A:$N,14,1)/50,0)</f>
        <v>605573.73</v>
      </c>
      <c r="AB2328" s="7">
        <f>IFERROR(VLOOKUP(VALUE(R2328),工作表2!$A:$N,14,1)/50,0)</f>
        <v>605573.73</v>
      </c>
      <c r="AC2328" s="7">
        <f>IFERROR(VLOOKUP(VALUE(S2328),工作表2!$A:$N,14,1)/50,0)</f>
        <v>605573.73</v>
      </c>
      <c r="AD2328" s="7">
        <f>IFERROR(VLOOKUP(VALUE(T2328),工作表2!$A:$N,14,1)/50,0)</f>
        <v>605573.73</v>
      </c>
      <c r="AE2328" s="7">
        <f>IFERROR(VLOOKUP(VALUE(U2328),工作表2!$A:$N,14,1),0)</f>
        <v>90152804.5</v>
      </c>
      <c r="AF2328" s="7">
        <f t="shared" si="407"/>
        <v>95602968.069999993</v>
      </c>
    </row>
    <row r="2329" spans="1:32" x14ac:dyDescent="0.15">
      <c r="A2329" s="8">
        <v>102325</v>
      </c>
      <c r="B2329" s="3" t="s">
        <v>8468</v>
      </c>
      <c r="C2329" t="s">
        <v>8456</v>
      </c>
      <c r="D2329" t="s">
        <v>8443</v>
      </c>
      <c r="E2329" t="s">
        <v>8444</v>
      </c>
      <c r="F2329" t="s">
        <v>8445</v>
      </c>
      <c r="G2329" t="s">
        <v>8469</v>
      </c>
      <c r="H2329" t="s">
        <v>8464</v>
      </c>
      <c r="I2329" t="s">
        <v>8448</v>
      </c>
      <c r="J2329" t="s">
        <v>8453</v>
      </c>
      <c r="K2329" t="s">
        <v>8470</v>
      </c>
      <c r="L2329">
        <f t="shared" si="397"/>
        <v>100697</v>
      </c>
      <c r="M2329">
        <f t="shared" si="398"/>
        <v>100698</v>
      </c>
      <c r="N2329">
        <f t="shared" si="399"/>
        <v>100697</v>
      </c>
      <c r="O2329">
        <f t="shared" si="400"/>
        <v>100699</v>
      </c>
      <c r="P2329">
        <f t="shared" si="401"/>
        <v>100698</v>
      </c>
      <c r="Q2329">
        <f t="shared" si="402"/>
        <v>100697</v>
      </c>
      <c r="R2329">
        <f t="shared" si="403"/>
        <v>100698</v>
      </c>
      <c r="S2329">
        <f t="shared" si="404"/>
        <v>100698</v>
      </c>
      <c r="T2329">
        <f t="shared" si="405"/>
        <v>100697</v>
      </c>
      <c r="U2329">
        <f t="shared" si="406"/>
        <v>202326</v>
      </c>
      <c r="V2329" s="7">
        <f>IFERROR(VLOOKUP(VALUE(L2329),工作表2!$A:$N,14,1)/50,0)</f>
        <v>605573.73</v>
      </c>
      <c r="W2329" s="7">
        <f>IFERROR(VLOOKUP(VALUE(M2329),工作表2!$A:$N,14,1)/50,0)</f>
        <v>605573.73</v>
      </c>
      <c r="X2329" s="7">
        <f>IFERROR(VLOOKUP(VALUE(N2329),工作表2!$A:$N,14,1)/50,0)</f>
        <v>605573.73</v>
      </c>
      <c r="Y2329" s="7">
        <f>IFERROR(VLOOKUP(VALUE(O2329),工作表2!$A:$N,14,1)/50,0)</f>
        <v>605573.73</v>
      </c>
      <c r="Z2329" s="7">
        <f>IFERROR(VLOOKUP(VALUE(P2329),工作表2!$A:$N,14,1)/50,0)</f>
        <v>605573.73</v>
      </c>
      <c r="AA2329" s="7">
        <f>IFERROR(VLOOKUP(VALUE(Q2329),工作表2!$A:$N,14,1)/50,0)</f>
        <v>605573.73</v>
      </c>
      <c r="AB2329" s="7">
        <f>IFERROR(VLOOKUP(VALUE(R2329),工作表2!$A:$N,14,1)/50,0)</f>
        <v>605573.73</v>
      </c>
      <c r="AC2329" s="7">
        <f>IFERROR(VLOOKUP(VALUE(S2329),工作表2!$A:$N,14,1)/50,0)</f>
        <v>605573.73</v>
      </c>
      <c r="AD2329" s="7">
        <f>IFERROR(VLOOKUP(VALUE(T2329),工作表2!$A:$N,14,1)/50,0)</f>
        <v>605573.73</v>
      </c>
      <c r="AE2329" s="7">
        <f>IFERROR(VLOOKUP(VALUE(U2329),工作表2!$A:$N,14,1),0)</f>
        <v>90211957.5</v>
      </c>
      <c r="AF2329" s="7">
        <f t="shared" si="407"/>
        <v>95662121.069999993</v>
      </c>
    </row>
    <row r="2330" spans="1:32" x14ac:dyDescent="0.15">
      <c r="A2330" s="8">
        <v>102326</v>
      </c>
      <c r="B2330" s="3" t="s">
        <v>8441</v>
      </c>
      <c r="C2330" t="s">
        <v>8442</v>
      </c>
      <c r="D2330" t="s">
        <v>8457</v>
      </c>
      <c r="E2330" t="s">
        <v>8451</v>
      </c>
      <c r="F2330" t="s">
        <v>8463</v>
      </c>
      <c r="G2330" t="s">
        <v>8459</v>
      </c>
      <c r="H2330" t="s">
        <v>8464</v>
      </c>
      <c r="I2330" t="s">
        <v>8466</v>
      </c>
      <c r="J2330" t="s">
        <v>8449</v>
      </c>
      <c r="K2330" t="s">
        <v>8471</v>
      </c>
      <c r="L2330">
        <f t="shared" si="397"/>
        <v>100699</v>
      </c>
      <c r="M2330">
        <f t="shared" si="398"/>
        <v>100697</v>
      </c>
      <c r="N2330">
        <f t="shared" si="399"/>
        <v>100699</v>
      </c>
      <c r="O2330">
        <f t="shared" si="400"/>
        <v>100697</v>
      </c>
      <c r="P2330">
        <f t="shared" si="401"/>
        <v>100699</v>
      </c>
      <c r="Q2330">
        <f t="shared" si="402"/>
        <v>100699</v>
      </c>
      <c r="R2330">
        <f t="shared" si="403"/>
        <v>100698</v>
      </c>
      <c r="S2330">
        <f t="shared" si="404"/>
        <v>100699</v>
      </c>
      <c r="T2330">
        <f t="shared" si="405"/>
        <v>100699</v>
      </c>
      <c r="U2330">
        <f t="shared" si="406"/>
        <v>202327</v>
      </c>
      <c r="V2330" s="7">
        <f>IFERROR(VLOOKUP(VALUE(L2330),工作表2!$A:$N,14,1)/50,0)</f>
        <v>605573.73</v>
      </c>
      <c r="W2330" s="7">
        <f>IFERROR(VLOOKUP(VALUE(M2330),工作表2!$A:$N,14,1)/50,0)</f>
        <v>605573.73</v>
      </c>
      <c r="X2330" s="7">
        <f>IFERROR(VLOOKUP(VALUE(N2330),工作表2!$A:$N,14,1)/50,0)</f>
        <v>605573.73</v>
      </c>
      <c r="Y2330" s="7">
        <f>IFERROR(VLOOKUP(VALUE(O2330),工作表2!$A:$N,14,1)/50,0)</f>
        <v>605573.73</v>
      </c>
      <c r="Z2330" s="7">
        <f>IFERROR(VLOOKUP(VALUE(P2330),工作表2!$A:$N,14,1)/50,0)</f>
        <v>605573.73</v>
      </c>
      <c r="AA2330" s="7">
        <f>IFERROR(VLOOKUP(VALUE(Q2330),工作表2!$A:$N,14,1)/50,0)</f>
        <v>605573.73</v>
      </c>
      <c r="AB2330" s="7">
        <f>IFERROR(VLOOKUP(VALUE(R2330),工作表2!$A:$N,14,1)/50,0)</f>
        <v>605573.73</v>
      </c>
      <c r="AC2330" s="7">
        <f>IFERROR(VLOOKUP(VALUE(S2330),工作表2!$A:$N,14,1)/50,0)</f>
        <v>605573.73</v>
      </c>
      <c r="AD2330" s="7">
        <f>IFERROR(VLOOKUP(VALUE(T2330),工作表2!$A:$N,14,1)/50,0)</f>
        <v>605573.73</v>
      </c>
      <c r="AE2330" s="7">
        <f>IFERROR(VLOOKUP(VALUE(U2330),工作表2!$A:$N,14,1),0)</f>
        <v>91916559</v>
      </c>
      <c r="AF2330" s="7">
        <f t="shared" si="407"/>
        <v>97366722.569999993</v>
      </c>
    </row>
    <row r="2331" spans="1:32" x14ac:dyDescent="0.15">
      <c r="A2331" s="8">
        <v>102327</v>
      </c>
      <c r="B2331" s="3" t="s">
        <v>8441</v>
      </c>
      <c r="C2331" t="s">
        <v>8456</v>
      </c>
      <c r="D2331" t="s">
        <v>8457</v>
      </c>
      <c r="E2331" t="s">
        <v>8451</v>
      </c>
      <c r="F2331" t="s">
        <v>8452</v>
      </c>
      <c r="G2331" t="s">
        <v>8446</v>
      </c>
      <c r="H2331" t="s">
        <v>8460</v>
      </c>
      <c r="I2331" t="s">
        <v>8461</v>
      </c>
      <c r="J2331" t="s">
        <v>8449</v>
      </c>
      <c r="K2331" t="s">
        <v>8472</v>
      </c>
      <c r="L2331">
        <f t="shared" si="397"/>
        <v>100699</v>
      </c>
      <c r="M2331">
        <f t="shared" si="398"/>
        <v>100698</v>
      </c>
      <c r="N2331">
        <f t="shared" si="399"/>
        <v>100699</v>
      </c>
      <c r="O2331">
        <f t="shared" si="400"/>
        <v>100697</v>
      </c>
      <c r="P2331">
        <f t="shared" si="401"/>
        <v>100697</v>
      </c>
      <c r="Q2331">
        <f t="shared" si="402"/>
        <v>100698</v>
      </c>
      <c r="R2331">
        <f t="shared" si="403"/>
        <v>100699</v>
      </c>
      <c r="S2331">
        <f t="shared" si="404"/>
        <v>100697</v>
      </c>
      <c r="T2331">
        <f t="shared" si="405"/>
        <v>100699</v>
      </c>
      <c r="U2331">
        <f t="shared" si="406"/>
        <v>202328</v>
      </c>
      <c r="V2331" s="7">
        <f>IFERROR(VLOOKUP(VALUE(L2331),工作表2!$A:$N,14,1)/50,0)</f>
        <v>605573.73</v>
      </c>
      <c r="W2331" s="7">
        <f>IFERROR(VLOOKUP(VALUE(M2331),工作表2!$A:$N,14,1)/50,0)</f>
        <v>605573.73</v>
      </c>
      <c r="X2331" s="7">
        <f>IFERROR(VLOOKUP(VALUE(N2331),工作表2!$A:$N,14,1)/50,0)</f>
        <v>605573.73</v>
      </c>
      <c r="Y2331" s="7">
        <f>IFERROR(VLOOKUP(VALUE(O2331),工作表2!$A:$N,14,1)/50,0)</f>
        <v>605573.73</v>
      </c>
      <c r="Z2331" s="7">
        <f>IFERROR(VLOOKUP(VALUE(P2331),工作表2!$A:$N,14,1)/50,0)</f>
        <v>605573.73</v>
      </c>
      <c r="AA2331" s="7">
        <f>IFERROR(VLOOKUP(VALUE(Q2331),工作表2!$A:$N,14,1)/50,0)</f>
        <v>605573.73</v>
      </c>
      <c r="AB2331" s="7">
        <f>IFERROR(VLOOKUP(VALUE(R2331),工作表2!$A:$N,14,1)/50,0)</f>
        <v>605573.73</v>
      </c>
      <c r="AC2331" s="7">
        <f>IFERROR(VLOOKUP(VALUE(S2331),工作表2!$A:$N,14,1)/50,0)</f>
        <v>605573.73</v>
      </c>
      <c r="AD2331" s="7">
        <f>IFERROR(VLOOKUP(VALUE(T2331),工作表2!$A:$N,14,1)/50,0)</f>
        <v>605573.73</v>
      </c>
      <c r="AE2331" s="7">
        <f>IFERROR(VLOOKUP(VALUE(U2331),工作表2!$A:$N,14,1),0)</f>
        <v>91186430.5</v>
      </c>
      <c r="AF2331" s="7">
        <f t="shared" si="407"/>
        <v>96636594.069999993</v>
      </c>
    </row>
    <row r="2332" spans="1:32" x14ac:dyDescent="0.15">
      <c r="A2332" s="8">
        <v>102328</v>
      </c>
      <c r="B2332" s="3" t="s">
        <v>8455</v>
      </c>
      <c r="C2332" t="s">
        <v>8456</v>
      </c>
      <c r="D2332" t="s">
        <v>8473</v>
      </c>
      <c r="E2332" t="s">
        <v>8444</v>
      </c>
      <c r="F2332" t="s">
        <v>8463</v>
      </c>
      <c r="G2332" t="s">
        <v>8459</v>
      </c>
      <c r="H2332" t="s">
        <v>8447</v>
      </c>
      <c r="I2332" t="s">
        <v>8466</v>
      </c>
      <c r="J2332" t="s">
        <v>8449</v>
      </c>
      <c r="K2332" t="s">
        <v>8474</v>
      </c>
      <c r="L2332">
        <f t="shared" si="397"/>
        <v>100698</v>
      </c>
      <c r="M2332">
        <f t="shared" si="398"/>
        <v>100698</v>
      </c>
      <c r="N2332">
        <f t="shared" si="399"/>
        <v>100698</v>
      </c>
      <c r="O2332">
        <f t="shared" si="400"/>
        <v>100699</v>
      </c>
      <c r="P2332">
        <f t="shared" si="401"/>
        <v>100699</v>
      </c>
      <c r="Q2332">
        <f t="shared" si="402"/>
        <v>100699</v>
      </c>
      <c r="R2332">
        <f t="shared" si="403"/>
        <v>100697</v>
      </c>
      <c r="S2332">
        <f t="shared" si="404"/>
        <v>100699</v>
      </c>
      <c r="T2332">
        <f t="shared" si="405"/>
        <v>100699</v>
      </c>
      <c r="U2332">
        <f t="shared" si="406"/>
        <v>202329</v>
      </c>
      <c r="V2332" s="7">
        <f>IFERROR(VLOOKUP(VALUE(L2332),工作表2!$A:$N,14,1)/50,0)</f>
        <v>605573.73</v>
      </c>
      <c r="W2332" s="7">
        <f>IFERROR(VLOOKUP(VALUE(M2332),工作表2!$A:$N,14,1)/50,0)</f>
        <v>605573.73</v>
      </c>
      <c r="X2332" s="7">
        <f>IFERROR(VLOOKUP(VALUE(N2332),工作表2!$A:$N,14,1)/50,0)</f>
        <v>605573.73</v>
      </c>
      <c r="Y2332" s="7">
        <f>IFERROR(VLOOKUP(VALUE(O2332),工作表2!$A:$N,14,1)/50,0)</f>
        <v>605573.73</v>
      </c>
      <c r="Z2332" s="7">
        <f>IFERROR(VLOOKUP(VALUE(P2332),工作表2!$A:$N,14,1)/50,0)</f>
        <v>605573.73</v>
      </c>
      <c r="AA2332" s="7">
        <f>IFERROR(VLOOKUP(VALUE(Q2332),工作表2!$A:$N,14,1)/50,0)</f>
        <v>605573.73</v>
      </c>
      <c r="AB2332" s="7">
        <f>IFERROR(VLOOKUP(VALUE(R2332),工作表2!$A:$N,14,1)/50,0)</f>
        <v>605573.73</v>
      </c>
      <c r="AC2332" s="7">
        <f>IFERROR(VLOOKUP(VALUE(S2332),工作表2!$A:$N,14,1)/50,0)</f>
        <v>605573.73</v>
      </c>
      <c r="AD2332" s="7">
        <f>IFERROR(VLOOKUP(VALUE(T2332),工作表2!$A:$N,14,1)/50,0)</f>
        <v>605573.73</v>
      </c>
      <c r="AE2332" s="7">
        <f>IFERROR(VLOOKUP(VALUE(U2332),工作表2!$A:$N,14,1),0)</f>
        <v>91575567</v>
      </c>
      <c r="AF2332" s="7">
        <f t="shared" si="407"/>
        <v>97025730.569999993</v>
      </c>
    </row>
    <row r="2333" spans="1:32" x14ac:dyDescent="0.15">
      <c r="A2333" s="8">
        <v>102329</v>
      </c>
      <c r="B2333" s="3" t="s">
        <v>8441</v>
      </c>
      <c r="C2333" t="s">
        <v>8475</v>
      </c>
      <c r="D2333" t="s">
        <v>8457</v>
      </c>
      <c r="E2333" t="s">
        <v>8451</v>
      </c>
      <c r="F2333" t="s">
        <v>8452</v>
      </c>
      <c r="G2333" t="s">
        <v>8446</v>
      </c>
      <c r="H2333" t="s">
        <v>8460</v>
      </c>
      <c r="I2333" t="s">
        <v>8466</v>
      </c>
      <c r="J2333" t="s">
        <v>8449</v>
      </c>
      <c r="K2333" t="s">
        <v>8476</v>
      </c>
      <c r="L2333">
        <f t="shared" si="397"/>
        <v>100699</v>
      </c>
      <c r="M2333">
        <f t="shared" si="398"/>
        <v>100699</v>
      </c>
      <c r="N2333">
        <f t="shared" si="399"/>
        <v>100699</v>
      </c>
      <c r="O2333">
        <f t="shared" si="400"/>
        <v>100697</v>
      </c>
      <c r="P2333">
        <f t="shared" si="401"/>
        <v>100697</v>
      </c>
      <c r="Q2333">
        <f t="shared" si="402"/>
        <v>100698</v>
      </c>
      <c r="R2333">
        <f t="shared" si="403"/>
        <v>100699</v>
      </c>
      <c r="S2333">
        <f t="shared" si="404"/>
        <v>100699</v>
      </c>
      <c r="T2333">
        <f t="shared" si="405"/>
        <v>100699</v>
      </c>
      <c r="U2333">
        <f t="shared" si="406"/>
        <v>202330</v>
      </c>
      <c r="V2333" s="7">
        <f>IFERROR(VLOOKUP(VALUE(L2333),工作表2!$A:$N,14,1)/50,0)</f>
        <v>605573.73</v>
      </c>
      <c r="W2333" s="7">
        <f>IFERROR(VLOOKUP(VALUE(M2333),工作表2!$A:$N,14,1)/50,0)</f>
        <v>605573.73</v>
      </c>
      <c r="X2333" s="7">
        <f>IFERROR(VLOOKUP(VALUE(N2333),工作表2!$A:$N,14,1)/50,0)</f>
        <v>605573.73</v>
      </c>
      <c r="Y2333" s="7">
        <f>IFERROR(VLOOKUP(VALUE(O2333),工作表2!$A:$N,14,1)/50,0)</f>
        <v>605573.73</v>
      </c>
      <c r="Z2333" s="7">
        <f>IFERROR(VLOOKUP(VALUE(P2333),工作表2!$A:$N,14,1)/50,0)</f>
        <v>605573.73</v>
      </c>
      <c r="AA2333" s="7">
        <f>IFERROR(VLOOKUP(VALUE(Q2333),工作表2!$A:$N,14,1)/50,0)</f>
        <v>605573.73</v>
      </c>
      <c r="AB2333" s="7">
        <f>IFERROR(VLOOKUP(VALUE(R2333),工作表2!$A:$N,14,1)/50,0)</f>
        <v>605573.73</v>
      </c>
      <c r="AC2333" s="7">
        <f>IFERROR(VLOOKUP(VALUE(S2333),工作表2!$A:$N,14,1)/50,0)</f>
        <v>605573.73</v>
      </c>
      <c r="AD2333" s="7">
        <f>IFERROR(VLOOKUP(VALUE(T2333),工作表2!$A:$N,14,1)/50,0)</f>
        <v>605573.73</v>
      </c>
      <c r="AE2333" s="7">
        <f>IFERROR(VLOOKUP(VALUE(U2333),工作表2!$A:$N,14,1),0)</f>
        <v>92096929</v>
      </c>
      <c r="AF2333" s="7">
        <f t="shared" si="407"/>
        <v>97547092.569999993</v>
      </c>
    </row>
    <row r="2334" spans="1:32" x14ac:dyDescent="0.15">
      <c r="A2334" s="8">
        <v>102330</v>
      </c>
      <c r="B2334" s="3" t="s">
        <v>8477</v>
      </c>
      <c r="C2334" t="s">
        <v>8478</v>
      </c>
      <c r="D2334" t="s">
        <v>8479</v>
      </c>
      <c r="E2334" t="s">
        <v>8480</v>
      </c>
      <c r="F2334" t="s">
        <v>8481</v>
      </c>
      <c r="G2334" t="s">
        <v>8482</v>
      </c>
      <c r="H2334" t="s">
        <v>8483</v>
      </c>
      <c r="I2334" t="s">
        <v>8484</v>
      </c>
      <c r="J2334" t="s">
        <v>8485</v>
      </c>
      <c r="K2334" t="s">
        <v>8486</v>
      </c>
      <c r="L2334">
        <f t="shared" si="397"/>
        <v>100700</v>
      </c>
      <c r="M2334">
        <f t="shared" si="398"/>
        <v>100700</v>
      </c>
      <c r="N2334">
        <f t="shared" si="399"/>
        <v>100700</v>
      </c>
      <c r="O2334">
        <f t="shared" si="400"/>
        <v>100700</v>
      </c>
      <c r="P2334">
        <f t="shared" si="401"/>
        <v>100701</v>
      </c>
      <c r="Q2334">
        <f t="shared" si="402"/>
        <v>100701</v>
      </c>
      <c r="R2334">
        <f t="shared" si="403"/>
        <v>100701</v>
      </c>
      <c r="S2334">
        <f t="shared" si="404"/>
        <v>100702</v>
      </c>
      <c r="T2334">
        <f t="shared" si="405"/>
        <v>100702</v>
      </c>
      <c r="U2334">
        <f t="shared" si="406"/>
        <v>202331</v>
      </c>
      <c r="V2334" s="7">
        <f>IFERROR(VLOOKUP(VALUE(L2334),工作表2!$A:$N,14,1)/50,0)</f>
        <v>611148.68000000005</v>
      </c>
      <c r="W2334" s="7">
        <f>IFERROR(VLOOKUP(VALUE(M2334),工作表2!$A:$N,14,1)/50,0)</f>
        <v>611148.68000000005</v>
      </c>
      <c r="X2334" s="7">
        <f>IFERROR(VLOOKUP(VALUE(N2334),工作表2!$A:$N,14,1)/50,0)</f>
        <v>611148.68000000005</v>
      </c>
      <c r="Y2334" s="7">
        <f>IFERROR(VLOOKUP(VALUE(O2334),工作表2!$A:$N,14,1)/50,0)</f>
        <v>611148.68000000005</v>
      </c>
      <c r="Z2334" s="7">
        <f>IFERROR(VLOOKUP(VALUE(P2334),工作表2!$A:$N,14,1)/50,0)</f>
        <v>611148.68000000005</v>
      </c>
      <c r="AA2334" s="7">
        <f>IFERROR(VLOOKUP(VALUE(Q2334),工作表2!$A:$N,14,1)/50,0)</f>
        <v>611148.68000000005</v>
      </c>
      <c r="AB2334" s="7">
        <f>IFERROR(VLOOKUP(VALUE(R2334),工作表2!$A:$N,14,1)/50,0)</f>
        <v>611148.68000000005</v>
      </c>
      <c r="AC2334" s="7">
        <f>IFERROR(VLOOKUP(VALUE(S2334),工作表2!$A:$N,14,1)/50,0)</f>
        <v>611148.68000000005</v>
      </c>
      <c r="AD2334" s="7">
        <f>IFERROR(VLOOKUP(VALUE(T2334),工作表2!$A:$N,14,1)/50,0)</f>
        <v>611148.68000000005</v>
      </c>
      <c r="AE2334" s="7">
        <f>IFERROR(VLOOKUP(VALUE(U2334),工作表2!$A:$N,14,1),0)</f>
        <v>90738365</v>
      </c>
      <c r="AF2334" s="7">
        <f t="shared" si="407"/>
        <v>96238703.120000005</v>
      </c>
    </row>
    <row r="2335" spans="1:32" x14ac:dyDescent="0.15">
      <c r="A2335" s="8">
        <v>102331</v>
      </c>
      <c r="B2335" s="3" t="s">
        <v>8487</v>
      </c>
      <c r="C2335" t="s">
        <v>8488</v>
      </c>
      <c r="D2335" t="s">
        <v>8479</v>
      </c>
      <c r="E2335" t="s">
        <v>8489</v>
      </c>
      <c r="F2335" t="s">
        <v>8481</v>
      </c>
      <c r="G2335" t="s">
        <v>8482</v>
      </c>
      <c r="H2335" t="s">
        <v>8490</v>
      </c>
      <c r="I2335" t="s">
        <v>8491</v>
      </c>
      <c r="J2335" t="s">
        <v>8492</v>
      </c>
      <c r="K2335" t="s">
        <v>8493</v>
      </c>
      <c r="L2335">
        <f t="shared" si="397"/>
        <v>100702</v>
      </c>
      <c r="M2335">
        <f t="shared" si="398"/>
        <v>100702</v>
      </c>
      <c r="N2335">
        <f t="shared" si="399"/>
        <v>100700</v>
      </c>
      <c r="O2335">
        <f t="shared" si="400"/>
        <v>100701</v>
      </c>
      <c r="P2335">
        <f t="shared" si="401"/>
        <v>100701</v>
      </c>
      <c r="Q2335">
        <f t="shared" si="402"/>
        <v>100701</v>
      </c>
      <c r="R2335">
        <f t="shared" si="403"/>
        <v>100702</v>
      </c>
      <c r="S2335">
        <f t="shared" si="404"/>
        <v>100701</v>
      </c>
      <c r="T2335">
        <f t="shared" si="405"/>
        <v>100700</v>
      </c>
      <c r="U2335">
        <f t="shared" si="406"/>
        <v>202332</v>
      </c>
      <c r="V2335" s="7">
        <f>IFERROR(VLOOKUP(VALUE(L2335),工作表2!$A:$N,14,1)/50,0)</f>
        <v>611148.68000000005</v>
      </c>
      <c r="W2335" s="7">
        <f>IFERROR(VLOOKUP(VALUE(M2335),工作表2!$A:$N,14,1)/50,0)</f>
        <v>611148.68000000005</v>
      </c>
      <c r="X2335" s="7">
        <f>IFERROR(VLOOKUP(VALUE(N2335),工作表2!$A:$N,14,1)/50,0)</f>
        <v>611148.68000000005</v>
      </c>
      <c r="Y2335" s="7">
        <f>IFERROR(VLOOKUP(VALUE(O2335),工作表2!$A:$N,14,1)/50,0)</f>
        <v>611148.68000000005</v>
      </c>
      <c r="Z2335" s="7">
        <f>IFERROR(VLOOKUP(VALUE(P2335),工作表2!$A:$N,14,1)/50,0)</f>
        <v>611148.68000000005</v>
      </c>
      <c r="AA2335" s="7">
        <f>IFERROR(VLOOKUP(VALUE(Q2335),工作表2!$A:$N,14,1)/50,0)</f>
        <v>611148.68000000005</v>
      </c>
      <c r="AB2335" s="7">
        <f>IFERROR(VLOOKUP(VALUE(R2335),工作表2!$A:$N,14,1)/50,0)</f>
        <v>611148.68000000005</v>
      </c>
      <c r="AC2335" s="7">
        <f>IFERROR(VLOOKUP(VALUE(S2335),工作表2!$A:$N,14,1)/50,0)</f>
        <v>611148.68000000005</v>
      </c>
      <c r="AD2335" s="7">
        <f>IFERROR(VLOOKUP(VALUE(T2335),工作表2!$A:$N,14,1)/50,0)</f>
        <v>611148.68000000005</v>
      </c>
      <c r="AE2335" s="7">
        <f>IFERROR(VLOOKUP(VALUE(U2335),工作表2!$A:$N,14,1),0)</f>
        <v>90797503.5</v>
      </c>
      <c r="AF2335" s="7">
        <f t="shared" si="407"/>
        <v>96297841.620000005</v>
      </c>
    </row>
    <row r="2336" spans="1:32" x14ac:dyDescent="0.15">
      <c r="A2336" s="8">
        <v>102332</v>
      </c>
      <c r="B2336" s="3" t="s">
        <v>8487</v>
      </c>
      <c r="C2336" t="s">
        <v>8488</v>
      </c>
      <c r="D2336" t="s">
        <v>8479</v>
      </c>
      <c r="E2336" t="s">
        <v>8489</v>
      </c>
      <c r="F2336" t="s">
        <v>8494</v>
      </c>
      <c r="G2336" t="s">
        <v>8495</v>
      </c>
      <c r="H2336" t="s">
        <v>8483</v>
      </c>
      <c r="I2336" t="s">
        <v>8496</v>
      </c>
      <c r="J2336" t="s">
        <v>8492</v>
      </c>
      <c r="K2336" t="s">
        <v>8497</v>
      </c>
      <c r="L2336">
        <f t="shared" si="397"/>
        <v>100702</v>
      </c>
      <c r="M2336">
        <f t="shared" si="398"/>
        <v>100702</v>
      </c>
      <c r="N2336">
        <f t="shared" si="399"/>
        <v>100700</v>
      </c>
      <c r="O2336">
        <f t="shared" si="400"/>
        <v>100701</v>
      </c>
      <c r="P2336">
        <f t="shared" si="401"/>
        <v>100702</v>
      </c>
      <c r="Q2336">
        <f t="shared" si="402"/>
        <v>100700</v>
      </c>
      <c r="R2336">
        <f t="shared" si="403"/>
        <v>100701</v>
      </c>
      <c r="S2336">
        <f t="shared" si="404"/>
        <v>100700</v>
      </c>
      <c r="T2336">
        <f t="shared" si="405"/>
        <v>100700</v>
      </c>
      <c r="U2336">
        <f t="shared" si="406"/>
        <v>202333</v>
      </c>
      <c r="V2336" s="7">
        <f>IFERROR(VLOOKUP(VALUE(L2336),工作表2!$A:$N,14,1)/50,0)</f>
        <v>611148.68000000005</v>
      </c>
      <c r="W2336" s="7">
        <f>IFERROR(VLOOKUP(VALUE(M2336),工作表2!$A:$N,14,1)/50,0)</f>
        <v>611148.68000000005</v>
      </c>
      <c r="X2336" s="7">
        <f>IFERROR(VLOOKUP(VALUE(N2336),工作表2!$A:$N,14,1)/50,0)</f>
        <v>611148.68000000005</v>
      </c>
      <c r="Y2336" s="7">
        <f>IFERROR(VLOOKUP(VALUE(O2336),工作表2!$A:$N,14,1)/50,0)</f>
        <v>611148.68000000005</v>
      </c>
      <c r="Z2336" s="7">
        <f>IFERROR(VLOOKUP(VALUE(P2336),工作表2!$A:$N,14,1)/50,0)</f>
        <v>611148.68000000005</v>
      </c>
      <c r="AA2336" s="7">
        <f>IFERROR(VLOOKUP(VALUE(Q2336),工作表2!$A:$N,14,1)/50,0)</f>
        <v>611148.68000000005</v>
      </c>
      <c r="AB2336" s="7">
        <f>IFERROR(VLOOKUP(VALUE(R2336),工作表2!$A:$N,14,1)/50,0)</f>
        <v>611148.68000000005</v>
      </c>
      <c r="AC2336" s="7">
        <f>IFERROR(VLOOKUP(VALUE(S2336),工作表2!$A:$N,14,1)/50,0)</f>
        <v>611148.68000000005</v>
      </c>
      <c r="AD2336" s="7">
        <f>IFERROR(VLOOKUP(VALUE(T2336),工作表2!$A:$N,14,1)/50,0)</f>
        <v>611148.68000000005</v>
      </c>
      <c r="AE2336" s="7">
        <f>IFERROR(VLOOKUP(VALUE(U2336),工作表2!$A:$N,14,1),0)</f>
        <v>90856674.5</v>
      </c>
      <c r="AF2336" s="7">
        <f t="shared" si="407"/>
        <v>96357012.620000005</v>
      </c>
    </row>
    <row r="2337" spans="1:32" x14ac:dyDescent="0.15">
      <c r="A2337" s="8">
        <v>102333</v>
      </c>
      <c r="B2337" s="3" t="s">
        <v>8477</v>
      </c>
      <c r="C2337" t="s">
        <v>8498</v>
      </c>
      <c r="D2337" t="s">
        <v>8499</v>
      </c>
      <c r="E2337" t="s">
        <v>8489</v>
      </c>
      <c r="F2337" t="s">
        <v>8494</v>
      </c>
      <c r="G2337" t="s">
        <v>8482</v>
      </c>
      <c r="H2337" t="s">
        <v>8500</v>
      </c>
      <c r="I2337" t="s">
        <v>8496</v>
      </c>
      <c r="J2337" t="s">
        <v>8501</v>
      </c>
      <c r="K2337" t="s">
        <v>8502</v>
      </c>
      <c r="L2337">
        <f t="shared" si="397"/>
        <v>100700</v>
      </c>
      <c r="M2337">
        <f t="shared" si="398"/>
        <v>100701</v>
      </c>
      <c r="N2337">
        <f t="shared" si="399"/>
        <v>100702</v>
      </c>
      <c r="O2337">
        <f t="shared" si="400"/>
        <v>100701</v>
      </c>
      <c r="P2337">
        <f t="shared" si="401"/>
        <v>100702</v>
      </c>
      <c r="Q2337">
        <f t="shared" si="402"/>
        <v>100701</v>
      </c>
      <c r="R2337">
        <f t="shared" si="403"/>
        <v>100700</v>
      </c>
      <c r="S2337">
        <f t="shared" si="404"/>
        <v>100700</v>
      </c>
      <c r="T2337">
        <f t="shared" si="405"/>
        <v>100701</v>
      </c>
      <c r="U2337">
        <f t="shared" si="406"/>
        <v>202334</v>
      </c>
      <c r="V2337" s="7">
        <f>IFERROR(VLOOKUP(VALUE(L2337),工作表2!$A:$N,14,1)/50,0)</f>
        <v>611148.68000000005</v>
      </c>
      <c r="W2337" s="7">
        <f>IFERROR(VLOOKUP(VALUE(M2337),工作表2!$A:$N,14,1)/50,0)</f>
        <v>611148.68000000005</v>
      </c>
      <c r="X2337" s="7">
        <f>IFERROR(VLOOKUP(VALUE(N2337),工作表2!$A:$N,14,1)/50,0)</f>
        <v>611148.68000000005</v>
      </c>
      <c r="Y2337" s="7">
        <f>IFERROR(VLOOKUP(VALUE(O2337),工作表2!$A:$N,14,1)/50,0)</f>
        <v>611148.68000000005</v>
      </c>
      <c r="Z2337" s="7">
        <f>IFERROR(VLOOKUP(VALUE(P2337),工作表2!$A:$N,14,1)/50,0)</f>
        <v>611148.68000000005</v>
      </c>
      <c r="AA2337" s="7">
        <f>IFERROR(VLOOKUP(VALUE(Q2337),工作表2!$A:$N,14,1)/50,0)</f>
        <v>611148.68000000005</v>
      </c>
      <c r="AB2337" s="7">
        <f>IFERROR(VLOOKUP(VALUE(R2337),工作表2!$A:$N,14,1)/50,0)</f>
        <v>611148.68000000005</v>
      </c>
      <c r="AC2337" s="7">
        <f>IFERROR(VLOOKUP(VALUE(S2337),工作表2!$A:$N,14,1)/50,0)</f>
        <v>611148.68000000005</v>
      </c>
      <c r="AD2337" s="7">
        <f>IFERROR(VLOOKUP(VALUE(T2337),工作表2!$A:$N,14,1)/50,0)</f>
        <v>611148.68000000005</v>
      </c>
      <c r="AE2337" s="7">
        <f>IFERROR(VLOOKUP(VALUE(U2337),工作表2!$A:$N,14,1),0)</f>
        <v>92573023</v>
      </c>
      <c r="AF2337" s="7">
        <f t="shared" si="407"/>
        <v>98073361.120000005</v>
      </c>
    </row>
    <row r="2338" spans="1:32" x14ac:dyDescent="0.15">
      <c r="A2338" s="8">
        <v>102334</v>
      </c>
      <c r="B2338" s="3" t="s">
        <v>8503</v>
      </c>
      <c r="C2338" t="s">
        <v>8498</v>
      </c>
      <c r="D2338" t="s">
        <v>8499</v>
      </c>
      <c r="E2338" t="s">
        <v>8480</v>
      </c>
      <c r="F2338" t="s">
        <v>8494</v>
      </c>
      <c r="G2338" t="s">
        <v>8482</v>
      </c>
      <c r="H2338" t="s">
        <v>8490</v>
      </c>
      <c r="I2338" t="s">
        <v>8496</v>
      </c>
      <c r="J2338" t="s">
        <v>8485</v>
      </c>
      <c r="K2338" t="s">
        <v>8504</v>
      </c>
      <c r="L2338">
        <f t="shared" si="397"/>
        <v>100701</v>
      </c>
      <c r="M2338">
        <f t="shared" si="398"/>
        <v>100701</v>
      </c>
      <c r="N2338">
        <f t="shared" si="399"/>
        <v>100702</v>
      </c>
      <c r="O2338">
        <f t="shared" si="400"/>
        <v>100700</v>
      </c>
      <c r="P2338">
        <f t="shared" si="401"/>
        <v>100702</v>
      </c>
      <c r="Q2338">
        <f t="shared" si="402"/>
        <v>100701</v>
      </c>
      <c r="R2338">
        <f t="shared" si="403"/>
        <v>100702</v>
      </c>
      <c r="S2338">
        <f t="shared" si="404"/>
        <v>100700</v>
      </c>
      <c r="T2338">
        <f t="shared" si="405"/>
        <v>100702</v>
      </c>
      <c r="U2338">
        <f t="shared" si="406"/>
        <v>202335</v>
      </c>
      <c r="V2338" s="7">
        <f>IFERROR(VLOOKUP(VALUE(L2338),工作表2!$A:$N,14,1)/50,0)</f>
        <v>611148.68000000005</v>
      </c>
      <c r="W2338" s="7">
        <f>IFERROR(VLOOKUP(VALUE(M2338),工作表2!$A:$N,14,1)/50,0)</f>
        <v>611148.68000000005</v>
      </c>
      <c r="X2338" s="7">
        <f>IFERROR(VLOOKUP(VALUE(N2338),工作表2!$A:$N,14,1)/50,0)</f>
        <v>611148.68000000005</v>
      </c>
      <c r="Y2338" s="7">
        <f>IFERROR(VLOOKUP(VALUE(O2338),工作表2!$A:$N,14,1)/50,0)</f>
        <v>611148.68000000005</v>
      </c>
      <c r="Z2338" s="7">
        <f>IFERROR(VLOOKUP(VALUE(P2338),工作表2!$A:$N,14,1)/50,0)</f>
        <v>611148.68000000005</v>
      </c>
      <c r="AA2338" s="7">
        <f>IFERROR(VLOOKUP(VALUE(Q2338),工作表2!$A:$N,14,1)/50,0)</f>
        <v>611148.68000000005</v>
      </c>
      <c r="AB2338" s="7">
        <f>IFERROR(VLOOKUP(VALUE(R2338),工作表2!$A:$N,14,1)/50,0)</f>
        <v>611148.68000000005</v>
      </c>
      <c r="AC2338" s="7">
        <f>IFERROR(VLOOKUP(VALUE(S2338),工作表2!$A:$N,14,1)/50,0)</f>
        <v>611148.68000000005</v>
      </c>
      <c r="AD2338" s="7">
        <f>IFERROR(VLOOKUP(VALUE(T2338),工作表2!$A:$N,14,1)/50,0)</f>
        <v>611148.68000000005</v>
      </c>
      <c r="AE2338" s="7">
        <f>IFERROR(VLOOKUP(VALUE(U2338),工作表2!$A:$N,14,1),0)</f>
        <v>90975111.5</v>
      </c>
      <c r="AF2338" s="7">
        <f t="shared" si="407"/>
        <v>96475449.620000005</v>
      </c>
    </row>
    <row r="2339" spans="1:32" x14ac:dyDescent="0.15">
      <c r="A2339" s="8">
        <v>102335</v>
      </c>
      <c r="B2339" s="3" t="s">
        <v>8477</v>
      </c>
      <c r="C2339" t="s">
        <v>8478</v>
      </c>
      <c r="D2339" t="s">
        <v>8499</v>
      </c>
      <c r="E2339" t="s">
        <v>8480</v>
      </c>
      <c r="F2339" t="s">
        <v>8481</v>
      </c>
      <c r="G2339" t="s">
        <v>8482</v>
      </c>
      <c r="H2339" t="s">
        <v>8490</v>
      </c>
      <c r="I2339" t="s">
        <v>8484</v>
      </c>
      <c r="J2339" t="s">
        <v>8492</v>
      </c>
      <c r="K2339" t="s">
        <v>8505</v>
      </c>
      <c r="L2339">
        <f t="shared" si="397"/>
        <v>100700</v>
      </c>
      <c r="M2339">
        <f t="shared" si="398"/>
        <v>100700</v>
      </c>
      <c r="N2339">
        <f t="shared" si="399"/>
        <v>100702</v>
      </c>
      <c r="O2339">
        <f t="shared" si="400"/>
        <v>100700</v>
      </c>
      <c r="P2339">
        <f t="shared" si="401"/>
        <v>100701</v>
      </c>
      <c r="Q2339">
        <f t="shared" si="402"/>
        <v>100701</v>
      </c>
      <c r="R2339">
        <f t="shared" si="403"/>
        <v>100702</v>
      </c>
      <c r="S2339">
        <f t="shared" si="404"/>
        <v>100702</v>
      </c>
      <c r="T2339">
        <f t="shared" si="405"/>
        <v>100700</v>
      </c>
      <c r="U2339">
        <f t="shared" si="406"/>
        <v>202336</v>
      </c>
      <c r="V2339" s="7">
        <f>IFERROR(VLOOKUP(VALUE(L2339),工作表2!$A:$N,14,1)/50,0)</f>
        <v>611148.68000000005</v>
      </c>
      <c r="W2339" s="7">
        <f>IFERROR(VLOOKUP(VALUE(M2339),工作表2!$A:$N,14,1)/50,0)</f>
        <v>611148.68000000005</v>
      </c>
      <c r="X2339" s="7">
        <f>IFERROR(VLOOKUP(VALUE(N2339),工作表2!$A:$N,14,1)/50,0)</f>
        <v>611148.68000000005</v>
      </c>
      <c r="Y2339" s="7">
        <f>IFERROR(VLOOKUP(VALUE(O2339),工作表2!$A:$N,14,1)/50,0)</f>
        <v>611148.68000000005</v>
      </c>
      <c r="Z2339" s="7">
        <f>IFERROR(VLOOKUP(VALUE(P2339),工作表2!$A:$N,14,1)/50,0)</f>
        <v>611148.68000000005</v>
      </c>
      <c r="AA2339" s="7">
        <f>IFERROR(VLOOKUP(VALUE(Q2339),工作表2!$A:$N,14,1)/50,0)</f>
        <v>611148.68000000005</v>
      </c>
      <c r="AB2339" s="7">
        <f>IFERROR(VLOOKUP(VALUE(R2339),工作表2!$A:$N,14,1)/50,0)</f>
        <v>611148.68000000005</v>
      </c>
      <c r="AC2339" s="7">
        <f>IFERROR(VLOOKUP(VALUE(S2339),工作表2!$A:$N,14,1)/50,0)</f>
        <v>611148.68000000005</v>
      </c>
      <c r="AD2339" s="7">
        <f>IFERROR(VLOOKUP(VALUE(T2339),工作表2!$A:$N,14,1)/50,0)</f>
        <v>611148.68000000005</v>
      </c>
      <c r="AE2339" s="7">
        <f>IFERROR(VLOOKUP(VALUE(U2339),工作表2!$A:$N,14,1),0)</f>
        <v>91034378</v>
      </c>
      <c r="AF2339" s="7">
        <f t="shared" si="407"/>
        <v>96534716.120000005</v>
      </c>
    </row>
    <row r="2340" spans="1:32" x14ac:dyDescent="0.15">
      <c r="A2340" s="8">
        <v>102336</v>
      </c>
      <c r="B2340" s="3" t="s">
        <v>8487</v>
      </c>
      <c r="C2340" t="s">
        <v>8478</v>
      </c>
      <c r="D2340" t="s">
        <v>8479</v>
      </c>
      <c r="E2340" t="s">
        <v>8489</v>
      </c>
      <c r="F2340" t="s">
        <v>8506</v>
      </c>
      <c r="G2340" t="s">
        <v>8482</v>
      </c>
      <c r="H2340" t="s">
        <v>8490</v>
      </c>
      <c r="I2340" t="s">
        <v>8491</v>
      </c>
      <c r="J2340" t="s">
        <v>8492</v>
      </c>
      <c r="K2340" t="s">
        <v>8507</v>
      </c>
      <c r="L2340">
        <f t="shared" si="397"/>
        <v>100702</v>
      </c>
      <c r="M2340">
        <f t="shared" si="398"/>
        <v>100700</v>
      </c>
      <c r="N2340">
        <f t="shared" si="399"/>
        <v>100700</v>
      </c>
      <c r="O2340">
        <f t="shared" si="400"/>
        <v>100701</v>
      </c>
      <c r="P2340">
        <f t="shared" si="401"/>
        <v>100700</v>
      </c>
      <c r="Q2340">
        <f t="shared" si="402"/>
        <v>100701</v>
      </c>
      <c r="R2340">
        <f t="shared" si="403"/>
        <v>100702</v>
      </c>
      <c r="S2340">
        <f t="shared" si="404"/>
        <v>100701</v>
      </c>
      <c r="T2340">
        <f t="shared" si="405"/>
        <v>100700</v>
      </c>
      <c r="U2340">
        <f t="shared" si="406"/>
        <v>202337</v>
      </c>
      <c r="V2340" s="7">
        <f>IFERROR(VLOOKUP(VALUE(L2340),工作表2!$A:$N,14,1)/50,0)</f>
        <v>611148.68000000005</v>
      </c>
      <c r="W2340" s="7">
        <f>IFERROR(VLOOKUP(VALUE(M2340),工作表2!$A:$N,14,1)/50,0)</f>
        <v>611148.68000000005</v>
      </c>
      <c r="X2340" s="7">
        <f>IFERROR(VLOOKUP(VALUE(N2340),工作表2!$A:$N,14,1)/50,0)</f>
        <v>611148.68000000005</v>
      </c>
      <c r="Y2340" s="7">
        <f>IFERROR(VLOOKUP(VALUE(O2340),工作表2!$A:$N,14,1)/50,0)</f>
        <v>611148.68000000005</v>
      </c>
      <c r="Z2340" s="7">
        <f>IFERROR(VLOOKUP(VALUE(P2340),工作表2!$A:$N,14,1)/50,0)</f>
        <v>611148.68000000005</v>
      </c>
      <c r="AA2340" s="7">
        <f>IFERROR(VLOOKUP(VALUE(Q2340),工作表2!$A:$N,14,1)/50,0)</f>
        <v>611148.68000000005</v>
      </c>
      <c r="AB2340" s="7">
        <f>IFERROR(VLOOKUP(VALUE(R2340),工作表2!$A:$N,14,1)/50,0)</f>
        <v>611148.68000000005</v>
      </c>
      <c r="AC2340" s="7">
        <f>IFERROR(VLOOKUP(VALUE(S2340),工作表2!$A:$N,14,1)/50,0)</f>
        <v>611148.68000000005</v>
      </c>
      <c r="AD2340" s="7">
        <f>IFERROR(VLOOKUP(VALUE(T2340),工作表2!$A:$N,14,1)/50,0)</f>
        <v>611148.68000000005</v>
      </c>
      <c r="AE2340" s="7">
        <f>IFERROR(VLOOKUP(VALUE(U2340),工作表2!$A:$N,14,1),0)</f>
        <v>92753448.5</v>
      </c>
      <c r="AF2340" s="7">
        <f t="shared" si="407"/>
        <v>98253786.620000005</v>
      </c>
    </row>
    <row r="2341" spans="1:32" x14ac:dyDescent="0.15">
      <c r="A2341" s="8">
        <v>102337</v>
      </c>
      <c r="B2341" s="3" t="s">
        <v>8487</v>
      </c>
      <c r="C2341" t="s">
        <v>8488</v>
      </c>
      <c r="D2341" t="s">
        <v>8499</v>
      </c>
      <c r="E2341" t="s">
        <v>8489</v>
      </c>
      <c r="F2341" t="s">
        <v>8481</v>
      </c>
      <c r="G2341" t="s">
        <v>8508</v>
      </c>
      <c r="H2341" t="s">
        <v>8483</v>
      </c>
      <c r="I2341" t="s">
        <v>8484</v>
      </c>
      <c r="J2341" t="s">
        <v>8501</v>
      </c>
      <c r="K2341" t="s">
        <v>8509</v>
      </c>
      <c r="L2341">
        <f t="shared" si="397"/>
        <v>100702</v>
      </c>
      <c r="M2341">
        <f t="shared" si="398"/>
        <v>100702</v>
      </c>
      <c r="N2341">
        <f t="shared" si="399"/>
        <v>100702</v>
      </c>
      <c r="O2341">
        <f t="shared" si="400"/>
        <v>100701</v>
      </c>
      <c r="P2341">
        <f t="shared" si="401"/>
        <v>100701</v>
      </c>
      <c r="Q2341">
        <f t="shared" si="402"/>
        <v>100702</v>
      </c>
      <c r="R2341">
        <f t="shared" si="403"/>
        <v>100701</v>
      </c>
      <c r="S2341">
        <f t="shared" si="404"/>
        <v>100702</v>
      </c>
      <c r="T2341">
        <f t="shared" si="405"/>
        <v>100701</v>
      </c>
      <c r="U2341">
        <f t="shared" si="406"/>
        <v>202338</v>
      </c>
      <c r="V2341" s="7">
        <f>IFERROR(VLOOKUP(VALUE(L2341),工作表2!$A:$N,14,1)/50,0)</f>
        <v>611148.68000000005</v>
      </c>
      <c r="W2341" s="7">
        <f>IFERROR(VLOOKUP(VALUE(M2341),工作表2!$A:$N,14,1)/50,0)</f>
        <v>611148.68000000005</v>
      </c>
      <c r="X2341" s="7">
        <f>IFERROR(VLOOKUP(VALUE(N2341),工作表2!$A:$N,14,1)/50,0)</f>
        <v>611148.68000000005</v>
      </c>
      <c r="Y2341" s="7">
        <f>IFERROR(VLOOKUP(VALUE(O2341),工作表2!$A:$N,14,1)/50,0)</f>
        <v>611148.68000000005</v>
      </c>
      <c r="Z2341" s="7">
        <f>IFERROR(VLOOKUP(VALUE(P2341),工作表2!$A:$N,14,1)/50,0)</f>
        <v>611148.68000000005</v>
      </c>
      <c r="AA2341" s="7">
        <f>IFERROR(VLOOKUP(VALUE(Q2341),工作表2!$A:$N,14,1)/50,0)</f>
        <v>611148.68000000005</v>
      </c>
      <c r="AB2341" s="7">
        <f>IFERROR(VLOOKUP(VALUE(R2341),工作表2!$A:$N,14,1)/50,0)</f>
        <v>611148.68000000005</v>
      </c>
      <c r="AC2341" s="7">
        <f>IFERROR(VLOOKUP(VALUE(S2341),工作表2!$A:$N,14,1)/50,0)</f>
        <v>611148.68000000005</v>
      </c>
      <c r="AD2341" s="7">
        <f>IFERROR(VLOOKUP(VALUE(T2341),工作表2!$A:$N,14,1)/50,0)</f>
        <v>611148.68000000005</v>
      </c>
      <c r="AE2341" s="7">
        <f>IFERROR(VLOOKUP(VALUE(U2341),工作表2!$A:$N,14,1),0)</f>
        <v>92016544.5</v>
      </c>
      <c r="AF2341" s="7">
        <f t="shared" si="407"/>
        <v>97516882.620000005</v>
      </c>
    </row>
    <row r="2342" spans="1:32" x14ac:dyDescent="0.15">
      <c r="A2342" s="8">
        <v>102338</v>
      </c>
      <c r="B2342" s="3" t="s">
        <v>8477</v>
      </c>
      <c r="C2342" t="s">
        <v>8478</v>
      </c>
      <c r="D2342" t="s">
        <v>8510</v>
      </c>
      <c r="E2342" t="s">
        <v>8480</v>
      </c>
      <c r="F2342" t="s">
        <v>8481</v>
      </c>
      <c r="G2342" t="s">
        <v>8495</v>
      </c>
      <c r="H2342" t="s">
        <v>8490</v>
      </c>
      <c r="I2342" t="s">
        <v>8496</v>
      </c>
      <c r="J2342" t="s">
        <v>8501</v>
      </c>
      <c r="K2342" t="s">
        <v>8511</v>
      </c>
      <c r="L2342">
        <f t="shared" si="397"/>
        <v>100700</v>
      </c>
      <c r="M2342">
        <f t="shared" si="398"/>
        <v>100700</v>
      </c>
      <c r="N2342">
        <f t="shared" si="399"/>
        <v>100701</v>
      </c>
      <c r="O2342">
        <f t="shared" si="400"/>
        <v>100700</v>
      </c>
      <c r="P2342">
        <f t="shared" si="401"/>
        <v>100701</v>
      </c>
      <c r="Q2342">
        <f t="shared" si="402"/>
        <v>100700</v>
      </c>
      <c r="R2342">
        <f t="shared" si="403"/>
        <v>100702</v>
      </c>
      <c r="S2342">
        <f t="shared" si="404"/>
        <v>100700</v>
      </c>
      <c r="T2342">
        <f t="shared" si="405"/>
        <v>100701</v>
      </c>
      <c r="U2342">
        <f t="shared" si="406"/>
        <v>202339</v>
      </c>
      <c r="V2342" s="7">
        <f>IFERROR(VLOOKUP(VALUE(L2342),工作表2!$A:$N,14,1)/50,0)</f>
        <v>611148.68000000005</v>
      </c>
      <c r="W2342" s="7">
        <f>IFERROR(VLOOKUP(VALUE(M2342),工作表2!$A:$N,14,1)/50,0)</f>
        <v>611148.68000000005</v>
      </c>
      <c r="X2342" s="7">
        <f>IFERROR(VLOOKUP(VALUE(N2342),工作表2!$A:$N,14,1)/50,0)</f>
        <v>611148.68000000005</v>
      </c>
      <c r="Y2342" s="7">
        <f>IFERROR(VLOOKUP(VALUE(O2342),工作表2!$A:$N,14,1)/50,0)</f>
        <v>611148.68000000005</v>
      </c>
      <c r="Z2342" s="7">
        <f>IFERROR(VLOOKUP(VALUE(P2342),工作表2!$A:$N,14,1)/50,0)</f>
        <v>611148.68000000005</v>
      </c>
      <c r="AA2342" s="7">
        <f>IFERROR(VLOOKUP(VALUE(Q2342),工作表2!$A:$N,14,1)/50,0)</f>
        <v>611148.68000000005</v>
      </c>
      <c r="AB2342" s="7">
        <f>IFERROR(VLOOKUP(VALUE(R2342),工作表2!$A:$N,14,1)/50,0)</f>
        <v>611148.68000000005</v>
      </c>
      <c r="AC2342" s="7">
        <f>IFERROR(VLOOKUP(VALUE(S2342),工作表2!$A:$N,14,1)/50,0)</f>
        <v>611148.68000000005</v>
      </c>
      <c r="AD2342" s="7">
        <f>IFERROR(VLOOKUP(VALUE(T2342),工作表2!$A:$N,14,1)/50,0)</f>
        <v>611148.68000000005</v>
      </c>
      <c r="AE2342" s="7">
        <f>IFERROR(VLOOKUP(VALUE(U2342),工作表2!$A:$N,14,1),0)</f>
        <v>92408669</v>
      </c>
      <c r="AF2342" s="7">
        <f t="shared" si="407"/>
        <v>97909007.120000005</v>
      </c>
    </row>
    <row r="2343" spans="1:32" x14ac:dyDescent="0.15">
      <c r="A2343" s="8">
        <v>102339</v>
      </c>
      <c r="B2343" s="3" t="s">
        <v>8503</v>
      </c>
      <c r="C2343" t="s">
        <v>8478</v>
      </c>
      <c r="D2343" t="s">
        <v>8510</v>
      </c>
      <c r="E2343" t="s">
        <v>8480</v>
      </c>
      <c r="F2343" t="s">
        <v>8481</v>
      </c>
      <c r="G2343" t="s">
        <v>8495</v>
      </c>
      <c r="H2343" t="s">
        <v>8490</v>
      </c>
      <c r="I2343" t="s">
        <v>8496</v>
      </c>
      <c r="J2343" t="s">
        <v>8485</v>
      </c>
      <c r="K2343" t="s">
        <v>8512</v>
      </c>
      <c r="L2343">
        <f t="shared" si="397"/>
        <v>100701</v>
      </c>
      <c r="M2343">
        <f t="shared" si="398"/>
        <v>100700</v>
      </c>
      <c r="N2343">
        <f t="shared" si="399"/>
        <v>100701</v>
      </c>
      <c r="O2343">
        <f t="shared" si="400"/>
        <v>100700</v>
      </c>
      <c r="P2343">
        <f t="shared" si="401"/>
        <v>100701</v>
      </c>
      <c r="Q2343">
        <f t="shared" si="402"/>
        <v>100700</v>
      </c>
      <c r="R2343">
        <f t="shared" si="403"/>
        <v>100702</v>
      </c>
      <c r="S2343">
        <f t="shared" si="404"/>
        <v>100700</v>
      </c>
      <c r="T2343">
        <f t="shared" si="405"/>
        <v>100702</v>
      </c>
      <c r="U2343">
        <f t="shared" si="406"/>
        <v>202340</v>
      </c>
      <c r="V2343" s="7">
        <f>IFERROR(VLOOKUP(VALUE(L2343),工作表2!$A:$N,14,1)/50,0)</f>
        <v>611148.68000000005</v>
      </c>
      <c r="W2343" s="7">
        <f>IFERROR(VLOOKUP(VALUE(M2343),工作表2!$A:$N,14,1)/50,0)</f>
        <v>611148.68000000005</v>
      </c>
      <c r="X2343" s="7">
        <f>IFERROR(VLOOKUP(VALUE(N2343),工作表2!$A:$N,14,1)/50,0)</f>
        <v>611148.68000000005</v>
      </c>
      <c r="Y2343" s="7">
        <f>IFERROR(VLOOKUP(VALUE(O2343),工作表2!$A:$N,14,1)/50,0)</f>
        <v>611148.68000000005</v>
      </c>
      <c r="Z2343" s="7">
        <f>IFERROR(VLOOKUP(VALUE(P2343),工作表2!$A:$N,14,1)/50,0)</f>
        <v>611148.68000000005</v>
      </c>
      <c r="AA2343" s="7">
        <f>IFERROR(VLOOKUP(VALUE(Q2343),工作表2!$A:$N,14,1)/50,0)</f>
        <v>611148.68000000005</v>
      </c>
      <c r="AB2343" s="7">
        <f>IFERROR(VLOOKUP(VALUE(R2343),工作表2!$A:$N,14,1)/50,0)</f>
        <v>611148.68000000005</v>
      </c>
      <c r="AC2343" s="7">
        <f>IFERROR(VLOOKUP(VALUE(S2343),工作表2!$A:$N,14,1)/50,0)</f>
        <v>611148.68000000005</v>
      </c>
      <c r="AD2343" s="7">
        <f>IFERROR(VLOOKUP(VALUE(T2343),工作表2!$A:$N,14,1)/50,0)</f>
        <v>611148.68000000005</v>
      </c>
      <c r="AE2343" s="7">
        <f>IFERROR(VLOOKUP(VALUE(U2343),工作表2!$A:$N,14,1),0)</f>
        <v>92934168.5</v>
      </c>
      <c r="AF2343" s="7">
        <f t="shared" si="407"/>
        <v>98434506.620000005</v>
      </c>
    </row>
    <row r="2344" spans="1:32" x14ac:dyDescent="0.15">
      <c r="A2344" s="8">
        <v>102340</v>
      </c>
      <c r="B2344" s="3" t="s">
        <v>8513</v>
      </c>
      <c r="C2344" t="s">
        <v>8514</v>
      </c>
      <c r="D2344" t="s">
        <v>8515</v>
      </c>
      <c r="E2344" t="s">
        <v>8516</v>
      </c>
      <c r="F2344" t="s">
        <v>8517</v>
      </c>
      <c r="G2344" t="s">
        <v>8518</v>
      </c>
      <c r="H2344" t="s">
        <v>8519</v>
      </c>
      <c r="I2344" t="s">
        <v>8520</v>
      </c>
      <c r="J2344" t="s">
        <v>8521</v>
      </c>
      <c r="K2344" t="s">
        <v>8522</v>
      </c>
      <c r="L2344">
        <f t="shared" si="397"/>
        <v>100703</v>
      </c>
      <c r="M2344">
        <f t="shared" si="398"/>
        <v>100705</v>
      </c>
      <c r="N2344">
        <f t="shared" si="399"/>
        <v>100705</v>
      </c>
      <c r="O2344">
        <f t="shared" si="400"/>
        <v>100704</v>
      </c>
      <c r="P2344">
        <f t="shared" si="401"/>
        <v>100705</v>
      </c>
      <c r="Q2344">
        <f t="shared" si="402"/>
        <v>100703</v>
      </c>
      <c r="R2344">
        <f t="shared" si="403"/>
        <v>100705</v>
      </c>
      <c r="S2344">
        <f t="shared" si="404"/>
        <v>100705</v>
      </c>
      <c r="T2344">
        <f t="shared" si="405"/>
        <v>100705</v>
      </c>
      <c r="U2344">
        <f t="shared" si="406"/>
        <v>202341</v>
      </c>
      <c r="V2344" s="7">
        <f>IFERROR(VLOOKUP(VALUE(L2344),工作表2!$A:$N,14,1)/50,0)</f>
        <v>616723.63</v>
      </c>
      <c r="W2344" s="7">
        <f>IFERROR(VLOOKUP(VALUE(M2344),工作表2!$A:$N,14,1)/50,0)</f>
        <v>616723.63</v>
      </c>
      <c r="X2344" s="7">
        <f>IFERROR(VLOOKUP(VALUE(N2344),工作表2!$A:$N,14,1)/50,0)</f>
        <v>616723.63</v>
      </c>
      <c r="Y2344" s="7">
        <f>IFERROR(VLOOKUP(VALUE(O2344),工作表2!$A:$N,14,1)/50,0)</f>
        <v>616723.63</v>
      </c>
      <c r="Z2344" s="7">
        <f>IFERROR(VLOOKUP(VALUE(P2344),工作表2!$A:$N,14,1)/50,0)</f>
        <v>616723.63</v>
      </c>
      <c r="AA2344" s="7">
        <f>IFERROR(VLOOKUP(VALUE(Q2344),工作表2!$A:$N,14,1)/50,0)</f>
        <v>616723.63</v>
      </c>
      <c r="AB2344" s="7">
        <f>IFERROR(VLOOKUP(VALUE(R2344),工作表2!$A:$N,14,1)/50,0)</f>
        <v>616723.63</v>
      </c>
      <c r="AC2344" s="7">
        <f>IFERROR(VLOOKUP(VALUE(S2344),工作表2!$A:$N,14,1)/50,0)</f>
        <v>616723.63</v>
      </c>
      <c r="AD2344" s="7">
        <f>IFERROR(VLOOKUP(VALUE(T2344),工作表2!$A:$N,14,1)/50,0)</f>
        <v>616723.63</v>
      </c>
      <c r="AE2344" s="7">
        <f>IFERROR(VLOOKUP(VALUE(U2344),工作表2!$A:$N,14,1),0)</f>
        <v>91562382</v>
      </c>
      <c r="AF2344" s="7">
        <f t="shared" si="407"/>
        <v>97112894.670000002</v>
      </c>
    </row>
    <row r="2345" spans="1:32" x14ac:dyDescent="0.15">
      <c r="A2345" s="8">
        <v>102341</v>
      </c>
      <c r="B2345" s="3" t="s">
        <v>8523</v>
      </c>
      <c r="C2345" t="s">
        <v>8524</v>
      </c>
      <c r="D2345" t="s">
        <v>8525</v>
      </c>
      <c r="E2345" t="s">
        <v>8526</v>
      </c>
      <c r="F2345" t="s">
        <v>8527</v>
      </c>
      <c r="G2345" t="s">
        <v>8528</v>
      </c>
      <c r="H2345" t="s">
        <v>8529</v>
      </c>
      <c r="I2345" t="s">
        <v>8530</v>
      </c>
      <c r="J2345" t="s">
        <v>8531</v>
      </c>
      <c r="K2345" t="s">
        <v>8532</v>
      </c>
      <c r="L2345">
        <f t="shared" si="397"/>
        <v>100705</v>
      </c>
      <c r="M2345">
        <f t="shared" si="398"/>
        <v>100703</v>
      </c>
      <c r="N2345">
        <f t="shared" si="399"/>
        <v>100703</v>
      </c>
      <c r="O2345">
        <f t="shared" si="400"/>
        <v>100705</v>
      </c>
      <c r="P2345">
        <f t="shared" si="401"/>
        <v>100704</v>
      </c>
      <c r="Q2345">
        <f t="shared" si="402"/>
        <v>100704</v>
      </c>
      <c r="R2345">
        <f t="shared" si="403"/>
        <v>100704</v>
      </c>
      <c r="S2345">
        <f t="shared" si="404"/>
        <v>100704</v>
      </c>
      <c r="T2345">
        <f t="shared" si="405"/>
        <v>100703</v>
      </c>
      <c r="U2345">
        <f t="shared" si="406"/>
        <v>202342</v>
      </c>
      <c r="V2345" s="7">
        <f>IFERROR(VLOOKUP(VALUE(L2345),工作表2!$A:$N,14,1)/50,0)</f>
        <v>616723.63</v>
      </c>
      <c r="W2345" s="7">
        <f>IFERROR(VLOOKUP(VALUE(M2345),工作表2!$A:$N,14,1)/50,0)</f>
        <v>616723.63</v>
      </c>
      <c r="X2345" s="7">
        <f>IFERROR(VLOOKUP(VALUE(N2345),工作表2!$A:$N,14,1)/50,0)</f>
        <v>616723.63</v>
      </c>
      <c r="Y2345" s="7">
        <f>IFERROR(VLOOKUP(VALUE(O2345),工作表2!$A:$N,14,1)/50,0)</f>
        <v>616723.63</v>
      </c>
      <c r="Z2345" s="7">
        <f>IFERROR(VLOOKUP(VALUE(P2345),工作表2!$A:$N,14,1)/50,0)</f>
        <v>616723.63</v>
      </c>
      <c r="AA2345" s="7">
        <f>IFERROR(VLOOKUP(VALUE(Q2345),工作表2!$A:$N,14,1)/50,0)</f>
        <v>616723.63</v>
      </c>
      <c r="AB2345" s="7">
        <f>IFERROR(VLOOKUP(VALUE(R2345),工作表2!$A:$N,14,1)/50,0)</f>
        <v>616723.63</v>
      </c>
      <c r="AC2345" s="7">
        <f>IFERROR(VLOOKUP(VALUE(S2345),工作表2!$A:$N,14,1)/50,0)</f>
        <v>616723.63</v>
      </c>
      <c r="AD2345" s="7">
        <f>IFERROR(VLOOKUP(VALUE(T2345),工作表2!$A:$N,14,1)/50,0)</f>
        <v>616723.63</v>
      </c>
      <c r="AE2345" s="7">
        <f>IFERROR(VLOOKUP(VALUE(U2345),工作表2!$A:$N,14,1),0)</f>
        <v>91621635.5</v>
      </c>
      <c r="AF2345" s="7">
        <f t="shared" si="407"/>
        <v>97172148.170000002</v>
      </c>
    </row>
    <row r="2346" spans="1:32" x14ac:dyDescent="0.15">
      <c r="A2346" s="8">
        <v>102342</v>
      </c>
      <c r="B2346" s="3" t="s">
        <v>8523</v>
      </c>
      <c r="C2346" t="s">
        <v>8524</v>
      </c>
      <c r="D2346" t="s">
        <v>8533</v>
      </c>
      <c r="E2346" t="s">
        <v>8516</v>
      </c>
      <c r="F2346" t="s">
        <v>8517</v>
      </c>
      <c r="G2346" t="s">
        <v>8534</v>
      </c>
      <c r="H2346" t="s">
        <v>8519</v>
      </c>
      <c r="I2346" t="s">
        <v>8535</v>
      </c>
      <c r="J2346" t="s">
        <v>8521</v>
      </c>
      <c r="K2346" t="s">
        <v>8536</v>
      </c>
      <c r="L2346">
        <f t="shared" si="397"/>
        <v>100705</v>
      </c>
      <c r="M2346">
        <f t="shared" si="398"/>
        <v>100703</v>
      </c>
      <c r="N2346">
        <f t="shared" si="399"/>
        <v>100704</v>
      </c>
      <c r="O2346">
        <f t="shared" si="400"/>
        <v>100704</v>
      </c>
      <c r="P2346">
        <f t="shared" si="401"/>
        <v>100705</v>
      </c>
      <c r="Q2346">
        <f t="shared" si="402"/>
        <v>100705</v>
      </c>
      <c r="R2346">
        <f t="shared" si="403"/>
        <v>100705</v>
      </c>
      <c r="S2346">
        <f t="shared" si="404"/>
        <v>100703</v>
      </c>
      <c r="T2346">
        <f t="shared" si="405"/>
        <v>100705</v>
      </c>
      <c r="U2346">
        <f t="shared" si="406"/>
        <v>202343</v>
      </c>
      <c r="V2346" s="7">
        <f>IFERROR(VLOOKUP(VALUE(L2346),工作表2!$A:$N,14,1)/50,0)</f>
        <v>616723.63</v>
      </c>
      <c r="W2346" s="7">
        <f>IFERROR(VLOOKUP(VALUE(M2346),工作表2!$A:$N,14,1)/50,0)</f>
        <v>616723.63</v>
      </c>
      <c r="X2346" s="7">
        <f>IFERROR(VLOOKUP(VALUE(N2346),工作表2!$A:$N,14,1)/50,0)</f>
        <v>616723.63</v>
      </c>
      <c r="Y2346" s="7">
        <f>IFERROR(VLOOKUP(VALUE(O2346),工作表2!$A:$N,14,1)/50,0)</f>
        <v>616723.63</v>
      </c>
      <c r="Z2346" s="7">
        <f>IFERROR(VLOOKUP(VALUE(P2346),工作表2!$A:$N,14,1)/50,0)</f>
        <v>616723.63</v>
      </c>
      <c r="AA2346" s="7">
        <f>IFERROR(VLOOKUP(VALUE(Q2346),工作表2!$A:$N,14,1)/50,0)</f>
        <v>616723.63</v>
      </c>
      <c r="AB2346" s="7">
        <f>IFERROR(VLOOKUP(VALUE(R2346),工作表2!$A:$N,14,1)/50,0)</f>
        <v>616723.63</v>
      </c>
      <c r="AC2346" s="7">
        <f>IFERROR(VLOOKUP(VALUE(S2346),工作表2!$A:$N,14,1)/50,0)</f>
        <v>616723.63</v>
      </c>
      <c r="AD2346" s="7">
        <f>IFERROR(VLOOKUP(VALUE(T2346),工作表2!$A:$N,14,1)/50,0)</f>
        <v>616723.63</v>
      </c>
      <c r="AE2346" s="7">
        <f>IFERROR(VLOOKUP(VALUE(U2346),工作表2!$A:$N,14,1),0)</f>
        <v>91680922</v>
      </c>
      <c r="AF2346" s="7">
        <f t="shared" si="407"/>
        <v>97231434.670000002</v>
      </c>
    </row>
    <row r="2347" spans="1:32" x14ac:dyDescent="0.15">
      <c r="A2347" s="8">
        <v>102343</v>
      </c>
      <c r="B2347" s="3" t="s">
        <v>8513</v>
      </c>
      <c r="C2347" t="s">
        <v>8514</v>
      </c>
      <c r="D2347" t="s">
        <v>8515</v>
      </c>
      <c r="E2347" t="s">
        <v>8526</v>
      </c>
      <c r="F2347" t="s">
        <v>8537</v>
      </c>
      <c r="G2347" t="s">
        <v>8518</v>
      </c>
      <c r="H2347" t="s">
        <v>8519</v>
      </c>
      <c r="I2347" t="s">
        <v>8520</v>
      </c>
      <c r="J2347" t="s">
        <v>8521</v>
      </c>
      <c r="K2347" t="s">
        <v>8538</v>
      </c>
      <c r="L2347">
        <f t="shared" si="397"/>
        <v>100703</v>
      </c>
      <c r="M2347">
        <f t="shared" si="398"/>
        <v>100705</v>
      </c>
      <c r="N2347">
        <f t="shared" si="399"/>
        <v>100705</v>
      </c>
      <c r="O2347">
        <f t="shared" si="400"/>
        <v>100705</v>
      </c>
      <c r="P2347">
        <f t="shared" si="401"/>
        <v>100703</v>
      </c>
      <c r="Q2347">
        <f t="shared" si="402"/>
        <v>100703</v>
      </c>
      <c r="R2347">
        <f t="shared" si="403"/>
        <v>100705</v>
      </c>
      <c r="S2347">
        <f t="shared" si="404"/>
        <v>100705</v>
      </c>
      <c r="T2347">
        <f t="shared" si="405"/>
        <v>100705</v>
      </c>
      <c r="U2347">
        <f t="shared" si="406"/>
        <v>202344</v>
      </c>
      <c r="V2347" s="7">
        <f>IFERROR(VLOOKUP(VALUE(L2347),工作表2!$A:$N,14,1)/50,0)</f>
        <v>616723.63</v>
      </c>
      <c r="W2347" s="7">
        <f>IFERROR(VLOOKUP(VALUE(M2347),工作表2!$A:$N,14,1)/50,0)</f>
        <v>616723.63</v>
      </c>
      <c r="X2347" s="7">
        <f>IFERROR(VLOOKUP(VALUE(N2347),工作表2!$A:$N,14,1)/50,0)</f>
        <v>616723.63</v>
      </c>
      <c r="Y2347" s="7">
        <f>IFERROR(VLOOKUP(VALUE(O2347),工作表2!$A:$N,14,1)/50,0)</f>
        <v>616723.63</v>
      </c>
      <c r="Z2347" s="7">
        <f>IFERROR(VLOOKUP(VALUE(P2347),工作表2!$A:$N,14,1)/50,0)</f>
        <v>616723.63</v>
      </c>
      <c r="AA2347" s="7">
        <f>IFERROR(VLOOKUP(VALUE(Q2347),工作表2!$A:$N,14,1)/50,0)</f>
        <v>616723.63</v>
      </c>
      <c r="AB2347" s="7">
        <f>IFERROR(VLOOKUP(VALUE(R2347),工作表2!$A:$N,14,1)/50,0)</f>
        <v>616723.63</v>
      </c>
      <c r="AC2347" s="7">
        <f>IFERROR(VLOOKUP(VALUE(S2347),工作表2!$A:$N,14,1)/50,0)</f>
        <v>616723.63</v>
      </c>
      <c r="AD2347" s="7">
        <f>IFERROR(VLOOKUP(VALUE(T2347),工作表2!$A:$N,14,1)/50,0)</f>
        <v>616723.63</v>
      </c>
      <c r="AE2347" s="7">
        <f>IFERROR(VLOOKUP(VALUE(U2347),工作表2!$A:$N,14,1),0)</f>
        <v>93411785</v>
      </c>
      <c r="AF2347" s="7">
        <f t="shared" si="407"/>
        <v>98962297.670000002</v>
      </c>
    </row>
    <row r="2348" spans="1:32" x14ac:dyDescent="0.15">
      <c r="A2348" s="8">
        <v>102344</v>
      </c>
      <c r="B2348" s="3" t="s">
        <v>8523</v>
      </c>
      <c r="C2348" t="s">
        <v>8539</v>
      </c>
      <c r="D2348" t="s">
        <v>8525</v>
      </c>
      <c r="E2348" t="s">
        <v>8526</v>
      </c>
      <c r="F2348" t="s">
        <v>8517</v>
      </c>
      <c r="G2348" t="s">
        <v>8518</v>
      </c>
      <c r="H2348" t="s">
        <v>8519</v>
      </c>
      <c r="I2348" t="s">
        <v>8530</v>
      </c>
      <c r="J2348" t="s">
        <v>8540</v>
      </c>
      <c r="K2348" t="s">
        <v>8541</v>
      </c>
      <c r="L2348">
        <f t="shared" si="397"/>
        <v>100705</v>
      </c>
      <c r="M2348">
        <f t="shared" si="398"/>
        <v>100704</v>
      </c>
      <c r="N2348">
        <f t="shared" si="399"/>
        <v>100703</v>
      </c>
      <c r="O2348">
        <f t="shared" si="400"/>
        <v>100705</v>
      </c>
      <c r="P2348">
        <f t="shared" si="401"/>
        <v>100705</v>
      </c>
      <c r="Q2348">
        <f t="shared" si="402"/>
        <v>100703</v>
      </c>
      <c r="R2348">
        <f t="shared" si="403"/>
        <v>100705</v>
      </c>
      <c r="S2348">
        <f t="shared" si="404"/>
        <v>100704</v>
      </c>
      <c r="T2348">
        <f t="shared" si="405"/>
        <v>100704</v>
      </c>
      <c r="U2348">
        <f t="shared" si="406"/>
        <v>202345</v>
      </c>
      <c r="V2348" s="7">
        <f>IFERROR(VLOOKUP(VALUE(L2348),工作表2!$A:$N,14,1)/50,0)</f>
        <v>616723.63</v>
      </c>
      <c r="W2348" s="7">
        <f>IFERROR(VLOOKUP(VALUE(M2348),工作表2!$A:$N,14,1)/50,0)</f>
        <v>616723.63</v>
      </c>
      <c r="X2348" s="7">
        <f>IFERROR(VLOOKUP(VALUE(N2348),工作表2!$A:$N,14,1)/50,0)</f>
        <v>616723.63</v>
      </c>
      <c r="Y2348" s="7">
        <f>IFERROR(VLOOKUP(VALUE(O2348),工作表2!$A:$N,14,1)/50,0)</f>
        <v>616723.63</v>
      </c>
      <c r="Z2348" s="7">
        <f>IFERROR(VLOOKUP(VALUE(P2348),工作表2!$A:$N,14,1)/50,0)</f>
        <v>616723.63</v>
      </c>
      <c r="AA2348" s="7">
        <f>IFERROR(VLOOKUP(VALUE(Q2348),工作表2!$A:$N,14,1)/50,0)</f>
        <v>616723.63</v>
      </c>
      <c r="AB2348" s="7">
        <f>IFERROR(VLOOKUP(VALUE(R2348),工作表2!$A:$N,14,1)/50,0)</f>
        <v>616723.63</v>
      </c>
      <c r="AC2348" s="7">
        <f>IFERROR(VLOOKUP(VALUE(S2348),工作表2!$A:$N,14,1)/50,0)</f>
        <v>616723.63</v>
      </c>
      <c r="AD2348" s="7">
        <f>IFERROR(VLOOKUP(VALUE(T2348),工作表2!$A:$N,14,1)/50,0)</f>
        <v>616723.63</v>
      </c>
      <c r="AE2348" s="7">
        <f>IFERROR(VLOOKUP(VALUE(U2348),工作表2!$A:$N,14,1),0)</f>
        <v>91799589</v>
      </c>
      <c r="AF2348" s="7">
        <f t="shared" si="407"/>
        <v>97350101.670000002</v>
      </c>
    </row>
    <row r="2349" spans="1:32" x14ac:dyDescent="0.15">
      <c r="A2349" s="8">
        <v>102345</v>
      </c>
      <c r="B2349" s="3" t="s">
        <v>8542</v>
      </c>
      <c r="C2349" t="s">
        <v>8539</v>
      </c>
      <c r="D2349" t="s">
        <v>8533</v>
      </c>
      <c r="E2349" t="s">
        <v>8526</v>
      </c>
      <c r="F2349" t="s">
        <v>8517</v>
      </c>
      <c r="G2349" t="s">
        <v>8518</v>
      </c>
      <c r="H2349" t="s">
        <v>8529</v>
      </c>
      <c r="I2349" t="s">
        <v>8530</v>
      </c>
      <c r="J2349" t="s">
        <v>8531</v>
      </c>
      <c r="K2349" t="s">
        <v>8543</v>
      </c>
      <c r="L2349">
        <f t="shared" si="397"/>
        <v>100704</v>
      </c>
      <c r="M2349">
        <f t="shared" si="398"/>
        <v>100704</v>
      </c>
      <c r="N2349">
        <f t="shared" si="399"/>
        <v>100704</v>
      </c>
      <c r="O2349">
        <f t="shared" si="400"/>
        <v>100705</v>
      </c>
      <c r="P2349">
        <f t="shared" si="401"/>
        <v>100705</v>
      </c>
      <c r="Q2349">
        <f t="shared" si="402"/>
        <v>100703</v>
      </c>
      <c r="R2349">
        <f t="shared" si="403"/>
        <v>100704</v>
      </c>
      <c r="S2349">
        <f t="shared" si="404"/>
        <v>100704</v>
      </c>
      <c r="T2349">
        <f t="shared" si="405"/>
        <v>100703</v>
      </c>
      <c r="U2349">
        <f t="shared" si="406"/>
        <v>202346</v>
      </c>
      <c r="V2349" s="7">
        <f>IFERROR(VLOOKUP(VALUE(L2349),工作表2!$A:$N,14,1)/50,0)</f>
        <v>616723.63</v>
      </c>
      <c r="W2349" s="7">
        <f>IFERROR(VLOOKUP(VALUE(M2349),工作表2!$A:$N,14,1)/50,0)</f>
        <v>616723.63</v>
      </c>
      <c r="X2349" s="7">
        <f>IFERROR(VLOOKUP(VALUE(N2349),工作表2!$A:$N,14,1)/50,0)</f>
        <v>616723.63</v>
      </c>
      <c r="Y2349" s="7">
        <f>IFERROR(VLOOKUP(VALUE(O2349),工作表2!$A:$N,14,1)/50,0)</f>
        <v>616723.63</v>
      </c>
      <c r="Z2349" s="7">
        <f>IFERROR(VLOOKUP(VALUE(P2349),工作表2!$A:$N,14,1)/50,0)</f>
        <v>616723.63</v>
      </c>
      <c r="AA2349" s="7">
        <f>IFERROR(VLOOKUP(VALUE(Q2349),工作表2!$A:$N,14,1)/50,0)</f>
        <v>616723.63</v>
      </c>
      <c r="AB2349" s="7">
        <f>IFERROR(VLOOKUP(VALUE(R2349),工作表2!$A:$N,14,1)/50,0)</f>
        <v>616723.63</v>
      </c>
      <c r="AC2349" s="7">
        <f>IFERROR(VLOOKUP(VALUE(S2349),工作表2!$A:$N,14,1)/50,0)</f>
        <v>616723.63</v>
      </c>
      <c r="AD2349" s="7">
        <f>IFERROR(VLOOKUP(VALUE(T2349),工作表2!$A:$N,14,1)/50,0)</f>
        <v>616723.63</v>
      </c>
      <c r="AE2349" s="7">
        <f>IFERROR(VLOOKUP(VALUE(U2349),工作表2!$A:$N,14,1),0)</f>
        <v>91858972</v>
      </c>
      <c r="AF2349" s="7">
        <f t="shared" si="407"/>
        <v>97409484.670000002</v>
      </c>
    </row>
    <row r="2350" spans="1:32" x14ac:dyDescent="0.15">
      <c r="A2350" s="8">
        <v>102346</v>
      </c>
      <c r="B2350" s="3" t="s">
        <v>8513</v>
      </c>
      <c r="C2350" t="s">
        <v>8539</v>
      </c>
      <c r="D2350" t="s">
        <v>8533</v>
      </c>
      <c r="E2350" t="s">
        <v>8526</v>
      </c>
      <c r="F2350" t="s">
        <v>8527</v>
      </c>
      <c r="G2350" t="s">
        <v>8534</v>
      </c>
      <c r="H2350" t="s">
        <v>8519</v>
      </c>
      <c r="I2350" t="s">
        <v>8520</v>
      </c>
      <c r="J2350" t="s">
        <v>8521</v>
      </c>
      <c r="K2350" t="s">
        <v>8544</v>
      </c>
      <c r="L2350">
        <f t="shared" si="397"/>
        <v>100703</v>
      </c>
      <c r="M2350">
        <f t="shared" si="398"/>
        <v>100704</v>
      </c>
      <c r="N2350">
        <f t="shared" si="399"/>
        <v>100704</v>
      </c>
      <c r="O2350">
        <f t="shared" si="400"/>
        <v>100705</v>
      </c>
      <c r="P2350">
        <f t="shared" si="401"/>
        <v>100704</v>
      </c>
      <c r="Q2350">
        <f t="shared" si="402"/>
        <v>100705</v>
      </c>
      <c r="R2350">
        <f t="shared" si="403"/>
        <v>100705</v>
      </c>
      <c r="S2350">
        <f t="shared" si="404"/>
        <v>100705</v>
      </c>
      <c r="T2350">
        <f t="shared" si="405"/>
        <v>100705</v>
      </c>
      <c r="U2350">
        <f t="shared" si="406"/>
        <v>202347</v>
      </c>
      <c r="V2350" s="7">
        <f>IFERROR(VLOOKUP(VALUE(L2350),工作表2!$A:$N,14,1)/50,0)</f>
        <v>616723.63</v>
      </c>
      <c r="W2350" s="7">
        <f>IFERROR(VLOOKUP(VALUE(M2350),工作表2!$A:$N,14,1)/50,0)</f>
        <v>616723.63</v>
      </c>
      <c r="X2350" s="7">
        <f>IFERROR(VLOOKUP(VALUE(N2350),工作表2!$A:$N,14,1)/50,0)</f>
        <v>616723.63</v>
      </c>
      <c r="Y2350" s="7">
        <f>IFERROR(VLOOKUP(VALUE(O2350),工作表2!$A:$N,14,1)/50,0)</f>
        <v>616723.63</v>
      </c>
      <c r="Z2350" s="7">
        <f>IFERROR(VLOOKUP(VALUE(P2350),工作表2!$A:$N,14,1)/50,0)</f>
        <v>616723.63</v>
      </c>
      <c r="AA2350" s="7">
        <f>IFERROR(VLOOKUP(VALUE(Q2350),工作表2!$A:$N,14,1)/50,0)</f>
        <v>616723.63</v>
      </c>
      <c r="AB2350" s="7">
        <f>IFERROR(VLOOKUP(VALUE(R2350),工作表2!$A:$N,14,1)/50,0)</f>
        <v>616723.63</v>
      </c>
      <c r="AC2350" s="7">
        <f>IFERROR(VLOOKUP(VALUE(S2350),工作表2!$A:$N,14,1)/50,0)</f>
        <v>616723.63</v>
      </c>
      <c r="AD2350" s="7">
        <f>IFERROR(VLOOKUP(VALUE(T2350),工作表2!$A:$N,14,1)/50,0)</f>
        <v>616723.63</v>
      </c>
      <c r="AE2350" s="7">
        <f>IFERROR(VLOOKUP(VALUE(U2350),工作表2!$A:$N,14,1),0)</f>
        <v>93592564.5</v>
      </c>
      <c r="AF2350" s="7">
        <f t="shared" si="407"/>
        <v>99143077.170000002</v>
      </c>
    </row>
    <row r="2351" spans="1:32" x14ac:dyDescent="0.15">
      <c r="A2351" s="8">
        <v>102347</v>
      </c>
      <c r="B2351" s="3" t="s">
        <v>8542</v>
      </c>
      <c r="C2351" t="s">
        <v>8524</v>
      </c>
      <c r="D2351" t="s">
        <v>8533</v>
      </c>
      <c r="E2351" t="s">
        <v>8526</v>
      </c>
      <c r="F2351" t="s">
        <v>8527</v>
      </c>
      <c r="G2351" t="s">
        <v>8518</v>
      </c>
      <c r="H2351" t="s">
        <v>8519</v>
      </c>
      <c r="I2351" t="s">
        <v>8535</v>
      </c>
      <c r="J2351" t="s">
        <v>8540</v>
      </c>
      <c r="K2351" t="s">
        <v>8545</v>
      </c>
      <c r="L2351">
        <f t="shared" si="397"/>
        <v>100704</v>
      </c>
      <c r="M2351">
        <f t="shared" si="398"/>
        <v>100703</v>
      </c>
      <c r="N2351">
        <f t="shared" si="399"/>
        <v>100704</v>
      </c>
      <c r="O2351">
        <f t="shared" si="400"/>
        <v>100705</v>
      </c>
      <c r="P2351">
        <f t="shared" si="401"/>
        <v>100704</v>
      </c>
      <c r="Q2351">
        <f t="shared" si="402"/>
        <v>100703</v>
      </c>
      <c r="R2351">
        <f t="shared" si="403"/>
        <v>100705</v>
      </c>
      <c r="S2351">
        <f t="shared" si="404"/>
        <v>100703</v>
      </c>
      <c r="T2351">
        <f t="shared" si="405"/>
        <v>100704</v>
      </c>
      <c r="U2351">
        <f t="shared" si="406"/>
        <v>202348</v>
      </c>
      <c r="V2351" s="7">
        <f>IFERROR(VLOOKUP(VALUE(L2351),工作表2!$A:$N,14,1)/50,0)</f>
        <v>616723.63</v>
      </c>
      <c r="W2351" s="7">
        <f>IFERROR(VLOOKUP(VALUE(M2351),工作表2!$A:$N,14,1)/50,0)</f>
        <v>616723.63</v>
      </c>
      <c r="X2351" s="7">
        <f>IFERROR(VLOOKUP(VALUE(N2351),工作表2!$A:$N,14,1)/50,0)</f>
        <v>616723.63</v>
      </c>
      <c r="Y2351" s="7">
        <f>IFERROR(VLOOKUP(VALUE(O2351),工作表2!$A:$N,14,1)/50,0)</f>
        <v>616723.63</v>
      </c>
      <c r="Z2351" s="7">
        <f>IFERROR(VLOOKUP(VALUE(P2351),工作表2!$A:$N,14,1)/50,0)</f>
        <v>616723.63</v>
      </c>
      <c r="AA2351" s="7">
        <f>IFERROR(VLOOKUP(VALUE(Q2351),工作表2!$A:$N,14,1)/50,0)</f>
        <v>616723.63</v>
      </c>
      <c r="AB2351" s="7">
        <f>IFERROR(VLOOKUP(VALUE(R2351),工作表2!$A:$N,14,1)/50,0)</f>
        <v>616723.63</v>
      </c>
      <c r="AC2351" s="7">
        <f>IFERROR(VLOOKUP(VALUE(S2351),工作表2!$A:$N,14,1)/50,0)</f>
        <v>616723.63</v>
      </c>
      <c r="AD2351" s="7">
        <f>IFERROR(VLOOKUP(VALUE(T2351),工作表2!$A:$N,14,1)/50,0)</f>
        <v>616723.63</v>
      </c>
      <c r="AE2351" s="7">
        <f>IFERROR(VLOOKUP(VALUE(U2351),工作表2!$A:$N,14,1),0)</f>
        <v>92848863.5</v>
      </c>
      <c r="AF2351" s="7">
        <f t="shared" si="407"/>
        <v>98399376.170000002</v>
      </c>
    </row>
    <row r="2352" spans="1:32" x14ac:dyDescent="0.15">
      <c r="A2352" s="8">
        <v>102348</v>
      </c>
      <c r="B2352" s="3" t="s">
        <v>8542</v>
      </c>
      <c r="C2352" t="s">
        <v>8514</v>
      </c>
      <c r="D2352" t="s">
        <v>8515</v>
      </c>
      <c r="E2352" t="s">
        <v>8526</v>
      </c>
      <c r="F2352" t="s">
        <v>8517</v>
      </c>
      <c r="G2352" t="s">
        <v>8528</v>
      </c>
      <c r="H2352" t="s">
        <v>8519</v>
      </c>
      <c r="I2352" t="s">
        <v>8520</v>
      </c>
      <c r="J2352" t="s">
        <v>8531</v>
      </c>
      <c r="K2352" t="s">
        <v>8546</v>
      </c>
      <c r="L2352">
        <f t="shared" si="397"/>
        <v>100704</v>
      </c>
      <c r="M2352">
        <f t="shared" si="398"/>
        <v>100705</v>
      </c>
      <c r="N2352">
        <f t="shared" si="399"/>
        <v>100705</v>
      </c>
      <c r="O2352">
        <f t="shared" si="400"/>
        <v>100705</v>
      </c>
      <c r="P2352">
        <f t="shared" si="401"/>
        <v>100705</v>
      </c>
      <c r="Q2352">
        <f t="shared" si="402"/>
        <v>100704</v>
      </c>
      <c r="R2352">
        <f t="shared" si="403"/>
        <v>100705</v>
      </c>
      <c r="S2352">
        <f t="shared" si="404"/>
        <v>100705</v>
      </c>
      <c r="T2352">
        <f t="shared" si="405"/>
        <v>100703</v>
      </c>
      <c r="U2352">
        <f t="shared" si="406"/>
        <v>202349</v>
      </c>
      <c r="V2352" s="7">
        <f>IFERROR(VLOOKUP(VALUE(L2352),工作表2!$A:$N,14,1)/50,0)</f>
        <v>616723.63</v>
      </c>
      <c r="W2352" s="7">
        <f>IFERROR(VLOOKUP(VALUE(M2352),工作表2!$A:$N,14,1)/50,0)</f>
        <v>616723.63</v>
      </c>
      <c r="X2352" s="7">
        <f>IFERROR(VLOOKUP(VALUE(N2352),工作表2!$A:$N,14,1)/50,0)</f>
        <v>616723.63</v>
      </c>
      <c r="Y2352" s="7">
        <f>IFERROR(VLOOKUP(VALUE(O2352),工作表2!$A:$N,14,1)/50,0)</f>
        <v>616723.63</v>
      </c>
      <c r="Z2352" s="7">
        <f>IFERROR(VLOOKUP(VALUE(P2352),工作表2!$A:$N,14,1)/50,0)</f>
        <v>616723.63</v>
      </c>
      <c r="AA2352" s="7">
        <f>IFERROR(VLOOKUP(VALUE(Q2352),工作表2!$A:$N,14,1)/50,0)</f>
        <v>616723.63</v>
      </c>
      <c r="AB2352" s="7">
        <f>IFERROR(VLOOKUP(VALUE(R2352),工作表2!$A:$N,14,1)/50,0)</f>
        <v>616723.63</v>
      </c>
      <c r="AC2352" s="7">
        <f>IFERROR(VLOOKUP(VALUE(S2352),工作表2!$A:$N,14,1)/50,0)</f>
        <v>616723.63</v>
      </c>
      <c r="AD2352" s="7">
        <f>IFERROR(VLOOKUP(VALUE(T2352),工作表2!$A:$N,14,1)/50,0)</f>
        <v>616723.63</v>
      </c>
      <c r="AE2352" s="7">
        <f>IFERROR(VLOOKUP(VALUE(U2352),工作表2!$A:$N,14,1),0)</f>
        <v>93243988.5</v>
      </c>
      <c r="AF2352" s="7">
        <f t="shared" si="407"/>
        <v>98794501.170000002</v>
      </c>
    </row>
    <row r="2353" spans="1:32" x14ac:dyDescent="0.15">
      <c r="A2353" s="8">
        <v>102349</v>
      </c>
      <c r="B2353" s="3" t="s">
        <v>8513</v>
      </c>
      <c r="C2353" t="s">
        <v>8524</v>
      </c>
      <c r="D2353" t="s">
        <v>8525</v>
      </c>
      <c r="E2353" t="s">
        <v>8547</v>
      </c>
      <c r="F2353" t="s">
        <v>8517</v>
      </c>
      <c r="G2353" t="s">
        <v>8518</v>
      </c>
      <c r="H2353" t="s">
        <v>8529</v>
      </c>
      <c r="I2353" t="s">
        <v>8535</v>
      </c>
      <c r="J2353" t="s">
        <v>8531</v>
      </c>
      <c r="K2353" t="s">
        <v>8548</v>
      </c>
      <c r="L2353">
        <f t="shared" si="397"/>
        <v>100703</v>
      </c>
      <c r="M2353">
        <f t="shared" si="398"/>
        <v>100703</v>
      </c>
      <c r="N2353">
        <f t="shared" si="399"/>
        <v>100703</v>
      </c>
      <c r="O2353">
        <f t="shared" si="400"/>
        <v>100703</v>
      </c>
      <c r="P2353">
        <f t="shared" si="401"/>
        <v>100705</v>
      </c>
      <c r="Q2353">
        <f t="shared" si="402"/>
        <v>100703</v>
      </c>
      <c r="R2353">
        <f t="shared" si="403"/>
        <v>100704</v>
      </c>
      <c r="S2353">
        <f t="shared" si="404"/>
        <v>100703</v>
      </c>
      <c r="T2353">
        <f t="shared" si="405"/>
        <v>100703</v>
      </c>
      <c r="U2353">
        <f t="shared" si="406"/>
        <v>202350</v>
      </c>
      <c r="V2353" s="7">
        <f>IFERROR(VLOOKUP(VALUE(L2353),工作表2!$A:$N,14,1)/50,0)</f>
        <v>616723.63</v>
      </c>
      <c r="W2353" s="7">
        <f>IFERROR(VLOOKUP(VALUE(M2353),工作表2!$A:$N,14,1)/50,0)</f>
        <v>616723.63</v>
      </c>
      <c r="X2353" s="7">
        <f>IFERROR(VLOOKUP(VALUE(N2353),工作表2!$A:$N,14,1)/50,0)</f>
        <v>616723.63</v>
      </c>
      <c r="Y2353" s="7">
        <f>IFERROR(VLOOKUP(VALUE(O2353),工作表2!$A:$N,14,1)/50,0)</f>
        <v>616723.63</v>
      </c>
      <c r="Z2353" s="7">
        <f>IFERROR(VLOOKUP(VALUE(P2353),工作表2!$A:$N,14,1)/50,0)</f>
        <v>616723.63</v>
      </c>
      <c r="AA2353" s="7">
        <f>IFERROR(VLOOKUP(VALUE(Q2353),工作表2!$A:$N,14,1)/50,0)</f>
        <v>616723.63</v>
      </c>
      <c r="AB2353" s="7">
        <f>IFERROR(VLOOKUP(VALUE(R2353),工作表2!$A:$N,14,1)/50,0)</f>
        <v>616723.63</v>
      </c>
      <c r="AC2353" s="7">
        <f>IFERROR(VLOOKUP(VALUE(S2353),工作表2!$A:$N,14,1)/50,0)</f>
        <v>616723.63</v>
      </c>
      <c r="AD2353" s="7">
        <f>IFERROR(VLOOKUP(VALUE(T2353),工作表2!$A:$N,14,1)/50,0)</f>
        <v>616723.63</v>
      </c>
      <c r="AE2353" s="7">
        <f>IFERROR(VLOOKUP(VALUE(U2353),工作表2!$A:$N,14,1),0)</f>
        <v>93773644</v>
      </c>
      <c r="AF2353" s="7">
        <f t="shared" si="407"/>
        <v>99324156.670000002</v>
      </c>
    </row>
    <row r="2354" spans="1:32" x14ac:dyDescent="0.15">
      <c r="A2354" s="8">
        <v>102350</v>
      </c>
      <c r="B2354" s="3" t="s">
        <v>8549</v>
      </c>
      <c r="C2354" t="s">
        <v>8550</v>
      </c>
      <c r="D2354" t="s">
        <v>8551</v>
      </c>
      <c r="E2354" t="s">
        <v>8552</v>
      </c>
      <c r="F2354" t="s">
        <v>8553</v>
      </c>
      <c r="G2354" t="s">
        <v>8554</v>
      </c>
      <c r="H2354" t="s">
        <v>8555</v>
      </c>
      <c r="I2354" t="s">
        <v>8556</v>
      </c>
      <c r="J2354" t="s">
        <v>8557</v>
      </c>
      <c r="K2354" t="s">
        <v>8558</v>
      </c>
      <c r="L2354">
        <f t="shared" si="397"/>
        <v>100707</v>
      </c>
      <c r="M2354">
        <f t="shared" si="398"/>
        <v>100708</v>
      </c>
      <c r="N2354">
        <f t="shared" si="399"/>
        <v>100707</v>
      </c>
      <c r="O2354">
        <f t="shared" si="400"/>
        <v>100708</v>
      </c>
      <c r="P2354">
        <f t="shared" si="401"/>
        <v>100708</v>
      </c>
      <c r="Q2354">
        <f t="shared" si="402"/>
        <v>100708</v>
      </c>
      <c r="R2354">
        <f t="shared" si="403"/>
        <v>100706</v>
      </c>
      <c r="S2354">
        <f t="shared" si="404"/>
        <v>100706</v>
      </c>
      <c r="T2354">
        <f t="shared" si="405"/>
        <v>100706</v>
      </c>
      <c r="U2354">
        <f t="shared" si="406"/>
        <v>202351</v>
      </c>
      <c r="V2354" s="7">
        <f>IFERROR(VLOOKUP(VALUE(L2354),工作表2!$A:$N,14,1)/50,0)</f>
        <v>622298.57999999996</v>
      </c>
      <c r="W2354" s="7">
        <f>IFERROR(VLOOKUP(VALUE(M2354),工作表2!$A:$N,14,1)/50,0)</f>
        <v>622298.57999999996</v>
      </c>
      <c r="X2354" s="7">
        <f>IFERROR(VLOOKUP(VALUE(N2354),工作表2!$A:$N,14,1)/50,0)</f>
        <v>622298.57999999996</v>
      </c>
      <c r="Y2354" s="7">
        <f>IFERROR(VLOOKUP(VALUE(O2354),工作表2!$A:$N,14,1)/50,0)</f>
        <v>622298.57999999996</v>
      </c>
      <c r="Z2354" s="7">
        <f>IFERROR(VLOOKUP(VALUE(P2354),工作表2!$A:$N,14,1)/50,0)</f>
        <v>622298.57999999996</v>
      </c>
      <c r="AA2354" s="7">
        <f>IFERROR(VLOOKUP(VALUE(Q2354),工作表2!$A:$N,14,1)/50,0)</f>
        <v>622298.57999999996</v>
      </c>
      <c r="AB2354" s="7">
        <f>IFERROR(VLOOKUP(VALUE(R2354),工作表2!$A:$N,14,1)/50,0)</f>
        <v>622298.57999999996</v>
      </c>
      <c r="AC2354" s="7">
        <f>IFERROR(VLOOKUP(VALUE(S2354),工作表2!$A:$N,14,1)/50,0)</f>
        <v>622298.57999999996</v>
      </c>
      <c r="AD2354" s="7">
        <f>IFERROR(VLOOKUP(VALUE(T2354),工作表2!$A:$N,14,1)/50,0)</f>
        <v>622298.57999999996</v>
      </c>
      <c r="AE2354" s="7">
        <f>IFERROR(VLOOKUP(VALUE(U2354),工作表2!$A:$N,14,1),0)</f>
        <v>92388584</v>
      </c>
      <c r="AF2354" s="7">
        <f t="shared" si="407"/>
        <v>97989271.219999999</v>
      </c>
    </row>
    <row r="2355" spans="1:32" x14ac:dyDescent="0.15">
      <c r="A2355" s="8">
        <v>102351</v>
      </c>
      <c r="B2355" s="3" t="s">
        <v>8549</v>
      </c>
      <c r="C2355" t="s">
        <v>8550</v>
      </c>
      <c r="D2355" t="s">
        <v>8559</v>
      </c>
      <c r="E2355" t="s">
        <v>8560</v>
      </c>
      <c r="F2355" t="s">
        <v>8553</v>
      </c>
      <c r="G2355" t="s">
        <v>8561</v>
      </c>
      <c r="H2355" t="s">
        <v>8562</v>
      </c>
      <c r="I2355" t="s">
        <v>8563</v>
      </c>
      <c r="J2355" t="s">
        <v>8564</v>
      </c>
      <c r="K2355" t="s">
        <v>8565</v>
      </c>
      <c r="L2355">
        <f t="shared" si="397"/>
        <v>100707</v>
      </c>
      <c r="M2355">
        <f t="shared" si="398"/>
        <v>100708</v>
      </c>
      <c r="N2355">
        <f t="shared" si="399"/>
        <v>100708</v>
      </c>
      <c r="O2355">
        <f t="shared" si="400"/>
        <v>100706</v>
      </c>
      <c r="P2355">
        <f t="shared" si="401"/>
        <v>100708</v>
      </c>
      <c r="Q2355">
        <f t="shared" si="402"/>
        <v>100707</v>
      </c>
      <c r="R2355">
        <f t="shared" si="403"/>
        <v>100708</v>
      </c>
      <c r="S2355">
        <f t="shared" si="404"/>
        <v>100708</v>
      </c>
      <c r="T2355">
        <f t="shared" si="405"/>
        <v>100708</v>
      </c>
      <c r="U2355">
        <f t="shared" si="406"/>
        <v>202352</v>
      </c>
      <c r="V2355" s="7">
        <f>IFERROR(VLOOKUP(VALUE(L2355),工作表2!$A:$N,14,1)/50,0)</f>
        <v>622298.57999999996</v>
      </c>
      <c r="W2355" s="7">
        <f>IFERROR(VLOOKUP(VALUE(M2355),工作表2!$A:$N,14,1)/50,0)</f>
        <v>622298.57999999996</v>
      </c>
      <c r="X2355" s="7">
        <f>IFERROR(VLOOKUP(VALUE(N2355),工作表2!$A:$N,14,1)/50,0)</f>
        <v>622298.57999999996</v>
      </c>
      <c r="Y2355" s="7">
        <f>IFERROR(VLOOKUP(VALUE(O2355),工作表2!$A:$N,14,1)/50,0)</f>
        <v>622298.57999999996</v>
      </c>
      <c r="Z2355" s="7">
        <f>IFERROR(VLOOKUP(VALUE(P2355),工作表2!$A:$N,14,1)/50,0)</f>
        <v>622298.57999999996</v>
      </c>
      <c r="AA2355" s="7">
        <f>IFERROR(VLOOKUP(VALUE(Q2355),工作表2!$A:$N,14,1)/50,0)</f>
        <v>622298.57999999996</v>
      </c>
      <c r="AB2355" s="7">
        <f>IFERROR(VLOOKUP(VALUE(R2355),工作表2!$A:$N,14,1)/50,0)</f>
        <v>622298.57999999996</v>
      </c>
      <c r="AC2355" s="7">
        <f>IFERROR(VLOOKUP(VALUE(S2355),工作表2!$A:$N,14,1)/50,0)</f>
        <v>622298.57999999996</v>
      </c>
      <c r="AD2355" s="7">
        <f>IFERROR(VLOOKUP(VALUE(T2355),工作表2!$A:$N,14,1)/50,0)</f>
        <v>622298.57999999996</v>
      </c>
      <c r="AE2355" s="7">
        <f>IFERROR(VLOOKUP(VALUE(U2355),工作表2!$A:$N,14,1),0)</f>
        <v>92447955</v>
      </c>
      <c r="AF2355" s="7">
        <f t="shared" si="407"/>
        <v>98048642.219999999</v>
      </c>
    </row>
    <row r="2356" spans="1:32" x14ac:dyDescent="0.15">
      <c r="A2356" s="8">
        <v>102352</v>
      </c>
      <c r="B2356" s="3" t="s">
        <v>8549</v>
      </c>
      <c r="C2356" t="s">
        <v>8566</v>
      </c>
      <c r="D2356" t="s">
        <v>8551</v>
      </c>
      <c r="E2356" t="s">
        <v>8560</v>
      </c>
      <c r="F2356" t="s">
        <v>8553</v>
      </c>
      <c r="G2356" t="s">
        <v>8567</v>
      </c>
      <c r="H2356" t="s">
        <v>8555</v>
      </c>
      <c r="I2356" t="s">
        <v>8568</v>
      </c>
      <c r="J2356" t="s">
        <v>8564</v>
      </c>
      <c r="K2356" t="s">
        <v>8569</v>
      </c>
      <c r="L2356">
        <f t="shared" si="397"/>
        <v>100707</v>
      </c>
      <c r="M2356">
        <f t="shared" si="398"/>
        <v>100706</v>
      </c>
      <c r="N2356">
        <f t="shared" si="399"/>
        <v>100707</v>
      </c>
      <c r="O2356">
        <f t="shared" si="400"/>
        <v>100706</v>
      </c>
      <c r="P2356">
        <f t="shared" si="401"/>
        <v>100708</v>
      </c>
      <c r="Q2356">
        <f t="shared" si="402"/>
        <v>100706</v>
      </c>
      <c r="R2356">
        <f t="shared" si="403"/>
        <v>100706</v>
      </c>
      <c r="S2356">
        <f t="shared" si="404"/>
        <v>100707</v>
      </c>
      <c r="T2356">
        <f t="shared" si="405"/>
        <v>100708</v>
      </c>
      <c r="U2356">
        <f t="shared" si="406"/>
        <v>202353</v>
      </c>
      <c r="V2356" s="7">
        <f>IFERROR(VLOOKUP(VALUE(L2356),工作表2!$A:$N,14,1)/50,0)</f>
        <v>622298.57999999996</v>
      </c>
      <c r="W2356" s="7">
        <f>IFERROR(VLOOKUP(VALUE(M2356),工作表2!$A:$N,14,1)/50,0)</f>
        <v>622298.57999999996</v>
      </c>
      <c r="X2356" s="7">
        <f>IFERROR(VLOOKUP(VALUE(N2356),工作表2!$A:$N,14,1)/50,0)</f>
        <v>622298.57999999996</v>
      </c>
      <c r="Y2356" s="7">
        <f>IFERROR(VLOOKUP(VALUE(O2356),工作表2!$A:$N,14,1)/50,0)</f>
        <v>622298.57999999996</v>
      </c>
      <c r="Z2356" s="7">
        <f>IFERROR(VLOOKUP(VALUE(P2356),工作表2!$A:$N,14,1)/50,0)</f>
        <v>622298.57999999996</v>
      </c>
      <c r="AA2356" s="7">
        <f>IFERROR(VLOOKUP(VALUE(Q2356),工作表2!$A:$N,14,1)/50,0)</f>
        <v>622298.57999999996</v>
      </c>
      <c r="AB2356" s="7">
        <f>IFERROR(VLOOKUP(VALUE(R2356),工作表2!$A:$N,14,1)/50,0)</f>
        <v>622298.57999999996</v>
      </c>
      <c r="AC2356" s="7">
        <f>IFERROR(VLOOKUP(VALUE(S2356),工作表2!$A:$N,14,1)/50,0)</f>
        <v>622298.57999999996</v>
      </c>
      <c r="AD2356" s="7">
        <f>IFERROR(VLOOKUP(VALUE(T2356),工作表2!$A:$N,14,1)/50,0)</f>
        <v>622298.57999999996</v>
      </c>
      <c r="AE2356" s="7">
        <f>IFERROR(VLOOKUP(VALUE(U2356),工作表2!$A:$N,14,1),0)</f>
        <v>92507358</v>
      </c>
      <c r="AF2356" s="7">
        <f t="shared" si="407"/>
        <v>98108045.219999999</v>
      </c>
    </row>
    <row r="2357" spans="1:32" x14ac:dyDescent="0.15">
      <c r="A2357" s="8">
        <v>102353</v>
      </c>
      <c r="B2357" s="3" t="s">
        <v>8570</v>
      </c>
      <c r="C2357" t="s">
        <v>8550</v>
      </c>
      <c r="D2357" t="s">
        <v>8571</v>
      </c>
      <c r="E2357" t="s">
        <v>8560</v>
      </c>
      <c r="F2357" t="s">
        <v>8553</v>
      </c>
      <c r="G2357" t="s">
        <v>8567</v>
      </c>
      <c r="H2357" t="s">
        <v>8572</v>
      </c>
      <c r="I2357" t="s">
        <v>8556</v>
      </c>
      <c r="J2357" t="s">
        <v>8557</v>
      </c>
      <c r="K2357" t="s">
        <v>8573</v>
      </c>
      <c r="L2357">
        <f t="shared" si="397"/>
        <v>100706</v>
      </c>
      <c r="M2357">
        <f t="shared" si="398"/>
        <v>100708</v>
      </c>
      <c r="N2357">
        <f t="shared" si="399"/>
        <v>100706</v>
      </c>
      <c r="O2357">
        <f t="shared" si="400"/>
        <v>100706</v>
      </c>
      <c r="P2357">
        <f t="shared" si="401"/>
        <v>100708</v>
      </c>
      <c r="Q2357">
        <f t="shared" si="402"/>
        <v>100706</v>
      </c>
      <c r="R2357">
        <f t="shared" si="403"/>
        <v>100707</v>
      </c>
      <c r="S2357">
        <f t="shared" si="404"/>
        <v>100706</v>
      </c>
      <c r="T2357">
        <f t="shared" si="405"/>
        <v>100706</v>
      </c>
      <c r="U2357">
        <f t="shared" si="406"/>
        <v>202354</v>
      </c>
      <c r="V2357" s="7">
        <f>IFERROR(VLOOKUP(VALUE(L2357),工作表2!$A:$N,14,1)/50,0)</f>
        <v>622298.57999999996</v>
      </c>
      <c r="W2357" s="7">
        <f>IFERROR(VLOOKUP(VALUE(M2357),工作表2!$A:$N,14,1)/50,0)</f>
        <v>622298.57999999996</v>
      </c>
      <c r="X2357" s="7">
        <f>IFERROR(VLOOKUP(VALUE(N2357),工作表2!$A:$N,14,1)/50,0)</f>
        <v>622298.57999999996</v>
      </c>
      <c r="Y2357" s="7">
        <f>IFERROR(VLOOKUP(VALUE(O2357),工作表2!$A:$N,14,1)/50,0)</f>
        <v>622298.57999999996</v>
      </c>
      <c r="Z2357" s="7">
        <f>IFERROR(VLOOKUP(VALUE(P2357),工作表2!$A:$N,14,1)/50,0)</f>
        <v>622298.57999999996</v>
      </c>
      <c r="AA2357" s="7">
        <f>IFERROR(VLOOKUP(VALUE(Q2357),工作表2!$A:$N,14,1)/50,0)</f>
        <v>622298.57999999996</v>
      </c>
      <c r="AB2357" s="7">
        <f>IFERROR(VLOOKUP(VALUE(R2357),工作表2!$A:$N,14,1)/50,0)</f>
        <v>622298.57999999996</v>
      </c>
      <c r="AC2357" s="7">
        <f>IFERROR(VLOOKUP(VALUE(S2357),工作表2!$A:$N,14,1)/50,0)</f>
        <v>622298.57999999996</v>
      </c>
      <c r="AD2357" s="7">
        <f>IFERROR(VLOOKUP(VALUE(T2357),工作表2!$A:$N,14,1)/50,0)</f>
        <v>622298.57999999996</v>
      </c>
      <c r="AE2357" s="7">
        <f>IFERROR(VLOOKUP(VALUE(U2357),工作表2!$A:$N,14,1),0)</f>
        <v>94252792</v>
      </c>
      <c r="AF2357" s="7">
        <f t="shared" si="407"/>
        <v>99853479.219999999</v>
      </c>
    </row>
    <row r="2358" spans="1:32" x14ac:dyDescent="0.15">
      <c r="A2358" s="8">
        <v>102354</v>
      </c>
      <c r="B2358" s="3" t="s">
        <v>8549</v>
      </c>
      <c r="C2358" t="s">
        <v>8550</v>
      </c>
      <c r="D2358" t="s">
        <v>8559</v>
      </c>
      <c r="E2358" t="s">
        <v>8552</v>
      </c>
      <c r="F2358" t="s">
        <v>8574</v>
      </c>
      <c r="G2358" t="s">
        <v>8561</v>
      </c>
      <c r="H2358" t="s">
        <v>8562</v>
      </c>
      <c r="I2358" t="s">
        <v>8556</v>
      </c>
      <c r="J2358" t="s">
        <v>8557</v>
      </c>
      <c r="K2358" t="s">
        <v>8575</v>
      </c>
      <c r="L2358">
        <f t="shared" si="397"/>
        <v>100707</v>
      </c>
      <c r="M2358">
        <f t="shared" si="398"/>
        <v>100708</v>
      </c>
      <c r="N2358">
        <f t="shared" si="399"/>
        <v>100708</v>
      </c>
      <c r="O2358">
        <f t="shared" si="400"/>
        <v>100708</v>
      </c>
      <c r="P2358">
        <f t="shared" si="401"/>
        <v>100706</v>
      </c>
      <c r="Q2358">
        <f t="shared" si="402"/>
        <v>100707</v>
      </c>
      <c r="R2358">
        <f t="shared" si="403"/>
        <v>100708</v>
      </c>
      <c r="S2358">
        <f t="shared" si="404"/>
        <v>100706</v>
      </c>
      <c r="T2358">
        <f t="shared" si="405"/>
        <v>100706</v>
      </c>
      <c r="U2358">
        <f t="shared" si="406"/>
        <v>202355</v>
      </c>
      <c r="V2358" s="7">
        <f>IFERROR(VLOOKUP(VALUE(L2358),工作表2!$A:$N,14,1)/50,0)</f>
        <v>622298.57999999996</v>
      </c>
      <c r="W2358" s="7">
        <f>IFERROR(VLOOKUP(VALUE(M2358),工作表2!$A:$N,14,1)/50,0)</f>
        <v>622298.57999999996</v>
      </c>
      <c r="X2358" s="7">
        <f>IFERROR(VLOOKUP(VALUE(N2358),工作表2!$A:$N,14,1)/50,0)</f>
        <v>622298.57999999996</v>
      </c>
      <c r="Y2358" s="7">
        <f>IFERROR(VLOOKUP(VALUE(O2358),工作表2!$A:$N,14,1)/50,0)</f>
        <v>622298.57999999996</v>
      </c>
      <c r="Z2358" s="7">
        <f>IFERROR(VLOOKUP(VALUE(P2358),工作表2!$A:$N,14,1)/50,0)</f>
        <v>622298.57999999996</v>
      </c>
      <c r="AA2358" s="7">
        <f>IFERROR(VLOOKUP(VALUE(Q2358),工作表2!$A:$N,14,1)/50,0)</f>
        <v>622298.57999999996</v>
      </c>
      <c r="AB2358" s="7">
        <f>IFERROR(VLOOKUP(VALUE(R2358),工作表2!$A:$N,14,1)/50,0)</f>
        <v>622298.57999999996</v>
      </c>
      <c r="AC2358" s="7">
        <f>IFERROR(VLOOKUP(VALUE(S2358),工作表2!$A:$N,14,1)/50,0)</f>
        <v>622298.57999999996</v>
      </c>
      <c r="AD2358" s="7">
        <f>IFERROR(VLOOKUP(VALUE(T2358),工作表2!$A:$N,14,1)/50,0)</f>
        <v>622298.57999999996</v>
      </c>
      <c r="AE2358" s="7">
        <f>IFERROR(VLOOKUP(VALUE(U2358),工作表2!$A:$N,14,1),0)</f>
        <v>92626261.5</v>
      </c>
      <c r="AF2358" s="7">
        <f t="shared" si="407"/>
        <v>98226948.719999999</v>
      </c>
    </row>
    <row r="2359" spans="1:32" x14ac:dyDescent="0.15">
      <c r="A2359" s="8">
        <v>102355</v>
      </c>
      <c r="B2359" s="3" t="s">
        <v>8549</v>
      </c>
      <c r="C2359" t="s">
        <v>8566</v>
      </c>
      <c r="D2359" t="s">
        <v>8551</v>
      </c>
      <c r="E2359" t="s">
        <v>8560</v>
      </c>
      <c r="F2359" t="s">
        <v>8576</v>
      </c>
      <c r="G2359" t="s">
        <v>8561</v>
      </c>
      <c r="H2359" t="s">
        <v>8562</v>
      </c>
      <c r="I2359" t="s">
        <v>8568</v>
      </c>
      <c r="J2359" t="s">
        <v>8557</v>
      </c>
      <c r="K2359" t="s">
        <v>8577</v>
      </c>
      <c r="L2359">
        <f t="shared" si="397"/>
        <v>100707</v>
      </c>
      <c r="M2359">
        <f t="shared" si="398"/>
        <v>100706</v>
      </c>
      <c r="N2359">
        <f t="shared" si="399"/>
        <v>100707</v>
      </c>
      <c r="O2359">
        <f t="shared" si="400"/>
        <v>100706</v>
      </c>
      <c r="P2359">
        <f t="shared" si="401"/>
        <v>100707</v>
      </c>
      <c r="Q2359">
        <f t="shared" si="402"/>
        <v>100707</v>
      </c>
      <c r="R2359">
        <f t="shared" si="403"/>
        <v>100708</v>
      </c>
      <c r="S2359">
        <f t="shared" si="404"/>
        <v>100707</v>
      </c>
      <c r="T2359">
        <f t="shared" si="405"/>
        <v>100706</v>
      </c>
      <c r="U2359">
        <f t="shared" si="406"/>
        <v>202356</v>
      </c>
      <c r="V2359" s="7">
        <f>IFERROR(VLOOKUP(VALUE(L2359),工作表2!$A:$N,14,1)/50,0)</f>
        <v>622298.57999999996</v>
      </c>
      <c r="W2359" s="7">
        <f>IFERROR(VLOOKUP(VALUE(M2359),工作表2!$A:$N,14,1)/50,0)</f>
        <v>622298.57999999996</v>
      </c>
      <c r="X2359" s="7">
        <f>IFERROR(VLOOKUP(VALUE(N2359),工作表2!$A:$N,14,1)/50,0)</f>
        <v>622298.57999999996</v>
      </c>
      <c r="Y2359" s="7">
        <f>IFERROR(VLOOKUP(VALUE(O2359),工作表2!$A:$N,14,1)/50,0)</f>
        <v>622298.57999999996</v>
      </c>
      <c r="Z2359" s="7">
        <f>IFERROR(VLOOKUP(VALUE(P2359),工作表2!$A:$N,14,1)/50,0)</f>
        <v>622298.57999999996</v>
      </c>
      <c r="AA2359" s="7">
        <f>IFERROR(VLOOKUP(VALUE(Q2359),工作表2!$A:$N,14,1)/50,0)</f>
        <v>622298.57999999996</v>
      </c>
      <c r="AB2359" s="7">
        <f>IFERROR(VLOOKUP(VALUE(R2359),工作表2!$A:$N,14,1)/50,0)</f>
        <v>622298.57999999996</v>
      </c>
      <c r="AC2359" s="7">
        <f>IFERROR(VLOOKUP(VALUE(S2359),工作表2!$A:$N,14,1)/50,0)</f>
        <v>622298.57999999996</v>
      </c>
      <c r="AD2359" s="7">
        <f>IFERROR(VLOOKUP(VALUE(T2359),工作表2!$A:$N,14,1)/50,0)</f>
        <v>622298.57999999996</v>
      </c>
      <c r="AE2359" s="7">
        <f>IFERROR(VLOOKUP(VALUE(U2359),工作表2!$A:$N,14,1),0)</f>
        <v>92685762</v>
      </c>
      <c r="AF2359" s="7">
        <f t="shared" si="407"/>
        <v>98286449.219999999</v>
      </c>
    </row>
    <row r="2360" spans="1:32" x14ac:dyDescent="0.15">
      <c r="A2360" s="8">
        <v>102356</v>
      </c>
      <c r="B2360" s="3" t="s">
        <v>8570</v>
      </c>
      <c r="C2360" t="s">
        <v>8550</v>
      </c>
      <c r="D2360" t="s">
        <v>8551</v>
      </c>
      <c r="E2360" t="s">
        <v>8560</v>
      </c>
      <c r="F2360" t="s">
        <v>8576</v>
      </c>
      <c r="G2360" t="s">
        <v>8567</v>
      </c>
      <c r="H2360" t="s">
        <v>8572</v>
      </c>
      <c r="I2360" t="s">
        <v>8563</v>
      </c>
      <c r="J2360" t="s">
        <v>8564</v>
      </c>
      <c r="K2360" t="s">
        <v>8578</v>
      </c>
      <c r="L2360">
        <f t="shared" si="397"/>
        <v>100706</v>
      </c>
      <c r="M2360">
        <f t="shared" si="398"/>
        <v>100708</v>
      </c>
      <c r="N2360">
        <f t="shared" si="399"/>
        <v>100707</v>
      </c>
      <c r="O2360">
        <f t="shared" si="400"/>
        <v>100706</v>
      </c>
      <c r="P2360">
        <f t="shared" si="401"/>
        <v>100707</v>
      </c>
      <c r="Q2360">
        <f t="shared" si="402"/>
        <v>100706</v>
      </c>
      <c r="R2360">
        <f t="shared" si="403"/>
        <v>100707</v>
      </c>
      <c r="S2360">
        <f t="shared" si="404"/>
        <v>100708</v>
      </c>
      <c r="T2360">
        <f t="shared" si="405"/>
        <v>100708</v>
      </c>
      <c r="U2360">
        <f t="shared" si="406"/>
        <v>202357</v>
      </c>
      <c r="V2360" s="7">
        <f>IFERROR(VLOOKUP(VALUE(L2360),工作表2!$A:$N,14,1)/50,0)</f>
        <v>622298.57999999996</v>
      </c>
      <c r="W2360" s="7">
        <f>IFERROR(VLOOKUP(VALUE(M2360),工作表2!$A:$N,14,1)/50,0)</f>
        <v>622298.57999999996</v>
      </c>
      <c r="X2360" s="7">
        <f>IFERROR(VLOOKUP(VALUE(N2360),工作表2!$A:$N,14,1)/50,0)</f>
        <v>622298.57999999996</v>
      </c>
      <c r="Y2360" s="7">
        <f>IFERROR(VLOOKUP(VALUE(O2360),工作表2!$A:$N,14,1)/50,0)</f>
        <v>622298.57999999996</v>
      </c>
      <c r="Z2360" s="7">
        <f>IFERROR(VLOOKUP(VALUE(P2360),工作表2!$A:$N,14,1)/50,0)</f>
        <v>622298.57999999996</v>
      </c>
      <c r="AA2360" s="7">
        <f>IFERROR(VLOOKUP(VALUE(Q2360),工作表2!$A:$N,14,1)/50,0)</f>
        <v>622298.57999999996</v>
      </c>
      <c r="AB2360" s="7">
        <f>IFERROR(VLOOKUP(VALUE(R2360),工作表2!$A:$N,14,1)/50,0)</f>
        <v>622298.57999999996</v>
      </c>
      <c r="AC2360" s="7">
        <f>IFERROR(VLOOKUP(VALUE(S2360),工作表2!$A:$N,14,1)/50,0)</f>
        <v>622298.57999999996</v>
      </c>
      <c r="AD2360" s="7">
        <f>IFERROR(VLOOKUP(VALUE(T2360),工作表2!$A:$N,14,1)/50,0)</f>
        <v>622298.57999999996</v>
      </c>
      <c r="AE2360" s="7">
        <f>IFERROR(VLOOKUP(VALUE(U2360),工作表2!$A:$N,14,1),0)</f>
        <v>94433935</v>
      </c>
      <c r="AF2360" s="7">
        <f t="shared" si="407"/>
        <v>100034622.22</v>
      </c>
    </row>
    <row r="2361" spans="1:32" x14ac:dyDescent="0.15">
      <c r="A2361" s="8">
        <v>102357</v>
      </c>
      <c r="B2361" s="3" t="s">
        <v>8579</v>
      </c>
      <c r="C2361" t="s">
        <v>8550</v>
      </c>
      <c r="D2361" t="s">
        <v>8571</v>
      </c>
      <c r="E2361" t="s">
        <v>8580</v>
      </c>
      <c r="F2361" t="s">
        <v>8574</v>
      </c>
      <c r="G2361" t="s">
        <v>8554</v>
      </c>
      <c r="H2361" t="s">
        <v>8555</v>
      </c>
      <c r="I2361" t="s">
        <v>8563</v>
      </c>
      <c r="J2361" t="s">
        <v>8581</v>
      </c>
      <c r="K2361" t="s">
        <v>8582</v>
      </c>
      <c r="L2361">
        <f t="shared" si="397"/>
        <v>100708</v>
      </c>
      <c r="M2361">
        <f t="shared" si="398"/>
        <v>100708</v>
      </c>
      <c r="N2361">
        <f t="shared" si="399"/>
        <v>100706</v>
      </c>
      <c r="O2361">
        <f t="shared" si="400"/>
        <v>100707</v>
      </c>
      <c r="P2361">
        <f t="shared" si="401"/>
        <v>100706</v>
      </c>
      <c r="Q2361">
        <f t="shared" si="402"/>
        <v>100708</v>
      </c>
      <c r="R2361">
        <f t="shared" si="403"/>
        <v>100706</v>
      </c>
      <c r="S2361">
        <f t="shared" si="404"/>
        <v>100708</v>
      </c>
      <c r="T2361">
        <f t="shared" si="405"/>
        <v>100707</v>
      </c>
      <c r="U2361">
        <f t="shared" si="406"/>
        <v>202358</v>
      </c>
      <c r="V2361" s="7">
        <f>IFERROR(VLOOKUP(VALUE(L2361),工作表2!$A:$N,14,1)/50,0)</f>
        <v>622298.57999999996</v>
      </c>
      <c r="W2361" s="7">
        <f>IFERROR(VLOOKUP(VALUE(M2361),工作表2!$A:$N,14,1)/50,0)</f>
        <v>622298.57999999996</v>
      </c>
      <c r="X2361" s="7">
        <f>IFERROR(VLOOKUP(VALUE(N2361),工作表2!$A:$N,14,1)/50,0)</f>
        <v>622298.57999999996</v>
      </c>
      <c r="Y2361" s="7">
        <f>IFERROR(VLOOKUP(VALUE(O2361),工作表2!$A:$N,14,1)/50,0)</f>
        <v>622298.57999999996</v>
      </c>
      <c r="Z2361" s="7">
        <f>IFERROR(VLOOKUP(VALUE(P2361),工作表2!$A:$N,14,1)/50,0)</f>
        <v>622298.57999999996</v>
      </c>
      <c r="AA2361" s="7">
        <f>IFERROR(VLOOKUP(VALUE(Q2361),工作表2!$A:$N,14,1)/50,0)</f>
        <v>622298.57999999996</v>
      </c>
      <c r="AB2361" s="7">
        <f>IFERROR(VLOOKUP(VALUE(R2361),工作表2!$A:$N,14,1)/50,0)</f>
        <v>622298.57999999996</v>
      </c>
      <c r="AC2361" s="7">
        <f>IFERROR(VLOOKUP(VALUE(S2361),工作表2!$A:$N,14,1)/50,0)</f>
        <v>622298.57999999996</v>
      </c>
      <c r="AD2361" s="7">
        <f>IFERROR(VLOOKUP(VALUE(T2361),工作表2!$A:$N,14,1)/50,0)</f>
        <v>622298.57999999996</v>
      </c>
      <c r="AE2361" s="7">
        <f>IFERROR(VLOOKUP(VALUE(U2361),工作表2!$A:$N,14,1),0)</f>
        <v>93683412.5</v>
      </c>
      <c r="AF2361" s="7">
        <f t="shared" si="407"/>
        <v>99284099.719999999</v>
      </c>
    </row>
    <row r="2362" spans="1:32" x14ac:dyDescent="0.15">
      <c r="A2362" s="8">
        <v>102358</v>
      </c>
      <c r="B2362" s="3" t="s">
        <v>8549</v>
      </c>
      <c r="C2362" t="s">
        <v>8566</v>
      </c>
      <c r="D2362" t="s">
        <v>8551</v>
      </c>
      <c r="E2362" t="s">
        <v>8560</v>
      </c>
      <c r="F2362" t="s">
        <v>8574</v>
      </c>
      <c r="G2362" t="s">
        <v>8561</v>
      </c>
      <c r="H2362" t="s">
        <v>8572</v>
      </c>
      <c r="I2362" t="s">
        <v>8568</v>
      </c>
      <c r="J2362" t="s">
        <v>8581</v>
      </c>
      <c r="K2362" t="s">
        <v>8583</v>
      </c>
      <c r="L2362">
        <f t="shared" si="397"/>
        <v>100707</v>
      </c>
      <c r="M2362">
        <f t="shared" si="398"/>
        <v>100706</v>
      </c>
      <c r="N2362">
        <f t="shared" si="399"/>
        <v>100707</v>
      </c>
      <c r="O2362">
        <f t="shared" si="400"/>
        <v>100706</v>
      </c>
      <c r="P2362">
        <f t="shared" si="401"/>
        <v>100706</v>
      </c>
      <c r="Q2362">
        <f t="shared" si="402"/>
        <v>100707</v>
      </c>
      <c r="R2362">
        <f t="shared" si="403"/>
        <v>100707</v>
      </c>
      <c r="S2362">
        <f t="shared" si="404"/>
        <v>100707</v>
      </c>
      <c r="T2362">
        <f t="shared" si="405"/>
        <v>100707</v>
      </c>
      <c r="U2362">
        <f t="shared" si="406"/>
        <v>202359</v>
      </c>
      <c r="V2362" s="7">
        <f>IFERROR(VLOOKUP(VALUE(L2362),工作表2!$A:$N,14,1)/50,0)</f>
        <v>622298.57999999996</v>
      </c>
      <c r="W2362" s="7">
        <f>IFERROR(VLOOKUP(VALUE(M2362),工作表2!$A:$N,14,1)/50,0)</f>
        <v>622298.57999999996</v>
      </c>
      <c r="X2362" s="7">
        <f>IFERROR(VLOOKUP(VALUE(N2362),工作表2!$A:$N,14,1)/50,0)</f>
        <v>622298.57999999996</v>
      </c>
      <c r="Y2362" s="7">
        <f>IFERROR(VLOOKUP(VALUE(O2362),工作表2!$A:$N,14,1)/50,0)</f>
        <v>622298.57999999996</v>
      </c>
      <c r="Z2362" s="7">
        <f>IFERROR(VLOOKUP(VALUE(P2362),工作表2!$A:$N,14,1)/50,0)</f>
        <v>622298.57999999996</v>
      </c>
      <c r="AA2362" s="7">
        <f>IFERROR(VLOOKUP(VALUE(Q2362),工作表2!$A:$N,14,1)/50,0)</f>
        <v>622298.57999999996</v>
      </c>
      <c r="AB2362" s="7">
        <f>IFERROR(VLOOKUP(VALUE(R2362),工作表2!$A:$N,14,1)/50,0)</f>
        <v>622298.57999999996</v>
      </c>
      <c r="AC2362" s="7">
        <f>IFERROR(VLOOKUP(VALUE(S2362),工作表2!$A:$N,14,1)/50,0)</f>
        <v>622298.57999999996</v>
      </c>
      <c r="AD2362" s="7">
        <f>IFERROR(VLOOKUP(VALUE(T2362),工作表2!$A:$N,14,1)/50,0)</f>
        <v>622298.57999999996</v>
      </c>
      <c r="AE2362" s="7">
        <f>IFERROR(VLOOKUP(VALUE(U2362),工作表2!$A:$N,14,1),0)</f>
        <v>94081550</v>
      </c>
      <c r="AF2362" s="7">
        <f t="shared" si="407"/>
        <v>99682237.219999999</v>
      </c>
    </row>
    <row r="2363" spans="1:32" x14ac:dyDescent="0.15">
      <c r="A2363" s="8">
        <v>102359</v>
      </c>
      <c r="B2363" s="3" t="s">
        <v>8579</v>
      </c>
      <c r="C2363" t="s">
        <v>8566</v>
      </c>
      <c r="D2363" t="s">
        <v>8559</v>
      </c>
      <c r="E2363" t="s">
        <v>8560</v>
      </c>
      <c r="F2363" t="s">
        <v>8574</v>
      </c>
      <c r="G2363" t="s">
        <v>8561</v>
      </c>
      <c r="H2363" t="s">
        <v>8572</v>
      </c>
      <c r="I2363" t="s">
        <v>8568</v>
      </c>
      <c r="J2363" t="s">
        <v>8557</v>
      </c>
      <c r="K2363" t="s">
        <v>8584</v>
      </c>
      <c r="L2363">
        <f t="shared" si="397"/>
        <v>100708</v>
      </c>
      <c r="M2363">
        <f t="shared" si="398"/>
        <v>100706</v>
      </c>
      <c r="N2363">
        <f t="shared" si="399"/>
        <v>100708</v>
      </c>
      <c r="O2363">
        <f t="shared" si="400"/>
        <v>100706</v>
      </c>
      <c r="P2363">
        <f t="shared" si="401"/>
        <v>100706</v>
      </c>
      <c r="Q2363">
        <f t="shared" si="402"/>
        <v>100707</v>
      </c>
      <c r="R2363">
        <f t="shared" si="403"/>
        <v>100707</v>
      </c>
      <c r="S2363">
        <f t="shared" si="404"/>
        <v>100707</v>
      </c>
      <c r="T2363">
        <f t="shared" si="405"/>
        <v>100706</v>
      </c>
      <c r="U2363">
        <f t="shared" si="406"/>
        <v>202360</v>
      </c>
      <c r="V2363" s="7">
        <f>IFERROR(VLOOKUP(VALUE(L2363),工作表2!$A:$N,14,1)/50,0)</f>
        <v>622298.57999999996</v>
      </c>
      <c r="W2363" s="7">
        <f>IFERROR(VLOOKUP(VALUE(M2363),工作表2!$A:$N,14,1)/50,0)</f>
        <v>622298.57999999996</v>
      </c>
      <c r="X2363" s="7">
        <f>IFERROR(VLOOKUP(VALUE(N2363),工作表2!$A:$N,14,1)/50,0)</f>
        <v>622298.57999999996</v>
      </c>
      <c r="Y2363" s="7">
        <f>IFERROR(VLOOKUP(VALUE(O2363),工作表2!$A:$N,14,1)/50,0)</f>
        <v>622298.57999999996</v>
      </c>
      <c r="Z2363" s="7">
        <f>IFERROR(VLOOKUP(VALUE(P2363),工作表2!$A:$N,14,1)/50,0)</f>
        <v>622298.57999999996</v>
      </c>
      <c r="AA2363" s="7">
        <f>IFERROR(VLOOKUP(VALUE(Q2363),工作表2!$A:$N,14,1)/50,0)</f>
        <v>622298.57999999996</v>
      </c>
      <c r="AB2363" s="7">
        <f>IFERROR(VLOOKUP(VALUE(R2363),工作表2!$A:$N,14,1)/50,0)</f>
        <v>622298.57999999996</v>
      </c>
      <c r="AC2363" s="7">
        <f>IFERROR(VLOOKUP(VALUE(S2363),工作表2!$A:$N,14,1)/50,0)</f>
        <v>622298.57999999996</v>
      </c>
      <c r="AD2363" s="7">
        <f>IFERROR(VLOOKUP(VALUE(T2363),工作表2!$A:$N,14,1)/50,0)</f>
        <v>622298.57999999996</v>
      </c>
      <c r="AE2363" s="7">
        <f>IFERROR(VLOOKUP(VALUE(U2363),工作表2!$A:$N,14,1),0)</f>
        <v>94615376.5</v>
      </c>
      <c r="AF2363" s="7">
        <f t="shared" si="407"/>
        <v>100216063.72</v>
      </c>
    </row>
    <row r="2364" spans="1:32" x14ac:dyDescent="0.15">
      <c r="A2364" s="8">
        <v>102360</v>
      </c>
      <c r="B2364" s="3" t="s">
        <v>8585</v>
      </c>
      <c r="C2364" t="s">
        <v>8586</v>
      </c>
      <c r="D2364" t="s">
        <v>8587</v>
      </c>
      <c r="E2364" t="s">
        <v>8588</v>
      </c>
      <c r="F2364" t="s">
        <v>8589</v>
      </c>
      <c r="G2364" t="s">
        <v>8590</v>
      </c>
      <c r="H2364" t="s">
        <v>8591</v>
      </c>
      <c r="I2364" t="s">
        <v>8592</v>
      </c>
      <c r="J2364" t="s">
        <v>8593</v>
      </c>
      <c r="K2364" t="s">
        <v>8594</v>
      </c>
      <c r="L2364">
        <f t="shared" si="397"/>
        <v>100711</v>
      </c>
      <c r="M2364">
        <f t="shared" si="398"/>
        <v>100709</v>
      </c>
      <c r="N2364">
        <f t="shared" si="399"/>
        <v>100711</v>
      </c>
      <c r="O2364">
        <f t="shared" si="400"/>
        <v>100710</v>
      </c>
      <c r="P2364">
        <f t="shared" si="401"/>
        <v>100710</v>
      </c>
      <c r="Q2364">
        <f t="shared" si="402"/>
        <v>100709</v>
      </c>
      <c r="R2364">
        <f t="shared" si="403"/>
        <v>100711</v>
      </c>
      <c r="S2364">
        <f t="shared" si="404"/>
        <v>100709</v>
      </c>
      <c r="T2364">
        <f t="shared" si="405"/>
        <v>100710</v>
      </c>
      <c r="U2364">
        <f t="shared" si="406"/>
        <v>202361</v>
      </c>
      <c r="V2364" s="7">
        <f>IFERROR(VLOOKUP(VALUE(L2364),工作表2!$A:$N,14,1)/50,0)</f>
        <v>627873.53</v>
      </c>
      <c r="W2364" s="7">
        <f>IFERROR(VLOOKUP(VALUE(M2364),工作表2!$A:$N,14,1)/50,0)</f>
        <v>627873.53</v>
      </c>
      <c r="X2364" s="7">
        <f>IFERROR(VLOOKUP(VALUE(N2364),工作表2!$A:$N,14,1)/50,0)</f>
        <v>627873.53</v>
      </c>
      <c r="Y2364" s="7">
        <f>IFERROR(VLOOKUP(VALUE(O2364),工作表2!$A:$N,14,1)/50,0)</f>
        <v>627873.53</v>
      </c>
      <c r="Z2364" s="7">
        <f>IFERROR(VLOOKUP(VALUE(P2364),工作表2!$A:$N,14,1)/50,0)</f>
        <v>627873.53</v>
      </c>
      <c r="AA2364" s="7">
        <f>IFERROR(VLOOKUP(VALUE(Q2364),工作表2!$A:$N,14,1)/50,0)</f>
        <v>627873.53</v>
      </c>
      <c r="AB2364" s="7">
        <f>IFERROR(VLOOKUP(VALUE(R2364),工作表2!$A:$N,14,1)/50,0)</f>
        <v>627873.53</v>
      </c>
      <c r="AC2364" s="7">
        <f>IFERROR(VLOOKUP(VALUE(S2364),工作表2!$A:$N,14,1)/50,0)</f>
        <v>627873.53</v>
      </c>
      <c r="AD2364" s="7">
        <f>IFERROR(VLOOKUP(VALUE(T2364),工作表2!$A:$N,14,1)/50,0)</f>
        <v>627873.53</v>
      </c>
      <c r="AE2364" s="7">
        <f>IFERROR(VLOOKUP(VALUE(U2364),工作表2!$A:$N,14,1),0)</f>
        <v>93216987.5</v>
      </c>
      <c r="AF2364" s="7">
        <f t="shared" si="407"/>
        <v>98867849.269999996</v>
      </c>
    </row>
    <row r="2365" spans="1:32" x14ac:dyDescent="0.15">
      <c r="A2365" s="8">
        <v>102361</v>
      </c>
      <c r="B2365" s="3" t="s">
        <v>8595</v>
      </c>
      <c r="C2365" t="s">
        <v>8596</v>
      </c>
      <c r="D2365" t="s">
        <v>8597</v>
      </c>
      <c r="E2365" t="s">
        <v>8588</v>
      </c>
      <c r="F2365" t="s">
        <v>8589</v>
      </c>
      <c r="G2365" t="s">
        <v>8590</v>
      </c>
      <c r="H2365" t="s">
        <v>8591</v>
      </c>
      <c r="I2365" t="s">
        <v>8598</v>
      </c>
      <c r="J2365" t="s">
        <v>8599</v>
      </c>
      <c r="K2365" t="s">
        <v>8600</v>
      </c>
      <c r="L2365">
        <f t="shared" si="397"/>
        <v>100709</v>
      </c>
      <c r="M2365">
        <f t="shared" si="398"/>
        <v>100711</v>
      </c>
      <c r="N2365">
        <f t="shared" si="399"/>
        <v>100710</v>
      </c>
      <c r="O2365">
        <f t="shared" si="400"/>
        <v>100710</v>
      </c>
      <c r="P2365">
        <f t="shared" si="401"/>
        <v>100710</v>
      </c>
      <c r="Q2365">
        <f t="shared" si="402"/>
        <v>100709</v>
      </c>
      <c r="R2365">
        <f t="shared" si="403"/>
        <v>100711</v>
      </c>
      <c r="S2365">
        <f t="shared" si="404"/>
        <v>100710</v>
      </c>
      <c r="T2365">
        <f t="shared" si="405"/>
        <v>100711</v>
      </c>
      <c r="U2365">
        <f t="shared" si="406"/>
        <v>202362</v>
      </c>
      <c r="V2365" s="7">
        <f>IFERROR(VLOOKUP(VALUE(L2365),工作表2!$A:$N,14,1)/50,0)</f>
        <v>627873.53</v>
      </c>
      <c r="W2365" s="7">
        <f>IFERROR(VLOOKUP(VALUE(M2365),工作表2!$A:$N,14,1)/50,0)</f>
        <v>627873.53</v>
      </c>
      <c r="X2365" s="7">
        <f>IFERROR(VLOOKUP(VALUE(N2365),工作表2!$A:$N,14,1)/50,0)</f>
        <v>627873.53</v>
      </c>
      <c r="Y2365" s="7">
        <f>IFERROR(VLOOKUP(VALUE(O2365),工作表2!$A:$N,14,1)/50,0)</f>
        <v>627873.53</v>
      </c>
      <c r="Z2365" s="7">
        <f>IFERROR(VLOOKUP(VALUE(P2365),工作表2!$A:$N,14,1)/50,0)</f>
        <v>627873.53</v>
      </c>
      <c r="AA2365" s="7">
        <f>IFERROR(VLOOKUP(VALUE(Q2365),工作表2!$A:$N,14,1)/50,0)</f>
        <v>627873.53</v>
      </c>
      <c r="AB2365" s="7">
        <f>IFERROR(VLOOKUP(VALUE(R2365),工作表2!$A:$N,14,1)/50,0)</f>
        <v>627873.53</v>
      </c>
      <c r="AC2365" s="7">
        <f>IFERROR(VLOOKUP(VALUE(S2365),工作表2!$A:$N,14,1)/50,0)</f>
        <v>627873.53</v>
      </c>
      <c r="AD2365" s="7">
        <f>IFERROR(VLOOKUP(VALUE(T2365),工作表2!$A:$N,14,1)/50,0)</f>
        <v>627873.53</v>
      </c>
      <c r="AE2365" s="7">
        <f>IFERROR(VLOOKUP(VALUE(U2365),工作表2!$A:$N,14,1),0)</f>
        <v>93276476.5</v>
      </c>
      <c r="AF2365" s="7">
        <f t="shared" si="407"/>
        <v>98927338.269999996</v>
      </c>
    </row>
    <row r="2366" spans="1:32" x14ac:dyDescent="0.15">
      <c r="A2366" s="8">
        <v>102362</v>
      </c>
      <c r="B2366" s="3" t="s">
        <v>8595</v>
      </c>
      <c r="C2366" t="s">
        <v>8596</v>
      </c>
      <c r="D2366" t="s">
        <v>8601</v>
      </c>
      <c r="E2366" t="s">
        <v>8602</v>
      </c>
      <c r="F2366" t="s">
        <v>8603</v>
      </c>
      <c r="G2366" t="s">
        <v>8590</v>
      </c>
      <c r="H2366" t="s">
        <v>8604</v>
      </c>
      <c r="I2366" t="s">
        <v>8605</v>
      </c>
      <c r="J2366" t="s">
        <v>8606</v>
      </c>
      <c r="K2366" t="s">
        <v>8607</v>
      </c>
      <c r="L2366">
        <f t="shared" si="397"/>
        <v>100709</v>
      </c>
      <c r="M2366">
        <f t="shared" si="398"/>
        <v>100711</v>
      </c>
      <c r="N2366">
        <f t="shared" si="399"/>
        <v>100709</v>
      </c>
      <c r="O2366">
        <f t="shared" si="400"/>
        <v>100709</v>
      </c>
      <c r="P2366">
        <f t="shared" si="401"/>
        <v>100711</v>
      </c>
      <c r="Q2366">
        <f t="shared" si="402"/>
        <v>100709</v>
      </c>
      <c r="R2366">
        <f t="shared" si="403"/>
        <v>100709</v>
      </c>
      <c r="S2366">
        <f t="shared" si="404"/>
        <v>100711</v>
      </c>
      <c r="T2366">
        <f t="shared" si="405"/>
        <v>100709</v>
      </c>
      <c r="U2366">
        <f t="shared" si="406"/>
        <v>202363</v>
      </c>
      <c r="V2366" s="7">
        <f>IFERROR(VLOOKUP(VALUE(L2366),工作表2!$A:$N,14,1)/50,0)</f>
        <v>627873.53</v>
      </c>
      <c r="W2366" s="7">
        <f>IFERROR(VLOOKUP(VALUE(M2366),工作表2!$A:$N,14,1)/50,0)</f>
        <v>627873.53</v>
      </c>
      <c r="X2366" s="7">
        <f>IFERROR(VLOOKUP(VALUE(N2366),工作表2!$A:$N,14,1)/50,0)</f>
        <v>627873.53</v>
      </c>
      <c r="Y2366" s="7">
        <f>IFERROR(VLOOKUP(VALUE(O2366),工作表2!$A:$N,14,1)/50,0)</f>
        <v>627873.53</v>
      </c>
      <c r="Z2366" s="7">
        <f>IFERROR(VLOOKUP(VALUE(P2366),工作表2!$A:$N,14,1)/50,0)</f>
        <v>627873.53</v>
      </c>
      <c r="AA2366" s="7">
        <f>IFERROR(VLOOKUP(VALUE(Q2366),工作表2!$A:$N,14,1)/50,0)</f>
        <v>627873.53</v>
      </c>
      <c r="AB2366" s="7">
        <f>IFERROR(VLOOKUP(VALUE(R2366),工作表2!$A:$N,14,1)/50,0)</f>
        <v>627873.53</v>
      </c>
      <c r="AC2366" s="7">
        <f>IFERROR(VLOOKUP(VALUE(S2366),工作表2!$A:$N,14,1)/50,0)</f>
        <v>627873.53</v>
      </c>
      <c r="AD2366" s="7">
        <f>IFERROR(VLOOKUP(VALUE(T2366),工作表2!$A:$N,14,1)/50,0)</f>
        <v>627873.53</v>
      </c>
      <c r="AE2366" s="7">
        <f>IFERROR(VLOOKUP(VALUE(U2366),工作表2!$A:$N,14,1),0)</f>
        <v>93335997</v>
      </c>
      <c r="AF2366" s="7">
        <f t="shared" si="407"/>
        <v>98986858.769999996</v>
      </c>
    </row>
    <row r="2367" spans="1:32" x14ac:dyDescent="0.15">
      <c r="A2367" s="8">
        <v>102363</v>
      </c>
      <c r="B2367" s="3" t="s">
        <v>8585</v>
      </c>
      <c r="C2367" t="s">
        <v>8608</v>
      </c>
      <c r="D2367" t="s">
        <v>8597</v>
      </c>
      <c r="E2367" t="s">
        <v>8588</v>
      </c>
      <c r="F2367" t="s">
        <v>8609</v>
      </c>
      <c r="G2367" t="s">
        <v>8590</v>
      </c>
      <c r="H2367" t="s">
        <v>8591</v>
      </c>
      <c r="I2367" t="s">
        <v>8605</v>
      </c>
      <c r="J2367" t="s">
        <v>8599</v>
      </c>
      <c r="K2367" t="s">
        <v>8610</v>
      </c>
      <c r="L2367">
        <f t="shared" si="397"/>
        <v>100711</v>
      </c>
      <c r="M2367">
        <f t="shared" si="398"/>
        <v>100710</v>
      </c>
      <c r="N2367">
        <f t="shared" si="399"/>
        <v>100710</v>
      </c>
      <c r="O2367">
        <f t="shared" si="400"/>
        <v>100710</v>
      </c>
      <c r="P2367">
        <f t="shared" si="401"/>
        <v>100709</v>
      </c>
      <c r="Q2367">
        <f t="shared" si="402"/>
        <v>100709</v>
      </c>
      <c r="R2367">
        <f t="shared" si="403"/>
        <v>100711</v>
      </c>
      <c r="S2367">
        <f t="shared" si="404"/>
        <v>100711</v>
      </c>
      <c r="T2367">
        <f t="shared" si="405"/>
        <v>100711</v>
      </c>
      <c r="U2367">
        <f t="shared" si="406"/>
        <v>202364</v>
      </c>
      <c r="V2367" s="7">
        <f>IFERROR(VLOOKUP(VALUE(L2367),工作表2!$A:$N,14,1)/50,0)</f>
        <v>627873.53</v>
      </c>
      <c r="W2367" s="7">
        <f>IFERROR(VLOOKUP(VALUE(M2367),工作表2!$A:$N,14,1)/50,0)</f>
        <v>627873.53</v>
      </c>
      <c r="X2367" s="7">
        <f>IFERROR(VLOOKUP(VALUE(N2367),工作表2!$A:$N,14,1)/50,0)</f>
        <v>627873.53</v>
      </c>
      <c r="Y2367" s="7">
        <f>IFERROR(VLOOKUP(VALUE(O2367),工作表2!$A:$N,14,1)/50,0)</f>
        <v>627873.53</v>
      </c>
      <c r="Z2367" s="7">
        <f>IFERROR(VLOOKUP(VALUE(P2367),工作表2!$A:$N,14,1)/50,0)</f>
        <v>627873.53</v>
      </c>
      <c r="AA2367" s="7">
        <f>IFERROR(VLOOKUP(VALUE(Q2367),工作表2!$A:$N,14,1)/50,0)</f>
        <v>627873.53</v>
      </c>
      <c r="AB2367" s="7">
        <f>IFERROR(VLOOKUP(VALUE(R2367),工作表2!$A:$N,14,1)/50,0)</f>
        <v>627873.53</v>
      </c>
      <c r="AC2367" s="7">
        <f>IFERROR(VLOOKUP(VALUE(S2367),工作表2!$A:$N,14,1)/50,0)</f>
        <v>627873.53</v>
      </c>
      <c r="AD2367" s="7">
        <f>IFERROR(VLOOKUP(VALUE(T2367),工作表2!$A:$N,14,1)/50,0)</f>
        <v>627873.53</v>
      </c>
      <c r="AE2367" s="7">
        <f>IFERROR(VLOOKUP(VALUE(U2367),工作表2!$A:$N,14,1),0)</f>
        <v>95096054.5</v>
      </c>
      <c r="AF2367" s="7">
        <f t="shared" si="407"/>
        <v>100746916.27</v>
      </c>
    </row>
    <row r="2368" spans="1:32" x14ac:dyDescent="0.15">
      <c r="A2368" s="8">
        <v>102364</v>
      </c>
      <c r="B2368" s="3" t="s">
        <v>8611</v>
      </c>
      <c r="C2368" t="s">
        <v>8608</v>
      </c>
      <c r="D2368" t="s">
        <v>8601</v>
      </c>
      <c r="E2368" t="s">
        <v>8588</v>
      </c>
      <c r="F2368" t="s">
        <v>8589</v>
      </c>
      <c r="G2368" t="s">
        <v>8612</v>
      </c>
      <c r="H2368" t="s">
        <v>8604</v>
      </c>
      <c r="I2368" t="s">
        <v>8598</v>
      </c>
      <c r="J2368" t="s">
        <v>8599</v>
      </c>
      <c r="K2368" t="s">
        <v>8613</v>
      </c>
      <c r="L2368">
        <f t="shared" si="397"/>
        <v>100710</v>
      </c>
      <c r="M2368">
        <f t="shared" si="398"/>
        <v>100710</v>
      </c>
      <c r="N2368">
        <f t="shared" si="399"/>
        <v>100709</v>
      </c>
      <c r="O2368">
        <f t="shared" si="400"/>
        <v>100710</v>
      </c>
      <c r="P2368">
        <f t="shared" si="401"/>
        <v>100710</v>
      </c>
      <c r="Q2368">
        <f t="shared" si="402"/>
        <v>100711</v>
      </c>
      <c r="R2368">
        <f t="shared" si="403"/>
        <v>100709</v>
      </c>
      <c r="S2368">
        <f t="shared" si="404"/>
        <v>100710</v>
      </c>
      <c r="T2368">
        <f t="shared" si="405"/>
        <v>100711</v>
      </c>
      <c r="U2368">
        <f t="shared" si="406"/>
        <v>202365</v>
      </c>
      <c r="V2368" s="7">
        <f>IFERROR(VLOOKUP(VALUE(L2368),工作表2!$A:$N,14,1)/50,0)</f>
        <v>627873.53</v>
      </c>
      <c r="W2368" s="7">
        <f>IFERROR(VLOOKUP(VALUE(M2368),工作表2!$A:$N,14,1)/50,0)</f>
        <v>627873.53</v>
      </c>
      <c r="X2368" s="7">
        <f>IFERROR(VLOOKUP(VALUE(N2368),工作表2!$A:$N,14,1)/50,0)</f>
        <v>627873.53</v>
      </c>
      <c r="Y2368" s="7">
        <f>IFERROR(VLOOKUP(VALUE(O2368),工作表2!$A:$N,14,1)/50,0)</f>
        <v>627873.53</v>
      </c>
      <c r="Z2368" s="7">
        <f>IFERROR(VLOOKUP(VALUE(P2368),工作表2!$A:$N,14,1)/50,0)</f>
        <v>627873.53</v>
      </c>
      <c r="AA2368" s="7">
        <f>IFERROR(VLOOKUP(VALUE(Q2368),工作表2!$A:$N,14,1)/50,0)</f>
        <v>627873.53</v>
      </c>
      <c r="AB2368" s="7">
        <f>IFERROR(VLOOKUP(VALUE(R2368),工作表2!$A:$N,14,1)/50,0)</f>
        <v>627873.53</v>
      </c>
      <c r="AC2368" s="7">
        <f>IFERROR(VLOOKUP(VALUE(S2368),工作表2!$A:$N,14,1)/50,0)</f>
        <v>627873.53</v>
      </c>
      <c r="AD2368" s="7">
        <f>IFERROR(VLOOKUP(VALUE(T2368),工作表2!$A:$N,14,1)/50,0)</f>
        <v>627873.53</v>
      </c>
      <c r="AE2368" s="7">
        <f>IFERROR(VLOOKUP(VALUE(U2368),工作表2!$A:$N,14,1),0)</f>
        <v>93455135</v>
      </c>
      <c r="AF2368" s="7">
        <f t="shared" si="407"/>
        <v>99105996.769999996</v>
      </c>
    </row>
    <row r="2369" spans="1:32" x14ac:dyDescent="0.15">
      <c r="A2369" s="8">
        <v>102365</v>
      </c>
      <c r="B2369" s="3" t="s">
        <v>8611</v>
      </c>
      <c r="C2369" t="s">
        <v>8608</v>
      </c>
      <c r="D2369" t="s">
        <v>8587</v>
      </c>
      <c r="E2369" t="s">
        <v>8602</v>
      </c>
      <c r="F2369" t="s">
        <v>8603</v>
      </c>
      <c r="G2369" t="s">
        <v>8590</v>
      </c>
      <c r="H2369" t="s">
        <v>8614</v>
      </c>
      <c r="I2369" t="s">
        <v>8605</v>
      </c>
      <c r="J2369" t="s">
        <v>8599</v>
      </c>
      <c r="K2369" t="s">
        <v>8615</v>
      </c>
      <c r="L2369">
        <f t="shared" si="397"/>
        <v>100710</v>
      </c>
      <c r="M2369">
        <f t="shared" si="398"/>
        <v>100710</v>
      </c>
      <c r="N2369">
        <f t="shared" si="399"/>
        <v>100711</v>
      </c>
      <c r="O2369">
        <f t="shared" si="400"/>
        <v>100709</v>
      </c>
      <c r="P2369">
        <f t="shared" si="401"/>
        <v>100711</v>
      </c>
      <c r="Q2369">
        <f t="shared" si="402"/>
        <v>100709</v>
      </c>
      <c r="R2369">
        <f t="shared" si="403"/>
        <v>100710</v>
      </c>
      <c r="S2369">
        <f t="shared" si="404"/>
        <v>100711</v>
      </c>
      <c r="T2369">
        <f t="shared" si="405"/>
        <v>100711</v>
      </c>
      <c r="U2369">
        <f t="shared" si="406"/>
        <v>202366</v>
      </c>
      <c r="V2369" s="7">
        <f>IFERROR(VLOOKUP(VALUE(L2369),工作表2!$A:$N,14,1)/50,0)</f>
        <v>627873.53</v>
      </c>
      <c r="W2369" s="7">
        <f>IFERROR(VLOOKUP(VALUE(M2369),工作表2!$A:$N,14,1)/50,0)</f>
        <v>627873.53</v>
      </c>
      <c r="X2369" s="7">
        <f>IFERROR(VLOOKUP(VALUE(N2369),工作表2!$A:$N,14,1)/50,0)</f>
        <v>627873.53</v>
      </c>
      <c r="Y2369" s="7">
        <f>IFERROR(VLOOKUP(VALUE(O2369),工作表2!$A:$N,14,1)/50,0)</f>
        <v>627873.53</v>
      </c>
      <c r="Z2369" s="7">
        <f>IFERROR(VLOOKUP(VALUE(P2369),工作表2!$A:$N,14,1)/50,0)</f>
        <v>627873.53</v>
      </c>
      <c r="AA2369" s="7">
        <f>IFERROR(VLOOKUP(VALUE(Q2369),工作表2!$A:$N,14,1)/50,0)</f>
        <v>627873.53</v>
      </c>
      <c r="AB2369" s="7">
        <f>IFERROR(VLOOKUP(VALUE(R2369),工作表2!$A:$N,14,1)/50,0)</f>
        <v>627873.53</v>
      </c>
      <c r="AC2369" s="7">
        <f>IFERROR(VLOOKUP(VALUE(S2369),工作表2!$A:$N,14,1)/50,0)</f>
        <v>627873.53</v>
      </c>
      <c r="AD2369" s="7">
        <f>IFERROR(VLOOKUP(VALUE(T2369),工作表2!$A:$N,14,1)/50,0)</f>
        <v>627873.53</v>
      </c>
      <c r="AE2369" s="7">
        <f>IFERROR(VLOOKUP(VALUE(U2369),工作表2!$A:$N,14,1),0)</f>
        <v>93514751.5</v>
      </c>
      <c r="AF2369" s="7">
        <f t="shared" si="407"/>
        <v>99165613.269999996</v>
      </c>
    </row>
    <row r="2370" spans="1:32" x14ac:dyDescent="0.15">
      <c r="A2370" s="8">
        <v>102366</v>
      </c>
      <c r="B2370" s="3" t="s">
        <v>8585</v>
      </c>
      <c r="C2370" t="s">
        <v>8586</v>
      </c>
      <c r="D2370" t="s">
        <v>8601</v>
      </c>
      <c r="E2370" t="s">
        <v>8602</v>
      </c>
      <c r="F2370" t="s">
        <v>8603</v>
      </c>
      <c r="G2370" t="s">
        <v>8612</v>
      </c>
      <c r="H2370" t="s">
        <v>8614</v>
      </c>
      <c r="I2370" t="s">
        <v>8598</v>
      </c>
      <c r="J2370" t="s">
        <v>8606</v>
      </c>
      <c r="K2370" t="s">
        <v>8616</v>
      </c>
      <c r="L2370">
        <f t="shared" si="397"/>
        <v>100711</v>
      </c>
      <c r="M2370">
        <f t="shared" si="398"/>
        <v>100709</v>
      </c>
      <c r="N2370">
        <f t="shared" si="399"/>
        <v>100709</v>
      </c>
      <c r="O2370">
        <f t="shared" si="400"/>
        <v>100709</v>
      </c>
      <c r="P2370">
        <f t="shared" si="401"/>
        <v>100711</v>
      </c>
      <c r="Q2370">
        <f t="shared" si="402"/>
        <v>100711</v>
      </c>
      <c r="R2370">
        <f t="shared" si="403"/>
        <v>100710</v>
      </c>
      <c r="S2370">
        <f t="shared" si="404"/>
        <v>100710</v>
      </c>
      <c r="T2370">
        <f t="shared" si="405"/>
        <v>100709</v>
      </c>
      <c r="U2370">
        <f t="shared" si="406"/>
        <v>202367</v>
      </c>
      <c r="V2370" s="7">
        <f>IFERROR(VLOOKUP(VALUE(L2370),工作表2!$A:$N,14,1)/50,0)</f>
        <v>627873.53</v>
      </c>
      <c r="W2370" s="7">
        <f>IFERROR(VLOOKUP(VALUE(M2370),工作表2!$A:$N,14,1)/50,0)</f>
        <v>627873.53</v>
      </c>
      <c r="X2370" s="7">
        <f>IFERROR(VLOOKUP(VALUE(N2370),工作表2!$A:$N,14,1)/50,0)</f>
        <v>627873.53</v>
      </c>
      <c r="Y2370" s="7">
        <f>IFERROR(VLOOKUP(VALUE(O2370),工作表2!$A:$N,14,1)/50,0)</f>
        <v>627873.53</v>
      </c>
      <c r="Z2370" s="7">
        <f>IFERROR(VLOOKUP(VALUE(P2370),工作表2!$A:$N,14,1)/50,0)</f>
        <v>627873.53</v>
      </c>
      <c r="AA2370" s="7">
        <f>IFERROR(VLOOKUP(VALUE(Q2370),工作表2!$A:$N,14,1)/50,0)</f>
        <v>627873.53</v>
      </c>
      <c r="AB2370" s="7">
        <f>IFERROR(VLOOKUP(VALUE(R2370),工作表2!$A:$N,14,1)/50,0)</f>
        <v>627873.53</v>
      </c>
      <c r="AC2370" s="7">
        <f>IFERROR(VLOOKUP(VALUE(S2370),工作表2!$A:$N,14,1)/50,0)</f>
        <v>627873.53</v>
      </c>
      <c r="AD2370" s="7">
        <f>IFERROR(VLOOKUP(VALUE(T2370),工作表2!$A:$N,14,1)/50,0)</f>
        <v>627873.53</v>
      </c>
      <c r="AE2370" s="7">
        <f>IFERROR(VLOOKUP(VALUE(U2370),工作表2!$A:$N,14,1),0)</f>
        <v>95277555</v>
      </c>
      <c r="AF2370" s="7">
        <f t="shared" si="407"/>
        <v>100928416.77</v>
      </c>
    </row>
    <row r="2371" spans="1:32" x14ac:dyDescent="0.15">
      <c r="A2371" s="8">
        <v>102367</v>
      </c>
      <c r="B2371" s="3" t="s">
        <v>8611</v>
      </c>
      <c r="C2371" t="s">
        <v>8608</v>
      </c>
      <c r="D2371" t="s">
        <v>8601</v>
      </c>
      <c r="E2371" t="s">
        <v>8588</v>
      </c>
      <c r="F2371" t="s">
        <v>8603</v>
      </c>
      <c r="G2371" t="s">
        <v>8617</v>
      </c>
      <c r="H2371" t="s">
        <v>8591</v>
      </c>
      <c r="I2371" t="s">
        <v>8598</v>
      </c>
      <c r="J2371" t="s">
        <v>8593</v>
      </c>
      <c r="K2371" t="s">
        <v>8618</v>
      </c>
      <c r="L2371">
        <f t="shared" si="397"/>
        <v>100710</v>
      </c>
      <c r="M2371">
        <f t="shared" si="398"/>
        <v>100710</v>
      </c>
      <c r="N2371">
        <f t="shared" si="399"/>
        <v>100709</v>
      </c>
      <c r="O2371">
        <f t="shared" si="400"/>
        <v>100710</v>
      </c>
      <c r="P2371">
        <f t="shared" si="401"/>
        <v>100711</v>
      </c>
      <c r="Q2371">
        <f t="shared" si="402"/>
        <v>100710</v>
      </c>
      <c r="R2371">
        <f t="shared" si="403"/>
        <v>100711</v>
      </c>
      <c r="S2371">
        <f t="shared" si="404"/>
        <v>100710</v>
      </c>
      <c r="T2371">
        <f t="shared" si="405"/>
        <v>100710</v>
      </c>
      <c r="U2371">
        <f t="shared" si="406"/>
        <v>202368</v>
      </c>
      <c r="V2371" s="7">
        <f>IFERROR(VLOOKUP(VALUE(L2371),工作表2!$A:$N,14,1)/50,0)</f>
        <v>627873.53</v>
      </c>
      <c r="W2371" s="7">
        <f>IFERROR(VLOOKUP(VALUE(M2371),工作表2!$A:$N,14,1)/50,0)</f>
        <v>627873.53</v>
      </c>
      <c r="X2371" s="7">
        <f>IFERROR(VLOOKUP(VALUE(N2371),工作表2!$A:$N,14,1)/50,0)</f>
        <v>627873.53</v>
      </c>
      <c r="Y2371" s="7">
        <f>IFERROR(VLOOKUP(VALUE(O2371),工作表2!$A:$N,14,1)/50,0)</f>
        <v>627873.53</v>
      </c>
      <c r="Z2371" s="7">
        <f>IFERROR(VLOOKUP(VALUE(P2371),工作表2!$A:$N,14,1)/50,0)</f>
        <v>627873.53</v>
      </c>
      <c r="AA2371" s="7">
        <f>IFERROR(VLOOKUP(VALUE(Q2371),工作表2!$A:$N,14,1)/50,0)</f>
        <v>627873.53</v>
      </c>
      <c r="AB2371" s="7">
        <f>IFERROR(VLOOKUP(VALUE(R2371),工作表2!$A:$N,14,1)/50,0)</f>
        <v>627873.53</v>
      </c>
      <c r="AC2371" s="7">
        <f>IFERROR(VLOOKUP(VALUE(S2371),工作表2!$A:$N,14,1)/50,0)</f>
        <v>627873.53</v>
      </c>
      <c r="AD2371" s="7">
        <f>IFERROR(VLOOKUP(VALUE(T2371),工作表2!$A:$N,14,1)/50,0)</f>
        <v>627873.53</v>
      </c>
      <c r="AE2371" s="7">
        <f>IFERROR(VLOOKUP(VALUE(U2371),工作表2!$A:$N,14,1),0)</f>
        <v>94520181.5</v>
      </c>
      <c r="AF2371" s="7">
        <f t="shared" si="407"/>
        <v>100171043.27</v>
      </c>
    </row>
    <row r="2372" spans="1:32" x14ac:dyDescent="0.15">
      <c r="A2372" s="8">
        <v>102368</v>
      </c>
      <c r="B2372" s="3" t="s">
        <v>8585</v>
      </c>
      <c r="C2372" t="s">
        <v>8586</v>
      </c>
      <c r="D2372" t="s">
        <v>8597</v>
      </c>
      <c r="E2372" t="s">
        <v>8619</v>
      </c>
      <c r="F2372" t="s">
        <v>8603</v>
      </c>
      <c r="G2372" t="s">
        <v>8612</v>
      </c>
      <c r="H2372" t="s">
        <v>8604</v>
      </c>
      <c r="I2372" t="s">
        <v>8605</v>
      </c>
      <c r="J2372" t="s">
        <v>8606</v>
      </c>
      <c r="K2372" t="s">
        <v>8620</v>
      </c>
      <c r="L2372">
        <f t="shared" si="397"/>
        <v>100711</v>
      </c>
      <c r="M2372">
        <f t="shared" si="398"/>
        <v>100709</v>
      </c>
      <c r="N2372">
        <f t="shared" si="399"/>
        <v>100710</v>
      </c>
      <c r="O2372">
        <f t="shared" si="400"/>
        <v>100711</v>
      </c>
      <c r="P2372">
        <f t="shared" si="401"/>
        <v>100711</v>
      </c>
      <c r="Q2372">
        <f t="shared" si="402"/>
        <v>100711</v>
      </c>
      <c r="R2372">
        <f t="shared" si="403"/>
        <v>100709</v>
      </c>
      <c r="S2372">
        <f t="shared" si="404"/>
        <v>100711</v>
      </c>
      <c r="T2372">
        <f t="shared" si="405"/>
        <v>100709</v>
      </c>
      <c r="U2372">
        <f t="shared" si="406"/>
        <v>202369</v>
      </c>
      <c r="V2372" s="7">
        <f>IFERROR(VLOOKUP(VALUE(L2372),工作表2!$A:$N,14,1)/50,0)</f>
        <v>627873.53</v>
      </c>
      <c r="W2372" s="7">
        <f>IFERROR(VLOOKUP(VALUE(M2372),工作表2!$A:$N,14,1)/50,0)</f>
        <v>627873.53</v>
      </c>
      <c r="X2372" s="7">
        <f>IFERROR(VLOOKUP(VALUE(N2372),工作表2!$A:$N,14,1)/50,0)</f>
        <v>627873.53</v>
      </c>
      <c r="Y2372" s="7">
        <f>IFERROR(VLOOKUP(VALUE(O2372),工作表2!$A:$N,14,1)/50,0)</f>
        <v>627873.53</v>
      </c>
      <c r="Z2372" s="7">
        <f>IFERROR(VLOOKUP(VALUE(P2372),工作表2!$A:$N,14,1)/50,0)</f>
        <v>627873.53</v>
      </c>
      <c r="AA2372" s="7">
        <f>IFERROR(VLOOKUP(VALUE(Q2372),工作表2!$A:$N,14,1)/50,0)</f>
        <v>627873.53</v>
      </c>
      <c r="AB2372" s="7">
        <f>IFERROR(VLOOKUP(VALUE(R2372),工作表2!$A:$N,14,1)/50,0)</f>
        <v>627873.53</v>
      </c>
      <c r="AC2372" s="7">
        <f>IFERROR(VLOOKUP(VALUE(S2372),工作表2!$A:$N,14,1)/50,0)</f>
        <v>627873.53</v>
      </c>
      <c r="AD2372" s="7">
        <f>IFERROR(VLOOKUP(VALUE(T2372),工作表2!$A:$N,14,1)/50,0)</f>
        <v>627873.53</v>
      </c>
      <c r="AE2372" s="7">
        <f>IFERROR(VLOOKUP(VALUE(U2372),工作表2!$A:$N,14,1),0)</f>
        <v>94921339.5</v>
      </c>
      <c r="AF2372" s="7">
        <f t="shared" si="407"/>
        <v>100572201.27</v>
      </c>
    </row>
    <row r="2373" spans="1:32" x14ac:dyDescent="0.15">
      <c r="A2373" s="8">
        <v>102369</v>
      </c>
      <c r="B2373" s="3" t="s">
        <v>8595</v>
      </c>
      <c r="C2373" t="s">
        <v>8608</v>
      </c>
      <c r="D2373" t="s">
        <v>8601</v>
      </c>
      <c r="E2373" t="s">
        <v>8602</v>
      </c>
      <c r="F2373" t="s">
        <v>8589</v>
      </c>
      <c r="G2373" t="s">
        <v>8617</v>
      </c>
      <c r="H2373" t="s">
        <v>8614</v>
      </c>
      <c r="I2373" t="s">
        <v>8598</v>
      </c>
      <c r="J2373" t="s">
        <v>8593</v>
      </c>
      <c r="K2373" t="s">
        <v>8621</v>
      </c>
      <c r="L2373">
        <f t="shared" ref="L2373:L2436" si="408">IFERROR(VALUE(LEFT(B2373,6)),0)</f>
        <v>100709</v>
      </c>
      <c r="M2373">
        <f t="shared" ref="M2373:M2436" si="409">IFERROR(VALUE(LEFT(C2373,6)),0)</f>
        <v>100710</v>
      </c>
      <c r="N2373">
        <f t="shared" ref="N2373:N2436" si="410">IFERROR(VALUE(LEFT(D2373,6)),0)</f>
        <v>100709</v>
      </c>
      <c r="O2373">
        <f t="shared" ref="O2373:O2436" si="411">IFERROR(VALUE(LEFT(E2373,6)),0)</f>
        <v>100709</v>
      </c>
      <c r="P2373">
        <f t="shared" ref="P2373:P2436" si="412">IFERROR(VALUE(LEFT(F2373,6)),0)</f>
        <v>100710</v>
      </c>
      <c r="Q2373">
        <f t="shared" ref="Q2373:Q2436" si="413">IFERROR(VALUE(LEFT(G2373,6)),0)</f>
        <v>100710</v>
      </c>
      <c r="R2373">
        <f t="shared" ref="R2373:R2436" si="414">IFERROR(VALUE(LEFT(H2373,6)),0)</f>
        <v>100710</v>
      </c>
      <c r="S2373">
        <f t="shared" ref="S2373:S2436" si="415">IFERROR(VALUE(LEFT(I2373,6)),0)</f>
        <v>100710</v>
      </c>
      <c r="T2373">
        <f t="shared" ref="T2373:T2436" si="416">IFERROR(VALUE(LEFT(J2373,6)),0)</f>
        <v>100710</v>
      </c>
      <c r="U2373">
        <f t="shared" ref="U2373:U2436" si="417">IFERROR(VALUE(LEFT(K2373,6)),0)</f>
        <v>202370</v>
      </c>
      <c r="V2373" s="7">
        <f>IFERROR(VLOOKUP(VALUE(L2373),工作表2!$A:$N,14,1)/50,0)</f>
        <v>627873.53</v>
      </c>
      <c r="W2373" s="7">
        <f>IFERROR(VLOOKUP(VALUE(M2373),工作表2!$A:$N,14,1)/50,0)</f>
        <v>627873.53</v>
      </c>
      <c r="X2373" s="7">
        <f>IFERROR(VLOOKUP(VALUE(N2373),工作表2!$A:$N,14,1)/50,0)</f>
        <v>627873.53</v>
      </c>
      <c r="Y2373" s="7">
        <f>IFERROR(VLOOKUP(VALUE(O2373),工作表2!$A:$N,14,1)/50,0)</f>
        <v>627873.53</v>
      </c>
      <c r="Z2373" s="7">
        <f>IFERROR(VLOOKUP(VALUE(P2373),工作表2!$A:$N,14,1)/50,0)</f>
        <v>627873.53</v>
      </c>
      <c r="AA2373" s="7">
        <f>IFERROR(VLOOKUP(VALUE(Q2373),工作表2!$A:$N,14,1)/50,0)</f>
        <v>627873.53</v>
      </c>
      <c r="AB2373" s="7">
        <f>IFERROR(VLOOKUP(VALUE(R2373),工作表2!$A:$N,14,1)/50,0)</f>
        <v>627873.53</v>
      </c>
      <c r="AC2373" s="7">
        <f>IFERROR(VLOOKUP(VALUE(S2373),工作表2!$A:$N,14,1)/50,0)</f>
        <v>627873.53</v>
      </c>
      <c r="AD2373" s="7">
        <f>IFERROR(VLOOKUP(VALUE(T2373),工作表2!$A:$N,14,1)/50,0)</f>
        <v>627873.53</v>
      </c>
      <c r="AE2373" s="7">
        <f>IFERROR(VLOOKUP(VALUE(U2373),工作表2!$A:$N,14,1),0)</f>
        <v>95462349</v>
      </c>
      <c r="AF2373" s="7">
        <f t="shared" ref="AF2373:AF2436" si="418">SUM(V2373:AE2373)</f>
        <v>101113210.77</v>
      </c>
    </row>
    <row r="2374" spans="1:32" x14ac:dyDescent="0.15">
      <c r="A2374" s="8">
        <v>102370</v>
      </c>
      <c r="B2374" s="3" t="s">
        <v>8622</v>
      </c>
      <c r="C2374" t="s">
        <v>8623</v>
      </c>
      <c r="D2374" t="s">
        <v>8624</v>
      </c>
      <c r="E2374" t="s">
        <v>8625</v>
      </c>
      <c r="F2374" t="s">
        <v>8626</v>
      </c>
      <c r="G2374" t="s">
        <v>8627</v>
      </c>
      <c r="H2374" t="s">
        <v>8628</v>
      </c>
      <c r="I2374" t="s">
        <v>8629</v>
      </c>
      <c r="J2374" t="s">
        <v>8630</v>
      </c>
      <c r="K2374" t="s">
        <v>8631</v>
      </c>
      <c r="L2374">
        <f t="shared" si="408"/>
        <v>100714</v>
      </c>
      <c r="M2374">
        <f t="shared" si="409"/>
        <v>100714</v>
      </c>
      <c r="N2374">
        <f t="shared" si="410"/>
        <v>100714</v>
      </c>
      <c r="O2374">
        <f t="shared" si="411"/>
        <v>100714</v>
      </c>
      <c r="P2374">
        <f t="shared" si="412"/>
        <v>100714</v>
      </c>
      <c r="Q2374">
        <f t="shared" si="413"/>
        <v>100712</v>
      </c>
      <c r="R2374">
        <f t="shared" si="414"/>
        <v>100712</v>
      </c>
      <c r="S2374">
        <f t="shared" si="415"/>
        <v>100712</v>
      </c>
      <c r="T2374">
        <f t="shared" si="416"/>
        <v>100713</v>
      </c>
      <c r="U2374">
        <f t="shared" si="417"/>
        <v>202371</v>
      </c>
      <c r="V2374" s="7">
        <f>IFERROR(VLOOKUP(VALUE(L2374),工作表2!$A:$N,14,1)/50,0)</f>
        <v>633448.48</v>
      </c>
      <c r="W2374" s="7">
        <f>IFERROR(VLOOKUP(VALUE(M2374),工作表2!$A:$N,14,1)/50,0)</f>
        <v>633448.48</v>
      </c>
      <c r="X2374" s="7">
        <f>IFERROR(VLOOKUP(VALUE(N2374),工作表2!$A:$N,14,1)/50,0)</f>
        <v>633448.48</v>
      </c>
      <c r="Y2374" s="7">
        <f>IFERROR(VLOOKUP(VALUE(O2374),工作表2!$A:$N,14,1)/50,0)</f>
        <v>633448.48</v>
      </c>
      <c r="Z2374" s="7">
        <f>IFERROR(VLOOKUP(VALUE(P2374),工作表2!$A:$N,14,1)/50,0)</f>
        <v>633448.48</v>
      </c>
      <c r="AA2374" s="7">
        <f>IFERROR(VLOOKUP(VALUE(Q2374),工作表2!$A:$N,14,1)/50,0)</f>
        <v>633448.48</v>
      </c>
      <c r="AB2374" s="7">
        <f>IFERROR(VLOOKUP(VALUE(R2374),工作表2!$A:$N,14,1)/50,0)</f>
        <v>633448.48</v>
      </c>
      <c r="AC2374" s="7">
        <f>IFERROR(VLOOKUP(VALUE(S2374),工作表2!$A:$N,14,1)/50,0)</f>
        <v>633448.48</v>
      </c>
      <c r="AD2374" s="7">
        <f>IFERROR(VLOOKUP(VALUE(T2374),工作表2!$A:$N,14,1)/50,0)</f>
        <v>633448.48</v>
      </c>
      <c r="AE2374" s="7">
        <f>IFERROR(VLOOKUP(VALUE(U2374),工作表2!$A:$N,14,1),0)</f>
        <v>94053577</v>
      </c>
      <c r="AF2374" s="7">
        <f t="shared" si="418"/>
        <v>99754613.319999993</v>
      </c>
    </row>
    <row r="2375" spans="1:32" x14ac:dyDescent="0.15">
      <c r="A2375" s="8">
        <v>102371</v>
      </c>
      <c r="B2375" s="3" t="s">
        <v>8632</v>
      </c>
      <c r="C2375" t="s">
        <v>8633</v>
      </c>
      <c r="D2375" t="s">
        <v>8634</v>
      </c>
      <c r="E2375" t="s">
        <v>8635</v>
      </c>
      <c r="F2375" t="s">
        <v>8626</v>
      </c>
      <c r="G2375" t="s">
        <v>8627</v>
      </c>
      <c r="H2375" t="s">
        <v>8636</v>
      </c>
      <c r="I2375" t="s">
        <v>8637</v>
      </c>
      <c r="J2375" t="s">
        <v>8638</v>
      </c>
      <c r="K2375" t="s">
        <v>8639</v>
      </c>
      <c r="L2375">
        <f t="shared" si="408"/>
        <v>100713</v>
      </c>
      <c r="M2375">
        <f t="shared" si="409"/>
        <v>100713</v>
      </c>
      <c r="N2375">
        <f t="shared" si="410"/>
        <v>100713</v>
      </c>
      <c r="O2375">
        <f t="shared" si="411"/>
        <v>100713</v>
      </c>
      <c r="P2375">
        <f t="shared" si="412"/>
        <v>100714</v>
      </c>
      <c r="Q2375">
        <f t="shared" si="413"/>
        <v>100712</v>
      </c>
      <c r="R2375">
        <f t="shared" si="414"/>
        <v>100714</v>
      </c>
      <c r="S2375">
        <f t="shared" si="415"/>
        <v>100714</v>
      </c>
      <c r="T2375">
        <f t="shared" si="416"/>
        <v>100712</v>
      </c>
      <c r="U2375">
        <f t="shared" si="417"/>
        <v>202372</v>
      </c>
      <c r="V2375" s="7">
        <f>IFERROR(VLOOKUP(VALUE(L2375),工作表2!$A:$N,14,1)/50,0)</f>
        <v>633448.48</v>
      </c>
      <c r="W2375" s="7">
        <f>IFERROR(VLOOKUP(VALUE(M2375),工作表2!$A:$N,14,1)/50,0)</f>
        <v>633448.48</v>
      </c>
      <c r="X2375" s="7">
        <f>IFERROR(VLOOKUP(VALUE(N2375),工作表2!$A:$N,14,1)/50,0)</f>
        <v>633448.48</v>
      </c>
      <c r="Y2375" s="7">
        <f>IFERROR(VLOOKUP(VALUE(O2375),工作表2!$A:$N,14,1)/50,0)</f>
        <v>633448.48</v>
      </c>
      <c r="Z2375" s="7">
        <f>IFERROR(VLOOKUP(VALUE(P2375),工作表2!$A:$N,14,1)/50,0)</f>
        <v>633448.48</v>
      </c>
      <c r="AA2375" s="7">
        <f>IFERROR(VLOOKUP(VALUE(Q2375),工作表2!$A:$N,14,1)/50,0)</f>
        <v>633448.48</v>
      </c>
      <c r="AB2375" s="7">
        <f>IFERROR(VLOOKUP(VALUE(R2375),工作表2!$A:$N,14,1)/50,0)</f>
        <v>633448.48</v>
      </c>
      <c r="AC2375" s="7">
        <f>IFERROR(VLOOKUP(VALUE(S2375),工作表2!$A:$N,14,1)/50,0)</f>
        <v>633448.48</v>
      </c>
      <c r="AD2375" s="7">
        <f>IFERROR(VLOOKUP(VALUE(T2375),工作表2!$A:$N,14,1)/50,0)</f>
        <v>633448.48</v>
      </c>
      <c r="AE2375" s="7">
        <f>IFERROR(VLOOKUP(VALUE(U2375),工作表2!$A:$N,14,1),0)</f>
        <v>94116180</v>
      </c>
      <c r="AF2375" s="7">
        <f t="shared" si="418"/>
        <v>99817216.319999993</v>
      </c>
    </row>
    <row r="2376" spans="1:32" x14ac:dyDescent="0.15">
      <c r="A2376" s="8">
        <v>102372</v>
      </c>
      <c r="B2376" s="3" t="s">
        <v>8640</v>
      </c>
      <c r="C2376" t="s">
        <v>8623</v>
      </c>
      <c r="D2376" t="s">
        <v>8624</v>
      </c>
      <c r="E2376" t="s">
        <v>8641</v>
      </c>
      <c r="F2376" t="s">
        <v>8626</v>
      </c>
      <c r="G2376" t="s">
        <v>8642</v>
      </c>
      <c r="H2376" t="s">
        <v>8636</v>
      </c>
      <c r="I2376" t="s">
        <v>8637</v>
      </c>
      <c r="J2376" t="s">
        <v>8630</v>
      </c>
      <c r="K2376" t="s">
        <v>8643</v>
      </c>
      <c r="L2376">
        <f t="shared" si="408"/>
        <v>100712</v>
      </c>
      <c r="M2376">
        <f t="shared" si="409"/>
        <v>100714</v>
      </c>
      <c r="N2376">
        <f t="shared" si="410"/>
        <v>100714</v>
      </c>
      <c r="O2376">
        <f t="shared" si="411"/>
        <v>100712</v>
      </c>
      <c r="P2376">
        <f t="shared" si="412"/>
        <v>100714</v>
      </c>
      <c r="Q2376">
        <f t="shared" si="413"/>
        <v>100713</v>
      </c>
      <c r="R2376">
        <f t="shared" si="414"/>
        <v>100714</v>
      </c>
      <c r="S2376">
        <f t="shared" si="415"/>
        <v>100714</v>
      </c>
      <c r="T2376">
        <f t="shared" si="416"/>
        <v>100713</v>
      </c>
      <c r="U2376">
        <f t="shared" si="417"/>
        <v>202373</v>
      </c>
      <c r="V2376" s="7">
        <f>IFERROR(VLOOKUP(VALUE(L2376),工作表2!$A:$N,14,1)/50,0)</f>
        <v>633448.48</v>
      </c>
      <c r="W2376" s="7">
        <f>IFERROR(VLOOKUP(VALUE(M2376),工作表2!$A:$N,14,1)/50,0)</f>
        <v>633448.48</v>
      </c>
      <c r="X2376" s="7">
        <f>IFERROR(VLOOKUP(VALUE(N2376),工作表2!$A:$N,14,1)/50,0)</f>
        <v>633448.48</v>
      </c>
      <c r="Y2376" s="7">
        <f>IFERROR(VLOOKUP(VALUE(O2376),工作表2!$A:$N,14,1)/50,0)</f>
        <v>633448.48</v>
      </c>
      <c r="Z2376" s="7">
        <f>IFERROR(VLOOKUP(VALUE(P2376),工作表2!$A:$N,14,1)/50,0)</f>
        <v>633448.48</v>
      </c>
      <c r="AA2376" s="7">
        <f>IFERROR(VLOOKUP(VALUE(Q2376),工作表2!$A:$N,14,1)/50,0)</f>
        <v>633448.48</v>
      </c>
      <c r="AB2376" s="7">
        <f>IFERROR(VLOOKUP(VALUE(R2376),工作表2!$A:$N,14,1)/50,0)</f>
        <v>633448.48</v>
      </c>
      <c r="AC2376" s="7">
        <f>IFERROR(VLOOKUP(VALUE(S2376),工作表2!$A:$N,14,1)/50,0)</f>
        <v>633448.48</v>
      </c>
      <c r="AD2376" s="7">
        <f>IFERROR(VLOOKUP(VALUE(T2376),工作表2!$A:$N,14,1)/50,0)</f>
        <v>633448.48</v>
      </c>
      <c r="AE2376" s="7">
        <f>IFERROR(VLOOKUP(VALUE(U2376),工作表2!$A:$N,14,1),0)</f>
        <v>94178815</v>
      </c>
      <c r="AF2376" s="7">
        <f t="shared" si="418"/>
        <v>99879851.319999993</v>
      </c>
    </row>
    <row r="2377" spans="1:32" x14ac:dyDescent="0.15">
      <c r="A2377" s="8">
        <v>102373</v>
      </c>
      <c r="B2377" s="3" t="s">
        <v>8622</v>
      </c>
      <c r="C2377" t="s">
        <v>8644</v>
      </c>
      <c r="D2377" t="s">
        <v>8634</v>
      </c>
      <c r="E2377" t="s">
        <v>8641</v>
      </c>
      <c r="F2377" t="s">
        <v>8626</v>
      </c>
      <c r="G2377" t="s">
        <v>8642</v>
      </c>
      <c r="H2377" t="s">
        <v>8636</v>
      </c>
      <c r="I2377" t="s">
        <v>8637</v>
      </c>
      <c r="J2377" t="s">
        <v>8638</v>
      </c>
      <c r="K2377" t="s">
        <v>8645</v>
      </c>
      <c r="L2377">
        <f t="shared" si="408"/>
        <v>100714</v>
      </c>
      <c r="M2377">
        <f t="shared" si="409"/>
        <v>100712</v>
      </c>
      <c r="N2377">
        <f t="shared" si="410"/>
        <v>100713</v>
      </c>
      <c r="O2377">
        <f t="shared" si="411"/>
        <v>100712</v>
      </c>
      <c r="P2377">
        <f t="shared" si="412"/>
        <v>100714</v>
      </c>
      <c r="Q2377">
        <f t="shared" si="413"/>
        <v>100713</v>
      </c>
      <c r="R2377">
        <f t="shared" si="414"/>
        <v>100714</v>
      </c>
      <c r="S2377">
        <f t="shared" si="415"/>
        <v>100714</v>
      </c>
      <c r="T2377">
        <f t="shared" si="416"/>
        <v>100712</v>
      </c>
      <c r="U2377">
        <f t="shared" si="417"/>
        <v>202374</v>
      </c>
      <c r="V2377" s="7">
        <f>IFERROR(VLOOKUP(VALUE(L2377),工作表2!$A:$N,14,1)/50,0)</f>
        <v>633448.48</v>
      </c>
      <c r="W2377" s="7">
        <f>IFERROR(VLOOKUP(VALUE(M2377),工作表2!$A:$N,14,1)/50,0)</f>
        <v>633448.48</v>
      </c>
      <c r="X2377" s="7">
        <f>IFERROR(VLOOKUP(VALUE(N2377),工作表2!$A:$N,14,1)/50,0)</f>
        <v>633448.48</v>
      </c>
      <c r="Y2377" s="7">
        <f>IFERROR(VLOOKUP(VALUE(O2377),工作表2!$A:$N,14,1)/50,0)</f>
        <v>633448.48</v>
      </c>
      <c r="Z2377" s="7">
        <f>IFERROR(VLOOKUP(VALUE(P2377),工作表2!$A:$N,14,1)/50,0)</f>
        <v>633448.48</v>
      </c>
      <c r="AA2377" s="7">
        <f>IFERROR(VLOOKUP(VALUE(Q2377),工作表2!$A:$N,14,1)/50,0)</f>
        <v>633448.48</v>
      </c>
      <c r="AB2377" s="7">
        <f>IFERROR(VLOOKUP(VALUE(R2377),工作表2!$A:$N,14,1)/50,0)</f>
        <v>633448.48</v>
      </c>
      <c r="AC2377" s="7">
        <f>IFERROR(VLOOKUP(VALUE(S2377),工作表2!$A:$N,14,1)/50,0)</f>
        <v>633448.48</v>
      </c>
      <c r="AD2377" s="7">
        <f>IFERROR(VLOOKUP(VALUE(T2377),工作表2!$A:$N,14,1)/50,0)</f>
        <v>633448.48</v>
      </c>
      <c r="AE2377" s="7">
        <f>IFERROR(VLOOKUP(VALUE(U2377),工作表2!$A:$N,14,1),0)</f>
        <v>95956544.5</v>
      </c>
      <c r="AF2377" s="7">
        <f t="shared" si="418"/>
        <v>101657580.81999999</v>
      </c>
    </row>
    <row r="2378" spans="1:32" x14ac:dyDescent="0.15">
      <c r="A2378" s="8">
        <v>102374</v>
      </c>
      <c r="B2378" s="3" t="s">
        <v>8640</v>
      </c>
      <c r="C2378" t="s">
        <v>8644</v>
      </c>
      <c r="D2378" t="s">
        <v>8624</v>
      </c>
      <c r="E2378" t="s">
        <v>8625</v>
      </c>
      <c r="F2378" t="s">
        <v>8646</v>
      </c>
      <c r="G2378" t="s">
        <v>8627</v>
      </c>
      <c r="H2378" t="s">
        <v>8636</v>
      </c>
      <c r="I2378" t="s">
        <v>8637</v>
      </c>
      <c r="J2378" t="s">
        <v>8630</v>
      </c>
      <c r="K2378" t="s">
        <v>8647</v>
      </c>
      <c r="L2378">
        <f t="shared" si="408"/>
        <v>100712</v>
      </c>
      <c r="M2378">
        <f t="shared" si="409"/>
        <v>100712</v>
      </c>
      <c r="N2378">
        <f t="shared" si="410"/>
        <v>100714</v>
      </c>
      <c r="O2378">
        <f t="shared" si="411"/>
        <v>100714</v>
      </c>
      <c r="P2378">
        <f t="shared" si="412"/>
        <v>100712</v>
      </c>
      <c r="Q2378">
        <f t="shared" si="413"/>
        <v>100712</v>
      </c>
      <c r="R2378">
        <f t="shared" si="414"/>
        <v>100714</v>
      </c>
      <c r="S2378">
        <f t="shared" si="415"/>
        <v>100714</v>
      </c>
      <c r="T2378">
        <f t="shared" si="416"/>
        <v>100713</v>
      </c>
      <c r="U2378">
        <f t="shared" si="417"/>
        <v>202375</v>
      </c>
      <c r="V2378" s="7">
        <f>IFERROR(VLOOKUP(VALUE(L2378),工作表2!$A:$N,14,1)/50,0)</f>
        <v>633448.48</v>
      </c>
      <c r="W2378" s="7">
        <f>IFERROR(VLOOKUP(VALUE(M2378),工作表2!$A:$N,14,1)/50,0)</f>
        <v>633448.48</v>
      </c>
      <c r="X2378" s="7">
        <f>IFERROR(VLOOKUP(VALUE(N2378),工作表2!$A:$N,14,1)/50,0)</f>
        <v>633448.48</v>
      </c>
      <c r="Y2378" s="7">
        <f>IFERROR(VLOOKUP(VALUE(O2378),工作表2!$A:$N,14,1)/50,0)</f>
        <v>633448.48</v>
      </c>
      <c r="Z2378" s="7">
        <f>IFERROR(VLOOKUP(VALUE(P2378),工作表2!$A:$N,14,1)/50,0)</f>
        <v>633448.48</v>
      </c>
      <c r="AA2378" s="7">
        <f>IFERROR(VLOOKUP(VALUE(Q2378),工作表2!$A:$N,14,1)/50,0)</f>
        <v>633448.48</v>
      </c>
      <c r="AB2378" s="7">
        <f>IFERROR(VLOOKUP(VALUE(R2378),工作表2!$A:$N,14,1)/50,0)</f>
        <v>633448.48</v>
      </c>
      <c r="AC2378" s="7">
        <f>IFERROR(VLOOKUP(VALUE(S2378),工作表2!$A:$N,14,1)/50,0)</f>
        <v>633448.48</v>
      </c>
      <c r="AD2378" s="7">
        <f>IFERROR(VLOOKUP(VALUE(T2378),工作表2!$A:$N,14,1)/50,0)</f>
        <v>633448.48</v>
      </c>
      <c r="AE2378" s="7">
        <f>IFERROR(VLOOKUP(VALUE(U2378),工作表2!$A:$N,14,1),0)</f>
        <v>94304180</v>
      </c>
      <c r="AF2378" s="7">
        <f t="shared" si="418"/>
        <v>100005216.31999999</v>
      </c>
    </row>
    <row r="2379" spans="1:32" x14ac:dyDescent="0.15">
      <c r="A2379" s="8">
        <v>102375</v>
      </c>
      <c r="B2379" s="3" t="s">
        <v>8640</v>
      </c>
      <c r="C2379" t="s">
        <v>8623</v>
      </c>
      <c r="D2379" t="s">
        <v>8648</v>
      </c>
      <c r="E2379" t="s">
        <v>8635</v>
      </c>
      <c r="F2379" t="s">
        <v>8626</v>
      </c>
      <c r="G2379" t="s">
        <v>8627</v>
      </c>
      <c r="H2379" t="s">
        <v>8636</v>
      </c>
      <c r="I2379" t="s">
        <v>8649</v>
      </c>
      <c r="J2379" t="s">
        <v>8638</v>
      </c>
      <c r="K2379" t="s">
        <v>8650</v>
      </c>
      <c r="L2379">
        <f t="shared" si="408"/>
        <v>100712</v>
      </c>
      <c r="M2379">
        <f t="shared" si="409"/>
        <v>100714</v>
      </c>
      <c r="N2379">
        <f t="shared" si="410"/>
        <v>100712</v>
      </c>
      <c r="O2379">
        <f t="shared" si="411"/>
        <v>100713</v>
      </c>
      <c r="P2379">
        <f t="shared" si="412"/>
        <v>100714</v>
      </c>
      <c r="Q2379">
        <f t="shared" si="413"/>
        <v>100712</v>
      </c>
      <c r="R2379">
        <f t="shared" si="414"/>
        <v>100714</v>
      </c>
      <c r="S2379">
        <f t="shared" si="415"/>
        <v>100713</v>
      </c>
      <c r="T2379">
        <f t="shared" si="416"/>
        <v>100712</v>
      </c>
      <c r="U2379">
        <f t="shared" si="417"/>
        <v>202376</v>
      </c>
      <c r="V2379" s="7">
        <f>IFERROR(VLOOKUP(VALUE(L2379),工作表2!$A:$N,14,1)/50,0)</f>
        <v>633448.48</v>
      </c>
      <c r="W2379" s="7">
        <f>IFERROR(VLOOKUP(VALUE(M2379),工作表2!$A:$N,14,1)/50,0)</f>
        <v>633448.48</v>
      </c>
      <c r="X2379" s="7">
        <f>IFERROR(VLOOKUP(VALUE(N2379),工作表2!$A:$N,14,1)/50,0)</f>
        <v>633448.48</v>
      </c>
      <c r="Y2379" s="7">
        <f>IFERROR(VLOOKUP(VALUE(O2379),工作表2!$A:$N,14,1)/50,0)</f>
        <v>633448.48</v>
      </c>
      <c r="Z2379" s="7">
        <f>IFERROR(VLOOKUP(VALUE(P2379),工作表2!$A:$N,14,1)/50,0)</f>
        <v>633448.48</v>
      </c>
      <c r="AA2379" s="7">
        <f>IFERROR(VLOOKUP(VALUE(Q2379),工作表2!$A:$N,14,1)/50,0)</f>
        <v>633448.48</v>
      </c>
      <c r="AB2379" s="7">
        <f>IFERROR(VLOOKUP(VALUE(R2379),工作表2!$A:$N,14,1)/50,0)</f>
        <v>633448.48</v>
      </c>
      <c r="AC2379" s="7">
        <f>IFERROR(VLOOKUP(VALUE(S2379),工作表2!$A:$N,14,1)/50,0)</f>
        <v>633448.48</v>
      </c>
      <c r="AD2379" s="7">
        <f>IFERROR(VLOOKUP(VALUE(T2379),工作表2!$A:$N,14,1)/50,0)</f>
        <v>633448.48</v>
      </c>
      <c r="AE2379" s="7">
        <f>IFERROR(VLOOKUP(VALUE(U2379),工作表2!$A:$N,14,1),0)</f>
        <v>94366911</v>
      </c>
      <c r="AF2379" s="7">
        <f t="shared" si="418"/>
        <v>100067947.31999999</v>
      </c>
    </row>
    <row r="2380" spans="1:32" x14ac:dyDescent="0.15">
      <c r="A2380" s="8">
        <v>102376</v>
      </c>
      <c r="B2380" s="3" t="s">
        <v>8632</v>
      </c>
      <c r="C2380" t="s">
        <v>8623</v>
      </c>
      <c r="D2380" t="s">
        <v>8624</v>
      </c>
      <c r="E2380" t="s">
        <v>8641</v>
      </c>
      <c r="F2380" t="s">
        <v>8651</v>
      </c>
      <c r="G2380" t="s">
        <v>8652</v>
      </c>
      <c r="H2380" t="s">
        <v>8628</v>
      </c>
      <c r="I2380" t="s">
        <v>8629</v>
      </c>
      <c r="J2380" t="s">
        <v>8638</v>
      </c>
      <c r="K2380" t="s">
        <v>8653</v>
      </c>
      <c r="L2380">
        <f t="shared" si="408"/>
        <v>100713</v>
      </c>
      <c r="M2380">
        <f t="shared" si="409"/>
        <v>100714</v>
      </c>
      <c r="N2380">
        <f t="shared" si="410"/>
        <v>100714</v>
      </c>
      <c r="O2380">
        <f t="shared" si="411"/>
        <v>100712</v>
      </c>
      <c r="P2380">
        <f t="shared" si="412"/>
        <v>100713</v>
      </c>
      <c r="Q2380">
        <f t="shared" si="413"/>
        <v>100714</v>
      </c>
      <c r="R2380">
        <f t="shared" si="414"/>
        <v>100712</v>
      </c>
      <c r="S2380">
        <f t="shared" si="415"/>
        <v>100712</v>
      </c>
      <c r="T2380">
        <f t="shared" si="416"/>
        <v>100712</v>
      </c>
      <c r="U2380">
        <f t="shared" si="417"/>
        <v>202377</v>
      </c>
      <c r="V2380" s="7">
        <f>IFERROR(VLOOKUP(VALUE(L2380),工作表2!$A:$N,14,1)/50,0)</f>
        <v>633448.48</v>
      </c>
      <c r="W2380" s="7">
        <f>IFERROR(VLOOKUP(VALUE(M2380),工作表2!$A:$N,14,1)/50,0)</f>
        <v>633448.48</v>
      </c>
      <c r="X2380" s="7">
        <f>IFERROR(VLOOKUP(VALUE(N2380),工作表2!$A:$N,14,1)/50,0)</f>
        <v>633448.48</v>
      </c>
      <c r="Y2380" s="7">
        <f>IFERROR(VLOOKUP(VALUE(O2380),工作表2!$A:$N,14,1)/50,0)</f>
        <v>633448.48</v>
      </c>
      <c r="Z2380" s="7">
        <f>IFERROR(VLOOKUP(VALUE(P2380),工作表2!$A:$N,14,1)/50,0)</f>
        <v>633448.48</v>
      </c>
      <c r="AA2380" s="7">
        <f>IFERROR(VLOOKUP(VALUE(Q2380),工作表2!$A:$N,14,1)/50,0)</f>
        <v>633448.48</v>
      </c>
      <c r="AB2380" s="7">
        <f>IFERROR(VLOOKUP(VALUE(R2380),工作表2!$A:$N,14,1)/50,0)</f>
        <v>633448.48</v>
      </c>
      <c r="AC2380" s="7">
        <f>IFERROR(VLOOKUP(VALUE(S2380),工作表2!$A:$N,14,1)/50,0)</f>
        <v>633448.48</v>
      </c>
      <c r="AD2380" s="7">
        <f>IFERROR(VLOOKUP(VALUE(T2380),工作表2!$A:$N,14,1)/50,0)</f>
        <v>633448.48</v>
      </c>
      <c r="AE2380" s="7">
        <f>IFERROR(VLOOKUP(VALUE(U2380),工作表2!$A:$N,14,1),0)</f>
        <v>96147396.5</v>
      </c>
      <c r="AF2380" s="7">
        <f t="shared" si="418"/>
        <v>101848432.81999999</v>
      </c>
    </row>
    <row r="2381" spans="1:32" x14ac:dyDescent="0.15">
      <c r="A2381" s="8">
        <v>102377</v>
      </c>
      <c r="B2381" s="3" t="s">
        <v>8632</v>
      </c>
      <c r="C2381" t="s">
        <v>8644</v>
      </c>
      <c r="D2381" t="s">
        <v>8634</v>
      </c>
      <c r="E2381" t="s">
        <v>8625</v>
      </c>
      <c r="F2381" t="s">
        <v>8626</v>
      </c>
      <c r="G2381" t="s">
        <v>8642</v>
      </c>
      <c r="H2381" t="s">
        <v>8654</v>
      </c>
      <c r="I2381" t="s">
        <v>8649</v>
      </c>
      <c r="J2381" t="s">
        <v>8630</v>
      </c>
      <c r="K2381" t="s">
        <v>8655</v>
      </c>
      <c r="L2381">
        <f t="shared" si="408"/>
        <v>100713</v>
      </c>
      <c r="M2381">
        <f t="shared" si="409"/>
        <v>100712</v>
      </c>
      <c r="N2381">
        <f t="shared" si="410"/>
        <v>100713</v>
      </c>
      <c r="O2381">
        <f t="shared" si="411"/>
        <v>100714</v>
      </c>
      <c r="P2381">
        <f t="shared" si="412"/>
        <v>100714</v>
      </c>
      <c r="Q2381">
        <f t="shared" si="413"/>
        <v>100713</v>
      </c>
      <c r="R2381">
        <f t="shared" si="414"/>
        <v>100713</v>
      </c>
      <c r="S2381">
        <f t="shared" si="415"/>
        <v>100713</v>
      </c>
      <c r="T2381">
        <f t="shared" si="416"/>
        <v>100713</v>
      </c>
      <c r="U2381">
        <f t="shared" si="417"/>
        <v>202378</v>
      </c>
      <c r="V2381" s="7">
        <f>IFERROR(VLOOKUP(VALUE(L2381),工作表2!$A:$N,14,1)/50,0)</f>
        <v>633448.48</v>
      </c>
      <c r="W2381" s="7">
        <f>IFERROR(VLOOKUP(VALUE(M2381),工作表2!$A:$N,14,1)/50,0)</f>
        <v>633448.48</v>
      </c>
      <c r="X2381" s="7">
        <f>IFERROR(VLOOKUP(VALUE(N2381),工作表2!$A:$N,14,1)/50,0)</f>
        <v>633448.48</v>
      </c>
      <c r="Y2381" s="7">
        <f>IFERROR(VLOOKUP(VALUE(O2381),工作表2!$A:$N,14,1)/50,0)</f>
        <v>633448.48</v>
      </c>
      <c r="Z2381" s="7">
        <f>IFERROR(VLOOKUP(VALUE(P2381),工作表2!$A:$N,14,1)/50,0)</f>
        <v>633448.48</v>
      </c>
      <c r="AA2381" s="7">
        <f>IFERROR(VLOOKUP(VALUE(Q2381),工作表2!$A:$N,14,1)/50,0)</f>
        <v>633448.48</v>
      </c>
      <c r="AB2381" s="7">
        <f>IFERROR(VLOOKUP(VALUE(R2381),工作表2!$A:$N,14,1)/50,0)</f>
        <v>633448.48</v>
      </c>
      <c r="AC2381" s="7">
        <f>IFERROR(VLOOKUP(VALUE(S2381),工作表2!$A:$N,14,1)/50,0)</f>
        <v>633448.48</v>
      </c>
      <c r="AD2381" s="7">
        <f>IFERROR(VLOOKUP(VALUE(T2381),工作表2!$A:$N,14,1)/50,0)</f>
        <v>633448.48</v>
      </c>
      <c r="AE2381" s="7">
        <f>IFERROR(VLOOKUP(VALUE(U2381),工作表2!$A:$N,14,1),0)</f>
        <v>95386146</v>
      </c>
      <c r="AF2381" s="7">
        <f t="shared" si="418"/>
        <v>101087182.31999999</v>
      </c>
    </row>
    <row r="2382" spans="1:32" x14ac:dyDescent="0.15">
      <c r="A2382" s="8">
        <v>102378</v>
      </c>
      <c r="B2382" s="3" t="s">
        <v>8622</v>
      </c>
      <c r="C2382" t="s">
        <v>8623</v>
      </c>
      <c r="D2382" t="s">
        <v>8624</v>
      </c>
      <c r="E2382" t="s">
        <v>8625</v>
      </c>
      <c r="F2382" t="s">
        <v>8651</v>
      </c>
      <c r="G2382" t="s">
        <v>8627</v>
      </c>
      <c r="H2382" t="s">
        <v>8628</v>
      </c>
      <c r="I2382" t="s">
        <v>8637</v>
      </c>
      <c r="J2382" t="s">
        <v>8630</v>
      </c>
      <c r="K2382" t="s">
        <v>8656</v>
      </c>
      <c r="L2382">
        <f t="shared" si="408"/>
        <v>100714</v>
      </c>
      <c r="M2382">
        <f t="shared" si="409"/>
        <v>100714</v>
      </c>
      <c r="N2382">
        <f t="shared" si="410"/>
        <v>100714</v>
      </c>
      <c r="O2382">
        <f t="shared" si="411"/>
        <v>100714</v>
      </c>
      <c r="P2382">
        <f t="shared" si="412"/>
        <v>100713</v>
      </c>
      <c r="Q2382">
        <f t="shared" si="413"/>
        <v>100712</v>
      </c>
      <c r="R2382">
        <f t="shared" si="414"/>
        <v>100712</v>
      </c>
      <c r="S2382">
        <f t="shared" si="415"/>
        <v>100714</v>
      </c>
      <c r="T2382">
        <f t="shared" si="416"/>
        <v>100713</v>
      </c>
      <c r="U2382">
        <f t="shared" si="417"/>
        <v>202379</v>
      </c>
      <c r="V2382" s="7">
        <f>IFERROR(VLOOKUP(VALUE(L2382),工作表2!$A:$N,14,1)/50,0)</f>
        <v>633448.48</v>
      </c>
      <c r="W2382" s="7">
        <f>IFERROR(VLOOKUP(VALUE(M2382),工作表2!$A:$N,14,1)/50,0)</f>
        <v>633448.48</v>
      </c>
      <c r="X2382" s="7">
        <f>IFERROR(VLOOKUP(VALUE(N2382),工作表2!$A:$N,14,1)/50,0)</f>
        <v>633448.48</v>
      </c>
      <c r="Y2382" s="7">
        <f>IFERROR(VLOOKUP(VALUE(O2382),工作表2!$A:$N,14,1)/50,0)</f>
        <v>633448.48</v>
      </c>
      <c r="Z2382" s="7">
        <f>IFERROR(VLOOKUP(VALUE(P2382),工作表2!$A:$N,14,1)/50,0)</f>
        <v>633448.48</v>
      </c>
      <c r="AA2382" s="7">
        <f>IFERROR(VLOOKUP(VALUE(Q2382),工作表2!$A:$N,14,1)/50,0)</f>
        <v>633448.48</v>
      </c>
      <c r="AB2382" s="7">
        <f>IFERROR(VLOOKUP(VALUE(R2382),工作表2!$A:$N,14,1)/50,0)</f>
        <v>633448.48</v>
      </c>
      <c r="AC2382" s="7">
        <f>IFERROR(VLOOKUP(VALUE(S2382),工作表2!$A:$N,14,1)/50,0)</f>
        <v>633448.48</v>
      </c>
      <c r="AD2382" s="7">
        <f>IFERROR(VLOOKUP(VALUE(T2382),工作表2!$A:$N,14,1)/50,0)</f>
        <v>633448.48</v>
      </c>
      <c r="AE2382" s="7">
        <f>IFERROR(VLOOKUP(VALUE(U2382),工作表2!$A:$N,14,1),0)</f>
        <v>95793334.5</v>
      </c>
      <c r="AF2382" s="7">
        <f t="shared" si="418"/>
        <v>101494370.81999999</v>
      </c>
    </row>
    <row r="2383" spans="1:32" x14ac:dyDescent="0.15">
      <c r="A2383" s="8">
        <v>102379</v>
      </c>
      <c r="B2383" s="3" t="s">
        <v>8640</v>
      </c>
      <c r="C2383" t="s">
        <v>8644</v>
      </c>
      <c r="D2383" t="s">
        <v>8634</v>
      </c>
      <c r="E2383" t="s">
        <v>8625</v>
      </c>
      <c r="F2383" t="s">
        <v>8651</v>
      </c>
      <c r="G2383" t="s">
        <v>8642</v>
      </c>
      <c r="H2383" t="s">
        <v>8654</v>
      </c>
      <c r="I2383" t="s">
        <v>8637</v>
      </c>
      <c r="J2383" t="s">
        <v>8657</v>
      </c>
      <c r="K2383" t="s">
        <v>8658</v>
      </c>
      <c r="L2383">
        <f t="shared" si="408"/>
        <v>100712</v>
      </c>
      <c r="M2383">
        <f t="shared" si="409"/>
        <v>100712</v>
      </c>
      <c r="N2383">
        <f t="shared" si="410"/>
        <v>100713</v>
      </c>
      <c r="O2383">
        <f t="shared" si="411"/>
        <v>100714</v>
      </c>
      <c r="P2383">
        <f t="shared" si="412"/>
        <v>100713</v>
      </c>
      <c r="Q2383">
        <f t="shared" si="413"/>
        <v>100713</v>
      </c>
      <c r="R2383">
        <f t="shared" si="414"/>
        <v>100713</v>
      </c>
      <c r="S2383">
        <f t="shared" si="415"/>
        <v>100714</v>
      </c>
      <c r="T2383">
        <f t="shared" si="416"/>
        <v>100714</v>
      </c>
      <c r="U2383">
        <f t="shared" si="417"/>
        <v>202380</v>
      </c>
      <c r="V2383" s="7">
        <f>IFERROR(VLOOKUP(VALUE(L2383),工作表2!$A:$N,14,1)/50,0)</f>
        <v>633448.48</v>
      </c>
      <c r="W2383" s="7">
        <f>IFERROR(VLOOKUP(VALUE(M2383),工作表2!$A:$N,14,1)/50,0)</f>
        <v>633448.48</v>
      </c>
      <c r="X2383" s="7">
        <f>IFERROR(VLOOKUP(VALUE(N2383),工作表2!$A:$N,14,1)/50,0)</f>
        <v>633448.48</v>
      </c>
      <c r="Y2383" s="7">
        <f>IFERROR(VLOOKUP(VALUE(O2383),工作表2!$A:$N,14,1)/50,0)</f>
        <v>633448.48</v>
      </c>
      <c r="Z2383" s="7">
        <f>IFERROR(VLOOKUP(VALUE(P2383),工作表2!$A:$N,14,1)/50,0)</f>
        <v>633448.48</v>
      </c>
      <c r="AA2383" s="7">
        <f>IFERROR(VLOOKUP(VALUE(Q2383),工作表2!$A:$N,14,1)/50,0)</f>
        <v>633448.48</v>
      </c>
      <c r="AB2383" s="7">
        <f>IFERROR(VLOOKUP(VALUE(R2383),工作表2!$A:$N,14,1)/50,0)</f>
        <v>633448.48</v>
      </c>
      <c r="AC2383" s="7">
        <f>IFERROR(VLOOKUP(VALUE(S2383),工作表2!$A:$N,14,1)/50,0)</f>
        <v>633448.48</v>
      </c>
      <c r="AD2383" s="7">
        <f>IFERROR(VLOOKUP(VALUE(T2383),工作表2!$A:$N,14,1)/50,0)</f>
        <v>633448.48</v>
      </c>
      <c r="AE2383" s="7">
        <f>IFERROR(VLOOKUP(VALUE(U2383),工作表2!$A:$N,14,1),0)</f>
        <v>96338543.5</v>
      </c>
      <c r="AF2383" s="7">
        <f t="shared" si="418"/>
        <v>102039579.81999999</v>
      </c>
    </row>
    <row r="2384" spans="1:32" x14ac:dyDescent="0.15">
      <c r="A2384" s="8">
        <v>102380</v>
      </c>
      <c r="B2384" s="3" t="s">
        <v>8659</v>
      </c>
      <c r="C2384" t="s">
        <v>8660</v>
      </c>
      <c r="D2384" t="s">
        <v>8661</v>
      </c>
      <c r="E2384" t="s">
        <v>8662</v>
      </c>
      <c r="F2384" t="s">
        <v>8663</v>
      </c>
      <c r="G2384" t="s">
        <v>8664</v>
      </c>
      <c r="H2384" t="s">
        <v>8665</v>
      </c>
      <c r="I2384" t="s">
        <v>8666</v>
      </c>
      <c r="J2384" t="s">
        <v>8667</v>
      </c>
      <c r="K2384" t="s">
        <v>8668</v>
      </c>
      <c r="L2384">
        <f t="shared" si="408"/>
        <v>100717</v>
      </c>
      <c r="M2384">
        <f t="shared" si="409"/>
        <v>100716</v>
      </c>
      <c r="N2384">
        <f t="shared" si="410"/>
        <v>100716</v>
      </c>
      <c r="O2384">
        <f t="shared" si="411"/>
        <v>100716</v>
      </c>
      <c r="P2384">
        <f t="shared" si="412"/>
        <v>100716</v>
      </c>
      <c r="Q2384">
        <f t="shared" si="413"/>
        <v>100715</v>
      </c>
      <c r="R2384">
        <f t="shared" si="414"/>
        <v>100715</v>
      </c>
      <c r="S2384">
        <f t="shared" si="415"/>
        <v>100715</v>
      </c>
      <c r="T2384">
        <f t="shared" si="416"/>
        <v>100716</v>
      </c>
      <c r="U2384">
        <f t="shared" si="417"/>
        <v>202381</v>
      </c>
      <c r="V2384" s="7">
        <f>IFERROR(VLOOKUP(VALUE(L2384),工作表2!$A:$N,14,1)/50,0)</f>
        <v>639023.43000000005</v>
      </c>
      <c r="W2384" s="7">
        <f>IFERROR(VLOOKUP(VALUE(M2384),工作表2!$A:$N,14,1)/50,0)</f>
        <v>639023.43000000005</v>
      </c>
      <c r="X2384" s="7">
        <f>IFERROR(VLOOKUP(VALUE(N2384),工作表2!$A:$N,14,1)/50,0)</f>
        <v>639023.43000000005</v>
      </c>
      <c r="Y2384" s="7">
        <f>IFERROR(VLOOKUP(VALUE(O2384),工作表2!$A:$N,14,1)/50,0)</f>
        <v>639023.43000000005</v>
      </c>
      <c r="Z2384" s="7">
        <f>IFERROR(VLOOKUP(VALUE(P2384),工作表2!$A:$N,14,1)/50,0)</f>
        <v>639023.43000000005</v>
      </c>
      <c r="AA2384" s="7">
        <f>IFERROR(VLOOKUP(VALUE(Q2384),工作表2!$A:$N,14,1)/50,0)</f>
        <v>639023.43000000005</v>
      </c>
      <c r="AB2384" s="7">
        <f>IFERROR(VLOOKUP(VALUE(R2384),工作表2!$A:$N,14,1)/50,0)</f>
        <v>639023.43000000005</v>
      </c>
      <c r="AC2384" s="7">
        <f>IFERROR(VLOOKUP(VALUE(S2384),工作表2!$A:$N,14,1)/50,0)</f>
        <v>639023.43000000005</v>
      </c>
      <c r="AD2384" s="7">
        <f>IFERROR(VLOOKUP(VALUE(T2384),工作表2!$A:$N,14,1)/50,0)</f>
        <v>639023.43000000005</v>
      </c>
      <c r="AE2384" s="7">
        <f>IFERROR(VLOOKUP(VALUE(U2384),工作表2!$A:$N,14,1),0)</f>
        <v>94916337</v>
      </c>
      <c r="AF2384" s="7">
        <f t="shared" si="418"/>
        <v>100667547.87</v>
      </c>
    </row>
    <row r="2385" spans="1:32" x14ac:dyDescent="0.15">
      <c r="A2385" s="8">
        <v>102381</v>
      </c>
      <c r="B2385" s="3" t="s">
        <v>8669</v>
      </c>
      <c r="C2385" t="s">
        <v>8660</v>
      </c>
      <c r="D2385" t="s">
        <v>8670</v>
      </c>
      <c r="E2385" t="s">
        <v>8671</v>
      </c>
      <c r="F2385" t="s">
        <v>8672</v>
      </c>
      <c r="G2385" t="s">
        <v>8673</v>
      </c>
      <c r="H2385" t="s">
        <v>8674</v>
      </c>
      <c r="I2385" t="s">
        <v>8666</v>
      </c>
      <c r="J2385" t="s">
        <v>8675</v>
      </c>
      <c r="K2385" t="s">
        <v>8676</v>
      </c>
      <c r="L2385">
        <f t="shared" si="408"/>
        <v>100715</v>
      </c>
      <c r="M2385">
        <f t="shared" si="409"/>
        <v>100716</v>
      </c>
      <c r="N2385">
        <f t="shared" si="410"/>
        <v>100715</v>
      </c>
      <c r="O2385">
        <f t="shared" si="411"/>
        <v>100715</v>
      </c>
      <c r="P2385">
        <f t="shared" si="412"/>
        <v>100715</v>
      </c>
      <c r="Q2385">
        <f t="shared" si="413"/>
        <v>100716</v>
      </c>
      <c r="R2385">
        <f t="shared" si="414"/>
        <v>100716</v>
      </c>
      <c r="S2385">
        <f t="shared" si="415"/>
        <v>100715</v>
      </c>
      <c r="T2385">
        <f t="shared" si="416"/>
        <v>100715</v>
      </c>
      <c r="U2385">
        <f t="shared" si="417"/>
        <v>202382</v>
      </c>
      <c r="V2385" s="7">
        <f>IFERROR(VLOOKUP(VALUE(L2385),工作表2!$A:$N,14,1)/50,0)</f>
        <v>639023.43000000005</v>
      </c>
      <c r="W2385" s="7">
        <f>IFERROR(VLOOKUP(VALUE(M2385),工作表2!$A:$N,14,1)/50,0)</f>
        <v>639023.43000000005</v>
      </c>
      <c r="X2385" s="7">
        <f>IFERROR(VLOOKUP(VALUE(N2385),工作表2!$A:$N,14,1)/50,0)</f>
        <v>639023.43000000005</v>
      </c>
      <c r="Y2385" s="7">
        <f>IFERROR(VLOOKUP(VALUE(O2385),工作表2!$A:$N,14,1)/50,0)</f>
        <v>639023.43000000005</v>
      </c>
      <c r="Z2385" s="7">
        <f>IFERROR(VLOOKUP(VALUE(P2385),工作表2!$A:$N,14,1)/50,0)</f>
        <v>639023.43000000005</v>
      </c>
      <c r="AA2385" s="7">
        <f>IFERROR(VLOOKUP(VALUE(Q2385),工作表2!$A:$N,14,1)/50,0)</f>
        <v>639023.43000000005</v>
      </c>
      <c r="AB2385" s="7">
        <f>IFERROR(VLOOKUP(VALUE(R2385),工作表2!$A:$N,14,1)/50,0)</f>
        <v>639023.43000000005</v>
      </c>
      <c r="AC2385" s="7">
        <f>IFERROR(VLOOKUP(VALUE(S2385),工作表2!$A:$N,14,1)/50,0)</f>
        <v>639023.43000000005</v>
      </c>
      <c r="AD2385" s="7">
        <f>IFERROR(VLOOKUP(VALUE(T2385),工作表2!$A:$N,14,1)/50,0)</f>
        <v>639023.43000000005</v>
      </c>
      <c r="AE2385" s="7">
        <f>IFERROR(VLOOKUP(VALUE(U2385),工作表2!$A:$N,14,1),0)</f>
        <v>94979057.5</v>
      </c>
      <c r="AF2385" s="7">
        <f t="shared" si="418"/>
        <v>100730268.37</v>
      </c>
    </row>
    <row r="2386" spans="1:32" x14ac:dyDescent="0.15">
      <c r="A2386" s="8">
        <v>102382</v>
      </c>
      <c r="B2386" s="3" t="s">
        <v>8659</v>
      </c>
      <c r="C2386" t="s">
        <v>8677</v>
      </c>
      <c r="D2386" t="s">
        <v>8678</v>
      </c>
      <c r="E2386" t="s">
        <v>8679</v>
      </c>
      <c r="F2386" t="s">
        <v>8680</v>
      </c>
      <c r="G2386" t="s">
        <v>8664</v>
      </c>
      <c r="H2386" t="s">
        <v>8674</v>
      </c>
      <c r="I2386" t="s">
        <v>8681</v>
      </c>
      <c r="J2386" t="s">
        <v>8667</v>
      </c>
      <c r="K2386" t="s">
        <v>8682</v>
      </c>
      <c r="L2386">
        <f t="shared" si="408"/>
        <v>100717</v>
      </c>
      <c r="M2386">
        <f t="shared" si="409"/>
        <v>100717</v>
      </c>
      <c r="N2386">
        <f t="shared" si="410"/>
        <v>100717</v>
      </c>
      <c r="O2386">
        <f t="shared" si="411"/>
        <v>100717</v>
      </c>
      <c r="P2386">
        <f t="shared" si="412"/>
        <v>100717</v>
      </c>
      <c r="Q2386">
        <f t="shared" si="413"/>
        <v>100715</v>
      </c>
      <c r="R2386">
        <f t="shared" si="414"/>
        <v>100716</v>
      </c>
      <c r="S2386">
        <f t="shared" si="415"/>
        <v>100716</v>
      </c>
      <c r="T2386">
        <f t="shared" si="416"/>
        <v>100716</v>
      </c>
      <c r="U2386">
        <f t="shared" si="417"/>
        <v>202383</v>
      </c>
      <c r="V2386" s="7">
        <f>IFERROR(VLOOKUP(VALUE(L2386),工作表2!$A:$N,14,1)/50,0)</f>
        <v>639023.43000000005</v>
      </c>
      <c r="W2386" s="7">
        <f>IFERROR(VLOOKUP(VALUE(M2386),工作表2!$A:$N,14,1)/50,0)</f>
        <v>639023.43000000005</v>
      </c>
      <c r="X2386" s="7">
        <f>IFERROR(VLOOKUP(VALUE(N2386),工作表2!$A:$N,14,1)/50,0)</f>
        <v>639023.43000000005</v>
      </c>
      <c r="Y2386" s="7">
        <f>IFERROR(VLOOKUP(VALUE(O2386),工作表2!$A:$N,14,1)/50,0)</f>
        <v>639023.43000000005</v>
      </c>
      <c r="Z2386" s="7">
        <f>IFERROR(VLOOKUP(VALUE(P2386),工作表2!$A:$N,14,1)/50,0)</f>
        <v>639023.43000000005</v>
      </c>
      <c r="AA2386" s="7">
        <f>IFERROR(VLOOKUP(VALUE(Q2386),工作表2!$A:$N,14,1)/50,0)</f>
        <v>639023.43000000005</v>
      </c>
      <c r="AB2386" s="7">
        <f>IFERROR(VLOOKUP(VALUE(R2386),工作表2!$A:$N,14,1)/50,0)</f>
        <v>639023.43000000005</v>
      </c>
      <c r="AC2386" s="7">
        <f>IFERROR(VLOOKUP(VALUE(S2386),工作表2!$A:$N,14,1)/50,0)</f>
        <v>639023.43000000005</v>
      </c>
      <c r="AD2386" s="7">
        <f>IFERROR(VLOOKUP(VALUE(T2386),工作表2!$A:$N,14,1)/50,0)</f>
        <v>639023.43000000005</v>
      </c>
      <c r="AE2386" s="7">
        <f>IFERROR(VLOOKUP(VALUE(U2386),工作表2!$A:$N,14,1),0)</f>
        <v>95041809.5</v>
      </c>
      <c r="AF2386" s="7">
        <f t="shared" si="418"/>
        <v>100793020.37</v>
      </c>
    </row>
    <row r="2387" spans="1:32" x14ac:dyDescent="0.15">
      <c r="A2387" s="8">
        <v>102383</v>
      </c>
      <c r="B2387" s="3" t="s">
        <v>8659</v>
      </c>
      <c r="C2387" t="s">
        <v>8677</v>
      </c>
      <c r="D2387" t="s">
        <v>8678</v>
      </c>
      <c r="E2387" t="s">
        <v>8679</v>
      </c>
      <c r="F2387" t="s">
        <v>8663</v>
      </c>
      <c r="G2387" t="s">
        <v>8683</v>
      </c>
      <c r="H2387" t="s">
        <v>8684</v>
      </c>
      <c r="I2387" t="s">
        <v>8666</v>
      </c>
      <c r="J2387" t="s">
        <v>8667</v>
      </c>
      <c r="K2387" t="s">
        <v>8685</v>
      </c>
      <c r="L2387">
        <f t="shared" si="408"/>
        <v>100717</v>
      </c>
      <c r="M2387">
        <f t="shared" si="409"/>
        <v>100717</v>
      </c>
      <c r="N2387">
        <f t="shared" si="410"/>
        <v>100717</v>
      </c>
      <c r="O2387">
        <f t="shared" si="411"/>
        <v>100717</v>
      </c>
      <c r="P2387">
        <f t="shared" si="412"/>
        <v>100716</v>
      </c>
      <c r="Q2387">
        <f t="shared" si="413"/>
        <v>100717</v>
      </c>
      <c r="R2387">
        <f t="shared" si="414"/>
        <v>100717</v>
      </c>
      <c r="S2387">
        <f t="shared" si="415"/>
        <v>100715</v>
      </c>
      <c r="T2387">
        <f t="shared" si="416"/>
        <v>100716</v>
      </c>
      <c r="U2387">
        <f t="shared" si="417"/>
        <v>202384</v>
      </c>
      <c r="V2387" s="7">
        <f>IFERROR(VLOOKUP(VALUE(L2387),工作表2!$A:$N,14,1)/50,0)</f>
        <v>639023.43000000005</v>
      </c>
      <c r="W2387" s="7">
        <f>IFERROR(VLOOKUP(VALUE(M2387),工作表2!$A:$N,14,1)/50,0)</f>
        <v>639023.43000000005</v>
      </c>
      <c r="X2387" s="7">
        <f>IFERROR(VLOOKUP(VALUE(N2387),工作表2!$A:$N,14,1)/50,0)</f>
        <v>639023.43000000005</v>
      </c>
      <c r="Y2387" s="7">
        <f>IFERROR(VLOOKUP(VALUE(O2387),工作表2!$A:$N,14,1)/50,0)</f>
        <v>639023.43000000005</v>
      </c>
      <c r="Z2387" s="7">
        <f>IFERROR(VLOOKUP(VALUE(P2387),工作表2!$A:$N,14,1)/50,0)</f>
        <v>639023.43000000005</v>
      </c>
      <c r="AA2387" s="7">
        <f>IFERROR(VLOOKUP(VALUE(Q2387),工作表2!$A:$N,14,1)/50,0)</f>
        <v>639023.43000000005</v>
      </c>
      <c r="AB2387" s="7">
        <f>IFERROR(VLOOKUP(VALUE(R2387),工作表2!$A:$N,14,1)/50,0)</f>
        <v>639023.43000000005</v>
      </c>
      <c r="AC2387" s="7">
        <f>IFERROR(VLOOKUP(VALUE(S2387),工作表2!$A:$N,14,1)/50,0)</f>
        <v>639023.43000000005</v>
      </c>
      <c r="AD2387" s="7">
        <f>IFERROR(VLOOKUP(VALUE(T2387),工作表2!$A:$N,14,1)/50,0)</f>
        <v>639023.43000000005</v>
      </c>
      <c r="AE2387" s="7">
        <f>IFERROR(VLOOKUP(VALUE(U2387),工作表2!$A:$N,14,1),0)</f>
        <v>96834269.5</v>
      </c>
      <c r="AF2387" s="7">
        <f t="shared" si="418"/>
        <v>102585480.37</v>
      </c>
    </row>
    <row r="2388" spans="1:32" x14ac:dyDescent="0.15">
      <c r="A2388" s="8">
        <v>102384</v>
      </c>
      <c r="B2388" s="3" t="s">
        <v>8669</v>
      </c>
      <c r="C2388" t="s">
        <v>8686</v>
      </c>
      <c r="D2388" t="s">
        <v>8670</v>
      </c>
      <c r="E2388" t="s">
        <v>8679</v>
      </c>
      <c r="F2388" t="s">
        <v>8672</v>
      </c>
      <c r="G2388" t="s">
        <v>8664</v>
      </c>
      <c r="H2388" t="s">
        <v>8674</v>
      </c>
      <c r="I2388" t="s">
        <v>8681</v>
      </c>
      <c r="J2388" t="s">
        <v>8667</v>
      </c>
      <c r="K2388" t="s">
        <v>8687</v>
      </c>
      <c r="L2388">
        <f t="shared" si="408"/>
        <v>100715</v>
      </c>
      <c r="M2388">
        <f t="shared" si="409"/>
        <v>100715</v>
      </c>
      <c r="N2388">
        <f t="shared" si="410"/>
        <v>100715</v>
      </c>
      <c r="O2388">
        <f t="shared" si="411"/>
        <v>100717</v>
      </c>
      <c r="P2388">
        <f t="shared" si="412"/>
        <v>100715</v>
      </c>
      <c r="Q2388">
        <f t="shared" si="413"/>
        <v>100715</v>
      </c>
      <c r="R2388">
        <f t="shared" si="414"/>
        <v>100716</v>
      </c>
      <c r="S2388">
        <f t="shared" si="415"/>
        <v>100716</v>
      </c>
      <c r="T2388">
        <f t="shared" si="416"/>
        <v>100716</v>
      </c>
      <c r="U2388">
        <f t="shared" si="417"/>
        <v>202385</v>
      </c>
      <c r="V2388" s="7">
        <f>IFERROR(VLOOKUP(VALUE(L2388),工作表2!$A:$N,14,1)/50,0)</f>
        <v>639023.43000000005</v>
      </c>
      <c r="W2388" s="7">
        <f>IFERROR(VLOOKUP(VALUE(M2388),工作表2!$A:$N,14,1)/50,0)</f>
        <v>639023.43000000005</v>
      </c>
      <c r="X2388" s="7">
        <f>IFERROR(VLOOKUP(VALUE(N2388),工作表2!$A:$N,14,1)/50,0)</f>
        <v>639023.43000000005</v>
      </c>
      <c r="Y2388" s="7">
        <f>IFERROR(VLOOKUP(VALUE(O2388),工作表2!$A:$N,14,1)/50,0)</f>
        <v>639023.43000000005</v>
      </c>
      <c r="Z2388" s="7">
        <f>IFERROR(VLOOKUP(VALUE(P2388),工作表2!$A:$N,14,1)/50,0)</f>
        <v>639023.43000000005</v>
      </c>
      <c r="AA2388" s="7">
        <f>IFERROR(VLOOKUP(VALUE(Q2388),工作表2!$A:$N,14,1)/50,0)</f>
        <v>639023.43000000005</v>
      </c>
      <c r="AB2388" s="7">
        <f>IFERROR(VLOOKUP(VALUE(R2388),工作表2!$A:$N,14,1)/50,0)</f>
        <v>639023.43000000005</v>
      </c>
      <c r="AC2388" s="7">
        <f>IFERROR(VLOOKUP(VALUE(S2388),工作表2!$A:$N,14,1)/50,0)</f>
        <v>639023.43000000005</v>
      </c>
      <c r="AD2388" s="7">
        <f>IFERROR(VLOOKUP(VALUE(T2388),工作表2!$A:$N,14,1)/50,0)</f>
        <v>639023.43000000005</v>
      </c>
      <c r="AE2388" s="7">
        <f>IFERROR(VLOOKUP(VALUE(U2388),工作表2!$A:$N,14,1),0)</f>
        <v>95167408.5</v>
      </c>
      <c r="AF2388" s="7">
        <f t="shared" si="418"/>
        <v>100918619.37</v>
      </c>
    </row>
    <row r="2389" spans="1:32" x14ac:dyDescent="0.15">
      <c r="A2389" s="8">
        <v>102385</v>
      </c>
      <c r="B2389" s="3" t="s">
        <v>8659</v>
      </c>
      <c r="C2389" t="s">
        <v>8660</v>
      </c>
      <c r="D2389" t="s">
        <v>8678</v>
      </c>
      <c r="E2389" t="s">
        <v>8671</v>
      </c>
      <c r="F2389" t="s">
        <v>8663</v>
      </c>
      <c r="G2389" t="s">
        <v>8664</v>
      </c>
      <c r="H2389" t="s">
        <v>8674</v>
      </c>
      <c r="I2389" t="s">
        <v>8666</v>
      </c>
      <c r="J2389" t="s">
        <v>8667</v>
      </c>
      <c r="K2389" t="s">
        <v>8688</v>
      </c>
      <c r="L2389">
        <f t="shared" si="408"/>
        <v>100717</v>
      </c>
      <c r="M2389">
        <f t="shared" si="409"/>
        <v>100716</v>
      </c>
      <c r="N2389">
        <f t="shared" si="410"/>
        <v>100717</v>
      </c>
      <c r="O2389">
        <f t="shared" si="411"/>
        <v>100715</v>
      </c>
      <c r="P2389">
        <f t="shared" si="412"/>
        <v>100716</v>
      </c>
      <c r="Q2389">
        <f t="shared" si="413"/>
        <v>100715</v>
      </c>
      <c r="R2389">
        <f t="shared" si="414"/>
        <v>100716</v>
      </c>
      <c r="S2389">
        <f t="shared" si="415"/>
        <v>100715</v>
      </c>
      <c r="T2389">
        <f t="shared" si="416"/>
        <v>100716</v>
      </c>
      <c r="U2389">
        <f t="shared" si="417"/>
        <v>202386</v>
      </c>
      <c r="V2389" s="7">
        <f>IFERROR(VLOOKUP(VALUE(L2389),工作表2!$A:$N,14,1)/50,0)</f>
        <v>639023.43000000005</v>
      </c>
      <c r="W2389" s="7">
        <f>IFERROR(VLOOKUP(VALUE(M2389),工作表2!$A:$N,14,1)/50,0)</f>
        <v>639023.43000000005</v>
      </c>
      <c r="X2389" s="7">
        <f>IFERROR(VLOOKUP(VALUE(N2389),工作表2!$A:$N,14,1)/50,0)</f>
        <v>639023.43000000005</v>
      </c>
      <c r="Y2389" s="7">
        <f>IFERROR(VLOOKUP(VALUE(O2389),工作表2!$A:$N,14,1)/50,0)</f>
        <v>639023.43000000005</v>
      </c>
      <c r="Z2389" s="7">
        <f>IFERROR(VLOOKUP(VALUE(P2389),工作表2!$A:$N,14,1)/50,0)</f>
        <v>639023.43000000005</v>
      </c>
      <c r="AA2389" s="7">
        <f>IFERROR(VLOOKUP(VALUE(Q2389),工作表2!$A:$N,14,1)/50,0)</f>
        <v>639023.43000000005</v>
      </c>
      <c r="AB2389" s="7">
        <f>IFERROR(VLOOKUP(VALUE(R2389),工作表2!$A:$N,14,1)/50,0)</f>
        <v>639023.43000000005</v>
      </c>
      <c r="AC2389" s="7">
        <f>IFERROR(VLOOKUP(VALUE(S2389),工作表2!$A:$N,14,1)/50,0)</f>
        <v>639023.43000000005</v>
      </c>
      <c r="AD2389" s="7">
        <f>IFERROR(VLOOKUP(VALUE(T2389),工作表2!$A:$N,14,1)/50,0)</f>
        <v>639023.43000000005</v>
      </c>
      <c r="AE2389" s="7">
        <f>IFERROR(VLOOKUP(VALUE(U2389),工作表2!$A:$N,14,1),0)</f>
        <v>95230255.5</v>
      </c>
      <c r="AF2389" s="7">
        <f t="shared" si="418"/>
        <v>100981466.37</v>
      </c>
    </row>
    <row r="2390" spans="1:32" x14ac:dyDescent="0.15">
      <c r="A2390" s="8">
        <v>102386</v>
      </c>
      <c r="B2390" s="3" t="s">
        <v>8659</v>
      </c>
      <c r="C2390" t="s">
        <v>8677</v>
      </c>
      <c r="D2390" t="s">
        <v>8661</v>
      </c>
      <c r="E2390" t="s">
        <v>8679</v>
      </c>
      <c r="F2390" t="s">
        <v>8672</v>
      </c>
      <c r="G2390" t="s">
        <v>8664</v>
      </c>
      <c r="H2390" t="s">
        <v>8674</v>
      </c>
      <c r="I2390" t="s">
        <v>8681</v>
      </c>
      <c r="J2390" t="s">
        <v>8675</v>
      </c>
      <c r="K2390" t="s">
        <v>8689</v>
      </c>
      <c r="L2390">
        <f t="shared" si="408"/>
        <v>100717</v>
      </c>
      <c r="M2390">
        <f t="shared" si="409"/>
        <v>100717</v>
      </c>
      <c r="N2390">
        <f t="shared" si="410"/>
        <v>100716</v>
      </c>
      <c r="O2390">
        <f t="shared" si="411"/>
        <v>100717</v>
      </c>
      <c r="P2390">
        <f t="shared" si="412"/>
        <v>100715</v>
      </c>
      <c r="Q2390">
        <f t="shared" si="413"/>
        <v>100715</v>
      </c>
      <c r="R2390">
        <f t="shared" si="414"/>
        <v>100716</v>
      </c>
      <c r="S2390">
        <f t="shared" si="415"/>
        <v>100716</v>
      </c>
      <c r="T2390">
        <f t="shared" si="416"/>
        <v>100715</v>
      </c>
      <c r="U2390">
        <f t="shared" si="417"/>
        <v>202387</v>
      </c>
      <c r="V2390" s="7">
        <f>IFERROR(VLOOKUP(VALUE(L2390),工作表2!$A:$N,14,1)/50,0)</f>
        <v>639023.43000000005</v>
      </c>
      <c r="W2390" s="7">
        <f>IFERROR(VLOOKUP(VALUE(M2390),工作表2!$A:$N,14,1)/50,0)</f>
        <v>639023.43000000005</v>
      </c>
      <c r="X2390" s="7">
        <f>IFERROR(VLOOKUP(VALUE(N2390),工作表2!$A:$N,14,1)/50,0)</f>
        <v>639023.43000000005</v>
      </c>
      <c r="Y2390" s="7">
        <f>IFERROR(VLOOKUP(VALUE(O2390),工作表2!$A:$N,14,1)/50,0)</f>
        <v>639023.43000000005</v>
      </c>
      <c r="Z2390" s="7">
        <f>IFERROR(VLOOKUP(VALUE(P2390),工作表2!$A:$N,14,1)/50,0)</f>
        <v>639023.43000000005</v>
      </c>
      <c r="AA2390" s="7">
        <f>IFERROR(VLOOKUP(VALUE(Q2390),工作表2!$A:$N,14,1)/50,0)</f>
        <v>639023.43000000005</v>
      </c>
      <c r="AB2390" s="7">
        <f>IFERROR(VLOOKUP(VALUE(R2390),工作表2!$A:$N,14,1)/50,0)</f>
        <v>639023.43000000005</v>
      </c>
      <c r="AC2390" s="7">
        <f>IFERROR(VLOOKUP(VALUE(S2390),工作表2!$A:$N,14,1)/50,0)</f>
        <v>639023.43000000005</v>
      </c>
      <c r="AD2390" s="7">
        <f>IFERROR(VLOOKUP(VALUE(T2390),工作表2!$A:$N,14,1)/50,0)</f>
        <v>639023.43000000005</v>
      </c>
      <c r="AE2390" s="7">
        <f>IFERROR(VLOOKUP(VALUE(U2390),工作表2!$A:$N,14,1),0)</f>
        <v>97025477.5</v>
      </c>
      <c r="AF2390" s="7">
        <f t="shared" si="418"/>
        <v>102776688.37</v>
      </c>
    </row>
    <row r="2391" spans="1:32" x14ac:dyDescent="0.15">
      <c r="A2391" s="8">
        <v>102387</v>
      </c>
      <c r="B2391" s="3" t="s">
        <v>8669</v>
      </c>
      <c r="C2391" t="s">
        <v>8677</v>
      </c>
      <c r="D2391" t="s">
        <v>8678</v>
      </c>
      <c r="E2391" t="s">
        <v>8671</v>
      </c>
      <c r="F2391" t="s">
        <v>8672</v>
      </c>
      <c r="G2391" t="s">
        <v>8683</v>
      </c>
      <c r="H2391" t="s">
        <v>8665</v>
      </c>
      <c r="I2391" t="s">
        <v>8666</v>
      </c>
      <c r="J2391" t="s">
        <v>8675</v>
      </c>
      <c r="K2391" t="s">
        <v>8690</v>
      </c>
      <c r="L2391">
        <f t="shared" si="408"/>
        <v>100715</v>
      </c>
      <c r="M2391">
        <f t="shared" si="409"/>
        <v>100717</v>
      </c>
      <c r="N2391">
        <f t="shared" si="410"/>
        <v>100717</v>
      </c>
      <c r="O2391">
        <f t="shared" si="411"/>
        <v>100715</v>
      </c>
      <c r="P2391">
        <f t="shared" si="412"/>
        <v>100715</v>
      </c>
      <c r="Q2391">
        <f t="shared" si="413"/>
        <v>100717</v>
      </c>
      <c r="R2391">
        <f t="shared" si="414"/>
        <v>100715</v>
      </c>
      <c r="S2391">
        <f t="shared" si="415"/>
        <v>100715</v>
      </c>
      <c r="T2391">
        <f t="shared" si="416"/>
        <v>100715</v>
      </c>
      <c r="U2391">
        <f t="shared" si="417"/>
        <v>202388</v>
      </c>
      <c r="V2391" s="7">
        <f>IFERROR(VLOOKUP(VALUE(L2391),工作表2!$A:$N,14,1)/50,0)</f>
        <v>639023.43000000005</v>
      </c>
      <c r="W2391" s="7">
        <f>IFERROR(VLOOKUP(VALUE(M2391),工作表2!$A:$N,14,1)/50,0)</f>
        <v>639023.43000000005</v>
      </c>
      <c r="X2391" s="7">
        <f>IFERROR(VLOOKUP(VALUE(N2391),工作表2!$A:$N,14,1)/50,0)</f>
        <v>639023.43000000005</v>
      </c>
      <c r="Y2391" s="7">
        <f>IFERROR(VLOOKUP(VALUE(O2391),工作表2!$A:$N,14,1)/50,0)</f>
        <v>639023.43000000005</v>
      </c>
      <c r="Z2391" s="7">
        <f>IFERROR(VLOOKUP(VALUE(P2391),工作表2!$A:$N,14,1)/50,0)</f>
        <v>639023.43000000005</v>
      </c>
      <c r="AA2391" s="7">
        <f>IFERROR(VLOOKUP(VALUE(Q2391),工作表2!$A:$N,14,1)/50,0)</f>
        <v>639023.43000000005</v>
      </c>
      <c r="AB2391" s="7">
        <f>IFERROR(VLOOKUP(VALUE(R2391),工作表2!$A:$N,14,1)/50,0)</f>
        <v>639023.43000000005</v>
      </c>
      <c r="AC2391" s="7">
        <f>IFERROR(VLOOKUP(VALUE(S2391),工作表2!$A:$N,14,1)/50,0)</f>
        <v>639023.43000000005</v>
      </c>
      <c r="AD2391" s="7">
        <f>IFERROR(VLOOKUP(VALUE(T2391),工作表2!$A:$N,14,1)/50,0)</f>
        <v>639023.43000000005</v>
      </c>
      <c r="AE2391" s="7">
        <f>IFERROR(VLOOKUP(VALUE(U2391),工作表2!$A:$N,14,1),0)</f>
        <v>96257326.5</v>
      </c>
      <c r="AF2391" s="7">
        <f t="shared" si="418"/>
        <v>102008537.37</v>
      </c>
    </row>
    <row r="2392" spans="1:32" x14ac:dyDescent="0.15">
      <c r="A2392" s="8">
        <v>102388</v>
      </c>
      <c r="B2392" s="3" t="s">
        <v>8659</v>
      </c>
      <c r="C2392" t="s">
        <v>8660</v>
      </c>
      <c r="D2392" t="s">
        <v>8670</v>
      </c>
      <c r="E2392" t="s">
        <v>8671</v>
      </c>
      <c r="F2392" t="s">
        <v>8680</v>
      </c>
      <c r="G2392" t="s">
        <v>8683</v>
      </c>
      <c r="H2392" t="s">
        <v>8674</v>
      </c>
      <c r="I2392" t="s">
        <v>8666</v>
      </c>
      <c r="J2392" t="s">
        <v>8691</v>
      </c>
      <c r="K2392" t="s">
        <v>8692</v>
      </c>
      <c r="L2392">
        <f t="shared" si="408"/>
        <v>100717</v>
      </c>
      <c r="M2392">
        <f t="shared" si="409"/>
        <v>100716</v>
      </c>
      <c r="N2392">
        <f t="shared" si="410"/>
        <v>100715</v>
      </c>
      <c r="O2392">
        <f t="shared" si="411"/>
        <v>100715</v>
      </c>
      <c r="P2392">
        <f t="shared" si="412"/>
        <v>100717</v>
      </c>
      <c r="Q2392">
        <f t="shared" si="413"/>
        <v>100717</v>
      </c>
      <c r="R2392">
        <f t="shared" si="414"/>
        <v>100716</v>
      </c>
      <c r="S2392">
        <f t="shared" si="415"/>
        <v>100715</v>
      </c>
      <c r="T2392">
        <f t="shared" si="416"/>
        <v>100717</v>
      </c>
      <c r="U2392">
        <f t="shared" si="417"/>
        <v>202389</v>
      </c>
      <c r="V2392" s="7">
        <f>IFERROR(VLOOKUP(VALUE(L2392),工作表2!$A:$N,14,1)/50,0)</f>
        <v>639023.43000000005</v>
      </c>
      <c r="W2392" s="7">
        <f>IFERROR(VLOOKUP(VALUE(M2392),工作表2!$A:$N,14,1)/50,0)</f>
        <v>639023.43000000005</v>
      </c>
      <c r="X2392" s="7">
        <f>IFERROR(VLOOKUP(VALUE(N2392),工作表2!$A:$N,14,1)/50,0)</f>
        <v>639023.43000000005</v>
      </c>
      <c r="Y2392" s="7">
        <f>IFERROR(VLOOKUP(VALUE(O2392),工作表2!$A:$N,14,1)/50,0)</f>
        <v>639023.43000000005</v>
      </c>
      <c r="Z2392" s="7">
        <f>IFERROR(VLOOKUP(VALUE(P2392),工作表2!$A:$N,14,1)/50,0)</f>
        <v>639023.43000000005</v>
      </c>
      <c r="AA2392" s="7">
        <f>IFERROR(VLOOKUP(VALUE(Q2392),工作表2!$A:$N,14,1)/50,0)</f>
        <v>639023.43000000005</v>
      </c>
      <c r="AB2392" s="7">
        <f>IFERROR(VLOOKUP(VALUE(R2392),工作表2!$A:$N,14,1)/50,0)</f>
        <v>639023.43000000005</v>
      </c>
      <c r="AC2392" s="7">
        <f>IFERROR(VLOOKUP(VALUE(S2392),工作表2!$A:$N,14,1)/50,0)</f>
        <v>639023.43000000005</v>
      </c>
      <c r="AD2392" s="7">
        <f>IFERROR(VLOOKUP(VALUE(T2392),工作表2!$A:$N,14,1)/50,0)</f>
        <v>639023.43000000005</v>
      </c>
      <c r="AE2392" s="7">
        <f>IFERROR(VLOOKUP(VALUE(U2392),工作表2!$A:$N,14,1),0)</f>
        <v>96667559.5</v>
      </c>
      <c r="AF2392" s="7">
        <f t="shared" si="418"/>
        <v>102418770.37</v>
      </c>
    </row>
    <row r="2393" spans="1:32" x14ac:dyDescent="0.15">
      <c r="A2393" s="8">
        <v>102389</v>
      </c>
      <c r="B2393" s="3" t="s">
        <v>8669</v>
      </c>
      <c r="C2393" t="s">
        <v>8686</v>
      </c>
      <c r="D2393" t="s">
        <v>8670</v>
      </c>
      <c r="E2393" t="s">
        <v>8671</v>
      </c>
      <c r="F2393" t="s">
        <v>8663</v>
      </c>
      <c r="G2393" t="s">
        <v>8673</v>
      </c>
      <c r="H2393" t="s">
        <v>8684</v>
      </c>
      <c r="I2393" t="s">
        <v>8681</v>
      </c>
      <c r="J2393" t="s">
        <v>8675</v>
      </c>
      <c r="K2393" t="s">
        <v>8693</v>
      </c>
      <c r="L2393">
        <f t="shared" si="408"/>
        <v>100715</v>
      </c>
      <c r="M2393">
        <f t="shared" si="409"/>
        <v>100715</v>
      </c>
      <c r="N2393">
        <f t="shared" si="410"/>
        <v>100715</v>
      </c>
      <c r="O2393">
        <f t="shared" si="411"/>
        <v>100715</v>
      </c>
      <c r="P2393">
        <f t="shared" si="412"/>
        <v>100716</v>
      </c>
      <c r="Q2393">
        <f t="shared" si="413"/>
        <v>100716</v>
      </c>
      <c r="R2393">
        <f t="shared" si="414"/>
        <v>100717</v>
      </c>
      <c r="S2393">
        <f t="shared" si="415"/>
        <v>100716</v>
      </c>
      <c r="T2393">
        <f t="shared" si="416"/>
        <v>100715</v>
      </c>
      <c r="U2393">
        <f t="shared" si="417"/>
        <v>202390</v>
      </c>
      <c r="V2393" s="7">
        <f>IFERROR(VLOOKUP(VALUE(L2393),工作表2!$A:$N,14,1)/50,0)</f>
        <v>639023.43000000005</v>
      </c>
      <c r="W2393" s="7">
        <f>IFERROR(VLOOKUP(VALUE(M2393),工作表2!$A:$N,14,1)/50,0)</f>
        <v>639023.43000000005</v>
      </c>
      <c r="X2393" s="7">
        <f>IFERROR(VLOOKUP(VALUE(N2393),工作表2!$A:$N,14,1)/50,0)</f>
        <v>639023.43000000005</v>
      </c>
      <c r="Y2393" s="7">
        <f>IFERROR(VLOOKUP(VALUE(O2393),工作表2!$A:$N,14,1)/50,0)</f>
        <v>639023.43000000005</v>
      </c>
      <c r="Z2393" s="7">
        <f>IFERROR(VLOOKUP(VALUE(P2393),工作表2!$A:$N,14,1)/50,0)</f>
        <v>639023.43000000005</v>
      </c>
      <c r="AA2393" s="7">
        <f>IFERROR(VLOOKUP(VALUE(Q2393),工作表2!$A:$N,14,1)/50,0)</f>
        <v>639023.43000000005</v>
      </c>
      <c r="AB2393" s="7">
        <f>IFERROR(VLOOKUP(VALUE(R2393),工作表2!$A:$N,14,1)/50,0)</f>
        <v>639023.43000000005</v>
      </c>
      <c r="AC2393" s="7">
        <f>IFERROR(VLOOKUP(VALUE(S2393),工作表2!$A:$N,14,1)/50,0)</f>
        <v>639023.43000000005</v>
      </c>
      <c r="AD2393" s="7">
        <f>IFERROR(VLOOKUP(VALUE(T2393),工作表2!$A:$N,14,1)/50,0)</f>
        <v>639023.43000000005</v>
      </c>
      <c r="AE2393" s="7">
        <f>IFERROR(VLOOKUP(VALUE(U2393),工作表2!$A:$N,14,1),0)</f>
        <v>97216982</v>
      </c>
      <c r="AF2393" s="7">
        <f t="shared" si="418"/>
        <v>102968192.87</v>
      </c>
    </row>
    <row r="2394" spans="1:32" x14ac:dyDescent="0.15">
      <c r="A2394" s="8">
        <v>102390</v>
      </c>
      <c r="B2394" s="3" t="s">
        <v>8694</v>
      </c>
      <c r="C2394" t="s">
        <v>8695</v>
      </c>
      <c r="D2394" t="s">
        <v>8696</v>
      </c>
      <c r="E2394" t="s">
        <v>8697</v>
      </c>
      <c r="F2394" t="s">
        <v>8698</v>
      </c>
      <c r="G2394" t="s">
        <v>8699</v>
      </c>
      <c r="H2394" t="s">
        <v>8700</v>
      </c>
      <c r="I2394" t="s">
        <v>8701</v>
      </c>
      <c r="J2394" t="s">
        <v>8702</v>
      </c>
      <c r="K2394" t="s">
        <v>8703</v>
      </c>
      <c r="L2394">
        <f t="shared" si="408"/>
        <v>100719</v>
      </c>
      <c r="M2394">
        <f t="shared" si="409"/>
        <v>100719</v>
      </c>
      <c r="N2394">
        <f t="shared" si="410"/>
        <v>100719</v>
      </c>
      <c r="O2394">
        <f t="shared" si="411"/>
        <v>100718</v>
      </c>
      <c r="P2394">
        <f t="shared" si="412"/>
        <v>100718</v>
      </c>
      <c r="Q2394">
        <f t="shared" si="413"/>
        <v>100719</v>
      </c>
      <c r="R2394">
        <f t="shared" si="414"/>
        <v>100720</v>
      </c>
      <c r="S2394">
        <f t="shared" si="415"/>
        <v>100719</v>
      </c>
      <c r="T2394">
        <f t="shared" si="416"/>
        <v>100718</v>
      </c>
      <c r="U2394">
        <f t="shared" si="417"/>
        <v>202391</v>
      </c>
      <c r="V2394" s="7">
        <f>IFERROR(VLOOKUP(VALUE(L2394),工作表2!$A:$N,14,1)/50,0)</f>
        <v>644598.38</v>
      </c>
      <c r="W2394" s="7">
        <f>IFERROR(VLOOKUP(VALUE(M2394),工作表2!$A:$N,14,1)/50,0)</f>
        <v>644598.38</v>
      </c>
      <c r="X2394" s="7">
        <f>IFERROR(VLOOKUP(VALUE(N2394),工作表2!$A:$N,14,1)/50,0)</f>
        <v>644598.38</v>
      </c>
      <c r="Y2394" s="7">
        <f>IFERROR(VLOOKUP(VALUE(O2394),工作表2!$A:$N,14,1)/50,0)</f>
        <v>644598.38</v>
      </c>
      <c r="Z2394" s="7">
        <f>IFERROR(VLOOKUP(VALUE(P2394),工作表2!$A:$N,14,1)/50,0)</f>
        <v>644598.38</v>
      </c>
      <c r="AA2394" s="7">
        <f>IFERROR(VLOOKUP(VALUE(Q2394),工作表2!$A:$N,14,1)/50,0)</f>
        <v>644598.38</v>
      </c>
      <c r="AB2394" s="7">
        <f>IFERROR(VLOOKUP(VALUE(R2394),工作表2!$A:$N,14,1)/50,0)</f>
        <v>644598.38</v>
      </c>
      <c r="AC2394" s="7">
        <f>IFERROR(VLOOKUP(VALUE(S2394),工作表2!$A:$N,14,1)/50,0)</f>
        <v>644598.38</v>
      </c>
      <c r="AD2394" s="7">
        <f>IFERROR(VLOOKUP(VALUE(T2394),工作表2!$A:$N,14,1)/50,0)</f>
        <v>644598.38</v>
      </c>
      <c r="AE2394" s="7">
        <f>IFERROR(VLOOKUP(VALUE(U2394),工作表2!$A:$N,14,1),0)</f>
        <v>95781286.5</v>
      </c>
      <c r="AF2394" s="7">
        <f t="shared" si="418"/>
        <v>101582671.92</v>
      </c>
    </row>
    <row r="2395" spans="1:32" x14ac:dyDescent="0.15">
      <c r="A2395" s="8">
        <v>102391</v>
      </c>
      <c r="B2395" s="3" t="s">
        <v>8704</v>
      </c>
      <c r="C2395" t="s">
        <v>8695</v>
      </c>
      <c r="D2395" t="s">
        <v>8705</v>
      </c>
      <c r="E2395" t="s">
        <v>8706</v>
      </c>
      <c r="F2395" t="s">
        <v>8707</v>
      </c>
      <c r="G2395" t="s">
        <v>8699</v>
      </c>
      <c r="H2395" t="s">
        <v>8700</v>
      </c>
      <c r="I2395" t="s">
        <v>8701</v>
      </c>
      <c r="J2395" t="s">
        <v>8708</v>
      </c>
      <c r="K2395" t="s">
        <v>8709</v>
      </c>
      <c r="L2395">
        <f t="shared" si="408"/>
        <v>100718</v>
      </c>
      <c r="M2395">
        <f t="shared" si="409"/>
        <v>100719</v>
      </c>
      <c r="N2395">
        <f t="shared" si="410"/>
        <v>100718</v>
      </c>
      <c r="O2395">
        <f t="shared" si="411"/>
        <v>100719</v>
      </c>
      <c r="P2395">
        <f t="shared" si="412"/>
        <v>100720</v>
      </c>
      <c r="Q2395">
        <f t="shared" si="413"/>
        <v>100719</v>
      </c>
      <c r="R2395">
        <f t="shared" si="414"/>
        <v>100720</v>
      </c>
      <c r="S2395">
        <f t="shared" si="415"/>
        <v>100719</v>
      </c>
      <c r="T2395">
        <f t="shared" si="416"/>
        <v>100720</v>
      </c>
      <c r="U2395">
        <f t="shared" si="417"/>
        <v>202392</v>
      </c>
      <c r="V2395" s="7">
        <f>IFERROR(VLOOKUP(VALUE(L2395),工作表2!$A:$N,14,1)/50,0)</f>
        <v>644598.38</v>
      </c>
      <c r="W2395" s="7">
        <f>IFERROR(VLOOKUP(VALUE(M2395),工作表2!$A:$N,14,1)/50,0)</f>
        <v>644598.38</v>
      </c>
      <c r="X2395" s="7">
        <f>IFERROR(VLOOKUP(VALUE(N2395),工作表2!$A:$N,14,1)/50,0)</f>
        <v>644598.38</v>
      </c>
      <c r="Y2395" s="7">
        <f>IFERROR(VLOOKUP(VALUE(O2395),工作表2!$A:$N,14,1)/50,0)</f>
        <v>644598.38</v>
      </c>
      <c r="Z2395" s="7">
        <f>IFERROR(VLOOKUP(VALUE(P2395),工作表2!$A:$N,14,1)/50,0)</f>
        <v>644598.38</v>
      </c>
      <c r="AA2395" s="7">
        <f>IFERROR(VLOOKUP(VALUE(Q2395),工作表2!$A:$N,14,1)/50,0)</f>
        <v>644598.38</v>
      </c>
      <c r="AB2395" s="7">
        <f>IFERROR(VLOOKUP(VALUE(R2395),工作表2!$A:$N,14,1)/50,0)</f>
        <v>644598.38</v>
      </c>
      <c r="AC2395" s="7">
        <f>IFERROR(VLOOKUP(VALUE(S2395),工作表2!$A:$N,14,1)/50,0)</f>
        <v>644598.38</v>
      </c>
      <c r="AD2395" s="7">
        <f>IFERROR(VLOOKUP(VALUE(T2395),工作表2!$A:$N,14,1)/50,0)</f>
        <v>644598.38</v>
      </c>
      <c r="AE2395" s="7">
        <f>IFERROR(VLOOKUP(VALUE(U2395),工作表2!$A:$N,14,1),0)</f>
        <v>95844121</v>
      </c>
      <c r="AF2395" s="7">
        <f t="shared" si="418"/>
        <v>101645506.42</v>
      </c>
    </row>
    <row r="2396" spans="1:32" x14ac:dyDescent="0.15">
      <c r="A2396" s="8">
        <v>102392</v>
      </c>
      <c r="B2396" s="3" t="s">
        <v>8710</v>
      </c>
      <c r="C2396" t="s">
        <v>8711</v>
      </c>
      <c r="D2396" t="s">
        <v>8712</v>
      </c>
      <c r="E2396" t="s">
        <v>8697</v>
      </c>
      <c r="F2396" t="s">
        <v>8698</v>
      </c>
      <c r="G2396" t="s">
        <v>8699</v>
      </c>
      <c r="H2396" t="s">
        <v>8713</v>
      </c>
      <c r="I2396" t="s">
        <v>8701</v>
      </c>
      <c r="J2396" t="s">
        <v>8708</v>
      </c>
      <c r="K2396" t="s">
        <v>8714</v>
      </c>
      <c r="L2396">
        <f t="shared" si="408"/>
        <v>100720</v>
      </c>
      <c r="M2396">
        <f t="shared" si="409"/>
        <v>100718</v>
      </c>
      <c r="N2396">
        <f t="shared" si="410"/>
        <v>100720</v>
      </c>
      <c r="O2396">
        <f t="shared" si="411"/>
        <v>100718</v>
      </c>
      <c r="P2396">
        <f t="shared" si="412"/>
        <v>100718</v>
      </c>
      <c r="Q2396">
        <f t="shared" si="413"/>
        <v>100719</v>
      </c>
      <c r="R2396">
        <f t="shared" si="414"/>
        <v>100718</v>
      </c>
      <c r="S2396">
        <f t="shared" si="415"/>
        <v>100719</v>
      </c>
      <c r="T2396">
        <f t="shared" si="416"/>
        <v>100720</v>
      </c>
      <c r="U2396">
        <f t="shared" si="417"/>
        <v>202393</v>
      </c>
      <c r="V2396" s="7">
        <f>IFERROR(VLOOKUP(VALUE(L2396),工作表2!$A:$N,14,1)/50,0)</f>
        <v>644598.38</v>
      </c>
      <c r="W2396" s="7">
        <f>IFERROR(VLOOKUP(VALUE(M2396),工作表2!$A:$N,14,1)/50,0)</f>
        <v>644598.38</v>
      </c>
      <c r="X2396" s="7">
        <f>IFERROR(VLOOKUP(VALUE(N2396),工作表2!$A:$N,14,1)/50,0)</f>
        <v>644598.38</v>
      </c>
      <c r="Y2396" s="7">
        <f>IFERROR(VLOOKUP(VALUE(O2396),工作表2!$A:$N,14,1)/50,0)</f>
        <v>644598.38</v>
      </c>
      <c r="Z2396" s="7">
        <f>IFERROR(VLOOKUP(VALUE(P2396),工作表2!$A:$N,14,1)/50,0)</f>
        <v>644598.38</v>
      </c>
      <c r="AA2396" s="7">
        <f>IFERROR(VLOOKUP(VALUE(Q2396),工作表2!$A:$N,14,1)/50,0)</f>
        <v>644598.38</v>
      </c>
      <c r="AB2396" s="7">
        <f>IFERROR(VLOOKUP(VALUE(R2396),工作表2!$A:$N,14,1)/50,0)</f>
        <v>644598.38</v>
      </c>
      <c r="AC2396" s="7">
        <f>IFERROR(VLOOKUP(VALUE(S2396),工作表2!$A:$N,14,1)/50,0)</f>
        <v>644598.38</v>
      </c>
      <c r="AD2396" s="7">
        <f>IFERROR(VLOOKUP(VALUE(T2396),工作表2!$A:$N,14,1)/50,0)</f>
        <v>644598.38</v>
      </c>
      <c r="AE2396" s="7">
        <f>IFERROR(VLOOKUP(VALUE(U2396),工作表2!$A:$N,14,1),0)</f>
        <v>95906988.5</v>
      </c>
      <c r="AF2396" s="7">
        <f t="shared" si="418"/>
        <v>101708373.92</v>
      </c>
    </row>
    <row r="2397" spans="1:32" x14ac:dyDescent="0.15">
      <c r="A2397" s="8">
        <v>102393</v>
      </c>
      <c r="B2397" s="3" t="s">
        <v>8694</v>
      </c>
      <c r="C2397" t="s">
        <v>8695</v>
      </c>
      <c r="D2397" t="s">
        <v>8712</v>
      </c>
      <c r="E2397" t="s">
        <v>8715</v>
      </c>
      <c r="F2397" t="s">
        <v>8716</v>
      </c>
      <c r="G2397" t="s">
        <v>8717</v>
      </c>
      <c r="H2397" t="s">
        <v>8713</v>
      </c>
      <c r="I2397" t="s">
        <v>8701</v>
      </c>
      <c r="J2397" t="s">
        <v>8708</v>
      </c>
      <c r="K2397" t="s">
        <v>8718</v>
      </c>
      <c r="L2397">
        <f t="shared" si="408"/>
        <v>100719</v>
      </c>
      <c r="M2397">
        <f t="shared" si="409"/>
        <v>100719</v>
      </c>
      <c r="N2397">
        <f t="shared" si="410"/>
        <v>100720</v>
      </c>
      <c r="O2397">
        <f t="shared" si="411"/>
        <v>100720</v>
      </c>
      <c r="P2397">
        <f t="shared" si="412"/>
        <v>100719</v>
      </c>
      <c r="Q2397">
        <f t="shared" si="413"/>
        <v>100720</v>
      </c>
      <c r="R2397">
        <f t="shared" si="414"/>
        <v>100718</v>
      </c>
      <c r="S2397">
        <f t="shared" si="415"/>
        <v>100719</v>
      </c>
      <c r="T2397">
        <f t="shared" si="416"/>
        <v>100720</v>
      </c>
      <c r="U2397">
        <f t="shared" si="417"/>
        <v>202394</v>
      </c>
      <c r="V2397" s="7">
        <f>IFERROR(VLOOKUP(VALUE(L2397),工作表2!$A:$N,14,1)/50,0)</f>
        <v>644598.38</v>
      </c>
      <c r="W2397" s="7">
        <f>IFERROR(VLOOKUP(VALUE(M2397),工作表2!$A:$N,14,1)/50,0)</f>
        <v>644598.38</v>
      </c>
      <c r="X2397" s="7">
        <f>IFERROR(VLOOKUP(VALUE(N2397),工作表2!$A:$N,14,1)/50,0)</f>
        <v>644598.38</v>
      </c>
      <c r="Y2397" s="7">
        <f>IFERROR(VLOOKUP(VALUE(O2397),工作表2!$A:$N,14,1)/50,0)</f>
        <v>644598.38</v>
      </c>
      <c r="Z2397" s="7">
        <f>IFERROR(VLOOKUP(VALUE(P2397),工作表2!$A:$N,14,1)/50,0)</f>
        <v>644598.38</v>
      </c>
      <c r="AA2397" s="7">
        <f>IFERROR(VLOOKUP(VALUE(Q2397),工作表2!$A:$N,14,1)/50,0)</f>
        <v>644598.38</v>
      </c>
      <c r="AB2397" s="7">
        <f>IFERROR(VLOOKUP(VALUE(R2397),工作表2!$A:$N,14,1)/50,0)</f>
        <v>644598.38</v>
      </c>
      <c r="AC2397" s="7">
        <f>IFERROR(VLOOKUP(VALUE(S2397),工作表2!$A:$N,14,1)/50,0)</f>
        <v>644598.38</v>
      </c>
      <c r="AD2397" s="7">
        <f>IFERROR(VLOOKUP(VALUE(T2397),工作表2!$A:$N,14,1)/50,0)</f>
        <v>644598.38</v>
      </c>
      <c r="AE2397" s="7">
        <f>IFERROR(VLOOKUP(VALUE(U2397),工作表2!$A:$N,14,1),0)</f>
        <v>97714229.5</v>
      </c>
      <c r="AF2397" s="7">
        <f t="shared" si="418"/>
        <v>103515614.92</v>
      </c>
    </row>
    <row r="2398" spans="1:32" x14ac:dyDescent="0.15">
      <c r="A2398" s="8">
        <v>102394</v>
      </c>
      <c r="B2398" s="3" t="s">
        <v>8704</v>
      </c>
      <c r="C2398" t="s">
        <v>8711</v>
      </c>
      <c r="D2398" t="s">
        <v>8705</v>
      </c>
      <c r="E2398" t="s">
        <v>8697</v>
      </c>
      <c r="F2398" t="s">
        <v>8698</v>
      </c>
      <c r="G2398" t="s">
        <v>8719</v>
      </c>
      <c r="H2398" t="s">
        <v>8713</v>
      </c>
      <c r="I2398" t="s">
        <v>8720</v>
      </c>
      <c r="J2398" t="s">
        <v>8702</v>
      </c>
      <c r="K2398" t="s">
        <v>8721</v>
      </c>
      <c r="L2398">
        <f t="shared" si="408"/>
        <v>100718</v>
      </c>
      <c r="M2398">
        <f t="shared" si="409"/>
        <v>100718</v>
      </c>
      <c r="N2398">
        <f t="shared" si="410"/>
        <v>100718</v>
      </c>
      <c r="O2398">
        <f t="shared" si="411"/>
        <v>100718</v>
      </c>
      <c r="P2398">
        <f t="shared" si="412"/>
        <v>100718</v>
      </c>
      <c r="Q2398">
        <f t="shared" si="413"/>
        <v>100718</v>
      </c>
      <c r="R2398">
        <f t="shared" si="414"/>
        <v>100718</v>
      </c>
      <c r="S2398">
        <f t="shared" si="415"/>
        <v>100720</v>
      </c>
      <c r="T2398">
        <f t="shared" si="416"/>
        <v>100718</v>
      </c>
      <c r="U2398">
        <f t="shared" si="417"/>
        <v>202395</v>
      </c>
      <c r="V2398" s="7">
        <f>IFERROR(VLOOKUP(VALUE(L2398),工作表2!$A:$N,14,1)/50,0)</f>
        <v>644598.38</v>
      </c>
      <c r="W2398" s="7">
        <f>IFERROR(VLOOKUP(VALUE(M2398),工作表2!$A:$N,14,1)/50,0)</f>
        <v>644598.38</v>
      </c>
      <c r="X2398" s="7">
        <f>IFERROR(VLOOKUP(VALUE(N2398),工作表2!$A:$N,14,1)/50,0)</f>
        <v>644598.38</v>
      </c>
      <c r="Y2398" s="7">
        <f>IFERROR(VLOOKUP(VALUE(O2398),工作表2!$A:$N,14,1)/50,0)</f>
        <v>644598.38</v>
      </c>
      <c r="Z2398" s="7">
        <f>IFERROR(VLOOKUP(VALUE(P2398),工作表2!$A:$N,14,1)/50,0)</f>
        <v>644598.38</v>
      </c>
      <c r="AA2398" s="7">
        <f>IFERROR(VLOOKUP(VALUE(Q2398),工作表2!$A:$N,14,1)/50,0)</f>
        <v>644598.38</v>
      </c>
      <c r="AB2398" s="7">
        <f>IFERROR(VLOOKUP(VALUE(R2398),工作表2!$A:$N,14,1)/50,0)</f>
        <v>644598.38</v>
      </c>
      <c r="AC2398" s="7">
        <f>IFERROR(VLOOKUP(VALUE(S2398),工作表2!$A:$N,14,1)/50,0)</f>
        <v>644598.38</v>
      </c>
      <c r="AD2398" s="7">
        <f>IFERROR(VLOOKUP(VALUE(T2398),工作表2!$A:$N,14,1)/50,0)</f>
        <v>644598.38</v>
      </c>
      <c r="AE2398" s="7">
        <f>IFERROR(VLOOKUP(VALUE(U2398),工作表2!$A:$N,14,1),0)</f>
        <v>96032817.5</v>
      </c>
      <c r="AF2398" s="7">
        <f t="shared" si="418"/>
        <v>101834202.92</v>
      </c>
    </row>
    <row r="2399" spans="1:32" x14ac:dyDescent="0.15">
      <c r="A2399" s="8">
        <v>102395</v>
      </c>
      <c r="B2399" s="3" t="s">
        <v>8704</v>
      </c>
      <c r="C2399" t="s">
        <v>8695</v>
      </c>
      <c r="D2399" t="s">
        <v>8696</v>
      </c>
      <c r="E2399" t="s">
        <v>8715</v>
      </c>
      <c r="F2399" t="s">
        <v>8716</v>
      </c>
      <c r="G2399" t="s">
        <v>8719</v>
      </c>
      <c r="H2399" t="s">
        <v>8700</v>
      </c>
      <c r="I2399" t="s">
        <v>8720</v>
      </c>
      <c r="J2399" t="s">
        <v>8708</v>
      </c>
      <c r="K2399" t="s">
        <v>8722</v>
      </c>
      <c r="L2399">
        <f t="shared" si="408"/>
        <v>100718</v>
      </c>
      <c r="M2399">
        <f t="shared" si="409"/>
        <v>100719</v>
      </c>
      <c r="N2399">
        <f t="shared" si="410"/>
        <v>100719</v>
      </c>
      <c r="O2399">
        <f t="shared" si="411"/>
        <v>100720</v>
      </c>
      <c r="P2399">
        <f t="shared" si="412"/>
        <v>100719</v>
      </c>
      <c r="Q2399">
        <f t="shared" si="413"/>
        <v>100718</v>
      </c>
      <c r="R2399">
        <f t="shared" si="414"/>
        <v>100720</v>
      </c>
      <c r="S2399">
        <f t="shared" si="415"/>
        <v>100720</v>
      </c>
      <c r="T2399">
        <f t="shared" si="416"/>
        <v>100720</v>
      </c>
      <c r="U2399">
        <f t="shared" si="417"/>
        <v>202396</v>
      </c>
      <c r="V2399" s="7">
        <f>IFERROR(VLOOKUP(VALUE(L2399),工作表2!$A:$N,14,1)/50,0)</f>
        <v>644598.38</v>
      </c>
      <c r="W2399" s="7">
        <f>IFERROR(VLOOKUP(VALUE(M2399),工作表2!$A:$N,14,1)/50,0)</f>
        <v>644598.38</v>
      </c>
      <c r="X2399" s="7">
        <f>IFERROR(VLOOKUP(VALUE(N2399),工作表2!$A:$N,14,1)/50,0)</f>
        <v>644598.38</v>
      </c>
      <c r="Y2399" s="7">
        <f>IFERROR(VLOOKUP(VALUE(O2399),工作表2!$A:$N,14,1)/50,0)</f>
        <v>644598.38</v>
      </c>
      <c r="Z2399" s="7">
        <f>IFERROR(VLOOKUP(VALUE(P2399),工作表2!$A:$N,14,1)/50,0)</f>
        <v>644598.38</v>
      </c>
      <c r="AA2399" s="7">
        <f>IFERROR(VLOOKUP(VALUE(Q2399),工作表2!$A:$N,14,1)/50,0)</f>
        <v>644598.38</v>
      </c>
      <c r="AB2399" s="7">
        <f>IFERROR(VLOOKUP(VALUE(R2399),工作表2!$A:$N,14,1)/50,0)</f>
        <v>644598.38</v>
      </c>
      <c r="AC2399" s="7">
        <f>IFERROR(VLOOKUP(VALUE(S2399),工作表2!$A:$N,14,1)/50,0)</f>
        <v>644598.38</v>
      </c>
      <c r="AD2399" s="7">
        <f>IFERROR(VLOOKUP(VALUE(T2399),工作表2!$A:$N,14,1)/50,0)</f>
        <v>644598.38</v>
      </c>
      <c r="AE2399" s="7">
        <f>IFERROR(VLOOKUP(VALUE(U2399),工作表2!$A:$N,14,1),0)</f>
        <v>96095780</v>
      </c>
      <c r="AF2399" s="7">
        <f t="shared" si="418"/>
        <v>101897165.42</v>
      </c>
    </row>
    <row r="2400" spans="1:32" x14ac:dyDescent="0.15">
      <c r="A2400" s="8">
        <v>102396</v>
      </c>
      <c r="B2400" s="3" t="s">
        <v>8694</v>
      </c>
      <c r="C2400" t="s">
        <v>8695</v>
      </c>
      <c r="D2400" t="s">
        <v>8705</v>
      </c>
      <c r="E2400" t="s">
        <v>8697</v>
      </c>
      <c r="F2400" t="s">
        <v>8707</v>
      </c>
      <c r="G2400" t="s">
        <v>8717</v>
      </c>
      <c r="H2400" t="s">
        <v>8723</v>
      </c>
      <c r="I2400" t="s">
        <v>8720</v>
      </c>
      <c r="J2400" t="s">
        <v>8702</v>
      </c>
      <c r="K2400" t="s">
        <v>8724</v>
      </c>
      <c r="L2400">
        <f t="shared" si="408"/>
        <v>100719</v>
      </c>
      <c r="M2400">
        <f t="shared" si="409"/>
        <v>100719</v>
      </c>
      <c r="N2400">
        <f t="shared" si="410"/>
        <v>100718</v>
      </c>
      <c r="O2400">
        <f t="shared" si="411"/>
        <v>100718</v>
      </c>
      <c r="P2400">
        <f t="shared" si="412"/>
        <v>100720</v>
      </c>
      <c r="Q2400">
        <f t="shared" si="413"/>
        <v>100720</v>
      </c>
      <c r="R2400">
        <f t="shared" si="414"/>
        <v>100719</v>
      </c>
      <c r="S2400">
        <f t="shared" si="415"/>
        <v>100720</v>
      </c>
      <c r="T2400">
        <f t="shared" si="416"/>
        <v>100718</v>
      </c>
      <c r="U2400">
        <f t="shared" si="417"/>
        <v>202397</v>
      </c>
      <c r="V2400" s="7">
        <f>IFERROR(VLOOKUP(VALUE(L2400),工作表2!$A:$N,14,1)/50,0)</f>
        <v>644598.38</v>
      </c>
      <c r="W2400" s="7">
        <f>IFERROR(VLOOKUP(VALUE(M2400),工作表2!$A:$N,14,1)/50,0)</f>
        <v>644598.38</v>
      </c>
      <c r="X2400" s="7">
        <f>IFERROR(VLOOKUP(VALUE(N2400),工作表2!$A:$N,14,1)/50,0)</f>
        <v>644598.38</v>
      </c>
      <c r="Y2400" s="7">
        <f>IFERROR(VLOOKUP(VALUE(O2400),工作表2!$A:$N,14,1)/50,0)</f>
        <v>644598.38</v>
      </c>
      <c r="Z2400" s="7">
        <f>IFERROR(VLOOKUP(VALUE(P2400),工作表2!$A:$N,14,1)/50,0)</f>
        <v>644598.38</v>
      </c>
      <c r="AA2400" s="7">
        <f>IFERROR(VLOOKUP(VALUE(Q2400),工作表2!$A:$N,14,1)/50,0)</f>
        <v>644598.38</v>
      </c>
      <c r="AB2400" s="7">
        <f>IFERROR(VLOOKUP(VALUE(R2400),工作表2!$A:$N,14,1)/50,0)</f>
        <v>644598.38</v>
      </c>
      <c r="AC2400" s="7">
        <f>IFERROR(VLOOKUP(VALUE(S2400),工作表2!$A:$N,14,1)/50,0)</f>
        <v>644598.38</v>
      </c>
      <c r="AD2400" s="7">
        <f>IFERROR(VLOOKUP(VALUE(T2400),工作表2!$A:$N,14,1)/50,0)</f>
        <v>644598.38</v>
      </c>
      <c r="AE2400" s="7">
        <f>IFERROR(VLOOKUP(VALUE(U2400),工作表2!$A:$N,14,1),0)</f>
        <v>97905790.5</v>
      </c>
      <c r="AF2400" s="7">
        <f t="shared" si="418"/>
        <v>103707175.92</v>
      </c>
    </row>
    <row r="2401" spans="1:32" x14ac:dyDescent="0.15">
      <c r="A2401" s="8">
        <v>102397</v>
      </c>
      <c r="B2401" s="3" t="s">
        <v>8704</v>
      </c>
      <c r="C2401" t="s">
        <v>8711</v>
      </c>
      <c r="D2401" t="s">
        <v>8705</v>
      </c>
      <c r="E2401" t="s">
        <v>8706</v>
      </c>
      <c r="F2401" t="s">
        <v>8707</v>
      </c>
      <c r="G2401" t="s">
        <v>8719</v>
      </c>
      <c r="H2401" t="s">
        <v>8700</v>
      </c>
      <c r="I2401" t="s">
        <v>8701</v>
      </c>
      <c r="J2401" t="s">
        <v>8725</v>
      </c>
      <c r="K2401" t="s">
        <v>8726</v>
      </c>
      <c r="L2401">
        <f t="shared" si="408"/>
        <v>100718</v>
      </c>
      <c r="M2401">
        <f t="shared" si="409"/>
        <v>100718</v>
      </c>
      <c r="N2401">
        <f t="shared" si="410"/>
        <v>100718</v>
      </c>
      <c r="O2401">
        <f t="shared" si="411"/>
        <v>100719</v>
      </c>
      <c r="P2401">
        <f t="shared" si="412"/>
        <v>100720</v>
      </c>
      <c r="Q2401">
        <f t="shared" si="413"/>
        <v>100718</v>
      </c>
      <c r="R2401">
        <f t="shared" si="414"/>
        <v>100720</v>
      </c>
      <c r="S2401">
        <f t="shared" si="415"/>
        <v>100719</v>
      </c>
      <c r="T2401">
        <f t="shared" si="416"/>
        <v>100719</v>
      </c>
      <c r="U2401">
        <f t="shared" si="417"/>
        <v>202398</v>
      </c>
      <c r="V2401" s="7">
        <f>IFERROR(VLOOKUP(VALUE(L2401),工作表2!$A:$N,14,1)/50,0)</f>
        <v>644598.38</v>
      </c>
      <c r="W2401" s="7">
        <f>IFERROR(VLOOKUP(VALUE(M2401),工作表2!$A:$N,14,1)/50,0)</f>
        <v>644598.38</v>
      </c>
      <c r="X2401" s="7">
        <f>IFERROR(VLOOKUP(VALUE(N2401),工作表2!$A:$N,14,1)/50,0)</f>
        <v>644598.38</v>
      </c>
      <c r="Y2401" s="7">
        <f>IFERROR(VLOOKUP(VALUE(O2401),工作表2!$A:$N,14,1)/50,0)</f>
        <v>644598.38</v>
      </c>
      <c r="Z2401" s="7">
        <f>IFERROR(VLOOKUP(VALUE(P2401),工作表2!$A:$N,14,1)/50,0)</f>
        <v>644598.38</v>
      </c>
      <c r="AA2401" s="7">
        <f>IFERROR(VLOOKUP(VALUE(Q2401),工作表2!$A:$N,14,1)/50,0)</f>
        <v>644598.38</v>
      </c>
      <c r="AB2401" s="7">
        <f>IFERROR(VLOOKUP(VALUE(R2401),工作表2!$A:$N,14,1)/50,0)</f>
        <v>644598.38</v>
      </c>
      <c r="AC2401" s="7">
        <f>IFERROR(VLOOKUP(VALUE(S2401),工作表2!$A:$N,14,1)/50,0)</f>
        <v>644598.38</v>
      </c>
      <c r="AD2401" s="7">
        <f>IFERROR(VLOOKUP(VALUE(T2401),工作表2!$A:$N,14,1)/50,0)</f>
        <v>644598.38</v>
      </c>
      <c r="AE2401" s="7">
        <f>IFERROR(VLOOKUP(VALUE(U2401),工作表2!$A:$N,14,1),0)</f>
        <v>97130712.5</v>
      </c>
      <c r="AF2401" s="7">
        <f t="shared" si="418"/>
        <v>102932097.92</v>
      </c>
    </row>
    <row r="2402" spans="1:32" x14ac:dyDescent="0.15">
      <c r="A2402" s="8">
        <v>102398</v>
      </c>
      <c r="B2402" s="3" t="s">
        <v>8710</v>
      </c>
      <c r="C2402" t="s">
        <v>8727</v>
      </c>
      <c r="D2402" t="s">
        <v>8712</v>
      </c>
      <c r="E2402" t="s">
        <v>8697</v>
      </c>
      <c r="F2402" t="s">
        <v>8698</v>
      </c>
      <c r="G2402" t="s">
        <v>8719</v>
      </c>
      <c r="H2402" t="s">
        <v>8723</v>
      </c>
      <c r="I2402" t="s">
        <v>8728</v>
      </c>
      <c r="J2402" t="s">
        <v>8725</v>
      </c>
      <c r="K2402" t="s">
        <v>8729</v>
      </c>
      <c r="L2402">
        <f t="shared" si="408"/>
        <v>100720</v>
      </c>
      <c r="M2402">
        <f t="shared" si="409"/>
        <v>100720</v>
      </c>
      <c r="N2402">
        <f t="shared" si="410"/>
        <v>100720</v>
      </c>
      <c r="O2402">
        <f t="shared" si="411"/>
        <v>100718</v>
      </c>
      <c r="P2402">
        <f t="shared" si="412"/>
        <v>100718</v>
      </c>
      <c r="Q2402">
        <f t="shared" si="413"/>
        <v>100718</v>
      </c>
      <c r="R2402">
        <f t="shared" si="414"/>
        <v>100719</v>
      </c>
      <c r="S2402">
        <f t="shared" si="415"/>
        <v>100718</v>
      </c>
      <c r="T2402">
        <f t="shared" si="416"/>
        <v>100719</v>
      </c>
      <c r="U2402">
        <f t="shared" si="417"/>
        <v>202399</v>
      </c>
      <c r="V2402" s="7">
        <f>IFERROR(VLOOKUP(VALUE(L2402),工作表2!$A:$N,14,1)/50,0)</f>
        <v>644598.38</v>
      </c>
      <c r="W2402" s="7">
        <f>IFERROR(VLOOKUP(VALUE(M2402),工作表2!$A:$N,14,1)/50,0)</f>
        <v>644598.38</v>
      </c>
      <c r="X2402" s="7">
        <f>IFERROR(VLOOKUP(VALUE(N2402),工作表2!$A:$N,14,1)/50,0)</f>
        <v>644598.38</v>
      </c>
      <c r="Y2402" s="7">
        <f>IFERROR(VLOOKUP(VALUE(O2402),工作表2!$A:$N,14,1)/50,0)</f>
        <v>644598.38</v>
      </c>
      <c r="Z2402" s="7">
        <f>IFERROR(VLOOKUP(VALUE(P2402),工作表2!$A:$N,14,1)/50,0)</f>
        <v>644598.38</v>
      </c>
      <c r="AA2402" s="7">
        <f>IFERROR(VLOOKUP(VALUE(Q2402),工作表2!$A:$N,14,1)/50,0)</f>
        <v>644598.38</v>
      </c>
      <c r="AB2402" s="7">
        <f>IFERROR(VLOOKUP(VALUE(R2402),工作表2!$A:$N,14,1)/50,0)</f>
        <v>644598.38</v>
      </c>
      <c r="AC2402" s="7">
        <f>IFERROR(VLOOKUP(VALUE(S2402),工作表2!$A:$N,14,1)/50,0)</f>
        <v>644598.38</v>
      </c>
      <c r="AD2402" s="7">
        <f>IFERROR(VLOOKUP(VALUE(T2402),工作表2!$A:$N,14,1)/50,0)</f>
        <v>644598.38</v>
      </c>
      <c r="AE2402" s="7">
        <f>IFERROR(VLOOKUP(VALUE(U2402),工作表2!$A:$N,14,1),0)</f>
        <v>97543997.5</v>
      </c>
      <c r="AF2402" s="7">
        <f t="shared" si="418"/>
        <v>103345382.92</v>
      </c>
    </row>
    <row r="2403" spans="1:32" x14ac:dyDescent="0.15">
      <c r="A2403" s="8">
        <v>102399</v>
      </c>
      <c r="B2403" s="3" t="s">
        <v>8710</v>
      </c>
      <c r="C2403" t="s">
        <v>8711</v>
      </c>
      <c r="D2403" t="s">
        <v>8712</v>
      </c>
      <c r="E2403" t="s">
        <v>8706</v>
      </c>
      <c r="F2403" t="s">
        <v>8716</v>
      </c>
      <c r="G2403" t="s">
        <v>8699</v>
      </c>
      <c r="H2403" t="s">
        <v>8723</v>
      </c>
      <c r="I2403" t="s">
        <v>8720</v>
      </c>
      <c r="J2403" t="s">
        <v>8725</v>
      </c>
      <c r="K2403" t="s">
        <v>8730</v>
      </c>
      <c r="L2403">
        <f t="shared" si="408"/>
        <v>100720</v>
      </c>
      <c r="M2403">
        <f t="shared" si="409"/>
        <v>100718</v>
      </c>
      <c r="N2403">
        <f t="shared" si="410"/>
        <v>100720</v>
      </c>
      <c r="O2403">
        <f t="shared" si="411"/>
        <v>100719</v>
      </c>
      <c r="P2403">
        <f t="shared" si="412"/>
        <v>100719</v>
      </c>
      <c r="Q2403">
        <f t="shared" si="413"/>
        <v>100719</v>
      </c>
      <c r="R2403">
        <f t="shared" si="414"/>
        <v>100719</v>
      </c>
      <c r="S2403">
        <f t="shared" si="415"/>
        <v>100720</v>
      </c>
      <c r="T2403">
        <f t="shared" si="416"/>
        <v>100719</v>
      </c>
      <c r="U2403">
        <f t="shared" si="417"/>
        <v>202400</v>
      </c>
      <c r="V2403" s="7">
        <f>IFERROR(VLOOKUP(VALUE(L2403),工作表2!$A:$N,14,1)/50,0)</f>
        <v>644598.38</v>
      </c>
      <c r="W2403" s="7">
        <f>IFERROR(VLOOKUP(VALUE(M2403),工作表2!$A:$N,14,1)/50,0)</f>
        <v>644598.38</v>
      </c>
      <c r="X2403" s="7">
        <f>IFERROR(VLOOKUP(VALUE(N2403),工作表2!$A:$N,14,1)/50,0)</f>
        <v>644598.38</v>
      </c>
      <c r="Y2403" s="7">
        <f>IFERROR(VLOOKUP(VALUE(O2403),工作表2!$A:$N,14,1)/50,0)</f>
        <v>644598.38</v>
      </c>
      <c r="Z2403" s="7">
        <f>IFERROR(VLOOKUP(VALUE(P2403),工作表2!$A:$N,14,1)/50,0)</f>
        <v>644598.38</v>
      </c>
      <c r="AA2403" s="7">
        <f>IFERROR(VLOOKUP(VALUE(Q2403),工作表2!$A:$N,14,1)/50,0)</f>
        <v>644598.38</v>
      </c>
      <c r="AB2403" s="7">
        <f>IFERROR(VLOOKUP(VALUE(R2403),工作表2!$A:$N,14,1)/50,0)</f>
        <v>644598.38</v>
      </c>
      <c r="AC2403" s="7">
        <f>IFERROR(VLOOKUP(VALUE(S2403),工作表2!$A:$N,14,1)/50,0)</f>
        <v>644598.38</v>
      </c>
      <c r="AD2403" s="7">
        <f>IFERROR(VLOOKUP(VALUE(T2403),工作表2!$A:$N,14,1)/50,0)</f>
        <v>644598.38</v>
      </c>
      <c r="AE2403" s="7">
        <f>IFERROR(VLOOKUP(VALUE(U2403),工作表2!$A:$N,14,1),0)</f>
        <v>98097648</v>
      </c>
      <c r="AF2403" s="7">
        <f t="shared" si="418"/>
        <v>103899033.42</v>
      </c>
    </row>
    <row r="2404" spans="1:32" x14ac:dyDescent="0.15">
      <c r="A2404" s="8">
        <v>102400</v>
      </c>
      <c r="B2404" s="3" t="s">
        <v>8731</v>
      </c>
      <c r="C2404" t="s">
        <v>8732</v>
      </c>
      <c r="D2404" t="s">
        <v>8733</v>
      </c>
      <c r="E2404" t="s">
        <v>8734</v>
      </c>
      <c r="F2404" t="s">
        <v>8735</v>
      </c>
      <c r="G2404" t="s">
        <v>8736</v>
      </c>
      <c r="H2404" t="s">
        <v>8737</v>
      </c>
      <c r="I2404" t="s">
        <v>8738</v>
      </c>
      <c r="J2404" t="s">
        <v>8739</v>
      </c>
      <c r="K2404" t="s">
        <v>8740</v>
      </c>
      <c r="L2404">
        <f t="shared" si="408"/>
        <v>100722</v>
      </c>
      <c r="M2404">
        <f t="shared" si="409"/>
        <v>100722</v>
      </c>
      <c r="N2404">
        <f t="shared" si="410"/>
        <v>100723</v>
      </c>
      <c r="O2404">
        <f t="shared" si="411"/>
        <v>100722</v>
      </c>
      <c r="P2404">
        <f t="shared" si="412"/>
        <v>100722</v>
      </c>
      <c r="Q2404">
        <f t="shared" si="413"/>
        <v>100721</v>
      </c>
      <c r="R2404">
        <f t="shared" si="414"/>
        <v>100723</v>
      </c>
      <c r="S2404">
        <f t="shared" si="415"/>
        <v>100722</v>
      </c>
      <c r="T2404">
        <f t="shared" si="416"/>
        <v>100723</v>
      </c>
      <c r="U2404">
        <f t="shared" si="417"/>
        <v>202401</v>
      </c>
      <c r="V2404" s="7">
        <f>IFERROR(VLOOKUP(VALUE(L2404),工作表2!$A:$N,14,1)/50,0)</f>
        <v>650173.32999999996</v>
      </c>
      <c r="W2404" s="7">
        <f>IFERROR(VLOOKUP(VALUE(M2404),工作表2!$A:$N,14,1)/50,0)</f>
        <v>650173.32999999996</v>
      </c>
      <c r="X2404" s="7">
        <f>IFERROR(VLOOKUP(VALUE(N2404),工作表2!$A:$N,14,1)/50,0)</f>
        <v>650173.32999999996</v>
      </c>
      <c r="Y2404" s="7">
        <f>IFERROR(VLOOKUP(VALUE(O2404),工作表2!$A:$N,14,1)/50,0)</f>
        <v>650173.32999999996</v>
      </c>
      <c r="Z2404" s="7">
        <f>IFERROR(VLOOKUP(VALUE(P2404),工作表2!$A:$N,14,1)/50,0)</f>
        <v>650173.32999999996</v>
      </c>
      <c r="AA2404" s="7">
        <f>IFERROR(VLOOKUP(VALUE(Q2404),工作表2!$A:$N,14,1)/50,0)</f>
        <v>650173.32999999996</v>
      </c>
      <c r="AB2404" s="7">
        <f>IFERROR(VLOOKUP(VALUE(R2404),工作表2!$A:$N,14,1)/50,0)</f>
        <v>650173.32999999996</v>
      </c>
      <c r="AC2404" s="7">
        <f>IFERROR(VLOOKUP(VALUE(S2404),工作表2!$A:$N,14,1)/50,0)</f>
        <v>650173.32999999996</v>
      </c>
      <c r="AD2404" s="7">
        <f>IFERROR(VLOOKUP(VALUE(T2404),工作表2!$A:$N,14,1)/50,0)</f>
        <v>650173.32999999996</v>
      </c>
      <c r="AE2404" s="7">
        <f>IFERROR(VLOOKUP(VALUE(U2404),工作表2!$A:$N,14,1),0)</f>
        <v>96648410</v>
      </c>
      <c r="AF2404" s="7">
        <f t="shared" si="418"/>
        <v>102499969.97</v>
      </c>
    </row>
    <row r="2405" spans="1:32" x14ac:dyDescent="0.15">
      <c r="A2405" s="8">
        <v>102401</v>
      </c>
      <c r="B2405" s="3" t="s">
        <v>8741</v>
      </c>
      <c r="C2405" t="s">
        <v>8732</v>
      </c>
      <c r="D2405" t="s">
        <v>8742</v>
      </c>
      <c r="E2405" t="s">
        <v>8743</v>
      </c>
      <c r="F2405" t="s">
        <v>8744</v>
      </c>
      <c r="G2405" t="s">
        <v>8745</v>
      </c>
      <c r="H2405" t="s">
        <v>8737</v>
      </c>
      <c r="I2405" t="s">
        <v>8746</v>
      </c>
      <c r="J2405" t="s">
        <v>8747</v>
      </c>
      <c r="K2405" t="s">
        <v>8748</v>
      </c>
      <c r="L2405">
        <f t="shared" si="408"/>
        <v>100721</v>
      </c>
      <c r="M2405">
        <f t="shared" si="409"/>
        <v>100722</v>
      </c>
      <c r="N2405">
        <f t="shared" si="410"/>
        <v>100722</v>
      </c>
      <c r="O2405">
        <f t="shared" si="411"/>
        <v>100723</v>
      </c>
      <c r="P2405">
        <f t="shared" si="412"/>
        <v>100723</v>
      </c>
      <c r="Q2405">
        <f t="shared" si="413"/>
        <v>100723</v>
      </c>
      <c r="R2405">
        <f t="shared" si="414"/>
        <v>100723</v>
      </c>
      <c r="S2405">
        <f t="shared" si="415"/>
        <v>100723</v>
      </c>
      <c r="T2405">
        <f t="shared" si="416"/>
        <v>100721</v>
      </c>
      <c r="U2405">
        <f t="shared" si="417"/>
        <v>202402</v>
      </c>
      <c r="V2405" s="7">
        <f>IFERROR(VLOOKUP(VALUE(L2405),工作表2!$A:$N,14,1)/50,0)</f>
        <v>650173.32999999996</v>
      </c>
      <c r="W2405" s="7">
        <f>IFERROR(VLOOKUP(VALUE(M2405),工作表2!$A:$N,14,1)/50,0)</f>
        <v>650173.32999999996</v>
      </c>
      <c r="X2405" s="7">
        <f>IFERROR(VLOOKUP(VALUE(N2405),工作表2!$A:$N,14,1)/50,0)</f>
        <v>650173.32999999996</v>
      </c>
      <c r="Y2405" s="7">
        <f>IFERROR(VLOOKUP(VALUE(O2405),工作表2!$A:$N,14,1)/50,0)</f>
        <v>650173.32999999996</v>
      </c>
      <c r="Z2405" s="7">
        <f>IFERROR(VLOOKUP(VALUE(P2405),工作表2!$A:$N,14,1)/50,0)</f>
        <v>650173.32999999996</v>
      </c>
      <c r="AA2405" s="7">
        <f>IFERROR(VLOOKUP(VALUE(Q2405),工作表2!$A:$N,14,1)/50,0)</f>
        <v>650173.32999999996</v>
      </c>
      <c r="AB2405" s="7">
        <f>IFERROR(VLOOKUP(VALUE(R2405),工作表2!$A:$N,14,1)/50,0)</f>
        <v>650173.32999999996</v>
      </c>
      <c r="AC2405" s="7">
        <f>IFERROR(VLOOKUP(VALUE(S2405),工作表2!$A:$N,14,1)/50,0)</f>
        <v>650173.32999999996</v>
      </c>
      <c r="AD2405" s="7">
        <f>IFERROR(VLOOKUP(VALUE(T2405),工作表2!$A:$N,14,1)/50,0)</f>
        <v>650173.32999999996</v>
      </c>
      <c r="AE2405" s="7">
        <f>IFERROR(VLOOKUP(VALUE(U2405),工作表2!$A:$N,14,1),0)</f>
        <v>96711359</v>
      </c>
      <c r="AF2405" s="7">
        <f t="shared" si="418"/>
        <v>102562918.97</v>
      </c>
    </row>
    <row r="2406" spans="1:32" x14ac:dyDescent="0.15">
      <c r="A2406" s="8">
        <v>102402</v>
      </c>
      <c r="B2406" s="3" t="s">
        <v>8749</v>
      </c>
      <c r="C2406" t="s">
        <v>8732</v>
      </c>
      <c r="D2406" t="s">
        <v>8733</v>
      </c>
      <c r="E2406" t="s">
        <v>8743</v>
      </c>
      <c r="F2406" t="s">
        <v>8750</v>
      </c>
      <c r="G2406" t="s">
        <v>8751</v>
      </c>
      <c r="H2406" t="s">
        <v>8752</v>
      </c>
      <c r="I2406" t="s">
        <v>8746</v>
      </c>
      <c r="J2406" t="s">
        <v>8753</v>
      </c>
      <c r="K2406" t="s">
        <v>8754</v>
      </c>
      <c r="L2406">
        <f t="shared" si="408"/>
        <v>100723</v>
      </c>
      <c r="M2406">
        <f t="shared" si="409"/>
        <v>100722</v>
      </c>
      <c r="N2406">
        <f t="shared" si="410"/>
        <v>100723</v>
      </c>
      <c r="O2406">
        <f t="shared" si="411"/>
        <v>100723</v>
      </c>
      <c r="P2406">
        <f t="shared" si="412"/>
        <v>100721</v>
      </c>
      <c r="Q2406">
        <f t="shared" si="413"/>
        <v>100722</v>
      </c>
      <c r="R2406">
        <f t="shared" si="414"/>
        <v>100722</v>
      </c>
      <c r="S2406">
        <f t="shared" si="415"/>
        <v>100723</v>
      </c>
      <c r="T2406">
        <f t="shared" si="416"/>
        <v>100722</v>
      </c>
      <c r="U2406">
        <f t="shared" si="417"/>
        <v>202403</v>
      </c>
      <c r="V2406" s="7">
        <f>IFERROR(VLOOKUP(VALUE(L2406),工作表2!$A:$N,14,1)/50,0)</f>
        <v>650173.32999999996</v>
      </c>
      <c r="W2406" s="7">
        <f>IFERROR(VLOOKUP(VALUE(M2406),工作表2!$A:$N,14,1)/50,0)</f>
        <v>650173.32999999996</v>
      </c>
      <c r="X2406" s="7">
        <f>IFERROR(VLOOKUP(VALUE(N2406),工作表2!$A:$N,14,1)/50,0)</f>
        <v>650173.32999999996</v>
      </c>
      <c r="Y2406" s="7">
        <f>IFERROR(VLOOKUP(VALUE(O2406),工作表2!$A:$N,14,1)/50,0)</f>
        <v>650173.32999999996</v>
      </c>
      <c r="Z2406" s="7">
        <f>IFERROR(VLOOKUP(VALUE(P2406),工作表2!$A:$N,14,1)/50,0)</f>
        <v>650173.32999999996</v>
      </c>
      <c r="AA2406" s="7">
        <f>IFERROR(VLOOKUP(VALUE(Q2406),工作表2!$A:$N,14,1)/50,0)</f>
        <v>650173.32999999996</v>
      </c>
      <c r="AB2406" s="7">
        <f>IFERROR(VLOOKUP(VALUE(R2406),工作表2!$A:$N,14,1)/50,0)</f>
        <v>650173.32999999996</v>
      </c>
      <c r="AC2406" s="7">
        <f>IFERROR(VLOOKUP(VALUE(S2406),工作表2!$A:$N,14,1)/50,0)</f>
        <v>650173.32999999996</v>
      </c>
      <c r="AD2406" s="7">
        <f>IFERROR(VLOOKUP(VALUE(T2406),工作表2!$A:$N,14,1)/50,0)</f>
        <v>650173.32999999996</v>
      </c>
      <c r="AE2406" s="7">
        <f>IFERROR(VLOOKUP(VALUE(U2406),工作表2!$A:$N,14,1),0)</f>
        <v>96774341</v>
      </c>
      <c r="AF2406" s="7">
        <f t="shared" si="418"/>
        <v>102625900.97</v>
      </c>
    </row>
    <row r="2407" spans="1:32" x14ac:dyDescent="0.15">
      <c r="A2407" s="8">
        <v>102403</v>
      </c>
      <c r="B2407" s="3" t="s">
        <v>8749</v>
      </c>
      <c r="C2407" t="s">
        <v>8732</v>
      </c>
      <c r="D2407" t="s">
        <v>8755</v>
      </c>
      <c r="E2407" t="s">
        <v>8734</v>
      </c>
      <c r="F2407" t="s">
        <v>8735</v>
      </c>
      <c r="G2407" t="s">
        <v>8736</v>
      </c>
      <c r="H2407" t="s">
        <v>8737</v>
      </c>
      <c r="I2407" t="s">
        <v>8756</v>
      </c>
      <c r="J2407" t="s">
        <v>8753</v>
      </c>
      <c r="K2407" t="s">
        <v>8757</v>
      </c>
      <c r="L2407">
        <f t="shared" si="408"/>
        <v>100723</v>
      </c>
      <c r="M2407">
        <f t="shared" si="409"/>
        <v>100722</v>
      </c>
      <c r="N2407">
        <f t="shared" si="410"/>
        <v>100721</v>
      </c>
      <c r="O2407">
        <f t="shared" si="411"/>
        <v>100722</v>
      </c>
      <c r="P2407">
        <f t="shared" si="412"/>
        <v>100722</v>
      </c>
      <c r="Q2407">
        <f t="shared" si="413"/>
        <v>100721</v>
      </c>
      <c r="R2407">
        <f t="shared" si="414"/>
        <v>100723</v>
      </c>
      <c r="S2407">
        <f t="shared" si="415"/>
        <v>100721</v>
      </c>
      <c r="T2407">
        <f t="shared" si="416"/>
        <v>100722</v>
      </c>
      <c r="U2407">
        <f t="shared" si="417"/>
        <v>202404</v>
      </c>
      <c r="V2407" s="7">
        <f>IFERROR(VLOOKUP(VALUE(L2407),工作表2!$A:$N,14,1)/50,0)</f>
        <v>650173.32999999996</v>
      </c>
      <c r="W2407" s="7">
        <f>IFERROR(VLOOKUP(VALUE(M2407),工作表2!$A:$N,14,1)/50,0)</f>
        <v>650173.32999999996</v>
      </c>
      <c r="X2407" s="7">
        <f>IFERROR(VLOOKUP(VALUE(N2407),工作表2!$A:$N,14,1)/50,0)</f>
        <v>650173.32999999996</v>
      </c>
      <c r="Y2407" s="7">
        <f>IFERROR(VLOOKUP(VALUE(O2407),工作表2!$A:$N,14,1)/50,0)</f>
        <v>650173.32999999996</v>
      </c>
      <c r="Z2407" s="7">
        <f>IFERROR(VLOOKUP(VALUE(P2407),工作表2!$A:$N,14,1)/50,0)</f>
        <v>650173.32999999996</v>
      </c>
      <c r="AA2407" s="7">
        <f>IFERROR(VLOOKUP(VALUE(Q2407),工作表2!$A:$N,14,1)/50,0)</f>
        <v>650173.32999999996</v>
      </c>
      <c r="AB2407" s="7">
        <f>IFERROR(VLOOKUP(VALUE(R2407),工作表2!$A:$N,14,1)/50,0)</f>
        <v>650173.32999999996</v>
      </c>
      <c r="AC2407" s="7">
        <f>IFERROR(VLOOKUP(VALUE(S2407),工作表2!$A:$N,14,1)/50,0)</f>
        <v>650173.32999999996</v>
      </c>
      <c r="AD2407" s="7">
        <f>IFERROR(VLOOKUP(VALUE(T2407),工作表2!$A:$N,14,1)/50,0)</f>
        <v>650173.32999999996</v>
      </c>
      <c r="AE2407" s="7">
        <f>IFERROR(VLOOKUP(VALUE(U2407),工作表2!$A:$N,14,1),0)</f>
        <v>98596416</v>
      </c>
      <c r="AF2407" s="7">
        <f t="shared" si="418"/>
        <v>104447975.97</v>
      </c>
    </row>
    <row r="2408" spans="1:32" x14ac:dyDescent="0.15">
      <c r="A2408" s="8">
        <v>102404</v>
      </c>
      <c r="B2408" s="3" t="s">
        <v>8731</v>
      </c>
      <c r="C2408" t="s">
        <v>8758</v>
      </c>
      <c r="D2408" t="s">
        <v>8742</v>
      </c>
      <c r="E2408" t="s">
        <v>8734</v>
      </c>
      <c r="F2408" t="s">
        <v>8750</v>
      </c>
      <c r="G2408" t="s">
        <v>8736</v>
      </c>
      <c r="H2408" t="s">
        <v>8759</v>
      </c>
      <c r="I2408" t="s">
        <v>8756</v>
      </c>
      <c r="J2408" t="s">
        <v>8747</v>
      </c>
      <c r="K2408" t="s">
        <v>8760</v>
      </c>
      <c r="L2408">
        <f t="shared" si="408"/>
        <v>100722</v>
      </c>
      <c r="M2408">
        <f t="shared" si="409"/>
        <v>100721</v>
      </c>
      <c r="N2408">
        <f t="shared" si="410"/>
        <v>100722</v>
      </c>
      <c r="O2408">
        <f t="shared" si="411"/>
        <v>100722</v>
      </c>
      <c r="P2408">
        <f t="shared" si="412"/>
        <v>100721</v>
      </c>
      <c r="Q2408">
        <f t="shared" si="413"/>
        <v>100721</v>
      </c>
      <c r="R2408">
        <f t="shared" si="414"/>
        <v>100721</v>
      </c>
      <c r="S2408">
        <f t="shared" si="415"/>
        <v>100721</v>
      </c>
      <c r="T2408">
        <f t="shared" si="416"/>
        <v>100721</v>
      </c>
      <c r="U2408">
        <f t="shared" si="417"/>
        <v>202405</v>
      </c>
      <c r="V2408" s="7">
        <f>IFERROR(VLOOKUP(VALUE(L2408),工作表2!$A:$N,14,1)/50,0)</f>
        <v>650173.32999999996</v>
      </c>
      <c r="W2408" s="7">
        <f>IFERROR(VLOOKUP(VALUE(M2408),工作表2!$A:$N,14,1)/50,0)</f>
        <v>650173.32999999996</v>
      </c>
      <c r="X2408" s="7">
        <f>IFERROR(VLOOKUP(VALUE(N2408),工作表2!$A:$N,14,1)/50,0)</f>
        <v>650173.32999999996</v>
      </c>
      <c r="Y2408" s="7">
        <f>IFERROR(VLOOKUP(VALUE(O2408),工作表2!$A:$N,14,1)/50,0)</f>
        <v>650173.32999999996</v>
      </c>
      <c r="Z2408" s="7">
        <f>IFERROR(VLOOKUP(VALUE(P2408),工作表2!$A:$N,14,1)/50,0)</f>
        <v>650173.32999999996</v>
      </c>
      <c r="AA2408" s="7">
        <f>IFERROR(VLOOKUP(VALUE(Q2408),工作表2!$A:$N,14,1)/50,0)</f>
        <v>650173.32999999996</v>
      </c>
      <c r="AB2408" s="7">
        <f>IFERROR(VLOOKUP(VALUE(R2408),工作表2!$A:$N,14,1)/50,0)</f>
        <v>650173.32999999996</v>
      </c>
      <c r="AC2408" s="7">
        <f>IFERROR(VLOOKUP(VALUE(S2408),工作表2!$A:$N,14,1)/50,0)</f>
        <v>650173.32999999996</v>
      </c>
      <c r="AD2408" s="7">
        <f>IFERROR(VLOOKUP(VALUE(T2408),工作表2!$A:$N,14,1)/50,0)</f>
        <v>650173.32999999996</v>
      </c>
      <c r="AE2408" s="7">
        <f>IFERROR(VLOOKUP(VALUE(U2408),工作表2!$A:$N,14,1),0)</f>
        <v>96900401</v>
      </c>
      <c r="AF2408" s="7">
        <f t="shared" si="418"/>
        <v>102751960.97</v>
      </c>
    </row>
    <row r="2409" spans="1:32" x14ac:dyDescent="0.15">
      <c r="A2409" s="8">
        <v>102405</v>
      </c>
      <c r="B2409" s="3" t="s">
        <v>8741</v>
      </c>
      <c r="C2409" t="s">
        <v>8758</v>
      </c>
      <c r="D2409" t="s">
        <v>8742</v>
      </c>
      <c r="E2409" t="s">
        <v>8734</v>
      </c>
      <c r="F2409" t="s">
        <v>8750</v>
      </c>
      <c r="G2409" t="s">
        <v>8751</v>
      </c>
      <c r="H2409" t="s">
        <v>8752</v>
      </c>
      <c r="I2409" t="s">
        <v>8756</v>
      </c>
      <c r="J2409" t="s">
        <v>8739</v>
      </c>
      <c r="K2409" t="s">
        <v>8761</v>
      </c>
      <c r="L2409">
        <f t="shared" si="408"/>
        <v>100721</v>
      </c>
      <c r="M2409">
        <f t="shared" si="409"/>
        <v>100721</v>
      </c>
      <c r="N2409">
        <f t="shared" si="410"/>
        <v>100722</v>
      </c>
      <c r="O2409">
        <f t="shared" si="411"/>
        <v>100722</v>
      </c>
      <c r="P2409">
        <f t="shared" si="412"/>
        <v>100721</v>
      </c>
      <c r="Q2409">
        <f t="shared" si="413"/>
        <v>100722</v>
      </c>
      <c r="R2409">
        <f t="shared" si="414"/>
        <v>100722</v>
      </c>
      <c r="S2409">
        <f t="shared" si="415"/>
        <v>100721</v>
      </c>
      <c r="T2409">
        <f t="shared" si="416"/>
        <v>100723</v>
      </c>
      <c r="U2409">
        <f t="shared" si="417"/>
        <v>202406</v>
      </c>
      <c r="V2409" s="7">
        <f>IFERROR(VLOOKUP(VALUE(L2409),工作表2!$A:$N,14,1)/50,0)</f>
        <v>650173.32999999996</v>
      </c>
      <c r="W2409" s="7">
        <f>IFERROR(VLOOKUP(VALUE(M2409),工作表2!$A:$N,14,1)/50,0)</f>
        <v>650173.32999999996</v>
      </c>
      <c r="X2409" s="7">
        <f>IFERROR(VLOOKUP(VALUE(N2409),工作表2!$A:$N,14,1)/50,0)</f>
        <v>650173.32999999996</v>
      </c>
      <c r="Y2409" s="7">
        <f>IFERROR(VLOOKUP(VALUE(O2409),工作表2!$A:$N,14,1)/50,0)</f>
        <v>650173.32999999996</v>
      </c>
      <c r="Z2409" s="7">
        <f>IFERROR(VLOOKUP(VALUE(P2409),工作表2!$A:$N,14,1)/50,0)</f>
        <v>650173.32999999996</v>
      </c>
      <c r="AA2409" s="7">
        <f>IFERROR(VLOOKUP(VALUE(Q2409),工作表2!$A:$N,14,1)/50,0)</f>
        <v>650173.32999999996</v>
      </c>
      <c r="AB2409" s="7">
        <f>IFERROR(VLOOKUP(VALUE(R2409),工作表2!$A:$N,14,1)/50,0)</f>
        <v>650173.32999999996</v>
      </c>
      <c r="AC2409" s="7">
        <f>IFERROR(VLOOKUP(VALUE(S2409),工作表2!$A:$N,14,1)/50,0)</f>
        <v>650173.32999999996</v>
      </c>
      <c r="AD2409" s="7">
        <f>IFERROR(VLOOKUP(VALUE(T2409),工作表2!$A:$N,14,1)/50,0)</f>
        <v>650173.32999999996</v>
      </c>
      <c r="AE2409" s="7">
        <f>IFERROR(VLOOKUP(VALUE(U2409),工作表2!$A:$N,14,1),0)</f>
        <v>96963479</v>
      </c>
      <c r="AF2409" s="7">
        <f t="shared" si="418"/>
        <v>102815038.97</v>
      </c>
    </row>
    <row r="2410" spans="1:32" x14ac:dyDescent="0.15">
      <c r="A2410" s="8">
        <v>102406</v>
      </c>
      <c r="B2410" s="3" t="s">
        <v>8741</v>
      </c>
      <c r="C2410" t="s">
        <v>8758</v>
      </c>
      <c r="D2410" t="s">
        <v>8733</v>
      </c>
      <c r="E2410" t="s">
        <v>8734</v>
      </c>
      <c r="F2410" t="s">
        <v>8750</v>
      </c>
      <c r="G2410" t="s">
        <v>8736</v>
      </c>
      <c r="H2410" t="s">
        <v>8752</v>
      </c>
      <c r="I2410" t="s">
        <v>8746</v>
      </c>
      <c r="J2410" t="s">
        <v>8747</v>
      </c>
      <c r="K2410" t="s">
        <v>8762</v>
      </c>
      <c r="L2410">
        <f t="shared" si="408"/>
        <v>100721</v>
      </c>
      <c r="M2410">
        <f t="shared" si="409"/>
        <v>100721</v>
      </c>
      <c r="N2410">
        <f t="shared" si="410"/>
        <v>100723</v>
      </c>
      <c r="O2410">
        <f t="shared" si="411"/>
        <v>100722</v>
      </c>
      <c r="P2410">
        <f t="shared" si="412"/>
        <v>100721</v>
      </c>
      <c r="Q2410">
        <f t="shared" si="413"/>
        <v>100721</v>
      </c>
      <c r="R2410">
        <f t="shared" si="414"/>
        <v>100722</v>
      </c>
      <c r="S2410">
        <f t="shared" si="415"/>
        <v>100723</v>
      </c>
      <c r="T2410">
        <f t="shared" si="416"/>
        <v>100721</v>
      </c>
      <c r="U2410">
        <f t="shared" si="417"/>
        <v>202407</v>
      </c>
      <c r="V2410" s="7">
        <f>IFERROR(VLOOKUP(VALUE(L2410),工作表2!$A:$N,14,1)/50,0)</f>
        <v>650173.32999999996</v>
      </c>
      <c r="W2410" s="7">
        <f>IFERROR(VLOOKUP(VALUE(M2410),工作表2!$A:$N,14,1)/50,0)</f>
        <v>650173.32999999996</v>
      </c>
      <c r="X2410" s="7">
        <f>IFERROR(VLOOKUP(VALUE(N2410),工作表2!$A:$N,14,1)/50,0)</f>
        <v>650173.32999999996</v>
      </c>
      <c r="Y2410" s="7">
        <f>IFERROR(VLOOKUP(VALUE(O2410),工作表2!$A:$N,14,1)/50,0)</f>
        <v>650173.32999999996</v>
      </c>
      <c r="Z2410" s="7">
        <f>IFERROR(VLOOKUP(VALUE(P2410),工作表2!$A:$N,14,1)/50,0)</f>
        <v>650173.32999999996</v>
      </c>
      <c r="AA2410" s="7">
        <f>IFERROR(VLOOKUP(VALUE(Q2410),工作表2!$A:$N,14,1)/50,0)</f>
        <v>650173.32999999996</v>
      </c>
      <c r="AB2410" s="7">
        <f>IFERROR(VLOOKUP(VALUE(R2410),工作表2!$A:$N,14,1)/50,0)</f>
        <v>650173.32999999996</v>
      </c>
      <c r="AC2410" s="7">
        <f>IFERROR(VLOOKUP(VALUE(S2410),工作表2!$A:$N,14,1)/50,0)</f>
        <v>650173.32999999996</v>
      </c>
      <c r="AD2410" s="7">
        <f>IFERROR(VLOOKUP(VALUE(T2410),工作表2!$A:$N,14,1)/50,0)</f>
        <v>650173.32999999996</v>
      </c>
      <c r="AE2410" s="7">
        <f>IFERROR(VLOOKUP(VALUE(U2410),工作表2!$A:$N,14,1),0)</f>
        <v>98788332.5</v>
      </c>
      <c r="AF2410" s="7">
        <f t="shared" si="418"/>
        <v>104639892.47</v>
      </c>
    </row>
    <row r="2411" spans="1:32" x14ac:dyDescent="0.15">
      <c r="A2411" s="8">
        <v>102407</v>
      </c>
      <c r="B2411" s="3" t="s">
        <v>8741</v>
      </c>
      <c r="C2411" t="s">
        <v>8763</v>
      </c>
      <c r="D2411" t="s">
        <v>8755</v>
      </c>
      <c r="E2411" t="s">
        <v>8734</v>
      </c>
      <c r="F2411" t="s">
        <v>8735</v>
      </c>
      <c r="G2411" t="s">
        <v>8751</v>
      </c>
      <c r="H2411" t="s">
        <v>8752</v>
      </c>
      <c r="I2411" t="s">
        <v>8756</v>
      </c>
      <c r="J2411" t="s">
        <v>8747</v>
      </c>
      <c r="K2411" t="s">
        <v>8764</v>
      </c>
      <c r="L2411">
        <f t="shared" si="408"/>
        <v>100721</v>
      </c>
      <c r="M2411">
        <f t="shared" si="409"/>
        <v>100723</v>
      </c>
      <c r="N2411">
        <f t="shared" si="410"/>
        <v>100721</v>
      </c>
      <c r="O2411">
        <f t="shared" si="411"/>
        <v>100722</v>
      </c>
      <c r="P2411">
        <f t="shared" si="412"/>
        <v>100722</v>
      </c>
      <c r="Q2411">
        <f t="shared" si="413"/>
        <v>100722</v>
      </c>
      <c r="R2411">
        <f t="shared" si="414"/>
        <v>100722</v>
      </c>
      <c r="S2411">
        <f t="shared" si="415"/>
        <v>100721</v>
      </c>
      <c r="T2411">
        <f t="shared" si="416"/>
        <v>100721</v>
      </c>
      <c r="U2411">
        <f t="shared" si="417"/>
        <v>202408</v>
      </c>
      <c r="V2411" s="7">
        <f>IFERROR(VLOOKUP(VALUE(L2411),工作表2!$A:$N,14,1)/50,0)</f>
        <v>650173.32999999996</v>
      </c>
      <c r="W2411" s="7">
        <f>IFERROR(VLOOKUP(VALUE(M2411),工作表2!$A:$N,14,1)/50,0)</f>
        <v>650173.32999999996</v>
      </c>
      <c r="X2411" s="7">
        <f>IFERROR(VLOOKUP(VALUE(N2411),工作表2!$A:$N,14,1)/50,0)</f>
        <v>650173.32999999996</v>
      </c>
      <c r="Y2411" s="7">
        <f>IFERROR(VLOOKUP(VALUE(O2411),工作表2!$A:$N,14,1)/50,0)</f>
        <v>650173.32999999996</v>
      </c>
      <c r="Z2411" s="7">
        <f>IFERROR(VLOOKUP(VALUE(P2411),工作表2!$A:$N,14,1)/50,0)</f>
        <v>650173.32999999996</v>
      </c>
      <c r="AA2411" s="7">
        <f>IFERROR(VLOOKUP(VALUE(Q2411),工作表2!$A:$N,14,1)/50,0)</f>
        <v>650173.32999999996</v>
      </c>
      <c r="AB2411" s="7">
        <f>IFERROR(VLOOKUP(VALUE(R2411),工作表2!$A:$N,14,1)/50,0)</f>
        <v>650173.32999999996</v>
      </c>
      <c r="AC2411" s="7">
        <f>IFERROR(VLOOKUP(VALUE(S2411),工作表2!$A:$N,14,1)/50,0)</f>
        <v>650173.32999999996</v>
      </c>
      <c r="AD2411" s="7">
        <f>IFERROR(VLOOKUP(VALUE(T2411),工作表2!$A:$N,14,1)/50,0)</f>
        <v>650173.32999999996</v>
      </c>
      <c r="AE2411" s="7">
        <f>IFERROR(VLOOKUP(VALUE(U2411),工作表2!$A:$N,14,1),0)</f>
        <v>98006301</v>
      </c>
      <c r="AF2411" s="7">
        <f t="shared" si="418"/>
        <v>103857860.97</v>
      </c>
    </row>
    <row r="2412" spans="1:32" x14ac:dyDescent="0.15">
      <c r="A2412" s="8">
        <v>102408</v>
      </c>
      <c r="B2412" s="3" t="s">
        <v>8741</v>
      </c>
      <c r="C2412" t="s">
        <v>8758</v>
      </c>
      <c r="D2412" t="s">
        <v>8742</v>
      </c>
      <c r="E2412" t="s">
        <v>8734</v>
      </c>
      <c r="F2412" t="s">
        <v>8735</v>
      </c>
      <c r="G2412" t="s">
        <v>8751</v>
      </c>
      <c r="H2412" t="s">
        <v>8737</v>
      </c>
      <c r="I2412" t="s">
        <v>8738</v>
      </c>
      <c r="J2412" t="s">
        <v>8753</v>
      </c>
      <c r="K2412" t="s">
        <v>8765</v>
      </c>
      <c r="L2412">
        <f t="shared" si="408"/>
        <v>100721</v>
      </c>
      <c r="M2412">
        <f t="shared" si="409"/>
        <v>100721</v>
      </c>
      <c r="N2412">
        <f t="shared" si="410"/>
        <v>100722</v>
      </c>
      <c r="O2412">
        <f t="shared" si="411"/>
        <v>100722</v>
      </c>
      <c r="P2412">
        <f t="shared" si="412"/>
        <v>100722</v>
      </c>
      <c r="Q2412">
        <f t="shared" si="413"/>
        <v>100722</v>
      </c>
      <c r="R2412">
        <f t="shared" si="414"/>
        <v>100723</v>
      </c>
      <c r="S2412">
        <f t="shared" si="415"/>
        <v>100722</v>
      </c>
      <c r="T2412">
        <f t="shared" si="416"/>
        <v>100722</v>
      </c>
      <c r="U2412">
        <f t="shared" si="417"/>
        <v>202409</v>
      </c>
      <c r="V2412" s="7">
        <f>IFERROR(VLOOKUP(VALUE(L2412),工作表2!$A:$N,14,1)/50,0)</f>
        <v>650173.32999999996</v>
      </c>
      <c r="W2412" s="7">
        <f>IFERROR(VLOOKUP(VALUE(M2412),工作表2!$A:$N,14,1)/50,0)</f>
        <v>650173.32999999996</v>
      </c>
      <c r="X2412" s="7">
        <f>IFERROR(VLOOKUP(VALUE(N2412),工作表2!$A:$N,14,1)/50,0)</f>
        <v>650173.32999999996</v>
      </c>
      <c r="Y2412" s="7">
        <f>IFERROR(VLOOKUP(VALUE(O2412),工作表2!$A:$N,14,1)/50,0)</f>
        <v>650173.32999999996</v>
      </c>
      <c r="Z2412" s="7">
        <f>IFERROR(VLOOKUP(VALUE(P2412),工作表2!$A:$N,14,1)/50,0)</f>
        <v>650173.32999999996</v>
      </c>
      <c r="AA2412" s="7">
        <f>IFERROR(VLOOKUP(VALUE(Q2412),工作表2!$A:$N,14,1)/50,0)</f>
        <v>650173.32999999996</v>
      </c>
      <c r="AB2412" s="7">
        <f>IFERROR(VLOOKUP(VALUE(R2412),工作表2!$A:$N,14,1)/50,0)</f>
        <v>650173.32999999996</v>
      </c>
      <c r="AC2412" s="7">
        <f>IFERROR(VLOOKUP(VALUE(S2412),工作表2!$A:$N,14,1)/50,0)</f>
        <v>650173.32999999996</v>
      </c>
      <c r="AD2412" s="7">
        <f>IFERROR(VLOOKUP(VALUE(T2412),工作表2!$A:$N,14,1)/50,0)</f>
        <v>650173.32999999996</v>
      </c>
      <c r="AE2412" s="7">
        <f>IFERROR(VLOOKUP(VALUE(U2412),工作表2!$A:$N,14,1),0)</f>
        <v>98422647.5</v>
      </c>
      <c r="AF2412" s="7">
        <f t="shared" si="418"/>
        <v>104274207.47</v>
      </c>
    </row>
    <row r="2413" spans="1:32" x14ac:dyDescent="0.15">
      <c r="A2413" s="8">
        <v>102409</v>
      </c>
      <c r="B2413" s="3" t="s">
        <v>8731</v>
      </c>
      <c r="C2413" t="s">
        <v>8758</v>
      </c>
      <c r="D2413" t="s">
        <v>8733</v>
      </c>
      <c r="E2413" t="s">
        <v>8734</v>
      </c>
      <c r="F2413" t="s">
        <v>8750</v>
      </c>
      <c r="G2413" t="s">
        <v>8745</v>
      </c>
      <c r="H2413" t="s">
        <v>8737</v>
      </c>
      <c r="I2413" t="s">
        <v>8738</v>
      </c>
      <c r="J2413" t="s">
        <v>8739</v>
      </c>
      <c r="K2413" t="s">
        <v>8766</v>
      </c>
      <c r="L2413">
        <f t="shared" si="408"/>
        <v>100722</v>
      </c>
      <c r="M2413">
        <f t="shared" si="409"/>
        <v>100721</v>
      </c>
      <c r="N2413">
        <f t="shared" si="410"/>
        <v>100723</v>
      </c>
      <c r="O2413">
        <f t="shared" si="411"/>
        <v>100722</v>
      </c>
      <c r="P2413">
        <f t="shared" si="412"/>
        <v>100721</v>
      </c>
      <c r="Q2413">
        <f t="shared" si="413"/>
        <v>100723</v>
      </c>
      <c r="R2413">
        <f t="shared" si="414"/>
        <v>100723</v>
      </c>
      <c r="S2413">
        <f t="shared" si="415"/>
        <v>100722</v>
      </c>
      <c r="T2413">
        <f t="shared" si="416"/>
        <v>100723</v>
      </c>
      <c r="U2413">
        <f t="shared" si="417"/>
        <v>202410</v>
      </c>
      <c r="V2413" s="7">
        <f>IFERROR(VLOOKUP(VALUE(L2413),工作表2!$A:$N,14,1)/50,0)</f>
        <v>650173.32999999996</v>
      </c>
      <c r="W2413" s="7">
        <f>IFERROR(VLOOKUP(VALUE(M2413),工作表2!$A:$N,14,1)/50,0)</f>
        <v>650173.32999999996</v>
      </c>
      <c r="X2413" s="7">
        <f>IFERROR(VLOOKUP(VALUE(N2413),工作表2!$A:$N,14,1)/50,0)</f>
        <v>650173.32999999996</v>
      </c>
      <c r="Y2413" s="7">
        <f>IFERROR(VLOOKUP(VALUE(O2413),工作表2!$A:$N,14,1)/50,0)</f>
        <v>650173.32999999996</v>
      </c>
      <c r="Z2413" s="7">
        <f>IFERROR(VLOOKUP(VALUE(P2413),工作表2!$A:$N,14,1)/50,0)</f>
        <v>650173.32999999996</v>
      </c>
      <c r="AA2413" s="7">
        <f>IFERROR(VLOOKUP(VALUE(Q2413),工作表2!$A:$N,14,1)/50,0)</f>
        <v>650173.32999999996</v>
      </c>
      <c r="AB2413" s="7">
        <f>IFERROR(VLOOKUP(VALUE(R2413),工作表2!$A:$N,14,1)/50,0)</f>
        <v>650173.32999999996</v>
      </c>
      <c r="AC2413" s="7">
        <f>IFERROR(VLOOKUP(VALUE(S2413),工作表2!$A:$N,14,1)/50,0)</f>
        <v>650173.32999999996</v>
      </c>
      <c r="AD2413" s="7">
        <f>IFERROR(VLOOKUP(VALUE(T2413),工作表2!$A:$N,14,1)/50,0)</f>
        <v>650173.32999999996</v>
      </c>
      <c r="AE2413" s="7">
        <f>IFERROR(VLOOKUP(VALUE(U2413),工作表2!$A:$N,14,1),0)</f>
        <v>98980539</v>
      </c>
      <c r="AF2413" s="7">
        <f t="shared" si="418"/>
        <v>104832098.97</v>
      </c>
    </row>
    <row r="2414" spans="1:32" x14ac:dyDescent="0.15">
      <c r="A2414" s="8">
        <v>102410</v>
      </c>
      <c r="B2414" s="3" t="s">
        <v>8767</v>
      </c>
      <c r="C2414" t="s">
        <v>8768</v>
      </c>
      <c r="D2414" t="s">
        <v>8769</v>
      </c>
      <c r="E2414" t="s">
        <v>8770</v>
      </c>
      <c r="F2414" t="s">
        <v>8771</v>
      </c>
      <c r="G2414" t="s">
        <v>8772</v>
      </c>
      <c r="H2414" t="s">
        <v>8773</v>
      </c>
      <c r="I2414" t="s">
        <v>8774</v>
      </c>
      <c r="J2414" t="s">
        <v>8775</v>
      </c>
      <c r="K2414" t="s">
        <v>8776</v>
      </c>
      <c r="L2414">
        <f t="shared" si="408"/>
        <v>100725</v>
      </c>
      <c r="M2414">
        <f t="shared" si="409"/>
        <v>100726</v>
      </c>
      <c r="N2414">
        <f t="shared" si="410"/>
        <v>100725</v>
      </c>
      <c r="O2414">
        <f t="shared" si="411"/>
        <v>100725</v>
      </c>
      <c r="P2414">
        <f t="shared" si="412"/>
        <v>100726</v>
      </c>
      <c r="Q2414">
        <f t="shared" si="413"/>
        <v>100724</v>
      </c>
      <c r="R2414">
        <f t="shared" si="414"/>
        <v>100725</v>
      </c>
      <c r="S2414">
        <f t="shared" si="415"/>
        <v>100725</v>
      </c>
      <c r="T2414">
        <f t="shared" si="416"/>
        <v>100726</v>
      </c>
      <c r="U2414">
        <f t="shared" si="417"/>
        <v>202411</v>
      </c>
      <c r="V2414" s="7">
        <f>IFERROR(VLOOKUP(VALUE(L2414),工作表2!$A:$N,14,1)/50,0)</f>
        <v>655748.28</v>
      </c>
      <c r="W2414" s="7">
        <f>IFERROR(VLOOKUP(VALUE(M2414),工作表2!$A:$N,14,1)/50,0)</f>
        <v>655748.28</v>
      </c>
      <c r="X2414" s="7">
        <f>IFERROR(VLOOKUP(VALUE(N2414),工作表2!$A:$N,14,1)/50,0)</f>
        <v>655748.28</v>
      </c>
      <c r="Y2414" s="7">
        <f>IFERROR(VLOOKUP(VALUE(O2414),工作表2!$A:$N,14,1)/50,0)</f>
        <v>655748.28</v>
      </c>
      <c r="Z2414" s="7">
        <f>IFERROR(VLOOKUP(VALUE(P2414),工作表2!$A:$N,14,1)/50,0)</f>
        <v>655748.28</v>
      </c>
      <c r="AA2414" s="7">
        <f>IFERROR(VLOOKUP(VALUE(Q2414),工作表2!$A:$N,14,1)/50,0)</f>
        <v>655748.28</v>
      </c>
      <c r="AB2414" s="7">
        <f>IFERROR(VLOOKUP(VALUE(R2414),工作表2!$A:$N,14,1)/50,0)</f>
        <v>655748.28</v>
      </c>
      <c r="AC2414" s="7">
        <f>IFERROR(VLOOKUP(VALUE(S2414),工作表2!$A:$N,14,1)/50,0)</f>
        <v>655748.28</v>
      </c>
      <c r="AD2414" s="7">
        <f>IFERROR(VLOOKUP(VALUE(T2414),工作表2!$A:$N,14,1)/50,0)</f>
        <v>655748.28</v>
      </c>
      <c r="AE2414" s="7">
        <f>IFERROR(VLOOKUP(VALUE(U2414),工作表2!$A:$N,14,1),0)</f>
        <v>97517704</v>
      </c>
      <c r="AF2414" s="7">
        <f t="shared" si="418"/>
        <v>103419438.52</v>
      </c>
    </row>
    <row r="2415" spans="1:32" x14ac:dyDescent="0.15">
      <c r="A2415" s="8">
        <v>102411</v>
      </c>
      <c r="B2415" s="3" t="s">
        <v>8777</v>
      </c>
      <c r="C2415" t="s">
        <v>8768</v>
      </c>
      <c r="D2415" t="s">
        <v>8778</v>
      </c>
      <c r="E2415" t="s">
        <v>8770</v>
      </c>
      <c r="F2415" t="s">
        <v>8779</v>
      </c>
      <c r="G2415" t="s">
        <v>8780</v>
      </c>
      <c r="H2415" t="s">
        <v>8781</v>
      </c>
      <c r="I2415" t="s">
        <v>8782</v>
      </c>
      <c r="J2415" t="s">
        <v>8775</v>
      </c>
      <c r="K2415" t="s">
        <v>8783</v>
      </c>
      <c r="L2415">
        <f t="shared" si="408"/>
        <v>100726</v>
      </c>
      <c r="M2415">
        <f t="shared" si="409"/>
        <v>100726</v>
      </c>
      <c r="N2415">
        <f t="shared" si="410"/>
        <v>100724</v>
      </c>
      <c r="O2415">
        <f t="shared" si="411"/>
        <v>100725</v>
      </c>
      <c r="P2415">
        <f t="shared" si="412"/>
        <v>100725</v>
      </c>
      <c r="Q2415">
        <f t="shared" si="413"/>
        <v>100726</v>
      </c>
      <c r="R2415">
        <f t="shared" si="414"/>
        <v>100724</v>
      </c>
      <c r="S2415">
        <f t="shared" si="415"/>
        <v>100726</v>
      </c>
      <c r="T2415">
        <f t="shared" si="416"/>
        <v>100726</v>
      </c>
      <c r="U2415">
        <f t="shared" si="417"/>
        <v>202412</v>
      </c>
      <c r="V2415" s="7">
        <f>IFERROR(VLOOKUP(VALUE(L2415),工作表2!$A:$N,14,1)/50,0)</f>
        <v>655748.28</v>
      </c>
      <c r="W2415" s="7">
        <f>IFERROR(VLOOKUP(VALUE(M2415),工作表2!$A:$N,14,1)/50,0)</f>
        <v>655748.28</v>
      </c>
      <c r="X2415" s="7">
        <f>IFERROR(VLOOKUP(VALUE(N2415),工作表2!$A:$N,14,1)/50,0)</f>
        <v>655748.28</v>
      </c>
      <c r="Y2415" s="7">
        <f>IFERROR(VLOOKUP(VALUE(O2415),工作表2!$A:$N,14,1)/50,0)</f>
        <v>655748.28</v>
      </c>
      <c r="Z2415" s="7">
        <f>IFERROR(VLOOKUP(VALUE(P2415),工作表2!$A:$N,14,1)/50,0)</f>
        <v>655748.28</v>
      </c>
      <c r="AA2415" s="7">
        <f>IFERROR(VLOOKUP(VALUE(Q2415),工作表2!$A:$N,14,1)/50,0)</f>
        <v>655748.28</v>
      </c>
      <c r="AB2415" s="7">
        <f>IFERROR(VLOOKUP(VALUE(R2415),工作表2!$A:$N,14,1)/50,0)</f>
        <v>655748.28</v>
      </c>
      <c r="AC2415" s="7">
        <f>IFERROR(VLOOKUP(VALUE(S2415),工作表2!$A:$N,14,1)/50,0)</f>
        <v>655748.28</v>
      </c>
      <c r="AD2415" s="7">
        <f>IFERROR(VLOOKUP(VALUE(T2415),工作表2!$A:$N,14,1)/50,0)</f>
        <v>655748.28</v>
      </c>
      <c r="AE2415" s="7">
        <f>IFERROR(VLOOKUP(VALUE(U2415),工作表2!$A:$N,14,1),0)</f>
        <v>97580766.5</v>
      </c>
      <c r="AF2415" s="7">
        <f t="shared" si="418"/>
        <v>103482501.02</v>
      </c>
    </row>
    <row r="2416" spans="1:32" x14ac:dyDescent="0.15">
      <c r="A2416" s="8">
        <v>102412</v>
      </c>
      <c r="B2416" s="3" t="s">
        <v>8767</v>
      </c>
      <c r="C2416" t="s">
        <v>8784</v>
      </c>
      <c r="D2416" t="s">
        <v>8785</v>
      </c>
      <c r="E2416" t="s">
        <v>8786</v>
      </c>
      <c r="F2416" t="s">
        <v>8771</v>
      </c>
      <c r="G2416" t="s">
        <v>8772</v>
      </c>
      <c r="H2416" t="s">
        <v>8781</v>
      </c>
      <c r="I2416" t="s">
        <v>8782</v>
      </c>
      <c r="J2416" t="s">
        <v>8787</v>
      </c>
      <c r="K2416" t="s">
        <v>8788</v>
      </c>
      <c r="L2416">
        <f t="shared" si="408"/>
        <v>100725</v>
      </c>
      <c r="M2416">
        <f t="shared" si="409"/>
        <v>100725</v>
      </c>
      <c r="N2416">
        <f t="shared" si="410"/>
        <v>100726</v>
      </c>
      <c r="O2416">
        <f t="shared" si="411"/>
        <v>100726</v>
      </c>
      <c r="P2416">
        <f t="shared" si="412"/>
        <v>100726</v>
      </c>
      <c r="Q2416">
        <f t="shared" si="413"/>
        <v>100724</v>
      </c>
      <c r="R2416">
        <f t="shared" si="414"/>
        <v>100724</v>
      </c>
      <c r="S2416">
        <f t="shared" si="415"/>
        <v>100726</v>
      </c>
      <c r="T2416">
        <f t="shared" si="416"/>
        <v>100724</v>
      </c>
      <c r="U2416">
        <f t="shared" si="417"/>
        <v>202413</v>
      </c>
      <c r="V2416" s="7">
        <f>IFERROR(VLOOKUP(VALUE(L2416),工作表2!$A:$N,14,1)/50,0)</f>
        <v>655748.28</v>
      </c>
      <c r="W2416" s="7">
        <f>IFERROR(VLOOKUP(VALUE(M2416),工作表2!$A:$N,14,1)/50,0)</f>
        <v>655748.28</v>
      </c>
      <c r="X2416" s="7">
        <f>IFERROR(VLOOKUP(VALUE(N2416),工作表2!$A:$N,14,1)/50,0)</f>
        <v>655748.28</v>
      </c>
      <c r="Y2416" s="7">
        <f>IFERROR(VLOOKUP(VALUE(O2416),工作表2!$A:$N,14,1)/50,0)</f>
        <v>655748.28</v>
      </c>
      <c r="Z2416" s="7">
        <f>IFERROR(VLOOKUP(VALUE(P2416),工作表2!$A:$N,14,1)/50,0)</f>
        <v>655748.28</v>
      </c>
      <c r="AA2416" s="7">
        <f>IFERROR(VLOOKUP(VALUE(Q2416),工作表2!$A:$N,14,1)/50,0)</f>
        <v>655748.28</v>
      </c>
      <c r="AB2416" s="7">
        <f>IFERROR(VLOOKUP(VALUE(R2416),工作表2!$A:$N,14,1)/50,0)</f>
        <v>655748.28</v>
      </c>
      <c r="AC2416" s="7">
        <f>IFERROR(VLOOKUP(VALUE(S2416),工作表2!$A:$N,14,1)/50,0)</f>
        <v>655748.28</v>
      </c>
      <c r="AD2416" s="7">
        <f>IFERROR(VLOOKUP(VALUE(T2416),工作表2!$A:$N,14,1)/50,0)</f>
        <v>655748.28</v>
      </c>
      <c r="AE2416" s="7">
        <f>IFERROR(VLOOKUP(VALUE(U2416),工作表2!$A:$N,14,1),0)</f>
        <v>97643861</v>
      </c>
      <c r="AF2416" s="7">
        <f t="shared" si="418"/>
        <v>103545595.52</v>
      </c>
    </row>
    <row r="2417" spans="1:32" x14ac:dyDescent="0.15">
      <c r="A2417" s="8">
        <v>102413</v>
      </c>
      <c r="B2417" s="3" t="s">
        <v>8777</v>
      </c>
      <c r="C2417" t="s">
        <v>8789</v>
      </c>
      <c r="D2417" t="s">
        <v>8778</v>
      </c>
      <c r="E2417" t="s">
        <v>8770</v>
      </c>
      <c r="F2417" t="s">
        <v>8771</v>
      </c>
      <c r="G2417" t="s">
        <v>8790</v>
      </c>
      <c r="H2417" t="s">
        <v>8791</v>
      </c>
      <c r="I2417" t="s">
        <v>8774</v>
      </c>
      <c r="J2417" t="s">
        <v>8787</v>
      </c>
      <c r="K2417" t="s">
        <v>8792</v>
      </c>
      <c r="L2417">
        <f t="shared" si="408"/>
        <v>100726</v>
      </c>
      <c r="M2417">
        <f t="shared" si="409"/>
        <v>100724</v>
      </c>
      <c r="N2417">
        <f t="shared" si="410"/>
        <v>100724</v>
      </c>
      <c r="O2417">
        <f t="shared" si="411"/>
        <v>100725</v>
      </c>
      <c r="P2417">
        <f t="shared" si="412"/>
        <v>100726</v>
      </c>
      <c r="Q2417">
        <f t="shared" si="413"/>
        <v>100725</v>
      </c>
      <c r="R2417">
        <f t="shared" si="414"/>
        <v>100726</v>
      </c>
      <c r="S2417">
        <f t="shared" si="415"/>
        <v>100725</v>
      </c>
      <c r="T2417">
        <f t="shared" si="416"/>
        <v>100724</v>
      </c>
      <c r="U2417">
        <f t="shared" si="417"/>
        <v>202414</v>
      </c>
      <c r="V2417" s="7">
        <f>IFERROR(VLOOKUP(VALUE(L2417),工作表2!$A:$N,14,1)/50,0)</f>
        <v>655748.28</v>
      </c>
      <c r="W2417" s="7">
        <f>IFERROR(VLOOKUP(VALUE(M2417),工作表2!$A:$N,14,1)/50,0)</f>
        <v>655748.28</v>
      </c>
      <c r="X2417" s="7">
        <f>IFERROR(VLOOKUP(VALUE(N2417),工作表2!$A:$N,14,1)/50,0)</f>
        <v>655748.28</v>
      </c>
      <c r="Y2417" s="7">
        <f>IFERROR(VLOOKUP(VALUE(O2417),工作表2!$A:$N,14,1)/50,0)</f>
        <v>655748.28</v>
      </c>
      <c r="Z2417" s="7">
        <f>IFERROR(VLOOKUP(VALUE(P2417),工作表2!$A:$N,14,1)/50,0)</f>
        <v>655748.28</v>
      </c>
      <c r="AA2417" s="7">
        <f>IFERROR(VLOOKUP(VALUE(Q2417),工作表2!$A:$N,14,1)/50,0)</f>
        <v>655748.28</v>
      </c>
      <c r="AB2417" s="7">
        <f>IFERROR(VLOOKUP(VALUE(R2417),工作表2!$A:$N,14,1)/50,0)</f>
        <v>655748.28</v>
      </c>
      <c r="AC2417" s="7">
        <f>IFERROR(VLOOKUP(VALUE(S2417),工作表2!$A:$N,14,1)/50,0)</f>
        <v>655748.28</v>
      </c>
      <c r="AD2417" s="7">
        <f>IFERROR(VLOOKUP(VALUE(T2417),工作表2!$A:$N,14,1)/50,0)</f>
        <v>655748.28</v>
      </c>
      <c r="AE2417" s="7">
        <f>IFERROR(VLOOKUP(VALUE(U2417),工作表2!$A:$N,14,1),0)</f>
        <v>99480819.5</v>
      </c>
      <c r="AF2417" s="7">
        <f t="shared" si="418"/>
        <v>105382554.02</v>
      </c>
    </row>
    <row r="2418" spans="1:32" x14ac:dyDescent="0.15">
      <c r="A2418" s="8">
        <v>102414</v>
      </c>
      <c r="B2418" s="3" t="s">
        <v>8793</v>
      </c>
      <c r="C2418" t="s">
        <v>8789</v>
      </c>
      <c r="D2418" t="s">
        <v>8785</v>
      </c>
      <c r="E2418" t="s">
        <v>8786</v>
      </c>
      <c r="F2418" t="s">
        <v>8771</v>
      </c>
      <c r="G2418" t="s">
        <v>8780</v>
      </c>
      <c r="H2418" t="s">
        <v>8781</v>
      </c>
      <c r="I2418" t="s">
        <v>8774</v>
      </c>
      <c r="J2418" t="s">
        <v>8775</v>
      </c>
      <c r="K2418" t="s">
        <v>8794</v>
      </c>
      <c r="L2418">
        <f t="shared" si="408"/>
        <v>100724</v>
      </c>
      <c r="M2418">
        <f t="shared" si="409"/>
        <v>100724</v>
      </c>
      <c r="N2418">
        <f t="shared" si="410"/>
        <v>100726</v>
      </c>
      <c r="O2418">
        <f t="shared" si="411"/>
        <v>100726</v>
      </c>
      <c r="P2418">
        <f t="shared" si="412"/>
        <v>100726</v>
      </c>
      <c r="Q2418">
        <f t="shared" si="413"/>
        <v>100726</v>
      </c>
      <c r="R2418">
        <f t="shared" si="414"/>
        <v>100724</v>
      </c>
      <c r="S2418">
        <f t="shared" si="415"/>
        <v>100725</v>
      </c>
      <c r="T2418">
        <f t="shared" si="416"/>
        <v>100726</v>
      </c>
      <c r="U2418">
        <f t="shared" si="417"/>
        <v>202415</v>
      </c>
      <c r="V2418" s="7">
        <f>IFERROR(VLOOKUP(VALUE(L2418),工作表2!$A:$N,14,1)/50,0)</f>
        <v>655748.28</v>
      </c>
      <c r="W2418" s="7">
        <f>IFERROR(VLOOKUP(VALUE(M2418),工作表2!$A:$N,14,1)/50,0)</f>
        <v>655748.28</v>
      </c>
      <c r="X2418" s="7">
        <f>IFERROR(VLOOKUP(VALUE(N2418),工作表2!$A:$N,14,1)/50,0)</f>
        <v>655748.28</v>
      </c>
      <c r="Y2418" s="7">
        <f>IFERROR(VLOOKUP(VALUE(O2418),工作表2!$A:$N,14,1)/50,0)</f>
        <v>655748.28</v>
      </c>
      <c r="Z2418" s="7">
        <f>IFERROR(VLOOKUP(VALUE(P2418),工作表2!$A:$N,14,1)/50,0)</f>
        <v>655748.28</v>
      </c>
      <c r="AA2418" s="7">
        <f>IFERROR(VLOOKUP(VALUE(Q2418),工作表2!$A:$N,14,1)/50,0)</f>
        <v>655748.28</v>
      </c>
      <c r="AB2418" s="7">
        <f>IFERROR(VLOOKUP(VALUE(R2418),工作表2!$A:$N,14,1)/50,0)</f>
        <v>655748.28</v>
      </c>
      <c r="AC2418" s="7">
        <f>IFERROR(VLOOKUP(VALUE(S2418),工作表2!$A:$N,14,1)/50,0)</f>
        <v>655748.28</v>
      </c>
      <c r="AD2418" s="7">
        <f>IFERROR(VLOOKUP(VALUE(T2418),工作表2!$A:$N,14,1)/50,0)</f>
        <v>655748.28</v>
      </c>
      <c r="AE2418" s="7">
        <f>IFERROR(VLOOKUP(VALUE(U2418),工作表2!$A:$N,14,1),0)</f>
        <v>97770144.5</v>
      </c>
      <c r="AF2418" s="7">
        <f t="shared" si="418"/>
        <v>103671879.02</v>
      </c>
    </row>
    <row r="2419" spans="1:32" x14ac:dyDescent="0.15">
      <c r="A2419" s="8">
        <v>102415</v>
      </c>
      <c r="B2419" s="3" t="s">
        <v>8767</v>
      </c>
      <c r="C2419" t="s">
        <v>8784</v>
      </c>
      <c r="D2419" t="s">
        <v>8769</v>
      </c>
      <c r="E2419" t="s">
        <v>8770</v>
      </c>
      <c r="F2419" t="s">
        <v>8771</v>
      </c>
      <c r="G2419" t="s">
        <v>8772</v>
      </c>
      <c r="H2419" t="s">
        <v>8781</v>
      </c>
      <c r="I2419" t="s">
        <v>8774</v>
      </c>
      <c r="J2419" t="s">
        <v>8787</v>
      </c>
      <c r="K2419" t="s">
        <v>8795</v>
      </c>
      <c r="L2419">
        <f t="shared" si="408"/>
        <v>100725</v>
      </c>
      <c r="M2419">
        <f t="shared" si="409"/>
        <v>100725</v>
      </c>
      <c r="N2419">
        <f t="shared" si="410"/>
        <v>100725</v>
      </c>
      <c r="O2419">
        <f t="shared" si="411"/>
        <v>100725</v>
      </c>
      <c r="P2419">
        <f t="shared" si="412"/>
        <v>100726</v>
      </c>
      <c r="Q2419">
        <f t="shared" si="413"/>
        <v>100724</v>
      </c>
      <c r="R2419">
        <f t="shared" si="414"/>
        <v>100724</v>
      </c>
      <c r="S2419">
        <f t="shared" si="415"/>
        <v>100725</v>
      </c>
      <c r="T2419">
        <f t="shared" si="416"/>
        <v>100724</v>
      </c>
      <c r="U2419">
        <f t="shared" si="417"/>
        <v>202416</v>
      </c>
      <c r="V2419" s="7">
        <f>IFERROR(VLOOKUP(VALUE(L2419),工作表2!$A:$N,14,1)/50,0)</f>
        <v>655748.28</v>
      </c>
      <c r="W2419" s="7">
        <f>IFERROR(VLOOKUP(VALUE(M2419),工作表2!$A:$N,14,1)/50,0)</f>
        <v>655748.28</v>
      </c>
      <c r="X2419" s="7">
        <f>IFERROR(VLOOKUP(VALUE(N2419),工作表2!$A:$N,14,1)/50,0)</f>
        <v>655748.28</v>
      </c>
      <c r="Y2419" s="7">
        <f>IFERROR(VLOOKUP(VALUE(O2419),工作表2!$A:$N,14,1)/50,0)</f>
        <v>655748.28</v>
      </c>
      <c r="Z2419" s="7">
        <f>IFERROR(VLOOKUP(VALUE(P2419),工作表2!$A:$N,14,1)/50,0)</f>
        <v>655748.28</v>
      </c>
      <c r="AA2419" s="7">
        <f>IFERROR(VLOOKUP(VALUE(Q2419),工作表2!$A:$N,14,1)/50,0)</f>
        <v>655748.28</v>
      </c>
      <c r="AB2419" s="7">
        <f>IFERROR(VLOOKUP(VALUE(R2419),工作表2!$A:$N,14,1)/50,0)</f>
        <v>655748.28</v>
      </c>
      <c r="AC2419" s="7">
        <f>IFERROR(VLOOKUP(VALUE(S2419),工作表2!$A:$N,14,1)/50,0)</f>
        <v>655748.28</v>
      </c>
      <c r="AD2419" s="7">
        <f>IFERROR(VLOOKUP(VALUE(T2419),工作表2!$A:$N,14,1)/50,0)</f>
        <v>655748.28</v>
      </c>
      <c r="AE2419" s="7">
        <f>IFERROR(VLOOKUP(VALUE(U2419),工作表2!$A:$N,14,1),0)</f>
        <v>97833334.5</v>
      </c>
      <c r="AF2419" s="7">
        <f t="shared" si="418"/>
        <v>103735069.02</v>
      </c>
    </row>
    <row r="2420" spans="1:32" x14ac:dyDescent="0.15">
      <c r="A2420" s="8">
        <v>102416</v>
      </c>
      <c r="B2420" s="3" t="s">
        <v>8793</v>
      </c>
      <c r="C2420" t="s">
        <v>8784</v>
      </c>
      <c r="D2420" t="s">
        <v>8778</v>
      </c>
      <c r="E2420" t="s">
        <v>8786</v>
      </c>
      <c r="F2420" t="s">
        <v>8796</v>
      </c>
      <c r="G2420" t="s">
        <v>8772</v>
      </c>
      <c r="H2420" t="s">
        <v>8781</v>
      </c>
      <c r="I2420" t="s">
        <v>8782</v>
      </c>
      <c r="J2420" t="s">
        <v>8775</v>
      </c>
      <c r="K2420" t="s">
        <v>8797</v>
      </c>
      <c r="L2420">
        <f t="shared" si="408"/>
        <v>100724</v>
      </c>
      <c r="M2420">
        <f t="shared" si="409"/>
        <v>100725</v>
      </c>
      <c r="N2420">
        <f t="shared" si="410"/>
        <v>100724</v>
      </c>
      <c r="O2420">
        <f t="shared" si="411"/>
        <v>100726</v>
      </c>
      <c r="P2420">
        <f t="shared" si="412"/>
        <v>100724</v>
      </c>
      <c r="Q2420">
        <f t="shared" si="413"/>
        <v>100724</v>
      </c>
      <c r="R2420">
        <f t="shared" si="414"/>
        <v>100724</v>
      </c>
      <c r="S2420">
        <f t="shared" si="415"/>
        <v>100726</v>
      </c>
      <c r="T2420">
        <f t="shared" si="416"/>
        <v>100726</v>
      </c>
      <c r="U2420">
        <f t="shared" si="417"/>
        <v>202417</v>
      </c>
      <c r="V2420" s="7">
        <f>IFERROR(VLOOKUP(VALUE(L2420),工作表2!$A:$N,14,1)/50,0)</f>
        <v>655748.28</v>
      </c>
      <c r="W2420" s="7">
        <f>IFERROR(VLOOKUP(VALUE(M2420),工作表2!$A:$N,14,1)/50,0)</f>
        <v>655748.28</v>
      </c>
      <c r="X2420" s="7">
        <f>IFERROR(VLOOKUP(VALUE(N2420),工作表2!$A:$N,14,1)/50,0)</f>
        <v>655748.28</v>
      </c>
      <c r="Y2420" s="7">
        <f>IFERROR(VLOOKUP(VALUE(O2420),工作表2!$A:$N,14,1)/50,0)</f>
        <v>655748.28</v>
      </c>
      <c r="Z2420" s="7">
        <f>IFERROR(VLOOKUP(VALUE(P2420),工作表2!$A:$N,14,1)/50,0)</f>
        <v>655748.28</v>
      </c>
      <c r="AA2420" s="7">
        <f>IFERROR(VLOOKUP(VALUE(Q2420),工作表2!$A:$N,14,1)/50,0)</f>
        <v>655748.28</v>
      </c>
      <c r="AB2420" s="7">
        <f>IFERROR(VLOOKUP(VALUE(R2420),工作表2!$A:$N,14,1)/50,0)</f>
        <v>655748.28</v>
      </c>
      <c r="AC2420" s="7">
        <f>IFERROR(VLOOKUP(VALUE(S2420),工作表2!$A:$N,14,1)/50,0)</f>
        <v>655748.28</v>
      </c>
      <c r="AD2420" s="7">
        <f>IFERROR(VLOOKUP(VALUE(T2420),工作表2!$A:$N,14,1)/50,0)</f>
        <v>655748.28</v>
      </c>
      <c r="AE2420" s="7">
        <f>IFERROR(VLOOKUP(VALUE(U2420),工作表2!$A:$N,14,1),0)</f>
        <v>99673081</v>
      </c>
      <c r="AF2420" s="7">
        <f t="shared" si="418"/>
        <v>105574815.52</v>
      </c>
    </row>
    <row r="2421" spans="1:32" x14ac:dyDescent="0.15">
      <c r="A2421" s="8">
        <v>102417</v>
      </c>
      <c r="B2421" s="3" t="s">
        <v>8767</v>
      </c>
      <c r="C2421" t="s">
        <v>8789</v>
      </c>
      <c r="D2421" t="s">
        <v>8778</v>
      </c>
      <c r="E2421" t="s">
        <v>8786</v>
      </c>
      <c r="F2421" t="s">
        <v>8771</v>
      </c>
      <c r="G2421" t="s">
        <v>8790</v>
      </c>
      <c r="H2421" t="s">
        <v>8781</v>
      </c>
      <c r="I2421" t="s">
        <v>8798</v>
      </c>
      <c r="J2421" t="s">
        <v>8775</v>
      </c>
      <c r="K2421" t="s">
        <v>8799</v>
      </c>
      <c r="L2421">
        <f t="shared" si="408"/>
        <v>100725</v>
      </c>
      <c r="M2421">
        <f t="shared" si="409"/>
        <v>100724</v>
      </c>
      <c r="N2421">
        <f t="shared" si="410"/>
        <v>100724</v>
      </c>
      <c r="O2421">
        <f t="shared" si="411"/>
        <v>100726</v>
      </c>
      <c r="P2421">
        <f t="shared" si="412"/>
        <v>100726</v>
      </c>
      <c r="Q2421">
        <f t="shared" si="413"/>
        <v>100725</v>
      </c>
      <c r="R2421">
        <f t="shared" si="414"/>
        <v>100724</v>
      </c>
      <c r="S2421">
        <f t="shared" si="415"/>
        <v>100724</v>
      </c>
      <c r="T2421">
        <f t="shared" si="416"/>
        <v>100726</v>
      </c>
      <c r="U2421">
        <f t="shared" si="417"/>
        <v>202418</v>
      </c>
      <c r="V2421" s="7">
        <f>IFERROR(VLOOKUP(VALUE(L2421),工作表2!$A:$N,14,1)/50,0)</f>
        <v>655748.28</v>
      </c>
      <c r="W2421" s="7">
        <f>IFERROR(VLOOKUP(VALUE(M2421),工作表2!$A:$N,14,1)/50,0)</f>
        <v>655748.28</v>
      </c>
      <c r="X2421" s="7">
        <f>IFERROR(VLOOKUP(VALUE(N2421),工作表2!$A:$N,14,1)/50,0)</f>
        <v>655748.28</v>
      </c>
      <c r="Y2421" s="7">
        <f>IFERROR(VLOOKUP(VALUE(O2421),工作表2!$A:$N,14,1)/50,0)</f>
        <v>655748.28</v>
      </c>
      <c r="Z2421" s="7">
        <f>IFERROR(VLOOKUP(VALUE(P2421),工作表2!$A:$N,14,1)/50,0)</f>
        <v>655748.28</v>
      </c>
      <c r="AA2421" s="7">
        <f>IFERROR(VLOOKUP(VALUE(Q2421),工作表2!$A:$N,14,1)/50,0)</f>
        <v>655748.28</v>
      </c>
      <c r="AB2421" s="7">
        <f>IFERROR(VLOOKUP(VALUE(R2421),工作表2!$A:$N,14,1)/50,0)</f>
        <v>655748.28</v>
      </c>
      <c r="AC2421" s="7">
        <f>IFERROR(VLOOKUP(VALUE(S2421),工作表2!$A:$N,14,1)/50,0)</f>
        <v>655748.28</v>
      </c>
      <c r="AD2421" s="7">
        <f>IFERROR(VLOOKUP(VALUE(T2421),工作表2!$A:$N,14,1)/50,0)</f>
        <v>655748.28</v>
      </c>
      <c r="AE2421" s="7">
        <f>IFERROR(VLOOKUP(VALUE(U2421),工作表2!$A:$N,14,1),0)</f>
        <v>98884071.5</v>
      </c>
      <c r="AF2421" s="7">
        <f t="shared" si="418"/>
        <v>104785806.02</v>
      </c>
    </row>
    <row r="2422" spans="1:32" x14ac:dyDescent="0.15">
      <c r="A2422" s="8">
        <v>102418</v>
      </c>
      <c r="B2422" s="3" t="s">
        <v>8793</v>
      </c>
      <c r="C2422" t="s">
        <v>8768</v>
      </c>
      <c r="D2422" t="s">
        <v>8785</v>
      </c>
      <c r="E2422" t="s">
        <v>8800</v>
      </c>
      <c r="F2422" t="s">
        <v>8771</v>
      </c>
      <c r="G2422" t="s">
        <v>8780</v>
      </c>
      <c r="H2422" t="s">
        <v>8781</v>
      </c>
      <c r="I2422" t="s">
        <v>8782</v>
      </c>
      <c r="J2422" t="s">
        <v>8775</v>
      </c>
      <c r="K2422" t="s">
        <v>8801</v>
      </c>
      <c r="L2422">
        <f t="shared" si="408"/>
        <v>100724</v>
      </c>
      <c r="M2422">
        <f t="shared" si="409"/>
        <v>100726</v>
      </c>
      <c r="N2422">
        <f t="shared" si="410"/>
        <v>100726</v>
      </c>
      <c r="O2422">
        <f t="shared" si="411"/>
        <v>100724</v>
      </c>
      <c r="P2422">
        <f t="shared" si="412"/>
        <v>100726</v>
      </c>
      <c r="Q2422">
        <f t="shared" si="413"/>
        <v>100726</v>
      </c>
      <c r="R2422">
        <f t="shared" si="414"/>
        <v>100724</v>
      </c>
      <c r="S2422">
        <f t="shared" si="415"/>
        <v>100726</v>
      </c>
      <c r="T2422">
        <f t="shared" si="416"/>
        <v>100726</v>
      </c>
      <c r="U2422">
        <f t="shared" si="417"/>
        <v>202419</v>
      </c>
      <c r="V2422" s="7">
        <f>IFERROR(VLOOKUP(VALUE(L2422),工作表2!$A:$N,14,1)/50,0)</f>
        <v>655748.28</v>
      </c>
      <c r="W2422" s="7">
        <f>IFERROR(VLOOKUP(VALUE(M2422),工作表2!$A:$N,14,1)/50,0)</f>
        <v>655748.28</v>
      </c>
      <c r="X2422" s="7">
        <f>IFERROR(VLOOKUP(VALUE(N2422),工作表2!$A:$N,14,1)/50,0)</f>
        <v>655748.28</v>
      </c>
      <c r="Y2422" s="7">
        <f>IFERROR(VLOOKUP(VALUE(O2422),工作表2!$A:$N,14,1)/50,0)</f>
        <v>655748.28</v>
      </c>
      <c r="Z2422" s="7">
        <f>IFERROR(VLOOKUP(VALUE(P2422),工作表2!$A:$N,14,1)/50,0)</f>
        <v>655748.28</v>
      </c>
      <c r="AA2422" s="7">
        <f>IFERROR(VLOOKUP(VALUE(Q2422),工作表2!$A:$N,14,1)/50,0)</f>
        <v>655748.28</v>
      </c>
      <c r="AB2422" s="7">
        <f>IFERROR(VLOOKUP(VALUE(R2422),工作表2!$A:$N,14,1)/50,0)</f>
        <v>655748.28</v>
      </c>
      <c r="AC2422" s="7">
        <f>IFERROR(VLOOKUP(VALUE(S2422),工作表2!$A:$N,14,1)/50,0)</f>
        <v>655748.28</v>
      </c>
      <c r="AD2422" s="7">
        <f>IFERROR(VLOOKUP(VALUE(T2422),工作表2!$A:$N,14,1)/50,0)</f>
        <v>655748.28</v>
      </c>
      <c r="AE2422" s="7">
        <f>IFERROR(VLOOKUP(VALUE(U2422),工作表2!$A:$N,14,1),0)</f>
        <v>99303490</v>
      </c>
      <c r="AF2422" s="7">
        <f t="shared" si="418"/>
        <v>105205224.52</v>
      </c>
    </row>
    <row r="2423" spans="1:32" x14ac:dyDescent="0.15">
      <c r="A2423" s="8">
        <v>102419</v>
      </c>
      <c r="B2423" s="3" t="s">
        <v>8767</v>
      </c>
      <c r="C2423" t="s">
        <v>8789</v>
      </c>
      <c r="D2423" t="s">
        <v>8769</v>
      </c>
      <c r="E2423" t="s">
        <v>8770</v>
      </c>
      <c r="F2423" t="s">
        <v>8796</v>
      </c>
      <c r="G2423" t="s">
        <v>8772</v>
      </c>
      <c r="H2423" t="s">
        <v>8773</v>
      </c>
      <c r="I2423" t="s">
        <v>8798</v>
      </c>
      <c r="J2423" t="s">
        <v>8802</v>
      </c>
      <c r="K2423" t="s">
        <v>8803</v>
      </c>
      <c r="L2423">
        <f t="shared" si="408"/>
        <v>100725</v>
      </c>
      <c r="M2423">
        <f t="shared" si="409"/>
        <v>100724</v>
      </c>
      <c r="N2423">
        <f t="shared" si="410"/>
        <v>100725</v>
      </c>
      <c r="O2423">
        <f t="shared" si="411"/>
        <v>100725</v>
      </c>
      <c r="P2423">
        <f t="shared" si="412"/>
        <v>100724</v>
      </c>
      <c r="Q2423">
        <f t="shared" si="413"/>
        <v>100724</v>
      </c>
      <c r="R2423">
        <f t="shared" si="414"/>
        <v>100725</v>
      </c>
      <c r="S2423">
        <f t="shared" si="415"/>
        <v>100724</v>
      </c>
      <c r="T2423">
        <f t="shared" si="416"/>
        <v>100725</v>
      </c>
      <c r="U2423">
        <f t="shared" si="417"/>
        <v>202420</v>
      </c>
      <c r="V2423" s="7">
        <f>IFERROR(VLOOKUP(VALUE(L2423),工作表2!$A:$N,14,1)/50,0)</f>
        <v>655748.28</v>
      </c>
      <c r="W2423" s="7">
        <f>IFERROR(VLOOKUP(VALUE(M2423),工作表2!$A:$N,14,1)/50,0)</f>
        <v>655748.28</v>
      </c>
      <c r="X2423" s="7">
        <f>IFERROR(VLOOKUP(VALUE(N2423),工作表2!$A:$N,14,1)/50,0)</f>
        <v>655748.28</v>
      </c>
      <c r="Y2423" s="7">
        <f>IFERROR(VLOOKUP(VALUE(O2423),工作表2!$A:$N,14,1)/50,0)</f>
        <v>655748.28</v>
      </c>
      <c r="Z2423" s="7">
        <f>IFERROR(VLOOKUP(VALUE(P2423),工作表2!$A:$N,14,1)/50,0)</f>
        <v>655748.28</v>
      </c>
      <c r="AA2423" s="7">
        <f>IFERROR(VLOOKUP(VALUE(Q2423),工作表2!$A:$N,14,1)/50,0)</f>
        <v>655748.28</v>
      </c>
      <c r="AB2423" s="7">
        <f>IFERROR(VLOOKUP(VALUE(R2423),工作表2!$A:$N,14,1)/50,0)</f>
        <v>655748.28</v>
      </c>
      <c r="AC2423" s="7">
        <f>IFERROR(VLOOKUP(VALUE(S2423),工作表2!$A:$N,14,1)/50,0)</f>
        <v>655748.28</v>
      </c>
      <c r="AD2423" s="7">
        <f>IFERROR(VLOOKUP(VALUE(T2423),工作表2!$A:$N,14,1)/50,0)</f>
        <v>655748.28</v>
      </c>
      <c r="AE2423" s="7">
        <f>IFERROR(VLOOKUP(VALUE(U2423),工作表2!$A:$N,14,1),0)</f>
        <v>99865639.5</v>
      </c>
      <c r="AF2423" s="7">
        <f t="shared" si="418"/>
        <v>105767374.02</v>
      </c>
    </row>
    <row r="2424" spans="1:32" x14ac:dyDescent="0.15">
      <c r="A2424" s="8">
        <v>102420</v>
      </c>
      <c r="B2424" s="3" t="s">
        <v>8804</v>
      </c>
      <c r="C2424" t="s">
        <v>8805</v>
      </c>
      <c r="D2424" t="s">
        <v>8806</v>
      </c>
      <c r="E2424" t="s">
        <v>8807</v>
      </c>
      <c r="F2424" t="s">
        <v>8808</v>
      </c>
      <c r="G2424" t="s">
        <v>8809</v>
      </c>
      <c r="H2424" t="s">
        <v>8810</v>
      </c>
      <c r="I2424" t="s">
        <v>8811</v>
      </c>
      <c r="J2424" t="s">
        <v>8812</v>
      </c>
      <c r="K2424" t="s">
        <v>8813</v>
      </c>
      <c r="L2424">
        <f t="shared" si="408"/>
        <v>100727</v>
      </c>
      <c r="M2424">
        <f t="shared" si="409"/>
        <v>100727</v>
      </c>
      <c r="N2424">
        <f t="shared" si="410"/>
        <v>100728</v>
      </c>
      <c r="O2424">
        <f t="shared" si="411"/>
        <v>100728</v>
      </c>
      <c r="P2424">
        <f t="shared" si="412"/>
        <v>100727</v>
      </c>
      <c r="Q2424">
        <f t="shared" si="413"/>
        <v>100728</v>
      </c>
      <c r="R2424">
        <f t="shared" si="414"/>
        <v>100727</v>
      </c>
      <c r="S2424">
        <f t="shared" si="415"/>
        <v>100729</v>
      </c>
      <c r="T2424">
        <f t="shared" si="416"/>
        <v>100728</v>
      </c>
      <c r="U2424">
        <f t="shared" si="417"/>
        <v>202421</v>
      </c>
      <c r="V2424" s="7">
        <f>IFERROR(VLOOKUP(VALUE(L2424),工作表2!$A:$N,14,1)/50,0)</f>
        <v>661323.23</v>
      </c>
      <c r="W2424" s="7">
        <f>IFERROR(VLOOKUP(VALUE(M2424),工作表2!$A:$N,14,1)/50,0)</f>
        <v>661323.23</v>
      </c>
      <c r="X2424" s="7">
        <f>IFERROR(VLOOKUP(VALUE(N2424),工作表2!$A:$N,14,1)/50,0)</f>
        <v>661323.23</v>
      </c>
      <c r="Y2424" s="7">
        <f>IFERROR(VLOOKUP(VALUE(O2424),工作表2!$A:$N,14,1)/50,0)</f>
        <v>661323.23</v>
      </c>
      <c r="Z2424" s="7">
        <f>IFERROR(VLOOKUP(VALUE(P2424),工作表2!$A:$N,14,1)/50,0)</f>
        <v>661323.23</v>
      </c>
      <c r="AA2424" s="7">
        <f>IFERROR(VLOOKUP(VALUE(Q2424),工作表2!$A:$N,14,1)/50,0)</f>
        <v>661323.23</v>
      </c>
      <c r="AB2424" s="7">
        <f>IFERROR(VLOOKUP(VALUE(R2424),工作表2!$A:$N,14,1)/50,0)</f>
        <v>661323.23</v>
      </c>
      <c r="AC2424" s="7">
        <f>IFERROR(VLOOKUP(VALUE(S2424),工作表2!$A:$N,14,1)/50,0)</f>
        <v>661323.23</v>
      </c>
      <c r="AD2424" s="7">
        <f>IFERROR(VLOOKUP(VALUE(T2424),工作表2!$A:$N,14,1)/50,0)</f>
        <v>661323.23</v>
      </c>
      <c r="AE2424" s="7">
        <f>IFERROR(VLOOKUP(VALUE(U2424),工作表2!$A:$N,14,1),0)</f>
        <v>98389156.5</v>
      </c>
      <c r="AF2424" s="7">
        <f t="shared" si="418"/>
        <v>104341065.56999999</v>
      </c>
    </row>
    <row r="2425" spans="1:32" x14ac:dyDescent="0.15">
      <c r="A2425" s="8">
        <v>102421</v>
      </c>
      <c r="B2425" s="3" t="s">
        <v>8804</v>
      </c>
      <c r="C2425" t="s">
        <v>8814</v>
      </c>
      <c r="D2425" t="s">
        <v>8815</v>
      </c>
      <c r="E2425" t="s">
        <v>8816</v>
      </c>
      <c r="F2425" t="s">
        <v>8808</v>
      </c>
      <c r="G2425" t="s">
        <v>8809</v>
      </c>
      <c r="H2425" t="s">
        <v>8817</v>
      </c>
      <c r="I2425" t="s">
        <v>8811</v>
      </c>
      <c r="J2425" t="s">
        <v>8818</v>
      </c>
      <c r="K2425" t="s">
        <v>8819</v>
      </c>
      <c r="L2425">
        <f t="shared" si="408"/>
        <v>100727</v>
      </c>
      <c r="M2425">
        <f t="shared" si="409"/>
        <v>100728</v>
      </c>
      <c r="N2425">
        <f t="shared" si="410"/>
        <v>100729</v>
      </c>
      <c r="O2425">
        <f t="shared" si="411"/>
        <v>100729</v>
      </c>
      <c r="P2425">
        <f t="shared" si="412"/>
        <v>100727</v>
      </c>
      <c r="Q2425">
        <f t="shared" si="413"/>
        <v>100728</v>
      </c>
      <c r="R2425">
        <f t="shared" si="414"/>
        <v>100729</v>
      </c>
      <c r="S2425">
        <f t="shared" si="415"/>
        <v>100729</v>
      </c>
      <c r="T2425">
        <f t="shared" si="416"/>
        <v>100729</v>
      </c>
      <c r="U2425">
        <f t="shared" si="417"/>
        <v>202422</v>
      </c>
      <c r="V2425" s="7">
        <f>IFERROR(VLOOKUP(VALUE(L2425),工作表2!$A:$N,14,1)/50,0)</f>
        <v>661323.23</v>
      </c>
      <c r="W2425" s="7">
        <f>IFERROR(VLOOKUP(VALUE(M2425),工作表2!$A:$N,14,1)/50,0)</f>
        <v>661323.23</v>
      </c>
      <c r="X2425" s="7">
        <f>IFERROR(VLOOKUP(VALUE(N2425),工作表2!$A:$N,14,1)/50,0)</f>
        <v>661323.23</v>
      </c>
      <c r="Y2425" s="7">
        <f>IFERROR(VLOOKUP(VALUE(O2425),工作表2!$A:$N,14,1)/50,0)</f>
        <v>661323.23</v>
      </c>
      <c r="Z2425" s="7">
        <f>IFERROR(VLOOKUP(VALUE(P2425),工作表2!$A:$N,14,1)/50,0)</f>
        <v>661323.23</v>
      </c>
      <c r="AA2425" s="7">
        <f>IFERROR(VLOOKUP(VALUE(Q2425),工作表2!$A:$N,14,1)/50,0)</f>
        <v>661323.23</v>
      </c>
      <c r="AB2425" s="7">
        <f>IFERROR(VLOOKUP(VALUE(R2425),工作表2!$A:$N,14,1)/50,0)</f>
        <v>661323.23</v>
      </c>
      <c r="AC2425" s="7">
        <f>IFERROR(VLOOKUP(VALUE(S2425),工作表2!$A:$N,14,1)/50,0)</f>
        <v>661323.23</v>
      </c>
      <c r="AD2425" s="7">
        <f>IFERROR(VLOOKUP(VALUE(T2425),工作表2!$A:$N,14,1)/50,0)</f>
        <v>661323.23</v>
      </c>
      <c r="AE2425" s="7">
        <f>IFERROR(VLOOKUP(VALUE(U2425),工作表2!$A:$N,14,1),0)</f>
        <v>98452335</v>
      </c>
      <c r="AF2425" s="7">
        <f t="shared" si="418"/>
        <v>104404244.06999999</v>
      </c>
    </row>
    <row r="2426" spans="1:32" x14ac:dyDescent="0.15">
      <c r="A2426" s="8">
        <v>102422</v>
      </c>
      <c r="B2426" s="3" t="s">
        <v>8820</v>
      </c>
      <c r="C2426" t="s">
        <v>8821</v>
      </c>
      <c r="D2426" t="s">
        <v>8806</v>
      </c>
      <c r="E2426" t="s">
        <v>8816</v>
      </c>
      <c r="F2426" t="s">
        <v>8822</v>
      </c>
      <c r="G2426" t="s">
        <v>8823</v>
      </c>
      <c r="H2426" t="s">
        <v>8810</v>
      </c>
      <c r="I2426" t="s">
        <v>8811</v>
      </c>
      <c r="J2426" t="s">
        <v>8818</v>
      </c>
      <c r="K2426" t="s">
        <v>8824</v>
      </c>
      <c r="L2426">
        <f t="shared" si="408"/>
        <v>100728</v>
      </c>
      <c r="M2426">
        <f t="shared" si="409"/>
        <v>100729</v>
      </c>
      <c r="N2426">
        <f t="shared" si="410"/>
        <v>100728</v>
      </c>
      <c r="O2426">
        <f t="shared" si="411"/>
        <v>100729</v>
      </c>
      <c r="P2426">
        <f t="shared" si="412"/>
        <v>100729</v>
      </c>
      <c r="Q2426">
        <f t="shared" si="413"/>
        <v>100727</v>
      </c>
      <c r="R2426">
        <f t="shared" si="414"/>
        <v>100727</v>
      </c>
      <c r="S2426">
        <f t="shared" si="415"/>
        <v>100729</v>
      </c>
      <c r="T2426">
        <f t="shared" si="416"/>
        <v>100729</v>
      </c>
      <c r="U2426">
        <f t="shared" si="417"/>
        <v>202423</v>
      </c>
      <c r="V2426" s="7">
        <f>IFERROR(VLOOKUP(VALUE(L2426),工作表2!$A:$N,14,1)/50,0)</f>
        <v>661323.23</v>
      </c>
      <c r="W2426" s="7">
        <f>IFERROR(VLOOKUP(VALUE(M2426),工作表2!$A:$N,14,1)/50,0)</f>
        <v>661323.23</v>
      </c>
      <c r="X2426" s="7">
        <f>IFERROR(VLOOKUP(VALUE(N2426),工作表2!$A:$N,14,1)/50,0)</f>
        <v>661323.23</v>
      </c>
      <c r="Y2426" s="7">
        <f>IFERROR(VLOOKUP(VALUE(O2426),工作表2!$A:$N,14,1)/50,0)</f>
        <v>661323.23</v>
      </c>
      <c r="Z2426" s="7">
        <f>IFERROR(VLOOKUP(VALUE(P2426),工作表2!$A:$N,14,1)/50,0)</f>
        <v>661323.23</v>
      </c>
      <c r="AA2426" s="7">
        <f>IFERROR(VLOOKUP(VALUE(Q2426),工作表2!$A:$N,14,1)/50,0)</f>
        <v>661323.23</v>
      </c>
      <c r="AB2426" s="7">
        <f>IFERROR(VLOOKUP(VALUE(R2426),工作表2!$A:$N,14,1)/50,0)</f>
        <v>661323.23</v>
      </c>
      <c r="AC2426" s="7">
        <f>IFERROR(VLOOKUP(VALUE(S2426),工作表2!$A:$N,14,1)/50,0)</f>
        <v>661323.23</v>
      </c>
      <c r="AD2426" s="7">
        <f>IFERROR(VLOOKUP(VALUE(T2426),工作表2!$A:$N,14,1)/50,0)</f>
        <v>661323.23</v>
      </c>
      <c r="AE2426" s="7">
        <f>IFERROR(VLOOKUP(VALUE(U2426),工作表2!$A:$N,14,1),0)</f>
        <v>98515544.5</v>
      </c>
      <c r="AF2426" s="7">
        <f t="shared" si="418"/>
        <v>104467453.56999999</v>
      </c>
    </row>
    <row r="2427" spans="1:32" x14ac:dyDescent="0.15">
      <c r="A2427" s="8">
        <v>102423</v>
      </c>
      <c r="B2427" s="3" t="s">
        <v>8825</v>
      </c>
      <c r="C2427" t="s">
        <v>8805</v>
      </c>
      <c r="D2427" t="s">
        <v>8826</v>
      </c>
      <c r="E2427" t="s">
        <v>8807</v>
      </c>
      <c r="F2427" t="s">
        <v>8827</v>
      </c>
      <c r="G2427" t="s">
        <v>8823</v>
      </c>
      <c r="H2427" t="s">
        <v>8810</v>
      </c>
      <c r="I2427" t="s">
        <v>8828</v>
      </c>
      <c r="J2427" t="s">
        <v>8818</v>
      </c>
      <c r="K2427" t="s">
        <v>8829</v>
      </c>
      <c r="L2427">
        <f t="shared" si="408"/>
        <v>100729</v>
      </c>
      <c r="M2427">
        <f t="shared" si="409"/>
        <v>100727</v>
      </c>
      <c r="N2427">
        <f t="shared" si="410"/>
        <v>100727</v>
      </c>
      <c r="O2427">
        <f t="shared" si="411"/>
        <v>100728</v>
      </c>
      <c r="P2427">
        <f t="shared" si="412"/>
        <v>100728</v>
      </c>
      <c r="Q2427">
        <f t="shared" si="413"/>
        <v>100727</v>
      </c>
      <c r="R2427">
        <f t="shared" si="414"/>
        <v>100727</v>
      </c>
      <c r="S2427">
        <f t="shared" si="415"/>
        <v>100728</v>
      </c>
      <c r="T2427">
        <f t="shared" si="416"/>
        <v>100729</v>
      </c>
      <c r="U2427">
        <f t="shared" si="417"/>
        <v>202424</v>
      </c>
      <c r="V2427" s="7">
        <f>IFERROR(VLOOKUP(VALUE(L2427),工作表2!$A:$N,14,1)/50,0)</f>
        <v>661323.23</v>
      </c>
      <c r="W2427" s="7">
        <f>IFERROR(VLOOKUP(VALUE(M2427),工作表2!$A:$N,14,1)/50,0)</f>
        <v>661323.23</v>
      </c>
      <c r="X2427" s="7">
        <f>IFERROR(VLOOKUP(VALUE(N2427),工作表2!$A:$N,14,1)/50,0)</f>
        <v>661323.23</v>
      </c>
      <c r="Y2427" s="7">
        <f>IFERROR(VLOOKUP(VALUE(O2427),工作表2!$A:$N,14,1)/50,0)</f>
        <v>661323.23</v>
      </c>
      <c r="Z2427" s="7">
        <f>IFERROR(VLOOKUP(VALUE(P2427),工作表2!$A:$N,14,1)/50,0)</f>
        <v>661323.23</v>
      </c>
      <c r="AA2427" s="7">
        <f>IFERROR(VLOOKUP(VALUE(Q2427),工作表2!$A:$N,14,1)/50,0)</f>
        <v>661323.23</v>
      </c>
      <c r="AB2427" s="7">
        <f>IFERROR(VLOOKUP(VALUE(R2427),工作表2!$A:$N,14,1)/50,0)</f>
        <v>661323.23</v>
      </c>
      <c r="AC2427" s="7">
        <f>IFERROR(VLOOKUP(VALUE(S2427),工作表2!$A:$N,14,1)/50,0)</f>
        <v>661323.23</v>
      </c>
      <c r="AD2427" s="7">
        <f>IFERROR(VLOOKUP(VALUE(T2427),工作表2!$A:$N,14,1)/50,0)</f>
        <v>661323.23</v>
      </c>
      <c r="AE2427" s="7">
        <f>IFERROR(VLOOKUP(VALUE(U2427),工作表2!$A:$N,14,1),0)</f>
        <v>100367443.5</v>
      </c>
      <c r="AF2427" s="7">
        <f t="shared" si="418"/>
        <v>106319352.56999999</v>
      </c>
    </row>
    <row r="2428" spans="1:32" x14ac:dyDescent="0.15">
      <c r="A2428" s="8">
        <v>102424</v>
      </c>
      <c r="B2428" s="3" t="s">
        <v>8825</v>
      </c>
      <c r="C2428" t="s">
        <v>8805</v>
      </c>
      <c r="D2428" t="s">
        <v>8826</v>
      </c>
      <c r="E2428" t="s">
        <v>8807</v>
      </c>
      <c r="F2428" t="s">
        <v>8808</v>
      </c>
      <c r="G2428" t="s">
        <v>8809</v>
      </c>
      <c r="H2428" t="s">
        <v>8817</v>
      </c>
      <c r="I2428" t="s">
        <v>8811</v>
      </c>
      <c r="J2428" t="s">
        <v>8818</v>
      </c>
      <c r="K2428" t="s">
        <v>8830</v>
      </c>
      <c r="L2428">
        <f t="shared" si="408"/>
        <v>100729</v>
      </c>
      <c r="M2428">
        <f t="shared" si="409"/>
        <v>100727</v>
      </c>
      <c r="N2428">
        <f t="shared" si="410"/>
        <v>100727</v>
      </c>
      <c r="O2428">
        <f t="shared" si="411"/>
        <v>100728</v>
      </c>
      <c r="P2428">
        <f t="shared" si="412"/>
        <v>100727</v>
      </c>
      <c r="Q2428">
        <f t="shared" si="413"/>
        <v>100728</v>
      </c>
      <c r="R2428">
        <f t="shared" si="414"/>
        <v>100729</v>
      </c>
      <c r="S2428">
        <f t="shared" si="415"/>
        <v>100729</v>
      </c>
      <c r="T2428">
        <f t="shared" si="416"/>
        <v>100729</v>
      </c>
      <c r="U2428">
        <f t="shared" si="417"/>
        <v>202425</v>
      </c>
      <c r="V2428" s="7">
        <f>IFERROR(VLOOKUP(VALUE(L2428),工作表2!$A:$N,14,1)/50,0)</f>
        <v>661323.23</v>
      </c>
      <c r="W2428" s="7">
        <f>IFERROR(VLOOKUP(VALUE(M2428),工作表2!$A:$N,14,1)/50,0)</f>
        <v>661323.23</v>
      </c>
      <c r="X2428" s="7">
        <f>IFERROR(VLOOKUP(VALUE(N2428),工作表2!$A:$N,14,1)/50,0)</f>
        <v>661323.23</v>
      </c>
      <c r="Y2428" s="7">
        <f>IFERROR(VLOOKUP(VALUE(O2428),工作表2!$A:$N,14,1)/50,0)</f>
        <v>661323.23</v>
      </c>
      <c r="Z2428" s="7">
        <f>IFERROR(VLOOKUP(VALUE(P2428),工作表2!$A:$N,14,1)/50,0)</f>
        <v>661323.23</v>
      </c>
      <c r="AA2428" s="7">
        <f>IFERROR(VLOOKUP(VALUE(Q2428),工作表2!$A:$N,14,1)/50,0)</f>
        <v>661323.23</v>
      </c>
      <c r="AB2428" s="7">
        <f>IFERROR(VLOOKUP(VALUE(R2428),工作表2!$A:$N,14,1)/50,0)</f>
        <v>661323.23</v>
      </c>
      <c r="AC2428" s="7">
        <f>IFERROR(VLOOKUP(VALUE(S2428),工作表2!$A:$N,14,1)/50,0)</f>
        <v>661323.23</v>
      </c>
      <c r="AD2428" s="7">
        <f>IFERROR(VLOOKUP(VALUE(T2428),工作表2!$A:$N,14,1)/50,0)</f>
        <v>661323.23</v>
      </c>
      <c r="AE2428" s="7">
        <f>IFERROR(VLOOKUP(VALUE(U2428),工作表2!$A:$N,14,1),0)</f>
        <v>98642060</v>
      </c>
      <c r="AF2428" s="7">
        <f t="shared" si="418"/>
        <v>104593969.06999999</v>
      </c>
    </row>
    <row r="2429" spans="1:32" x14ac:dyDescent="0.15">
      <c r="A2429" s="8">
        <v>102425</v>
      </c>
      <c r="B2429" s="3" t="s">
        <v>8804</v>
      </c>
      <c r="C2429" t="s">
        <v>8821</v>
      </c>
      <c r="D2429" t="s">
        <v>8806</v>
      </c>
      <c r="E2429" t="s">
        <v>8831</v>
      </c>
      <c r="F2429" t="s">
        <v>8822</v>
      </c>
      <c r="G2429" t="s">
        <v>8823</v>
      </c>
      <c r="H2429" t="s">
        <v>8810</v>
      </c>
      <c r="I2429" t="s">
        <v>8811</v>
      </c>
      <c r="J2429" t="s">
        <v>8818</v>
      </c>
      <c r="K2429" t="s">
        <v>8832</v>
      </c>
      <c r="L2429">
        <f t="shared" si="408"/>
        <v>100727</v>
      </c>
      <c r="M2429">
        <f t="shared" si="409"/>
        <v>100729</v>
      </c>
      <c r="N2429">
        <f t="shared" si="410"/>
        <v>100728</v>
      </c>
      <c r="O2429">
        <f t="shared" si="411"/>
        <v>100727</v>
      </c>
      <c r="P2429">
        <f t="shared" si="412"/>
        <v>100729</v>
      </c>
      <c r="Q2429">
        <f t="shared" si="413"/>
        <v>100727</v>
      </c>
      <c r="R2429">
        <f t="shared" si="414"/>
        <v>100727</v>
      </c>
      <c r="S2429">
        <f t="shared" si="415"/>
        <v>100729</v>
      </c>
      <c r="T2429">
        <f t="shared" si="416"/>
        <v>100729</v>
      </c>
      <c r="U2429">
        <f t="shared" si="417"/>
        <v>202426</v>
      </c>
      <c r="V2429" s="7">
        <f>IFERROR(VLOOKUP(VALUE(L2429),工作表2!$A:$N,14,1)/50,0)</f>
        <v>661323.23</v>
      </c>
      <c r="W2429" s="7">
        <f>IFERROR(VLOOKUP(VALUE(M2429),工作表2!$A:$N,14,1)/50,0)</f>
        <v>661323.23</v>
      </c>
      <c r="X2429" s="7">
        <f>IFERROR(VLOOKUP(VALUE(N2429),工作表2!$A:$N,14,1)/50,0)</f>
        <v>661323.23</v>
      </c>
      <c r="Y2429" s="7">
        <f>IFERROR(VLOOKUP(VALUE(O2429),工作表2!$A:$N,14,1)/50,0)</f>
        <v>661323.23</v>
      </c>
      <c r="Z2429" s="7">
        <f>IFERROR(VLOOKUP(VALUE(P2429),工作表2!$A:$N,14,1)/50,0)</f>
        <v>661323.23</v>
      </c>
      <c r="AA2429" s="7">
        <f>IFERROR(VLOOKUP(VALUE(Q2429),工作表2!$A:$N,14,1)/50,0)</f>
        <v>661323.23</v>
      </c>
      <c r="AB2429" s="7">
        <f>IFERROR(VLOOKUP(VALUE(R2429),工作表2!$A:$N,14,1)/50,0)</f>
        <v>661323.23</v>
      </c>
      <c r="AC2429" s="7">
        <f>IFERROR(VLOOKUP(VALUE(S2429),工作表2!$A:$N,14,1)/50,0)</f>
        <v>661323.23</v>
      </c>
      <c r="AD2429" s="7">
        <f>IFERROR(VLOOKUP(VALUE(T2429),工作表2!$A:$N,14,1)/50,0)</f>
        <v>661323.23</v>
      </c>
      <c r="AE2429" s="7">
        <f>IFERROR(VLOOKUP(VALUE(U2429),工作表2!$A:$N,14,1),0)</f>
        <v>98705366</v>
      </c>
      <c r="AF2429" s="7">
        <f t="shared" si="418"/>
        <v>104657275.06999999</v>
      </c>
    </row>
    <row r="2430" spans="1:32" x14ac:dyDescent="0.15">
      <c r="A2430" s="8">
        <v>102426</v>
      </c>
      <c r="B2430" s="3" t="s">
        <v>8820</v>
      </c>
      <c r="C2430" t="s">
        <v>8805</v>
      </c>
      <c r="D2430" t="s">
        <v>8806</v>
      </c>
      <c r="E2430" t="s">
        <v>8807</v>
      </c>
      <c r="F2430" t="s">
        <v>8808</v>
      </c>
      <c r="G2430" t="s">
        <v>8823</v>
      </c>
      <c r="H2430" t="s">
        <v>8810</v>
      </c>
      <c r="I2430" t="s">
        <v>8811</v>
      </c>
      <c r="J2430" t="s">
        <v>8818</v>
      </c>
      <c r="K2430" t="s">
        <v>8833</v>
      </c>
      <c r="L2430">
        <f t="shared" si="408"/>
        <v>100728</v>
      </c>
      <c r="M2430">
        <f t="shared" si="409"/>
        <v>100727</v>
      </c>
      <c r="N2430">
        <f t="shared" si="410"/>
        <v>100728</v>
      </c>
      <c r="O2430">
        <f t="shared" si="411"/>
        <v>100728</v>
      </c>
      <c r="P2430">
        <f t="shared" si="412"/>
        <v>100727</v>
      </c>
      <c r="Q2430">
        <f t="shared" si="413"/>
        <v>100727</v>
      </c>
      <c r="R2430">
        <f t="shared" si="414"/>
        <v>100727</v>
      </c>
      <c r="S2430">
        <f t="shared" si="415"/>
        <v>100729</v>
      </c>
      <c r="T2430">
        <f t="shared" si="416"/>
        <v>100729</v>
      </c>
      <c r="U2430">
        <f t="shared" si="417"/>
        <v>202427</v>
      </c>
      <c r="V2430" s="7">
        <f>IFERROR(VLOOKUP(VALUE(L2430),工作表2!$A:$N,14,1)/50,0)</f>
        <v>661323.23</v>
      </c>
      <c r="W2430" s="7">
        <f>IFERROR(VLOOKUP(VALUE(M2430),工作表2!$A:$N,14,1)/50,0)</f>
        <v>661323.23</v>
      </c>
      <c r="X2430" s="7">
        <f>IFERROR(VLOOKUP(VALUE(N2430),工作表2!$A:$N,14,1)/50,0)</f>
        <v>661323.23</v>
      </c>
      <c r="Y2430" s="7">
        <f>IFERROR(VLOOKUP(VALUE(O2430),工作表2!$A:$N,14,1)/50,0)</f>
        <v>661323.23</v>
      </c>
      <c r="Z2430" s="7">
        <f>IFERROR(VLOOKUP(VALUE(P2430),工作表2!$A:$N,14,1)/50,0)</f>
        <v>661323.23</v>
      </c>
      <c r="AA2430" s="7">
        <f>IFERROR(VLOOKUP(VALUE(Q2430),工作表2!$A:$N,14,1)/50,0)</f>
        <v>661323.23</v>
      </c>
      <c r="AB2430" s="7">
        <f>IFERROR(VLOOKUP(VALUE(R2430),工作表2!$A:$N,14,1)/50,0)</f>
        <v>661323.23</v>
      </c>
      <c r="AC2430" s="7">
        <f>IFERROR(VLOOKUP(VALUE(S2430),工作表2!$A:$N,14,1)/50,0)</f>
        <v>661323.23</v>
      </c>
      <c r="AD2430" s="7">
        <f>IFERROR(VLOOKUP(VALUE(T2430),工作表2!$A:$N,14,1)/50,0)</f>
        <v>661323.23</v>
      </c>
      <c r="AE2430" s="7">
        <f>IFERROR(VLOOKUP(VALUE(U2430),工作表2!$A:$N,14,1),0)</f>
        <v>100560059.5</v>
      </c>
      <c r="AF2430" s="7">
        <f t="shared" si="418"/>
        <v>106511968.56999999</v>
      </c>
    </row>
    <row r="2431" spans="1:32" x14ac:dyDescent="0.15">
      <c r="A2431" s="8">
        <v>102427</v>
      </c>
      <c r="B2431" s="3" t="s">
        <v>8825</v>
      </c>
      <c r="C2431" t="s">
        <v>8805</v>
      </c>
      <c r="D2431" t="s">
        <v>8815</v>
      </c>
      <c r="E2431" t="s">
        <v>8816</v>
      </c>
      <c r="F2431" t="s">
        <v>8808</v>
      </c>
      <c r="G2431" t="s">
        <v>8834</v>
      </c>
      <c r="H2431" t="s">
        <v>8835</v>
      </c>
      <c r="I2431" t="s">
        <v>8836</v>
      </c>
      <c r="J2431" t="s">
        <v>8812</v>
      </c>
      <c r="K2431" t="s">
        <v>8837</v>
      </c>
      <c r="L2431">
        <f t="shared" si="408"/>
        <v>100729</v>
      </c>
      <c r="M2431">
        <f t="shared" si="409"/>
        <v>100727</v>
      </c>
      <c r="N2431">
        <f t="shared" si="410"/>
        <v>100729</v>
      </c>
      <c r="O2431">
        <f t="shared" si="411"/>
        <v>100729</v>
      </c>
      <c r="P2431">
        <f t="shared" si="412"/>
        <v>100727</v>
      </c>
      <c r="Q2431">
        <f t="shared" si="413"/>
        <v>100729</v>
      </c>
      <c r="R2431">
        <f t="shared" si="414"/>
        <v>100728</v>
      </c>
      <c r="S2431">
        <f t="shared" si="415"/>
        <v>100727</v>
      </c>
      <c r="T2431">
        <f t="shared" si="416"/>
        <v>100728</v>
      </c>
      <c r="U2431">
        <f t="shared" si="417"/>
        <v>202428</v>
      </c>
      <c r="V2431" s="7">
        <f>IFERROR(VLOOKUP(VALUE(L2431),工作表2!$A:$N,14,1)/50,0)</f>
        <v>661323.23</v>
      </c>
      <c r="W2431" s="7">
        <f>IFERROR(VLOOKUP(VALUE(M2431),工作表2!$A:$N,14,1)/50,0)</f>
        <v>661323.23</v>
      </c>
      <c r="X2431" s="7">
        <f>IFERROR(VLOOKUP(VALUE(N2431),工作表2!$A:$N,14,1)/50,0)</f>
        <v>661323.23</v>
      </c>
      <c r="Y2431" s="7">
        <f>IFERROR(VLOOKUP(VALUE(O2431),工作表2!$A:$N,14,1)/50,0)</f>
        <v>661323.23</v>
      </c>
      <c r="Z2431" s="7">
        <f>IFERROR(VLOOKUP(VALUE(P2431),工作表2!$A:$N,14,1)/50,0)</f>
        <v>661323.23</v>
      </c>
      <c r="AA2431" s="7">
        <f>IFERROR(VLOOKUP(VALUE(Q2431),工作表2!$A:$N,14,1)/50,0)</f>
        <v>661323.23</v>
      </c>
      <c r="AB2431" s="7">
        <f>IFERROR(VLOOKUP(VALUE(R2431),工作表2!$A:$N,14,1)/50,0)</f>
        <v>661323.23</v>
      </c>
      <c r="AC2431" s="7">
        <f>IFERROR(VLOOKUP(VALUE(S2431),工作表2!$A:$N,14,1)/50,0)</f>
        <v>661323.23</v>
      </c>
      <c r="AD2431" s="7">
        <f>IFERROR(VLOOKUP(VALUE(T2431),工作表2!$A:$N,14,1)/50,0)</f>
        <v>661323.23</v>
      </c>
      <c r="AE2431" s="7">
        <f>IFERROR(VLOOKUP(VALUE(U2431),工作表2!$A:$N,14,1),0)</f>
        <v>99764047.5</v>
      </c>
      <c r="AF2431" s="7">
        <f t="shared" si="418"/>
        <v>105715956.56999999</v>
      </c>
    </row>
    <row r="2432" spans="1:32" x14ac:dyDescent="0.15">
      <c r="A2432" s="8">
        <v>102428</v>
      </c>
      <c r="B2432" s="3" t="s">
        <v>8804</v>
      </c>
      <c r="C2432" t="s">
        <v>8821</v>
      </c>
      <c r="D2432" t="s">
        <v>8826</v>
      </c>
      <c r="E2432" t="s">
        <v>8831</v>
      </c>
      <c r="F2432" t="s">
        <v>8822</v>
      </c>
      <c r="G2432" t="s">
        <v>8823</v>
      </c>
      <c r="H2432" t="s">
        <v>8817</v>
      </c>
      <c r="I2432" t="s">
        <v>8836</v>
      </c>
      <c r="J2432" t="s">
        <v>8818</v>
      </c>
      <c r="K2432" t="s">
        <v>8838</v>
      </c>
      <c r="L2432">
        <f t="shared" si="408"/>
        <v>100727</v>
      </c>
      <c r="M2432">
        <f t="shared" si="409"/>
        <v>100729</v>
      </c>
      <c r="N2432">
        <f t="shared" si="410"/>
        <v>100727</v>
      </c>
      <c r="O2432">
        <f t="shared" si="411"/>
        <v>100727</v>
      </c>
      <c r="P2432">
        <f t="shared" si="412"/>
        <v>100729</v>
      </c>
      <c r="Q2432">
        <f t="shared" si="413"/>
        <v>100727</v>
      </c>
      <c r="R2432">
        <f t="shared" si="414"/>
        <v>100729</v>
      </c>
      <c r="S2432">
        <f t="shared" si="415"/>
        <v>100727</v>
      </c>
      <c r="T2432">
        <f t="shared" si="416"/>
        <v>100729</v>
      </c>
      <c r="U2432">
        <f t="shared" si="417"/>
        <v>202429</v>
      </c>
      <c r="V2432" s="7">
        <f>IFERROR(VLOOKUP(VALUE(L2432),工作表2!$A:$N,14,1)/50,0)</f>
        <v>661323.23</v>
      </c>
      <c r="W2432" s="7">
        <f>IFERROR(VLOOKUP(VALUE(M2432),工作表2!$A:$N,14,1)/50,0)</f>
        <v>661323.23</v>
      </c>
      <c r="X2432" s="7">
        <f>IFERROR(VLOOKUP(VALUE(N2432),工作表2!$A:$N,14,1)/50,0)</f>
        <v>661323.23</v>
      </c>
      <c r="Y2432" s="7">
        <f>IFERROR(VLOOKUP(VALUE(O2432),工作表2!$A:$N,14,1)/50,0)</f>
        <v>661323.23</v>
      </c>
      <c r="Z2432" s="7">
        <f>IFERROR(VLOOKUP(VALUE(P2432),工作表2!$A:$N,14,1)/50,0)</f>
        <v>661323.23</v>
      </c>
      <c r="AA2432" s="7">
        <f>IFERROR(VLOOKUP(VALUE(Q2432),工作表2!$A:$N,14,1)/50,0)</f>
        <v>661323.23</v>
      </c>
      <c r="AB2432" s="7">
        <f>IFERROR(VLOOKUP(VALUE(R2432),工作表2!$A:$N,14,1)/50,0)</f>
        <v>661323.23</v>
      </c>
      <c r="AC2432" s="7">
        <f>IFERROR(VLOOKUP(VALUE(S2432),工作表2!$A:$N,14,1)/50,0)</f>
        <v>661323.23</v>
      </c>
      <c r="AD2432" s="7">
        <f>IFERROR(VLOOKUP(VALUE(T2432),工作表2!$A:$N,14,1)/50,0)</f>
        <v>661323.23</v>
      </c>
      <c r="AE2432" s="7">
        <f>IFERROR(VLOOKUP(VALUE(U2432),工作表2!$A:$N,14,1),0)</f>
        <v>100186551</v>
      </c>
      <c r="AF2432" s="7">
        <f t="shared" si="418"/>
        <v>106138460.06999999</v>
      </c>
    </row>
    <row r="2433" spans="1:32" x14ac:dyDescent="0.15">
      <c r="A2433" s="8">
        <v>102429</v>
      </c>
      <c r="B2433" s="3" t="s">
        <v>8820</v>
      </c>
      <c r="C2433" t="s">
        <v>8805</v>
      </c>
      <c r="D2433" t="s">
        <v>8826</v>
      </c>
      <c r="E2433" t="s">
        <v>8831</v>
      </c>
      <c r="F2433" t="s">
        <v>8822</v>
      </c>
      <c r="G2433" t="s">
        <v>8809</v>
      </c>
      <c r="H2433" t="s">
        <v>8817</v>
      </c>
      <c r="I2433" t="s">
        <v>8811</v>
      </c>
      <c r="J2433" t="s">
        <v>8839</v>
      </c>
      <c r="K2433" t="s">
        <v>8840</v>
      </c>
      <c r="L2433">
        <f t="shared" si="408"/>
        <v>100728</v>
      </c>
      <c r="M2433">
        <f t="shared" si="409"/>
        <v>100727</v>
      </c>
      <c r="N2433">
        <f t="shared" si="410"/>
        <v>100727</v>
      </c>
      <c r="O2433">
        <f t="shared" si="411"/>
        <v>100727</v>
      </c>
      <c r="P2433">
        <f t="shared" si="412"/>
        <v>100729</v>
      </c>
      <c r="Q2433">
        <f t="shared" si="413"/>
        <v>100728</v>
      </c>
      <c r="R2433">
        <f t="shared" si="414"/>
        <v>100729</v>
      </c>
      <c r="S2433">
        <f t="shared" si="415"/>
        <v>100729</v>
      </c>
      <c r="T2433">
        <f t="shared" si="416"/>
        <v>100727</v>
      </c>
      <c r="U2433">
        <f t="shared" si="417"/>
        <v>202430</v>
      </c>
      <c r="V2433" s="7">
        <f>IFERROR(VLOOKUP(VALUE(L2433),工作表2!$A:$N,14,1)/50,0)</f>
        <v>661323.23</v>
      </c>
      <c r="W2433" s="7">
        <f>IFERROR(VLOOKUP(VALUE(M2433),工作表2!$A:$N,14,1)/50,0)</f>
        <v>661323.23</v>
      </c>
      <c r="X2433" s="7">
        <f>IFERROR(VLOOKUP(VALUE(N2433),工作表2!$A:$N,14,1)/50,0)</f>
        <v>661323.23</v>
      </c>
      <c r="Y2433" s="7">
        <f>IFERROR(VLOOKUP(VALUE(O2433),工作表2!$A:$N,14,1)/50,0)</f>
        <v>661323.23</v>
      </c>
      <c r="Z2433" s="7">
        <f>IFERROR(VLOOKUP(VALUE(P2433),工作表2!$A:$N,14,1)/50,0)</f>
        <v>661323.23</v>
      </c>
      <c r="AA2433" s="7">
        <f>IFERROR(VLOOKUP(VALUE(Q2433),工作表2!$A:$N,14,1)/50,0)</f>
        <v>661323.23</v>
      </c>
      <c r="AB2433" s="7">
        <f>IFERROR(VLOOKUP(VALUE(R2433),工作表2!$A:$N,14,1)/50,0)</f>
        <v>661323.23</v>
      </c>
      <c r="AC2433" s="7">
        <f>IFERROR(VLOOKUP(VALUE(S2433),工作表2!$A:$N,14,1)/50,0)</f>
        <v>661323.23</v>
      </c>
      <c r="AD2433" s="7">
        <f>IFERROR(VLOOKUP(VALUE(T2433),工作表2!$A:$N,14,1)/50,0)</f>
        <v>661323.23</v>
      </c>
      <c r="AE2433" s="7">
        <f>IFERROR(VLOOKUP(VALUE(U2433),工作表2!$A:$N,14,1),0)</f>
        <v>100752973.5</v>
      </c>
      <c r="AF2433" s="7">
        <f t="shared" si="418"/>
        <v>106704882.56999999</v>
      </c>
    </row>
    <row r="2434" spans="1:32" x14ac:dyDescent="0.15">
      <c r="A2434" s="8">
        <v>102430</v>
      </c>
      <c r="B2434" s="3" t="s">
        <v>8841</v>
      </c>
      <c r="C2434" t="s">
        <v>8842</v>
      </c>
      <c r="D2434" t="s">
        <v>8843</v>
      </c>
      <c r="E2434" t="s">
        <v>8844</v>
      </c>
      <c r="F2434" t="s">
        <v>8845</v>
      </c>
      <c r="G2434" t="s">
        <v>8846</v>
      </c>
      <c r="H2434" t="s">
        <v>8847</v>
      </c>
      <c r="I2434" t="s">
        <v>8848</v>
      </c>
      <c r="J2434" t="s">
        <v>8849</v>
      </c>
      <c r="K2434" t="s">
        <v>8850</v>
      </c>
      <c r="L2434">
        <f t="shared" si="408"/>
        <v>100732</v>
      </c>
      <c r="M2434">
        <f t="shared" si="409"/>
        <v>100731</v>
      </c>
      <c r="N2434">
        <f t="shared" si="410"/>
        <v>100730</v>
      </c>
      <c r="O2434">
        <f t="shared" si="411"/>
        <v>100730</v>
      </c>
      <c r="P2434">
        <f t="shared" si="412"/>
        <v>100730</v>
      </c>
      <c r="Q2434">
        <f t="shared" si="413"/>
        <v>100730</v>
      </c>
      <c r="R2434">
        <f t="shared" si="414"/>
        <v>100732</v>
      </c>
      <c r="S2434">
        <f t="shared" si="415"/>
        <v>100731</v>
      </c>
      <c r="T2434">
        <f t="shared" si="416"/>
        <v>100730</v>
      </c>
      <c r="U2434">
        <f t="shared" si="417"/>
        <v>202431</v>
      </c>
      <c r="V2434" s="7">
        <f>IFERROR(VLOOKUP(VALUE(L2434),工作表2!$A:$N,14,1)/50,0)</f>
        <v>666898.18000000005</v>
      </c>
      <c r="W2434" s="7">
        <f>IFERROR(VLOOKUP(VALUE(M2434),工作表2!$A:$N,14,1)/50,0)</f>
        <v>666898.18000000005</v>
      </c>
      <c r="X2434" s="7">
        <f>IFERROR(VLOOKUP(VALUE(N2434),工作表2!$A:$N,14,1)/50,0)</f>
        <v>666898.18000000005</v>
      </c>
      <c r="Y2434" s="7">
        <f>IFERROR(VLOOKUP(VALUE(O2434),工作表2!$A:$N,14,1)/50,0)</f>
        <v>666898.18000000005</v>
      </c>
      <c r="Z2434" s="7">
        <f>IFERROR(VLOOKUP(VALUE(P2434),工作表2!$A:$N,14,1)/50,0)</f>
        <v>666898.18000000005</v>
      </c>
      <c r="AA2434" s="7">
        <f>IFERROR(VLOOKUP(VALUE(Q2434),工作表2!$A:$N,14,1)/50,0)</f>
        <v>666898.18000000005</v>
      </c>
      <c r="AB2434" s="7">
        <f>IFERROR(VLOOKUP(VALUE(R2434),工作表2!$A:$N,14,1)/50,0)</f>
        <v>666898.18000000005</v>
      </c>
      <c r="AC2434" s="7">
        <f>IFERROR(VLOOKUP(VALUE(S2434),工作表2!$A:$N,14,1)/50,0)</f>
        <v>666898.18000000005</v>
      </c>
      <c r="AD2434" s="7">
        <f>IFERROR(VLOOKUP(VALUE(T2434),工作表2!$A:$N,14,1)/50,0)</f>
        <v>666898.18000000005</v>
      </c>
      <c r="AE2434" s="7">
        <f>IFERROR(VLOOKUP(VALUE(U2434),工作表2!$A:$N,14,1),0)</f>
        <v>99262790</v>
      </c>
      <c r="AF2434" s="7">
        <f t="shared" si="418"/>
        <v>105264873.62</v>
      </c>
    </row>
    <row r="2435" spans="1:32" x14ac:dyDescent="0.15">
      <c r="A2435" s="8">
        <v>102431</v>
      </c>
      <c r="B2435" s="3" t="s">
        <v>8851</v>
      </c>
      <c r="C2435" t="s">
        <v>8842</v>
      </c>
      <c r="D2435" t="s">
        <v>8852</v>
      </c>
      <c r="E2435" t="s">
        <v>8853</v>
      </c>
      <c r="F2435" t="s">
        <v>8854</v>
      </c>
      <c r="G2435" t="s">
        <v>8855</v>
      </c>
      <c r="H2435" t="s">
        <v>8856</v>
      </c>
      <c r="I2435" t="s">
        <v>8857</v>
      </c>
      <c r="J2435" t="s">
        <v>8858</v>
      </c>
      <c r="K2435" t="s">
        <v>8859</v>
      </c>
      <c r="L2435">
        <f t="shared" si="408"/>
        <v>100731</v>
      </c>
      <c r="M2435">
        <f t="shared" si="409"/>
        <v>100731</v>
      </c>
      <c r="N2435">
        <f t="shared" si="410"/>
        <v>100732</v>
      </c>
      <c r="O2435">
        <f t="shared" si="411"/>
        <v>100731</v>
      </c>
      <c r="P2435">
        <f t="shared" si="412"/>
        <v>100731</v>
      </c>
      <c r="Q2435">
        <f t="shared" si="413"/>
        <v>100732</v>
      </c>
      <c r="R2435">
        <f t="shared" si="414"/>
        <v>100730</v>
      </c>
      <c r="S2435">
        <f t="shared" si="415"/>
        <v>100732</v>
      </c>
      <c r="T2435">
        <f t="shared" si="416"/>
        <v>100731</v>
      </c>
      <c r="U2435">
        <f t="shared" si="417"/>
        <v>202432</v>
      </c>
      <c r="V2435" s="7">
        <f>IFERROR(VLOOKUP(VALUE(L2435),工作表2!$A:$N,14,1)/50,0)</f>
        <v>666898.18000000005</v>
      </c>
      <c r="W2435" s="7">
        <f>IFERROR(VLOOKUP(VALUE(M2435),工作表2!$A:$N,14,1)/50,0)</f>
        <v>666898.18000000005</v>
      </c>
      <c r="X2435" s="7">
        <f>IFERROR(VLOOKUP(VALUE(N2435),工作表2!$A:$N,14,1)/50,0)</f>
        <v>666898.18000000005</v>
      </c>
      <c r="Y2435" s="7">
        <f>IFERROR(VLOOKUP(VALUE(O2435),工作表2!$A:$N,14,1)/50,0)</f>
        <v>666898.18000000005</v>
      </c>
      <c r="Z2435" s="7">
        <f>IFERROR(VLOOKUP(VALUE(P2435),工作表2!$A:$N,14,1)/50,0)</f>
        <v>666898.18000000005</v>
      </c>
      <c r="AA2435" s="7">
        <f>IFERROR(VLOOKUP(VALUE(Q2435),工作表2!$A:$N,14,1)/50,0)</f>
        <v>666898.18000000005</v>
      </c>
      <c r="AB2435" s="7">
        <f>IFERROR(VLOOKUP(VALUE(R2435),工作表2!$A:$N,14,1)/50,0)</f>
        <v>666898.18000000005</v>
      </c>
      <c r="AC2435" s="7">
        <f>IFERROR(VLOOKUP(VALUE(S2435),工作表2!$A:$N,14,1)/50,0)</f>
        <v>666898.18000000005</v>
      </c>
      <c r="AD2435" s="7">
        <f>IFERROR(VLOOKUP(VALUE(T2435),工作表2!$A:$N,14,1)/50,0)</f>
        <v>666898.18000000005</v>
      </c>
      <c r="AE2435" s="7">
        <f>IFERROR(VLOOKUP(VALUE(U2435),工作表2!$A:$N,14,1),0)</f>
        <v>99326084</v>
      </c>
      <c r="AF2435" s="7">
        <f t="shared" si="418"/>
        <v>105328167.62</v>
      </c>
    </row>
    <row r="2436" spans="1:32" x14ac:dyDescent="0.15">
      <c r="A2436" s="8">
        <v>102432</v>
      </c>
      <c r="B2436" s="3" t="s">
        <v>8841</v>
      </c>
      <c r="C2436" t="s">
        <v>8860</v>
      </c>
      <c r="D2436" t="s">
        <v>8861</v>
      </c>
      <c r="E2436" t="s">
        <v>8853</v>
      </c>
      <c r="F2436" t="s">
        <v>8845</v>
      </c>
      <c r="G2436" t="s">
        <v>8846</v>
      </c>
      <c r="H2436" t="s">
        <v>8847</v>
      </c>
      <c r="I2436" t="s">
        <v>8857</v>
      </c>
      <c r="J2436" t="s">
        <v>8858</v>
      </c>
      <c r="K2436" t="s">
        <v>8862</v>
      </c>
      <c r="L2436">
        <f t="shared" si="408"/>
        <v>100732</v>
      </c>
      <c r="M2436">
        <f t="shared" si="409"/>
        <v>100730</v>
      </c>
      <c r="N2436">
        <f t="shared" si="410"/>
        <v>100731</v>
      </c>
      <c r="O2436">
        <f t="shared" si="411"/>
        <v>100731</v>
      </c>
      <c r="P2436">
        <f t="shared" si="412"/>
        <v>100730</v>
      </c>
      <c r="Q2436">
        <f t="shared" si="413"/>
        <v>100730</v>
      </c>
      <c r="R2436">
        <f t="shared" si="414"/>
        <v>100732</v>
      </c>
      <c r="S2436">
        <f t="shared" si="415"/>
        <v>100732</v>
      </c>
      <c r="T2436">
        <f t="shared" si="416"/>
        <v>100731</v>
      </c>
      <c r="U2436">
        <f t="shared" si="417"/>
        <v>202433</v>
      </c>
      <c r="V2436" s="7">
        <f>IFERROR(VLOOKUP(VALUE(L2436),工作表2!$A:$N,14,1)/50,0)</f>
        <v>666898.18000000005</v>
      </c>
      <c r="W2436" s="7">
        <f>IFERROR(VLOOKUP(VALUE(M2436),工作表2!$A:$N,14,1)/50,0)</f>
        <v>666898.18000000005</v>
      </c>
      <c r="X2436" s="7">
        <f>IFERROR(VLOOKUP(VALUE(N2436),工作表2!$A:$N,14,1)/50,0)</f>
        <v>666898.18000000005</v>
      </c>
      <c r="Y2436" s="7">
        <f>IFERROR(VLOOKUP(VALUE(O2436),工作表2!$A:$N,14,1)/50,0)</f>
        <v>666898.18000000005</v>
      </c>
      <c r="Z2436" s="7">
        <f>IFERROR(VLOOKUP(VALUE(P2436),工作表2!$A:$N,14,1)/50,0)</f>
        <v>666898.18000000005</v>
      </c>
      <c r="AA2436" s="7">
        <f>IFERROR(VLOOKUP(VALUE(Q2436),工作表2!$A:$N,14,1)/50,0)</f>
        <v>666898.18000000005</v>
      </c>
      <c r="AB2436" s="7">
        <f>IFERROR(VLOOKUP(VALUE(R2436),工作表2!$A:$N,14,1)/50,0)</f>
        <v>666898.18000000005</v>
      </c>
      <c r="AC2436" s="7">
        <f>IFERROR(VLOOKUP(VALUE(S2436),工作表2!$A:$N,14,1)/50,0)</f>
        <v>666898.18000000005</v>
      </c>
      <c r="AD2436" s="7">
        <f>IFERROR(VLOOKUP(VALUE(T2436),工作表2!$A:$N,14,1)/50,0)</f>
        <v>666898.18000000005</v>
      </c>
      <c r="AE2436" s="7">
        <f>IFERROR(VLOOKUP(VALUE(U2436),工作表2!$A:$N,14,1),0)</f>
        <v>99389410</v>
      </c>
      <c r="AF2436" s="7">
        <f t="shared" si="418"/>
        <v>105391493.62</v>
      </c>
    </row>
    <row r="2437" spans="1:32" x14ac:dyDescent="0.15">
      <c r="A2437" s="8">
        <v>102433</v>
      </c>
      <c r="B2437" s="3" t="s">
        <v>8863</v>
      </c>
      <c r="C2437" t="s">
        <v>8864</v>
      </c>
      <c r="D2437" t="s">
        <v>8861</v>
      </c>
      <c r="E2437" t="s">
        <v>8844</v>
      </c>
      <c r="F2437" t="s">
        <v>8865</v>
      </c>
      <c r="G2437" t="s">
        <v>8855</v>
      </c>
      <c r="H2437" t="s">
        <v>8866</v>
      </c>
      <c r="I2437" t="s">
        <v>8848</v>
      </c>
      <c r="J2437" t="s">
        <v>8858</v>
      </c>
      <c r="K2437" t="s">
        <v>8867</v>
      </c>
      <c r="L2437">
        <f t="shared" ref="L2437:L2500" si="419">IFERROR(VALUE(LEFT(B2437,6)),0)</f>
        <v>100730</v>
      </c>
      <c r="M2437">
        <f t="shared" ref="M2437:M2500" si="420">IFERROR(VALUE(LEFT(C2437,6)),0)</f>
        <v>100732</v>
      </c>
      <c r="N2437">
        <f t="shared" ref="N2437:N2500" si="421">IFERROR(VALUE(LEFT(D2437,6)),0)</f>
        <v>100731</v>
      </c>
      <c r="O2437">
        <f t="shared" ref="O2437:O2500" si="422">IFERROR(VALUE(LEFT(E2437,6)),0)</f>
        <v>100730</v>
      </c>
      <c r="P2437">
        <f t="shared" ref="P2437:P2500" si="423">IFERROR(VALUE(LEFT(F2437,6)),0)</f>
        <v>100732</v>
      </c>
      <c r="Q2437">
        <f t="shared" ref="Q2437:Q2500" si="424">IFERROR(VALUE(LEFT(G2437,6)),0)</f>
        <v>100732</v>
      </c>
      <c r="R2437">
        <f t="shared" ref="R2437:R2500" si="425">IFERROR(VALUE(LEFT(H2437,6)),0)</f>
        <v>100731</v>
      </c>
      <c r="S2437">
        <f t="shared" ref="S2437:S2500" si="426">IFERROR(VALUE(LEFT(I2437,6)),0)</f>
        <v>100731</v>
      </c>
      <c r="T2437">
        <f t="shared" ref="T2437:T2500" si="427">IFERROR(VALUE(LEFT(J2437,6)),0)</f>
        <v>100731</v>
      </c>
      <c r="U2437">
        <f t="shared" ref="U2437:U2500" si="428">IFERROR(VALUE(LEFT(K2437,6)),0)</f>
        <v>202434</v>
      </c>
      <c r="V2437" s="7">
        <f>IFERROR(VLOOKUP(VALUE(L2437),工作表2!$A:$N,14,1)/50,0)</f>
        <v>666898.18000000005</v>
      </c>
      <c r="W2437" s="7">
        <f>IFERROR(VLOOKUP(VALUE(M2437),工作表2!$A:$N,14,1)/50,0)</f>
        <v>666898.18000000005</v>
      </c>
      <c r="X2437" s="7">
        <f>IFERROR(VLOOKUP(VALUE(N2437),工作表2!$A:$N,14,1)/50,0)</f>
        <v>666898.18000000005</v>
      </c>
      <c r="Y2437" s="7">
        <f>IFERROR(VLOOKUP(VALUE(O2437),工作表2!$A:$N,14,1)/50,0)</f>
        <v>666898.18000000005</v>
      </c>
      <c r="Z2437" s="7">
        <f>IFERROR(VLOOKUP(VALUE(P2437),工作表2!$A:$N,14,1)/50,0)</f>
        <v>666898.18000000005</v>
      </c>
      <c r="AA2437" s="7">
        <f>IFERROR(VLOOKUP(VALUE(Q2437),工作表2!$A:$N,14,1)/50,0)</f>
        <v>666898.18000000005</v>
      </c>
      <c r="AB2437" s="7">
        <f>IFERROR(VLOOKUP(VALUE(R2437),工作表2!$A:$N,14,1)/50,0)</f>
        <v>666898.18000000005</v>
      </c>
      <c r="AC2437" s="7">
        <f>IFERROR(VLOOKUP(VALUE(S2437),工作表2!$A:$N,14,1)/50,0)</f>
        <v>666898.18000000005</v>
      </c>
      <c r="AD2437" s="7">
        <f>IFERROR(VLOOKUP(VALUE(T2437),工作表2!$A:$N,14,1)/50,0)</f>
        <v>666898.18000000005</v>
      </c>
      <c r="AE2437" s="7">
        <f>IFERROR(VLOOKUP(VALUE(U2437),工作表2!$A:$N,14,1),0)</f>
        <v>101256302</v>
      </c>
      <c r="AF2437" s="7">
        <f t="shared" ref="AF2437:AF2500" si="429">SUM(V2437:AE2437)</f>
        <v>107258385.62</v>
      </c>
    </row>
    <row r="2438" spans="1:32" x14ac:dyDescent="0.15">
      <c r="A2438" s="8">
        <v>102434</v>
      </c>
      <c r="B2438" s="3" t="s">
        <v>8863</v>
      </c>
      <c r="C2438" t="s">
        <v>8864</v>
      </c>
      <c r="D2438" t="s">
        <v>8852</v>
      </c>
      <c r="E2438" t="s">
        <v>8853</v>
      </c>
      <c r="F2438" t="s">
        <v>8845</v>
      </c>
      <c r="G2438" t="s">
        <v>8855</v>
      </c>
      <c r="H2438" t="s">
        <v>8866</v>
      </c>
      <c r="I2438" t="s">
        <v>8848</v>
      </c>
      <c r="J2438" t="s">
        <v>8849</v>
      </c>
      <c r="K2438" t="s">
        <v>8868</v>
      </c>
      <c r="L2438">
        <f t="shared" si="419"/>
        <v>100730</v>
      </c>
      <c r="M2438">
        <f t="shared" si="420"/>
        <v>100732</v>
      </c>
      <c r="N2438">
        <f t="shared" si="421"/>
        <v>100732</v>
      </c>
      <c r="O2438">
        <f t="shared" si="422"/>
        <v>100731</v>
      </c>
      <c r="P2438">
        <f t="shared" si="423"/>
        <v>100730</v>
      </c>
      <c r="Q2438">
        <f t="shared" si="424"/>
        <v>100732</v>
      </c>
      <c r="R2438">
        <f t="shared" si="425"/>
        <v>100731</v>
      </c>
      <c r="S2438">
        <f t="shared" si="426"/>
        <v>100731</v>
      </c>
      <c r="T2438">
        <f t="shared" si="427"/>
        <v>100730</v>
      </c>
      <c r="U2438">
        <f t="shared" si="428"/>
        <v>202435</v>
      </c>
      <c r="V2438" s="7">
        <f>IFERROR(VLOOKUP(VALUE(L2438),工作表2!$A:$N,14,1)/50,0)</f>
        <v>666898.18000000005</v>
      </c>
      <c r="W2438" s="7">
        <f>IFERROR(VLOOKUP(VALUE(M2438),工作表2!$A:$N,14,1)/50,0)</f>
        <v>666898.18000000005</v>
      </c>
      <c r="X2438" s="7">
        <f>IFERROR(VLOOKUP(VALUE(N2438),工作表2!$A:$N,14,1)/50,0)</f>
        <v>666898.18000000005</v>
      </c>
      <c r="Y2438" s="7">
        <f>IFERROR(VLOOKUP(VALUE(O2438),工作表2!$A:$N,14,1)/50,0)</f>
        <v>666898.18000000005</v>
      </c>
      <c r="Z2438" s="7">
        <f>IFERROR(VLOOKUP(VALUE(P2438),工作表2!$A:$N,14,1)/50,0)</f>
        <v>666898.18000000005</v>
      </c>
      <c r="AA2438" s="7">
        <f>IFERROR(VLOOKUP(VALUE(Q2438),工作表2!$A:$N,14,1)/50,0)</f>
        <v>666898.18000000005</v>
      </c>
      <c r="AB2438" s="7">
        <f>IFERROR(VLOOKUP(VALUE(R2438),工作表2!$A:$N,14,1)/50,0)</f>
        <v>666898.18000000005</v>
      </c>
      <c r="AC2438" s="7">
        <f>IFERROR(VLOOKUP(VALUE(S2438),工作表2!$A:$N,14,1)/50,0)</f>
        <v>666898.18000000005</v>
      </c>
      <c r="AD2438" s="7">
        <f>IFERROR(VLOOKUP(VALUE(T2438),工作表2!$A:$N,14,1)/50,0)</f>
        <v>666898.18000000005</v>
      </c>
      <c r="AE2438" s="7">
        <f>IFERROR(VLOOKUP(VALUE(U2438),工作表2!$A:$N,14,1),0)</f>
        <v>99516158</v>
      </c>
      <c r="AF2438" s="7">
        <f t="shared" si="429"/>
        <v>105518241.62</v>
      </c>
    </row>
    <row r="2439" spans="1:32" x14ac:dyDescent="0.15">
      <c r="A2439" s="8">
        <v>102435</v>
      </c>
      <c r="B2439" s="3" t="s">
        <v>8863</v>
      </c>
      <c r="C2439" t="s">
        <v>8860</v>
      </c>
      <c r="D2439" t="s">
        <v>8843</v>
      </c>
      <c r="E2439" t="s">
        <v>8844</v>
      </c>
      <c r="F2439" t="s">
        <v>8854</v>
      </c>
      <c r="G2439" t="s">
        <v>8846</v>
      </c>
      <c r="H2439" t="s">
        <v>8856</v>
      </c>
      <c r="I2439" t="s">
        <v>8857</v>
      </c>
      <c r="J2439" t="s">
        <v>8858</v>
      </c>
      <c r="K2439" t="s">
        <v>8869</v>
      </c>
      <c r="L2439">
        <f t="shared" si="419"/>
        <v>100730</v>
      </c>
      <c r="M2439">
        <f t="shared" si="420"/>
        <v>100730</v>
      </c>
      <c r="N2439">
        <f t="shared" si="421"/>
        <v>100730</v>
      </c>
      <c r="O2439">
        <f t="shared" si="422"/>
        <v>100730</v>
      </c>
      <c r="P2439">
        <f t="shared" si="423"/>
        <v>100731</v>
      </c>
      <c r="Q2439">
        <f t="shared" si="424"/>
        <v>100730</v>
      </c>
      <c r="R2439">
        <f t="shared" si="425"/>
        <v>100730</v>
      </c>
      <c r="S2439">
        <f t="shared" si="426"/>
        <v>100732</v>
      </c>
      <c r="T2439">
        <f t="shared" si="427"/>
        <v>100731</v>
      </c>
      <c r="U2439">
        <f t="shared" si="428"/>
        <v>202436</v>
      </c>
      <c r="V2439" s="7">
        <f>IFERROR(VLOOKUP(VALUE(L2439),工作表2!$A:$N,14,1)/50,0)</f>
        <v>666898.18000000005</v>
      </c>
      <c r="W2439" s="7">
        <f>IFERROR(VLOOKUP(VALUE(M2439),工作表2!$A:$N,14,1)/50,0)</f>
        <v>666898.18000000005</v>
      </c>
      <c r="X2439" s="7">
        <f>IFERROR(VLOOKUP(VALUE(N2439),工作表2!$A:$N,14,1)/50,0)</f>
        <v>666898.18000000005</v>
      </c>
      <c r="Y2439" s="7">
        <f>IFERROR(VLOOKUP(VALUE(O2439),工作表2!$A:$N,14,1)/50,0)</f>
        <v>666898.18000000005</v>
      </c>
      <c r="Z2439" s="7">
        <f>IFERROR(VLOOKUP(VALUE(P2439),工作表2!$A:$N,14,1)/50,0)</f>
        <v>666898.18000000005</v>
      </c>
      <c r="AA2439" s="7">
        <f>IFERROR(VLOOKUP(VALUE(Q2439),工作表2!$A:$N,14,1)/50,0)</f>
        <v>666898.18000000005</v>
      </c>
      <c r="AB2439" s="7">
        <f>IFERROR(VLOOKUP(VALUE(R2439),工作表2!$A:$N,14,1)/50,0)</f>
        <v>666898.18000000005</v>
      </c>
      <c r="AC2439" s="7">
        <f>IFERROR(VLOOKUP(VALUE(S2439),工作表2!$A:$N,14,1)/50,0)</f>
        <v>666898.18000000005</v>
      </c>
      <c r="AD2439" s="7">
        <f>IFERROR(VLOOKUP(VALUE(T2439),工作表2!$A:$N,14,1)/50,0)</f>
        <v>666898.18000000005</v>
      </c>
      <c r="AE2439" s="7">
        <f>IFERROR(VLOOKUP(VALUE(U2439),工作表2!$A:$N,14,1),0)</f>
        <v>99579579.5</v>
      </c>
      <c r="AF2439" s="7">
        <f t="shared" si="429"/>
        <v>105581663.12</v>
      </c>
    </row>
    <row r="2440" spans="1:32" x14ac:dyDescent="0.15">
      <c r="A2440" s="8">
        <v>102436</v>
      </c>
      <c r="B2440" s="3" t="s">
        <v>8841</v>
      </c>
      <c r="C2440" t="s">
        <v>8860</v>
      </c>
      <c r="D2440" t="s">
        <v>8852</v>
      </c>
      <c r="E2440" t="s">
        <v>8844</v>
      </c>
      <c r="F2440" t="s">
        <v>8865</v>
      </c>
      <c r="G2440" t="s">
        <v>8870</v>
      </c>
      <c r="H2440" t="s">
        <v>8847</v>
      </c>
      <c r="I2440" t="s">
        <v>8857</v>
      </c>
      <c r="J2440" t="s">
        <v>8871</v>
      </c>
      <c r="K2440" t="s">
        <v>8872</v>
      </c>
      <c r="L2440">
        <f t="shared" si="419"/>
        <v>100732</v>
      </c>
      <c r="M2440">
        <f t="shared" si="420"/>
        <v>100730</v>
      </c>
      <c r="N2440">
        <f t="shared" si="421"/>
        <v>100732</v>
      </c>
      <c r="O2440">
        <f t="shared" si="422"/>
        <v>100730</v>
      </c>
      <c r="P2440">
        <f t="shared" si="423"/>
        <v>100732</v>
      </c>
      <c r="Q2440">
        <f t="shared" si="424"/>
        <v>100731</v>
      </c>
      <c r="R2440">
        <f t="shared" si="425"/>
        <v>100732</v>
      </c>
      <c r="S2440">
        <f t="shared" si="426"/>
        <v>100732</v>
      </c>
      <c r="T2440">
        <f t="shared" si="427"/>
        <v>100732</v>
      </c>
      <c r="U2440">
        <f t="shared" si="428"/>
        <v>202437</v>
      </c>
      <c r="V2440" s="7">
        <f>IFERROR(VLOOKUP(VALUE(L2440),工作表2!$A:$N,14,1)/50,0)</f>
        <v>666898.18000000005</v>
      </c>
      <c r="W2440" s="7">
        <f>IFERROR(VLOOKUP(VALUE(M2440),工作表2!$A:$N,14,1)/50,0)</f>
        <v>666898.18000000005</v>
      </c>
      <c r="X2440" s="7">
        <f>IFERROR(VLOOKUP(VALUE(N2440),工作表2!$A:$N,14,1)/50,0)</f>
        <v>666898.18000000005</v>
      </c>
      <c r="Y2440" s="7">
        <f>IFERROR(VLOOKUP(VALUE(O2440),工作表2!$A:$N,14,1)/50,0)</f>
        <v>666898.18000000005</v>
      </c>
      <c r="Z2440" s="7">
        <f>IFERROR(VLOOKUP(VALUE(P2440),工作表2!$A:$N,14,1)/50,0)</f>
        <v>666898.18000000005</v>
      </c>
      <c r="AA2440" s="7">
        <f>IFERROR(VLOOKUP(VALUE(Q2440),工作表2!$A:$N,14,1)/50,0)</f>
        <v>666898.18000000005</v>
      </c>
      <c r="AB2440" s="7">
        <f>IFERROR(VLOOKUP(VALUE(R2440),工作表2!$A:$N,14,1)/50,0)</f>
        <v>666898.18000000005</v>
      </c>
      <c r="AC2440" s="7">
        <f>IFERROR(VLOOKUP(VALUE(S2440),工作表2!$A:$N,14,1)/50,0)</f>
        <v>666898.18000000005</v>
      </c>
      <c r="AD2440" s="7">
        <f>IFERROR(VLOOKUP(VALUE(T2440),工作表2!$A:$N,14,1)/50,0)</f>
        <v>666898.18000000005</v>
      </c>
      <c r="AE2440" s="7">
        <f>IFERROR(VLOOKUP(VALUE(U2440),工作表2!$A:$N,14,1),0)</f>
        <v>101449276</v>
      </c>
      <c r="AF2440" s="7">
        <f t="shared" si="429"/>
        <v>107451359.62</v>
      </c>
    </row>
    <row r="2441" spans="1:32" x14ac:dyDescent="0.15">
      <c r="A2441" s="8">
        <v>102437</v>
      </c>
      <c r="B2441" s="3" t="s">
        <v>8851</v>
      </c>
      <c r="C2441" t="s">
        <v>8864</v>
      </c>
      <c r="D2441" t="s">
        <v>8852</v>
      </c>
      <c r="E2441" t="s">
        <v>8873</v>
      </c>
      <c r="F2441" t="s">
        <v>8845</v>
      </c>
      <c r="G2441" t="s">
        <v>8870</v>
      </c>
      <c r="H2441" t="s">
        <v>8856</v>
      </c>
      <c r="I2441" t="s">
        <v>8848</v>
      </c>
      <c r="J2441" t="s">
        <v>8858</v>
      </c>
      <c r="K2441" t="s">
        <v>8874</v>
      </c>
      <c r="L2441">
        <f t="shared" si="419"/>
        <v>100731</v>
      </c>
      <c r="M2441">
        <f t="shared" si="420"/>
        <v>100732</v>
      </c>
      <c r="N2441">
        <f t="shared" si="421"/>
        <v>100732</v>
      </c>
      <c r="O2441">
        <f t="shared" si="422"/>
        <v>100732</v>
      </c>
      <c r="P2441">
        <f t="shared" si="423"/>
        <v>100730</v>
      </c>
      <c r="Q2441">
        <f t="shared" si="424"/>
        <v>100731</v>
      </c>
      <c r="R2441">
        <f t="shared" si="425"/>
        <v>100730</v>
      </c>
      <c r="S2441">
        <f t="shared" si="426"/>
        <v>100731</v>
      </c>
      <c r="T2441">
        <f t="shared" si="427"/>
        <v>100731</v>
      </c>
      <c r="U2441">
        <f t="shared" si="428"/>
        <v>202438</v>
      </c>
      <c r="V2441" s="7">
        <f>IFERROR(VLOOKUP(VALUE(L2441),工作表2!$A:$N,14,1)/50,0)</f>
        <v>666898.18000000005</v>
      </c>
      <c r="W2441" s="7">
        <f>IFERROR(VLOOKUP(VALUE(M2441),工作表2!$A:$N,14,1)/50,0)</f>
        <v>666898.18000000005</v>
      </c>
      <c r="X2441" s="7">
        <f>IFERROR(VLOOKUP(VALUE(N2441),工作表2!$A:$N,14,1)/50,0)</f>
        <v>666898.18000000005</v>
      </c>
      <c r="Y2441" s="7">
        <f>IFERROR(VLOOKUP(VALUE(O2441),工作表2!$A:$N,14,1)/50,0)</f>
        <v>666898.18000000005</v>
      </c>
      <c r="Z2441" s="7">
        <f>IFERROR(VLOOKUP(VALUE(P2441),工作表2!$A:$N,14,1)/50,0)</f>
        <v>666898.18000000005</v>
      </c>
      <c r="AA2441" s="7">
        <f>IFERROR(VLOOKUP(VALUE(Q2441),工作表2!$A:$N,14,1)/50,0)</f>
        <v>666898.18000000005</v>
      </c>
      <c r="AB2441" s="7">
        <f>IFERROR(VLOOKUP(VALUE(R2441),工作表2!$A:$N,14,1)/50,0)</f>
        <v>666898.18000000005</v>
      </c>
      <c r="AC2441" s="7">
        <f>IFERROR(VLOOKUP(VALUE(S2441),工作表2!$A:$N,14,1)/50,0)</f>
        <v>666898.18000000005</v>
      </c>
      <c r="AD2441" s="7">
        <f>IFERROR(VLOOKUP(VALUE(T2441),工作表2!$A:$N,14,1)/50,0)</f>
        <v>666898.18000000005</v>
      </c>
      <c r="AE2441" s="7">
        <f>IFERROR(VLOOKUP(VALUE(U2441),工作表2!$A:$N,14,1),0)</f>
        <v>100646235.5</v>
      </c>
      <c r="AF2441" s="7">
        <f t="shared" si="429"/>
        <v>106648319.12</v>
      </c>
    </row>
    <row r="2442" spans="1:32" x14ac:dyDescent="0.15">
      <c r="A2442" s="8">
        <v>102438</v>
      </c>
      <c r="B2442" s="3" t="s">
        <v>8851</v>
      </c>
      <c r="C2442" t="s">
        <v>8860</v>
      </c>
      <c r="D2442" t="s">
        <v>8843</v>
      </c>
      <c r="E2442" t="s">
        <v>8844</v>
      </c>
      <c r="F2442" t="s">
        <v>8854</v>
      </c>
      <c r="G2442" t="s">
        <v>8846</v>
      </c>
      <c r="H2442" t="s">
        <v>8847</v>
      </c>
      <c r="I2442" t="s">
        <v>8857</v>
      </c>
      <c r="J2442" t="s">
        <v>8871</v>
      </c>
      <c r="K2442" t="s">
        <v>8875</v>
      </c>
      <c r="L2442">
        <f t="shared" si="419"/>
        <v>100731</v>
      </c>
      <c r="M2442">
        <f t="shared" si="420"/>
        <v>100730</v>
      </c>
      <c r="N2442">
        <f t="shared" si="421"/>
        <v>100730</v>
      </c>
      <c r="O2442">
        <f t="shared" si="422"/>
        <v>100730</v>
      </c>
      <c r="P2442">
        <f t="shared" si="423"/>
        <v>100731</v>
      </c>
      <c r="Q2442">
        <f t="shared" si="424"/>
        <v>100730</v>
      </c>
      <c r="R2442">
        <f t="shared" si="425"/>
        <v>100732</v>
      </c>
      <c r="S2442">
        <f t="shared" si="426"/>
        <v>100732</v>
      </c>
      <c r="T2442">
        <f t="shared" si="427"/>
        <v>100732</v>
      </c>
      <c r="U2442">
        <f t="shared" si="428"/>
        <v>202439</v>
      </c>
      <c r="V2442" s="7">
        <f>IFERROR(VLOOKUP(VALUE(L2442),工作表2!$A:$N,14,1)/50,0)</f>
        <v>666898.18000000005</v>
      </c>
      <c r="W2442" s="7">
        <f>IFERROR(VLOOKUP(VALUE(M2442),工作表2!$A:$N,14,1)/50,0)</f>
        <v>666898.18000000005</v>
      </c>
      <c r="X2442" s="7">
        <f>IFERROR(VLOOKUP(VALUE(N2442),工作表2!$A:$N,14,1)/50,0)</f>
        <v>666898.18000000005</v>
      </c>
      <c r="Y2442" s="7">
        <f>IFERROR(VLOOKUP(VALUE(O2442),工作表2!$A:$N,14,1)/50,0)</f>
        <v>666898.18000000005</v>
      </c>
      <c r="Z2442" s="7">
        <f>IFERROR(VLOOKUP(VALUE(P2442),工作表2!$A:$N,14,1)/50,0)</f>
        <v>666898.18000000005</v>
      </c>
      <c r="AA2442" s="7">
        <f>IFERROR(VLOOKUP(VALUE(Q2442),工作表2!$A:$N,14,1)/50,0)</f>
        <v>666898.18000000005</v>
      </c>
      <c r="AB2442" s="7">
        <f>IFERROR(VLOOKUP(VALUE(R2442),工作表2!$A:$N,14,1)/50,0)</f>
        <v>666898.18000000005</v>
      </c>
      <c r="AC2442" s="7">
        <f>IFERROR(VLOOKUP(VALUE(S2442),工作表2!$A:$N,14,1)/50,0)</f>
        <v>666898.18000000005</v>
      </c>
      <c r="AD2442" s="7">
        <f>IFERROR(VLOOKUP(VALUE(T2442),工作表2!$A:$N,14,1)/50,0)</f>
        <v>666898.18000000005</v>
      </c>
      <c r="AE2442" s="7">
        <f>IFERROR(VLOOKUP(VALUE(U2442),工作表2!$A:$N,14,1),0)</f>
        <v>101071834</v>
      </c>
      <c r="AF2442" s="7">
        <f t="shared" si="429"/>
        <v>107073917.62</v>
      </c>
    </row>
    <row r="2443" spans="1:32" x14ac:dyDescent="0.15">
      <c r="A2443" s="8">
        <v>102439</v>
      </c>
      <c r="B2443" s="3" t="s">
        <v>8841</v>
      </c>
      <c r="C2443" t="s">
        <v>8860</v>
      </c>
      <c r="D2443" t="s">
        <v>8852</v>
      </c>
      <c r="E2443" t="s">
        <v>8844</v>
      </c>
      <c r="F2443" t="s">
        <v>8845</v>
      </c>
      <c r="G2443" t="s">
        <v>8870</v>
      </c>
      <c r="H2443" t="s">
        <v>8856</v>
      </c>
      <c r="I2443" t="s">
        <v>8876</v>
      </c>
      <c r="J2443" t="s">
        <v>8849</v>
      </c>
      <c r="K2443" t="s">
        <v>8877</v>
      </c>
      <c r="L2443">
        <f t="shared" si="419"/>
        <v>100732</v>
      </c>
      <c r="M2443">
        <f t="shared" si="420"/>
        <v>100730</v>
      </c>
      <c r="N2443">
        <f t="shared" si="421"/>
        <v>100732</v>
      </c>
      <c r="O2443">
        <f t="shared" si="422"/>
        <v>100730</v>
      </c>
      <c r="P2443">
        <f t="shared" si="423"/>
        <v>100730</v>
      </c>
      <c r="Q2443">
        <f t="shared" si="424"/>
        <v>100731</v>
      </c>
      <c r="R2443">
        <f t="shared" si="425"/>
        <v>100730</v>
      </c>
      <c r="S2443">
        <f t="shared" si="426"/>
        <v>100730</v>
      </c>
      <c r="T2443">
        <f t="shared" si="427"/>
        <v>100730</v>
      </c>
      <c r="U2443">
        <f t="shared" si="428"/>
        <v>202440</v>
      </c>
      <c r="V2443" s="7">
        <f>IFERROR(VLOOKUP(VALUE(L2443),工作表2!$A:$N,14,1)/50,0)</f>
        <v>666898.18000000005</v>
      </c>
      <c r="W2443" s="7">
        <f>IFERROR(VLOOKUP(VALUE(M2443),工作表2!$A:$N,14,1)/50,0)</f>
        <v>666898.18000000005</v>
      </c>
      <c r="X2443" s="7">
        <f>IFERROR(VLOOKUP(VALUE(N2443),工作表2!$A:$N,14,1)/50,0)</f>
        <v>666898.18000000005</v>
      </c>
      <c r="Y2443" s="7">
        <f>IFERROR(VLOOKUP(VALUE(O2443),工作表2!$A:$N,14,1)/50,0)</f>
        <v>666898.18000000005</v>
      </c>
      <c r="Z2443" s="7">
        <f>IFERROR(VLOOKUP(VALUE(P2443),工作表2!$A:$N,14,1)/50,0)</f>
        <v>666898.18000000005</v>
      </c>
      <c r="AA2443" s="7">
        <f>IFERROR(VLOOKUP(VALUE(Q2443),工作表2!$A:$N,14,1)/50,0)</f>
        <v>666898.18000000005</v>
      </c>
      <c r="AB2443" s="7">
        <f>IFERROR(VLOOKUP(VALUE(R2443),工作表2!$A:$N,14,1)/50,0)</f>
        <v>666898.18000000005</v>
      </c>
      <c r="AC2443" s="7">
        <f>IFERROR(VLOOKUP(VALUE(S2443),工作表2!$A:$N,14,1)/50,0)</f>
        <v>666898.18000000005</v>
      </c>
      <c r="AD2443" s="7">
        <f>IFERROR(VLOOKUP(VALUE(T2443),工作表2!$A:$N,14,1)/50,0)</f>
        <v>666898.18000000005</v>
      </c>
      <c r="AE2443" s="7">
        <f>IFERROR(VLOOKUP(VALUE(U2443),工作表2!$A:$N,14,1),0)</f>
        <v>101642544</v>
      </c>
      <c r="AF2443" s="7">
        <f t="shared" si="429"/>
        <v>107644627.62</v>
      </c>
    </row>
    <row r="2444" spans="1:32" x14ac:dyDescent="0.15">
      <c r="A2444" s="8">
        <v>102440</v>
      </c>
      <c r="B2444" s="3" t="s">
        <v>8878</v>
      </c>
      <c r="C2444" t="s">
        <v>8879</v>
      </c>
      <c r="D2444" t="s">
        <v>8880</v>
      </c>
      <c r="E2444" t="s">
        <v>8881</v>
      </c>
      <c r="F2444" t="s">
        <v>8882</v>
      </c>
      <c r="G2444" t="s">
        <v>8883</v>
      </c>
      <c r="H2444" t="s">
        <v>8884</v>
      </c>
      <c r="I2444" t="s">
        <v>8885</v>
      </c>
      <c r="J2444" t="s">
        <v>8886</v>
      </c>
      <c r="K2444" t="s">
        <v>8887</v>
      </c>
      <c r="L2444">
        <f t="shared" si="419"/>
        <v>100733</v>
      </c>
      <c r="M2444">
        <f t="shared" si="420"/>
        <v>100734</v>
      </c>
      <c r="N2444">
        <f t="shared" si="421"/>
        <v>100735</v>
      </c>
      <c r="O2444">
        <f t="shared" si="422"/>
        <v>100734</v>
      </c>
      <c r="P2444">
        <f t="shared" si="423"/>
        <v>100735</v>
      </c>
      <c r="Q2444">
        <f t="shared" si="424"/>
        <v>100734</v>
      </c>
      <c r="R2444">
        <f t="shared" si="425"/>
        <v>100733</v>
      </c>
      <c r="S2444">
        <f t="shared" si="426"/>
        <v>100734</v>
      </c>
      <c r="T2444">
        <f t="shared" si="427"/>
        <v>100733</v>
      </c>
      <c r="U2444">
        <f t="shared" si="428"/>
        <v>202441</v>
      </c>
      <c r="V2444" s="7">
        <f>IFERROR(VLOOKUP(VALUE(L2444),工作表2!$A:$N,14,1)/50,0)</f>
        <v>672473.13</v>
      </c>
      <c r="W2444" s="7">
        <f>IFERROR(VLOOKUP(VALUE(M2444),工作表2!$A:$N,14,1)/50,0)</f>
        <v>672473.13</v>
      </c>
      <c r="X2444" s="7">
        <f>IFERROR(VLOOKUP(VALUE(N2444),工作表2!$A:$N,14,1)/50,0)</f>
        <v>672473.13</v>
      </c>
      <c r="Y2444" s="7">
        <f>IFERROR(VLOOKUP(VALUE(O2444),工作表2!$A:$N,14,1)/50,0)</f>
        <v>672473.13</v>
      </c>
      <c r="Z2444" s="7">
        <f>IFERROR(VLOOKUP(VALUE(P2444),工作表2!$A:$N,14,1)/50,0)</f>
        <v>672473.13</v>
      </c>
      <c r="AA2444" s="7">
        <f>IFERROR(VLOOKUP(VALUE(Q2444),工作表2!$A:$N,14,1)/50,0)</f>
        <v>672473.13</v>
      </c>
      <c r="AB2444" s="7">
        <f>IFERROR(VLOOKUP(VALUE(R2444),工作表2!$A:$N,14,1)/50,0)</f>
        <v>672473.13</v>
      </c>
      <c r="AC2444" s="7">
        <f>IFERROR(VLOOKUP(VALUE(S2444),工作表2!$A:$N,14,1)/50,0)</f>
        <v>672473.13</v>
      </c>
      <c r="AD2444" s="7">
        <f>IFERROR(VLOOKUP(VALUE(T2444),工作表2!$A:$N,14,1)/50,0)</f>
        <v>672473.13</v>
      </c>
      <c r="AE2444" s="7">
        <f>IFERROR(VLOOKUP(VALUE(U2444),工作表2!$A:$N,14,1),0)</f>
        <v>100138606</v>
      </c>
      <c r="AF2444" s="7">
        <f t="shared" si="429"/>
        <v>106190864.17</v>
      </c>
    </row>
    <row r="2445" spans="1:32" x14ac:dyDescent="0.15">
      <c r="A2445" s="8">
        <v>102441</v>
      </c>
      <c r="B2445" s="3" t="s">
        <v>8878</v>
      </c>
      <c r="C2445" t="s">
        <v>8888</v>
      </c>
      <c r="D2445" t="s">
        <v>8880</v>
      </c>
      <c r="E2445" t="s">
        <v>8889</v>
      </c>
      <c r="F2445" t="s">
        <v>8882</v>
      </c>
      <c r="G2445" t="s">
        <v>8890</v>
      </c>
      <c r="H2445" t="s">
        <v>8884</v>
      </c>
      <c r="I2445" t="s">
        <v>8885</v>
      </c>
      <c r="J2445" t="s">
        <v>8886</v>
      </c>
      <c r="K2445" t="s">
        <v>8891</v>
      </c>
      <c r="L2445">
        <f t="shared" si="419"/>
        <v>100733</v>
      </c>
      <c r="M2445">
        <f t="shared" si="420"/>
        <v>100735</v>
      </c>
      <c r="N2445">
        <f t="shared" si="421"/>
        <v>100735</v>
      </c>
      <c r="O2445">
        <f t="shared" si="422"/>
        <v>100733</v>
      </c>
      <c r="P2445">
        <f t="shared" si="423"/>
        <v>100735</v>
      </c>
      <c r="Q2445">
        <f t="shared" si="424"/>
        <v>100733</v>
      </c>
      <c r="R2445">
        <f t="shared" si="425"/>
        <v>100733</v>
      </c>
      <c r="S2445">
        <f t="shared" si="426"/>
        <v>100734</v>
      </c>
      <c r="T2445">
        <f t="shared" si="427"/>
        <v>100733</v>
      </c>
      <c r="U2445">
        <f t="shared" si="428"/>
        <v>202442</v>
      </c>
      <c r="V2445" s="7">
        <f>IFERROR(VLOOKUP(VALUE(L2445),工作表2!$A:$N,14,1)/50,0)</f>
        <v>672473.13</v>
      </c>
      <c r="W2445" s="7">
        <f>IFERROR(VLOOKUP(VALUE(M2445),工作表2!$A:$N,14,1)/50,0)</f>
        <v>672473.13</v>
      </c>
      <c r="X2445" s="7">
        <f>IFERROR(VLOOKUP(VALUE(N2445),工作表2!$A:$N,14,1)/50,0)</f>
        <v>672473.13</v>
      </c>
      <c r="Y2445" s="7">
        <f>IFERROR(VLOOKUP(VALUE(O2445),工作表2!$A:$N,14,1)/50,0)</f>
        <v>672473.13</v>
      </c>
      <c r="Z2445" s="7">
        <f>IFERROR(VLOOKUP(VALUE(P2445),工作表2!$A:$N,14,1)/50,0)</f>
        <v>672473.13</v>
      </c>
      <c r="AA2445" s="7">
        <f>IFERROR(VLOOKUP(VALUE(Q2445),工作表2!$A:$N,14,1)/50,0)</f>
        <v>672473.13</v>
      </c>
      <c r="AB2445" s="7">
        <f>IFERROR(VLOOKUP(VALUE(R2445),工作表2!$A:$N,14,1)/50,0)</f>
        <v>672473.13</v>
      </c>
      <c r="AC2445" s="7">
        <f>IFERROR(VLOOKUP(VALUE(S2445),工作表2!$A:$N,14,1)/50,0)</f>
        <v>672473.13</v>
      </c>
      <c r="AD2445" s="7">
        <f>IFERROR(VLOOKUP(VALUE(T2445),工作表2!$A:$N,14,1)/50,0)</f>
        <v>672473.13</v>
      </c>
      <c r="AE2445" s="7">
        <f>IFERROR(VLOOKUP(VALUE(U2445),工作表2!$A:$N,14,1),0)</f>
        <v>100202014</v>
      </c>
      <c r="AF2445" s="7">
        <f t="shared" si="429"/>
        <v>106254272.17</v>
      </c>
    </row>
    <row r="2446" spans="1:32" x14ac:dyDescent="0.15">
      <c r="A2446" s="8">
        <v>102442</v>
      </c>
      <c r="B2446" s="3" t="s">
        <v>8892</v>
      </c>
      <c r="C2446" t="s">
        <v>8879</v>
      </c>
      <c r="D2446" t="s">
        <v>8893</v>
      </c>
      <c r="E2446" t="s">
        <v>8894</v>
      </c>
      <c r="F2446" t="s">
        <v>8895</v>
      </c>
      <c r="G2446" t="s">
        <v>8896</v>
      </c>
      <c r="H2446" t="s">
        <v>8897</v>
      </c>
      <c r="I2446" t="s">
        <v>8885</v>
      </c>
      <c r="J2446" t="s">
        <v>8886</v>
      </c>
      <c r="K2446" t="s">
        <v>8898</v>
      </c>
      <c r="L2446">
        <f t="shared" si="419"/>
        <v>100735</v>
      </c>
      <c r="M2446">
        <f t="shared" si="420"/>
        <v>100734</v>
      </c>
      <c r="N2446">
        <f t="shared" si="421"/>
        <v>100734</v>
      </c>
      <c r="O2446">
        <f t="shared" si="422"/>
        <v>100735</v>
      </c>
      <c r="P2446">
        <f t="shared" si="423"/>
        <v>100733</v>
      </c>
      <c r="Q2446">
        <f t="shared" si="424"/>
        <v>100735</v>
      </c>
      <c r="R2446">
        <f t="shared" si="425"/>
        <v>100734</v>
      </c>
      <c r="S2446">
        <f t="shared" si="426"/>
        <v>100734</v>
      </c>
      <c r="T2446">
        <f t="shared" si="427"/>
        <v>100733</v>
      </c>
      <c r="U2446">
        <f t="shared" si="428"/>
        <v>202443</v>
      </c>
      <c r="V2446" s="7">
        <f>IFERROR(VLOOKUP(VALUE(L2446),工作表2!$A:$N,14,1)/50,0)</f>
        <v>672473.13</v>
      </c>
      <c r="W2446" s="7">
        <f>IFERROR(VLOOKUP(VALUE(M2446),工作表2!$A:$N,14,1)/50,0)</f>
        <v>672473.13</v>
      </c>
      <c r="X2446" s="7">
        <f>IFERROR(VLOOKUP(VALUE(N2446),工作表2!$A:$N,14,1)/50,0)</f>
        <v>672473.13</v>
      </c>
      <c r="Y2446" s="7">
        <f>IFERROR(VLOOKUP(VALUE(O2446),工作表2!$A:$N,14,1)/50,0)</f>
        <v>672473.13</v>
      </c>
      <c r="Z2446" s="7">
        <f>IFERROR(VLOOKUP(VALUE(P2446),工作表2!$A:$N,14,1)/50,0)</f>
        <v>672473.13</v>
      </c>
      <c r="AA2446" s="7">
        <f>IFERROR(VLOOKUP(VALUE(Q2446),工作表2!$A:$N,14,1)/50,0)</f>
        <v>672473.13</v>
      </c>
      <c r="AB2446" s="7">
        <f>IFERROR(VLOOKUP(VALUE(R2446),工作表2!$A:$N,14,1)/50,0)</f>
        <v>672473.13</v>
      </c>
      <c r="AC2446" s="7">
        <f>IFERROR(VLOOKUP(VALUE(S2446),工作表2!$A:$N,14,1)/50,0)</f>
        <v>672473.13</v>
      </c>
      <c r="AD2446" s="7">
        <f>IFERROR(VLOOKUP(VALUE(T2446),工作表2!$A:$N,14,1)/50,0)</f>
        <v>672473.13</v>
      </c>
      <c r="AE2446" s="7">
        <f>IFERROR(VLOOKUP(VALUE(U2446),工作表2!$A:$N,14,1),0)</f>
        <v>100265454.5</v>
      </c>
      <c r="AF2446" s="7">
        <f t="shared" si="429"/>
        <v>106317712.67</v>
      </c>
    </row>
    <row r="2447" spans="1:32" x14ac:dyDescent="0.15">
      <c r="A2447" s="8">
        <v>102443</v>
      </c>
      <c r="B2447" s="3" t="s">
        <v>8878</v>
      </c>
      <c r="C2447" t="s">
        <v>8888</v>
      </c>
      <c r="D2447" t="s">
        <v>8893</v>
      </c>
      <c r="E2447" t="s">
        <v>8881</v>
      </c>
      <c r="F2447" t="s">
        <v>8899</v>
      </c>
      <c r="G2447" t="s">
        <v>8883</v>
      </c>
      <c r="H2447" t="s">
        <v>8900</v>
      </c>
      <c r="I2447" t="s">
        <v>8901</v>
      </c>
      <c r="J2447" t="s">
        <v>8902</v>
      </c>
      <c r="K2447" t="s">
        <v>8903</v>
      </c>
      <c r="L2447">
        <f t="shared" si="419"/>
        <v>100733</v>
      </c>
      <c r="M2447">
        <f t="shared" si="420"/>
        <v>100735</v>
      </c>
      <c r="N2447">
        <f t="shared" si="421"/>
        <v>100734</v>
      </c>
      <c r="O2447">
        <f t="shared" si="422"/>
        <v>100734</v>
      </c>
      <c r="P2447">
        <f t="shared" si="423"/>
        <v>100734</v>
      </c>
      <c r="Q2447">
        <f t="shared" si="424"/>
        <v>100734</v>
      </c>
      <c r="R2447">
        <f t="shared" si="425"/>
        <v>100735</v>
      </c>
      <c r="S2447">
        <f t="shared" si="426"/>
        <v>100735</v>
      </c>
      <c r="T2447">
        <f t="shared" si="427"/>
        <v>100735</v>
      </c>
      <c r="U2447">
        <f t="shared" si="428"/>
        <v>202444</v>
      </c>
      <c r="V2447" s="7">
        <f>IFERROR(VLOOKUP(VALUE(L2447),工作表2!$A:$N,14,1)/50,0)</f>
        <v>672473.13</v>
      </c>
      <c r="W2447" s="7">
        <f>IFERROR(VLOOKUP(VALUE(M2447),工作表2!$A:$N,14,1)/50,0)</f>
        <v>672473.13</v>
      </c>
      <c r="X2447" s="7">
        <f>IFERROR(VLOOKUP(VALUE(N2447),工作表2!$A:$N,14,1)/50,0)</f>
        <v>672473.13</v>
      </c>
      <c r="Y2447" s="7">
        <f>IFERROR(VLOOKUP(VALUE(O2447),工作表2!$A:$N,14,1)/50,0)</f>
        <v>672473.13</v>
      </c>
      <c r="Z2447" s="7">
        <f>IFERROR(VLOOKUP(VALUE(P2447),工作表2!$A:$N,14,1)/50,0)</f>
        <v>672473.13</v>
      </c>
      <c r="AA2447" s="7">
        <f>IFERROR(VLOOKUP(VALUE(Q2447),工作表2!$A:$N,14,1)/50,0)</f>
        <v>672473.13</v>
      </c>
      <c r="AB2447" s="7">
        <f>IFERROR(VLOOKUP(VALUE(R2447),工作表2!$A:$N,14,1)/50,0)</f>
        <v>672473.13</v>
      </c>
      <c r="AC2447" s="7">
        <f>IFERROR(VLOOKUP(VALUE(S2447),工作表2!$A:$N,14,1)/50,0)</f>
        <v>672473.13</v>
      </c>
      <c r="AD2447" s="7">
        <f>IFERROR(VLOOKUP(VALUE(T2447),工作表2!$A:$N,14,1)/50,0)</f>
        <v>672473.13</v>
      </c>
      <c r="AE2447" s="7">
        <f>IFERROR(VLOOKUP(VALUE(U2447),工作表2!$A:$N,14,1),0)</f>
        <v>102147391.5</v>
      </c>
      <c r="AF2447" s="7">
        <f t="shared" si="429"/>
        <v>108199649.67</v>
      </c>
    </row>
    <row r="2448" spans="1:32" x14ac:dyDescent="0.15">
      <c r="A2448" s="8">
        <v>102444</v>
      </c>
      <c r="B2448" s="3" t="s">
        <v>8878</v>
      </c>
      <c r="C2448" t="s">
        <v>8879</v>
      </c>
      <c r="D2448" t="s">
        <v>8880</v>
      </c>
      <c r="E2448" t="s">
        <v>8889</v>
      </c>
      <c r="F2448" t="s">
        <v>8895</v>
      </c>
      <c r="G2448" t="s">
        <v>8883</v>
      </c>
      <c r="H2448" t="s">
        <v>8897</v>
      </c>
      <c r="I2448" t="s">
        <v>8904</v>
      </c>
      <c r="J2448" t="s">
        <v>8905</v>
      </c>
      <c r="K2448" t="s">
        <v>8906</v>
      </c>
      <c r="L2448">
        <f t="shared" si="419"/>
        <v>100733</v>
      </c>
      <c r="M2448">
        <f t="shared" si="420"/>
        <v>100734</v>
      </c>
      <c r="N2448">
        <f t="shared" si="421"/>
        <v>100735</v>
      </c>
      <c r="O2448">
        <f t="shared" si="422"/>
        <v>100733</v>
      </c>
      <c r="P2448">
        <f t="shared" si="423"/>
        <v>100733</v>
      </c>
      <c r="Q2448">
        <f t="shared" si="424"/>
        <v>100734</v>
      </c>
      <c r="R2448">
        <f t="shared" si="425"/>
        <v>100734</v>
      </c>
      <c r="S2448">
        <f t="shared" si="426"/>
        <v>100733</v>
      </c>
      <c r="T2448">
        <f t="shared" si="427"/>
        <v>100734</v>
      </c>
      <c r="U2448">
        <f t="shared" si="428"/>
        <v>202445</v>
      </c>
      <c r="V2448" s="7">
        <f>IFERROR(VLOOKUP(VALUE(L2448),工作表2!$A:$N,14,1)/50,0)</f>
        <v>672473.13</v>
      </c>
      <c r="W2448" s="7">
        <f>IFERROR(VLOOKUP(VALUE(M2448),工作表2!$A:$N,14,1)/50,0)</f>
        <v>672473.13</v>
      </c>
      <c r="X2448" s="7">
        <f>IFERROR(VLOOKUP(VALUE(N2448),工作表2!$A:$N,14,1)/50,0)</f>
        <v>672473.13</v>
      </c>
      <c r="Y2448" s="7">
        <f>IFERROR(VLOOKUP(VALUE(O2448),工作表2!$A:$N,14,1)/50,0)</f>
        <v>672473.13</v>
      </c>
      <c r="Z2448" s="7">
        <f>IFERROR(VLOOKUP(VALUE(P2448),工作表2!$A:$N,14,1)/50,0)</f>
        <v>672473.13</v>
      </c>
      <c r="AA2448" s="7">
        <f>IFERROR(VLOOKUP(VALUE(Q2448),工作表2!$A:$N,14,1)/50,0)</f>
        <v>672473.13</v>
      </c>
      <c r="AB2448" s="7">
        <f>IFERROR(VLOOKUP(VALUE(R2448),工作表2!$A:$N,14,1)/50,0)</f>
        <v>672473.13</v>
      </c>
      <c r="AC2448" s="7">
        <f>IFERROR(VLOOKUP(VALUE(S2448),工作表2!$A:$N,14,1)/50,0)</f>
        <v>672473.13</v>
      </c>
      <c r="AD2448" s="7">
        <f>IFERROR(VLOOKUP(VALUE(T2448),工作表2!$A:$N,14,1)/50,0)</f>
        <v>672473.13</v>
      </c>
      <c r="AE2448" s="7">
        <f>IFERROR(VLOOKUP(VALUE(U2448),工作表2!$A:$N,14,1),0)</f>
        <v>100392430.5</v>
      </c>
      <c r="AF2448" s="7">
        <f t="shared" si="429"/>
        <v>106444688.67</v>
      </c>
    </row>
    <row r="2449" spans="1:32" x14ac:dyDescent="0.15">
      <c r="A2449" s="8">
        <v>102445</v>
      </c>
      <c r="B2449" s="3" t="s">
        <v>8878</v>
      </c>
      <c r="C2449" t="s">
        <v>8879</v>
      </c>
      <c r="D2449" t="s">
        <v>8907</v>
      </c>
      <c r="E2449" t="s">
        <v>8881</v>
      </c>
      <c r="F2449" t="s">
        <v>8882</v>
      </c>
      <c r="G2449" t="s">
        <v>8896</v>
      </c>
      <c r="H2449" t="s">
        <v>8900</v>
      </c>
      <c r="I2449" t="s">
        <v>8904</v>
      </c>
      <c r="J2449" t="s">
        <v>8902</v>
      </c>
      <c r="K2449" t="s">
        <v>8908</v>
      </c>
      <c r="L2449">
        <f t="shared" si="419"/>
        <v>100733</v>
      </c>
      <c r="M2449">
        <f t="shared" si="420"/>
        <v>100734</v>
      </c>
      <c r="N2449">
        <f t="shared" si="421"/>
        <v>100733</v>
      </c>
      <c r="O2449">
        <f t="shared" si="422"/>
        <v>100734</v>
      </c>
      <c r="P2449">
        <f t="shared" si="423"/>
        <v>100735</v>
      </c>
      <c r="Q2449">
        <f t="shared" si="424"/>
        <v>100735</v>
      </c>
      <c r="R2449">
        <f t="shared" si="425"/>
        <v>100735</v>
      </c>
      <c r="S2449">
        <f t="shared" si="426"/>
        <v>100733</v>
      </c>
      <c r="T2449">
        <f t="shared" si="427"/>
        <v>100735</v>
      </c>
      <c r="U2449">
        <f t="shared" si="428"/>
        <v>202446</v>
      </c>
      <c r="V2449" s="7">
        <f>IFERROR(VLOOKUP(VALUE(L2449),工作表2!$A:$N,14,1)/50,0)</f>
        <v>672473.13</v>
      </c>
      <c r="W2449" s="7">
        <f>IFERROR(VLOOKUP(VALUE(M2449),工作表2!$A:$N,14,1)/50,0)</f>
        <v>672473.13</v>
      </c>
      <c r="X2449" s="7">
        <f>IFERROR(VLOOKUP(VALUE(N2449),工作表2!$A:$N,14,1)/50,0)</f>
        <v>672473.13</v>
      </c>
      <c r="Y2449" s="7">
        <f>IFERROR(VLOOKUP(VALUE(O2449),工作表2!$A:$N,14,1)/50,0)</f>
        <v>672473.13</v>
      </c>
      <c r="Z2449" s="7">
        <f>IFERROR(VLOOKUP(VALUE(P2449),工作表2!$A:$N,14,1)/50,0)</f>
        <v>672473.13</v>
      </c>
      <c r="AA2449" s="7">
        <f>IFERROR(VLOOKUP(VALUE(Q2449),工作表2!$A:$N,14,1)/50,0)</f>
        <v>672473.13</v>
      </c>
      <c r="AB2449" s="7">
        <f>IFERROR(VLOOKUP(VALUE(R2449),工作表2!$A:$N,14,1)/50,0)</f>
        <v>672473.13</v>
      </c>
      <c r="AC2449" s="7">
        <f>IFERROR(VLOOKUP(VALUE(S2449),工作表2!$A:$N,14,1)/50,0)</f>
        <v>672473.13</v>
      </c>
      <c r="AD2449" s="7">
        <f>IFERROR(VLOOKUP(VALUE(T2449),工作表2!$A:$N,14,1)/50,0)</f>
        <v>672473.13</v>
      </c>
      <c r="AE2449" s="7">
        <f>IFERROR(VLOOKUP(VALUE(U2449),工作表2!$A:$N,14,1),0)</f>
        <v>100455967</v>
      </c>
      <c r="AF2449" s="7">
        <f t="shared" si="429"/>
        <v>106508225.17</v>
      </c>
    </row>
    <row r="2450" spans="1:32" x14ac:dyDescent="0.15">
      <c r="A2450" s="8">
        <v>102446</v>
      </c>
      <c r="B2450" s="3" t="s">
        <v>8909</v>
      </c>
      <c r="C2450" t="s">
        <v>8879</v>
      </c>
      <c r="D2450" t="s">
        <v>8907</v>
      </c>
      <c r="E2450" t="s">
        <v>8889</v>
      </c>
      <c r="F2450" t="s">
        <v>8882</v>
      </c>
      <c r="G2450" t="s">
        <v>8896</v>
      </c>
      <c r="H2450" t="s">
        <v>8897</v>
      </c>
      <c r="I2450" t="s">
        <v>8885</v>
      </c>
      <c r="J2450" t="s">
        <v>8905</v>
      </c>
      <c r="K2450" t="s">
        <v>8910</v>
      </c>
      <c r="L2450">
        <f t="shared" si="419"/>
        <v>100734</v>
      </c>
      <c r="M2450">
        <f t="shared" si="420"/>
        <v>100734</v>
      </c>
      <c r="N2450">
        <f t="shared" si="421"/>
        <v>100733</v>
      </c>
      <c r="O2450">
        <f t="shared" si="422"/>
        <v>100733</v>
      </c>
      <c r="P2450">
        <f t="shared" si="423"/>
        <v>100735</v>
      </c>
      <c r="Q2450">
        <f t="shared" si="424"/>
        <v>100735</v>
      </c>
      <c r="R2450">
        <f t="shared" si="425"/>
        <v>100734</v>
      </c>
      <c r="S2450">
        <f t="shared" si="426"/>
        <v>100734</v>
      </c>
      <c r="T2450">
        <f t="shared" si="427"/>
        <v>100734</v>
      </c>
      <c r="U2450">
        <f t="shared" si="428"/>
        <v>202447</v>
      </c>
      <c r="V2450" s="7">
        <f>IFERROR(VLOOKUP(VALUE(L2450),工作表2!$A:$N,14,1)/50,0)</f>
        <v>672473.13</v>
      </c>
      <c r="W2450" s="7">
        <f>IFERROR(VLOOKUP(VALUE(M2450),工作表2!$A:$N,14,1)/50,0)</f>
        <v>672473.13</v>
      </c>
      <c r="X2450" s="7">
        <f>IFERROR(VLOOKUP(VALUE(N2450),工作表2!$A:$N,14,1)/50,0)</f>
        <v>672473.13</v>
      </c>
      <c r="Y2450" s="7">
        <f>IFERROR(VLOOKUP(VALUE(O2450),工作表2!$A:$N,14,1)/50,0)</f>
        <v>672473.13</v>
      </c>
      <c r="Z2450" s="7">
        <f>IFERROR(VLOOKUP(VALUE(P2450),工作表2!$A:$N,14,1)/50,0)</f>
        <v>672473.13</v>
      </c>
      <c r="AA2450" s="7">
        <f>IFERROR(VLOOKUP(VALUE(Q2450),工作表2!$A:$N,14,1)/50,0)</f>
        <v>672473.13</v>
      </c>
      <c r="AB2450" s="7">
        <f>IFERROR(VLOOKUP(VALUE(R2450),工作表2!$A:$N,14,1)/50,0)</f>
        <v>672473.13</v>
      </c>
      <c r="AC2450" s="7">
        <f>IFERROR(VLOOKUP(VALUE(S2450),工作表2!$A:$N,14,1)/50,0)</f>
        <v>672473.13</v>
      </c>
      <c r="AD2450" s="7">
        <f>IFERROR(VLOOKUP(VALUE(T2450),工作表2!$A:$N,14,1)/50,0)</f>
        <v>672473.13</v>
      </c>
      <c r="AE2450" s="7">
        <f>IFERROR(VLOOKUP(VALUE(U2450),工作表2!$A:$N,14,1),0)</f>
        <v>102340716.5</v>
      </c>
      <c r="AF2450" s="7">
        <f t="shared" si="429"/>
        <v>108392974.67</v>
      </c>
    </row>
    <row r="2451" spans="1:32" x14ac:dyDescent="0.15">
      <c r="A2451" s="8">
        <v>102447</v>
      </c>
      <c r="B2451" s="3" t="s">
        <v>8892</v>
      </c>
      <c r="C2451" t="s">
        <v>8879</v>
      </c>
      <c r="D2451" t="s">
        <v>8907</v>
      </c>
      <c r="E2451" t="s">
        <v>8881</v>
      </c>
      <c r="F2451" t="s">
        <v>8895</v>
      </c>
      <c r="G2451" t="s">
        <v>8883</v>
      </c>
      <c r="H2451" t="s">
        <v>8884</v>
      </c>
      <c r="I2451" t="s">
        <v>8885</v>
      </c>
      <c r="J2451" t="s">
        <v>8886</v>
      </c>
      <c r="K2451" t="s">
        <v>8911</v>
      </c>
      <c r="L2451">
        <f t="shared" si="419"/>
        <v>100735</v>
      </c>
      <c r="M2451">
        <f t="shared" si="420"/>
        <v>100734</v>
      </c>
      <c r="N2451">
        <f t="shared" si="421"/>
        <v>100733</v>
      </c>
      <c r="O2451">
        <f t="shared" si="422"/>
        <v>100734</v>
      </c>
      <c r="P2451">
        <f t="shared" si="423"/>
        <v>100733</v>
      </c>
      <c r="Q2451">
        <f t="shared" si="424"/>
        <v>100734</v>
      </c>
      <c r="R2451">
        <f t="shared" si="425"/>
        <v>100733</v>
      </c>
      <c r="S2451">
        <f t="shared" si="426"/>
        <v>100734</v>
      </c>
      <c r="T2451">
        <f t="shared" si="427"/>
        <v>100733</v>
      </c>
      <c r="U2451">
        <f t="shared" si="428"/>
        <v>202448</v>
      </c>
      <c r="V2451" s="7">
        <f>IFERROR(VLOOKUP(VALUE(L2451),工作表2!$A:$N,14,1)/50,0)</f>
        <v>672473.13</v>
      </c>
      <c r="W2451" s="7">
        <f>IFERROR(VLOOKUP(VALUE(M2451),工作表2!$A:$N,14,1)/50,0)</f>
        <v>672473.13</v>
      </c>
      <c r="X2451" s="7">
        <f>IFERROR(VLOOKUP(VALUE(N2451),工作表2!$A:$N,14,1)/50,0)</f>
        <v>672473.13</v>
      </c>
      <c r="Y2451" s="7">
        <f>IFERROR(VLOOKUP(VALUE(O2451),工作表2!$A:$N,14,1)/50,0)</f>
        <v>672473.13</v>
      </c>
      <c r="Z2451" s="7">
        <f>IFERROR(VLOOKUP(VALUE(P2451),工作表2!$A:$N,14,1)/50,0)</f>
        <v>672473.13</v>
      </c>
      <c r="AA2451" s="7">
        <f>IFERROR(VLOOKUP(VALUE(Q2451),工作表2!$A:$N,14,1)/50,0)</f>
        <v>672473.13</v>
      </c>
      <c r="AB2451" s="7">
        <f>IFERROR(VLOOKUP(VALUE(R2451),工作表2!$A:$N,14,1)/50,0)</f>
        <v>672473.13</v>
      </c>
      <c r="AC2451" s="7">
        <f>IFERROR(VLOOKUP(VALUE(S2451),工作表2!$A:$N,14,1)/50,0)</f>
        <v>672473.13</v>
      </c>
      <c r="AD2451" s="7">
        <f>IFERROR(VLOOKUP(VALUE(T2451),工作表2!$A:$N,14,1)/50,0)</f>
        <v>672473.13</v>
      </c>
      <c r="AE2451" s="7">
        <f>IFERROR(VLOOKUP(VALUE(U2451),工作表2!$A:$N,14,1),0)</f>
        <v>101530619.5</v>
      </c>
      <c r="AF2451" s="7">
        <f t="shared" si="429"/>
        <v>107582877.67</v>
      </c>
    </row>
    <row r="2452" spans="1:32" x14ac:dyDescent="0.15">
      <c r="A2452" s="8">
        <v>102448</v>
      </c>
      <c r="B2452" s="3" t="s">
        <v>8878</v>
      </c>
      <c r="C2452" t="s">
        <v>8888</v>
      </c>
      <c r="D2452" t="s">
        <v>8893</v>
      </c>
      <c r="E2452" t="s">
        <v>8889</v>
      </c>
      <c r="F2452" t="s">
        <v>8895</v>
      </c>
      <c r="G2452" t="s">
        <v>8896</v>
      </c>
      <c r="H2452" t="s">
        <v>8900</v>
      </c>
      <c r="I2452" t="s">
        <v>8885</v>
      </c>
      <c r="J2452" t="s">
        <v>8905</v>
      </c>
      <c r="K2452" t="s">
        <v>8912</v>
      </c>
      <c r="L2452">
        <f t="shared" si="419"/>
        <v>100733</v>
      </c>
      <c r="M2452">
        <f t="shared" si="420"/>
        <v>100735</v>
      </c>
      <c r="N2452">
        <f t="shared" si="421"/>
        <v>100734</v>
      </c>
      <c r="O2452">
        <f t="shared" si="422"/>
        <v>100733</v>
      </c>
      <c r="P2452">
        <f t="shared" si="423"/>
        <v>100733</v>
      </c>
      <c r="Q2452">
        <f t="shared" si="424"/>
        <v>100735</v>
      </c>
      <c r="R2452">
        <f t="shared" si="425"/>
        <v>100735</v>
      </c>
      <c r="S2452">
        <f t="shared" si="426"/>
        <v>100734</v>
      </c>
      <c r="T2452">
        <f t="shared" si="427"/>
        <v>100734</v>
      </c>
      <c r="U2452">
        <f t="shared" si="428"/>
        <v>202449</v>
      </c>
      <c r="V2452" s="7">
        <f>IFERROR(VLOOKUP(VALUE(L2452),工作表2!$A:$N,14,1)/50,0)</f>
        <v>672473.13</v>
      </c>
      <c r="W2452" s="7">
        <f>IFERROR(VLOOKUP(VALUE(M2452),工作表2!$A:$N,14,1)/50,0)</f>
        <v>672473.13</v>
      </c>
      <c r="X2452" s="7">
        <f>IFERROR(VLOOKUP(VALUE(N2452),工作表2!$A:$N,14,1)/50,0)</f>
        <v>672473.13</v>
      </c>
      <c r="Y2452" s="7">
        <f>IFERROR(VLOOKUP(VALUE(O2452),工作表2!$A:$N,14,1)/50,0)</f>
        <v>672473.13</v>
      </c>
      <c r="Z2452" s="7">
        <f>IFERROR(VLOOKUP(VALUE(P2452),工作表2!$A:$N,14,1)/50,0)</f>
        <v>672473.13</v>
      </c>
      <c r="AA2452" s="7">
        <f>IFERROR(VLOOKUP(VALUE(Q2452),工作表2!$A:$N,14,1)/50,0)</f>
        <v>672473.13</v>
      </c>
      <c r="AB2452" s="7">
        <f>IFERROR(VLOOKUP(VALUE(R2452),工作表2!$A:$N,14,1)/50,0)</f>
        <v>672473.13</v>
      </c>
      <c r="AC2452" s="7">
        <f>IFERROR(VLOOKUP(VALUE(S2452),工作表2!$A:$N,14,1)/50,0)</f>
        <v>672473.13</v>
      </c>
      <c r="AD2452" s="7">
        <f>IFERROR(VLOOKUP(VALUE(T2452),工作表2!$A:$N,14,1)/50,0)</f>
        <v>672473.13</v>
      </c>
      <c r="AE2452" s="7">
        <f>IFERROR(VLOOKUP(VALUE(U2452),工作表2!$A:$N,14,1),0)</f>
        <v>101959322.5</v>
      </c>
      <c r="AF2452" s="7">
        <f t="shared" si="429"/>
        <v>108011580.67</v>
      </c>
    </row>
    <row r="2453" spans="1:32" x14ac:dyDescent="0.15">
      <c r="A2453" s="8">
        <v>102449</v>
      </c>
      <c r="B2453" s="3" t="s">
        <v>8909</v>
      </c>
      <c r="C2453" t="s">
        <v>8913</v>
      </c>
      <c r="D2453" t="s">
        <v>8880</v>
      </c>
      <c r="E2453" t="s">
        <v>8889</v>
      </c>
      <c r="F2453" t="s">
        <v>8899</v>
      </c>
      <c r="G2453" t="s">
        <v>8890</v>
      </c>
      <c r="H2453" t="s">
        <v>8884</v>
      </c>
      <c r="I2453" t="s">
        <v>8885</v>
      </c>
      <c r="J2453" t="s">
        <v>8886</v>
      </c>
      <c r="K2453" t="s">
        <v>8914</v>
      </c>
      <c r="L2453">
        <f t="shared" si="419"/>
        <v>100734</v>
      </c>
      <c r="M2453">
        <f t="shared" si="420"/>
        <v>100733</v>
      </c>
      <c r="N2453">
        <f t="shared" si="421"/>
        <v>100735</v>
      </c>
      <c r="O2453">
        <f t="shared" si="422"/>
        <v>100733</v>
      </c>
      <c r="P2453">
        <f t="shared" si="423"/>
        <v>100734</v>
      </c>
      <c r="Q2453">
        <f t="shared" si="424"/>
        <v>100733</v>
      </c>
      <c r="R2453">
        <f t="shared" si="425"/>
        <v>100733</v>
      </c>
      <c r="S2453">
        <f t="shared" si="426"/>
        <v>100734</v>
      </c>
      <c r="T2453">
        <f t="shared" si="427"/>
        <v>100733</v>
      </c>
      <c r="U2453">
        <f t="shared" si="428"/>
        <v>202450</v>
      </c>
      <c r="V2453" s="7">
        <f>IFERROR(VLOOKUP(VALUE(L2453),工作表2!$A:$N,14,1)/50,0)</f>
        <v>672473.13</v>
      </c>
      <c r="W2453" s="7">
        <f>IFERROR(VLOOKUP(VALUE(M2453),工作表2!$A:$N,14,1)/50,0)</f>
        <v>672473.13</v>
      </c>
      <c r="X2453" s="7">
        <f>IFERROR(VLOOKUP(VALUE(N2453),工作表2!$A:$N,14,1)/50,0)</f>
        <v>672473.13</v>
      </c>
      <c r="Y2453" s="7">
        <f>IFERROR(VLOOKUP(VALUE(O2453),工作表2!$A:$N,14,1)/50,0)</f>
        <v>672473.13</v>
      </c>
      <c r="Z2453" s="7">
        <f>IFERROR(VLOOKUP(VALUE(P2453),工作表2!$A:$N,14,1)/50,0)</f>
        <v>672473.13</v>
      </c>
      <c r="AA2453" s="7">
        <f>IFERROR(VLOOKUP(VALUE(Q2453),工作表2!$A:$N,14,1)/50,0)</f>
        <v>672473.13</v>
      </c>
      <c r="AB2453" s="7">
        <f>IFERROR(VLOOKUP(VALUE(R2453),工作表2!$A:$N,14,1)/50,0)</f>
        <v>672473.13</v>
      </c>
      <c r="AC2453" s="7">
        <f>IFERROR(VLOOKUP(VALUE(S2453),工作表2!$A:$N,14,1)/50,0)</f>
        <v>672473.13</v>
      </c>
      <c r="AD2453" s="7">
        <f>IFERROR(VLOOKUP(VALUE(T2453),工作表2!$A:$N,14,1)/50,0)</f>
        <v>672473.13</v>
      </c>
      <c r="AE2453" s="7">
        <f>IFERROR(VLOOKUP(VALUE(U2453),工作表2!$A:$N,14,1),0)</f>
        <v>102534334</v>
      </c>
      <c r="AF2453" s="7">
        <f t="shared" si="429"/>
        <v>108586592.17</v>
      </c>
    </row>
    <row r="2454" spans="1:32" x14ac:dyDescent="0.15">
      <c r="A2454" s="8">
        <v>102450</v>
      </c>
      <c r="B2454" s="3" t="s">
        <v>8915</v>
      </c>
      <c r="C2454" t="s">
        <v>8916</v>
      </c>
      <c r="D2454" t="s">
        <v>8917</v>
      </c>
      <c r="E2454" t="s">
        <v>8918</v>
      </c>
      <c r="F2454" t="s">
        <v>8919</v>
      </c>
      <c r="G2454" t="s">
        <v>8920</v>
      </c>
      <c r="H2454" t="s">
        <v>8921</v>
      </c>
      <c r="I2454" t="s">
        <v>8922</v>
      </c>
      <c r="J2454" t="s">
        <v>8923</v>
      </c>
      <c r="K2454" t="s">
        <v>8924</v>
      </c>
      <c r="L2454">
        <f t="shared" si="419"/>
        <v>100737</v>
      </c>
      <c r="M2454">
        <f t="shared" si="420"/>
        <v>100738</v>
      </c>
      <c r="N2454">
        <f t="shared" si="421"/>
        <v>100737</v>
      </c>
      <c r="O2454">
        <f t="shared" si="422"/>
        <v>100738</v>
      </c>
      <c r="P2454">
        <f t="shared" si="423"/>
        <v>100738</v>
      </c>
      <c r="Q2454">
        <f t="shared" si="424"/>
        <v>100737</v>
      </c>
      <c r="R2454">
        <f t="shared" si="425"/>
        <v>100736</v>
      </c>
      <c r="S2454">
        <f t="shared" si="426"/>
        <v>100738</v>
      </c>
      <c r="T2454">
        <f t="shared" si="427"/>
        <v>100736</v>
      </c>
      <c r="U2454">
        <f t="shared" si="428"/>
        <v>202451</v>
      </c>
      <c r="V2454" s="7">
        <f>IFERROR(VLOOKUP(VALUE(L2454),工作表2!$A:$N,14,1)/50,0)</f>
        <v>678048.08</v>
      </c>
      <c r="W2454" s="7">
        <f>IFERROR(VLOOKUP(VALUE(M2454),工作表2!$A:$N,14,1)/50,0)</f>
        <v>678048.08</v>
      </c>
      <c r="X2454" s="7">
        <f>IFERROR(VLOOKUP(VALUE(N2454),工作表2!$A:$N,14,1)/50,0)</f>
        <v>678048.08</v>
      </c>
      <c r="Y2454" s="7">
        <f>IFERROR(VLOOKUP(VALUE(O2454),工作表2!$A:$N,14,1)/50,0)</f>
        <v>678048.08</v>
      </c>
      <c r="Z2454" s="7">
        <f>IFERROR(VLOOKUP(VALUE(P2454),工作表2!$A:$N,14,1)/50,0)</f>
        <v>678048.08</v>
      </c>
      <c r="AA2454" s="7">
        <f>IFERROR(VLOOKUP(VALUE(Q2454),工作表2!$A:$N,14,1)/50,0)</f>
        <v>678048.08</v>
      </c>
      <c r="AB2454" s="7">
        <f>IFERROR(VLOOKUP(VALUE(R2454),工作表2!$A:$N,14,1)/50,0)</f>
        <v>678048.08</v>
      </c>
      <c r="AC2454" s="7">
        <f>IFERROR(VLOOKUP(VALUE(S2454),工作表2!$A:$N,14,1)/50,0)</f>
        <v>678048.08</v>
      </c>
      <c r="AD2454" s="7">
        <f>IFERROR(VLOOKUP(VALUE(T2454),工作表2!$A:$N,14,1)/50,0)</f>
        <v>678048.08</v>
      </c>
      <c r="AE2454" s="7">
        <f>IFERROR(VLOOKUP(VALUE(U2454),工作表2!$A:$N,14,1),0)</f>
        <v>101016587</v>
      </c>
      <c r="AF2454" s="7">
        <f t="shared" si="429"/>
        <v>107119019.72</v>
      </c>
    </row>
    <row r="2455" spans="1:32" x14ac:dyDescent="0.15">
      <c r="A2455" s="8">
        <v>102451</v>
      </c>
      <c r="B2455" s="3" t="s">
        <v>8925</v>
      </c>
      <c r="C2455" t="s">
        <v>8916</v>
      </c>
      <c r="D2455" t="s">
        <v>8926</v>
      </c>
      <c r="E2455" t="s">
        <v>8927</v>
      </c>
      <c r="F2455" t="s">
        <v>8928</v>
      </c>
      <c r="G2455" t="s">
        <v>8929</v>
      </c>
      <c r="H2455" t="s">
        <v>8930</v>
      </c>
      <c r="I2455" t="s">
        <v>8922</v>
      </c>
      <c r="J2455" t="s">
        <v>8931</v>
      </c>
      <c r="K2455" t="s">
        <v>8932</v>
      </c>
      <c r="L2455">
        <f t="shared" si="419"/>
        <v>100738</v>
      </c>
      <c r="M2455">
        <f t="shared" si="420"/>
        <v>100738</v>
      </c>
      <c r="N2455">
        <f t="shared" si="421"/>
        <v>100738</v>
      </c>
      <c r="O2455">
        <f t="shared" si="422"/>
        <v>100737</v>
      </c>
      <c r="P2455">
        <f t="shared" si="423"/>
        <v>100736</v>
      </c>
      <c r="Q2455">
        <f t="shared" si="424"/>
        <v>100736</v>
      </c>
      <c r="R2455">
        <f t="shared" si="425"/>
        <v>100738</v>
      </c>
      <c r="S2455">
        <f t="shared" si="426"/>
        <v>100738</v>
      </c>
      <c r="T2455">
        <f t="shared" si="427"/>
        <v>100738</v>
      </c>
      <c r="U2455">
        <f t="shared" si="428"/>
        <v>202452</v>
      </c>
      <c r="V2455" s="7">
        <f>IFERROR(VLOOKUP(VALUE(L2455),工作表2!$A:$N,14,1)/50,0)</f>
        <v>678048.08</v>
      </c>
      <c r="W2455" s="7">
        <f>IFERROR(VLOOKUP(VALUE(M2455),工作表2!$A:$N,14,1)/50,0)</f>
        <v>678048.08</v>
      </c>
      <c r="X2455" s="7">
        <f>IFERROR(VLOOKUP(VALUE(N2455),工作表2!$A:$N,14,1)/50,0)</f>
        <v>678048.08</v>
      </c>
      <c r="Y2455" s="7">
        <f>IFERROR(VLOOKUP(VALUE(O2455),工作表2!$A:$N,14,1)/50,0)</f>
        <v>678048.08</v>
      </c>
      <c r="Z2455" s="7">
        <f>IFERROR(VLOOKUP(VALUE(P2455),工作表2!$A:$N,14,1)/50,0)</f>
        <v>678048.08</v>
      </c>
      <c r="AA2455" s="7">
        <f>IFERROR(VLOOKUP(VALUE(Q2455),工作表2!$A:$N,14,1)/50,0)</f>
        <v>678048.08</v>
      </c>
      <c r="AB2455" s="7">
        <f>IFERROR(VLOOKUP(VALUE(R2455),工作表2!$A:$N,14,1)/50,0)</f>
        <v>678048.08</v>
      </c>
      <c r="AC2455" s="7">
        <f>IFERROR(VLOOKUP(VALUE(S2455),工作表2!$A:$N,14,1)/50,0)</f>
        <v>678048.08</v>
      </c>
      <c r="AD2455" s="7">
        <f>IFERROR(VLOOKUP(VALUE(T2455),工作表2!$A:$N,14,1)/50,0)</f>
        <v>678048.08</v>
      </c>
      <c r="AE2455" s="7">
        <f>IFERROR(VLOOKUP(VALUE(U2455),工作表2!$A:$N,14,1),0)</f>
        <v>101080109.5</v>
      </c>
      <c r="AF2455" s="7">
        <f t="shared" si="429"/>
        <v>107182542.22</v>
      </c>
    </row>
    <row r="2456" spans="1:32" x14ac:dyDescent="0.15">
      <c r="A2456" s="8">
        <v>102452</v>
      </c>
      <c r="B2456" s="3" t="s">
        <v>8925</v>
      </c>
      <c r="C2456" t="s">
        <v>8933</v>
      </c>
      <c r="D2456" t="s">
        <v>8926</v>
      </c>
      <c r="E2456" t="s">
        <v>8927</v>
      </c>
      <c r="F2456" t="s">
        <v>8919</v>
      </c>
      <c r="G2456" t="s">
        <v>8929</v>
      </c>
      <c r="H2456" t="s">
        <v>8930</v>
      </c>
      <c r="I2456" t="s">
        <v>8934</v>
      </c>
      <c r="J2456" t="s">
        <v>8935</v>
      </c>
      <c r="K2456" t="s">
        <v>8936</v>
      </c>
      <c r="L2456">
        <f t="shared" si="419"/>
        <v>100738</v>
      </c>
      <c r="M2456">
        <f t="shared" si="420"/>
        <v>100737</v>
      </c>
      <c r="N2456">
        <f t="shared" si="421"/>
        <v>100738</v>
      </c>
      <c r="O2456">
        <f t="shared" si="422"/>
        <v>100737</v>
      </c>
      <c r="P2456">
        <f t="shared" si="423"/>
        <v>100738</v>
      </c>
      <c r="Q2456">
        <f t="shared" si="424"/>
        <v>100736</v>
      </c>
      <c r="R2456">
        <f t="shared" si="425"/>
        <v>100738</v>
      </c>
      <c r="S2456">
        <f t="shared" si="426"/>
        <v>100736</v>
      </c>
      <c r="T2456">
        <f t="shared" si="427"/>
        <v>100737</v>
      </c>
      <c r="U2456">
        <f t="shared" si="428"/>
        <v>202453</v>
      </c>
      <c r="V2456" s="7">
        <f>IFERROR(VLOOKUP(VALUE(L2456),工作表2!$A:$N,14,1)/50,0)</f>
        <v>678048.08</v>
      </c>
      <c r="W2456" s="7">
        <f>IFERROR(VLOOKUP(VALUE(M2456),工作表2!$A:$N,14,1)/50,0)</f>
        <v>678048.08</v>
      </c>
      <c r="X2456" s="7">
        <f>IFERROR(VLOOKUP(VALUE(N2456),工作表2!$A:$N,14,1)/50,0)</f>
        <v>678048.08</v>
      </c>
      <c r="Y2456" s="7">
        <f>IFERROR(VLOOKUP(VALUE(O2456),工作表2!$A:$N,14,1)/50,0)</f>
        <v>678048.08</v>
      </c>
      <c r="Z2456" s="7">
        <f>IFERROR(VLOOKUP(VALUE(P2456),工作表2!$A:$N,14,1)/50,0)</f>
        <v>678048.08</v>
      </c>
      <c r="AA2456" s="7">
        <f>IFERROR(VLOOKUP(VALUE(Q2456),工作表2!$A:$N,14,1)/50,0)</f>
        <v>678048.08</v>
      </c>
      <c r="AB2456" s="7">
        <f>IFERROR(VLOOKUP(VALUE(R2456),工作表2!$A:$N,14,1)/50,0)</f>
        <v>678048.08</v>
      </c>
      <c r="AC2456" s="7">
        <f>IFERROR(VLOOKUP(VALUE(S2456),工作表2!$A:$N,14,1)/50,0)</f>
        <v>678048.08</v>
      </c>
      <c r="AD2456" s="7">
        <f>IFERROR(VLOOKUP(VALUE(T2456),工作表2!$A:$N,14,1)/50,0)</f>
        <v>678048.08</v>
      </c>
      <c r="AE2456" s="7">
        <f>IFERROR(VLOOKUP(VALUE(U2456),工作表2!$A:$N,14,1),0)</f>
        <v>101143663.5</v>
      </c>
      <c r="AF2456" s="7">
        <f t="shared" si="429"/>
        <v>107246096.22</v>
      </c>
    </row>
    <row r="2457" spans="1:32" x14ac:dyDescent="0.15">
      <c r="A2457" s="8">
        <v>102453</v>
      </c>
      <c r="B2457" s="3" t="s">
        <v>8937</v>
      </c>
      <c r="C2457" t="s">
        <v>8933</v>
      </c>
      <c r="D2457" t="s">
        <v>8926</v>
      </c>
      <c r="E2457" t="s">
        <v>8927</v>
      </c>
      <c r="F2457" t="s">
        <v>8938</v>
      </c>
      <c r="G2457" t="s">
        <v>8939</v>
      </c>
      <c r="H2457" t="s">
        <v>8940</v>
      </c>
      <c r="I2457" t="s">
        <v>8934</v>
      </c>
      <c r="J2457" t="s">
        <v>8931</v>
      </c>
      <c r="K2457" t="s">
        <v>8941</v>
      </c>
      <c r="L2457">
        <f t="shared" si="419"/>
        <v>100736</v>
      </c>
      <c r="M2457">
        <f t="shared" si="420"/>
        <v>100737</v>
      </c>
      <c r="N2457">
        <f t="shared" si="421"/>
        <v>100738</v>
      </c>
      <c r="O2457">
        <f t="shared" si="422"/>
        <v>100737</v>
      </c>
      <c r="P2457">
        <f t="shared" si="423"/>
        <v>100737</v>
      </c>
      <c r="Q2457">
        <f t="shared" si="424"/>
        <v>100738</v>
      </c>
      <c r="R2457">
        <f t="shared" si="425"/>
        <v>100737</v>
      </c>
      <c r="S2457">
        <f t="shared" si="426"/>
        <v>100736</v>
      </c>
      <c r="T2457">
        <f t="shared" si="427"/>
        <v>100738</v>
      </c>
      <c r="U2457">
        <f t="shared" si="428"/>
        <v>202454</v>
      </c>
      <c r="V2457" s="7">
        <f>IFERROR(VLOOKUP(VALUE(L2457),工作表2!$A:$N,14,1)/50,0)</f>
        <v>678048.08</v>
      </c>
      <c r="W2457" s="7">
        <f>IFERROR(VLOOKUP(VALUE(M2457),工作表2!$A:$N,14,1)/50,0)</f>
        <v>678048.08</v>
      </c>
      <c r="X2457" s="7">
        <f>IFERROR(VLOOKUP(VALUE(N2457),工作表2!$A:$N,14,1)/50,0)</f>
        <v>678048.08</v>
      </c>
      <c r="Y2457" s="7">
        <f>IFERROR(VLOOKUP(VALUE(O2457),工作表2!$A:$N,14,1)/50,0)</f>
        <v>678048.08</v>
      </c>
      <c r="Z2457" s="7">
        <f>IFERROR(VLOOKUP(VALUE(P2457),工作表2!$A:$N,14,1)/50,0)</f>
        <v>678048.08</v>
      </c>
      <c r="AA2457" s="7">
        <f>IFERROR(VLOOKUP(VALUE(Q2457),工作表2!$A:$N,14,1)/50,0)</f>
        <v>678048.08</v>
      </c>
      <c r="AB2457" s="7">
        <f>IFERROR(VLOOKUP(VALUE(R2457),工作表2!$A:$N,14,1)/50,0)</f>
        <v>678048.08</v>
      </c>
      <c r="AC2457" s="7">
        <f>IFERROR(VLOOKUP(VALUE(S2457),工作表2!$A:$N,14,1)/50,0)</f>
        <v>678048.08</v>
      </c>
      <c r="AD2457" s="7">
        <f>IFERROR(VLOOKUP(VALUE(T2457),工作表2!$A:$N,14,1)/50,0)</f>
        <v>678048.08</v>
      </c>
      <c r="AE2457" s="7">
        <f>IFERROR(VLOOKUP(VALUE(U2457),工作表2!$A:$N,14,1),0)</f>
        <v>103040699</v>
      </c>
      <c r="AF2457" s="7">
        <f t="shared" si="429"/>
        <v>109143131.72</v>
      </c>
    </row>
    <row r="2458" spans="1:32" x14ac:dyDescent="0.15">
      <c r="A2458" s="8">
        <v>102454</v>
      </c>
      <c r="B2458" s="3" t="s">
        <v>8925</v>
      </c>
      <c r="C2458" t="s">
        <v>8916</v>
      </c>
      <c r="D2458" t="s">
        <v>8917</v>
      </c>
      <c r="E2458" t="s">
        <v>8927</v>
      </c>
      <c r="F2458" t="s">
        <v>8919</v>
      </c>
      <c r="G2458" t="s">
        <v>8920</v>
      </c>
      <c r="H2458" t="s">
        <v>8940</v>
      </c>
      <c r="I2458" t="s">
        <v>8942</v>
      </c>
      <c r="J2458" t="s">
        <v>8931</v>
      </c>
      <c r="K2458" t="s">
        <v>8943</v>
      </c>
      <c r="L2458">
        <f t="shared" si="419"/>
        <v>100738</v>
      </c>
      <c r="M2458">
        <f t="shared" si="420"/>
        <v>100738</v>
      </c>
      <c r="N2458">
        <f t="shared" si="421"/>
        <v>100737</v>
      </c>
      <c r="O2458">
        <f t="shared" si="422"/>
        <v>100737</v>
      </c>
      <c r="P2458">
        <f t="shared" si="423"/>
        <v>100738</v>
      </c>
      <c r="Q2458">
        <f t="shared" si="424"/>
        <v>100737</v>
      </c>
      <c r="R2458">
        <f t="shared" si="425"/>
        <v>100737</v>
      </c>
      <c r="S2458">
        <f t="shared" si="426"/>
        <v>100737</v>
      </c>
      <c r="T2458">
        <f t="shared" si="427"/>
        <v>100738</v>
      </c>
      <c r="U2458">
        <f t="shared" si="428"/>
        <v>202455</v>
      </c>
      <c r="V2458" s="7">
        <f>IFERROR(VLOOKUP(VALUE(L2458),工作表2!$A:$N,14,1)/50,0)</f>
        <v>678048.08</v>
      </c>
      <c r="W2458" s="7">
        <f>IFERROR(VLOOKUP(VALUE(M2458),工作表2!$A:$N,14,1)/50,0)</f>
        <v>678048.08</v>
      </c>
      <c r="X2458" s="7">
        <f>IFERROR(VLOOKUP(VALUE(N2458),工作表2!$A:$N,14,1)/50,0)</f>
        <v>678048.08</v>
      </c>
      <c r="Y2458" s="7">
        <f>IFERROR(VLOOKUP(VALUE(O2458),工作表2!$A:$N,14,1)/50,0)</f>
        <v>678048.08</v>
      </c>
      <c r="Z2458" s="7">
        <f>IFERROR(VLOOKUP(VALUE(P2458),工作表2!$A:$N,14,1)/50,0)</f>
        <v>678048.08</v>
      </c>
      <c r="AA2458" s="7">
        <f>IFERROR(VLOOKUP(VALUE(Q2458),工作表2!$A:$N,14,1)/50,0)</f>
        <v>678048.08</v>
      </c>
      <c r="AB2458" s="7">
        <f>IFERROR(VLOOKUP(VALUE(R2458),工作表2!$A:$N,14,1)/50,0)</f>
        <v>678048.08</v>
      </c>
      <c r="AC2458" s="7">
        <f>IFERROR(VLOOKUP(VALUE(S2458),工作表2!$A:$N,14,1)/50,0)</f>
        <v>678048.08</v>
      </c>
      <c r="AD2458" s="7">
        <f>IFERROR(VLOOKUP(VALUE(T2458),工作表2!$A:$N,14,1)/50,0)</f>
        <v>678048.08</v>
      </c>
      <c r="AE2458" s="7">
        <f>IFERROR(VLOOKUP(VALUE(U2458),工作表2!$A:$N,14,1),0)</f>
        <v>101270870.5</v>
      </c>
      <c r="AF2458" s="7">
        <f t="shared" si="429"/>
        <v>107373303.22</v>
      </c>
    </row>
    <row r="2459" spans="1:32" x14ac:dyDescent="0.15">
      <c r="A2459" s="8">
        <v>102455</v>
      </c>
      <c r="B2459" s="3" t="s">
        <v>8925</v>
      </c>
      <c r="C2459" t="s">
        <v>8916</v>
      </c>
      <c r="D2459" t="s">
        <v>8926</v>
      </c>
      <c r="E2459" t="s">
        <v>8918</v>
      </c>
      <c r="F2459" t="s">
        <v>8919</v>
      </c>
      <c r="G2459" t="s">
        <v>8939</v>
      </c>
      <c r="H2459" t="s">
        <v>8921</v>
      </c>
      <c r="I2459" t="s">
        <v>8934</v>
      </c>
      <c r="J2459" t="s">
        <v>8923</v>
      </c>
      <c r="K2459" t="s">
        <v>8944</v>
      </c>
      <c r="L2459">
        <f t="shared" si="419"/>
        <v>100738</v>
      </c>
      <c r="M2459">
        <f t="shared" si="420"/>
        <v>100738</v>
      </c>
      <c r="N2459">
        <f t="shared" si="421"/>
        <v>100738</v>
      </c>
      <c r="O2459">
        <f t="shared" si="422"/>
        <v>100738</v>
      </c>
      <c r="P2459">
        <f t="shared" si="423"/>
        <v>100738</v>
      </c>
      <c r="Q2459">
        <f t="shared" si="424"/>
        <v>100738</v>
      </c>
      <c r="R2459">
        <f t="shared" si="425"/>
        <v>100736</v>
      </c>
      <c r="S2459">
        <f t="shared" si="426"/>
        <v>100736</v>
      </c>
      <c r="T2459">
        <f t="shared" si="427"/>
        <v>100736</v>
      </c>
      <c r="U2459">
        <f t="shared" si="428"/>
        <v>202456</v>
      </c>
      <c r="V2459" s="7">
        <f>IFERROR(VLOOKUP(VALUE(L2459),工作表2!$A:$N,14,1)/50,0)</f>
        <v>678048.08</v>
      </c>
      <c r="W2459" s="7">
        <f>IFERROR(VLOOKUP(VALUE(M2459),工作表2!$A:$N,14,1)/50,0)</f>
        <v>678048.08</v>
      </c>
      <c r="X2459" s="7">
        <f>IFERROR(VLOOKUP(VALUE(N2459),工作表2!$A:$N,14,1)/50,0)</f>
        <v>678048.08</v>
      </c>
      <c r="Y2459" s="7">
        <f>IFERROR(VLOOKUP(VALUE(O2459),工作表2!$A:$N,14,1)/50,0)</f>
        <v>678048.08</v>
      </c>
      <c r="Z2459" s="7">
        <f>IFERROR(VLOOKUP(VALUE(P2459),工作表2!$A:$N,14,1)/50,0)</f>
        <v>678048.08</v>
      </c>
      <c r="AA2459" s="7">
        <f>IFERROR(VLOOKUP(VALUE(Q2459),工作表2!$A:$N,14,1)/50,0)</f>
        <v>678048.08</v>
      </c>
      <c r="AB2459" s="7">
        <f>IFERROR(VLOOKUP(VALUE(R2459),工作表2!$A:$N,14,1)/50,0)</f>
        <v>678048.08</v>
      </c>
      <c r="AC2459" s="7">
        <f>IFERROR(VLOOKUP(VALUE(S2459),工作表2!$A:$N,14,1)/50,0)</f>
        <v>678048.08</v>
      </c>
      <c r="AD2459" s="7">
        <f>IFERROR(VLOOKUP(VALUE(T2459),工作表2!$A:$N,14,1)/50,0)</f>
        <v>678048.08</v>
      </c>
      <c r="AE2459" s="7">
        <f>IFERROR(VLOOKUP(VALUE(U2459),工作表2!$A:$N,14,1),0)</f>
        <v>101337522</v>
      </c>
      <c r="AF2459" s="7">
        <f t="shared" si="429"/>
        <v>107439954.72</v>
      </c>
    </row>
    <row r="2460" spans="1:32" x14ac:dyDescent="0.15">
      <c r="A2460" s="8">
        <v>102456</v>
      </c>
      <c r="B2460" s="3" t="s">
        <v>8937</v>
      </c>
      <c r="C2460" t="s">
        <v>8916</v>
      </c>
      <c r="D2460" t="s">
        <v>8945</v>
      </c>
      <c r="E2460" t="s">
        <v>8946</v>
      </c>
      <c r="F2460" t="s">
        <v>8938</v>
      </c>
      <c r="G2460" t="s">
        <v>8929</v>
      </c>
      <c r="H2460" t="s">
        <v>8930</v>
      </c>
      <c r="I2460" t="s">
        <v>8922</v>
      </c>
      <c r="J2460" t="s">
        <v>8923</v>
      </c>
      <c r="K2460" t="s">
        <v>8947</v>
      </c>
      <c r="L2460">
        <f t="shared" si="419"/>
        <v>100736</v>
      </c>
      <c r="M2460">
        <f t="shared" si="420"/>
        <v>100738</v>
      </c>
      <c r="N2460">
        <f t="shared" si="421"/>
        <v>100736</v>
      </c>
      <c r="O2460">
        <f t="shared" si="422"/>
        <v>100736</v>
      </c>
      <c r="P2460">
        <f t="shared" si="423"/>
        <v>100737</v>
      </c>
      <c r="Q2460">
        <f t="shared" si="424"/>
        <v>100736</v>
      </c>
      <c r="R2460">
        <f t="shared" si="425"/>
        <v>100738</v>
      </c>
      <c r="S2460">
        <f t="shared" si="426"/>
        <v>100738</v>
      </c>
      <c r="T2460">
        <f t="shared" si="427"/>
        <v>100736</v>
      </c>
      <c r="U2460">
        <f t="shared" si="428"/>
        <v>202457</v>
      </c>
      <c r="V2460" s="7">
        <f>IFERROR(VLOOKUP(VALUE(L2460),工作表2!$A:$N,14,1)/50,0)</f>
        <v>678048.08</v>
      </c>
      <c r="W2460" s="7">
        <f>IFERROR(VLOOKUP(VALUE(M2460),工作表2!$A:$N,14,1)/50,0)</f>
        <v>678048.08</v>
      </c>
      <c r="X2460" s="7">
        <f>IFERROR(VLOOKUP(VALUE(N2460),工作表2!$A:$N,14,1)/50,0)</f>
        <v>678048.08</v>
      </c>
      <c r="Y2460" s="7">
        <f>IFERROR(VLOOKUP(VALUE(O2460),工作表2!$A:$N,14,1)/50,0)</f>
        <v>678048.08</v>
      </c>
      <c r="Z2460" s="7">
        <f>IFERROR(VLOOKUP(VALUE(P2460),工作表2!$A:$N,14,1)/50,0)</f>
        <v>678048.08</v>
      </c>
      <c r="AA2460" s="7">
        <f>IFERROR(VLOOKUP(VALUE(Q2460),工作表2!$A:$N,14,1)/50,0)</f>
        <v>678048.08</v>
      </c>
      <c r="AB2460" s="7">
        <f>IFERROR(VLOOKUP(VALUE(R2460),工作表2!$A:$N,14,1)/50,0)</f>
        <v>678048.08</v>
      </c>
      <c r="AC2460" s="7">
        <f>IFERROR(VLOOKUP(VALUE(S2460),工作表2!$A:$N,14,1)/50,0)</f>
        <v>678048.08</v>
      </c>
      <c r="AD2460" s="7">
        <f>IFERROR(VLOOKUP(VALUE(T2460),工作表2!$A:$N,14,1)/50,0)</f>
        <v>678048.08</v>
      </c>
      <c r="AE2460" s="7">
        <f>IFERROR(VLOOKUP(VALUE(U2460),工作表2!$A:$N,14,1),0)</f>
        <v>103240379</v>
      </c>
      <c r="AF2460" s="7">
        <f t="shared" si="429"/>
        <v>109342811.72</v>
      </c>
    </row>
    <row r="2461" spans="1:32" x14ac:dyDescent="0.15">
      <c r="A2461" s="8">
        <v>102457</v>
      </c>
      <c r="B2461" s="3" t="s">
        <v>8937</v>
      </c>
      <c r="C2461" t="s">
        <v>8916</v>
      </c>
      <c r="D2461" t="s">
        <v>8917</v>
      </c>
      <c r="E2461" t="s">
        <v>8927</v>
      </c>
      <c r="F2461" t="s">
        <v>8928</v>
      </c>
      <c r="G2461" t="s">
        <v>8939</v>
      </c>
      <c r="H2461" t="s">
        <v>8930</v>
      </c>
      <c r="I2461" t="s">
        <v>8934</v>
      </c>
      <c r="J2461" t="s">
        <v>8935</v>
      </c>
      <c r="K2461" t="s">
        <v>8948</v>
      </c>
      <c r="L2461">
        <f t="shared" si="419"/>
        <v>100736</v>
      </c>
      <c r="M2461">
        <f t="shared" si="420"/>
        <v>100738</v>
      </c>
      <c r="N2461">
        <f t="shared" si="421"/>
        <v>100737</v>
      </c>
      <c r="O2461">
        <f t="shared" si="422"/>
        <v>100737</v>
      </c>
      <c r="P2461">
        <f t="shared" si="423"/>
        <v>100736</v>
      </c>
      <c r="Q2461">
        <f t="shared" si="424"/>
        <v>100738</v>
      </c>
      <c r="R2461">
        <f t="shared" si="425"/>
        <v>100738</v>
      </c>
      <c r="S2461">
        <f t="shared" si="426"/>
        <v>100736</v>
      </c>
      <c r="T2461">
        <f t="shared" si="427"/>
        <v>100737</v>
      </c>
      <c r="U2461">
        <f t="shared" si="428"/>
        <v>202458</v>
      </c>
      <c r="V2461" s="7">
        <f>IFERROR(VLOOKUP(VALUE(L2461),工作表2!$A:$N,14,1)/50,0)</f>
        <v>678048.08</v>
      </c>
      <c r="W2461" s="7">
        <f>IFERROR(VLOOKUP(VALUE(M2461),工作表2!$A:$N,14,1)/50,0)</f>
        <v>678048.08</v>
      </c>
      <c r="X2461" s="7">
        <f>IFERROR(VLOOKUP(VALUE(N2461),工作表2!$A:$N,14,1)/50,0)</f>
        <v>678048.08</v>
      </c>
      <c r="Y2461" s="7">
        <f>IFERROR(VLOOKUP(VALUE(O2461),工作表2!$A:$N,14,1)/50,0)</f>
        <v>678048.08</v>
      </c>
      <c r="Z2461" s="7">
        <f>IFERROR(VLOOKUP(VALUE(P2461),工作表2!$A:$N,14,1)/50,0)</f>
        <v>678048.08</v>
      </c>
      <c r="AA2461" s="7">
        <f>IFERROR(VLOOKUP(VALUE(Q2461),工作表2!$A:$N,14,1)/50,0)</f>
        <v>678048.08</v>
      </c>
      <c r="AB2461" s="7">
        <f>IFERROR(VLOOKUP(VALUE(R2461),工作表2!$A:$N,14,1)/50,0)</f>
        <v>678048.08</v>
      </c>
      <c r="AC2461" s="7">
        <f>IFERROR(VLOOKUP(VALUE(S2461),工作表2!$A:$N,14,1)/50,0)</f>
        <v>678048.08</v>
      </c>
      <c r="AD2461" s="7">
        <f>IFERROR(VLOOKUP(VALUE(T2461),工作表2!$A:$N,14,1)/50,0)</f>
        <v>678048.08</v>
      </c>
      <c r="AE2461" s="7">
        <f>IFERROR(VLOOKUP(VALUE(U2461),工作表2!$A:$N,14,1),0)</f>
        <v>102426203.5</v>
      </c>
      <c r="AF2461" s="7">
        <f t="shared" si="429"/>
        <v>108528636.22</v>
      </c>
    </row>
    <row r="2462" spans="1:32" x14ac:dyDescent="0.15">
      <c r="A2462" s="8">
        <v>102458</v>
      </c>
      <c r="B2462" s="3" t="s">
        <v>8937</v>
      </c>
      <c r="C2462" t="s">
        <v>8933</v>
      </c>
      <c r="D2462" t="s">
        <v>8917</v>
      </c>
      <c r="E2462" t="s">
        <v>8918</v>
      </c>
      <c r="F2462" t="s">
        <v>8928</v>
      </c>
      <c r="G2462" t="s">
        <v>8920</v>
      </c>
      <c r="H2462" t="s">
        <v>8930</v>
      </c>
      <c r="I2462" t="s">
        <v>8942</v>
      </c>
      <c r="J2462" t="s">
        <v>8935</v>
      </c>
      <c r="K2462" t="s">
        <v>8949</v>
      </c>
      <c r="L2462">
        <f t="shared" si="419"/>
        <v>100736</v>
      </c>
      <c r="M2462">
        <f t="shared" si="420"/>
        <v>100737</v>
      </c>
      <c r="N2462">
        <f t="shared" si="421"/>
        <v>100737</v>
      </c>
      <c r="O2462">
        <f t="shared" si="422"/>
        <v>100738</v>
      </c>
      <c r="P2462">
        <f t="shared" si="423"/>
        <v>100736</v>
      </c>
      <c r="Q2462">
        <f t="shared" si="424"/>
        <v>100737</v>
      </c>
      <c r="R2462">
        <f t="shared" si="425"/>
        <v>100738</v>
      </c>
      <c r="S2462">
        <f t="shared" si="426"/>
        <v>100737</v>
      </c>
      <c r="T2462">
        <f t="shared" si="427"/>
        <v>100737</v>
      </c>
      <c r="U2462">
        <f t="shared" si="428"/>
        <v>202459</v>
      </c>
      <c r="V2462" s="7">
        <f>IFERROR(VLOOKUP(VALUE(L2462),工作表2!$A:$N,14,1)/50,0)</f>
        <v>678048.08</v>
      </c>
      <c r="W2462" s="7">
        <f>IFERROR(VLOOKUP(VALUE(M2462),工作表2!$A:$N,14,1)/50,0)</f>
        <v>678048.08</v>
      </c>
      <c r="X2462" s="7">
        <f>IFERROR(VLOOKUP(VALUE(N2462),工作表2!$A:$N,14,1)/50,0)</f>
        <v>678048.08</v>
      </c>
      <c r="Y2462" s="7">
        <f>IFERROR(VLOOKUP(VALUE(O2462),工作表2!$A:$N,14,1)/50,0)</f>
        <v>678048.08</v>
      </c>
      <c r="Z2462" s="7">
        <f>IFERROR(VLOOKUP(VALUE(P2462),工作表2!$A:$N,14,1)/50,0)</f>
        <v>678048.08</v>
      </c>
      <c r="AA2462" s="7">
        <f>IFERROR(VLOOKUP(VALUE(Q2462),工作表2!$A:$N,14,1)/50,0)</f>
        <v>678048.08</v>
      </c>
      <c r="AB2462" s="7">
        <f>IFERROR(VLOOKUP(VALUE(R2462),工作表2!$A:$N,14,1)/50,0)</f>
        <v>678048.08</v>
      </c>
      <c r="AC2462" s="7">
        <f>IFERROR(VLOOKUP(VALUE(S2462),工作表2!$A:$N,14,1)/50,0)</f>
        <v>678048.08</v>
      </c>
      <c r="AD2462" s="7">
        <f>IFERROR(VLOOKUP(VALUE(T2462),工作表2!$A:$N,14,1)/50,0)</f>
        <v>678048.08</v>
      </c>
      <c r="AE2462" s="7">
        <f>IFERROR(VLOOKUP(VALUE(U2462),工作表2!$A:$N,14,1),0)</f>
        <v>102861022</v>
      </c>
      <c r="AF2462" s="7">
        <f t="shared" si="429"/>
        <v>108963454.72</v>
      </c>
    </row>
    <row r="2463" spans="1:32" x14ac:dyDescent="0.15">
      <c r="A2463" s="8">
        <v>102459</v>
      </c>
      <c r="B2463" s="3" t="s">
        <v>8937</v>
      </c>
      <c r="C2463" t="s">
        <v>8933</v>
      </c>
      <c r="D2463" t="s">
        <v>8917</v>
      </c>
      <c r="E2463" t="s">
        <v>8918</v>
      </c>
      <c r="F2463" t="s">
        <v>8919</v>
      </c>
      <c r="G2463" t="s">
        <v>8939</v>
      </c>
      <c r="H2463" t="s">
        <v>8940</v>
      </c>
      <c r="I2463" t="s">
        <v>8922</v>
      </c>
      <c r="J2463" t="s">
        <v>8931</v>
      </c>
      <c r="K2463" t="s">
        <v>8950</v>
      </c>
      <c r="L2463">
        <f t="shared" si="419"/>
        <v>100736</v>
      </c>
      <c r="M2463">
        <f t="shared" si="420"/>
        <v>100737</v>
      </c>
      <c r="N2463">
        <f t="shared" si="421"/>
        <v>100737</v>
      </c>
      <c r="O2463">
        <f t="shared" si="422"/>
        <v>100738</v>
      </c>
      <c r="P2463">
        <f t="shared" si="423"/>
        <v>100738</v>
      </c>
      <c r="Q2463">
        <f t="shared" si="424"/>
        <v>100738</v>
      </c>
      <c r="R2463">
        <f t="shared" si="425"/>
        <v>100737</v>
      </c>
      <c r="S2463">
        <f t="shared" si="426"/>
        <v>100738</v>
      </c>
      <c r="T2463">
        <f t="shared" si="427"/>
        <v>100738</v>
      </c>
      <c r="U2463">
        <f t="shared" si="428"/>
        <v>202460</v>
      </c>
      <c r="V2463" s="7">
        <f>IFERROR(VLOOKUP(VALUE(L2463),工作表2!$A:$N,14,1)/50,0)</f>
        <v>678048.08</v>
      </c>
      <c r="W2463" s="7">
        <f>IFERROR(VLOOKUP(VALUE(M2463),工作表2!$A:$N,14,1)/50,0)</f>
        <v>678048.08</v>
      </c>
      <c r="X2463" s="7">
        <f>IFERROR(VLOOKUP(VALUE(N2463),工作表2!$A:$N,14,1)/50,0)</f>
        <v>678048.08</v>
      </c>
      <c r="Y2463" s="7">
        <f>IFERROR(VLOOKUP(VALUE(O2463),工作表2!$A:$N,14,1)/50,0)</f>
        <v>678048.08</v>
      </c>
      <c r="Z2463" s="7">
        <f>IFERROR(VLOOKUP(VALUE(P2463),工作表2!$A:$N,14,1)/50,0)</f>
        <v>678048.08</v>
      </c>
      <c r="AA2463" s="7">
        <f>IFERROR(VLOOKUP(VALUE(Q2463),工作表2!$A:$N,14,1)/50,0)</f>
        <v>678048.08</v>
      </c>
      <c r="AB2463" s="7">
        <f>IFERROR(VLOOKUP(VALUE(R2463),工作表2!$A:$N,14,1)/50,0)</f>
        <v>678048.08</v>
      </c>
      <c r="AC2463" s="7">
        <f>IFERROR(VLOOKUP(VALUE(S2463),工作表2!$A:$N,14,1)/50,0)</f>
        <v>678048.08</v>
      </c>
      <c r="AD2463" s="7">
        <f>IFERROR(VLOOKUP(VALUE(T2463),工作表2!$A:$N,14,1)/50,0)</f>
        <v>678048.08</v>
      </c>
      <c r="AE2463" s="7">
        <f>IFERROR(VLOOKUP(VALUE(U2463),工作表2!$A:$N,14,1),0)</f>
        <v>103443350</v>
      </c>
      <c r="AF2463" s="7">
        <f t="shared" si="429"/>
        <v>109545782.72</v>
      </c>
    </row>
    <row r="2464" spans="1:32" x14ac:dyDescent="0.15">
      <c r="A2464" s="8">
        <v>102460</v>
      </c>
      <c r="B2464" s="3" t="s">
        <v>8951</v>
      </c>
      <c r="C2464" t="s">
        <v>8952</v>
      </c>
      <c r="D2464" t="s">
        <v>8953</v>
      </c>
      <c r="E2464" t="s">
        <v>8954</v>
      </c>
      <c r="F2464" t="s">
        <v>8955</v>
      </c>
      <c r="G2464" t="s">
        <v>8956</v>
      </c>
      <c r="H2464" t="s">
        <v>8957</v>
      </c>
      <c r="I2464" t="s">
        <v>8958</v>
      </c>
      <c r="J2464" t="s">
        <v>8959</v>
      </c>
      <c r="K2464" t="s">
        <v>8960</v>
      </c>
      <c r="L2464">
        <f t="shared" si="419"/>
        <v>100740</v>
      </c>
      <c r="M2464">
        <f t="shared" si="420"/>
        <v>100740</v>
      </c>
      <c r="N2464">
        <f t="shared" si="421"/>
        <v>100740</v>
      </c>
      <c r="O2464">
        <f t="shared" si="422"/>
        <v>100741</v>
      </c>
      <c r="P2464">
        <f t="shared" si="423"/>
        <v>100740</v>
      </c>
      <c r="Q2464">
        <f t="shared" si="424"/>
        <v>100739</v>
      </c>
      <c r="R2464">
        <f t="shared" si="425"/>
        <v>100739</v>
      </c>
      <c r="S2464">
        <f t="shared" si="426"/>
        <v>100740</v>
      </c>
      <c r="T2464">
        <f t="shared" si="427"/>
        <v>100741</v>
      </c>
      <c r="U2464">
        <f t="shared" si="428"/>
        <v>202461</v>
      </c>
      <c r="V2464" s="7">
        <f>IFERROR(VLOOKUP(VALUE(L2464),工作表2!$A:$N,14,1)/50,0)</f>
        <v>683623.03</v>
      </c>
      <c r="W2464" s="7">
        <f>IFERROR(VLOOKUP(VALUE(M2464),工作表2!$A:$N,14,1)/50,0)</f>
        <v>683623.03</v>
      </c>
      <c r="X2464" s="7">
        <f>IFERROR(VLOOKUP(VALUE(N2464),工作表2!$A:$N,14,1)/50,0)</f>
        <v>683623.03</v>
      </c>
      <c r="Y2464" s="7">
        <f>IFERROR(VLOOKUP(VALUE(O2464),工作表2!$A:$N,14,1)/50,0)</f>
        <v>683623.03</v>
      </c>
      <c r="Z2464" s="7">
        <f>IFERROR(VLOOKUP(VALUE(P2464),工作表2!$A:$N,14,1)/50,0)</f>
        <v>683623.03</v>
      </c>
      <c r="AA2464" s="7">
        <f>IFERROR(VLOOKUP(VALUE(Q2464),工作表2!$A:$N,14,1)/50,0)</f>
        <v>683623.03</v>
      </c>
      <c r="AB2464" s="7">
        <f>IFERROR(VLOOKUP(VALUE(R2464),工作表2!$A:$N,14,1)/50,0)</f>
        <v>683623.03</v>
      </c>
      <c r="AC2464" s="7">
        <f>IFERROR(VLOOKUP(VALUE(S2464),工作表2!$A:$N,14,1)/50,0)</f>
        <v>683623.03</v>
      </c>
      <c r="AD2464" s="7">
        <f>IFERROR(VLOOKUP(VALUE(T2464),工作表2!$A:$N,14,1)/50,0)</f>
        <v>683623.03</v>
      </c>
      <c r="AE2464" s="7">
        <f>IFERROR(VLOOKUP(VALUE(U2464),工作表2!$A:$N,14,1),0)</f>
        <v>101914742.5</v>
      </c>
      <c r="AF2464" s="7">
        <f t="shared" si="429"/>
        <v>108067349.77</v>
      </c>
    </row>
    <row r="2465" spans="1:32" x14ac:dyDescent="0.15">
      <c r="A2465" s="8">
        <v>102461</v>
      </c>
      <c r="B2465" s="3" t="s">
        <v>8951</v>
      </c>
      <c r="C2465" t="s">
        <v>8961</v>
      </c>
      <c r="D2465" t="s">
        <v>8962</v>
      </c>
      <c r="E2465" t="s">
        <v>8963</v>
      </c>
      <c r="F2465" t="s">
        <v>8964</v>
      </c>
      <c r="G2465" t="s">
        <v>8965</v>
      </c>
      <c r="H2465" t="s">
        <v>8957</v>
      </c>
      <c r="I2465" t="s">
        <v>8958</v>
      </c>
      <c r="J2465" t="s">
        <v>8959</v>
      </c>
      <c r="K2465" t="s">
        <v>8966</v>
      </c>
      <c r="L2465">
        <f t="shared" si="419"/>
        <v>100740</v>
      </c>
      <c r="M2465">
        <f t="shared" si="420"/>
        <v>100741</v>
      </c>
      <c r="N2465">
        <f t="shared" si="421"/>
        <v>100739</v>
      </c>
      <c r="O2465">
        <f t="shared" si="422"/>
        <v>100739</v>
      </c>
      <c r="P2465">
        <f t="shared" si="423"/>
        <v>100741</v>
      </c>
      <c r="Q2465">
        <f t="shared" si="424"/>
        <v>100741</v>
      </c>
      <c r="R2465">
        <f t="shared" si="425"/>
        <v>100739</v>
      </c>
      <c r="S2465">
        <f t="shared" si="426"/>
        <v>100740</v>
      </c>
      <c r="T2465">
        <f t="shared" si="427"/>
        <v>100741</v>
      </c>
      <c r="U2465">
        <f t="shared" si="428"/>
        <v>202462</v>
      </c>
      <c r="V2465" s="7">
        <f>IFERROR(VLOOKUP(VALUE(L2465),工作表2!$A:$N,14,1)/50,0)</f>
        <v>683623.03</v>
      </c>
      <c r="W2465" s="7">
        <f>IFERROR(VLOOKUP(VALUE(M2465),工作表2!$A:$N,14,1)/50,0)</f>
        <v>683623.03</v>
      </c>
      <c r="X2465" s="7">
        <f>IFERROR(VLOOKUP(VALUE(N2465),工作表2!$A:$N,14,1)/50,0)</f>
        <v>683623.03</v>
      </c>
      <c r="Y2465" s="7">
        <f>IFERROR(VLOOKUP(VALUE(O2465),工作表2!$A:$N,14,1)/50,0)</f>
        <v>683623.03</v>
      </c>
      <c r="Z2465" s="7">
        <f>IFERROR(VLOOKUP(VALUE(P2465),工作表2!$A:$N,14,1)/50,0)</f>
        <v>683623.03</v>
      </c>
      <c r="AA2465" s="7">
        <f>IFERROR(VLOOKUP(VALUE(Q2465),工作表2!$A:$N,14,1)/50,0)</f>
        <v>683623.03</v>
      </c>
      <c r="AB2465" s="7">
        <f>IFERROR(VLOOKUP(VALUE(R2465),工作表2!$A:$N,14,1)/50,0)</f>
        <v>683623.03</v>
      </c>
      <c r="AC2465" s="7">
        <f>IFERROR(VLOOKUP(VALUE(S2465),工作表2!$A:$N,14,1)/50,0)</f>
        <v>683623.03</v>
      </c>
      <c r="AD2465" s="7">
        <f>IFERROR(VLOOKUP(VALUE(T2465),工作表2!$A:$N,14,1)/50,0)</f>
        <v>683623.03</v>
      </c>
      <c r="AE2465" s="7">
        <f>IFERROR(VLOOKUP(VALUE(U2465),工作表2!$A:$N,14,1),0)</f>
        <v>101981380.5</v>
      </c>
      <c r="AF2465" s="7">
        <f t="shared" si="429"/>
        <v>108133987.77</v>
      </c>
    </row>
    <row r="2466" spans="1:32" x14ac:dyDescent="0.15">
      <c r="A2466" s="8">
        <v>102462</v>
      </c>
      <c r="B2466" s="3" t="s">
        <v>8967</v>
      </c>
      <c r="C2466" t="s">
        <v>8968</v>
      </c>
      <c r="D2466" t="s">
        <v>8953</v>
      </c>
      <c r="E2466" t="s">
        <v>8969</v>
      </c>
      <c r="F2466" t="s">
        <v>8970</v>
      </c>
      <c r="G2466" t="s">
        <v>8956</v>
      </c>
      <c r="H2466" t="s">
        <v>8971</v>
      </c>
      <c r="I2466" t="s">
        <v>8972</v>
      </c>
      <c r="J2466" t="s">
        <v>8959</v>
      </c>
      <c r="K2466" t="s">
        <v>8973</v>
      </c>
      <c r="L2466">
        <f t="shared" si="419"/>
        <v>100741</v>
      </c>
      <c r="M2466">
        <f t="shared" si="420"/>
        <v>100739</v>
      </c>
      <c r="N2466">
        <f t="shared" si="421"/>
        <v>100740</v>
      </c>
      <c r="O2466">
        <f t="shared" si="422"/>
        <v>100740</v>
      </c>
      <c r="P2466">
        <f t="shared" si="423"/>
        <v>100739</v>
      </c>
      <c r="Q2466">
        <f t="shared" si="424"/>
        <v>100739</v>
      </c>
      <c r="R2466">
        <f t="shared" si="425"/>
        <v>100741</v>
      </c>
      <c r="S2466">
        <f t="shared" si="426"/>
        <v>100741</v>
      </c>
      <c r="T2466">
        <f t="shared" si="427"/>
        <v>100741</v>
      </c>
      <c r="U2466">
        <f t="shared" si="428"/>
        <v>202463</v>
      </c>
      <c r="V2466" s="7">
        <f>IFERROR(VLOOKUP(VALUE(L2466),工作表2!$A:$N,14,1)/50,0)</f>
        <v>683623.03</v>
      </c>
      <c r="W2466" s="7">
        <f>IFERROR(VLOOKUP(VALUE(M2466),工作表2!$A:$N,14,1)/50,0)</f>
        <v>683623.03</v>
      </c>
      <c r="X2466" s="7">
        <f>IFERROR(VLOOKUP(VALUE(N2466),工作表2!$A:$N,14,1)/50,0)</f>
        <v>683623.03</v>
      </c>
      <c r="Y2466" s="7">
        <f>IFERROR(VLOOKUP(VALUE(O2466),工作表2!$A:$N,14,1)/50,0)</f>
        <v>683623.03</v>
      </c>
      <c r="Z2466" s="7">
        <f>IFERROR(VLOOKUP(VALUE(P2466),工作表2!$A:$N,14,1)/50,0)</f>
        <v>683623.03</v>
      </c>
      <c r="AA2466" s="7">
        <f>IFERROR(VLOOKUP(VALUE(Q2466),工作表2!$A:$N,14,1)/50,0)</f>
        <v>683623.03</v>
      </c>
      <c r="AB2466" s="7">
        <f>IFERROR(VLOOKUP(VALUE(R2466),工作表2!$A:$N,14,1)/50,0)</f>
        <v>683623.03</v>
      </c>
      <c r="AC2466" s="7">
        <f>IFERROR(VLOOKUP(VALUE(S2466),工作表2!$A:$N,14,1)/50,0)</f>
        <v>683623.03</v>
      </c>
      <c r="AD2466" s="7">
        <f>IFERROR(VLOOKUP(VALUE(T2466),工作表2!$A:$N,14,1)/50,0)</f>
        <v>683623.03</v>
      </c>
      <c r="AE2466" s="7">
        <f>IFERROR(VLOOKUP(VALUE(U2466),工作表2!$A:$N,14,1),0)</f>
        <v>102048050</v>
      </c>
      <c r="AF2466" s="7">
        <f t="shared" si="429"/>
        <v>108200657.27</v>
      </c>
    </row>
    <row r="2467" spans="1:32" x14ac:dyDescent="0.15">
      <c r="A2467" s="8">
        <v>102463</v>
      </c>
      <c r="B2467" s="3" t="s">
        <v>8951</v>
      </c>
      <c r="C2467" t="s">
        <v>8968</v>
      </c>
      <c r="D2467" t="s">
        <v>8974</v>
      </c>
      <c r="E2467" t="s">
        <v>8963</v>
      </c>
      <c r="F2467" t="s">
        <v>8970</v>
      </c>
      <c r="G2467" t="s">
        <v>8956</v>
      </c>
      <c r="H2467" t="s">
        <v>8971</v>
      </c>
      <c r="I2467" t="s">
        <v>8972</v>
      </c>
      <c r="J2467" t="s">
        <v>8975</v>
      </c>
      <c r="K2467" t="s">
        <v>8976</v>
      </c>
      <c r="L2467">
        <f t="shared" si="419"/>
        <v>100740</v>
      </c>
      <c r="M2467">
        <f t="shared" si="420"/>
        <v>100739</v>
      </c>
      <c r="N2467">
        <f t="shared" si="421"/>
        <v>100741</v>
      </c>
      <c r="O2467">
        <f t="shared" si="422"/>
        <v>100739</v>
      </c>
      <c r="P2467">
        <f t="shared" si="423"/>
        <v>100739</v>
      </c>
      <c r="Q2467">
        <f t="shared" si="424"/>
        <v>100739</v>
      </c>
      <c r="R2467">
        <f t="shared" si="425"/>
        <v>100741</v>
      </c>
      <c r="S2467">
        <f t="shared" si="426"/>
        <v>100741</v>
      </c>
      <c r="T2467">
        <f t="shared" si="427"/>
        <v>100740</v>
      </c>
      <c r="U2467">
        <f t="shared" si="428"/>
        <v>202464</v>
      </c>
      <c r="V2467" s="7">
        <f>IFERROR(VLOOKUP(VALUE(L2467),工作表2!$A:$N,14,1)/50,0)</f>
        <v>683623.03</v>
      </c>
      <c r="W2467" s="7">
        <f>IFERROR(VLOOKUP(VALUE(M2467),工作表2!$A:$N,14,1)/50,0)</f>
        <v>683623.03</v>
      </c>
      <c r="X2467" s="7">
        <f>IFERROR(VLOOKUP(VALUE(N2467),工作表2!$A:$N,14,1)/50,0)</f>
        <v>683623.03</v>
      </c>
      <c r="Y2467" s="7">
        <f>IFERROR(VLOOKUP(VALUE(O2467),工作表2!$A:$N,14,1)/50,0)</f>
        <v>683623.03</v>
      </c>
      <c r="Z2467" s="7">
        <f>IFERROR(VLOOKUP(VALUE(P2467),工作表2!$A:$N,14,1)/50,0)</f>
        <v>683623.03</v>
      </c>
      <c r="AA2467" s="7">
        <f>IFERROR(VLOOKUP(VALUE(Q2467),工作表2!$A:$N,14,1)/50,0)</f>
        <v>683623.03</v>
      </c>
      <c r="AB2467" s="7">
        <f>IFERROR(VLOOKUP(VALUE(R2467),工作表2!$A:$N,14,1)/50,0)</f>
        <v>683623.03</v>
      </c>
      <c r="AC2467" s="7">
        <f>IFERROR(VLOOKUP(VALUE(S2467),工作表2!$A:$N,14,1)/50,0)</f>
        <v>683623.03</v>
      </c>
      <c r="AD2467" s="7">
        <f>IFERROR(VLOOKUP(VALUE(T2467),工作表2!$A:$N,14,1)/50,0)</f>
        <v>683623.03</v>
      </c>
      <c r="AE2467" s="7">
        <f>IFERROR(VLOOKUP(VALUE(U2467),工作表2!$A:$N,14,1),0)</f>
        <v>103963235.5</v>
      </c>
      <c r="AF2467" s="7">
        <f t="shared" si="429"/>
        <v>110115842.77</v>
      </c>
    </row>
    <row r="2468" spans="1:32" x14ac:dyDescent="0.15">
      <c r="A2468" s="8">
        <v>102464</v>
      </c>
      <c r="B2468" s="3" t="s">
        <v>8967</v>
      </c>
      <c r="C2468" t="s">
        <v>8968</v>
      </c>
      <c r="D2468" t="s">
        <v>8953</v>
      </c>
      <c r="E2468" t="s">
        <v>8969</v>
      </c>
      <c r="F2468" t="s">
        <v>8964</v>
      </c>
      <c r="G2468" t="s">
        <v>8965</v>
      </c>
      <c r="H2468" t="s">
        <v>8957</v>
      </c>
      <c r="I2468" t="s">
        <v>8958</v>
      </c>
      <c r="J2468" t="s">
        <v>8977</v>
      </c>
      <c r="K2468" t="s">
        <v>8978</v>
      </c>
      <c r="L2468">
        <f t="shared" si="419"/>
        <v>100741</v>
      </c>
      <c r="M2468">
        <f t="shared" si="420"/>
        <v>100739</v>
      </c>
      <c r="N2468">
        <f t="shared" si="421"/>
        <v>100740</v>
      </c>
      <c r="O2468">
        <f t="shared" si="422"/>
        <v>100740</v>
      </c>
      <c r="P2468">
        <f t="shared" si="423"/>
        <v>100741</v>
      </c>
      <c r="Q2468">
        <f t="shared" si="424"/>
        <v>100741</v>
      </c>
      <c r="R2468">
        <f t="shared" si="425"/>
        <v>100739</v>
      </c>
      <c r="S2468">
        <f t="shared" si="426"/>
        <v>100740</v>
      </c>
      <c r="T2468">
        <f t="shared" si="427"/>
        <v>100739</v>
      </c>
      <c r="U2468">
        <f t="shared" si="428"/>
        <v>202465</v>
      </c>
      <c r="V2468" s="7">
        <f>IFERROR(VLOOKUP(VALUE(L2468),工作表2!$A:$N,14,1)/50,0)</f>
        <v>683623.03</v>
      </c>
      <c r="W2468" s="7">
        <f>IFERROR(VLOOKUP(VALUE(M2468),工作表2!$A:$N,14,1)/50,0)</f>
        <v>683623.03</v>
      </c>
      <c r="X2468" s="7">
        <f>IFERROR(VLOOKUP(VALUE(N2468),工作表2!$A:$N,14,1)/50,0)</f>
        <v>683623.03</v>
      </c>
      <c r="Y2468" s="7">
        <f>IFERROR(VLOOKUP(VALUE(O2468),工作表2!$A:$N,14,1)/50,0)</f>
        <v>683623.03</v>
      </c>
      <c r="Z2468" s="7">
        <f>IFERROR(VLOOKUP(VALUE(P2468),工作表2!$A:$N,14,1)/50,0)</f>
        <v>683623.03</v>
      </c>
      <c r="AA2468" s="7">
        <f>IFERROR(VLOOKUP(VALUE(Q2468),工作表2!$A:$N,14,1)/50,0)</f>
        <v>683623.03</v>
      </c>
      <c r="AB2468" s="7">
        <f>IFERROR(VLOOKUP(VALUE(R2468),工作表2!$A:$N,14,1)/50,0)</f>
        <v>683623.03</v>
      </c>
      <c r="AC2468" s="7">
        <f>IFERROR(VLOOKUP(VALUE(S2468),工作表2!$A:$N,14,1)/50,0)</f>
        <v>683623.03</v>
      </c>
      <c r="AD2468" s="7">
        <f>IFERROR(VLOOKUP(VALUE(T2468),工作表2!$A:$N,14,1)/50,0)</f>
        <v>683623.03</v>
      </c>
      <c r="AE2468" s="7">
        <f>IFERROR(VLOOKUP(VALUE(U2468),工作表2!$A:$N,14,1),0)</f>
        <v>102181484.5</v>
      </c>
      <c r="AF2468" s="7">
        <f t="shared" si="429"/>
        <v>108334091.77</v>
      </c>
    </row>
    <row r="2469" spans="1:32" x14ac:dyDescent="0.15">
      <c r="A2469" s="8">
        <v>102465</v>
      </c>
      <c r="B2469" s="3" t="s">
        <v>8951</v>
      </c>
      <c r="C2469" t="s">
        <v>8961</v>
      </c>
      <c r="D2469" t="s">
        <v>8974</v>
      </c>
      <c r="E2469" t="s">
        <v>8954</v>
      </c>
      <c r="F2469" t="s">
        <v>8970</v>
      </c>
      <c r="G2469" t="s">
        <v>8956</v>
      </c>
      <c r="H2469" t="s">
        <v>8971</v>
      </c>
      <c r="I2469" t="s">
        <v>8979</v>
      </c>
      <c r="J2469" t="s">
        <v>8959</v>
      </c>
      <c r="K2469" t="s">
        <v>8980</v>
      </c>
      <c r="L2469">
        <f t="shared" si="419"/>
        <v>100740</v>
      </c>
      <c r="M2469">
        <f t="shared" si="420"/>
        <v>100741</v>
      </c>
      <c r="N2469">
        <f t="shared" si="421"/>
        <v>100741</v>
      </c>
      <c r="O2469">
        <f t="shared" si="422"/>
        <v>100741</v>
      </c>
      <c r="P2469">
        <f t="shared" si="423"/>
        <v>100739</v>
      </c>
      <c r="Q2469">
        <f t="shared" si="424"/>
        <v>100739</v>
      </c>
      <c r="R2469">
        <f t="shared" si="425"/>
        <v>100741</v>
      </c>
      <c r="S2469">
        <f t="shared" si="426"/>
        <v>100739</v>
      </c>
      <c r="T2469">
        <f t="shared" si="427"/>
        <v>100741</v>
      </c>
      <c r="U2469">
        <f t="shared" si="428"/>
        <v>202466</v>
      </c>
      <c r="V2469" s="7">
        <f>IFERROR(VLOOKUP(VALUE(L2469),工作表2!$A:$N,14,1)/50,0)</f>
        <v>683623.03</v>
      </c>
      <c r="W2469" s="7">
        <f>IFERROR(VLOOKUP(VALUE(M2469),工作表2!$A:$N,14,1)/50,0)</f>
        <v>683623.03</v>
      </c>
      <c r="X2469" s="7">
        <f>IFERROR(VLOOKUP(VALUE(N2469),工作表2!$A:$N,14,1)/50,0)</f>
        <v>683623.03</v>
      </c>
      <c r="Y2469" s="7">
        <f>IFERROR(VLOOKUP(VALUE(O2469),工作表2!$A:$N,14,1)/50,0)</f>
        <v>683623.03</v>
      </c>
      <c r="Z2469" s="7">
        <f>IFERROR(VLOOKUP(VALUE(P2469),工作表2!$A:$N,14,1)/50,0)</f>
        <v>683623.03</v>
      </c>
      <c r="AA2469" s="7">
        <f>IFERROR(VLOOKUP(VALUE(Q2469),工作表2!$A:$N,14,1)/50,0)</f>
        <v>683623.03</v>
      </c>
      <c r="AB2469" s="7">
        <f>IFERROR(VLOOKUP(VALUE(R2469),工作表2!$A:$N,14,1)/50,0)</f>
        <v>683623.03</v>
      </c>
      <c r="AC2469" s="7">
        <f>IFERROR(VLOOKUP(VALUE(S2469),工作表2!$A:$N,14,1)/50,0)</f>
        <v>683623.03</v>
      </c>
      <c r="AD2469" s="7">
        <f>IFERROR(VLOOKUP(VALUE(T2469),工作表2!$A:$N,14,1)/50,0)</f>
        <v>683623.03</v>
      </c>
      <c r="AE2469" s="7">
        <f>IFERROR(VLOOKUP(VALUE(U2469),工作表2!$A:$N,14,1),0)</f>
        <v>102248251</v>
      </c>
      <c r="AF2469" s="7">
        <f t="shared" si="429"/>
        <v>108400858.27</v>
      </c>
    </row>
    <row r="2470" spans="1:32" x14ac:dyDescent="0.15">
      <c r="A2470" s="8">
        <v>102466</v>
      </c>
      <c r="B2470" s="3" t="s">
        <v>8951</v>
      </c>
      <c r="C2470" t="s">
        <v>8952</v>
      </c>
      <c r="D2470" t="s">
        <v>8953</v>
      </c>
      <c r="E2470" t="s">
        <v>8963</v>
      </c>
      <c r="F2470" t="s">
        <v>8964</v>
      </c>
      <c r="G2470" t="s">
        <v>8956</v>
      </c>
      <c r="H2470" t="s">
        <v>8981</v>
      </c>
      <c r="I2470" t="s">
        <v>8972</v>
      </c>
      <c r="J2470" t="s">
        <v>8959</v>
      </c>
      <c r="K2470" t="s">
        <v>8982</v>
      </c>
      <c r="L2470">
        <f t="shared" si="419"/>
        <v>100740</v>
      </c>
      <c r="M2470">
        <f t="shared" si="420"/>
        <v>100740</v>
      </c>
      <c r="N2470">
        <f t="shared" si="421"/>
        <v>100740</v>
      </c>
      <c r="O2470">
        <f t="shared" si="422"/>
        <v>100739</v>
      </c>
      <c r="P2470">
        <f t="shared" si="423"/>
        <v>100741</v>
      </c>
      <c r="Q2470">
        <f t="shared" si="424"/>
        <v>100739</v>
      </c>
      <c r="R2470">
        <f t="shared" si="425"/>
        <v>100740</v>
      </c>
      <c r="S2470">
        <f t="shared" si="426"/>
        <v>100741</v>
      </c>
      <c r="T2470">
        <f t="shared" si="427"/>
        <v>100741</v>
      </c>
      <c r="U2470">
        <f t="shared" si="428"/>
        <v>202467</v>
      </c>
      <c r="V2470" s="7">
        <f>IFERROR(VLOOKUP(VALUE(L2470),工作表2!$A:$N,14,1)/50,0)</f>
        <v>683623.03</v>
      </c>
      <c r="W2470" s="7">
        <f>IFERROR(VLOOKUP(VALUE(M2470),工作表2!$A:$N,14,1)/50,0)</f>
        <v>683623.03</v>
      </c>
      <c r="X2470" s="7">
        <f>IFERROR(VLOOKUP(VALUE(N2470),工作表2!$A:$N,14,1)/50,0)</f>
        <v>683623.03</v>
      </c>
      <c r="Y2470" s="7">
        <f>IFERROR(VLOOKUP(VALUE(O2470),工作表2!$A:$N,14,1)/50,0)</f>
        <v>683623.03</v>
      </c>
      <c r="Z2470" s="7">
        <f>IFERROR(VLOOKUP(VALUE(P2470),工作表2!$A:$N,14,1)/50,0)</f>
        <v>683623.03</v>
      </c>
      <c r="AA2470" s="7">
        <f>IFERROR(VLOOKUP(VALUE(Q2470),工作表2!$A:$N,14,1)/50,0)</f>
        <v>683623.03</v>
      </c>
      <c r="AB2470" s="7">
        <f>IFERROR(VLOOKUP(VALUE(R2470),工作表2!$A:$N,14,1)/50,0)</f>
        <v>683623.03</v>
      </c>
      <c r="AC2470" s="7">
        <f>IFERROR(VLOOKUP(VALUE(S2470),工作表2!$A:$N,14,1)/50,0)</f>
        <v>683623.03</v>
      </c>
      <c r="AD2470" s="7">
        <f>IFERROR(VLOOKUP(VALUE(T2470),工作表2!$A:$N,14,1)/50,0)</f>
        <v>683623.03</v>
      </c>
      <c r="AE2470" s="7">
        <f>IFERROR(VLOOKUP(VALUE(U2470),工作表2!$A:$N,14,1),0)</f>
        <v>104166269</v>
      </c>
      <c r="AF2470" s="7">
        <f t="shared" si="429"/>
        <v>110318876.27</v>
      </c>
    </row>
    <row r="2471" spans="1:32" x14ac:dyDescent="0.15">
      <c r="A2471" s="8">
        <v>102467</v>
      </c>
      <c r="B2471" s="3" t="s">
        <v>8983</v>
      </c>
      <c r="C2471" t="s">
        <v>8968</v>
      </c>
      <c r="D2471" t="s">
        <v>8974</v>
      </c>
      <c r="E2471" t="s">
        <v>8954</v>
      </c>
      <c r="F2471" t="s">
        <v>8955</v>
      </c>
      <c r="G2471" t="s">
        <v>8965</v>
      </c>
      <c r="H2471" t="s">
        <v>8957</v>
      </c>
      <c r="I2471" t="s">
        <v>8972</v>
      </c>
      <c r="J2471" t="s">
        <v>8975</v>
      </c>
      <c r="K2471" t="s">
        <v>8984</v>
      </c>
      <c r="L2471">
        <f t="shared" si="419"/>
        <v>100739</v>
      </c>
      <c r="M2471">
        <f t="shared" si="420"/>
        <v>100739</v>
      </c>
      <c r="N2471">
        <f t="shared" si="421"/>
        <v>100741</v>
      </c>
      <c r="O2471">
        <f t="shared" si="422"/>
        <v>100741</v>
      </c>
      <c r="P2471">
        <f t="shared" si="423"/>
        <v>100740</v>
      </c>
      <c r="Q2471">
        <f t="shared" si="424"/>
        <v>100741</v>
      </c>
      <c r="R2471">
        <f t="shared" si="425"/>
        <v>100739</v>
      </c>
      <c r="S2471">
        <f t="shared" si="426"/>
        <v>100741</v>
      </c>
      <c r="T2471">
        <f t="shared" si="427"/>
        <v>100740</v>
      </c>
      <c r="U2471">
        <f t="shared" si="428"/>
        <v>202468</v>
      </c>
      <c r="V2471" s="7">
        <f>IFERROR(VLOOKUP(VALUE(L2471),工作表2!$A:$N,14,1)/50,0)</f>
        <v>683623.03</v>
      </c>
      <c r="W2471" s="7">
        <f>IFERROR(VLOOKUP(VALUE(M2471),工作表2!$A:$N,14,1)/50,0)</f>
        <v>683623.03</v>
      </c>
      <c r="X2471" s="7">
        <f>IFERROR(VLOOKUP(VALUE(N2471),工作表2!$A:$N,14,1)/50,0)</f>
        <v>683623.03</v>
      </c>
      <c r="Y2471" s="7">
        <f>IFERROR(VLOOKUP(VALUE(O2471),工作表2!$A:$N,14,1)/50,0)</f>
        <v>683623.03</v>
      </c>
      <c r="Z2471" s="7">
        <f>IFERROR(VLOOKUP(VALUE(P2471),工作表2!$A:$N,14,1)/50,0)</f>
        <v>683623.03</v>
      </c>
      <c r="AA2471" s="7">
        <f>IFERROR(VLOOKUP(VALUE(Q2471),工作表2!$A:$N,14,1)/50,0)</f>
        <v>683623.03</v>
      </c>
      <c r="AB2471" s="7">
        <f>IFERROR(VLOOKUP(VALUE(R2471),工作表2!$A:$N,14,1)/50,0)</f>
        <v>683623.03</v>
      </c>
      <c r="AC2471" s="7">
        <f>IFERROR(VLOOKUP(VALUE(S2471),工作表2!$A:$N,14,1)/50,0)</f>
        <v>683623.03</v>
      </c>
      <c r="AD2471" s="7">
        <f>IFERROR(VLOOKUP(VALUE(T2471),工作表2!$A:$N,14,1)/50,0)</f>
        <v>683623.03</v>
      </c>
      <c r="AE2471" s="7">
        <f>IFERROR(VLOOKUP(VALUE(U2471),工作表2!$A:$N,14,1),0)</f>
        <v>103344989.5</v>
      </c>
      <c r="AF2471" s="7">
        <f t="shared" si="429"/>
        <v>109497596.77</v>
      </c>
    </row>
    <row r="2472" spans="1:32" x14ac:dyDescent="0.15">
      <c r="A2472" s="8">
        <v>102468</v>
      </c>
      <c r="B2472" s="3" t="s">
        <v>8967</v>
      </c>
      <c r="C2472" t="s">
        <v>8961</v>
      </c>
      <c r="D2472" t="s">
        <v>8953</v>
      </c>
      <c r="E2472" t="s">
        <v>8963</v>
      </c>
      <c r="F2472" t="s">
        <v>8964</v>
      </c>
      <c r="G2472" t="s">
        <v>8956</v>
      </c>
      <c r="H2472" t="s">
        <v>8971</v>
      </c>
      <c r="I2472" t="s">
        <v>8972</v>
      </c>
      <c r="J2472" t="s">
        <v>8975</v>
      </c>
      <c r="K2472" t="s">
        <v>8985</v>
      </c>
      <c r="L2472">
        <f t="shared" si="419"/>
        <v>100741</v>
      </c>
      <c r="M2472">
        <f t="shared" si="420"/>
        <v>100741</v>
      </c>
      <c r="N2472">
        <f t="shared" si="421"/>
        <v>100740</v>
      </c>
      <c r="O2472">
        <f t="shared" si="422"/>
        <v>100739</v>
      </c>
      <c r="P2472">
        <f t="shared" si="423"/>
        <v>100741</v>
      </c>
      <c r="Q2472">
        <f t="shared" si="424"/>
        <v>100739</v>
      </c>
      <c r="R2472">
        <f t="shared" si="425"/>
        <v>100741</v>
      </c>
      <c r="S2472">
        <f t="shared" si="426"/>
        <v>100741</v>
      </c>
      <c r="T2472">
        <f t="shared" si="427"/>
        <v>100740</v>
      </c>
      <c r="U2472">
        <f t="shared" si="428"/>
        <v>202469</v>
      </c>
      <c r="V2472" s="7">
        <f>IFERROR(VLOOKUP(VALUE(L2472),工作表2!$A:$N,14,1)/50,0)</f>
        <v>683623.03</v>
      </c>
      <c r="W2472" s="7">
        <f>IFERROR(VLOOKUP(VALUE(M2472),工作表2!$A:$N,14,1)/50,0)</f>
        <v>683623.03</v>
      </c>
      <c r="X2472" s="7">
        <f>IFERROR(VLOOKUP(VALUE(N2472),工作表2!$A:$N,14,1)/50,0)</f>
        <v>683623.03</v>
      </c>
      <c r="Y2472" s="7">
        <f>IFERROR(VLOOKUP(VALUE(O2472),工作表2!$A:$N,14,1)/50,0)</f>
        <v>683623.03</v>
      </c>
      <c r="Z2472" s="7">
        <f>IFERROR(VLOOKUP(VALUE(P2472),工作表2!$A:$N,14,1)/50,0)</f>
        <v>683623.03</v>
      </c>
      <c r="AA2472" s="7">
        <f>IFERROR(VLOOKUP(VALUE(Q2472),工作表2!$A:$N,14,1)/50,0)</f>
        <v>683623.03</v>
      </c>
      <c r="AB2472" s="7">
        <f>IFERROR(VLOOKUP(VALUE(R2472),工作表2!$A:$N,14,1)/50,0)</f>
        <v>683623.03</v>
      </c>
      <c r="AC2472" s="7">
        <f>IFERROR(VLOOKUP(VALUE(S2472),工作表2!$A:$N,14,1)/50,0)</f>
        <v>683623.03</v>
      </c>
      <c r="AD2472" s="7">
        <f>IFERROR(VLOOKUP(VALUE(T2472),工作表2!$A:$N,14,1)/50,0)</f>
        <v>683623.03</v>
      </c>
      <c r="AE2472" s="7">
        <f>IFERROR(VLOOKUP(VALUE(U2472),工作表2!$A:$N,14,1),0)</f>
        <v>103782936.5</v>
      </c>
      <c r="AF2472" s="7">
        <f t="shared" si="429"/>
        <v>109935543.77</v>
      </c>
    </row>
    <row r="2473" spans="1:32" x14ac:dyDescent="0.15">
      <c r="A2473" s="8">
        <v>102469</v>
      </c>
      <c r="B2473" s="3" t="s">
        <v>8951</v>
      </c>
      <c r="C2473" t="s">
        <v>8968</v>
      </c>
      <c r="D2473" t="s">
        <v>8974</v>
      </c>
      <c r="E2473" t="s">
        <v>8969</v>
      </c>
      <c r="F2473" t="s">
        <v>8970</v>
      </c>
      <c r="G2473" t="s">
        <v>8965</v>
      </c>
      <c r="H2473" t="s">
        <v>8981</v>
      </c>
      <c r="I2473" t="s">
        <v>8958</v>
      </c>
      <c r="J2473" t="s">
        <v>8959</v>
      </c>
      <c r="K2473" t="s">
        <v>8986</v>
      </c>
      <c r="L2473">
        <f t="shared" si="419"/>
        <v>100740</v>
      </c>
      <c r="M2473">
        <f t="shared" si="420"/>
        <v>100739</v>
      </c>
      <c r="N2473">
        <f t="shared" si="421"/>
        <v>100741</v>
      </c>
      <c r="O2473">
        <f t="shared" si="422"/>
        <v>100740</v>
      </c>
      <c r="P2473">
        <f t="shared" si="423"/>
        <v>100739</v>
      </c>
      <c r="Q2473">
        <f t="shared" si="424"/>
        <v>100741</v>
      </c>
      <c r="R2473">
        <f t="shared" si="425"/>
        <v>100740</v>
      </c>
      <c r="S2473">
        <f t="shared" si="426"/>
        <v>100740</v>
      </c>
      <c r="T2473">
        <f t="shared" si="427"/>
        <v>100741</v>
      </c>
      <c r="U2473">
        <f t="shared" si="428"/>
        <v>202470</v>
      </c>
      <c r="V2473" s="7">
        <f>IFERROR(VLOOKUP(VALUE(L2473),工作表2!$A:$N,14,1)/50,0)</f>
        <v>683623.03</v>
      </c>
      <c r="W2473" s="7">
        <f>IFERROR(VLOOKUP(VALUE(M2473),工作表2!$A:$N,14,1)/50,0)</f>
        <v>683623.03</v>
      </c>
      <c r="X2473" s="7">
        <f>IFERROR(VLOOKUP(VALUE(N2473),工作表2!$A:$N,14,1)/50,0)</f>
        <v>683623.03</v>
      </c>
      <c r="Y2473" s="7">
        <f>IFERROR(VLOOKUP(VALUE(O2473),工作表2!$A:$N,14,1)/50,0)</f>
        <v>683623.03</v>
      </c>
      <c r="Z2473" s="7">
        <f>IFERROR(VLOOKUP(VALUE(P2473),工作表2!$A:$N,14,1)/50,0)</f>
        <v>683623.03</v>
      </c>
      <c r="AA2473" s="7">
        <f>IFERROR(VLOOKUP(VALUE(Q2473),工作表2!$A:$N,14,1)/50,0)</f>
        <v>683623.03</v>
      </c>
      <c r="AB2473" s="7">
        <f>IFERROR(VLOOKUP(VALUE(R2473),工作表2!$A:$N,14,1)/50,0)</f>
        <v>683623.03</v>
      </c>
      <c r="AC2473" s="7">
        <f>IFERROR(VLOOKUP(VALUE(S2473),工作表2!$A:$N,14,1)/50,0)</f>
        <v>683623.03</v>
      </c>
      <c r="AD2473" s="7">
        <f>IFERROR(VLOOKUP(VALUE(T2473),工作表2!$A:$N,14,1)/50,0)</f>
        <v>683623.03</v>
      </c>
      <c r="AE2473" s="7">
        <f>IFERROR(VLOOKUP(VALUE(U2473),工作表2!$A:$N,14,1),0)</f>
        <v>104369597</v>
      </c>
      <c r="AF2473" s="7">
        <f t="shared" si="429"/>
        <v>110522204.27</v>
      </c>
    </row>
    <row r="2474" spans="1:32" x14ac:dyDescent="0.15">
      <c r="A2474" s="8">
        <v>102470</v>
      </c>
      <c r="B2474" s="3" t="s">
        <v>8987</v>
      </c>
      <c r="C2474" t="s">
        <v>8988</v>
      </c>
      <c r="D2474" t="s">
        <v>8989</v>
      </c>
      <c r="E2474" t="s">
        <v>8990</v>
      </c>
      <c r="F2474" t="s">
        <v>8991</v>
      </c>
      <c r="G2474" t="s">
        <v>8992</v>
      </c>
      <c r="H2474" t="s">
        <v>8993</v>
      </c>
      <c r="I2474" t="s">
        <v>8994</v>
      </c>
      <c r="J2474" t="s">
        <v>8995</v>
      </c>
      <c r="K2474" t="s">
        <v>8996</v>
      </c>
      <c r="L2474">
        <f t="shared" si="419"/>
        <v>100742</v>
      </c>
      <c r="M2474">
        <f t="shared" si="420"/>
        <v>100743</v>
      </c>
      <c r="N2474">
        <f t="shared" si="421"/>
        <v>100743</v>
      </c>
      <c r="O2474">
        <f t="shared" si="422"/>
        <v>100743</v>
      </c>
      <c r="P2474">
        <f t="shared" si="423"/>
        <v>100744</v>
      </c>
      <c r="Q2474">
        <f t="shared" si="424"/>
        <v>100742</v>
      </c>
      <c r="R2474">
        <f t="shared" si="425"/>
        <v>100744</v>
      </c>
      <c r="S2474">
        <f t="shared" si="426"/>
        <v>100742</v>
      </c>
      <c r="T2474">
        <f t="shared" si="427"/>
        <v>100742</v>
      </c>
      <c r="U2474">
        <f t="shared" si="428"/>
        <v>202471</v>
      </c>
      <c r="V2474" s="7">
        <f>IFERROR(VLOOKUP(VALUE(L2474),工作表2!$A:$N,14,1)/50,0)</f>
        <v>689197.98</v>
      </c>
      <c r="W2474" s="7">
        <f>IFERROR(VLOOKUP(VALUE(M2474),工作表2!$A:$N,14,1)/50,0)</f>
        <v>689197.98</v>
      </c>
      <c r="X2474" s="7">
        <f>IFERROR(VLOOKUP(VALUE(N2474),工作表2!$A:$N,14,1)/50,0)</f>
        <v>689197.98</v>
      </c>
      <c r="Y2474" s="7">
        <f>IFERROR(VLOOKUP(VALUE(O2474),工作表2!$A:$N,14,1)/50,0)</f>
        <v>689197.98</v>
      </c>
      <c r="Z2474" s="7">
        <f>IFERROR(VLOOKUP(VALUE(P2474),工作表2!$A:$N,14,1)/50,0)</f>
        <v>689197.98</v>
      </c>
      <c r="AA2474" s="7">
        <f>IFERROR(VLOOKUP(VALUE(Q2474),工作表2!$A:$N,14,1)/50,0)</f>
        <v>689197.98</v>
      </c>
      <c r="AB2474" s="7">
        <f>IFERROR(VLOOKUP(VALUE(R2474),工作表2!$A:$N,14,1)/50,0)</f>
        <v>689197.98</v>
      </c>
      <c r="AC2474" s="7">
        <f>IFERROR(VLOOKUP(VALUE(S2474),工作表2!$A:$N,14,1)/50,0)</f>
        <v>689197.98</v>
      </c>
      <c r="AD2474" s="7">
        <f>IFERROR(VLOOKUP(VALUE(T2474),工作表2!$A:$N,14,1)/50,0)</f>
        <v>689197.98</v>
      </c>
      <c r="AE2474" s="7">
        <f>IFERROR(VLOOKUP(VALUE(U2474),工作表2!$A:$N,14,1),0)</f>
        <v>102827076.5</v>
      </c>
      <c r="AF2474" s="7">
        <f t="shared" si="429"/>
        <v>109029858.31999999</v>
      </c>
    </row>
    <row r="2475" spans="1:32" x14ac:dyDescent="0.15">
      <c r="A2475" s="8">
        <v>102471</v>
      </c>
      <c r="B2475" s="3" t="s">
        <v>8987</v>
      </c>
      <c r="C2475" t="s">
        <v>8997</v>
      </c>
      <c r="D2475" t="s">
        <v>8989</v>
      </c>
      <c r="E2475" t="s">
        <v>8990</v>
      </c>
      <c r="F2475" t="s">
        <v>8998</v>
      </c>
      <c r="G2475" t="s">
        <v>8999</v>
      </c>
      <c r="H2475" t="s">
        <v>9000</v>
      </c>
      <c r="I2475" t="s">
        <v>9001</v>
      </c>
      <c r="J2475" t="s">
        <v>9002</v>
      </c>
      <c r="K2475" t="s">
        <v>9003</v>
      </c>
      <c r="L2475">
        <f t="shared" si="419"/>
        <v>100742</v>
      </c>
      <c r="M2475">
        <f t="shared" si="420"/>
        <v>100744</v>
      </c>
      <c r="N2475">
        <f t="shared" si="421"/>
        <v>100743</v>
      </c>
      <c r="O2475">
        <f t="shared" si="422"/>
        <v>100743</v>
      </c>
      <c r="P2475">
        <f t="shared" si="423"/>
        <v>100743</v>
      </c>
      <c r="Q2475">
        <f t="shared" si="424"/>
        <v>100744</v>
      </c>
      <c r="R2475">
        <f t="shared" si="425"/>
        <v>100742</v>
      </c>
      <c r="S2475">
        <f t="shared" si="426"/>
        <v>100743</v>
      </c>
      <c r="T2475">
        <f t="shared" si="427"/>
        <v>100743</v>
      </c>
      <c r="U2475">
        <f t="shared" si="428"/>
        <v>202472</v>
      </c>
      <c r="V2475" s="7">
        <f>IFERROR(VLOOKUP(VALUE(L2475),工作表2!$A:$N,14,1)/50,0)</f>
        <v>689197.98</v>
      </c>
      <c r="W2475" s="7">
        <f>IFERROR(VLOOKUP(VALUE(M2475),工作表2!$A:$N,14,1)/50,0)</f>
        <v>689197.98</v>
      </c>
      <c r="X2475" s="7">
        <f>IFERROR(VLOOKUP(VALUE(N2475),工作表2!$A:$N,14,1)/50,0)</f>
        <v>689197.98</v>
      </c>
      <c r="Y2475" s="7">
        <f>IFERROR(VLOOKUP(VALUE(O2475),工作表2!$A:$N,14,1)/50,0)</f>
        <v>689197.98</v>
      </c>
      <c r="Z2475" s="7">
        <f>IFERROR(VLOOKUP(VALUE(P2475),工作表2!$A:$N,14,1)/50,0)</f>
        <v>689197.98</v>
      </c>
      <c r="AA2475" s="7">
        <f>IFERROR(VLOOKUP(VALUE(Q2475),工作表2!$A:$N,14,1)/50,0)</f>
        <v>689197.98</v>
      </c>
      <c r="AB2475" s="7">
        <f>IFERROR(VLOOKUP(VALUE(R2475),工作表2!$A:$N,14,1)/50,0)</f>
        <v>689197.98</v>
      </c>
      <c r="AC2475" s="7">
        <f>IFERROR(VLOOKUP(VALUE(S2475),工作表2!$A:$N,14,1)/50,0)</f>
        <v>689197.98</v>
      </c>
      <c r="AD2475" s="7">
        <f>IFERROR(VLOOKUP(VALUE(T2475),工作表2!$A:$N,14,1)/50,0)</f>
        <v>689197.98</v>
      </c>
      <c r="AE2475" s="7">
        <f>IFERROR(VLOOKUP(VALUE(U2475),工作表2!$A:$N,14,1),0)</f>
        <v>102893829</v>
      </c>
      <c r="AF2475" s="7">
        <f t="shared" si="429"/>
        <v>109096610.81999999</v>
      </c>
    </row>
    <row r="2476" spans="1:32" x14ac:dyDescent="0.15">
      <c r="A2476" s="8">
        <v>102472</v>
      </c>
      <c r="B2476" s="3" t="s">
        <v>8987</v>
      </c>
      <c r="C2476" t="s">
        <v>8988</v>
      </c>
      <c r="D2476" t="s">
        <v>9004</v>
      </c>
      <c r="E2476" t="s">
        <v>8990</v>
      </c>
      <c r="F2476" t="s">
        <v>8991</v>
      </c>
      <c r="G2476" t="s">
        <v>9005</v>
      </c>
      <c r="H2476" t="s">
        <v>9000</v>
      </c>
      <c r="I2476" t="s">
        <v>9001</v>
      </c>
      <c r="J2476" t="s">
        <v>8995</v>
      </c>
      <c r="K2476" t="s">
        <v>9006</v>
      </c>
      <c r="L2476">
        <f t="shared" si="419"/>
        <v>100742</v>
      </c>
      <c r="M2476">
        <f t="shared" si="420"/>
        <v>100743</v>
      </c>
      <c r="N2476">
        <f t="shared" si="421"/>
        <v>100742</v>
      </c>
      <c r="O2476">
        <f t="shared" si="422"/>
        <v>100743</v>
      </c>
      <c r="P2476">
        <f t="shared" si="423"/>
        <v>100744</v>
      </c>
      <c r="Q2476">
        <f t="shared" si="424"/>
        <v>100743</v>
      </c>
      <c r="R2476">
        <f t="shared" si="425"/>
        <v>100742</v>
      </c>
      <c r="S2476">
        <f t="shared" si="426"/>
        <v>100743</v>
      </c>
      <c r="T2476">
        <f t="shared" si="427"/>
        <v>100742</v>
      </c>
      <c r="U2476">
        <f t="shared" si="428"/>
        <v>202473</v>
      </c>
      <c r="V2476" s="7">
        <f>IFERROR(VLOOKUP(VALUE(L2476),工作表2!$A:$N,14,1)/50,0)</f>
        <v>689197.98</v>
      </c>
      <c r="W2476" s="7">
        <f>IFERROR(VLOOKUP(VALUE(M2476),工作表2!$A:$N,14,1)/50,0)</f>
        <v>689197.98</v>
      </c>
      <c r="X2476" s="7">
        <f>IFERROR(VLOOKUP(VALUE(N2476),工作表2!$A:$N,14,1)/50,0)</f>
        <v>689197.98</v>
      </c>
      <c r="Y2476" s="7">
        <f>IFERROR(VLOOKUP(VALUE(O2476),工作表2!$A:$N,14,1)/50,0)</f>
        <v>689197.98</v>
      </c>
      <c r="Z2476" s="7">
        <f>IFERROR(VLOOKUP(VALUE(P2476),工作表2!$A:$N,14,1)/50,0)</f>
        <v>689197.98</v>
      </c>
      <c r="AA2476" s="7">
        <f>IFERROR(VLOOKUP(VALUE(Q2476),工作表2!$A:$N,14,1)/50,0)</f>
        <v>689197.98</v>
      </c>
      <c r="AB2476" s="7">
        <f>IFERROR(VLOOKUP(VALUE(R2476),工作表2!$A:$N,14,1)/50,0)</f>
        <v>689197.98</v>
      </c>
      <c r="AC2476" s="7">
        <f>IFERROR(VLOOKUP(VALUE(S2476),工作表2!$A:$N,14,1)/50,0)</f>
        <v>689197.98</v>
      </c>
      <c r="AD2476" s="7">
        <f>IFERROR(VLOOKUP(VALUE(T2476),工作表2!$A:$N,14,1)/50,0)</f>
        <v>689197.98</v>
      </c>
      <c r="AE2476" s="7">
        <f>IFERROR(VLOOKUP(VALUE(U2476),工作表2!$A:$N,14,1),0)</f>
        <v>102960614</v>
      </c>
      <c r="AF2476" s="7">
        <f t="shared" si="429"/>
        <v>109163395.81999999</v>
      </c>
    </row>
    <row r="2477" spans="1:32" x14ac:dyDescent="0.15">
      <c r="A2477" s="8">
        <v>102473</v>
      </c>
      <c r="B2477" s="3" t="s">
        <v>8987</v>
      </c>
      <c r="C2477" t="s">
        <v>8988</v>
      </c>
      <c r="D2477" t="s">
        <v>9004</v>
      </c>
      <c r="E2477" t="s">
        <v>8990</v>
      </c>
      <c r="F2477" t="s">
        <v>8998</v>
      </c>
      <c r="G2477" t="s">
        <v>8992</v>
      </c>
      <c r="H2477" t="s">
        <v>8993</v>
      </c>
      <c r="I2477" t="s">
        <v>9001</v>
      </c>
      <c r="J2477" t="s">
        <v>9002</v>
      </c>
      <c r="K2477" t="s">
        <v>9007</v>
      </c>
      <c r="L2477">
        <f t="shared" si="419"/>
        <v>100742</v>
      </c>
      <c r="M2477">
        <f t="shared" si="420"/>
        <v>100743</v>
      </c>
      <c r="N2477">
        <f t="shared" si="421"/>
        <v>100742</v>
      </c>
      <c r="O2477">
        <f t="shared" si="422"/>
        <v>100743</v>
      </c>
      <c r="P2477">
        <f t="shared" si="423"/>
        <v>100743</v>
      </c>
      <c r="Q2477">
        <f t="shared" si="424"/>
        <v>100742</v>
      </c>
      <c r="R2477">
        <f t="shared" si="425"/>
        <v>100744</v>
      </c>
      <c r="S2477">
        <f t="shared" si="426"/>
        <v>100743</v>
      </c>
      <c r="T2477">
        <f t="shared" si="427"/>
        <v>100743</v>
      </c>
      <c r="U2477">
        <f t="shared" si="428"/>
        <v>202474</v>
      </c>
      <c r="V2477" s="7">
        <f>IFERROR(VLOOKUP(VALUE(L2477),工作表2!$A:$N,14,1)/50,0)</f>
        <v>689197.98</v>
      </c>
      <c r="W2477" s="7">
        <f>IFERROR(VLOOKUP(VALUE(M2477),工作表2!$A:$N,14,1)/50,0)</f>
        <v>689197.98</v>
      </c>
      <c r="X2477" s="7">
        <f>IFERROR(VLOOKUP(VALUE(N2477),工作表2!$A:$N,14,1)/50,0)</f>
        <v>689197.98</v>
      </c>
      <c r="Y2477" s="7">
        <f>IFERROR(VLOOKUP(VALUE(O2477),工作表2!$A:$N,14,1)/50,0)</f>
        <v>689197.98</v>
      </c>
      <c r="Z2477" s="7">
        <f>IFERROR(VLOOKUP(VALUE(P2477),工作表2!$A:$N,14,1)/50,0)</f>
        <v>689197.98</v>
      </c>
      <c r="AA2477" s="7">
        <f>IFERROR(VLOOKUP(VALUE(Q2477),工作表2!$A:$N,14,1)/50,0)</f>
        <v>689197.98</v>
      </c>
      <c r="AB2477" s="7">
        <f>IFERROR(VLOOKUP(VALUE(R2477),工作表2!$A:$N,14,1)/50,0)</f>
        <v>689197.98</v>
      </c>
      <c r="AC2477" s="7">
        <f>IFERROR(VLOOKUP(VALUE(S2477),工作表2!$A:$N,14,1)/50,0)</f>
        <v>689197.98</v>
      </c>
      <c r="AD2477" s="7">
        <f>IFERROR(VLOOKUP(VALUE(T2477),工作表2!$A:$N,14,1)/50,0)</f>
        <v>689197.98</v>
      </c>
      <c r="AE2477" s="7">
        <f>IFERROR(VLOOKUP(VALUE(U2477),工作表2!$A:$N,14,1),0)</f>
        <v>104891005</v>
      </c>
      <c r="AF2477" s="7">
        <f t="shared" si="429"/>
        <v>111093786.81999999</v>
      </c>
    </row>
    <row r="2478" spans="1:32" x14ac:dyDescent="0.15">
      <c r="A2478" s="8">
        <v>102474</v>
      </c>
      <c r="B2478" s="3" t="s">
        <v>9008</v>
      </c>
      <c r="C2478" t="s">
        <v>8988</v>
      </c>
      <c r="D2478" t="s">
        <v>9004</v>
      </c>
      <c r="E2478" t="s">
        <v>9009</v>
      </c>
      <c r="F2478" t="s">
        <v>8991</v>
      </c>
      <c r="G2478" t="s">
        <v>9005</v>
      </c>
      <c r="H2478" t="s">
        <v>9000</v>
      </c>
      <c r="I2478" t="s">
        <v>9001</v>
      </c>
      <c r="J2478" t="s">
        <v>9010</v>
      </c>
      <c r="K2478" t="s">
        <v>9011</v>
      </c>
      <c r="L2478">
        <f t="shared" si="419"/>
        <v>100744</v>
      </c>
      <c r="M2478">
        <f t="shared" si="420"/>
        <v>100743</v>
      </c>
      <c r="N2478">
        <f t="shared" si="421"/>
        <v>100742</v>
      </c>
      <c r="O2478">
        <f t="shared" si="422"/>
        <v>100742</v>
      </c>
      <c r="P2478">
        <f t="shared" si="423"/>
        <v>100744</v>
      </c>
      <c r="Q2478">
        <f t="shared" si="424"/>
        <v>100743</v>
      </c>
      <c r="R2478">
        <f t="shared" si="425"/>
        <v>100742</v>
      </c>
      <c r="S2478">
        <f t="shared" si="426"/>
        <v>100743</v>
      </c>
      <c r="T2478">
        <f t="shared" si="427"/>
        <v>100744</v>
      </c>
      <c r="U2478">
        <f t="shared" si="428"/>
        <v>202475</v>
      </c>
      <c r="V2478" s="7">
        <f>IFERROR(VLOOKUP(VALUE(L2478),工作表2!$A:$N,14,1)/50,0)</f>
        <v>689197.98</v>
      </c>
      <c r="W2478" s="7">
        <f>IFERROR(VLOOKUP(VALUE(M2478),工作表2!$A:$N,14,1)/50,0)</f>
        <v>689197.98</v>
      </c>
      <c r="X2478" s="7">
        <f>IFERROR(VLOOKUP(VALUE(N2478),工作表2!$A:$N,14,1)/50,0)</f>
        <v>689197.98</v>
      </c>
      <c r="Y2478" s="7">
        <f>IFERROR(VLOOKUP(VALUE(O2478),工作表2!$A:$N,14,1)/50,0)</f>
        <v>689197.98</v>
      </c>
      <c r="Z2478" s="7">
        <f>IFERROR(VLOOKUP(VALUE(P2478),工作表2!$A:$N,14,1)/50,0)</f>
        <v>689197.98</v>
      </c>
      <c r="AA2478" s="7">
        <f>IFERROR(VLOOKUP(VALUE(Q2478),工作表2!$A:$N,14,1)/50,0)</f>
        <v>689197.98</v>
      </c>
      <c r="AB2478" s="7">
        <f>IFERROR(VLOOKUP(VALUE(R2478),工作表2!$A:$N,14,1)/50,0)</f>
        <v>689197.98</v>
      </c>
      <c r="AC2478" s="7">
        <f>IFERROR(VLOOKUP(VALUE(S2478),工作表2!$A:$N,14,1)/50,0)</f>
        <v>689197.98</v>
      </c>
      <c r="AD2478" s="7">
        <f>IFERROR(VLOOKUP(VALUE(T2478),工作表2!$A:$N,14,1)/50,0)</f>
        <v>689197.98</v>
      </c>
      <c r="AE2478" s="7">
        <f>IFERROR(VLOOKUP(VALUE(U2478),工作表2!$A:$N,14,1),0)</f>
        <v>103094279</v>
      </c>
      <c r="AF2478" s="7">
        <f t="shared" si="429"/>
        <v>109297060.81999999</v>
      </c>
    </row>
    <row r="2479" spans="1:32" x14ac:dyDescent="0.15">
      <c r="A2479" s="8">
        <v>102475</v>
      </c>
      <c r="B2479" s="3" t="s">
        <v>9012</v>
      </c>
      <c r="C2479" t="s">
        <v>8988</v>
      </c>
      <c r="D2479" t="s">
        <v>9013</v>
      </c>
      <c r="E2479" t="s">
        <v>8990</v>
      </c>
      <c r="F2479" t="s">
        <v>9014</v>
      </c>
      <c r="G2479" t="s">
        <v>9005</v>
      </c>
      <c r="H2479" t="s">
        <v>9000</v>
      </c>
      <c r="I2479" t="s">
        <v>9001</v>
      </c>
      <c r="J2479" t="s">
        <v>9002</v>
      </c>
      <c r="K2479" t="s">
        <v>9015</v>
      </c>
      <c r="L2479">
        <f t="shared" si="419"/>
        <v>100743</v>
      </c>
      <c r="M2479">
        <f t="shared" si="420"/>
        <v>100743</v>
      </c>
      <c r="N2479">
        <f t="shared" si="421"/>
        <v>100744</v>
      </c>
      <c r="O2479">
        <f t="shared" si="422"/>
        <v>100743</v>
      </c>
      <c r="P2479">
        <f t="shared" si="423"/>
        <v>100742</v>
      </c>
      <c r="Q2479">
        <f t="shared" si="424"/>
        <v>100743</v>
      </c>
      <c r="R2479">
        <f t="shared" si="425"/>
        <v>100742</v>
      </c>
      <c r="S2479">
        <f t="shared" si="426"/>
        <v>100743</v>
      </c>
      <c r="T2479">
        <f t="shared" si="427"/>
        <v>100743</v>
      </c>
      <c r="U2479">
        <f t="shared" si="428"/>
        <v>202476</v>
      </c>
      <c r="V2479" s="7">
        <f>IFERROR(VLOOKUP(VALUE(L2479),工作表2!$A:$N,14,1)/50,0)</f>
        <v>689197.98</v>
      </c>
      <c r="W2479" s="7">
        <f>IFERROR(VLOOKUP(VALUE(M2479),工作表2!$A:$N,14,1)/50,0)</f>
        <v>689197.98</v>
      </c>
      <c r="X2479" s="7">
        <f>IFERROR(VLOOKUP(VALUE(N2479),工作表2!$A:$N,14,1)/50,0)</f>
        <v>689197.98</v>
      </c>
      <c r="Y2479" s="7">
        <f>IFERROR(VLOOKUP(VALUE(O2479),工作表2!$A:$N,14,1)/50,0)</f>
        <v>689197.98</v>
      </c>
      <c r="Z2479" s="7">
        <f>IFERROR(VLOOKUP(VALUE(P2479),工作表2!$A:$N,14,1)/50,0)</f>
        <v>689197.98</v>
      </c>
      <c r="AA2479" s="7">
        <f>IFERROR(VLOOKUP(VALUE(Q2479),工作表2!$A:$N,14,1)/50,0)</f>
        <v>689197.98</v>
      </c>
      <c r="AB2479" s="7">
        <f>IFERROR(VLOOKUP(VALUE(R2479),工作表2!$A:$N,14,1)/50,0)</f>
        <v>689197.98</v>
      </c>
      <c r="AC2479" s="7">
        <f>IFERROR(VLOOKUP(VALUE(S2479),工作表2!$A:$N,14,1)/50,0)</f>
        <v>689197.98</v>
      </c>
      <c r="AD2479" s="7">
        <f>IFERROR(VLOOKUP(VALUE(T2479),工作表2!$A:$N,14,1)/50,0)</f>
        <v>689197.98</v>
      </c>
      <c r="AE2479" s="7">
        <f>IFERROR(VLOOKUP(VALUE(U2479),工作表2!$A:$N,14,1),0)</f>
        <v>103161159.5</v>
      </c>
      <c r="AF2479" s="7">
        <f t="shared" si="429"/>
        <v>109363941.31999999</v>
      </c>
    </row>
    <row r="2480" spans="1:32" x14ac:dyDescent="0.15">
      <c r="A2480" s="8">
        <v>102476</v>
      </c>
      <c r="B2480" s="3" t="s">
        <v>9008</v>
      </c>
      <c r="C2480" t="s">
        <v>8997</v>
      </c>
      <c r="D2480" t="s">
        <v>9013</v>
      </c>
      <c r="E2480" t="s">
        <v>8990</v>
      </c>
      <c r="F2480" t="s">
        <v>9014</v>
      </c>
      <c r="G2480" t="s">
        <v>9005</v>
      </c>
      <c r="H2480" t="s">
        <v>8993</v>
      </c>
      <c r="I2480" t="s">
        <v>8994</v>
      </c>
      <c r="J2480" t="s">
        <v>9010</v>
      </c>
      <c r="K2480" t="s">
        <v>9016</v>
      </c>
      <c r="L2480">
        <f t="shared" si="419"/>
        <v>100744</v>
      </c>
      <c r="M2480">
        <f t="shared" si="420"/>
        <v>100744</v>
      </c>
      <c r="N2480">
        <f t="shared" si="421"/>
        <v>100744</v>
      </c>
      <c r="O2480">
        <f t="shared" si="422"/>
        <v>100743</v>
      </c>
      <c r="P2480">
        <f t="shared" si="423"/>
        <v>100742</v>
      </c>
      <c r="Q2480">
        <f t="shared" si="424"/>
        <v>100743</v>
      </c>
      <c r="R2480">
        <f t="shared" si="425"/>
        <v>100744</v>
      </c>
      <c r="S2480">
        <f t="shared" si="426"/>
        <v>100742</v>
      </c>
      <c r="T2480">
        <f t="shared" si="427"/>
        <v>100744</v>
      </c>
      <c r="U2480">
        <f t="shared" si="428"/>
        <v>202477</v>
      </c>
      <c r="V2480" s="7">
        <f>IFERROR(VLOOKUP(VALUE(L2480),工作表2!$A:$N,14,1)/50,0)</f>
        <v>689197.98</v>
      </c>
      <c r="W2480" s="7">
        <f>IFERROR(VLOOKUP(VALUE(M2480),工作表2!$A:$N,14,1)/50,0)</f>
        <v>689197.98</v>
      </c>
      <c r="X2480" s="7">
        <f>IFERROR(VLOOKUP(VALUE(N2480),工作表2!$A:$N,14,1)/50,0)</f>
        <v>689197.98</v>
      </c>
      <c r="Y2480" s="7">
        <f>IFERROR(VLOOKUP(VALUE(O2480),工作表2!$A:$N,14,1)/50,0)</f>
        <v>689197.98</v>
      </c>
      <c r="Z2480" s="7">
        <f>IFERROR(VLOOKUP(VALUE(P2480),工作表2!$A:$N,14,1)/50,0)</f>
        <v>689197.98</v>
      </c>
      <c r="AA2480" s="7">
        <f>IFERROR(VLOOKUP(VALUE(Q2480),工作表2!$A:$N,14,1)/50,0)</f>
        <v>689197.98</v>
      </c>
      <c r="AB2480" s="7">
        <f>IFERROR(VLOOKUP(VALUE(R2480),工作表2!$A:$N,14,1)/50,0)</f>
        <v>689197.98</v>
      </c>
      <c r="AC2480" s="7">
        <f>IFERROR(VLOOKUP(VALUE(S2480),工作表2!$A:$N,14,1)/50,0)</f>
        <v>689197.98</v>
      </c>
      <c r="AD2480" s="7">
        <f>IFERROR(VLOOKUP(VALUE(T2480),工作表2!$A:$N,14,1)/50,0)</f>
        <v>689197.98</v>
      </c>
      <c r="AE2480" s="7">
        <f>IFERROR(VLOOKUP(VALUE(U2480),工作表2!$A:$N,14,1),0)</f>
        <v>105094388.5</v>
      </c>
      <c r="AF2480" s="7">
        <f t="shared" si="429"/>
        <v>111297170.31999999</v>
      </c>
    </row>
    <row r="2481" spans="1:32" x14ac:dyDescent="0.15">
      <c r="A2481" s="8">
        <v>102477</v>
      </c>
      <c r="B2481" s="3" t="s">
        <v>9012</v>
      </c>
      <c r="C2481" t="s">
        <v>8988</v>
      </c>
      <c r="D2481" t="s">
        <v>9013</v>
      </c>
      <c r="E2481" t="s">
        <v>9009</v>
      </c>
      <c r="F2481" t="s">
        <v>9014</v>
      </c>
      <c r="G2481" t="s">
        <v>8999</v>
      </c>
      <c r="H2481" t="s">
        <v>9000</v>
      </c>
      <c r="I2481" t="s">
        <v>8994</v>
      </c>
      <c r="J2481" t="s">
        <v>9002</v>
      </c>
      <c r="K2481" t="s">
        <v>9017</v>
      </c>
      <c r="L2481">
        <f t="shared" si="419"/>
        <v>100743</v>
      </c>
      <c r="M2481">
        <f t="shared" si="420"/>
        <v>100743</v>
      </c>
      <c r="N2481">
        <f t="shared" si="421"/>
        <v>100744</v>
      </c>
      <c r="O2481">
        <f t="shared" si="422"/>
        <v>100742</v>
      </c>
      <c r="P2481">
        <f t="shared" si="423"/>
        <v>100742</v>
      </c>
      <c r="Q2481">
        <f t="shared" si="424"/>
        <v>100744</v>
      </c>
      <c r="R2481">
        <f t="shared" si="425"/>
        <v>100742</v>
      </c>
      <c r="S2481">
        <f t="shared" si="426"/>
        <v>100742</v>
      </c>
      <c r="T2481">
        <f t="shared" si="427"/>
        <v>100743</v>
      </c>
      <c r="U2481">
        <f t="shared" si="428"/>
        <v>202478</v>
      </c>
      <c r="V2481" s="7">
        <f>IFERROR(VLOOKUP(VALUE(L2481),工作表2!$A:$N,14,1)/50,0)</f>
        <v>689197.98</v>
      </c>
      <c r="W2481" s="7">
        <f>IFERROR(VLOOKUP(VALUE(M2481),工作表2!$A:$N,14,1)/50,0)</f>
        <v>689197.98</v>
      </c>
      <c r="X2481" s="7">
        <f>IFERROR(VLOOKUP(VALUE(N2481),工作表2!$A:$N,14,1)/50,0)</f>
        <v>689197.98</v>
      </c>
      <c r="Y2481" s="7">
        <f>IFERROR(VLOOKUP(VALUE(O2481),工作表2!$A:$N,14,1)/50,0)</f>
        <v>689197.98</v>
      </c>
      <c r="Z2481" s="7">
        <f>IFERROR(VLOOKUP(VALUE(P2481),工作表2!$A:$N,14,1)/50,0)</f>
        <v>689197.98</v>
      </c>
      <c r="AA2481" s="7">
        <f>IFERROR(VLOOKUP(VALUE(Q2481),工作表2!$A:$N,14,1)/50,0)</f>
        <v>689197.98</v>
      </c>
      <c r="AB2481" s="7">
        <f>IFERROR(VLOOKUP(VALUE(R2481),工作表2!$A:$N,14,1)/50,0)</f>
        <v>689197.98</v>
      </c>
      <c r="AC2481" s="7">
        <f>IFERROR(VLOOKUP(VALUE(S2481),工作表2!$A:$N,14,1)/50,0)</f>
        <v>689197.98</v>
      </c>
      <c r="AD2481" s="7">
        <f>IFERROR(VLOOKUP(VALUE(T2481),工作表2!$A:$N,14,1)/50,0)</f>
        <v>689197.98</v>
      </c>
      <c r="AE2481" s="7">
        <f>IFERROR(VLOOKUP(VALUE(U2481),工作表2!$A:$N,14,1),0)</f>
        <v>104265976</v>
      </c>
      <c r="AF2481" s="7">
        <f t="shared" si="429"/>
        <v>110468757.81999999</v>
      </c>
    </row>
    <row r="2482" spans="1:32" x14ac:dyDescent="0.15">
      <c r="A2482" s="8">
        <v>102478</v>
      </c>
      <c r="B2482" s="3" t="s">
        <v>9008</v>
      </c>
      <c r="C2482" t="s">
        <v>9018</v>
      </c>
      <c r="D2482" t="s">
        <v>9004</v>
      </c>
      <c r="E2482" t="s">
        <v>9009</v>
      </c>
      <c r="F2482" t="s">
        <v>9014</v>
      </c>
      <c r="G2482" t="s">
        <v>8992</v>
      </c>
      <c r="H2482" t="s">
        <v>8993</v>
      </c>
      <c r="I2482" t="s">
        <v>8994</v>
      </c>
      <c r="J2482" t="s">
        <v>8995</v>
      </c>
      <c r="K2482" t="s">
        <v>9019</v>
      </c>
      <c r="L2482">
        <f t="shared" si="419"/>
        <v>100744</v>
      </c>
      <c r="M2482">
        <f t="shared" si="420"/>
        <v>100742</v>
      </c>
      <c r="N2482">
        <f t="shared" si="421"/>
        <v>100742</v>
      </c>
      <c r="O2482">
        <f t="shared" si="422"/>
        <v>100742</v>
      </c>
      <c r="P2482">
        <f t="shared" si="423"/>
        <v>100742</v>
      </c>
      <c r="Q2482">
        <f t="shared" si="424"/>
        <v>100742</v>
      </c>
      <c r="R2482">
        <f t="shared" si="425"/>
        <v>100744</v>
      </c>
      <c r="S2482">
        <f t="shared" si="426"/>
        <v>100742</v>
      </c>
      <c r="T2482">
        <f t="shared" si="427"/>
        <v>100742</v>
      </c>
      <c r="U2482">
        <f t="shared" si="428"/>
        <v>202479</v>
      </c>
      <c r="V2482" s="7">
        <f>IFERROR(VLOOKUP(VALUE(L2482),工作表2!$A:$N,14,1)/50,0)</f>
        <v>689197.98</v>
      </c>
      <c r="W2482" s="7">
        <f>IFERROR(VLOOKUP(VALUE(M2482),工作表2!$A:$N,14,1)/50,0)</f>
        <v>689197.98</v>
      </c>
      <c r="X2482" s="7">
        <f>IFERROR(VLOOKUP(VALUE(N2482),工作表2!$A:$N,14,1)/50,0)</f>
        <v>689197.98</v>
      </c>
      <c r="Y2482" s="7">
        <f>IFERROR(VLOOKUP(VALUE(O2482),工作表2!$A:$N,14,1)/50,0)</f>
        <v>689197.98</v>
      </c>
      <c r="Z2482" s="7">
        <f>IFERROR(VLOOKUP(VALUE(P2482),工作表2!$A:$N,14,1)/50,0)</f>
        <v>689197.98</v>
      </c>
      <c r="AA2482" s="7">
        <f>IFERROR(VLOOKUP(VALUE(Q2482),工作表2!$A:$N,14,1)/50,0)</f>
        <v>689197.98</v>
      </c>
      <c r="AB2482" s="7">
        <f>IFERROR(VLOOKUP(VALUE(R2482),工作表2!$A:$N,14,1)/50,0)</f>
        <v>689197.98</v>
      </c>
      <c r="AC2482" s="7">
        <f>IFERROR(VLOOKUP(VALUE(S2482),工作表2!$A:$N,14,1)/50,0)</f>
        <v>689197.98</v>
      </c>
      <c r="AD2482" s="7">
        <f>IFERROR(VLOOKUP(VALUE(T2482),工作表2!$A:$N,14,1)/50,0)</f>
        <v>689197.98</v>
      </c>
      <c r="AE2482" s="7">
        <f>IFERROR(VLOOKUP(VALUE(U2482),工作表2!$A:$N,14,1),0)</f>
        <v>104707059</v>
      </c>
      <c r="AF2482" s="7">
        <f t="shared" si="429"/>
        <v>110909840.81999999</v>
      </c>
    </row>
    <row r="2483" spans="1:32" x14ac:dyDescent="0.15">
      <c r="A2483" s="8">
        <v>102479</v>
      </c>
      <c r="B2483" s="3" t="s">
        <v>9012</v>
      </c>
      <c r="C2483" t="s">
        <v>8997</v>
      </c>
      <c r="D2483" t="s">
        <v>8989</v>
      </c>
      <c r="E2483" t="s">
        <v>8990</v>
      </c>
      <c r="F2483" t="s">
        <v>9014</v>
      </c>
      <c r="G2483" t="s">
        <v>8999</v>
      </c>
      <c r="H2483" t="s">
        <v>9000</v>
      </c>
      <c r="I2483" t="s">
        <v>9001</v>
      </c>
      <c r="J2483" t="s">
        <v>9010</v>
      </c>
      <c r="K2483" t="s">
        <v>9020</v>
      </c>
      <c r="L2483">
        <f t="shared" si="419"/>
        <v>100743</v>
      </c>
      <c r="M2483">
        <f t="shared" si="420"/>
        <v>100744</v>
      </c>
      <c r="N2483">
        <f t="shared" si="421"/>
        <v>100743</v>
      </c>
      <c r="O2483">
        <f t="shared" si="422"/>
        <v>100743</v>
      </c>
      <c r="P2483">
        <f t="shared" si="423"/>
        <v>100742</v>
      </c>
      <c r="Q2483">
        <f t="shared" si="424"/>
        <v>100744</v>
      </c>
      <c r="R2483">
        <f t="shared" si="425"/>
        <v>100742</v>
      </c>
      <c r="S2483">
        <f t="shared" si="426"/>
        <v>100743</v>
      </c>
      <c r="T2483">
        <f t="shared" si="427"/>
        <v>100744</v>
      </c>
      <c r="U2483">
        <f t="shared" si="428"/>
        <v>202480</v>
      </c>
      <c r="V2483" s="7">
        <f>IFERROR(VLOOKUP(VALUE(L2483),工作表2!$A:$N,14,1)/50,0)</f>
        <v>689197.98</v>
      </c>
      <c r="W2483" s="7">
        <f>IFERROR(VLOOKUP(VALUE(M2483),工作表2!$A:$N,14,1)/50,0)</f>
        <v>689197.98</v>
      </c>
      <c r="X2483" s="7">
        <f>IFERROR(VLOOKUP(VALUE(N2483),工作表2!$A:$N,14,1)/50,0)</f>
        <v>689197.98</v>
      </c>
      <c r="Y2483" s="7">
        <f>IFERROR(VLOOKUP(VALUE(O2483),工作表2!$A:$N,14,1)/50,0)</f>
        <v>689197.98</v>
      </c>
      <c r="Z2483" s="7">
        <f>IFERROR(VLOOKUP(VALUE(P2483),工作表2!$A:$N,14,1)/50,0)</f>
        <v>689197.98</v>
      </c>
      <c r="AA2483" s="7">
        <f>IFERROR(VLOOKUP(VALUE(Q2483),工作表2!$A:$N,14,1)/50,0)</f>
        <v>689197.98</v>
      </c>
      <c r="AB2483" s="7">
        <f>IFERROR(VLOOKUP(VALUE(R2483),工作表2!$A:$N,14,1)/50,0)</f>
        <v>689197.98</v>
      </c>
      <c r="AC2483" s="7">
        <f>IFERROR(VLOOKUP(VALUE(S2483),工作表2!$A:$N,14,1)/50,0)</f>
        <v>689197.98</v>
      </c>
      <c r="AD2483" s="7">
        <f>IFERROR(VLOOKUP(VALUE(T2483),工作表2!$A:$N,14,1)/50,0)</f>
        <v>689197.98</v>
      </c>
      <c r="AE2483" s="7">
        <f>IFERROR(VLOOKUP(VALUE(U2483),工作表2!$A:$N,14,1),0)</f>
        <v>105298067</v>
      </c>
      <c r="AF2483" s="7">
        <f t="shared" si="429"/>
        <v>111500848.81999999</v>
      </c>
    </row>
    <row r="2484" spans="1:32" x14ac:dyDescent="0.15">
      <c r="A2484" s="8">
        <v>102480</v>
      </c>
      <c r="B2484" s="3" t="s">
        <v>9021</v>
      </c>
      <c r="C2484" t="s">
        <v>9022</v>
      </c>
      <c r="D2484" t="s">
        <v>9023</v>
      </c>
      <c r="E2484" t="s">
        <v>9024</v>
      </c>
      <c r="F2484" t="s">
        <v>9025</v>
      </c>
      <c r="G2484" t="s">
        <v>9026</v>
      </c>
      <c r="H2484" t="s">
        <v>9027</v>
      </c>
      <c r="I2484" t="s">
        <v>9028</v>
      </c>
      <c r="J2484" t="s">
        <v>9029</v>
      </c>
      <c r="K2484" t="s">
        <v>9030</v>
      </c>
      <c r="L2484">
        <f t="shared" si="419"/>
        <v>100746</v>
      </c>
      <c r="M2484">
        <f t="shared" si="420"/>
        <v>100746</v>
      </c>
      <c r="N2484">
        <f t="shared" si="421"/>
        <v>100745</v>
      </c>
      <c r="O2484">
        <f t="shared" si="422"/>
        <v>100747</v>
      </c>
      <c r="P2484">
        <f t="shared" si="423"/>
        <v>100747</v>
      </c>
      <c r="Q2484">
        <f t="shared" si="424"/>
        <v>100747</v>
      </c>
      <c r="R2484">
        <f t="shared" si="425"/>
        <v>100747</v>
      </c>
      <c r="S2484">
        <f t="shared" si="426"/>
        <v>100747</v>
      </c>
      <c r="T2484">
        <f t="shared" si="427"/>
        <v>100746</v>
      </c>
      <c r="U2484">
        <f t="shared" si="428"/>
        <v>202481</v>
      </c>
      <c r="V2484" s="7">
        <f>IFERROR(VLOOKUP(VALUE(L2484),工作表2!$A:$N,14,1)/50,0)</f>
        <v>706441.43</v>
      </c>
      <c r="W2484" s="7">
        <f>IFERROR(VLOOKUP(VALUE(M2484),工作表2!$A:$N,14,1)/50,0)</f>
        <v>706441.43</v>
      </c>
      <c r="X2484" s="7">
        <f>IFERROR(VLOOKUP(VALUE(N2484),工作表2!$A:$N,14,1)/50,0)</f>
        <v>706441.43</v>
      </c>
      <c r="Y2484" s="7">
        <f>IFERROR(VLOOKUP(VALUE(O2484),工作表2!$A:$N,14,1)/50,0)</f>
        <v>706441.43</v>
      </c>
      <c r="Z2484" s="7">
        <f>IFERROR(VLOOKUP(VALUE(P2484),工作表2!$A:$N,14,1)/50,0)</f>
        <v>706441.43</v>
      </c>
      <c r="AA2484" s="7">
        <f>IFERROR(VLOOKUP(VALUE(Q2484),工作表2!$A:$N,14,1)/50,0)</f>
        <v>706441.43</v>
      </c>
      <c r="AB2484" s="7">
        <f>IFERROR(VLOOKUP(VALUE(R2484),工作表2!$A:$N,14,1)/50,0)</f>
        <v>706441.43</v>
      </c>
      <c r="AC2484" s="7">
        <f>IFERROR(VLOOKUP(VALUE(S2484),工作表2!$A:$N,14,1)/50,0)</f>
        <v>706441.43</v>
      </c>
      <c r="AD2484" s="7">
        <f>IFERROR(VLOOKUP(VALUE(T2484),工作表2!$A:$N,14,1)/50,0)</f>
        <v>706441.43</v>
      </c>
      <c r="AE2484" s="7">
        <f>IFERROR(VLOOKUP(VALUE(U2484),工作表2!$A:$N,14,1),0)</f>
        <v>103741578.5</v>
      </c>
      <c r="AF2484" s="7">
        <f t="shared" si="429"/>
        <v>110099551.37</v>
      </c>
    </row>
    <row r="2485" spans="1:32" x14ac:dyDescent="0.15">
      <c r="A2485" s="8">
        <v>102481</v>
      </c>
      <c r="B2485" s="3" t="s">
        <v>9031</v>
      </c>
      <c r="C2485" t="s">
        <v>9032</v>
      </c>
      <c r="D2485" t="s">
        <v>9033</v>
      </c>
      <c r="E2485" t="s">
        <v>9034</v>
      </c>
      <c r="F2485" t="s">
        <v>9035</v>
      </c>
      <c r="G2485" t="s">
        <v>9036</v>
      </c>
      <c r="H2485" t="s">
        <v>9037</v>
      </c>
      <c r="I2485" t="s">
        <v>9038</v>
      </c>
      <c r="J2485" t="s">
        <v>9039</v>
      </c>
      <c r="K2485" t="s">
        <v>9040</v>
      </c>
      <c r="L2485">
        <f t="shared" si="419"/>
        <v>100747</v>
      </c>
      <c r="M2485">
        <f t="shared" si="420"/>
        <v>100745</v>
      </c>
      <c r="N2485">
        <f t="shared" si="421"/>
        <v>100747</v>
      </c>
      <c r="O2485">
        <f t="shared" si="422"/>
        <v>100745</v>
      </c>
      <c r="P2485">
        <f t="shared" si="423"/>
        <v>100745</v>
      </c>
      <c r="Q2485">
        <f t="shared" si="424"/>
        <v>100745</v>
      </c>
      <c r="R2485">
        <f t="shared" si="425"/>
        <v>100746</v>
      </c>
      <c r="S2485">
        <f t="shared" si="426"/>
        <v>100746</v>
      </c>
      <c r="T2485">
        <f t="shared" si="427"/>
        <v>100747</v>
      </c>
      <c r="U2485">
        <f t="shared" si="428"/>
        <v>202482</v>
      </c>
      <c r="V2485" s="7">
        <f>IFERROR(VLOOKUP(VALUE(L2485),工作表2!$A:$N,14,1)/50,0)</f>
        <v>706441.43</v>
      </c>
      <c r="W2485" s="7">
        <f>IFERROR(VLOOKUP(VALUE(M2485),工作表2!$A:$N,14,1)/50,0)</f>
        <v>706441.43</v>
      </c>
      <c r="X2485" s="7">
        <f>IFERROR(VLOOKUP(VALUE(N2485),工作表2!$A:$N,14,1)/50,0)</f>
        <v>706441.43</v>
      </c>
      <c r="Y2485" s="7">
        <f>IFERROR(VLOOKUP(VALUE(O2485),工作表2!$A:$N,14,1)/50,0)</f>
        <v>706441.43</v>
      </c>
      <c r="Z2485" s="7">
        <f>IFERROR(VLOOKUP(VALUE(P2485),工作表2!$A:$N,14,1)/50,0)</f>
        <v>706441.43</v>
      </c>
      <c r="AA2485" s="7">
        <f>IFERROR(VLOOKUP(VALUE(Q2485),工作表2!$A:$N,14,1)/50,0)</f>
        <v>706441.43</v>
      </c>
      <c r="AB2485" s="7">
        <f>IFERROR(VLOOKUP(VALUE(R2485),工作表2!$A:$N,14,1)/50,0)</f>
        <v>706441.43</v>
      </c>
      <c r="AC2485" s="7">
        <f>IFERROR(VLOOKUP(VALUE(S2485),工作表2!$A:$N,14,1)/50,0)</f>
        <v>706441.43</v>
      </c>
      <c r="AD2485" s="7">
        <f>IFERROR(VLOOKUP(VALUE(T2485),工作表2!$A:$N,14,1)/50,0)</f>
        <v>706441.43</v>
      </c>
      <c r="AE2485" s="7">
        <f>IFERROR(VLOOKUP(VALUE(U2485),工作表2!$A:$N,14,1),0)</f>
        <v>103808445.5</v>
      </c>
      <c r="AF2485" s="7">
        <f t="shared" si="429"/>
        <v>110166418.37</v>
      </c>
    </row>
    <row r="2486" spans="1:32" x14ac:dyDescent="0.15">
      <c r="A2486" s="8">
        <v>102482</v>
      </c>
      <c r="B2486" s="3" t="s">
        <v>9021</v>
      </c>
      <c r="C2486" t="s">
        <v>9032</v>
      </c>
      <c r="D2486" t="s">
        <v>9033</v>
      </c>
      <c r="E2486" t="s">
        <v>9034</v>
      </c>
      <c r="F2486" t="s">
        <v>9041</v>
      </c>
      <c r="G2486" t="s">
        <v>9042</v>
      </c>
      <c r="H2486" t="s">
        <v>9027</v>
      </c>
      <c r="I2486" t="s">
        <v>9028</v>
      </c>
      <c r="J2486" t="s">
        <v>9043</v>
      </c>
      <c r="K2486" t="s">
        <v>9044</v>
      </c>
      <c r="L2486">
        <f t="shared" si="419"/>
        <v>100746</v>
      </c>
      <c r="M2486">
        <f t="shared" si="420"/>
        <v>100745</v>
      </c>
      <c r="N2486">
        <f t="shared" si="421"/>
        <v>100747</v>
      </c>
      <c r="O2486">
        <f t="shared" si="422"/>
        <v>100745</v>
      </c>
      <c r="P2486">
        <f t="shared" si="423"/>
        <v>100746</v>
      </c>
      <c r="Q2486">
        <f t="shared" si="424"/>
        <v>100746</v>
      </c>
      <c r="R2486">
        <f t="shared" si="425"/>
        <v>100747</v>
      </c>
      <c r="S2486">
        <f t="shared" si="426"/>
        <v>100747</v>
      </c>
      <c r="T2486">
        <f t="shared" si="427"/>
        <v>100745</v>
      </c>
      <c r="U2486">
        <f t="shared" si="428"/>
        <v>202483</v>
      </c>
      <c r="V2486" s="7">
        <f>IFERROR(VLOOKUP(VALUE(L2486),工作表2!$A:$N,14,1)/50,0)</f>
        <v>706441.43</v>
      </c>
      <c r="W2486" s="7">
        <f>IFERROR(VLOOKUP(VALUE(M2486),工作表2!$A:$N,14,1)/50,0)</f>
        <v>706441.43</v>
      </c>
      <c r="X2486" s="7">
        <f>IFERROR(VLOOKUP(VALUE(N2486),工作表2!$A:$N,14,1)/50,0)</f>
        <v>706441.43</v>
      </c>
      <c r="Y2486" s="7">
        <f>IFERROR(VLOOKUP(VALUE(O2486),工作表2!$A:$N,14,1)/50,0)</f>
        <v>706441.43</v>
      </c>
      <c r="Z2486" s="7">
        <f>IFERROR(VLOOKUP(VALUE(P2486),工作表2!$A:$N,14,1)/50,0)</f>
        <v>706441.43</v>
      </c>
      <c r="AA2486" s="7">
        <f>IFERROR(VLOOKUP(VALUE(Q2486),工作表2!$A:$N,14,1)/50,0)</f>
        <v>706441.43</v>
      </c>
      <c r="AB2486" s="7">
        <f>IFERROR(VLOOKUP(VALUE(R2486),工作表2!$A:$N,14,1)/50,0)</f>
        <v>706441.43</v>
      </c>
      <c r="AC2486" s="7">
        <f>IFERROR(VLOOKUP(VALUE(S2486),工作表2!$A:$N,14,1)/50,0)</f>
        <v>706441.43</v>
      </c>
      <c r="AD2486" s="7">
        <f>IFERROR(VLOOKUP(VALUE(T2486),工作表2!$A:$N,14,1)/50,0)</f>
        <v>706441.43</v>
      </c>
      <c r="AE2486" s="7">
        <f>IFERROR(VLOOKUP(VALUE(U2486),工作表2!$A:$N,14,1),0)</f>
        <v>103875344.5</v>
      </c>
      <c r="AF2486" s="7">
        <f t="shared" si="429"/>
        <v>110233317.37</v>
      </c>
    </row>
    <row r="2487" spans="1:32" x14ac:dyDescent="0.15">
      <c r="A2487" s="8">
        <v>102483</v>
      </c>
      <c r="B2487" s="3" t="s">
        <v>9021</v>
      </c>
      <c r="C2487" t="s">
        <v>9032</v>
      </c>
      <c r="D2487" t="s">
        <v>9033</v>
      </c>
      <c r="E2487" t="s">
        <v>9045</v>
      </c>
      <c r="F2487" t="s">
        <v>9035</v>
      </c>
      <c r="G2487" t="s">
        <v>9026</v>
      </c>
      <c r="H2487" t="s">
        <v>9027</v>
      </c>
      <c r="I2487" t="s">
        <v>9028</v>
      </c>
      <c r="J2487" t="s">
        <v>9029</v>
      </c>
      <c r="K2487" t="s">
        <v>9046</v>
      </c>
      <c r="L2487">
        <f t="shared" si="419"/>
        <v>100746</v>
      </c>
      <c r="M2487">
        <f t="shared" si="420"/>
        <v>100745</v>
      </c>
      <c r="N2487">
        <f t="shared" si="421"/>
        <v>100747</v>
      </c>
      <c r="O2487">
        <f t="shared" si="422"/>
        <v>100746</v>
      </c>
      <c r="P2487">
        <f t="shared" si="423"/>
        <v>100745</v>
      </c>
      <c r="Q2487">
        <f t="shared" si="424"/>
        <v>100747</v>
      </c>
      <c r="R2487">
        <f t="shared" si="425"/>
        <v>100747</v>
      </c>
      <c r="S2487">
        <f t="shared" si="426"/>
        <v>100747</v>
      </c>
      <c r="T2487">
        <f t="shared" si="427"/>
        <v>100746</v>
      </c>
      <c r="U2487">
        <f t="shared" si="428"/>
        <v>202484</v>
      </c>
      <c r="V2487" s="7">
        <f>IFERROR(VLOOKUP(VALUE(L2487),工作表2!$A:$N,14,1)/50,0)</f>
        <v>706441.43</v>
      </c>
      <c r="W2487" s="7">
        <f>IFERROR(VLOOKUP(VALUE(M2487),工作表2!$A:$N,14,1)/50,0)</f>
        <v>706441.43</v>
      </c>
      <c r="X2487" s="7">
        <f>IFERROR(VLOOKUP(VALUE(N2487),工作表2!$A:$N,14,1)/50,0)</f>
        <v>706441.43</v>
      </c>
      <c r="Y2487" s="7">
        <f>IFERROR(VLOOKUP(VALUE(O2487),工作表2!$A:$N,14,1)/50,0)</f>
        <v>706441.43</v>
      </c>
      <c r="Z2487" s="7">
        <f>IFERROR(VLOOKUP(VALUE(P2487),工作表2!$A:$N,14,1)/50,0)</f>
        <v>706441.43</v>
      </c>
      <c r="AA2487" s="7">
        <f>IFERROR(VLOOKUP(VALUE(Q2487),工作表2!$A:$N,14,1)/50,0)</f>
        <v>706441.43</v>
      </c>
      <c r="AB2487" s="7">
        <f>IFERROR(VLOOKUP(VALUE(R2487),工作表2!$A:$N,14,1)/50,0)</f>
        <v>706441.43</v>
      </c>
      <c r="AC2487" s="7">
        <f>IFERROR(VLOOKUP(VALUE(S2487),工作表2!$A:$N,14,1)/50,0)</f>
        <v>706441.43</v>
      </c>
      <c r="AD2487" s="7">
        <f>IFERROR(VLOOKUP(VALUE(T2487),工作表2!$A:$N,14,1)/50,0)</f>
        <v>706441.43</v>
      </c>
      <c r="AE2487" s="7">
        <f>IFERROR(VLOOKUP(VALUE(U2487),工作表2!$A:$N,14,1),0)</f>
        <v>105820992</v>
      </c>
      <c r="AF2487" s="7">
        <f t="shared" si="429"/>
        <v>112178964.87</v>
      </c>
    </row>
    <row r="2488" spans="1:32" x14ac:dyDescent="0.15">
      <c r="A2488" s="8">
        <v>102484</v>
      </c>
      <c r="B2488" s="3" t="s">
        <v>9031</v>
      </c>
      <c r="C2488" t="s">
        <v>9032</v>
      </c>
      <c r="D2488" t="s">
        <v>9033</v>
      </c>
      <c r="E2488" t="s">
        <v>9024</v>
      </c>
      <c r="F2488" t="s">
        <v>9041</v>
      </c>
      <c r="G2488" t="s">
        <v>9036</v>
      </c>
      <c r="H2488" t="s">
        <v>9047</v>
      </c>
      <c r="I2488" t="s">
        <v>9038</v>
      </c>
      <c r="J2488" t="s">
        <v>9043</v>
      </c>
      <c r="K2488" t="s">
        <v>9048</v>
      </c>
      <c r="L2488">
        <f t="shared" si="419"/>
        <v>100747</v>
      </c>
      <c r="M2488">
        <f t="shared" si="420"/>
        <v>100745</v>
      </c>
      <c r="N2488">
        <f t="shared" si="421"/>
        <v>100747</v>
      </c>
      <c r="O2488">
        <f t="shared" si="422"/>
        <v>100747</v>
      </c>
      <c r="P2488">
        <f t="shared" si="423"/>
        <v>100746</v>
      </c>
      <c r="Q2488">
        <f t="shared" si="424"/>
        <v>100745</v>
      </c>
      <c r="R2488">
        <f t="shared" si="425"/>
        <v>100745</v>
      </c>
      <c r="S2488">
        <f t="shared" si="426"/>
        <v>100746</v>
      </c>
      <c r="T2488">
        <f t="shared" si="427"/>
        <v>100745</v>
      </c>
      <c r="U2488">
        <f t="shared" si="428"/>
        <v>202485</v>
      </c>
      <c r="V2488" s="7">
        <f>IFERROR(VLOOKUP(VALUE(L2488),工作表2!$A:$N,14,1)/50,0)</f>
        <v>706441.43</v>
      </c>
      <c r="W2488" s="7">
        <f>IFERROR(VLOOKUP(VALUE(M2488),工作表2!$A:$N,14,1)/50,0)</f>
        <v>706441.43</v>
      </c>
      <c r="X2488" s="7">
        <f>IFERROR(VLOOKUP(VALUE(N2488),工作表2!$A:$N,14,1)/50,0)</f>
        <v>706441.43</v>
      </c>
      <c r="Y2488" s="7">
        <f>IFERROR(VLOOKUP(VALUE(O2488),工作表2!$A:$N,14,1)/50,0)</f>
        <v>706441.43</v>
      </c>
      <c r="Z2488" s="7">
        <f>IFERROR(VLOOKUP(VALUE(P2488),工作表2!$A:$N,14,1)/50,0)</f>
        <v>706441.43</v>
      </c>
      <c r="AA2488" s="7">
        <f>IFERROR(VLOOKUP(VALUE(Q2488),工作表2!$A:$N,14,1)/50,0)</f>
        <v>706441.43</v>
      </c>
      <c r="AB2488" s="7">
        <f>IFERROR(VLOOKUP(VALUE(R2488),工作表2!$A:$N,14,1)/50,0)</f>
        <v>706441.43</v>
      </c>
      <c r="AC2488" s="7">
        <f>IFERROR(VLOOKUP(VALUE(S2488),工作表2!$A:$N,14,1)/50,0)</f>
        <v>706441.43</v>
      </c>
      <c r="AD2488" s="7">
        <f>IFERROR(VLOOKUP(VALUE(T2488),工作表2!$A:$N,14,1)/50,0)</f>
        <v>706441.43</v>
      </c>
      <c r="AE2488" s="7">
        <f>IFERROR(VLOOKUP(VALUE(U2488),工作表2!$A:$N,14,1),0)</f>
        <v>104009238</v>
      </c>
      <c r="AF2488" s="7">
        <f t="shared" si="429"/>
        <v>110367210.87</v>
      </c>
    </row>
    <row r="2489" spans="1:32" x14ac:dyDescent="0.15">
      <c r="A2489" s="8">
        <v>102485</v>
      </c>
      <c r="B2489" s="3" t="s">
        <v>9031</v>
      </c>
      <c r="C2489" t="s">
        <v>9049</v>
      </c>
      <c r="D2489" t="s">
        <v>9050</v>
      </c>
      <c r="E2489" t="s">
        <v>9045</v>
      </c>
      <c r="F2489" t="s">
        <v>9041</v>
      </c>
      <c r="G2489" t="s">
        <v>9026</v>
      </c>
      <c r="H2489" t="s">
        <v>9037</v>
      </c>
      <c r="I2489" t="s">
        <v>9038</v>
      </c>
      <c r="J2489" t="s">
        <v>9039</v>
      </c>
      <c r="K2489" t="s">
        <v>9051</v>
      </c>
      <c r="L2489">
        <f t="shared" si="419"/>
        <v>100747</v>
      </c>
      <c r="M2489">
        <f t="shared" si="420"/>
        <v>100747</v>
      </c>
      <c r="N2489">
        <f t="shared" si="421"/>
        <v>100746</v>
      </c>
      <c r="O2489">
        <f t="shared" si="422"/>
        <v>100746</v>
      </c>
      <c r="P2489">
        <f t="shared" si="423"/>
        <v>100746</v>
      </c>
      <c r="Q2489">
        <f t="shared" si="424"/>
        <v>100747</v>
      </c>
      <c r="R2489">
        <f t="shared" si="425"/>
        <v>100746</v>
      </c>
      <c r="S2489">
        <f t="shared" si="426"/>
        <v>100746</v>
      </c>
      <c r="T2489">
        <f t="shared" si="427"/>
        <v>100747</v>
      </c>
      <c r="U2489">
        <f t="shared" si="428"/>
        <v>202486</v>
      </c>
      <c r="V2489" s="7">
        <f>IFERROR(VLOOKUP(VALUE(L2489),工作表2!$A:$N,14,1)/50,0)</f>
        <v>706441.43</v>
      </c>
      <c r="W2489" s="7">
        <f>IFERROR(VLOOKUP(VALUE(M2489),工作表2!$A:$N,14,1)/50,0)</f>
        <v>706441.43</v>
      </c>
      <c r="X2489" s="7">
        <f>IFERROR(VLOOKUP(VALUE(N2489),工作表2!$A:$N,14,1)/50,0)</f>
        <v>706441.43</v>
      </c>
      <c r="Y2489" s="7">
        <f>IFERROR(VLOOKUP(VALUE(O2489),工作表2!$A:$N,14,1)/50,0)</f>
        <v>706441.43</v>
      </c>
      <c r="Z2489" s="7">
        <f>IFERROR(VLOOKUP(VALUE(P2489),工作表2!$A:$N,14,1)/50,0)</f>
        <v>706441.43</v>
      </c>
      <c r="AA2489" s="7">
        <f>IFERROR(VLOOKUP(VALUE(Q2489),工作表2!$A:$N,14,1)/50,0)</f>
        <v>706441.43</v>
      </c>
      <c r="AB2489" s="7">
        <f>IFERROR(VLOOKUP(VALUE(R2489),工作表2!$A:$N,14,1)/50,0)</f>
        <v>706441.43</v>
      </c>
      <c r="AC2489" s="7">
        <f>IFERROR(VLOOKUP(VALUE(S2489),工作表2!$A:$N,14,1)/50,0)</f>
        <v>706441.43</v>
      </c>
      <c r="AD2489" s="7">
        <f>IFERROR(VLOOKUP(VALUE(T2489),工作表2!$A:$N,14,1)/50,0)</f>
        <v>706441.43</v>
      </c>
      <c r="AE2489" s="7">
        <f>IFERROR(VLOOKUP(VALUE(U2489),工作表2!$A:$N,14,1),0)</f>
        <v>104076232</v>
      </c>
      <c r="AF2489" s="7">
        <f t="shared" si="429"/>
        <v>110434204.87</v>
      </c>
    </row>
    <row r="2490" spans="1:32" x14ac:dyDescent="0.15">
      <c r="A2490" s="8">
        <v>102486</v>
      </c>
      <c r="B2490" s="3" t="s">
        <v>9052</v>
      </c>
      <c r="C2490" t="s">
        <v>9049</v>
      </c>
      <c r="D2490" t="s">
        <v>9023</v>
      </c>
      <c r="E2490" t="s">
        <v>9024</v>
      </c>
      <c r="F2490" t="s">
        <v>9035</v>
      </c>
      <c r="G2490" t="s">
        <v>9036</v>
      </c>
      <c r="H2490" t="s">
        <v>9037</v>
      </c>
      <c r="I2490" t="s">
        <v>9038</v>
      </c>
      <c r="J2490" t="s">
        <v>9039</v>
      </c>
      <c r="K2490" t="s">
        <v>9053</v>
      </c>
      <c r="L2490">
        <f t="shared" si="419"/>
        <v>100745</v>
      </c>
      <c r="M2490">
        <f t="shared" si="420"/>
        <v>100747</v>
      </c>
      <c r="N2490">
        <f t="shared" si="421"/>
        <v>100745</v>
      </c>
      <c r="O2490">
        <f t="shared" si="422"/>
        <v>100747</v>
      </c>
      <c r="P2490">
        <f t="shared" si="423"/>
        <v>100745</v>
      </c>
      <c r="Q2490">
        <f t="shared" si="424"/>
        <v>100745</v>
      </c>
      <c r="R2490">
        <f t="shared" si="425"/>
        <v>100746</v>
      </c>
      <c r="S2490">
        <f t="shared" si="426"/>
        <v>100746</v>
      </c>
      <c r="T2490">
        <f t="shared" si="427"/>
        <v>100747</v>
      </c>
      <c r="U2490">
        <f t="shared" si="428"/>
        <v>202487</v>
      </c>
      <c r="V2490" s="7">
        <f>IFERROR(VLOOKUP(VALUE(L2490),工作表2!$A:$N,14,1)/50,0)</f>
        <v>706441.43</v>
      </c>
      <c r="W2490" s="7">
        <f>IFERROR(VLOOKUP(VALUE(M2490),工作表2!$A:$N,14,1)/50,0)</f>
        <v>706441.43</v>
      </c>
      <c r="X2490" s="7">
        <f>IFERROR(VLOOKUP(VALUE(N2490),工作表2!$A:$N,14,1)/50,0)</f>
        <v>706441.43</v>
      </c>
      <c r="Y2490" s="7">
        <f>IFERROR(VLOOKUP(VALUE(O2490),工作表2!$A:$N,14,1)/50,0)</f>
        <v>706441.43</v>
      </c>
      <c r="Z2490" s="7">
        <f>IFERROR(VLOOKUP(VALUE(P2490),工作表2!$A:$N,14,1)/50,0)</f>
        <v>706441.43</v>
      </c>
      <c r="AA2490" s="7">
        <f>IFERROR(VLOOKUP(VALUE(Q2490),工作表2!$A:$N,14,1)/50,0)</f>
        <v>706441.43</v>
      </c>
      <c r="AB2490" s="7">
        <f>IFERROR(VLOOKUP(VALUE(R2490),工作表2!$A:$N,14,1)/50,0)</f>
        <v>706441.43</v>
      </c>
      <c r="AC2490" s="7">
        <f>IFERROR(VLOOKUP(VALUE(S2490),工作表2!$A:$N,14,1)/50,0)</f>
        <v>706441.43</v>
      </c>
      <c r="AD2490" s="7">
        <f>IFERROR(VLOOKUP(VALUE(T2490),工作表2!$A:$N,14,1)/50,0)</f>
        <v>706441.43</v>
      </c>
      <c r="AE2490" s="7">
        <f>IFERROR(VLOOKUP(VALUE(U2490),工作表2!$A:$N,14,1),0)</f>
        <v>106024726</v>
      </c>
      <c r="AF2490" s="7">
        <f t="shared" si="429"/>
        <v>112382698.87</v>
      </c>
    </row>
    <row r="2491" spans="1:32" x14ac:dyDescent="0.15">
      <c r="A2491" s="8">
        <v>102487</v>
      </c>
      <c r="B2491" s="3" t="s">
        <v>9052</v>
      </c>
      <c r="C2491" t="s">
        <v>9022</v>
      </c>
      <c r="D2491" t="s">
        <v>9023</v>
      </c>
      <c r="E2491" t="s">
        <v>9034</v>
      </c>
      <c r="F2491" t="s">
        <v>9025</v>
      </c>
      <c r="G2491" t="s">
        <v>9036</v>
      </c>
      <c r="H2491" t="s">
        <v>9027</v>
      </c>
      <c r="I2491" t="s">
        <v>9028</v>
      </c>
      <c r="J2491" t="s">
        <v>9029</v>
      </c>
      <c r="K2491" t="s">
        <v>9054</v>
      </c>
      <c r="L2491">
        <f t="shared" si="419"/>
        <v>100745</v>
      </c>
      <c r="M2491">
        <f t="shared" si="420"/>
        <v>100746</v>
      </c>
      <c r="N2491">
        <f t="shared" si="421"/>
        <v>100745</v>
      </c>
      <c r="O2491">
        <f t="shared" si="422"/>
        <v>100745</v>
      </c>
      <c r="P2491">
        <f t="shared" si="423"/>
        <v>100747</v>
      </c>
      <c r="Q2491">
        <f t="shared" si="424"/>
        <v>100745</v>
      </c>
      <c r="R2491">
        <f t="shared" si="425"/>
        <v>100747</v>
      </c>
      <c r="S2491">
        <f t="shared" si="426"/>
        <v>100747</v>
      </c>
      <c r="T2491">
        <f t="shared" si="427"/>
        <v>100746</v>
      </c>
      <c r="U2491">
        <f t="shared" si="428"/>
        <v>202488</v>
      </c>
      <c r="V2491" s="7">
        <f>IFERROR(VLOOKUP(VALUE(L2491),工作表2!$A:$N,14,1)/50,0)</f>
        <v>706441.43</v>
      </c>
      <c r="W2491" s="7">
        <f>IFERROR(VLOOKUP(VALUE(M2491),工作表2!$A:$N,14,1)/50,0)</f>
        <v>706441.43</v>
      </c>
      <c r="X2491" s="7">
        <f>IFERROR(VLOOKUP(VALUE(N2491),工作表2!$A:$N,14,1)/50,0)</f>
        <v>706441.43</v>
      </c>
      <c r="Y2491" s="7">
        <f>IFERROR(VLOOKUP(VALUE(O2491),工作表2!$A:$N,14,1)/50,0)</f>
        <v>706441.43</v>
      </c>
      <c r="Z2491" s="7">
        <f>IFERROR(VLOOKUP(VALUE(P2491),工作表2!$A:$N,14,1)/50,0)</f>
        <v>706441.43</v>
      </c>
      <c r="AA2491" s="7">
        <f>IFERROR(VLOOKUP(VALUE(Q2491),工作表2!$A:$N,14,1)/50,0)</f>
        <v>706441.43</v>
      </c>
      <c r="AB2491" s="7">
        <f>IFERROR(VLOOKUP(VALUE(R2491),工作表2!$A:$N,14,1)/50,0)</f>
        <v>706441.43</v>
      </c>
      <c r="AC2491" s="7">
        <f>IFERROR(VLOOKUP(VALUE(S2491),工作表2!$A:$N,14,1)/50,0)</f>
        <v>706441.43</v>
      </c>
      <c r="AD2491" s="7">
        <f>IFERROR(VLOOKUP(VALUE(T2491),工作表2!$A:$N,14,1)/50,0)</f>
        <v>706441.43</v>
      </c>
      <c r="AE2491" s="7">
        <f>IFERROR(VLOOKUP(VALUE(U2491),工作表2!$A:$N,14,1),0)</f>
        <v>105189155</v>
      </c>
      <c r="AF2491" s="7">
        <f t="shared" si="429"/>
        <v>111547127.87</v>
      </c>
    </row>
    <row r="2492" spans="1:32" x14ac:dyDescent="0.15">
      <c r="A2492" s="8">
        <v>102488</v>
      </c>
      <c r="B2492" s="3" t="s">
        <v>9031</v>
      </c>
      <c r="C2492" t="s">
        <v>9032</v>
      </c>
      <c r="D2492" t="s">
        <v>9023</v>
      </c>
      <c r="E2492" t="s">
        <v>9034</v>
      </c>
      <c r="F2492" t="s">
        <v>9025</v>
      </c>
      <c r="G2492" t="s">
        <v>9042</v>
      </c>
      <c r="H2492" t="s">
        <v>9027</v>
      </c>
      <c r="I2492" t="s">
        <v>9055</v>
      </c>
      <c r="J2492" t="s">
        <v>9043</v>
      </c>
      <c r="K2492" t="s">
        <v>9056</v>
      </c>
      <c r="L2492">
        <f t="shared" si="419"/>
        <v>100747</v>
      </c>
      <c r="M2492">
        <f t="shared" si="420"/>
        <v>100745</v>
      </c>
      <c r="N2492">
        <f t="shared" si="421"/>
        <v>100745</v>
      </c>
      <c r="O2492">
        <f t="shared" si="422"/>
        <v>100745</v>
      </c>
      <c r="P2492">
        <f t="shared" si="423"/>
        <v>100747</v>
      </c>
      <c r="Q2492">
        <f t="shared" si="424"/>
        <v>100746</v>
      </c>
      <c r="R2492">
        <f t="shared" si="425"/>
        <v>100747</v>
      </c>
      <c r="S2492">
        <f t="shared" si="426"/>
        <v>100745</v>
      </c>
      <c r="T2492">
        <f t="shared" si="427"/>
        <v>100745</v>
      </c>
      <c r="U2492">
        <f t="shared" si="428"/>
        <v>202489</v>
      </c>
      <c r="V2492" s="7">
        <f>IFERROR(VLOOKUP(VALUE(L2492),工作表2!$A:$N,14,1)/50,0)</f>
        <v>706441.43</v>
      </c>
      <c r="W2492" s="7">
        <f>IFERROR(VLOOKUP(VALUE(M2492),工作表2!$A:$N,14,1)/50,0)</f>
        <v>706441.43</v>
      </c>
      <c r="X2492" s="7">
        <f>IFERROR(VLOOKUP(VALUE(N2492),工作表2!$A:$N,14,1)/50,0)</f>
        <v>706441.43</v>
      </c>
      <c r="Y2492" s="7">
        <f>IFERROR(VLOOKUP(VALUE(O2492),工作表2!$A:$N,14,1)/50,0)</f>
        <v>706441.43</v>
      </c>
      <c r="Z2492" s="7">
        <f>IFERROR(VLOOKUP(VALUE(P2492),工作表2!$A:$N,14,1)/50,0)</f>
        <v>706441.43</v>
      </c>
      <c r="AA2492" s="7">
        <f>IFERROR(VLOOKUP(VALUE(Q2492),工作表2!$A:$N,14,1)/50,0)</f>
        <v>706441.43</v>
      </c>
      <c r="AB2492" s="7">
        <f>IFERROR(VLOOKUP(VALUE(R2492),工作表2!$A:$N,14,1)/50,0)</f>
        <v>706441.43</v>
      </c>
      <c r="AC2492" s="7">
        <f>IFERROR(VLOOKUP(VALUE(S2492),工作表2!$A:$N,14,1)/50,0)</f>
        <v>706441.43</v>
      </c>
      <c r="AD2492" s="7">
        <f>IFERROR(VLOOKUP(VALUE(T2492),工作表2!$A:$N,14,1)/50,0)</f>
        <v>706441.43</v>
      </c>
      <c r="AE2492" s="7">
        <f>IFERROR(VLOOKUP(VALUE(U2492),工作表2!$A:$N,14,1),0)</f>
        <v>105633384</v>
      </c>
      <c r="AF2492" s="7">
        <f t="shared" si="429"/>
        <v>111991356.87</v>
      </c>
    </row>
    <row r="2493" spans="1:32" x14ac:dyDescent="0.15">
      <c r="A2493" s="8">
        <v>102489</v>
      </c>
      <c r="B2493" s="3" t="s">
        <v>9052</v>
      </c>
      <c r="C2493" t="s">
        <v>9032</v>
      </c>
      <c r="D2493" t="s">
        <v>9023</v>
      </c>
      <c r="E2493" t="s">
        <v>9034</v>
      </c>
      <c r="F2493" t="s">
        <v>9025</v>
      </c>
      <c r="G2493" t="s">
        <v>9026</v>
      </c>
      <c r="H2493" t="s">
        <v>9027</v>
      </c>
      <c r="I2493" t="s">
        <v>9028</v>
      </c>
      <c r="J2493" t="s">
        <v>9039</v>
      </c>
      <c r="K2493" t="s">
        <v>9057</v>
      </c>
      <c r="L2493">
        <f t="shared" si="419"/>
        <v>100745</v>
      </c>
      <c r="M2493">
        <f t="shared" si="420"/>
        <v>100745</v>
      </c>
      <c r="N2493">
        <f t="shared" si="421"/>
        <v>100745</v>
      </c>
      <c r="O2493">
        <f t="shared" si="422"/>
        <v>100745</v>
      </c>
      <c r="P2493">
        <f t="shared" si="423"/>
        <v>100747</v>
      </c>
      <c r="Q2493">
        <f t="shared" si="424"/>
        <v>100747</v>
      </c>
      <c r="R2493">
        <f t="shared" si="425"/>
        <v>100747</v>
      </c>
      <c r="S2493">
        <f t="shared" si="426"/>
        <v>100747</v>
      </c>
      <c r="T2493">
        <f t="shared" si="427"/>
        <v>100747</v>
      </c>
      <c r="U2493">
        <f t="shared" si="428"/>
        <v>202490</v>
      </c>
      <c r="V2493" s="7">
        <f>IFERROR(VLOOKUP(VALUE(L2493),工作表2!$A:$N,14,1)/50,0)</f>
        <v>706441.43</v>
      </c>
      <c r="W2493" s="7">
        <f>IFERROR(VLOOKUP(VALUE(M2493),工作表2!$A:$N,14,1)/50,0)</f>
        <v>706441.43</v>
      </c>
      <c r="X2493" s="7">
        <f>IFERROR(VLOOKUP(VALUE(N2493),工作表2!$A:$N,14,1)/50,0)</f>
        <v>706441.43</v>
      </c>
      <c r="Y2493" s="7">
        <f>IFERROR(VLOOKUP(VALUE(O2493),工作表2!$A:$N,14,1)/50,0)</f>
        <v>706441.43</v>
      </c>
      <c r="Z2493" s="7">
        <f>IFERROR(VLOOKUP(VALUE(P2493),工作表2!$A:$N,14,1)/50,0)</f>
        <v>706441.43</v>
      </c>
      <c r="AA2493" s="7">
        <f>IFERROR(VLOOKUP(VALUE(Q2493),工作表2!$A:$N,14,1)/50,0)</f>
        <v>706441.43</v>
      </c>
      <c r="AB2493" s="7">
        <f>IFERROR(VLOOKUP(VALUE(R2493),工作表2!$A:$N,14,1)/50,0)</f>
        <v>706441.43</v>
      </c>
      <c r="AC2493" s="7">
        <f>IFERROR(VLOOKUP(VALUE(S2493),工作表2!$A:$N,14,1)/50,0)</f>
        <v>706441.43</v>
      </c>
      <c r="AD2493" s="7">
        <f>IFERROR(VLOOKUP(VALUE(T2493),工作表2!$A:$N,14,1)/50,0)</f>
        <v>706441.43</v>
      </c>
      <c r="AE2493" s="7">
        <f>IFERROR(VLOOKUP(VALUE(U2493),工作表2!$A:$N,14,1),0)</f>
        <v>106228751.5</v>
      </c>
      <c r="AF2493" s="7">
        <f t="shared" si="429"/>
        <v>112586724.37</v>
      </c>
    </row>
    <row r="2494" spans="1:32" x14ac:dyDescent="0.15">
      <c r="A2494" s="8">
        <v>102490</v>
      </c>
      <c r="B2494" s="3" t="s">
        <v>9058</v>
      </c>
      <c r="C2494" t="s">
        <v>9059</v>
      </c>
      <c r="D2494" t="s">
        <v>9060</v>
      </c>
      <c r="E2494" t="s">
        <v>9061</v>
      </c>
      <c r="F2494" t="s">
        <v>9062</v>
      </c>
      <c r="G2494" t="s">
        <v>9063</v>
      </c>
      <c r="H2494" t="s">
        <v>9064</v>
      </c>
      <c r="I2494" t="s">
        <v>9065</v>
      </c>
      <c r="J2494" t="s">
        <v>9066</v>
      </c>
      <c r="K2494" t="s">
        <v>9067</v>
      </c>
      <c r="L2494">
        <f t="shared" si="419"/>
        <v>100748</v>
      </c>
      <c r="M2494">
        <f t="shared" si="420"/>
        <v>100748</v>
      </c>
      <c r="N2494">
        <f t="shared" si="421"/>
        <v>100748</v>
      </c>
      <c r="O2494">
        <f t="shared" si="422"/>
        <v>100749</v>
      </c>
      <c r="P2494">
        <f t="shared" si="423"/>
        <v>100750</v>
      </c>
      <c r="Q2494">
        <f t="shared" si="424"/>
        <v>100748</v>
      </c>
      <c r="R2494">
        <f t="shared" si="425"/>
        <v>100748</v>
      </c>
      <c r="S2494">
        <f t="shared" si="426"/>
        <v>100748</v>
      </c>
      <c r="T2494">
        <f t="shared" si="427"/>
        <v>100748</v>
      </c>
      <c r="U2494">
        <f t="shared" si="428"/>
        <v>202491</v>
      </c>
      <c r="V2494" s="7">
        <f>IFERROR(VLOOKUP(VALUE(L2494),工作表2!$A:$N,14,1)/50,0)</f>
        <v>711639.81</v>
      </c>
      <c r="W2494" s="7">
        <f>IFERROR(VLOOKUP(VALUE(M2494),工作表2!$A:$N,14,1)/50,0)</f>
        <v>711639.81</v>
      </c>
      <c r="X2494" s="7">
        <f>IFERROR(VLOOKUP(VALUE(N2494),工作表2!$A:$N,14,1)/50,0)</f>
        <v>711639.81</v>
      </c>
      <c r="Y2494" s="7">
        <f>IFERROR(VLOOKUP(VALUE(O2494),工作表2!$A:$N,14,1)/50,0)</f>
        <v>711639.81</v>
      </c>
      <c r="Z2494" s="7">
        <f>IFERROR(VLOOKUP(VALUE(P2494),工作表2!$A:$N,14,1)/50,0)</f>
        <v>711639.81</v>
      </c>
      <c r="AA2494" s="7">
        <f>IFERROR(VLOOKUP(VALUE(Q2494),工作表2!$A:$N,14,1)/50,0)</f>
        <v>711639.81</v>
      </c>
      <c r="AB2494" s="7">
        <f>IFERROR(VLOOKUP(VALUE(R2494),工作表2!$A:$N,14,1)/50,0)</f>
        <v>711639.81</v>
      </c>
      <c r="AC2494" s="7">
        <f>IFERROR(VLOOKUP(VALUE(S2494),工作表2!$A:$N,14,1)/50,0)</f>
        <v>711639.81</v>
      </c>
      <c r="AD2494" s="7">
        <f>IFERROR(VLOOKUP(VALUE(T2494),工作表2!$A:$N,14,1)/50,0)</f>
        <v>711639.81</v>
      </c>
      <c r="AE2494" s="7">
        <f>IFERROR(VLOOKUP(VALUE(U2494),工作表2!$A:$N,14,1),0)</f>
        <v>104658243</v>
      </c>
      <c r="AF2494" s="7">
        <f t="shared" si="429"/>
        <v>111063001.29000001</v>
      </c>
    </row>
    <row r="2495" spans="1:32" x14ac:dyDescent="0.15">
      <c r="A2495" s="8">
        <v>102491</v>
      </c>
      <c r="B2495" s="3" t="s">
        <v>9068</v>
      </c>
      <c r="C2495" t="s">
        <v>9069</v>
      </c>
      <c r="D2495" t="s">
        <v>9070</v>
      </c>
      <c r="E2495" t="s">
        <v>9071</v>
      </c>
      <c r="F2495" t="s">
        <v>9072</v>
      </c>
      <c r="G2495" t="s">
        <v>9073</v>
      </c>
      <c r="H2495" t="s">
        <v>9074</v>
      </c>
      <c r="I2495" t="s">
        <v>9075</v>
      </c>
      <c r="J2495" t="s">
        <v>9066</v>
      </c>
      <c r="K2495" t="s">
        <v>9076</v>
      </c>
      <c r="L2495">
        <f t="shared" si="419"/>
        <v>100749</v>
      </c>
      <c r="M2495">
        <f t="shared" si="420"/>
        <v>100750</v>
      </c>
      <c r="N2495">
        <f t="shared" si="421"/>
        <v>100749</v>
      </c>
      <c r="O2495">
        <f t="shared" si="422"/>
        <v>100748</v>
      </c>
      <c r="P2495">
        <f t="shared" si="423"/>
        <v>100749</v>
      </c>
      <c r="Q2495">
        <f t="shared" si="424"/>
        <v>100750</v>
      </c>
      <c r="R2495">
        <f t="shared" si="425"/>
        <v>100750</v>
      </c>
      <c r="S2495">
        <f t="shared" si="426"/>
        <v>100749</v>
      </c>
      <c r="T2495">
        <f t="shared" si="427"/>
        <v>100748</v>
      </c>
      <c r="U2495">
        <f t="shared" si="428"/>
        <v>202492</v>
      </c>
      <c r="V2495" s="7">
        <f>IFERROR(VLOOKUP(VALUE(L2495),工作表2!$A:$N,14,1)/50,0)</f>
        <v>711639.81</v>
      </c>
      <c r="W2495" s="7">
        <f>IFERROR(VLOOKUP(VALUE(M2495),工作表2!$A:$N,14,1)/50,0)</f>
        <v>711639.81</v>
      </c>
      <c r="X2495" s="7">
        <f>IFERROR(VLOOKUP(VALUE(N2495),工作表2!$A:$N,14,1)/50,0)</f>
        <v>711639.81</v>
      </c>
      <c r="Y2495" s="7">
        <f>IFERROR(VLOOKUP(VALUE(O2495),工作表2!$A:$N,14,1)/50,0)</f>
        <v>711639.81</v>
      </c>
      <c r="Z2495" s="7">
        <f>IFERROR(VLOOKUP(VALUE(P2495),工作表2!$A:$N,14,1)/50,0)</f>
        <v>711639.81</v>
      </c>
      <c r="AA2495" s="7">
        <f>IFERROR(VLOOKUP(VALUE(Q2495),工作表2!$A:$N,14,1)/50,0)</f>
        <v>711639.81</v>
      </c>
      <c r="AB2495" s="7">
        <f>IFERROR(VLOOKUP(VALUE(R2495),工作表2!$A:$N,14,1)/50,0)</f>
        <v>711639.81</v>
      </c>
      <c r="AC2495" s="7">
        <f>IFERROR(VLOOKUP(VALUE(S2495),工作表2!$A:$N,14,1)/50,0)</f>
        <v>711639.81</v>
      </c>
      <c r="AD2495" s="7">
        <f>IFERROR(VLOOKUP(VALUE(T2495),工作表2!$A:$N,14,1)/50,0)</f>
        <v>711639.81</v>
      </c>
      <c r="AE2495" s="7">
        <f>IFERROR(VLOOKUP(VALUE(U2495),工作表2!$A:$N,14,1),0)</f>
        <v>104725224</v>
      </c>
      <c r="AF2495" s="7">
        <f t="shared" si="429"/>
        <v>111129982.29000001</v>
      </c>
    </row>
    <row r="2496" spans="1:32" x14ac:dyDescent="0.15">
      <c r="A2496" s="8">
        <v>102492</v>
      </c>
      <c r="B2496" s="3" t="s">
        <v>9058</v>
      </c>
      <c r="C2496" t="s">
        <v>9069</v>
      </c>
      <c r="D2496" t="s">
        <v>9060</v>
      </c>
      <c r="E2496" t="s">
        <v>9061</v>
      </c>
      <c r="F2496" t="s">
        <v>9077</v>
      </c>
      <c r="G2496" t="s">
        <v>9078</v>
      </c>
      <c r="H2496" t="s">
        <v>9079</v>
      </c>
      <c r="I2496" t="s">
        <v>9080</v>
      </c>
      <c r="J2496" t="s">
        <v>9066</v>
      </c>
      <c r="K2496" t="s">
        <v>9081</v>
      </c>
      <c r="L2496">
        <f t="shared" si="419"/>
        <v>100748</v>
      </c>
      <c r="M2496">
        <f t="shared" si="420"/>
        <v>100750</v>
      </c>
      <c r="N2496">
        <f t="shared" si="421"/>
        <v>100748</v>
      </c>
      <c r="O2496">
        <f t="shared" si="422"/>
        <v>100749</v>
      </c>
      <c r="P2496">
        <f t="shared" si="423"/>
        <v>100748</v>
      </c>
      <c r="Q2496">
        <f t="shared" si="424"/>
        <v>100749</v>
      </c>
      <c r="R2496">
        <f t="shared" si="425"/>
        <v>100749</v>
      </c>
      <c r="S2496">
        <f t="shared" si="426"/>
        <v>100750</v>
      </c>
      <c r="T2496">
        <f t="shared" si="427"/>
        <v>100748</v>
      </c>
      <c r="U2496">
        <f t="shared" si="428"/>
        <v>202493</v>
      </c>
      <c r="V2496" s="7">
        <f>IFERROR(VLOOKUP(VALUE(L2496),工作表2!$A:$N,14,1)/50,0)</f>
        <v>711639.81</v>
      </c>
      <c r="W2496" s="7">
        <f>IFERROR(VLOOKUP(VALUE(M2496),工作表2!$A:$N,14,1)/50,0)</f>
        <v>711639.81</v>
      </c>
      <c r="X2496" s="7">
        <f>IFERROR(VLOOKUP(VALUE(N2496),工作表2!$A:$N,14,1)/50,0)</f>
        <v>711639.81</v>
      </c>
      <c r="Y2496" s="7">
        <f>IFERROR(VLOOKUP(VALUE(O2496),工作表2!$A:$N,14,1)/50,0)</f>
        <v>711639.81</v>
      </c>
      <c r="Z2496" s="7">
        <f>IFERROR(VLOOKUP(VALUE(P2496),工作表2!$A:$N,14,1)/50,0)</f>
        <v>711639.81</v>
      </c>
      <c r="AA2496" s="7">
        <f>IFERROR(VLOOKUP(VALUE(Q2496),工作表2!$A:$N,14,1)/50,0)</f>
        <v>711639.81</v>
      </c>
      <c r="AB2496" s="7">
        <f>IFERROR(VLOOKUP(VALUE(R2496),工作表2!$A:$N,14,1)/50,0)</f>
        <v>711639.81</v>
      </c>
      <c r="AC2496" s="7">
        <f>IFERROR(VLOOKUP(VALUE(S2496),工作表2!$A:$N,14,1)/50,0)</f>
        <v>711639.81</v>
      </c>
      <c r="AD2496" s="7">
        <f>IFERROR(VLOOKUP(VALUE(T2496),工作表2!$A:$N,14,1)/50,0)</f>
        <v>711639.81</v>
      </c>
      <c r="AE2496" s="7">
        <f>IFERROR(VLOOKUP(VALUE(U2496),工作表2!$A:$N,14,1),0)</f>
        <v>104792237</v>
      </c>
      <c r="AF2496" s="7">
        <f t="shared" si="429"/>
        <v>111196995.29000001</v>
      </c>
    </row>
    <row r="2497" spans="1:32" x14ac:dyDescent="0.15">
      <c r="A2497" s="8">
        <v>102493</v>
      </c>
      <c r="B2497" s="3" t="s">
        <v>9082</v>
      </c>
      <c r="C2497" t="s">
        <v>9059</v>
      </c>
      <c r="D2497" t="s">
        <v>9083</v>
      </c>
      <c r="E2497" t="s">
        <v>9071</v>
      </c>
      <c r="F2497" t="s">
        <v>9077</v>
      </c>
      <c r="G2497" t="s">
        <v>9078</v>
      </c>
      <c r="H2497" t="s">
        <v>9064</v>
      </c>
      <c r="I2497" t="s">
        <v>9080</v>
      </c>
      <c r="J2497" t="s">
        <v>9084</v>
      </c>
      <c r="K2497" t="s">
        <v>9085</v>
      </c>
      <c r="L2497">
        <f t="shared" si="419"/>
        <v>100750</v>
      </c>
      <c r="M2497">
        <f t="shared" si="420"/>
        <v>100748</v>
      </c>
      <c r="N2497">
        <f t="shared" si="421"/>
        <v>100750</v>
      </c>
      <c r="O2497">
        <f t="shared" si="422"/>
        <v>100748</v>
      </c>
      <c r="P2497">
        <f t="shared" si="423"/>
        <v>100748</v>
      </c>
      <c r="Q2497">
        <f t="shared" si="424"/>
        <v>100749</v>
      </c>
      <c r="R2497">
        <f t="shared" si="425"/>
        <v>100748</v>
      </c>
      <c r="S2497">
        <f t="shared" si="426"/>
        <v>100750</v>
      </c>
      <c r="T2497">
        <f t="shared" si="427"/>
        <v>100750</v>
      </c>
      <c r="U2497">
        <f t="shared" si="428"/>
        <v>202494</v>
      </c>
      <c r="V2497" s="7">
        <f>IFERROR(VLOOKUP(VALUE(L2497),工作表2!$A:$N,14,1)/50,0)</f>
        <v>711639.81</v>
      </c>
      <c r="W2497" s="7">
        <f>IFERROR(VLOOKUP(VALUE(M2497),工作表2!$A:$N,14,1)/50,0)</f>
        <v>711639.81</v>
      </c>
      <c r="X2497" s="7">
        <f>IFERROR(VLOOKUP(VALUE(N2497),工作表2!$A:$N,14,1)/50,0)</f>
        <v>711639.81</v>
      </c>
      <c r="Y2497" s="7">
        <f>IFERROR(VLOOKUP(VALUE(O2497),工作表2!$A:$N,14,1)/50,0)</f>
        <v>711639.81</v>
      </c>
      <c r="Z2497" s="7">
        <f>IFERROR(VLOOKUP(VALUE(P2497),工作表2!$A:$N,14,1)/50,0)</f>
        <v>711639.81</v>
      </c>
      <c r="AA2497" s="7">
        <f>IFERROR(VLOOKUP(VALUE(Q2497),工作表2!$A:$N,14,1)/50,0)</f>
        <v>711639.81</v>
      </c>
      <c r="AB2497" s="7">
        <f>IFERROR(VLOOKUP(VALUE(R2497),工作表2!$A:$N,14,1)/50,0)</f>
        <v>711639.81</v>
      </c>
      <c r="AC2497" s="7">
        <f>IFERROR(VLOOKUP(VALUE(S2497),工作表2!$A:$N,14,1)/50,0)</f>
        <v>711639.81</v>
      </c>
      <c r="AD2497" s="7">
        <f>IFERROR(VLOOKUP(VALUE(T2497),工作表2!$A:$N,14,1)/50,0)</f>
        <v>711639.81</v>
      </c>
      <c r="AE2497" s="7">
        <f>IFERROR(VLOOKUP(VALUE(U2497),工作表2!$A:$N,14,1),0)</f>
        <v>106753195.5</v>
      </c>
      <c r="AF2497" s="7">
        <f t="shared" si="429"/>
        <v>113157953.79000001</v>
      </c>
    </row>
    <row r="2498" spans="1:32" x14ac:dyDescent="0.15">
      <c r="A2498" s="8">
        <v>102494</v>
      </c>
      <c r="B2498" s="3" t="s">
        <v>9068</v>
      </c>
      <c r="C2498" t="s">
        <v>9069</v>
      </c>
      <c r="D2498" t="s">
        <v>9083</v>
      </c>
      <c r="E2498" t="s">
        <v>9086</v>
      </c>
      <c r="F2498" t="s">
        <v>9062</v>
      </c>
      <c r="G2498" t="s">
        <v>9073</v>
      </c>
      <c r="H2498" t="s">
        <v>9064</v>
      </c>
      <c r="I2498" t="s">
        <v>9080</v>
      </c>
      <c r="J2498" t="s">
        <v>9087</v>
      </c>
      <c r="K2498" t="s">
        <v>9088</v>
      </c>
      <c r="L2498">
        <f t="shared" si="419"/>
        <v>100749</v>
      </c>
      <c r="M2498">
        <f t="shared" si="420"/>
        <v>100750</v>
      </c>
      <c r="N2498">
        <f t="shared" si="421"/>
        <v>100750</v>
      </c>
      <c r="O2498">
        <f t="shared" si="422"/>
        <v>100750</v>
      </c>
      <c r="P2498">
        <f t="shared" si="423"/>
        <v>100750</v>
      </c>
      <c r="Q2498">
        <f t="shared" si="424"/>
        <v>100750</v>
      </c>
      <c r="R2498">
        <f t="shared" si="425"/>
        <v>100748</v>
      </c>
      <c r="S2498">
        <f t="shared" si="426"/>
        <v>100750</v>
      </c>
      <c r="T2498">
        <f t="shared" si="427"/>
        <v>100749</v>
      </c>
      <c r="U2498">
        <f t="shared" si="428"/>
        <v>202495</v>
      </c>
      <c r="V2498" s="7">
        <f>IFERROR(VLOOKUP(VALUE(L2498),工作表2!$A:$N,14,1)/50,0)</f>
        <v>711639.81</v>
      </c>
      <c r="W2498" s="7">
        <f>IFERROR(VLOOKUP(VALUE(M2498),工作表2!$A:$N,14,1)/50,0)</f>
        <v>711639.81</v>
      </c>
      <c r="X2498" s="7">
        <f>IFERROR(VLOOKUP(VALUE(N2498),工作表2!$A:$N,14,1)/50,0)</f>
        <v>711639.81</v>
      </c>
      <c r="Y2498" s="7">
        <f>IFERROR(VLOOKUP(VALUE(O2498),工作表2!$A:$N,14,1)/50,0)</f>
        <v>711639.81</v>
      </c>
      <c r="Z2498" s="7">
        <f>IFERROR(VLOOKUP(VALUE(P2498),工作表2!$A:$N,14,1)/50,0)</f>
        <v>711639.81</v>
      </c>
      <c r="AA2498" s="7">
        <f>IFERROR(VLOOKUP(VALUE(Q2498),工作表2!$A:$N,14,1)/50,0)</f>
        <v>711639.81</v>
      </c>
      <c r="AB2498" s="7">
        <f>IFERROR(VLOOKUP(VALUE(R2498),工作表2!$A:$N,14,1)/50,0)</f>
        <v>711639.81</v>
      </c>
      <c r="AC2498" s="7">
        <f>IFERROR(VLOOKUP(VALUE(S2498),工作表2!$A:$N,14,1)/50,0)</f>
        <v>711639.81</v>
      </c>
      <c r="AD2498" s="7">
        <f>IFERROR(VLOOKUP(VALUE(T2498),工作表2!$A:$N,14,1)/50,0)</f>
        <v>711639.81</v>
      </c>
      <c r="AE2498" s="7">
        <f>IFERROR(VLOOKUP(VALUE(U2498),工作表2!$A:$N,14,1),0)</f>
        <v>104926360.5</v>
      </c>
      <c r="AF2498" s="7">
        <f t="shared" si="429"/>
        <v>111331118.79000001</v>
      </c>
    </row>
    <row r="2499" spans="1:32" x14ac:dyDescent="0.15">
      <c r="A2499" s="8">
        <v>102495</v>
      </c>
      <c r="B2499" s="3" t="s">
        <v>9082</v>
      </c>
      <c r="C2499" t="s">
        <v>9089</v>
      </c>
      <c r="D2499" t="s">
        <v>9060</v>
      </c>
      <c r="E2499" t="s">
        <v>9086</v>
      </c>
      <c r="F2499" t="s">
        <v>9062</v>
      </c>
      <c r="G2499" t="s">
        <v>9078</v>
      </c>
      <c r="H2499" t="s">
        <v>9074</v>
      </c>
      <c r="I2499" t="s">
        <v>9075</v>
      </c>
      <c r="J2499" t="s">
        <v>9084</v>
      </c>
      <c r="K2499" t="s">
        <v>9090</v>
      </c>
      <c r="L2499">
        <f t="shared" si="419"/>
        <v>100750</v>
      </c>
      <c r="M2499">
        <f t="shared" si="420"/>
        <v>100749</v>
      </c>
      <c r="N2499">
        <f t="shared" si="421"/>
        <v>100748</v>
      </c>
      <c r="O2499">
        <f t="shared" si="422"/>
        <v>100750</v>
      </c>
      <c r="P2499">
        <f t="shared" si="423"/>
        <v>100750</v>
      </c>
      <c r="Q2499">
        <f t="shared" si="424"/>
        <v>100749</v>
      </c>
      <c r="R2499">
        <f t="shared" si="425"/>
        <v>100750</v>
      </c>
      <c r="S2499">
        <f t="shared" si="426"/>
        <v>100749</v>
      </c>
      <c r="T2499">
        <f t="shared" si="427"/>
        <v>100750</v>
      </c>
      <c r="U2499">
        <f t="shared" si="428"/>
        <v>202496</v>
      </c>
      <c r="V2499" s="7">
        <f>IFERROR(VLOOKUP(VALUE(L2499),工作表2!$A:$N,14,1)/50,0)</f>
        <v>711639.81</v>
      </c>
      <c r="W2499" s="7">
        <f>IFERROR(VLOOKUP(VALUE(M2499),工作表2!$A:$N,14,1)/50,0)</f>
        <v>711639.81</v>
      </c>
      <c r="X2499" s="7">
        <f>IFERROR(VLOOKUP(VALUE(N2499),工作表2!$A:$N,14,1)/50,0)</f>
        <v>711639.81</v>
      </c>
      <c r="Y2499" s="7">
        <f>IFERROR(VLOOKUP(VALUE(O2499),工作表2!$A:$N,14,1)/50,0)</f>
        <v>711639.81</v>
      </c>
      <c r="Z2499" s="7">
        <f>IFERROR(VLOOKUP(VALUE(P2499),工作表2!$A:$N,14,1)/50,0)</f>
        <v>711639.81</v>
      </c>
      <c r="AA2499" s="7">
        <f>IFERROR(VLOOKUP(VALUE(Q2499),工作表2!$A:$N,14,1)/50,0)</f>
        <v>711639.81</v>
      </c>
      <c r="AB2499" s="7">
        <f>IFERROR(VLOOKUP(VALUE(R2499),工作表2!$A:$N,14,1)/50,0)</f>
        <v>711639.81</v>
      </c>
      <c r="AC2499" s="7">
        <f>IFERROR(VLOOKUP(VALUE(S2499),工作表2!$A:$N,14,1)/50,0)</f>
        <v>711639.81</v>
      </c>
      <c r="AD2499" s="7">
        <f>IFERROR(VLOOKUP(VALUE(T2499),工作表2!$A:$N,14,1)/50,0)</f>
        <v>711639.81</v>
      </c>
      <c r="AE2499" s="7">
        <f>IFERROR(VLOOKUP(VALUE(U2499),工作表2!$A:$N,14,1),0)</f>
        <v>104993471.5</v>
      </c>
      <c r="AF2499" s="7">
        <f t="shared" si="429"/>
        <v>111398229.79000001</v>
      </c>
    </row>
    <row r="2500" spans="1:32" x14ac:dyDescent="0.15">
      <c r="A2500" s="8">
        <v>102496</v>
      </c>
      <c r="B2500" s="3" t="s">
        <v>9068</v>
      </c>
      <c r="C2500" t="s">
        <v>9059</v>
      </c>
      <c r="D2500" t="s">
        <v>9083</v>
      </c>
      <c r="E2500" t="s">
        <v>9086</v>
      </c>
      <c r="F2500" t="s">
        <v>9062</v>
      </c>
      <c r="G2500" t="s">
        <v>9063</v>
      </c>
      <c r="H2500" t="s">
        <v>9064</v>
      </c>
      <c r="I2500" t="s">
        <v>9065</v>
      </c>
      <c r="J2500" t="s">
        <v>9066</v>
      </c>
      <c r="K2500" t="s">
        <v>9091</v>
      </c>
      <c r="L2500">
        <f t="shared" si="419"/>
        <v>100749</v>
      </c>
      <c r="M2500">
        <f t="shared" si="420"/>
        <v>100748</v>
      </c>
      <c r="N2500">
        <f t="shared" si="421"/>
        <v>100750</v>
      </c>
      <c r="O2500">
        <f t="shared" si="422"/>
        <v>100750</v>
      </c>
      <c r="P2500">
        <f t="shared" si="423"/>
        <v>100750</v>
      </c>
      <c r="Q2500">
        <f t="shared" si="424"/>
        <v>100748</v>
      </c>
      <c r="R2500">
        <f t="shared" si="425"/>
        <v>100748</v>
      </c>
      <c r="S2500">
        <f t="shared" si="426"/>
        <v>100748</v>
      </c>
      <c r="T2500">
        <f t="shared" si="427"/>
        <v>100748</v>
      </c>
      <c r="U2500">
        <f t="shared" si="428"/>
        <v>202497</v>
      </c>
      <c r="V2500" s="7">
        <f>IFERROR(VLOOKUP(VALUE(L2500),工作表2!$A:$N,14,1)/50,0)</f>
        <v>711639.81</v>
      </c>
      <c r="W2500" s="7">
        <f>IFERROR(VLOOKUP(VALUE(M2500),工作表2!$A:$N,14,1)/50,0)</f>
        <v>711639.81</v>
      </c>
      <c r="X2500" s="7">
        <f>IFERROR(VLOOKUP(VALUE(N2500),工作表2!$A:$N,14,1)/50,0)</f>
        <v>711639.81</v>
      </c>
      <c r="Y2500" s="7">
        <f>IFERROR(VLOOKUP(VALUE(O2500),工作表2!$A:$N,14,1)/50,0)</f>
        <v>711639.81</v>
      </c>
      <c r="Z2500" s="7">
        <f>IFERROR(VLOOKUP(VALUE(P2500),工作表2!$A:$N,14,1)/50,0)</f>
        <v>711639.81</v>
      </c>
      <c r="AA2500" s="7">
        <f>IFERROR(VLOOKUP(VALUE(Q2500),工作表2!$A:$N,14,1)/50,0)</f>
        <v>711639.81</v>
      </c>
      <c r="AB2500" s="7">
        <f>IFERROR(VLOOKUP(VALUE(R2500),工作表2!$A:$N,14,1)/50,0)</f>
        <v>711639.81</v>
      </c>
      <c r="AC2500" s="7">
        <f>IFERROR(VLOOKUP(VALUE(S2500),工作表2!$A:$N,14,1)/50,0)</f>
        <v>711639.81</v>
      </c>
      <c r="AD2500" s="7">
        <f>IFERROR(VLOOKUP(VALUE(T2500),工作表2!$A:$N,14,1)/50,0)</f>
        <v>711639.81</v>
      </c>
      <c r="AE2500" s="7">
        <f>IFERROR(VLOOKUP(VALUE(U2500),工作表2!$A:$N,14,1),0)</f>
        <v>106957285.5</v>
      </c>
      <c r="AF2500" s="7">
        <f t="shared" si="429"/>
        <v>113362043.79000001</v>
      </c>
    </row>
    <row r="2501" spans="1:32" x14ac:dyDescent="0.15">
      <c r="A2501" s="8">
        <v>102497</v>
      </c>
      <c r="B2501" s="3" t="s">
        <v>9058</v>
      </c>
      <c r="C2501" t="s">
        <v>9059</v>
      </c>
      <c r="D2501" t="s">
        <v>9060</v>
      </c>
      <c r="E2501" t="s">
        <v>9071</v>
      </c>
      <c r="F2501" t="s">
        <v>9062</v>
      </c>
      <c r="G2501" t="s">
        <v>9073</v>
      </c>
      <c r="H2501" t="s">
        <v>9074</v>
      </c>
      <c r="I2501" t="s">
        <v>9065</v>
      </c>
      <c r="J2501" t="s">
        <v>9066</v>
      </c>
      <c r="K2501" t="s">
        <v>9092</v>
      </c>
      <c r="L2501">
        <f t="shared" ref="L2501:L2564" si="430">IFERROR(VALUE(LEFT(B2501,6)),0)</f>
        <v>100748</v>
      </c>
      <c r="M2501">
        <f t="shared" ref="M2501:M2564" si="431">IFERROR(VALUE(LEFT(C2501,6)),0)</f>
        <v>100748</v>
      </c>
      <c r="N2501">
        <f t="shared" ref="N2501:N2564" si="432">IFERROR(VALUE(LEFT(D2501,6)),0)</f>
        <v>100748</v>
      </c>
      <c r="O2501">
        <f t="shared" ref="O2501:O2564" si="433">IFERROR(VALUE(LEFT(E2501,6)),0)</f>
        <v>100748</v>
      </c>
      <c r="P2501">
        <f t="shared" ref="P2501:P2564" si="434">IFERROR(VALUE(LEFT(F2501,6)),0)</f>
        <v>100750</v>
      </c>
      <c r="Q2501">
        <f t="shared" ref="Q2501:Q2564" si="435">IFERROR(VALUE(LEFT(G2501,6)),0)</f>
        <v>100750</v>
      </c>
      <c r="R2501">
        <f t="shared" ref="R2501:R2564" si="436">IFERROR(VALUE(LEFT(H2501,6)),0)</f>
        <v>100750</v>
      </c>
      <c r="S2501">
        <f t="shared" ref="S2501:S2564" si="437">IFERROR(VALUE(LEFT(I2501,6)),0)</f>
        <v>100748</v>
      </c>
      <c r="T2501">
        <f t="shared" ref="T2501:T2564" si="438">IFERROR(VALUE(LEFT(J2501,6)),0)</f>
        <v>100748</v>
      </c>
      <c r="U2501">
        <f t="shared" ref="U2501:U2564" si="439">IFERROR(VALUE(LEFT(K2501,6)),0)</f>
        <v>202498</v>
      </c>
      <c r="V2501" s="7">
        <f>IFERROR(VLOOKUP(VALUE(L2501),工作表2!$A:$N,14,1)/50,0)</f>
        <v>711639.81</v>
      </c>
      <c r="W2501" s="7">
        <f>IFERROR(VLOOKUP(VALUE(M2501),工作表2!$A:$N,14,1)/50,0)</f>
        <v>711639.81</v>
      </c>
      <c r="X2501" s="7">
        <f>IFERROR(VLOOKUP(VALUE(N2501),工作表2!$A:$N,14,1)/50,0)</f>
        <v>711639.81</v>
      </c>
      <c r="Y2501" s="7">
        <f>IFERROR(VLOOKUP(VALUE(O2501),工作表2!$A:$N,14,1)/50,0)</f>
        <v>711639.81</v>
      </c>
      <c r="Z2501" s="7">
        <f>IFERROR(VLOOKUP(VALUE(P2501),工作表2!$A:$N,14,1)/50,0)</f>
        <v>711639.81</v>
      </c>
      <c r="AA2501" s="7">
        <f>IFERROR(VLOOKUP(VALUE(Q2501),工作表2!$A:$N,14,1)/50,0)</f>
        <v>711639.81</v>
      </c>
      <c r="AB2501" s="7">
        <f>IFERROR(VLOOKUP(VALUE(R2501),工作表2!$A:$N,14,1)/50,0)</f>
        <v>711639.81</v>
      </c>
      <c r="AC2501" s="7">
        <f>IFERROR(VLOOKUP(VALUE(S2501),工作表2!$A:$N,14,1)/50,0)</f>
        <v>711639.81</v>
      </c>
      <c r="AD2501" s="7">
        <f>IFERROR(VLOOKUP(VALUE(T2501),工作表2!$A:$N,14,1)/50,0)</f>
        <v>711639.81</v>
      </c>
      <c r="AE2501" s="7">
        <f>IFERROR(VLOOKUP(VALUE(U2501),工作表2!$A:$N,14,1),0)</f>
        <v>106114536.5</v>
      </c>
      <c r="AF2501" s="7">
        <f t="shared" ref="AF2501:AF2564" si="440">SUM(V2501:AE2501)</f>
        <v>112519294.79000001</v>
      </c>
    </row>
    <row r="2502" spans="1:32" x14ac:dyDescent="0.15">
      <c r="A2502" s="8">
        <v>102498</v>
      </c>
      <c r="B2502" s="3" t="s">
        <v>9058</v>
      </c>
      <c r="C2502" t="s">
        <v>9069</v>
      </c>
      <c r="D2502" t="s">
        <v>9070</v>
      </c>
      <c r="E2502" t="s">
        <v>9086</v>
      </c>
      <c r="F2502" t="s">
        <v>9077</v>
      </c>
      <c r="G2502" t="s">
        <v>9078</v>
      </c>
      <c r="H2502" t="s">
        <v>9064</v>
      </c>
      <c r="I2502" t="s">
        <v>9075</v>
      </c>
      <c r="J2502" t="s">
        <v>9087</v>
      </c>
      <c r="K2502" t="s">
        <v>9093</v>
      </c>
      <c r="L2502">
        <f t="shared" si="430"/>
        <v>100748</v>
      </c>
      <c r="M2502">
        <f t="shared" si="431"/>
        <v>100750</v>
      </c>
      <c r="N2502">
        <f t="shared" si="432"/>
        <v>100749</v>
      </c>
      <c r="O2502">
        <f t="shared" si="433"/>
        <v>100750</v>
      </c>
      <c r="P2502">
        <f t="shared" si="434"/>
        <v>100748</v>
      </c>
      <c r="Q2502">
        <f t="shared" si="435"/>
        <v>100749</v>
      </c>
      <c r="R2502">
        <f t="shared" si="436"/>
        <v>100748</v>
      </c>
      <c r="S2502">
        <f t="shared" si="437"/>
        <v>100749</v>
      </c>
      <c r="T2502">
        <f t="shared" si="438"/>
        <v>100749</v>
      </c>
      <c r="U2502">
        <f t="shared" si="439"/>
        <v>202499</v>
      </c>
      <c r="V2502" s="7">
        <f>IFERROR(VLOOKUP(VALUE(L2502),工作表2!$A:$N,14,1)/50,0)</f>
        <v>711639.81</v>
      </c>
      <c r="W2502" s="7">
        <f>IFERROR(VLOOKUP(VALUE(M2502),工作表2!$A:$N,14,1)/50,0)</f>
        <v>711639.81</v>
      </c>
      <c r="X2502" s="7">
        <f>IFERROR(VLOOKUP(VALUE(N2502),工作表2!$A:$N,14,1)/50,0)</f>
        <v>711639.81</v>
      </c>
      <c r="Y2502" s="7">
        <f>IFERROR(VLOOKUP(VALUE(O2502),工作表2!$A:$N,14,1)/50,0)</f>
        <v>711639.81</v>
      </c>
      <c r="Z2502" s="7">
        <f>IFERROR(VLOOKUP(VALUE(P2502),工作表2!$A:$N,14,1)/50,0)</f>
        <v>711639.81</v>
      </c>
      <c r="AA2502" s="7">
        <f>IFERROR(VLOOKUP(VALUE(Q2502),工作表2!$A:$N,14,1)/50,0)</f>
        <v>711639.81</v>
      </c>
      <c r="AB2502" s="7">
        <f>IFERROR(VLOOKUP(VALUE(R2502),工作表2!$A:$N,14,1)/50,0)</f>
        <v>711639.81</v>
      </c>
      <c r="AC2502" s="7">
        <f>IFERROR(VLOOKUP(VALUE(S2502),工作表2!$A:$N,14,1)/50,0)</f>
        <v>711639.81</v>
      </c>
      <c r="AD2502" s="7">
        <f>IFERROR(VLOOKUP(VALUE(T2502),工作表2!$A:$N,14,1)/50,0)</f>
        <v>711639.81</v>
      </c>
      <c r="AE2502" s="7">
        <f>IFERROR(VLOOKUP(VALUE(U2502),工作表2!$A:$N,14,1),0)</f>
        <v>106561925</v>
      </c>
      <c r="AF2502" s="7">
        <f t="shared" si="440"/>
        <v>112966683.29000001</v>
      </c>
    </row>
    <row r="2503" spans="1:32" x14ac:dyDescent="0.15">
      <c r="A2503" s="8">
        <v>102499</v>
      </c>
      <c r="B2503" s="3" t="s">
        <v>9068</v>
      </c>
      <c r="C2503" t="s">
        <v>9059</v>
      </c>
      <c r="D2503" t="s">
        <v>9083</v>
      </c>
      <c r="E2503" t="s">
        <v>9071</v>
      </c>
      <c r="F2503" t="s">
        <v>9072</v>
      </c>
      <c r="G2503" t="s">
        <v>9073</v>
      </c>
      <c r="H2503" t="s">
        <v>9064</v>
      </c>
      <c r="I2503" t="s">
        <v>9080</v>
      </c>
      <c r="J2503" t="s">
        <v>9066</v>
      </c>
      <c r="K2503" t="s">
        <v>9094</v>
      </c>
      <c r="L2503">
        <f t="shared" si="430"/>
        <v>100749</v>
      </c>
      <c r="M2503">
        <f t="shared" si="431"/>
        <v>100748</v>
      </c>
      <c r="N2503">
        <f t="shared" si="432"/>
        <v>100750</v>
      </c>
      <c r="O2503">
        <f t="shared" si="433"/>
        <v>100748</v>
      </c>
      <c r="P2503">
        <f t="shared" si="434"/>
        <v>100749</v>
      </c>
      <c r="Q2503">
        <f t="shared" si="435"/>
        <v>100750</v>
      </c>
      <c r="R2503">
        <f t="shared" si="436"/>
        <v>100748</v>
      </c>
      <c r="S2503">
        <f t="shared" si="437"/>
        <v>100750</v>
      </c>
      <c r="T2503">
        <f t="shared" si="438"/>
        <v>100748</v>
      </c>
      <c r="U2503">
        <f t="shared" si="439"/>
        <v>202500</v>
      </c>
      <c r="V2503" s="7">
        <f>IFERROR(VLOOKUP(VALUE(L2503),工作表2!$A:$N,14,1)/50,0)</f>
        <v>711639.81</v>
      </c>
      <c r="W2503" s="7">
        <f>IFERROR(VLOOKUP(VALUE(M2503),工作表2!$A:$N,14,1)/50,0)</f>
        <v>711639.81</v>
      </c>
      <c r="X2503" s="7">
        <f>IFERROR(VLOOKUP(VALUE(N2503),工作表2!$A:$N,14,1)/50,0)</f>
        <v>711639.81</v>
      </c>
      <c r="Y2503" s="7">
        <f>IFERROR(VLOOKUP(VALUE(O2503),工作表2!$A:$N,14,1)/50,0)</f>
        <v>711639.81</v>
      </c>
      <c r="Z2503" s="7">
        <f>IFERROR(VLOOKUP(VALUE(P2503),工作表2!$A:$N,14,1)/50,0)</f>
        <v>711639.81</v>
      </c>
      <c r="AA2503" s="7">
        <f>IFERROR(VLOOKUP(VALUE(Q2503),工作表2!$A:$N,14,1)/50,0)</f>
        <v>711639.81</v>
      </c>
      <c r="AB2503" s="7">
        <f>IFERROR(VLOOKUP(VALUE(R2503),工作表2!$A:$N,14,1)/50,0)</f>
        <v>711639.81</v>
      </c>
      <c r="AC2503" s="7">
        <f>IFERROR(VLOOKUP(VALUE(S2503),工作表2!$A:$N,14,1)/50,0)</f>
        <v>711639.81</v>
      </c>
      <c r="AD2503" s="7">
        <f>IFERROR(VLOOKUP(VALUE(T2503),工作表2!$A:$N,14,1)/50,0)</f>
        <v>711639.81</v>
      </c>
      <c r="AE2503" s="7">
        <f>IFERROR(VLOOKUP(VALUE(U2503),工作表2!$A:$N,14,1),0)</f>
        <v>107161671</v>
      </c>
      <c r="AF2503" s="7">
        <f t="shared" si="440"/>
        <v>113566429.29000001</v>
      </c>
    </row>
    <row r="2504" spans="1:32" x14ac:dyDescent="0.15">
      <c r="A2504" s="8">
        <v>102500</v>
      </c>
      <c r="B2504" s="3" t="s">
        <v>9095</v>
      </c>
      <c r="C2504" t="s">
        <v>9096</v>
      </c>
      <c r="D2504" t="s">
        <v>9097</v>
      </c>
      <c r="E2504" t="s">
        <v>9098</v>
      </c>
      <c r="F2504" t="s">
        <v>9099</v>
      </c>
      <c r="G2504" t="s">
        <v>9100</v>
      </c>
      <c r="H2504" t="s">
        <v>9101</v>
      </c>
      <c r="I2504" t="s">
        <v>9102</v>
      </c>
      <c r="J2504" t="s">
        <v>9103</v>
      </c>
      <c r="K2504" t="s">
        <v>9104</v>
      </c>
      <c r="L2504">
        <f t="shared" si="430"/>
        <v>100753</v>
      </c>
      <c r="M2504">
        <f t="shared" si="431"/>
        <v>100751</v>
      </c>
      <c r="N2504">
        <f t="shared" si="432"/>
        <v>100752</v>
      </c>
      <c r="O2504">
        <f t="shared" si="433"/>
        <v>100751</v>
      </c>
      <c r="P2504">
        <f t="shared" si="434"/>
        <v>100753</v>
      </c>
      <c r="Q2504">
        <f t="shared" si="435"/>
        <v>100751</v>
      </c>
      <c r="R2504">
        <f t="shared" si="436"/>
        <v>100751</v>
      </c>
      <c r="S2504">
        <f t="shared" si="437"/>
        <v>100752</v>
      </c>
      <c r="T2504">
        <f t="shared" si="438"/>
        <v>100753</v>
      </c>
      <c r="U2504">
        <f t="shared" si="439"/>
        <v>202501</v>
      </c>
      <c r="V2504" s="7">
        <f>IFERROR(VLOOKUP(VALUE(L2504),工作表2!$A:$N,14,1)/50,0)</f>
        <v>716838.18</v>
      </c>
      <c r="W2504" s="7">
        <f>IFERROR(VLOOKUP(VALUE(M2504),工作表2!$A:$N,14,1)/50,0)</f>
        <v>716838.18</v>
      </c>
      <c r="X2504" s="7">
        <f>IFERROR(VLOOKUP(VALUE(N2504),工作表2!$A:$N,14,1)/50,0)</f>
        <v>716838.18</v>
      </c>
      <c r="Y2504" s="7">
        <f>IFERROR(VLOOKUP(VALUE(O2504),工作表2!$A:$N,14,1)/50,0)</f>
        <v>716838.18</v>
      </c>
      <c r="Z2504" s="7">
        <f>IFERROR(VLOOKUP(VALUE(P2504),工作表2!$A:$N,14,1)/50,0)</f>
        <v>716838.18</v>
      </c>
      <c r="AA2504" s="7">
        <f>IFERROR(VLOOKUP(VALUE(Q2504),工作表2!$A:$N,14,1)/50,0)</f>
        <v>716838.18</v>
      </c>
      <c r="AB2504" s="7">
        <f>IFERROR(VLOOKUP(VALUE(R2504),工作表2!$A:$N,14,1)/50,0)</f>
        <v>716838.18</v>
      </c>
      <c r="AC2504" s="7">
        <f>IFERROR(VLOOKUP(VALUE(S2504),工作表2!$A:$N,14,1)/50,0)</f>
        <v>716838.18</v>
      </c>
      <c r="AD2504" s="7">
        <f>IFERROR(VLOOKUP(VALUE(T2504),工作表2!$A:$N,14,1)/50,0)</f>
        <v>716838.18</v>
      </c>
      <c r="AE2504" s="7">
        <f>IFERROR(VLOOKUP(VALUE(U2504),工作表2!$A:$N,14,1),0)</f>
        <v>105577092.5</v>
      </c>
      <c r="AF2504" s="7">
        <f t="shared" si="440"/>
        <v>112028636.12</v>
      </c>
    </row>
    <row r="2505" spans="1:32" x14ac:dyDescent="0.15">
      <c r="A2505" s="8">
        <v>102501</v>
      </c>
      <c r="B2505" s="3" t="s">
        <v>9095</v>
      </c>
      <c r="C2505" t="s">
        <v>9105</v>
      </c>
      <c r="D2505" t="s">
        <v>9106</v>
      </c>
      <c r="E2505" t="s">
        <v>9107</v>
      </c>
      <c r="F2505" t="s">
        <v>9108</v>
      </c>
      <c r="G2505" t="s">
        <v>9109</v>
      </c>
      <c r="H2505" t="s">
        <v>9110</v>
      </c>
      <c r="I2505" t="s">
        <v>9111</v>
      </c>
      <c r="J2505" t="s">
        <v>9112</v>
      </c>
      <c r="K2505" t="s">
        <v>9113</v>
      </c>
      <c r="L2505">
        <f t="shared" si="430"/>
        <v>100753</v>
      </c>
      <c r="M2505">
        <f t="shared" si="431"/>
        <v>100753</v>
      </c>
      <c r="N2505">
        <f t="shared" si="432"/>
        <v>100753</v>
      </c>
      <c r="O2505">
        <f t="shared" si="433"/>
        <v>100753</v>
      </c>
      <c r="P2505">
        <f t="shared" si="434"/>
        <v>100751</v>
      </c>
      <c r="Q2505">
        <f t="shared" si="435"/>
        <v>100753</v>
      </c>
      <c r="R2505">
        <f t="shared" si="436"/>
        <v>100752</v>
      </c>
      <c r="S2505">
        <f t="shared" si="437"/>
        <v>100753</v>
      </c>
      <c r="T2505">
        <f t="shared" si="438"/>
        <v>100751</v>
      </c>
      <c r="U2505">
        <f t="shared" si="439"/>
        <v>202502</v>
      </c>
      <c r="V2505" s="7">
        <f>IFERROR(VLOOKUP(VALUE(L2505),工作表2!$A:$N,14,1)/50,0)</f>
        <v>716838.18</v>
      </c>
      <c r="W2505" s="7">
        <f>IFERROR(VLOOKUP(VALUE(M2505),工作表2!$A:$N,14,1)/50,0)</f>
        <v>716838.18</v>
      </c>
      <c r="X2505" s="7">
        <f>IFERROR(VLOOKUP(VALUE(N2505),工作表2!$A:$N,14,1)/50,0)</f>
        <v>716838.18</v>
      </c>
      <c r="Y2505" s="7">
        <f>IFERROR(VLOOKUP(VALUE(O2505),工作表2!$A:$N,14,1)/50,0)</f>
        <v>716838.18</v>
      </c>
      <c r="Z2505" s="7">
        <f>IFERROR(VLOOKUP(VALUE(P2505),工作表2!$A:$N,14,1)/50,0)</f>
        <v>716838.18</v>
      </c>
      <c r="AA2505" s="7">
        <f>IFERROR(VLOOKUP(VALUE(Q2505),工作表2!$A:$N,14,1)/50,0)</f>
        <v>716838.18</v>
      </c>
      <c r="AB2505" s="7">
        <f>IFERROR(VLOOKUP(VALUE(R2505),工作表2!$A:$N,14,1)/50,0)</f>
        <v>716838.18</v>
      </c>
      <c r="AC2505" s="7">
        <f>IFERROR(VLOOKUP(VALUE(S2505),工作表2!$A:$N,14,1)/50,0)</f>
        <v>716838.18</v>
      </c>
      <c r="AD2505" s="7">
        <f>IFERROR(VLOOKUP(VALUE(T2505),工作表2!$A:$N,14,1)/50,0)</f>
        <v>716838.18</v>
      </c>
      <c r="AE2505" s="7">
        <f>IFERROR(VLOOKUP(VALUE(U2505),工作表2!$A:$N,14,1),0)</f>
        <v>105644190.5</v>
      </c>
      <c r="AF2505" s="7">
        <f t="shared" si="440"/>
        <v>112095734.12</v>
      </c>
    </row>
    <row r="2506" spans="1:32" x14ac:dyDescent="0.15">
      <c r="A2506" s="8">
        <v>102502</v>
      </c>
      <c r="B2506" s="3" t="s">
        <v>9114</v>
      </c>
      <c r="C2506" t="s">
        <v>9096</v>
      </c>
      <c r="D2506" t="s">
        <v>9097</v>
      </c>
      <c r="E2506" t="s">
        <v>9107</v>
      </c>
      <c r="F2506" t="s">
        <v>9115</v>
      </c>
      <c r="G2506" t="s">
        <v>9109</v>
      </c>
      <c r="H2506" t="s">
        <v>9116</v>
      </c>
      <c r="I2506" t="s">
        <v>9111</v>
      </c>
      <c r="J2506" t="s">
        <v>9117</v>
      </c>
      <c r="K2506" t="s">
        <v>9118</v>
      </c>
      <c r="L2506">
        <f t="shared" si="430"/>
        <v>100751</v>
      </c>
      <c r="M2506">
        <f t="shared" si="431"/>
        <v>100751</v>
      </c>
      <c r="N2506">
        <f t="shared" si="432"/>
        <v>100752</v>
      </c>
      <c r="O2506">
        <f t="shared" si="433"/>
        <v>100753</v>
      </c>
      <c r="P2506">
        <f t="shared" si="434"/>
        <v>100752</v>
      </c>
      <c r="Q2506">
        <f t="shared" si="435"/>
        <v>100753</v>
      </c>
      <c r="R2506">
        <f t="shared" si="436"/>
        <v>100753</v>
      </c>
      <c r="S2506">
        <f t="shared" si="437"/>
        <v>100753</v>
      </c>
      <c r="T2506">
        <f t="shared" si="438"/>
        <v>100752</v>
      </c>
      <c r="U2506">
        <f t="shared" si="439"/>
        <v>202503</v>
      </c>
      <c r="V2506" s="7">
        <f>IFERROR(VLOOKUP(VALUE(L2506),工作表2!$A:$N,14,1)/50,0)</f>
        <v>716838.18</v>
      </c>
      <c r="W2506" s="7">
        <f>IFERROR(VLOOKUP(VALUE(M2506),工作表2!$A:$N,14,1)/50,0)</f>
        <v>716838.18</v>
      </c>
      <c r="X2506" s="7">
        <f>IFERROR(VLOOKUP(VALUE(N2506),工作表2!$A:$N,14,1)/50,0)</f>
        <v>716838.18</v>
      </c>
      <c r="Y2506" s="7">
        <f>IFERROR(VLOOKUP(VALUE(O2506),工作表2!$A:$N,14,1)/50,0)</f>
        <v>716838.18</v>
      </c>
      <c r="Z2506" s="7">
        <f>IFERROR(VLOOKUP(VALUE(P2506),工作表2!$A:$N,14,1)/50,0)</f>
        <v>716838.18</v>
      </c>
      <c r="AA2506" s="7">
        <f>IFERROR(VLOOKUP(VALUE(Q2506),工作表2!$A:$N,14,1)/50,0)</f>
        <v>716838.18</v>
      </c>
      <c r="AB2506" s="7">
        <f>IFERROR(VLOOKUP(VALUE(R2506),工作表2!$A:$N,14,1)/50,0)</f>
        <v>716838.18</v>
      </c>
      <c r="AC2506" s="7">
        <f>IFERROR(VLOOKUP(VALUE(S2506),工作表2!$A:$N,14,1)/50,0)</f>
        <v>716838.18</v>
      </c>
      <c r="AD2506" s="7">
        <f>IFERROR(VLOOKUP(VALUE(T2506),工作表2!$A:$N,14,1)/50,0)</f>
        <v>716838.18</v>
      </c>
      <c r="AE2506" s="7">
        <f>IFERROR(VLOOKUP(VALUE(U2506),工作表2!$A:$N,14,1),0)</f>
        <v>105711320.5</v>
      </c>
      <c r="AF2506" s="7">
        <f t="shared" si="440"/>
        <v>112162864.12</v>
      </c>
    </row>
    <row r="2507" spans="1:32" x14ac:dyDescent="0.15">
      <c r="A2507" s="8">
        <v>102503</v>
      </c>
      <c r="B2507" s="3" t="s">
        <v>9119</v>
      </c>
      <c r="C2507" t="s">
        <v>9096</v>
      </c>
      <c r="D2507" t="s">
        <v>9120</v>
      </c>
      <c r="E2507" t="s">
        <v>9121</v>
      </c>
      <c r="F2507" t="s">
        <v>9099</v>
      </c>
      <c r="G2507" t="s">
        <v>9100</v>
      </c>
      <c r="H2507" t="s">
        <v>9116</v>
      </c>
      <c r="I2507" t="s">
        <v>9111</v>
      </c>
      <c r="J2507" t="s">
        <v>9117</v>
      </c>
      <c r="K2507" t="s">
        <v>9122</v>
      </c>
      <c r="L2507">
        <f t="shared" si="430"/>
        <v>100752</v>
      </c>
      <c r="M2507">
        <f t="shared" si="431"/>
        <v>100751</v>
      </c>
      <c r="N2507">
        <f t="shared" si="432"/>
        <v>100751</v>
      </c>
      <c r="O2507">
        <f t="shared" si="433"/>
        <v>100752</v>
      </c>
      <c r="P2507">
        <f t="shared" si="434"/>
        <v>100753</v>
      </c>
      <c r="Q2507">
        <f t="shared" si="435"/>
        <v>100751</v>
      </c>
      <c r="R2507">
        <f t="shared" si="436"/>
        <v>100753</v>
      </c>
      <c r="S2507">
        <f t="shared" si="437"/>
        <v>100753</v>
      </c>
      <c r="T2507">
        <f t="shared" si="438"/>
        <v>100752</v>
      </c>
      <c r="U2507">
        <f t="shared" si="439"/>
        <v>202504</v>
      </c>
      <c r="V2507" s="7">
        <f>IFERROR(VLOOKUP(VALUE(L2507),工作表2!$A:$N,14,1)/50,0)</f>
        <v>716838.18</v>
      </c>
      <c r="W2507" s="7">
        <f>IFERROR(VLOOKUP(VALUE(M2507),工作表2!$A:$N,14,1)/50,0)</f>
        <v>716838.18</v>
      </c>
      <c r="X2507" s="7">
        <f>IFERROR(VLOOKUP(VALUE(N2507),工作表2!$A:$N,14,1)/50,0)</f>
        <v>716838.18</v>
      </c>
      <c r="Y2507" s="7">
        <f>IFERROR(VLOOKUP(VALUE(O2507),工作表2!$A:$N,14,1)/50,0)</f>
        <v>716838.18</v>
      </c>
      <c r="Z2507" s="7">
        <f>IFERROR(VLOOKUP(VALUE(P2507),工作表2!$A:$N,14,1)/50,0)</f>
        <v>716838.18</v>
      </c>
      <c r="AA2507" s="7">
        <f>IFERROR(VLOOKUP(VALUE(Q2507),工作表2!$A:$N,14,1)/50,0)</f>
        <v>716838.18</v>
      </c>
      <c r="AB2507" s="7">
        <f>IFERROR(VLOOKUP(VALUE(R2507),工作表2!$A:$N,14,1)/50,0)</f>
        <v>716838.18</v>
      </c>
      <c r="AC2507" s="7">
        <f>IFERROR(VLOOKUP(VALUE(S2507),工作表2!$A:$N,14,1)/50,0)</f>
        <v>716838.18</v>
      </c>
      <c r="AD2507" s="7">
        <f>IFERROR(VLOOKUP(VALUE(T2507),工作表2!$A:$N,14,1)/50,0)</f>
        <v>716838.18</v>
      </c>
      <c r="AE2507" s="7">
        <f>IFERROR(VLOOKUP(VALUE(U2507),工作表2!$A:$N,14,1),0)</f>
        <v>107687645</v>
      </c>
      <c r="AF2507" s="7">
        <f t="shared" si="440"/>
        <v>114139188.62</v>
      </c>
    </row>
    <row r="2508" spans="1:32" x14ac:dyDescent="0.15">
      <c r="A2508" s="8">
        <v>102504</v>
      </c>
      <c r="B2508" s="3" t="s">
        <v>9095</v>
      </c>
      <c r="C2508" t="s">
        <v>9096</v>
      </c>
      <c r="D2508" t="s">
        <v>9106</v>
      </c>
      <c r="E2508" t="s">
        <v>9121</v>
      </c>
      <c r="F2508" t="s">
        <v>9108</v>
      </c>
      <c r="G2508" t="s">
        <v>9109</v>
      </c>
      <c r="H2508" t="s">
        <v>9101</v>
      </c>
      <c r="I2508" t="s">
        <v>9111</v>
      </c>
      <c r="J2508" t="s">
        <v>9112</v>
      </c>
      <c r="K2508" t="s">
        <v>9123</v>
      </c>
      <c r="L2508">
        <f t="shared" si="430"/>
        <v>100753</v>
      </c>
      <c r="M2508">
        <f t="shared" si="431"/>
        <v>100751</v>
      </c>
      <c r="N2508">
        <f t="shared" si="432"/>
        <v>100753</v>
      </c>
      <c r="O2508">
        <f t="shared" si="433"/>
        <v>100752</v>
      </c>
      <c r="P2508">
        <f t="shared" si="434"/>
        <v>100751</v>
      </c>
      <c r="Q2508">
        <f t="shared" si="435"/>
        <v>100753</v>
      </c>
      <c r="R2508">
        <f t="shared" si="436"/>
        <v>100751</v>
      </c>
      <c r="S2508">
        <f t="shared" si="437"/>
        <v>100753</v>
      </c>
      <c r="T2508">
        <f t="shared" si="438"/>
        <v>100751</v>
      </c>
      <c r="U2508">
        <f t="shared" si="439"/>
        <v>202505</v>
      </c>
      <c r="V2508" s="7">
        <f>IFERROR(VLOOKUP(VALUE(L2508),工作表2!$A:$N,14,1)/50,0)</f>
        <v>716838.18</v>
      </c>
      <c r="W2508" s="7">
        <f>IFERROR(VLOOKUP(VALUE(M2508),工作表2!$A:$N,14,1)/50,0)</f>
        <v>716838.18</v>
      </c>
      <c r="X2508" s="7">
        <f>IFERROR(VLOOKUP(VALUE(N2508),工作表2!$A:$N,14,1)/50,0)</f>
        <v>716838.18</v>
      </c>
      <c r="Y2508" s="7">
        <f>IFERROR(VLOOKUP(VALUE(O2508),工作表2!$A:$N,14,1)/50,0)</f>
        <v>716838.18</v>
      </c>
      <c r="Z2508" s="7">
        <f>IFERROR(VLOOKUP(VALUE(P2508),工作表2!$A:$N,14,1)/50,0)</f>
        <v>716838.18</v>
      </c>
      <c r="AA2508" s="7">
        <f>IFERROR(VLOOKUP(VALUE(Q2508),工作表2!$A:$N,14,1)/50,0)</f>
        <v>716838.18</v>
      </c>
      <c r="AB2508" s="7">
        <f>IFERROR(VLOOKUP(VALUE(R2508),工作表2!$A:$N,14,1)/50,0)</f>
        <v>716838.18</v>
      </c>
      <c r="AC2508" s="7">
        <f>IFERROR(VLOOKUP(VALUE(S2508),工作表2!$A:$N,14,1)/50,0)</f>
        <v>716838.18</v>
      </c>
      <c r="AD2508" s="7">
        <f>IFERROR(VLOOKUP(VALUE(T2508),工作表2!$A:$N,14,1)/50,0)</f>
        <v>716838.18</v>
      </c>
      <c r="AE2508" s="7">
        <f>IFERROR(VLOOKUP(VALUE(U2508),工作表2!$A:$N,14,1),0)</f>
        <v>105845678.5</v>
      </c>
      <c r="AF2508" s="7">
        <f t="shared" si="440"/>
        <v>112297222.12</v>
      </c>
    </row>
    <row r="2509" spans="1:32" x14ac:dyDescent="0.15">
      <c r="A2509" s="8">
        <v>102505</v>
      </c>
      <c r="B2509" s="3" t="s">
        <v>9114</v>
      </c>
      <c r="C2509" t="s">
        <v>9124</v>
      </c>
      <c r="D2509" t="s">
        <v>9120</v>
      </c>
      <c r="E2509" t="s">
        <v>9107</v>
      </c>
      <c r="F2509" t="s">
        <v>9115</v>
      </c>
      <c r="G2509" t="s">
        <v>9109</v>
      </c>
      <c r="H2509" t="s">
        <v>9101</v>
      </c>
      <c r="I2509" t="s">
        <v>9111</v>
      </c>
      <c r="J2509" t="s">
        <v>9117</v>
      </c>
      <c r="K2509" t="s">
        <v>9125</v>
      </c>
      <c r="L2509">
        <f t="shared" si="430"/>
        <v>100751</v>
      </c>
      <c r="M2509">
        <f t="shared" si="431"/>
        <v>100752</v>
      </c>
      <c r="N2509">
        <f t="shared" si="432"/>
        <v>100751</v>
      </c>
      <c r="O2509">
        <f t="shared" si="433"/>
        <v>100753</v>
      </c>
      <c r="P2509">
        <f t="shared" si="434"/>
        <v>100752</v>
      </c>
      <c r="Q2509">
        <f t="shared" si="435"/>
        <v>100753</v>
      </c>
      <c r="R2509">
        <f t="shared" si="436"/>
        <v>100751</v>
      </c>
      <c r="S2509">
        <f t="shared" si="437"/>
        <v>100753</v>
      </c>
      <c r="T2509">
        <f t="shared" si="438"/>
        <v>100752</v>
      </c>
      <c r="U2509">
        <f t="shared" si="439"/>
        <v>202506</v>
      </c>
      <c r="V2509" s="7">
        <f>IFERROR(VLOOKUP(VALUE(L2509),工作表2!$A:$N,14,1)/50,0)</f>
        <v>716838.18</v>
      </c>
      <c r="W2509" s="7">
        <f>IFERROR(VLOOKUP(VALUE(M2509),工作表2!$A:$N,14,1)/50,0)</f>
        <v>716838.18</v>
      </c>
      <c r="X2509" s="7">
        <f>IFERROR(VLOOKUP(VALUE(N2509),工作表2!$A:$N,14,1)/50,0)</f>
        <v>716838.18</v>
      </c>
      <c r="Y2509" s="7">
        <f>IFERROR(VLOOKUP(VALUE(O2509),工作表2!$A:$N,14,1)/50,0)</f>
        <v>716838.18</v>
      </c>
      <c r="Z2509" s="7">
        <f>IFERROR(VLOOKUP(VALUE(P2509),工作表2!$A:$N,14,1)/50,0)</f>
        <v>716838.18</v>
      </c>
      <c r="AA2509" s="7">
        <f>IFERROR(VLOOKUP(VALUE(Q2509),工作表2!$A:$N,14,1)/50,0)</f>
        <v>716838.18</v>
      </c>
      <c r="AB2509" s="7">
        <f>IFERROR(VLOOKUP(VALUE(R2509),工作表2!$A:$N,14,1)/50,0)</f>
        <v>716838.18</v>
      </c>
      <c r="AC2509" s="7">
        <f>IFERROR(VLOOKUP(VALUE(S2509),工作表2!$A:$N,14,1)/50,0)</f>
        <v>716838.18</v>
      </c>
      <c r="AD2509" s="7">
        <f>IFERROR(VLOOKUP(VALUE(T2509),工作表2!$A:$N,14,1)/50,0)</f>
        <v>716838.18</v>
      </c>
      <c r="AE2509" s="7">
        <f>IFERROR(VLOOKUP(VALUE(U2509),工作表2!$A:$N,14,1),0)</f>
        <v>105912904.5</v>
      </c>
      <c r="AF2509" s="7">
        <f t="shared" si="440"/>
        <v>112364448.12</v>
      </c>
    </row>
    <row r="2510" spans="1:32" x14ac:dyDescent="0.15">
      <c r="A2510" s="8">
        <v>102506</v>
      </c>
      <c r="B2510" s="3" t="s">
        <v>9114</v>
      </c>
      <c r="C2510" t="s">
        <v>9105</v>
      </c>
      <c r="D2510" t="s">
        <v>9097</v>
      </c>
      <c r="E2510" t="s">
        <v>9121</v>
      </c>
      <c r="F2510" t="s">
        <v>9115</v>
      </c>
      <c r="G2510" t="s">
        <v>9109</v>
      </c>
      <c r="H2510" t="s">
        <v>9110</v>
      </c>
      <c r="I2510" t="s">
        <v>9111</v>
      </c>
      <c r="J2510" t="s">
        <v>9112</v>
      </c>
      <c r="K2510" t="s">
        <v>9126</v>
      </c>
      <c r="L2510">
        <f t="shared" si="430"/>
        <v>100751</v>
      </c>
      <c r="M2510">
        <f t="shared" si="431"/>
        <v>100753</v>
      </c>
      <c r="N2510">
        <f t="shared" si="432"/>
        <v>100752</v>
      </c>
      <c r="O2510">
        <f t="shared" si="433"/>
        <v>100752</v>
      </c>
      <c r="P2510">
        <f t="shared" si="434"/>
        <v>100752</v>
      </c>
      <c r="Q2510">
        <f t="shared" si="435"/>
        <v>100753</v>
      </c>
      <c r="R2510">
        <f t="shared" si="436"/>
        <v>100752</v>
      </c>
      <c r="S2510">
        <f t="shared" si="437"/>
        <v>100753</v>
      </c>
      <c r="T2510">
        <f t="shared" si="438"/>
        <v>100751</v>
      </c>
      <c r="U2510">
        <f t="shared" si="439"/>
        <v>202507</v>
      </c>
      <c r="V2510" s="7">
        <f>IFERROR(VLOOKUP(VALUE(L2510),工作表2!$A:$N,14,1)/50,0)</f>
        <v>716838.18</v>
      </c>
      <c r="W2510" s="7">
        <f>IFERROR(VLOOKUP(VALUE(M2510),工作表2!$A:$N,14,1)/50,0)</f>
        <v>716838.18</v>
      </c>
      <c r="X2510" s="7">
        <f>IFERROR(VLOOKUP(VALUE(N2510),工作表2!$A:$N,14,1)/50,0)</f>
        <v>716838.18</v>
      </c>
      <c r="Y2510" s="7">
        <f>IFERROR(VLOOKUP(VALUE(O2510),工作表2!$A:$N,14,1)/50,0)</f>
        <v>716838.18</v>
      </c>
      <c r="Z2510" s="7">
        <f>IFERROR(VLOOKUP(VALUE(P2510),工作表2!$A:$N,14,1)/50,0)</f>
        <v>716838.18</v>
      </c>
      <c r="AA2510" s="7">
        <f>IFERROR(VLOOKUP(VALUE(Q2510),工作表2!$A:$N,14,1)/50,0)</f>
        <v>716838.18</v>
      </c>
      <c r="AB2510" s="7">
        <f>IFERROR(VLOOKUP(VALUE(R2510),工作表2!$A:$N,14,1)/50,0)</f>
        <v>716838.18</v>
      </c>
      <c r="AC2510" s="7">
        <f>IFERROR(VLOOKUP(VALUE(S2510),工作表2!$A:$N,14,1)/50,0)</f>
        <v>716838.18</v>
      </c>
      <c r="AD2510" s="7">
        <f>IFERROR(VLOOKUP(VALUE(T2510),工作表2!$A:$N,14,1)/50,0)</f>
        <v>716838.18</v>
      </c>
      <c r="AE2510" s="7">
        <f>IFERROR(VLOOKUP(VALUE(U2510),工作表2!$A:$N,14,1),0)</f>
        <v>107892091</v>
      </c>
      <c r="AF2510" s="7">
        <f t="shared" si="440"/>
        <v>114343634.62</v>
      </c>
    </row>
    <row r="2511" spans="1:32" x14ac:dyDescent="0.15">
      <c r="A2511" s="8">
        <v>102507</v>
      </c>
      <c r="B2511" s="3" t="s">
        <v>9119</v>
      </c>
      <c r="C2511" t="s">
        <v>9105</v>
      </c>
      <c r="D2511" t="s">
        <v>9120</v>
      </c>
      <c r="E2511" t="s">
        <v>9107</v>
      </c>
      <c r="F2511" t="s">
        <v>9115</v>
      </c>
      <c r="G2511" t="s">
        <v>9127</v>
      </c>
      <c r="H2511" t="s">
        <v>9101</v>
      </c>
      <c r="I2511" t="s">
        <v>9128</v>
      </c>
      <c r="J2511" t="s">
        <v>9103</v>
      </c>
      <c r="K2511" t="s">
        <v>9129</v>
      </c>
      <c r="L2511">
        <f t="shared" si="430"/>
        <v>100752</v>
      </c>
      <c r="M2511">
        <f t="shared" si="431"/>
        <v>100753</v>
      </c>
      <c r="N2511">
        <f t="shared" si="432"/>
        <v>100751</v>
      </c>
      <c r="O2511">
        <f t="shared" si="433"/>
        <v>100753</v>
      </c>
      <c r="P2511">
        <f t="shared" si="434"/>
        <v>100752</v>
      </c>
      <c r="Q2511">
        <f t="shared" si="435"/>
        <v>100752</v>
      </c>
      <c r="R2511">
        <f t="shared" si="436"/>
        <v>100751</v>
      </c>
      <c r="S2511">
        <f t="shared" si="437"/>
        <v>100751</v>
      </c>
      <c r="T2511">
        <f t="shared" si="438"/>
        <v>100753</v>
      </c>
      <c r="U2511">
        <f t="shared" si="439"/>
        <v>202508</v>
      </c>
      <c r="V2511" s="7">
        <f>IFERROR(VLOOKUP(VALUE(L2511),工作表2!$A:$N,14,1)/50,0)</f>
        <v>716838.18</v>
      </c>
      <c r="W2511" s="7">
        <f>IFERROR(VLOOKUP(VALUE(M2511),工作表2!$A:$N,14,1)/50,0)</f>
        <v>716838.18</v>
      </c>
      <c r="X2511" s="7">
        <f>IFERROR(VLOOKUP(VALUE(N2511),工作表2!$A:$N,14,1)/50,0)</f>
        <v>716838.18</v>
      </c>
      <c r="Y2511" s="7">
        <f>IFERROR(VLOOKUP(VALUE(O2511),工作表2!$A:$N,14,1)/50,0)</f>
        <v>716838.18</v>
      </c>
      <c r="Z2511" s="7">
        <f>IFERROR(VLOOKUP(VALUE(P2511),工作表2!$A:$N,14,1)/50,0)</f>
        <v>716838.18</v>
      </c>
      <c r="AA2511" s="7">
        <f>IFERROR(VLOOKUP(VALUE(Q2511),工作表2!$A:$N,14,1)/50,0)</f>
        <v>716838.18</v>
      </c>
      <c r="AB2511" s="7">
        <f>IFERROR(VLOOKUP(VALUE(R2511),工作表2!$A:$N,14,1)/50,0)</f>
        <v>716838.18</v>
      </c>
      <c r="AC2511" s="7">
        <f>IFERROR(VLOOKUP(VALUE(S2511),工作表2!$A:$N,14,1)/50,0)</f>
        <v>716838.18</v>
      </c>
      <c r="AD2511" s="7">
        <f>IFERROR(VLOOKUP(VALUE(T2511),工作表2!$A:$N,14,1)/50,0)</f>
        <v>716838.18</v>
      </c>
      <c r="AE2511" s="7">
        <f>IFERROR(VLOOKUP(VALUE(U2511),工作表2!$A:$N,14,1),0)</f>
        <v>107042135.5</v>
      </c>
      <c r="AF2511" s="7">
        <f t="shared" si="440"/>
        <v>113493679.12</v>
      </c>
    </row>
    <row r="2512" spans="1:32" x14ac:dyDescent="0.15">
      <c r="A2512" s="8">
        <v>102508</v>
      </c>
      <c r="B2512" s="3" t="s">
        <v>9119</v>
      </c>
      <c r="C2512" t="s">
        <v>9124</v>
      </c>
      <c r="D2512" t="s">
        <v>9120</v>
      </c>
      <c r="E2512" t="s">
        <v>9107</v>
      </c>
      <c r="F2512" t="s">
        <v>9099</v>
      </c>
      <c r="G2512" t="s">
        <v>9109</v>
      </c>
      <c r="H2512" t="s">
        <v>9110</v>
      </c>
      <c r="I2512" t="s">
        <v>9111</v>
      </c>
      <c r="J2512" t="s">
        <v>9103</v>
      </c>
      <c r="K2512" t="s">
        <v>9130</v>
      </c>
      <c r="L2512">
        <f t="shared" si="430"/>
        <v>100752</v>
      </c>
      <c r="M2512">
        <f t="shared" si="431"/>
        <v>100752</v>
      </c>
      <c r="N2512">
        <f t="shared" si="432"/>
        <v>100751</v>
      </c>
      <c r="O2512">
        <f t="shared" si="433"/>
        <v>100753</v>
      </c>
      <c r="P2512">
        <f t="shared" si="434"/>
        <v>100753</v>
      </c>
      <c r="Q2512">
        <f t="shared" si="435"/>
        <v>100753</v>
      </c>
      <c r="R2512">
        <f t="shared" si="436"/>
        <v>100752</v>
      </c>
      <c r="S2512">
        <f t="shared" si="437"/>
        <v>100753</v>
      </c>
      <c r="T2512">
        <f t="shared" si="438"/>
        <v>100753</v>
      </c>
      <c r="U2512">
        <f t="shared" si="439"/>
        <v>202509</v>
      </c>
      <c r="V2512" s="7">
        <f>IFERROR(VLOOKUP(VALUE(L2512),工作表2!$A:$N,14,1)/50,0)</f>
        <v>716838.18</v>
      </c>
      <c r="W2512" s="7">
        <f>IFERROR(VLOOKUP(VALUE(M2512),工作表2!$A:$N,14,1)/50,0)</f>
        <v>716838.18</v>
      </c>
      <c r="X2512" s="7">
        <f>IFERROR(VLOOKUP(VALUE(N2512),工作表2!$A:$N,14,1)/50,0)</f>
        <v>716838.18</v>
      </c>
      <c r="Y2512" s="7">
        <f>IFERROR(VLOOKUP(VALUE(O2512),工作表2!$A:$N,14,1)/50,0)</f>
        <v>716838.18</v>
      </c>
      <c r="Z2512" s="7">
        <f>IFERROR(VLOOKUP(VALUE(P2512),工作表2!$A:$N,14,1)/50,0)</f>
        <v>716838.18</v>
      </c>
      <c r="AA2512" s="7">
        <f>IFERROR(VLOOKUP(VALUE(Q2512),工作表2!$A:$N,14,1)/50,0)</f>
        <v>716838.18</v>
      </c>
      <c r="AB2512" s="7">
        <f>IFERROR(VLOOKUP(VALUE(R2512),工作表2!$A:$N,14,1)/50,0)</f>
        <v>716838.18</v>
      </c>
      <c r="AC2512" s="7">
        <f>IFERROR(VLOOKUP(VALUE(S2512),工作表2!$A:$N,14,1)/50,0)</f>
        <v>716838.18</v>
      </c>
      <c r="AD2512" s="7">
        <f>IFERROR(VLOOKUP(VALUE(T2512),工作表2!$A:$N,14,1)/50,0)</f>
        <v>716838.18</v>
      </c>
      <c r="AE2512" s="7">
        <f>IFERROR(VLOOKUP(VALUE(U2512),工作表2!$A:$N,14,1),0)</f>
        <v>107492695</v>
      </c>
      <c r="AF2512" s="7">
        <f t="shared" si="440"/>
        <v>113944238.62</v>
      </c>
    </row>
    <row r="2513" spans="1:32" x14ac:dyDescent="0.15">
      <c r="A2513" s="8">
        <v>102509</v>
      </c>
      <c r="B2513" s="3" t="s">
        <v>9114</v>
      </c>
      <c r="C2513" t="s">
        <v>9096</v>
      </c>
      <c r="D2513" t="s">
        <v>9120</v>
      </c>
      <c r="E2513" t="s">
        <v>9098</v>
      </c>
      <c r="F2513" t="s">
        <v>9099</v>
      </c>
      <c r="G2513" t="s">
        <v>9100</v>
      </c>
      <c r="H2513" t="s">
        <v>9101</v>
      </c>
      <c r="I2513" t="s">
        <v>9102</v>
      </c>
      <c r="J2513" t="s">
        <v>9103</v>
      </c>
      <c r="K2513" t="s">
        <v>9131</v>
      </c>
      <c r="L2513">
        <f t="shared" si="430"/>
        <v>100751</v>
      </c>
      <c r="M2513">
        <f t="shared" si="431"/>
        <v>100751</v>
      </c>
      <c r="N2513">
        <f t="shared" si="432"/>
        <v>100751</v>
      </c>
      <c r="O2513">
        <f t="shared" si="433"/>
        <v>100751</v>
      </c>
      <c r="P2513">
        <f t="shared" si="434"/>
        <v>100753</v>
      </c>
      <c r="Q2513">
        <f t="shared" si="435"/>
        <v>100751</v>
      </c>
      <c r="R2513">
        <f t="shared" si="436"/>
        <v>100751</v>
      </c>
      <c r="S2513">
        <f t="shared" si="437"/>
        <v>100752</v>
      </c>
      <c r="T2513">
        <f t="shared" si="438"/>
        <v>100753</v>
      </c>
      <c r="U2513">
        <f t="shared" si="439"/>
        <v>202510</v>
      </c>
      <c r="V2513" s="7">
        <f>IFERROR(VLOOKUP(VALUE(L2513),工作表2!$A:$N,14,1)/50,0)</f>
        <v>716838.18</v>
      </c>
      <c r="W2513" s="7">
        <f>IFERROR(VLOOKUP(VALUE(M2513),工作表2!$A:$N,14,1)/50,0)</f>
        <v>716838.18</v>
      </c>
      <c r="X2513" s="7">
        <f>IFERROR(VLOOKUP(VALUE(N2513),工作表2!$A:$N,14,1)/50,0)</f>
        <v>716838.18</v>
      </c>
      <c r="Y2513" s="7">
        <f>IFERROR(VLOOKUP(VALUE(O2513),工作表2!$A:$N,14,1)/50,0)</f>
        <v>716838.18</v>
      </c>
      <c r="Z2513" s="7">
        <f>IFERROR(VLOOKUP(VALUE(P2513),工作表2!$A:$N,14,1)/50,0)</f>
        <v>716838.18</v>
      </c>
      <c r="AA2513" s="7">
        <f>IFERROR(VLOOKUP(VALUE(Q2513),工作表2!$A:$N,14,1)/50,0)</f>
        <v>716838.18</v>
      </c>
      <c r="AB2513" s="7">
        <f>IFERROR(VLOOKUP(VALUE(R2513),工作表2!$A:$N,14,1)/50,0)</f>
        <v>716838.18</v>
      </c>
      <c r="AC2513" s="7">
        <f>IFERROR(VLOOKUP(VALUE(S2513),工作表2!$A:$N,14,1)/50,0)</f>
        <v>716838.18</v>
      </c>
      <c r="AD2513" s="7">
        <f>IFERROR(VLOOKUP(VALUE(T2513),工作表2!$A:$N,14,1)/50,0)</f>
        <v>716838.18</v>
      </c>
      <c r="AE2513" s="7">
        <f>IFERROR(VLOOKUP(VALUE(U2513),工作表2!$A:$N,14,1),0)</f>
        <v>108096833</v>
      </c>
      <c r="AF2513" s="7">
        <f t="shared" si="440"/>
        <v>114548376.62</v>
      </c>
    </row>
    <row r="2514" spans="1:32" x14ac:dyDescent="0.15">
      <c r="A2514" s="8">
        <v>102510</v>
      </c>
      <c r="B2514" s="3" t="s">
        <v>9132</v>
      </c>
      <c r="C2514" t="s">
        <v>9133</v>
      </c>
      <c r="D2514" t="s">
        <v>9134</v>
      </c>
      <c r="E2514" t="s">
        <v>9135</v>
      </c>
      <c r="F2514" t="s">
        <v>9136</v>
      </c>
      <c r="G2514" t="s">
        <v>9137</v>
      </c>
      <c r="H2514" t="s">
        <v>9138</v>
      </c>
      <c r="I2514" t="s">
        <v>9139</v>
      </c>
      <c r="J2514" t="s">
        <v>9140</v>
      </c>
      <c r="K2514" t="s">
        <v>9141</v>
      </c>
      <c r="L2514">
        <f t="shared" si="430"/>
        <v>100755</v>
      </c>
      <c r="M2514">
        <f t="shared" si="431"/>
        <v>100755</v>
      </c>
      <c r="N2514">
        <f t="shared" si="432"/>
        <v>100754</v>
      </c>
      <c r="O2514">
        <f t="shared" si="433"/>
        <v>100756</v>
      </c>
      <c r="P2514">
        <f t="shared" si="434"/>
        <v>100755</v>
      </c>
      <c r="Q2514">
        <f t="shared" si="435"/>
        <v>100756</v>
      </c>
      <c r="R2514">
        <f t="shared" si="436"/>
        <v>100754</v>
      </c>
      <c r="S2514">
        <f t="shared" si="437"/>
        <v>100754</v>
      </c>
      <c r="T2514">
        <f t="shared" si="438"/>
        <v>100755</v>
      </c>
      <c r="U2514">
        <f t="shared" si="439"/>
        <v>202511</v>
      </c>
      <c r="V2514" s="7">
        <f>IFERROR(VLOOKUP(VALUE(L2514),工作表2!$A:$N,14,1)/50,0)</f>
        <v>722036.56</v>
      </c>
      <c r="W2514" s="7">
        <f>IFERROR(VLOOKUP(VALUE(M2514),工作表2!$A:$N,14,1)/50,0)</f>
        <v>722036.56</v>
      </c>
      <c r="X2514" s="7">
        <f>IFERROR(VLOOKUP(VALUE(N2514),工作表2!$A:$N,14,1)/50,0)</f>
        <v>722036.56</v>
      </c>
      <c r="Y2514" s="7">
        <f>IFERROR(VLOOKUP(VALUE(O2514),工作表2!$A:$N,14,1)/50,0)</f>
        <v>722036.56</v>
      </c>
      <c r="Z2514" s="7">
        <f>IFERROR(VLOOKUP(VALUE(P2514),工作表2!$A:$N,14,1)/50,0)</f>
        <v>722036.56</v>
      </c>
      <c r="AA2514" s="7">
        <f>IFERROR(VLOOKUP(VALUE(Q2514),工作表2!$A:$N,14,1)/50,0)</f>
        <v>722036.56</v>
      </c>
      <c r="AB2514" s="7">
        <f>IFERROR(VLOOKUP(VALUE(R2514),工作表2!$A:$N,14,1)/50,0)</f>
        <v>722036.56</v>
      </c>
      <c r="AC2514" s="7">
        <f>IFERROR(VLOOKUP(VALUE(S2514),工作表2!$A:$N,14,1)/50,0)</f>
        <v>722036.56</v>
      </c>
      <c r="AD2514" s="7">
        <f>IFERROR(VLOOKUP(VALUE(T2514),工作表2!$A:$N,14,1)/50,0)</f>
        <v>722036.56</v>
      </c>
      <c r="AE2514" s="7">
        <f>IFERROR(VLOOKUP(VALUE(U2514),工作表2!$A:$N,14,1),0)</f>
        <v>106498128.5</v>
      </c>
      <c r="AF2514" s="7">
        <f t="shared" si="440"/>
        <v>112996457.54000001</v>
      </c>
    </row>
    <row r="2515" spans="1:32" x14ac:dyDescent="0.15">
      <c r="A2515" s="8">
        <v>102511</v>
      </c>
      <c r="B2515" s="3" t="s">
        <v>9142</v>
      </c>
      <c r="C2515" t="s">
        <v>9143</v>
      </c>
      <c r="D2515" t="s">
        <v>9134</v>
      </c>
      <c r="E2515" t="s">
        <v>9135</v>
      </c>
      <c r="F2515" t="s">
        <v>9144</v>
      </c>
      <c r="G2515" t="s">
        <v>9145</v>
      </c>
      <c r="H2515" t="s">
        <v>9146</v>
      </c>
      <c r="I2515" t="s">
        <v>9147</v>
      </c>
      <c r="J2515" t="s">
        <v>9148</v>
      </c>
      <c r="K2515" t="s">
        <v>9149</v>
      </c>
      <c r="L2515">
        <f t="shared" si="430"/>
        <v>100756</v>
      </c>
      <c r="M2515">
        <f t="shared" si="431"/>
        <v>100756</v>
      </c>
      <c r="N2515">
        <f t="shared" si="432"/>
        <v>100754</v>
      </c>
      <c r="O2515">
        <f t="shared" si="433"/>
        <v>100756</v>
      </c>
      <c r="P2515">
        <f t="shared" si="434"/>
        <v>100756</v>
      </c>
      <c r="Q2515">
        <f t="shared" si="435"/>
        <v>100755</v>
      </c>
      <c r="R2515">
        <f t="shared" si="436"/>
        <v>100755</v>
      </c>
      <c r="S2515">
        <f t="shared" si="437"/>
        <v>100756</v>
      </c>
      <c r="T2515">
        <f t="shared" si="438"/>
        <v>100756</v>
      </c>
      <c r="U2515">
        <f t="shared" si="439"/>
        <v>202512</v>
      </c>
      <c r="V2515" s="7">
        <f>IFERROR(VLOOKUP(VALUE(L2515),工作表2!$A:$N,14,1)/50,0)</f>
        <v>722036.56</v>
      </c>
      <c r="W2515" s="7">
        <f>IFERROR(VLOOKUP(VALUE(M2515),工作表2!$A:$N,14,1)/50,0)</f>
        <v>722036.56</v>
      </c>
      <c r="X2515" s="7">
        <f>IFERROR(VLOOKUP(VALUE(N2515),工作表2!$A:$N,14,1)/50,0)</f>
        <v>722036.56</v>
      </c>
      <c r="Y2515" s="7">
        <f>IFERROR(VLOOKUP(VALUE(O2515),工作表2!$A:$N,14,1)/50,0)</f>
        <v>722036.56</v>
      </c>
      <c r="Z2515" s="7">
        <f>IFERROR(VLOOKUP(VALUE(P2515),工作表2!$A:$N,14,1)/50,0)</f>
        <v>722036.56</v>
      </c>
      <c r="AA2515" s="7">
        <f>IFERROR(VLOOKUP(VALUE(Q2515),工作表2!$A:$N,14,1)/50,0)</f>
        <v>722036.56</v>
      </c>
      <c r="AB2515" s="7">
        <f>IFERROR(VLOOKUP(VALUE(R2515),工作表2!$A:$N,14,1)/50,0)</f>
        <v>722036.56</v>
      </c>
      <c r="AC2515" s="7">
        <f>IFERROR(VLOOKUP(VALUE(S2515),工作表2!$A:$N,14,1)/50,0)</f>
        <v>722036.56</v>
      </c>
      <c r="AD2515" s="7">
        <f>IFERROR(VLOOKUP(VALUE(T2515),工作表2!$A:$N,14,1)/50,0)</f>
        <v>722036.56</v>
      </c>
      <c r="AE2515" s="7">
        <f>IFERROR(VLOOKUP(VALUE(U2515),工作表2!$A:$N,14,1),0)</f>
        <v>106565340.5</v>
      </c>
      <c r="AF2515" s="7">
        <f t="shared" si="440"/>
        <v>113063669.54000001</v>
      </c>
    </row>
    <row r="2516" spans="1:32" x14ac:dyDescent="0.15">
      <c r="A2516" s="8">
        <v>102512</v>
      </c>
      <c r="B2516" s="3" t="s">
        <v>9150</v>
      </c>
      <c r="C2516" t="s">
        <v>9143</v>
      </c>
      <c r="D2516" t="s">
        <v>9151</v>
      </c>
      <c r="E2516" t="s">
        <v>9135</v>
      </c>
      <c r="F2516" t="s">
        <v>9136</v>
      </c>
      <c r="G2516" t="s">
        <v>9137</v>
      </c>
      <c r="H2516" t="s">
        <v>9152</v>
      </c>
      <c r="I2516" t="s">
        <v>9147</v>
      </c>
      <c r="J2516" t="s">
        <v>9153</v>
      </c>
      <c r="K2516" t="s">
        <v>9154</v>
      </c>
      <c r="L2516">
        <f t="shared" si="430"/>
        <v>100754</v>
      </c>
      <c r="M2516">
        <f t="shared" si="431"/>
        <v>100756</v>
      </c>
      <c r="N2516">
        <f t="shared" si="432"/>
        <v>100755</v>
      </c>
      <c r="O2516">
        <f t="shared" si="433"/>
        <v>100756</v>
      </c>
      <c r="P2516">
        <f t="shared" si="434"/>
        <v>100755</v>
      </c>
      <c r="Q2516">
        <f t="shared" si="435"/>
        <v>100756</v>
      </c>
      <c r="R2516">
        <f t="shared" si="436"/>
        <v>100756</v>
      </c>
      <c r="S2516">
        <f t="shared" si="437"/>
        <v>100756</v>
      </c>
      <c r="T2516">
        <f t="shared" si="438"/>
        <v>100754</v>
      </c>
      <c r="U2516">
        <f t="shared" si="439"/>
        <v>202513</v>
      </c>
      <c r="V2516" s="7">
        <f>IFERROR(VLOOKUP(VALUE(L2516),工作表2!$A:$N,14,1)/50,0)</f>
        <v>722036.56</v>
      </c>
      <c r="W2516" s="7">
        <f>IFERROR(VLOOKUP(VALUE(M2516),工作表2!$A:$N,14,1)/50,0)</f>
        <v>722036.56</v>
      </c>
      <c r="X2516" s="7">
        <f>IFERROR(VLOOKUP(VALUE(N2516),工作表2!$A:$N,14,1)/50,0)</f>
        <v>722036.56</v>
      </c>
      <c r="Y2516" s="7">
        <f>IFERROR(VLOOKUP(VALUE(O2516),工作表2!$A:$N,14,1)/50,0)</f>
        <v>722036.56</v>
      </c>
      <c r="Z2516" s="7">
        <f>IFERROR(VLOOKUP(VALUE(P2516),工作表2!$A:$N,14,1)/50,0)</f>
        <v>722036.56</v>
      </c>
      <c r="AA2516" s="7">
        <f>IFERROR(VLOOKUP(VALUE(Q2516),工作表2!$A:$N,14,1)/50,0)</f>
        <v>722036.56</v>
      </c>
      <c r="AB2516" s="7">
        <f>IFERROR(VLOOKUP(VALUE(R2516),工作表2!$A:$N,14,1)/50,0)</f>
        <v>722036.56</v>
      </c>
      <c r="AC2516" s="7">
        <f>IFERROR(VLOOKUP(VALUE(S2516),工作表2!$A:$N,14,1)/50,0)</f>
        <v>722036.56</v>
      </c>
      <c r="AD2516" s="7">
        <f>IFERROR(VLOOKUP(VALUE(T2516),工作表2!$A:$N,14,1)/50,0)</f>
        <v>722036.56</v>
      </c>
      <c r="AE2516" s="7">
        <f>IFERROR(VLOOKUP(VALUE(U2516),工作表2!$A:$N,14,1),0)</f>
        <v>106632584.5</v>
      </c>
      <c r="AF2516" s="7">
        <f t="shared" si="440"/>
        <v>113130913.54000001</v>
      </c>
    </row>
    <row r="2517" spans="1:32" x14ac:dyDescent="0.15">
      <c r="A2517" s="8">
        <v>102513</v>
      </c>
      <c r="B2517" s="3" t="s">
        <v>9132</v>
      </c>
      <c r="C2517" t="s">
        <v>9133</v>
      </c>
      <c r="D2517" t="s">
        <v>9151</v>
      </c>
      <c r="E2517" t="s">
        <v>9155</v>
      </c>
      <c r="F2517" t="s">
        <v>9156</v>
      </c>
      <c r="G2517" t="s">
        <v>9157</v>
      </c>
      <c r="H2517" t="s">
        <v>9152</v>
      </c>
      <c r="I2517" t="s">
        <v>9139</v>
      </c>
      <c r="J2517" t="s">
        <v>9140</v>
      </c>
      <c r="K2517" t="s">
        <v>9158</v>
      </c>
      <c r="L2517">
        <f t="shared" si="430"/>
        <v>100755</v>
      </c>
      <c r="M2517">
        <f t="shared" si="431"/>
        <v>100755</v>
      </c>
      <c r="N2517">
        <f t="shared" si="432"/>
        <v>100755</v>
      </c>
      <c r="O2517">
        <f t="shared" si="433"/>
        <v>100754</v>
      </c>
      <c r="P2517">
        <f t="shared" si="434"/>
        <v>100754</v>
      </c>
      <c r="Q2517">
        <f t="shared" si="435"/>
        <v>100754</v>
      </c>
      <c r="R2517">
        <f t="shared" si="436"/>
        <v>100756</v>
      </c>
      <c r="S2517">
        <f t="shared" si="437"/>
        <v>100754</v>
      </c>
      <c r="T2517">
        <f t="shared" si="438"/>
        <v>100755</v>
      </c>
      <c r="U2517">
        <f t="shared" si="439"/>
        <v>202514</v>
      </c>
      <c r="V2517" s="7">
        <f>IFERROR(VLOOKUP(VALUE(L2517),工作表2!$A:$N,14,1)/50,0)</f>
        <v>722036.56</v>
      </c>
      <c r="W2517" s="7">
        <f>IFERROR(VLOOKUP(VALUE(M2517),工作表2!$A:$N,14,1)/50,0)</f>
        <v>722036.56</v>
      </c>
      <c r="X2517" s="7">
        <f>IFERROR(VLOOKUP(VALUE(N2517),工作表2!$A:$N,14,1)/50,0)</f>
        <v>722036.56</v>
      </c>
      <c r="Y2517" s="7">
        <f>IFERROR(VLOOKUP(VALUE(O2517),工作表2!$A:$N,14,1)/50,0)</f>
        <v>722036.56</v>
      </c>
      <c r="Z2517" s="7">
        <f>IFERROR(VLOOKUP(VALUE(P2517),工作表2!$A:$N,14,1)/50,0)</f>
        <v>722036.56</v>
      </c>
      <c r="AA2517" s="7">
        <f>IFERROR(VLOOKUP(VALUE(Q2517),工作表2!$A:$N,14,1)/50,0)</f>
        <v>722036.56</v>
      </c>
      <c r="AB2517" s="7">
        <f>IFERROR(VLOOKUP(VALUE(R2517),工作表2!$A:$N,14,1)/50,0)</f>
        <v>722036.56</v>
      </c>
      <c r="AC2517" s="7">
        <f>IFERROR(VLOOKUP(VALUE(S2517),工作表2!$A:$N,14,1)/50,0)</f>
        <v>722036.56</v>
      </c>
      <c r="AD2517" s="7">
        <f>IFERROR(VLOOKUP(VALUE(T2517),工作表2!$A:$N,14,1)/50,0)</f>
        <v>722036.56</v>
      </c>
      <c r="AE2517" s="7">
        <f>IFERROR(VLOOKUP(VALUE(U2517),工作表2!$A:$N,14,1),0)</f>
        <v>108624324</v>
      </c>
      <c r="AF2517" s="7">
        <f t="shared" si="440"/>
        <v>115122653.04000001</v>
      </c>
    </row>
    <row r="2518" spans="1:32" x14ac:dyDescent="0.15">
      <c r="A2518" s="8">
        <v>102514</v>
      </c>
      <c r="B2518" s="3" t="s">
        <v>9132</v>
      </c>
      <c r="C2518" t="s">
        <v>9143</v>
      </c>
      <c r="D2518" t="s">
        <v>9134</v>
      </c>
      <c r="E2518" t="s">
        <v>9155</v>
      </c>
      <c r="F2518" t="s">
        <v>9144</v>
      </c>
      <c r="G2518" t="s">
        <v>9145</v>
      </c>
      <c r="H2518" t="s">
        <v>9152</v>
      </c>
      <c r="I2518" t="s">
        <v>9139</v>
      </c>
      <c r="J2518" t="s">
        <v>9153</v>
      </c>
      <c r="K2518" t="s">
        <v>9159</v>
      </c>
      <c r="L2518">
        <f t="shared" si="430"/>
        <v>100755</v>
      </c>
      <c r="M2518">
        <f t="shared" si="431"/>
        <v>100756</v>
      </c>
      <c r="N2518">
        <f t="shared" si="432"/>
        <v>100754</v>
      </c>
      <c r="O2518">
        <f t="shared" si="433"/>
        <v>100754</v>
      </c>
      <c r="P2518">
        <f t="shared" si="434"/>
        <v>100756</v>
      </c>
      <c r="Q2518">
        <f t="shared" si="435"/>
        <v>100755</v>
      </c>
      <c r="R2518">
        <f t="shared" si="436"/>
        <v>100756</v>
      </c>
      <c r="S2518">
        <f t="shared" si="437"/>
        <v>100754</v>
      </c>
      <c r="T2518">
        <f t="shared" si="438"/>
        <v>100754</v>
      </c>
      <c r="U2518">
        <f t="shared" si="439"/>
        <v>202515</v>
      </c>
      <c r="V2518" s="7">
        <f>IFERROR(VLOOKUP(VALUE(L2518),工作表2!$A:$N,14,1)/50,0)</f>
        <v>722036.56</v>
      </c>
      <c r="W2518" s="7">
        <f>IFERROR(VLOOKUP(VALUE(M2518),工作表2!$A:$N,14,1)/50,0)</f>
        <v>722036.56</v>
      </c>
      <c r="X2518" s="7">
        <f>IFERROR(VLOOKUP(VALUE(N2518),工作表2!$A:$N,14,1)/50,0)</f>
        <v>722036.56</v>
      </c>
      <c r="Y2518" s="7">
        <f>IFERROR(VLOOKUP(VALUE(O2518),工作表2!$A:$N,14,1)/50,0)</f>
        <v>722036.56</v>
      </c>
      <c r="Z2518" s="7">
        <f>IFERROR(VLOOKUP(VALUE(P2518),工作表2!$A:$N,14,1)/50,0)</f>
        <v>722036.56</v>
      </c>
      <c r="AA2518" s="7">
        <f>IFERROR(VLOOKUP(VALUE(Q2518),工作表2!$A:$N,14,1)/50,0)</f>
        <v>722036.56</v>
      </c>
      <c r="AB2518" s="7">
        <f>IFERROR(VLOOKUP(VALUE(R2518),工作表2!$A:$N,14,1)/50,0)</f>
        <v>722036.56</v>
      </c>
      <c r="AC2518" s="7">
        <f>IFERROR(VLOOKUP(VALUE(S2518),工作表2!$A:$N,14,1)/50,0)</f>
        <v>722036.56</v>
      </c>
      <c r="AD2518" s="7">
        <f>IFERROR(VLOOKUP(VALUE(T2518),工作表2!$A:$N,14,1)/50,0)</f>
        <v>722036.56</v>
      </c>
      <c r="AE2518" s="7">
        <f>IFERROR(VLOOKUP(VALUE(U2518),工作表2!$A:$N,14,1),0)</f>
        <v>106767169.5</v>
      </c>
      <c r="AF2518" s="7">
        <f t="shared" si="440"/>
        <v>113265498.54000001</v>
      </c>
    </row>
    <row r="2519" spans="1:32" x14ac:dyDescent="0.15">
      <c r="A2519" s="8">
        <v>102515</v>
      </c>
      <c r="B2519" s="3" t="s">
        <v>9150</v>
      </c>
      <c r="C2519" t="s">
        <v>9133</v>
      </c>
      <c r="D2519" t="s">
        <v>9151</v>
      </c>
      <c r="E2519" t="s">
        <v>9135</v>
      </c>
      <c r="F2519" t="s">
        <v>9156</v>
      </c>
      <c r="G2519" t="s">
        <v>9137</v>
      </c>
      <c r="H2519" t="s">
        <v>9138</v>
      </c>
      <c r="I2519" t="s">
        <v>9147</v>
      </c>
      <c r="J2519" t="s">
        <v>9148</v>
      </c>
      <c r="K2519" t="s">
        <v>9160</v>
      </c>
      <c r="L2519">
        <f t="shared" si="430"/>
        <v>100754</v>
      </c>
      <c r="M2519">
        <f t="shared" si="431"/>
        <v>100755</v>
      </c>
      <c r="N2519">
        <f t="shared" si="432"/>
        <v>100755</v>
      </c>
      <c r="O2519">
        <f t="shared" si="433"/>
        <v>100756</v>
      </c>
      <c r="P2519">
        <f t="shared" si="434"/>
        <v>100754</v>
      </c>
      <c r="Q2519">
        <f t="shared" si="435"/>
        <v>100756</v>
      </c>
      <c r="R2519">
        <f t="shared" si="436"/>
        <v>100754</v>
      </c>
      <c r="S2519">
        <f t="shared" si="437"/>
        <v>100756</v>
      </c>
      <c r="T2519">
        <f t="shared" si="438"/>
        <v>100756</v>
      </c>
      <c r="U2519">
        <f t="shared" si="439"/>
        <v>202516</v>
      </c>
      <c r="V2519" s="7">
        <f>IFERROR(VLOOKUP(VALUE(L2519),工作表2!$A:$N,14,1)/50,0)</f>
        <v>722036.56</v>
      </c>
      <c r="W2519" s="7">
        <f>IFERROR(VLOOKUP(VALUE(M2519),工作表2!$A:$N,14,1)/50,0)</f>
        <v>722036.56</v>
      </c>
      <c r="X2519" s="7">
        <f>IFERROR(VLOOKUP(VALUE(N2519),工作表2!$A:$N,14,1)/50,0)</f>
        <v>722036.56</v>
      </c>
      <c r="Y2519" s="7">
        <f>IFERROR(VLOOKUP(VALUE(O2519),工作表2!$A:$N,14,1)/50,0)</f>
        <v>722036.56</v>
      </c>
      <c r="Z2519" s="7">
        <f>IFERROR(VLOOKUP(VALUE(P2519),工作表2!$A:$N,14,1)/50,0)</f>
        <v>722036.56</v>
      </c>
      <c r="AA2519" s="7">
        <f>IFERROR(VLOOKUP(VALUE(Q2519),工作表2!$A:$N,14,1)/50,0)</f>
        <v>722036.56</v>
      </c>
      <c r="AB2519" s="7">
        <f>IFERROR(VLOOKUP(VALUE(R2519),工作表2!$A:$N,14,1)/50,0)</f>
        <v>722036.56</v>
      </c>
      <c r="AC2519" s="7">
        <f>IFERROR(VLOOKUP(VALUE(S2519),工作表2!$A:$N,14,1)/50,0)</f>
        <v>722036.56</v>
      </c>
      <c r="AD2519" s="7">
        <f>IFERROR(VLOOKUP(VALUE(T2519),工作表2!$A:$N,14,1)/50,0)</f>
        <v>722036.56</v>
      </c>
      <c r="AE2519" s="7">
        <f>IFERROR(VLOOKUP(VALUE(U2519),工作表2!$A:$N,14,1),0)</f>
        <v>106834509</v>
      </c>
      <c r="AF2519" s="7">
        <f t="shared" si="440"/>
        <v>113332838.04000001</v>
      </c>
    </row>
    <row r="2520" spans="1:32" x14ac:dyDescent="0.15">
      <c r="A2520" s="8">
        <v>102516</v>
      </c>
      <c r="B2520" s="3" t="s">
        <v>9150</v>
      </c>
      <c r="C2520" t="s">
        <v>9143</v>
      </c>
      <c r="D2520" t="s">
        <v>9134</v>
      </c>
      <c r="E2520" t="s">
        <v>9161</v>
      </c>
      <c r="F2520" t="s">
        <v>9144</v>
      </c>
      <c r="G2520" t="s">
        <v>9145</v>
      </c>
      <c r="H2520" t="s">
        <v>9152</v>
      </c>
      <c r="I2520" t="s">
        <v>9147</v>
      </c>
      <c r="J2520" t="s">
        <v>9140</v>
      </c>
      <c r="K2520" t="s">
        <v>9162</v>
      </c>
      <c r="L2520">
        <f t="shared" si="430"/>
        <v>100754</v>
      </c>
      <c r="M2520">
        <f t="shared" si="431"/>
        <v>100756</v>
      </c>
      <c r="N2520">
        <f t="shared" si="432"/>
        <v>100754</v>
      </c>
      <c r="O2520">
        <f t="shared" si="433"/>
        <v>100755</v>
      </c>
      <c r="P2520">
        <f t="shared" si="434"/>
        <v>100756</v>
      </c>
      <c r="Q2520">
        <f t="shared" si="435"/>
        <v>100755</v>
      </c>
      <c r="R2520">
        <f t="shared" si="436"/>
        <v>100756</v>
      </c>
      <c r="S2520">
        <f t="shared" si="437"/>
        <v>100756</v>
      </c>
      <c r="T2520">
        <f t="shared" si="438"/>
        <v>100755</v>
      </c>
      <c r="U2520">
        <f t="shared" si="439"/>
        <v>202517</v>
      </c>
      <c r="V2520" s="7">
        <f>IFERROR(VLOOKUP(VALUE(L2520),工作表2!$A:$N,14,1)/50,0)</f>
        <v>722036.56</v>
      </c>
      <c r="W2520" s="7">
        <f>IFERROR(VLOOKUP(VALUE(M2520),工作表2!$A:$N,14,1)/50,0)</f>
        <v>722036.56</v>
      </c>
      <c r="X2520" s="7">
        <f>IFERROR(VLOOKUP(VALUE(N2520),工作表2!$A:$N,14,1)/50,0)</f>
        <v>722036.56</v>
      </c>
      <c r="Y2520" s="7">
        <f>IFERROR(VLOOKUP(VALUE(O2520),工作表2!$A:$N,14,1)/50,0)</f>
        <v>722036.56</v>
      </c>
      <c r="Z2520" s="7">
        <f>IFERROR(VLOOKUP(VALUE(P2520),工作表2!$A:$N,14,1)/50,0)</f>
        <v>722036.56</v>
      </c>
      <c r="AA2520" s="7">
        <f>IFERROR(VLOOKUP(VALUE(Q2520),工作表2!$A:$N,14,1)/50,0)</f>
        <v>722036.56</v>
      </c>
      <c r="AB2520" s="7">
        <f>IFERROR(VLOOKUP(VALUE(R2520),工作表2!$A:$N,14,1)/50,0)</f>
        <v>722036.56</v>
      </c>
      <c r="AC2520" s="7">
        <f>IFERROR(VLOOKUP(VALUE(S2520),工作表2!$A:$N,14,1)/50,0)</f>
        <v>722036.56</v>
      </c>
      <c r="AD2520" s="7">
        <f>IFERROR(VLOOKUP(VALUE(T2520),工作表2!$A:$N,14,1)/50,0)</f>
        <v>722036.56</v>
      </c>
      <c r="AE2520" s="7">
        <f>IFERROR(VLOOKUP(VALUE(U2520),工作表2!$A:$N,14,1),0)</f>
        <v>108829120.5</v>
      </c>
      <c r="AF2520" s="7">
        <f t="shared" si="440"/>
        <v>115327449.54000001</v>
      </c>
    </row>
    <row r="2521" spans="1:32" x14ac:dyDescent="0.15">
      <c r="A2521" s="8">
        <v>102517</v>
      </c>
      <c r="B2521" s="3" t="s">
        <v>9142</v>
      </c>
      <c r="C2521" t="s">
        <v>9143</v>
      </c>
      <c r="D2521" t="s">
        <v>9151</v>
      </c>
      <c r="E2521" t="s">
        <v>9155</v>
      </c>
      <c r="F2521" t="s">
        <v>9156</v>
      </c>
      <c r="G2521" t="s">
        <v>9145</v>
      </c>
      <c r="H2521" t="s">
        <v>9152</v>
      </c>
      <c r="I2521" t="s">
        <v>9147</v>
      </c>
      <c r="J2521" t="s">
        <v>9148</v>
      </c>
      <c r="K2521" t="s">
        <v>9163</v>
      </c>
      <c r="L2521">
        <f t="shared" si="430"/>
        <v>100756</v>
      </c>
      <c r="M2521">
        <f t="shared" si="431"/>
        <v>100756</v>
      </c>
      <c r="N2521">
        <f t="shared" si="432"/>
        <v>100755</v>
      </c>
      <c r="O2521">
        <f t="shared" si="433"/>
        <v>100754</v>
      </c>
      <c r="P2521">
        <f t="shared" si="434"/>
        <v>100754</v>
      </c>
      <c r="Q2521">
        <f t="shared" si="435"/>
        <v>100755</v>
      </c>
      <c r="R2521">
        <f t="shared" si="436"/>
        <v>100756</v>
      </c>
      <c r="S2521">
        <f t="shared" si="437"/>
        <v>100756</v>
      </c>
      <c r="T2521">
        <f t="shared" si="438"/>
        <v>100756</v>
      </c>
      <c r="U2521">
        <f t="shared" si="439"/>
        <v>202518</v>
      </c>
      <c r="V2521" s="7">
        <f>IFERROR(VLOOKUP(VALUE(L2521),工作表2!$A:$N,14,1)/50,0)</f>
        <v>722036.56</v>
      </c>
      <c r="W2521" s="7">
        <f>IFERROR(VLOOKUP(VALUE(M2521),工作表2!$A:$N,14,1)/50,0)</f>
        <v>722036.56</v>
      </c>
      <c r="X2521" s="7">
        <f>IFERROR(VLOOKUP(VALUE(N2521),工作表2!$A:$N,14,1)/50,0)</f>
        <v>722036.56</v>
      </c>
      <c r="Y2521" s="7">
        <f>IFERROR(VLOOKUP(VALUE(O2521),工作表2!$A:$N,14,1)/50,0)</f>
        <v>722036.56</v>
      </c>
      <c r="Z2521" s="7">
        <f>IFERROR(VLOOKUP(VALUE(P2521),工作表2!$A:$N,14,1)/50,0)</f>
        <v>722036.56</v>
      </c>
      <c r="AA2521" s="7">
        <f>IFERROR(VLOOKUP(VALUE(Q2521),工作表2!$A:$N,14,1)/50,0)</f>
        <v>722036.56</v>
      </c>
      <c r="AB2521" s="7">
        <f>IFERROR(VLOOKUP(VALUE(R2521),工作表2!$A:$N,14,1)/50,0)</f>
        <v>722036.56</v>
      </c>
      <c r="AC2521" s="7">
        <f>IFERROR(VLOOKUP(VALUE(S2521),工作表2!$A:$N,14,1)/50,0)</f>
        <v>722036.56</v>
      </c>
      <c r="AD2521" s="7">
        <f>IFERROR(VLOOKUP(VALUE(T2521),工作表2!$A:$N,14,1)/50,0)</f>
        <v>722036.56</v>
      </c>
      <c r="AE2521" s="7">
        <f>IFERROR(VLOOKUP(VALUE(U2521),工作表2!$A:$N,14,1),0)</f>
        <v>107971930.5</v>
      </c>
      <c r="AF2521" s="7">
        <f t="shared" si="440"/>
        <v>114470259.54000001</v>
      </c>
    </row>
    <row r="2522" spans="1:32" x14ac:dyDescent="0.15">
      <c r="A2522" s="8">
        <v>102518</v>
      </c>
      <c r="B2522" s="3" t="s">
        <v>9132</v>
      </c>
      <c r="C2522" t="s">
        <v>9133</v>
      </c>
      <c r="D2522" t="s">
        <v>9164</v>
      </c>
      <c r="E2522" t="s">
        <v>9155</v>
      </c>
      <c r="F2522" t="s">
        <v>9156</v>
      </c>
      <c r="G2522" t="s">
        <v>9137</v>
      </c>
      <c r="H2522" t="s">
        <v>9146</v>
      </c>
      <c r="I2522" t="s">
        <v>9165</v>
      </c>
      <c r="J2522" t="s">
        <v>9148</v>
      </c>
      <c r="K2522" t="s">
        <v>9166</v>
      </c>
      <c r="L2522">
        <f t="shared" si="430"/>
        <v>100755</v>
      </c>
      <c r="M2522">
        <f t="shared" si="431"/>
        <v>100755</v>
      </c>
      <c r="N2522">
        <f t="shared" si="432"/>
        <v>100756</v>
      </c>
      <c r="O2522">
        <f t="shared" si="433"/>
        <v>100754</v>
      </c>
      <c r="P2522">
        <f t="shared" si="434"/>
        <v>100754</v>
      </c>
      <c r="Q2522">
        <f t="shared" si="435"/>
        <v>100756</v>
      </c>
      <c r="R2522">
        <f t="shared" si="436"/>
        <v>100755</v>
      </c>
      <c r="S2522">
        <f t="shared" si="437"/>
        <v>100755</v>
      </c>
      <c r="T2522">
        <f t="shared" si="438"/>
        <v>100756</v>
      </c>
      <c r="U2522">
        <f t="shared" si="439"/>
        <v>202519</v>
      </c>
      <c r="V2522" s="7">
        <f>IFERROR(VLOOKUP(VALUE(L2522),工作表2!$A:$N,14,1)/50,0)</f>
        <v>722036.56</v>
      </c>
      <c r="W2522" s="7">
        <f>IFERROR(VLOOKUP(VALUE(M2522),工作表2!$A:$N,14,1)/50,0)</f>
        <v>722036.56</v>
      </c>
      <c r="X2522" s="7">
        <f>IFERROR(VLOOKUP(VALUE(N2522),工作表2!$A:$N,14,1)/50,0)</f>
        <v>722036.56</v>
      </c>
      <c r="Y2522" s="7">
        <f>IFERROR(VLOOKUP(VALUE(O2522),工作表2!$A:$N,14,1)/50,0)</f>
        <v>722036.56</v>
      </c>
      <c r="Z2522" s="7">
        <f>IFERROR(VLOOKUP(VALUE(P2522),工作表2!$A:$N,14,1)/50,0)</f>
        <v>722036.56</v>
      </c>
      <c r="AA2522" s="7">
        <f>IFERROR(VLOOKUP(VALUE(Q2522),工作表2!$A:$N,14,1)/50,0)</f>
        <v>722036.56</v>
      </c>
      <c r="AB2522" s="7">
        <f>IFERROR(VLOOKUP(VALUE(R2522),工作表2!$A:$N,14,1)/50,0)</f>
        <v>722036.56</v>
      </c>
      <c r="AC2522" s="7">
        <f>IFERROR(VLOOKUP(VALUE(S2522),工作表2!$A:$N,14,1)/50,0)</f>
        <v>722036.56</v>
      </c>
      <c r="AD2522" s="7">
        <f>IFERROR(VLOOKUP(VALUE(T2522),工作表2!$A:$N,14,1)/50,0)</f>
        <v>722036.56</v>
      </c>
      <c r="AE2522" s="7">
        <f>IFERROR(VLOOKUP(VALUE(U2522),工作表2!$A:$N,14,1),0)</f>
        <v>108425666</v>
      </c>
      <c r="AF2522" s="7">
        <f t="shared" si="440"/>
        <v>114923995.04000001</v>
      </c>
    </row>
    <row r="2523" spans="1:32" x14ac:dyDescent="0.15">
      <c r="A2523" s="8">
        <v>102519</v>
      </c>
      <c r="B2523" s="3" t="s">
        <v>9142</v>
      </c>
      <c r="C2523" t="s">
        <v>9143</v>
      </c>
      <c r="D2523" t="s">
        <v>9134</v>
      </c>
      <c r="E2523" t="s">
        <v>9135</v>
      </c>
      <c r="F2523" t="s">
        <v>9136</v>
      </c>
      <c r="G2523" t="s">
        <v>9145</v>
      </c>
      <c r="H2523" t="s">
        <v>9152</v>
      </c>
      <c r="I2523" t="s">
        <v>9165</v>
      </c>
      <c r="J2523" t="s">
        <v>9148</v>
      </c>
      <c r="K2523" t="s">
        <v>9167</v>
      </c>
      <c r="L2523">
        <f t="shared" si="430"/>
        <v>100756</v>
      </c>
      <c r="M2523">
        <f t="shared" si="431"/>
        <v>100756</v>
      </c>
      <c r="N2523">
        <f t="shared" si="432"/>
        <v>100754</v>
      </c>
      <c r="O2523">
        <f t="shared" si="433"/>
        <v>100756</v>
      </c>
      <c r="P2523">
        <f t="shared" si="434"/>
        <v>100755</v>
      </c>
      <c r="Q2523">
        <f t="shared" si="435"/>
        <v>100755</v>
      </c>
      <c r="R2523">
        <f t="shared" si="436"/>
        <v>100756</v>
      </c>
      <c r="S2523">
        <f t="shared" si="437"/>
        <v>100755</v>
      </c>
      <c r="T2523">
        <f t="shared" si="438"/>
        <v>100756</v>
      </c>
      <c r="U2523">
        <f t="shared" si="439"/>
        <v>202520</v>
      </c>
      <c r="V2523" s="7">
        <f>IFERROR(VLOOKUP(VALUE(L2523),工作表2!$A:$N,14,1)/50,0)</f>
        <v>722036.56</v>
      </c>
      <c r="W2523" s="7">
        <f>IFERROR(VLOOKUP(VALUE(M2523),工作表2!$A:$N,14,1)/50,0)</f>
        <v>722036.56</v>
      </c>
      <c r="X2523" s="7">
        <f>IFERROR(VLOOKUP(VALUE(N2523),工作表2!$A:$N,14,1)/50,0)</f>
        <v>722036.56</v>
      </c>
      <c r="Y2523" s="7">
        <f>IFERROR(VLOOKUP(VALUE(O2523),工作表2!$A:$N,14,1)/50,0)</f>
        <v>722036.56</v>
      </c>
      <c r="Z2523" s="7">
        <f>IFERROR(VLOOKUP(VALUE(P2523),工作表2!$A:$N,14,1)/50,0)</f>
        <v>722036.56</v>
      </c>
      <c r="AA2523" s="7">
        <f>IFERROR(VLOOKUP(VALUE(Q2523),工作表2!$A:$N,14,1)/50,0)</f>
        <v>722036.56</v>
      </c>
      <c r="AB2523" s="7">
        <f>IFERROR(VLOOKUP(VALUE(R2523),工作表2!$A:$N,14,1)/50,0)</f>
        <v>722036.56</v>
      </c>
      <c r="AC2523" s="7">
        <f>IFERROR(VLOOKUP(VALUE(S2523),工作表2!$A:$N,14,1)/50,0)</f>
        <v>722036.56</v>
      </c>
      <c r="AD2523" s="7">
        <f>IFERROR(VLOOKUP(VALUE(T2523),工作表2!$A:$N,14,1)/50,0)</f>
        <v>722036.56</v>
      </c>
      <c r="AE2523" s="7">
        <f>IFERROR(VLOOKUP(VALUE(U2523),工作表2!$A:$N,14,1),0)</f>
        <v>109034206.5</v>
      </c>
      <c r="AF2523" s="7">
        <f t="shared" si="440"/>
        <v>115532535.54000001</v>
      </c>
    </row>
    <row r="2524" spans="1:32" x14ac:dyDescent="0.15">
      <c r="A2524" s="8">
        <v>102520</v>
      </c>
      <c r="B2524" s="3" t="s">
        <v>9168</v>
      </c>
      <c r="C2524" t="s">
        <v>9169</v>
      </c>
      <c r="D2524" t="s">
        <v>9170</v>
      </c>
      <c r="E2524" t="s">
        <v>9171</v>
      </c>
      <c r="F2524" t="s">
        <v>9172</v>
      </c>
      <c r="G2524" t="s">
        <v>9173</v>
      </c>
      <c r="H2524" t="s">
        <v>9174</v>
      </c>
      <c r="I2524" t="s">
        <v>9175</v>
      </c>
      <c r="J2524" t="s">
        <v>9176</v>
      </c>
      <c r="K2524" t="s">
        <v>9177</v>
      </c>
      <c r="L2524">
        <f t="shared" si="430"/>
        <v>100758</v>
      </c>
      <c r="M2524">
        <f t="shared" si="431"/>
        <v>100757</v>
      </c>
      <c r="N2524">
        <f t="shared" si="432"/>
        <v>100759</v>
      </c>
      <c r="O2524">
        <f t="shared" si="433"/>
        <v>100757</v>
      </c>
      <c r="P2524">
        <f t="shared" si="434"/>
        <v>100759</v>
      </c>
      <c r="Q2524">
        <f t="shared" si="435"/>
        <v>100758</v>
      </c>
      <c r="R2524">
        <f t="shared" si="436"/>
        <v>100757</v>
      </c>
      <c r="S2524">
        <f t="shared" si="437"/>
        <v>100759</v>
      </c>
      <c r="T2524">
        <f t="shared" si="438"/>
        <v>100757</v>
      </c>
      <c r="U2524">
        <f t="shared" si="439"/>
        <v>202521</v>
      </c>
      <c r="V2524" s="7">
        <f>IFERROR(VLOOKUP(VALUE(L2524),工作表2!$A:$N,14,1)/50,0)</f>
        <v>727234.93</v>
      </c>
      <c r="W2524" s="7">
        <f>IFERROR(VLOOKUP(VALUE(M2524),工作表2!$A:$N,14,1)/50,0)</f>
        <v>727234.93</v>
      </c>
      <c r="X2524" s="7">
        <f>IFERROR(VLOOKUP(VALUE(N2524),工作表2!$A:$N,14,1)/50,0)</f>
        <v>727234.93</v>
      </c>
      <c r="Y2524" s="7">
        <f>IFERROR(VLOOKUP(VALUE(O2524),工作表2!$A:$N,14,1)/50,0)</f>
        <v>727234.93</v>
      </c>
      <c r="Z2524" s="7">
        <f>IFERROR(VLOOKUP(VALUE(P2524),工作表2!$A:$N,14,1)/50,0)</f>
        <v>727234.93</v>
      </c>
      <c r="AA2524" s="7">
        <f>IFERROR(VLOOKUP(VALUE(Q2524),工作表2!$A:$N,14,1)/50,0)</f>
        <v>727234.93</v>
      </c>
      <c r="AB2524" s="7">
        <f>IFERROR(VLOOKUP(VALUE(R2524),工作表2!$A:$N,14,1)/50,0)</f>
        <v>727234.93</v>
      </c>
      <c r="AC2524" s="7">
        <f>IFERROR(VLOOKUP(VALUE(S2524),工作表2!$A:$N,14,1)/50,0)</f>
        <v>727234.93</v>
      </c>
      <c r="AD2524" s="7">
        <f>IFERROR(VLOOKUP(VALUE(T2524),工作表2!$A:$N,14,1)/50,0)</f>
        <v>727234.93</v>
      </c>
      <c r="AE2524" s="7">
        <f>IFERROR(VLOOKUP(VALUE(U2524),工作表2!$A:$N,14,1),0)</f>
        <v>107421321.5</v>
      </c>
      <c r="AF2524" s="7">
        <f t="shared" si="440"/>
        <v>113966435.87</v>
      </c>
    </row>
    <row r="2525" spans="1:32" x14ac:dyDescent="0.15">
      <c r="A2525" s="8">
        <v>102521</v>
      </c>
      <c r="B2525" s="3" t="s">
        <v>9178</v>
      </c>
      <c r="C2525" t="s">
        <v>9179</v>
      </c>
      <c r="D2525" t="s">
        <v>9180</v>
      </c>
      <c r="E2525" t="s">
        <v>9181</v>
      </c>
      <c r="F2525" t="s">
        <v>9182</v>
      </c>
      <c r="G2525" t="s">
        <v>9173</v>
      </c>
      <c r="H2525" t="s">
        <v>9183</v>
      </c>
      <c r="I2525" t="s">
        <v>9175</v>
      </c>
      <c r="J2525" t="s">
        <v>9184</v>
      </c>
      <c r="K2525" t="s">
        <v>9185</v>
      </c>
      <c r="L2525">
        <f t="shared" si="430"/>
        <v>100757</v>
      </c>
      <c r="M2525">
        <f t="shared" si="431"/>
        <v>100758</v>
      </c>
      <c r="N2525">
        <f t="shared" si="432"/>
        <v>100757</v>
      </c>
      <c r="O2525">
        <f t="shared" si="433"/>
        <v>100758</v>
      </c>
      <c r="P2525">
        <f t="shared" si="434"/>
        <v>100757</v>
      </c>
      <c r="Q2525">
        <f t="shared" si="435"/>
        <v>100758</v>
      </c>
      <c r="R2525">
        <f t="shared" si="436"/>
        <v>100758</v>
      </c>
      <c r="S2525">
        <f t="shared" si="437"/>
        <v>100759</v>
      </c>
      <c r="T2525">
        <f t="shared" si="438"/>
        <v>100758</v>
      </c>
      <c r="U2525">
        <f t="shared" si="439"/>
        <v>202522</v>
      </c>
      <c r="V2525" s="7">
        <f>IFERROR(VLOOKUP(VALUE(L2525),工作表2!$A:$N,14,1)/50,0)</f>
        <v>727234.93</v>
      </c>
      <c r="W2525" s="7">
        <f>IFERROR(VLOOKUP(VALUE(M2525),工作表2!$A:$N,14,1)/50,0)</f>
        <v>727234.93</v>
      </c>
      <c r="X2525" s="7">
        <f>IFERROR(VLOOKUP(VALUE(N2525),工作表2!$A:$N,14,1)/50,0)</f>
        <v>727234.93</v>
      </c>
      <c r="Y2525" s="7">
        <f>IFERROR(VLOOKUP(VALUE(O2525),工作表2!$A:$N,14,1)/50,0)</f>
        <v>727234.93</v>
      </c>
      <c r="Z2525" s="7">
        <f>IFERROR(VLOOKUP(VALUE(P2525),工作表2!$A:$N,14,1)/50,0)</f>
        <v>727234.93</v>
      </c>
      <c r="AA2525" s="7">
        <f>IFERROR(VLOOKUP(VALUE(Q2525),工作表2!$A:$N,14,1)/50,0)</f>
        <v>727234.93</v>
      </c>
      <c r="AB2525" s="7">
        <f>IFERROR(VLOOKUP(VALUE(R2525),工作表2!$A:$N,14,1)/50,0)</f>
        <v>727234.93</v>
      </c>
      <c r="AC2525" s="7">
        <f>IFERROR(VLOOKUP(VALUE(S2525),工作表2!$A:$N,14,1)/50,0)</f>
        <v>727234.93</v>
      </c>
      <c r="AD2525" s="7">
        <f>IFERROR(VLOOKUP(VALUE(T2525),工作表2!$A:$N,14,1)/50,0)</f>
        <v>727234.93</v>
      </c>
      <c r="AE2525" s="7">
        <f>IFERROR(VLOOKUP(VALUE(U2525),工作表2!$A:$N,14,1),0)</f>
        <v>107488646</v>
      </c>
      <c r="AF2525" s="7">
        <f t="shared" si="440"/>
        <v>114033760.37</v>
      </c>
    </row>
    <row r="2526" spans="1:32" x14ac:dyDescent="0.15">
      <c r="A2526" s="8">
        <v>102522</v>
      </c>
      <c r="B2526" s="3" t="s">
        <v>9186</v>
      </c>
      <c r="C2526" t="s">
        <v>9169</v>
      </c>
      <c r="D2526" t="s">
        <v>9170</v>
      </c>
      <c r="E2526" t="s">
        <v>9181</v>
      </c>
      <c r="F2526" t="s">
        <v>9182</v>
      </c>
      <c r="G2526" t="s">
        <v>9187</v>
      </c>
      <c r="H2526" t="s">
        <v>9174</v>
      </c>
      <c r="I2526" t="s">
        <v>9175</v>
      </c>
      <c r="J2526" t="s">
        <v>9176</v>
      </c>
      <c r="K2526" t="s">
        <v>9188</v>
      </c>
      <c r="L2526">
        <f t="shared" si="430"/>
        <v>100759</v>
      </c>
      <c r="M2526">
        <f t="shared" si="431"/>
        <v>100757</v>
      </c>
      <c r="N2526">
        <f t="shared" si="432"/>
        <v>100759</v>
      </c>
      <c r="O2526">
        <f t="shared" si="433"/>
        <v>100758</v>
      </c>
      <c r="P2526">
        <f t="shared" si="434"/>
        <v>100757</v>
      </c>
      <c r="Q2526">
        <f t="shared" si="435"/>
        <v>100759</v>
      </c>
      <c r="R2526">
        <f t="shared" si="436"/>
        <v>100757</v>
      </c>
      <c r="S2526">
        <f t="shared" si="437"/>
        <v>100759</v>
      </c>
      <c r="T2526">
        <f t="shared" si="438"/>
        <v>100757</v>
      </c>
      <c r="U2526">
        <f t="shared" si="439"/>
        <v>202523</v>
      </c>
      <c r="V2526" s="7">
        <f>IFERROR(VLOOKUP(VALUE(L2526),工作表2!$A:$N,14,1)/50,0)</f>
        <v>727234.93</v>
      </c>
      <c r="W2526" s="7">
        <f>IFERROR(VLOOKUP(VALUE(M2526),工作表2!$A:$N,14,1)/50,0)</f>
        <v>727234.93</v>
      </c>
      <c r="X2526" s="7">
        <f>IFERROR(VLOOKUP(VALUE(N2526),工作表2!$A:$N,14,1)/50,0)</f>
        <v>727234.93</v>
      </c>
      <c r="Y2526" s="7">
        <f>IFERROR(VLOOKUP(VALUE(O2526),工作表2!$A:$N,14,1)/50,0)</f>
        <v>727234.93</v>
      </c>
      <c r="Z2526" s="7">
        <f>IFERROR(VLOOKUP(VALUE(P2526),工作表2!$A:$N,14,1)/50,0)</f>
        <v>727234.93</v>
      </c>
      <c r="AA2526" s="7">
        <f>IFERROR(VLOOKUP(VALUE(Q2526),工作表2!$A:$N,14,1)/50,0)</f>
        <v>727234.93</v>
      </c>
      <c r="AB2526" s="7">
        <f>IFERROR(VLOOKUP(VALUE(R2526),工作表2!$A:$N,14,1)/50,0)</f>
        <v>727234.93</v>
      </c>
      <c r="AC2526" s="7">
        <f>IFERROR(VLOOKUP(VALUE(S2526),工作表2!$A:$N,14,1)/50,0)</f>
        <v>727234.93</v>
      </c>
      <c r="AD2526" s="7">
        <f>IFERROR(VLOOKUP(VALUE(T2526),工作表2!$A:$N,14,1)/50,0)</f>
        <v>727234.93</v>
      </c>
      <c r="AE2526" s="7">
        <f>IFERROR(VLOOKUP(VALUE(U2526),工作表2!$A:$N,14,1),0)</f>
        <v>107556004</v>
      </c>
      <c r="AF2526" s="7">
        <f t="shared" si="440"/>
        <v>114101118.37</v>
      </c>
    </row>
    <row r="2527" spans="1:32" x14ac:dyDescent="0.15">
      <c r="A2527" s="8">
        <v>102523</v>
      </c>
      <c r="B2527" s="3" t="s">
        <v>9178</v>
      </c>
      <c r="C2527" t="s">
        <v>9179</v>
      </c>
      <c r="D2527" t="s">
        <v>9189</v>
      </c>
      <c r="E2527" t="s">
        <v>9171</v>
      </c>
      <c r="F2527" t="s">
        <v>9172</v>
      </c>
      <c r="G2527" t="s">
        <v>9187</v>
      </c>
      <c r="H2527" t="s">
        <v>9190</v>
      </c>
      <c r="I2527" t="s">
        <v>9191</v>
      </c>
      <c r="J2527" t="s">
        <v>9176</v>
      </c>
      <c r="K2527" t="s">
        <v>9192</v>
      </c>
      <c r="L2527">
        <f t="shared" si="430"/>
        <v>100757</v>
      </c>
      <c r="M2527">
        <f t="shared" si="431"/>
        <v>100758</v>
      </c>
      <c r="N2527">
        <f t="shared" si="432"/>
        <v>100758</v>
      </c>
      <c r="O2527">
        <f t="shared" si="433"/>
        <v>100757</v>
      </c>
      <c r="P2527">
        <f t="shared" si="434"/>
        <v>100759</v>
      </c>
      <c r="Q2527">
        <f t="shared" si="435"/>
        <v>100759</v>
      </c>
      <c r="R2527">
        <f t="shared" si="436"/>
        <v>100759</v>
      </c>
      <c r="S2527">
        <f t="shared" si="437"/>
        <v>100758</v>
      </c>
      <c r="T2527">
        <f t="shared" si="438"/>
        <v>100757</v>
      </c>
      <c r="U2527">
        <f t="shared" si="439"/>
        <v>202524</v>
      </c>
      <c r="V2527" s="7">
        <f>IFERROR(VLOOKUP(VALUE(L2527),工作表2!$A:$N,14,1)/50,0)</f>
        <v>727234.93</v>
      </c>
      <c r="W2527" s="7">
        <f>IFERROR(VLOOKUP(VALUE(M2527),工作表2!$A:$N,14,1)/50,0)</f>
        <v>727234.93</v>
      </c>
      <c r="X2527" s="7">
        <f>IFERROR(VLOOKUP(VALUE(N2527),工作表2!$A:$N,14,1)/50,0)</f>
        <v>727234.93</v>
      </c>
      <c r="Y2527" s="7">
        <f>IFERROR(VLOOKUP(VALUE(O2527),工作表2!$A:$N,14,1)/50,0)</f>
        <v>727234.93</v>
      </c>
      <c r="Z2527" s="7">
        <f>IFERROR(VLOOKUP(VALUE(P2527),工作表2!$A:$N,14,1)/50,0)</f>
        <v>727234.93</v>
      </c>
      <c r="AA2527" s="7">
        <f>IFERROR(VLOOKUP(VALUE(Q2527),工作表2!$A:$N,14,1)/50,0)</f>
        <v>727234.93</v>
      </c>
      <c r="AB2527" s="7">
        <f>IFERROR(VLOOKUP(VALUE(R2527),工作表2!$A:$N,14,1)/50,0)</f>
        <v>727234.93</v>
      </c>
      <c r="AC2527" s="7">
        <f>IFERROR(VLOOKUP(VALUE(S2527),工作表2!$A:$N,14,1)/50,0)</f>
        <v>727234.93</v>
      </c>
      <c r="AD2527" s="7">
        <f>IFERROR(VLOOKUP(VALUE(T2527),工作表2!$A:$N,14,1)/50,0)</f>
        <v>727234.93</v>
      </c>
      <c r="AE2527" s="7">
        <f>IFERROR(VLOOKUP(VALUE(U2527),工作表2!$A:$N,14,1),0)</f>
        <v>109563211</v>
      </c>
      <c r="AF2527" s="7">
        <f t="shared" si="440"/>
        <v>116108325.37</v>
      </c>
    </row>
    <row r="2528" spans="1:32" x14ac:dyDescent="0.15">
      <c r="A2528" s="8">
        <v>102524</v>
      </c>
      <c r="B2528" s="3" t="s">
        <v>9178</v>
      </c>
      <c r="C2528" t="s">
        <v>9169</v>
      </c>
      <c r="D2528" t="s">
        <v>9189</v>
      </c>
      <c r="E2528" t="s">
        <v>9171</v>
      </c>
      <c r="F2528" t="s">
        <v>9182</v>
      </c>
      <c r="G2528" t="s">
        <v>9193</v>
      </c>
      <c r="H2528" t="s">
        <v>9183</v>
      </c>
      <c r="I2528" t="s">
        <v>9194</v>
      </c>
      <c r="J2528" t="s">
        <v>9195</v>
      </c>
      <c r="K2528" t="s">
        <v>9196</v>
      </c>
      <c r="L2528">
        <f t="shared" si="430"/>
        <v>100757</v>
      </c>
      <c r="M2528">
        <f t="shared" si="431"/>
        <v>100757</v>
      </c>
      <c r="N2528">
        <f t="shared" si="432"/>
        <v>100758</v>
      </c>
      <c r="O2528">
        <f t="shared" si="433"/>
        <v>100757</v>
      </c>
      <c r="P2528">
        <f t="shared" si="434"/>
        <v>100757</v>
      </c>
      <c r="Q2528">
        <f t="shared" si="435"/>
        <v>100757</v>
      </c>
      <c r="R2528">
        <f t="shared" si="436"/>
        <v>100758</v>
      </c>
      <c r="S2528">
        <f t="shared" si="437"/>
        <v>100757</v>
      </c>
      <c r="T2528">
        <f t="shared" si="438"/>
        <v>100759</v>
      </c>
      <c r="U2528">
        <f t="shared" si="439"/>
        <v>202525</v>
      </c>
      <c r="V2528" s="7">
        <f>IFERROR(VLOOKUP(VALUE(L2528),工作表2!$A:$N,14,1)/50,0)</f>
        <v>727234.93</v>
      </c>
      <c r="W2528" s="7">
        <f>IFERROR(VLOOKUP(VALUE(M2528),工作表2!$A:$N,14,1)/50,0)</f>
        <v>727234.93</v>
      </c>
      <c r="X2528" s="7">
        <f>IFERROR(VLOOKUP(VALUE(N2528),工作表2!$A:$N,14,1)/50,0)</f>
        <v>727234.93</v>
      </c>
      <c r="Y2528" s="7">
        <f>IFERROR(VLOOKUP(VALUE(O2528),工作表2!$A:$N,14,1)/50,0)</f>
        <v>727234.93</v>
      </c>
      <c r="Z2528" s="7">
        <f>IFERROR(VLOOKUP(VALUE(P2528),工作表2!$A:$N,14,1)/50,0)</f>
        <v>727234.93</v>
      </c>
      <c r="AA2528" s="7">
        <f>IFERROR(VLOOKUP(VALUE(Q2528),工作表2!$A:$N,14,1)/50,0)</f>
        <v>727234.93</v>
      </c>
      <c r="AB2528" s="7">
        <f>IFERROR(VLOOKUP(VALUE(R2528),工作表2!$A:$N,14,1)/50,0)</f>
        <v>727234.93</v>
      </c>
      <c r="AC2528" s="7">
        <f>IFERROR(VLOOKUP(VALUE(S2528),工作表2!$A:$N,14,1)/50,0)</f>
        <v>727234.93</v>
      </c>
      <c r="AD2528" s="7">
        <f>IFERROR(VLOOKUP(VALUE(T2528),工作表2!$A:$N,14,1)/50,0)</f>
        <v>727234.93</v>
      </c>
      <c r="AE2528" s="7">
        <f>IFERROR(VLOOKUP(VALUE(U2528),工作表2!$A:$N,14,1),0)</f>
        <v>107690815</v>
      </c>
      <c r="AF2528" s="7">
        <f t="shared" si="440"/>
        <v>114235929.37</v>
      </c>
    </row>
    <row r="2529" spans="1:32" x14ac:dyDescent="0.15">
      <c r="A2529" s="8">
        <v>102525</v>
      </c>
      <c r="B2529" s="3" t="s">
        <v>9168</v>
      </c>
      <c r="C2529" t="s">
        <v>9197</v>
      </c>
      <c r="D2529" t="s">
        <v>9189</v>
      </c>
      <c r="E2529" t="s">
        <v>9171</v>
      </c>
      <c r="F2529" t="s">
        <v>9182</v>
      </c>
      <c r="G2529" t="s">
        <v>9187</v>
      </c>
      <c r="H2529" t="s">
        <v>9183</v>
      </c>
      <c r="I2529" t="s">
        <v>9194</v>
      </c>
      <c r="J2529" t="s">
        <v>9184</v>
      </c>
      <c r="K2529" t="s">
        <v>9198</v>
      </c>
      <c r="L2529">
        <f t="shared" si="430"/>
        <v>100758</v>
      </c>
      <c r="M2529">
        <f t="shared" si="431"/>
        <v>100759</v>
      </c>
      <c r="N2529">
        <f t="shared" si="432"/>
        <v>100758</v>
      </c>
      <c r="O2529">
        <f t="shared" si="433"/>
        <v>100757</v>
      </c>
      <c r="P2529">
        <f t="shared" si="434"/>
        <v>100757</v>
      </c>
      <c r="Q2529">
        <f t="shared" si="435"/>
        <v>100759</v>
      </c>
      <c r="R2529">
        <f t="shared" si="436"/>
        <v>100758</v>
      </c>
      <c r="S2529">
        <f t="shared" si="437"/>
        <v>100757</v>
      </c>
      <c r="T2529">
        <f t="shared" si="438"/>
        <v>100758</v>
      </c>
      <c r="U2529">
        <f t="shared" si="439"/>
        <v>202526</v>
      </c>
      <c r="V2529" s="7">
        <f>IFERROR(VLOOKUP(VALUE(L2529),工作表2!$A:$N,14,1)/50,0)</f>
        <v>727234.93</v>
      </c>
      <c r="W2529" s="7">
        <f>IFERROR(VLOOKUP(VALUE(M2529),工作表2!$A:$N,14,1)/50,0)</f>
        <v>727234.93</v>
      </c>
      <c r="X2529" s="7">
        <f>IFERROR(VLOOKUP(VALUE(N2529),工作表2!$A:$N,14,1)/50,0)</f>
        <v>727234.93</v>
      </c>
      <c r="Y2529" s="7">
        <f>IFERROR(VLOOKUP(VALUE(O2529),工作表2!$A:$N,14,1)/50,0)</f>
        <v>727234.93</v>
      </c>
      <c r="Z2529" s="7">
        <f>IFERROR(VLOOKUP(VALUE(P2529),工作表2!$A:$N,14,1)/50,0)</f>
        <v>727234.93</v>
      </c>
      <c r="AA2529" s="7">
        <f>IFERROR(VLOOKUP(VALUE(Q2529),工作表2!$A:$N,14,1)/50,0)</f>
        <v>727234.93</v>
      </c>
      <c r="AB2529" s="7">
        <f>IFERROR(VLOOKUP(VALUE(R2529),工作表2!$A:$N,14,1)/50,0)</f>
        <v>727234.93</v>
      </c>
      <c r="AC2529" s="7">
        <f>IFERROR(VLOOKUP(VALUE(S2529),工作表2!$A:$N,14,1)/50,0)</f>
        <v>727234.93</v>
      </c>
      <c r="AD2529" s="7">
        <f>IFERROR(VLOOKUP(VALUE(T2529),工作表2!$A:$N,14,1)/50,0)</f>
        <v>727234.93</v>
      </c>
      <c r="AE2529" s="7">
        <f>IFERROR(VLOOKUP(VALUE(U2529),工作表2!$A:$N,14,1),0)</f>
        <v>107758269</v>
      </c>
      <c r="AF2529" s="7">
        <f t="shared" si="440"/>
        <v>114303383.37</v>
      </c>
    </row>
    <row r="2530" spans="1:32" x14ac:dyDescent="0.15">
      <c r="A2530" s="8">
        <v>102526</v>
      </c>
      <c r="B2530" s="3" t="s">
        <v>9178</v>
      </c>
      <c r="C2530" t="s">
        <v>9179</v>
      </c>
      <c r="D2530" t="s">
        <v>9189</v>
      </c>
      <c r="E2530" t="s">
        <v>9181</v>
      </c>
      <c r="F2530" t="s">
        <v>9199</v>
      </c>
      <c r="G2530" t="s">
        <v>9193</v>
      </c>
      <c r="H2530" t="s">
        <v>9190</v>
      </c>
      <c r="I2530" t="s">
        <v>9191</v>
      </c>
      <c r="J2530" t="s">
        <v>9176</v>
      </c>
      <c r="K2530" t="s">
        <v>9200</v>
      </c>
      <c r="L2530">
        <f t="shared" si="430"/>
        <v>100757</v>
      </c>
      <c r="M2530">
        <f t="shared" si="431"/>
        <v>100758</v>
      </c>
      <c r="N2530">
        <f t="shared" si="432"/>
        <v>100758</v>
      </c>
      <c r="O2530">
        <f t="shared" si="433"/>
        <v>100758</v>
      </c>
      <c r="P2530">
        <f t="shared" si="434"/>
        <v>100758</v>
      </c>
      <c r="Q2530">
        <f t="shared" si="435"/>
        <v>100757</v>
      </c>
      <c r="R2530">
        <f t="shared" si="436"/>
        <v>100759</v>
      </c>
      <c r="S2530">
        <f t="shared" si="437"/>
        <v>100758</v>
      </c>
      <c r="T2530">
        <f t="shared" si="438"/>
        <v>100757</v>
      </c>
      <c r="U2530">
        <f t="shared" si="439"/>
        <v>202527</v>
      </c>
      <c r="V2530" s="7">
        <f>IFERROR(VLOOKUP(VALUE(L2530),工作表2!$A:$N,14,1)/50,0)</f>
        <v>727234.93</v>
      </c>
      <c r="W2530" s="7">
        <f>IFERROR(VLOOKUP(VALUE(M2530),工作表2!$A:$N,14,1)/50,0)</f>
        <v>727234.93</v>
      </c>
      <c r="X2530" s="7">
        <f>IFERROR(VLOOKUP(VALUE(N2530),工作表2!$A:$N,14,1)/50,0)</f>
        <v>727234.93</v>
      </c>
      <c r="Y2530" s="7">
        <f>IFERROR(VLOOKUP(VALUE(O2530),工作表2!$A:$N,14,1)/50,0)</f>
        <v>727234.93</v>
      </c>
      <c r="Z2530" s="7">
        <f>IFERROR(VLOOKUP(VALUE(P2530),工作表2!$A:$N,14,1)/50,0)</f>
        <v>727234.93</v>
      </c>
      <c r="AA2530" s="7">
        <f>IFERROR(VLOOKUP(VALUE(Q2530),工作表2!$A:$N,14,1)/50,0)</f>
        <v>727234.93</v>
      </c>
      <c r="AB2530" s="7">
        <f>IFERROR(VLOOKUP(VALUE(R2530),工作表2!$A:$N,14,1)/50,0)</f>
        <v>727234.93</v>
      </c>
      <c r="AC2530" s="7">
        <f>IFERROR(VLOOKUP(VALUE(S2530),工作表2!$A:$N,14,1)/50,0)</f>
        <v>727234.93</v>
      </c>
      <c r="AD2530" s="7">
        <f>IFERROR(VLOOKUP(VALUE(T2530),工作表2!$A:$N,14,1)/50,0)</f>
        <v>727234.93</v>
      </c>
      <c r="AE2530" s="7">
        <f>IFERROR(VLOOKUP(VALUE(U2530),工作表2!$A:$N,14,1),0)</f>
        <v>109768357.5</v>
      </c>
      <c r="AF2530" s="7">
        <f t="shared" si="440"/>
        <v>116313471.87</v>
      </c>
    </row>
    <row r="2531" spans="1:32" x14ac:dyDescent="0.15">
      <c r="A2531" s="8">
        <v>102527</v>
      </c>
      <c r="B2531" s="3" t="s">
        <v>9186</v>
      </c>
      <c r="C2531" t="s">
        <v>9197</v>
      </c>
      <c r="D2531" t="s">
        <v>9189</v>
      </c>
      <c r="E2531" t="s">
        <v>9201</v>
      </c>
      <c r="F2531" t="s">
        <v>9172</v>
      </c>
      <c r="G2531" t="s">
        <v>9193</v>
      </c>
      <c r="H2531" t="s">
        <v>9174</v>
      </c>
      <c r="I2531" t="s">
        <v>9194</v>
      </c>
      <c r="J2531" t="s">
        <v>9184</v>
      </c>
      <c r="K2531" t="s">
        <v>9202</v>
      </c>
      <c r="L2531">
        <f t="shared" si="430"/>
        <v>100759</v>
      </c>
      <c r="M2531">
        <f t="shared" si="431"/>
        <v>100759</v>
      </c>
      <c r="N2531">
        <f t="shared" si="432"/>
        <v>100758</v>
      </c>
      <c r="O2531">
        <f t="shared" si="433"/>
        <v>100759</v>
      </c>
      <c r="P2531">
        <f t="shared" si="434"/>
        <v>100759</v>
      </c>
      <c r="Q2531">
        <f t="shared" si="435"/>
        <v>100757</v>
      </c>
      <c r="R2531">
        <f t="shared" si="436"/>
        <v>100757</v>
      </c>
      <c r="S2531">
        <f t="shared" si="437"/>
        <v>100757</v>
      </c>
      <c r="T2531">
        <f t="shared" si="438"/>
        <v>100758</v>
      </c>
      <c r="U2531">
        <f t="shared" si="439"/>
        <v>202528</v>
      </c>
      <c r="V2531" s="7">
        <f>IFERROR(VLOOKUP(VALUE(L2531),工作表2!$A:$N,14,1)/50,0)</f>
        <v>727234.93</v>
      </c>
      <c r="W2531" s="7">
        <f>IFERROR(VLOOKUP(VALUE(M2531),工作表2!$A:$N,14,1)/50,0)</f>
        <v>727234.93</v>
      </c>
      <c r="X2531" s="7">
        <f>IFERROR(VLOOKUP(VALUE(N2531),工作表2!$A:$N,14,1)/50,0)</f>
        <v>727234.93</v>
      </c>
      <c r="Y2531" s="7">
        <f>IFERROR(VLOOKUP(VALUE(O2531),工作表2!$A:$N,14,1)/50,0)</f>
        <v>727234.93</v>
      </c>
      <c r="Z2531" s="7">
        <f>IFERROR(VLOOKUP(VALUE(P2531),工作表2!$A:$N,14,1)/50,0)</f>
        <v>727234.93</v>
      </c>
      <c r="AA2531" s="7">
        <f>IFERROR(VLOOKUP(VALUE(Q2531),工作表2!$A:$N,14,1)/50,0)</f>
        <v>727234.93</v>
      </c>
      <c r="AB2531" s="7">
        <f>IFERROR(VLOOKUP(VALUE(R2531),工作表2!$A:$N,14,1)/50,0)</f>
        <v>727234.93</v>
      </c>
      <c r="AC2531" s="7">
        <f>IFERROR(VLOOKUP(VALUE(S2531),工作表2!$A:$N,14,1)/50,0)</f>
        <v>727234.93</v>
      </c>
      <c r="AD2531" s="7">
        <f>IFERROR(VLOOKUP(VALUE(T2531),工作表2!$A:$N,14,1)/50,0)</f>
        <v>727234.93</v>
      </c>
      <c r="AE2531" s="7">
        <f>IFERROR(VLOOKUP(VALUE(U2531),工作表2!$A:$N,14,1),0)</f>
        <v>108903910.5</v>
      </c>
      <c r="AF2531" s="7">
        <f t="shared" si="440"/>
        <v>115449024.87</v>
      </c>
    </row>
    <row r="2532" spans="1:32" x14ac:dyDescent="0.15">
      <c r="A2532" s="8">
        <v>102528</v>
      </c>
      <c r="B2532" s="3" t="s">
        <v>9178</v>
      </c>
      <c r="C2532" t="s">
        <v>9179</v>
      </c>
      <c r="D2532" t="s">
        <v>9170</v>
      </c>
      <c r="E2532" t="s">
        <v>9171</v>
      </c>
      <c r="F2532" t="s">
        <v>9172</v>
      </c>
      <c r="G2532" t="s">
        <v>9173</v>
      </c>
      <c r="H2532" t="s">
        <v>9190</v>
      </c>
      <c r="I2532" t="s">
        <v>9194</v>
      </c>
      <c r="J2532" t="s">
        <v>9176</v>
      </c>
      <c r="K2532" t="s">
        <v>9203</v>
      </c>
      <c r="L2532">
        <f t="shared" si="430"/>
        <v>100757</v>
      </c>
      <c r="M2532">
        <f t="shared" si="431"/>
        <v>100758</v>
      </c>
      <c r="N2532">
        <f t="shared" si="432"/>
        <v>100759</v>
      </c>
      <c r="O2532">
        <f t="shared" si="433"/>
        <v>100757</v>
      </c>
      <c r="P2532">
        <f t="shared" si="434"/>
        <v>100759</v>
      </c>
      <c r="Q2532">
        <f t="shared" si="435"/>
        <v>100758</v>
      </c>
      <c r="R2532">
        <f t="shared" si="436"/>
        <v>100759</v>
      </c>
      <c r="S2532">
        <f t="shared" si="437"/>
        <v>100757</v>
      </c>
      <c r="T2532">
        <f t="shared" si="438"/>
        <v>100757</v>
      </c>
      <c r="U2532">
        <f t="shared" si="439"/>
        <v>202529</v>
      </c>
      <c r="V2532" s="7">
        <f>IFERROR(VLOOKUP(VALUE(L2532),工作表2!$A:$N,14,1)/50,0)</f>
        <v>727234.93</v>
      </c>
      <c r="W2532" s="7">
        <f>IFERROR(VLOOKUP(VALUE(M2532),工作表2!$A:$N,14,1)/50,0)</f>
        <v>727234.93</v>
      </c>
      <c r="X2532" s="7">
        <f>IFERROR(VLOOKUP(VALUE(N2532),工作表2!$A:$N,14,1)/50,0)</f>
        <v>727234.93</v>
      </c>
      <c r="Y2532" s="7">
        <f>IFERROR(VLOOKUP(VALUE(O2532),工作表2!$A:$N,14,1)/50,0)</f>
        <v>727234.93</v>
      </c>
      <c r="Z2532" s="7">
        <f>IFERROR(VLOOKUP(VALUE(P2532),工作表2!$A:$N,14,1)/50,0)</f>
        <v>727234.93</v>
      </c>
      <c r="AA2532" s="7">
        <f>IFERROR(VLOOKUP(VALUE(Q2532),工作表2!$A:$N,14,1)/50,0)</f>
        <v>727234.93</v>
      </c>
      <c r="AB2532" s="7">
        <f>IFERROR(VLOOKUP(VALUE(R2532),工作表2!$A:$N,14,1)/50,0)</f>
        <v>727234.93</v>
      </c>
      <c r="AC2532" s="7">
        <f>IFERROR(VLOOKUP(VALUE(S2532),工作表2!$A:$N,14,1)/50,0)</f>
        <v>727234.93</v>
      </c>
      <c r="AD2532" s="7">
        <f>IFERROR(VLOOKUP(VALUE(T2532),工作表2!$A:$N,14,1)/50,0)</f>
        <v>727234.93</v>
      </c>
      <c r="AE2532" s="7">
        <f>IFERROR(VLOOKUP(VALUE(U2532),工作表2!$A:$N,14,1),0)</f>
        <v>109360838</v>
      </c>
      <c r="AF2532" s="7">
        <f t="shared" si="440"/>
        <v>115905952.37</v>
      </c>
    </row>
    <row r="2533" spans="1:32" x14ac:dyDescent="0.15">
      <c r="A2533" s="8">
        <v>102529</v>
      </c>
      <c r="B2533" s="3" t="s">
        <v>9178</v>
      </c>
      <c r="C2533" t="s">
        <v>9197</v>
      </c>
      <c r="D2533" t="s">
        <v>9180</v>
      </c>
      <c r="E2533" t="s">
        <v>9171</v>
      </c>
      <c r="F2533" t="s">
        <v>9172</v>
      </c>
      <c r="G2533" t="s">
        <v>9193</v>
      </c>
      <c r="H2533" t="s">
        <v>9190</v>
      </c>
      <c r="I2533" t="s">
        <v>9175</v>
      </c>
      <c r="J2533" t="s">
        <v>9176</v>
      </c>
      <c r="K2533" t="s">
        <v>9204</v>
      </c>
      <c r="L2533">
        <f t="shared" si="430"/>
        <v>100757</v>
      </c>
      <c r="M2533">
        <f t="shared" si="431"/>
        <v>100759</v>
      </c>
      <c r="N2533">
        <f t="shared" si="432"/>
        <v>100757</v>
      </c>
      <c r="O2533">
        <f t="shared" si="433"/>
        <v>100757</v>
      </c>
      <c r="P2533">
        <f t="shared" si="434"/>
        <v>100759</v>
      </c>
      <c r="Q2533">
        <f t="shared" si="435"/>
        <v>100757</v>
      </c>
      <c r="R2533">
        <f t="shared" si="436"/>
        <v>100759</v>
      </c>
      <c r="S2533">
        <f t="shared" si="437"/>
        <v>100759</v>
      </c>
      <c r="T2533">
        <f t="shared" si="438"/>
        <v>100757</v>
      </c>
      <c r="U2533">
        <f t="shared" si="439"/>
        <v>202530</v>
      </c>
      <c r="V2533" s="7">
        <f>IFERROR(VLOOKUP(VALUE(L2533),工作表2!$A:$N,14,1)/50,0)</f>
        <v>727234.93</v>
      </c>
      <c r="W2533" s="7">
        <f>IFERROR(VLOOKUP(VALUE(M2533),工作表2!$A:$N,14,1)/50,0)</f>
        <v>727234.93</v>
      </c>
      <c r="X2533" s="7">
        <f>IFERROR(VLOOKUP(VALUE(N2533),工作表2!$A:$N,14,1)/50,0)</f>
        <v>727234.93</v>
      </c>
      <c r="Y2533" s="7">
        <f>IFERROR(VLOOKUP(VALUE(O2533),工作表2!$A:$N,14,1)/50,0)</f>
        <v>727234.93</v>
      </c>
      <c r="Z2533" s="7">
        <f>IFERROR(VLOOKUP(VALUE(P2533),工作表2!$A:$N,14,1)/50,0)</f>
        <v>727234.93</v>
      </c>
      <c r="AA2533" s="7">
        <f>IFERROR(VLOOKUP(VALUE(Q2533),工作表2!$A:$N,14,1)/50,0)</f>
        <v>727234.93</v>
      </c>
      <c r="AB2533" s="7">
        <f>IFERROR(VLOOKUP(VALUE(R2533),工作表2!$A:$N,14,1)/50,0)</f>
        <v>727234.93</v>
      </c>
      <c r="AC2533" s="7">
        <f>IFERROR(VLOOKUP(VALUE(S2533),工作表2!$A:$N,14,1)/50,0)</f>
        <v>727234.93</v>
      </c>
      <c r="AD2533" s="7">
        <f>IFERROR(VLOOKUP(VALUE(T2533),工作表2!$A:$N,14,1)/50,0)</f>
        <v>727234.93</v>
      </c>
      <c r="AE2533" s="7">
        <f>IFERROR(VLOOKUP(VALUE(U2533),工作表2!$A:$N,14,1),0)</f>
        <v>109973801</v>
      </c>
      <c r="AF2533" s="7">
        <f t="shared" si="440"/>
        <v>116518915.37</v>
      </c>
    </row>
    <row r="2534" spans="1:32" x14ac:dyDescent="0.15">
      <c r="A2534" s="8">
        <v>102530</v>
      </c>
      <c r="B2534" s="3" t="s">
        <v>9205</v>
      </c>
      <c r="C2534" t="s">
        <v>9206</v>
      </c>
      <c r="D2534" t="s">
        <v>9207</v>
      </c>
      <c r="E2534" t="s">
        <v>9208</v>
      </c>
      <c r="F2534" t="s">
        <v>9209</v>
      </c>
      <c r="G2534" t="s">
        <v>9210</v>
      </c>
      <c r="H2534" t="s">
        <v>9211</v>
      </c>
      <c r="I2534" t="s">
        <v>9212</v>
      </c>
      <c r="J2534" t="s">
        <v>9213</v>
      </c>
      <c r="K2534" t="s">
        <v>9214</v>
      </c>
      <c r="L2534">
        <f t="shared" si="430"/>
        <v>100760</v>
      </c>
      <c r="M2534">
        <f t="shared" si="431"/>
        <v>100761</v>
      </c>
      <c r="N2534">
        <f t="shared" si="432"/>
        <v>100760</v>
      </c>
      <c r="O2534">
        <f t="shared" si="433"/>
        <v>100762</v>
      </c>
      <c r="P2534">
        <f t="shared" si="434"/>
        <v>100760</v>
      </c>
      <c r="Q2534">
        <f t="shared" si="435"/>
        <v>100761</v>
      </c>
      <c r="R2534">
        <f t="shared" si="436"/>
        <v>100760</v>
      </c>
      <c r="S2534">
        <f t="shared" si="437"/>
        <v>100761</v>
      </c>
      <c r="T2534">
        <f t="shared" si="438"/>
        <v>100761</v>
      </c>
      <c r="U2534">
        <f t="shared" si="439"/>
        <v>202531</v>
      </c>
      <c r="V2534" s="7">
        <f>IFERROR(VLOOKUP(VALUE(L2534),工作表2!$A:$N,14,1)/50,0)</f>
        <v>732433.31</v>
      </c>
      <c r="W2534" s="7">
        <f>IFERROR(VLOOKUP(VALUE(M2534),工作表2!$A:$N,14,1)/50,0)</f>
        <v>732433.31</v>
      </c>
      <c r="X2534" s="7">
        <f>IFERROR(VLOOKUP(VALUE(N2534),工作表2!$A:$N,14,1)/50,0)</f>
        <v>732433.31</v>
      </c>
      <c r="Y2534" s="7">
        <f>IFERROR(VLOOKUP(VALUE(O2534),工作表2!$A:$N,14,1)/50,0)</f>
        <v>732433.31</v>
      </c>
      <c r="Z2534" s="7">
        <f>IFERROR(VLOOKUP(VALUE(P2534),工作表2!$A:$N,14,1)/50,0)</f>
        <v>732433.31</v>
      </c>
      <c r="AA2534" s="7">
        <f>IFERROR(VLOOKUP(VALUE(Q2534),工作表2!$A:$N,14,1)/50,0)</f>
        <v>732433.31</v>
      </c>
      <c r="AB2534" s="7">
        <f>IFERROR(VLOOKUP(VALUE(R2534),工作表2!$A:$N,14,1)/50,0)</f>
        <v>732433.31</v>
      </c>
      <c r="AC2534" s="7">
        <f>IFERROR(VLOOKUP(VALUE(S2534),工作表2!$A:$N,14,1)/50,0)</f>
        <v>732433.31</v>
      </c>
      <c r="AD2534" s="7">
        <f>IFERROR(VLOOKUP(VALUE(T2534),工作表2!$A:$N,14,1)/50,0)</f>
        <v>732433.31</v>
      </c>
      <c r="AE2534" s="7">
        <f>IFERROR(VLOOKUP(VALUE(U2534),工作表2!$A:$N,14,1),0)</f>
        <v>108346685</v>
      </c>
      <c r="AF2534" s="7">
        <f t="shared" si="440"/>
        <v>114938584.79000001</v>
      </c>
    </row>
    <row r="2535" spans="1:32" x14ac:dyDescent="0.15">
      <c r="A2535" s="8">
        <v>102531</v>
      </c>
      <c r="B2535" s="3" t="s">
        <v>9205</v>
      </c>
      <c r="C2535" t="s">
        <v>9206</v>
      </c>
      <c r="D2535" t="s">
        <v>9215</v>
      </c>
      <c r="E2535" t="s">
        <v>9208</v>
      </c>
      <c r="F2535" t="s">
        <v>9216</v>
      </c>
      <c r="G2535" t="s">
        <v>9217</v>
      </c>
      <c r="H2535" t="s">
        <v>9211</v>
      </c>
      <c r="I2535" t="s">
        <v>9218</v>
      </c>
      <c r="J2535" t="s">
        <v>9219</v>
      </c>
      <c r="K2535" t="s">
        <v>9220</v>
      </c>
      <c r="L2535">
        <f t="shared" si="430"/>
        <v>100760</v>
      </c>
      <c r="M2535">
        <f t="shared" si="431"/>
        <v>100761</v>
      </c>
      <c r="N2535">
        <f t="shared" si="432"/>
        <v>100762</v>
      </c>
      <c r="O2535">
        <f t="shared" si="433"/>
        <v>100762</v>
      </c>
      <c r="P2535">
        <f t="shared" si="434"/>
        <v>100762</v>
      </c>
      <c r="Q2535">
        <f t="shared" si="435"/>
        <v>100760</v>
      </c>
      <c r="R2535">
        <f t="shared" si="436"/>
        <v>100760</v>
      </c>
      <c r="S2535">
        <f t="shared" si="437"/>
        <v>100760</v>
      </c>
      <c r="T2535">
        <f t="shared" si="438"/>
        <v>100760</v>
      </c>
      <c r="U2535">
        <f t="shared" si="439"/>
        <v>202532</v>
      </c>
      <c r="V2535" s="7">
        <f>IFERROR(VLOOKUP(VALUE(L2535),工作表2!$A:$N,14,1)/50,0)</f>
        <v>732433.31</v>
      </c>
      <c r="W2535" s="7">
        <f>IFERROR(VLOOKUP(VALUE(M2535),工作表2!$A:$N,14,1)/50,0)</f>
        <v>732433.31</v>
      </c>
      <c r="X2535" s="7">
        <f>IFERROR(VLOOKUP(VALUE(N2535),工作表2!$A:$N,14,1)/50,0)</f>
        <v>732433.31</v>
      </c>
      <c r="Y2535" s="7">
        <f>IFERROR(VLOOKUP(VALUE(O2535),工作表2!$A:$N,14,1)/50,0)</f>
        <v>732433.31</v>
      </c>
      <c r="Z2535" s="7">
        <f>IFERROR(VLOOKUP(VALUE(P2535),工作表2!$A:$N,14,1)/50,0)</f>
        <v>732433.31</v>
      </c>
      <c r="AA2535" s="7">
        <f>IFERROR(VLOOKUP(VALUE(Q2535),工作表2!$A:$N,14,1)/50,0)</f>
        <v>732433.31</v>
      </c>
      <c r="AB2535" s="7">
        <f>IFERROR(VLOOKUP(VALUE(R2535),工作表2!$A:$N,14,1)/50,0)</f>
        <v>732433.31</v>
      </c>
      <c r="AC2535" s="7">
        <f>IFERROR(VLOOKUP(VALUE(S2535),工作表2!$A:$N,14,1)/50,0)</f>
        <v>732433.31</v>
      </c>
      <c r="AD2535" s="7">
        <f>IFERROR(VLOOKUP(VALUE(T2535),工作表2!$A:$N,14,1)/50,0)</f>
        <v>732433.31</v>
      </c>
      <c r="AE2535" s="7">
        <f>IFERROR(VLOOKUP(VALUE(U2535),工作表2!$A:$N,14,1),0)</f>
        <v>108414125.5</v>
      </c>
      <c r="AF2535" s="7">
        <f t="shared" si="440"/>
        <v>115006025.29000001</v>
      </c>
    </row>
    <row r="2536" spans="1:32" x14ac:dyDescent="0.15">
      <c r="A2536" s="8">
        <v>102532</v>
      </c>
      <c r="B2536" s="3" t="s">
        <v>9205</v>
      </c>
      <c r="C2536" t="s">
        <v>9206</v>
      </c>
      <c r="D2536" t="s">
        <v>9221</v>
      </c>
      <c r="E2536" t="s">
        <v>9208</v>
      </c>
      <c r="F2536" t="s">
        <v>9222</v>
      </c>
      <c r="G2536" t="s">
        <v>9217</v>
      </c>
      <c r="H2536" t="s">
        <v>9223</v>
      </c>
      <c r="I2536" t="s">
        <v>9224</v>
      </c>
      <c r="J2536" t="s">
        <v>9225</v>
      </c>
      <c r="K2536" t="s">
        <v>9226</v>
      </c>
      <c r="L2536">
        <f t="shared" si="430"/>
        <v>100760</v>
      </c>
      <c r="M2536">
        <f t="shared" si="431"/>
        <v>100761</v>
      </c>
      <c r="N2536">
        <f t="shared" si="432"/>
        <v>100761</v>
      </c>
      <c r="O2536">
        <f t="shared" si="433"/>
        <v>100762</v>
      </c>
      <c r="P2536">
        <f t="shared" si="434"/>
        <v>100761</v>
      </c>
      <c r="Q2536">
        <f t="shared" si="435"/>
        <v>100760</v>
      </c>
      <c r="R2536">
        <f t="shared" si="436"/>
        <v>100762</v>
      </c>
      <c r="S2536">
        <f t="shared" si="437"/>
        <v>100762</v>
      </c>
      <c r="T2536">
        <f t="shared" si="438"/>
        <v>100762</v>
      </c>
      <c r="U2536">
        <f t="shared" si="439"/>
        <v>202533</v>
      </c>
      <c r="V2536" s="7">
        <f>IFERROR(VLOOKUP(VALUE(L2536),工作表2!$A:$N,14,1)/50,0)</f>
        <v>732433.31</v>
      </c>
      <c r="W2536" s="7">
        <f>IFERROR(VLOOKUP(VALUE(M2536),工作表2!$A:$N,14,1)/50,0)</f>
        <v>732433.31</v>
      </c>
      <c r="X2536" s="7">
        <f>IFERROR(VLOOKUP(VALUE(N2536),工作表2!$A:$N,14,1)/50,0)</f>
        <v>732433.31</v>
      </c>
      <c r="Y2536" s="7">
        <f>IFERROR(VLOOKUP(VALUE(O2536),工作表2!$A:$N,14,1)/50,0)</f>
        <v>732433.31</v>
      </c>
      <c r="Z2536" s="7">
        <f>IFERROR(VLOOKUP(VALUE(P2536),工作表2!$A:$N,14,1)/50,0)</f>
        <v>732433.31</v>
      </c>
      <c r="AA2536" s="7">
        <f>IFERROR(VLOOKUP(VALUE(Q2536),工作表2!$A:$N,14,1)/50,0)</f>
        <v>732433.31</v>
      </c>
      <c r="AB2536" s="7">
        <f>IFERROR(VLOOKUP(VALUE(R2536),工作表2!$A:$N,14,1)/50,0)</f>
        <v>732433.31</v>
      </c>
      <c r="AC2536" s="7">
        <f>IFERROR(VLOOKUP(VALUE(S2536),工作表2!$A:$N,14,1)/50,0)</f>
        <v>732433.31</v>
      </c>
      <c r="AD2536" s="7">
        <f>IFERROR(VLOOKUP(VALUE(T2536),工作表2!$A:$N,14,1)/50,0)</f>
        <v>732433.31</v>
      </c>
      <c r="AE2536" s="7">
        <f>IFERROR(VLOOKUP(VALUE(U2536),工作表2!$A:$N,14,1),0)</f>
        <v>108481597.5</v>
      </c>
      <c r="AF2536" s="7">
        <f t="shared" si="440"/>
        <v>115073497.29000001</v>
      </c>
    </row>
    <row r="2537" spans="1:32" x14ac:dyDescent="0.15">
      <c r="A2537" s="8">
        <v>102533</v>
      </c>
      <c r="B2537" s="3" t="s">
        <v>9227</v>
      </c>
      <c r="C2537" t="s">
        <v>9228</v>
      </c>
      <c r="D2537" t="s">
        <v>9207</v>
      </c>
      <c r="E2537" t="s">
        <v>9208</v>
      </c>
      <c r="F2537" t="s">
        <v>9216</v>
      </c>
      <c r="G2537" t="s">
        <v>9210</v>
      </c>
      <c r="H2537" t="s">
        <v>9211</v>
      </c>
      <c r="I2537" t="s">
        <v>9212</v>
      </c>
      <c r="J2537" t="s">
        <v>9213</v>
      </c>
      <c r="K2537" t="s">
        <v>9229</v>
      </c>
      <c r="L2537">
        <f t="shared" si="430"/>
        <v>100762</v>
      </c>
      <c r="M2537">
        <f t="shared" si="431"/>
        <v>100762</v>
      </c>
      <c r="N2537">
        <f t="shared" si="432"/>
        <v>100760</v>
      </c>
      <c r="O2537">
        <f t="shared" si="433"/>
        <v>100762</v>
      </c>
      <c r="P2537">
        <f t="shared" si="434"/>
        <v>100762</v>
      </c>
      <c r="Q2537">
        <f t="shared" si="435"/>
        <v>100761</v>
      </c>
      <c r="R2537">
        <f t="shared" si="436"/>
        <v>100760</v>
      </c>
      <c r="S2537">
        <f t="shared" si="437"/>
        <v>100761</v>
      </c>
      <c r="T2537">
        <f t="shared" si="438"/>
        <v>100761</v>
      </c>
      <c r="U2537">
        <f t="shared" si="439"/>
        <v>202534</v>
      </c>
      <c r="V2537" s="7">
        <f>IFERROR(VLOOKUP(VALUE(L2537),工作表2!$A:$N,14,1)/50,0)</f>
        <v>732433.31</v>
      </c>
      <c r="W2537" s="7">
        <f>IFERROR(VLOOKUP(VALUE(M2537),工作表2!$A:$N,14,1)/50,0)</f>
        <v>732433.31</v>
      </c>
      <c r="X2537" s="7">
        <f>IFERROR(VLOOKUP(VALUE(N2537),工作表2!$A:$N,14,1)/50,0)</f>
        <v>732433.31</v>
      </c>
      <c r="Y2537" s="7">
        <f>IFERROR(VLOOKUP(VALUE(O2537),工作表2!$A:$N,14,1)/50,0)</f>
        <v>732433.31</v>
      </c>
      <c r="Z2537" s="7">
        <f>IFERROR(VLOOKUP(VALUE(P2537),工作表2!$A:$N,14,1)/50,0)</f>
        <v>732433.31</v>
      </c>
      <c r="AA2537" s="7">
        <f>IFERROR(VLOOKUP(VALUE(Q2537),工作表2!$A:$N,14,1)/50,0)</f>
        <v>732433.31</v>
      </c>
      <c r="AB2537" s="7">
        <f>IFERROR(VLOOKUP(VALUE(R2537),工作表2!$A:$N,14,1)/50,0)</f>
        <v>732433.31</v>
      </c>
      <c r="AC2537" s="7">
        <f>IFERROR(VLOOKUP(VALUE(S2537),工作表2!$A:$N,14,1)/50,0)</f>
        <v>732433.31</v>
      </c>
      <c r="AD2537" s="7">
        <f>IFERROR(VLOOKUP(VALUE(T2537),工作表2!$A:$N,14,1)/50,0)</f>
        <v>732433.31</v>
      </c>
      <c r="AE2537" s="7">
        <f>IFERROR(VLOOKUP(VALUE(U2537),工作表2!$A:$N,14,1),0)</f>
        <v>110504327.5</v>
      </c>
      <c r="AF2537" s="7">
        <f t="shared" si="440"/>
        <v>117096227.29000001</v>
      </c>
    </row>
    <row r="2538" spans="1:32" x14ac:dyDescent="0.15">
      <c r="A2538" s="8">
        <v>102534</v>
      </c>
      <c r="B2538" s="3" t="s">
        <v>9205</v>
      </c>
      <c r="C2538" t="s">
        <v>9230</v>
      </c>
      <c r="D2538" t="s">
        <v>9221</v>
      </c>
      <c r="E2538" t="s">
        <v>9231</v>
      </c>
      <c r="F2538" t="s">
        <v>9222</v>
      </c>
      <c r="G2538" t="s">
        <v>9232</v>
      </c>
      <c r="H2538" t="s">
        <v>9233</v>
      </c>
      <c r="I2538" t="s">
        <v>9224</v>
      </c>
      <c r="J2538" t="s">
        <v>9213</v>
      </c>
      <c r="K2538" t="s">
        <v>9234</v>
      </c>
      <c r="L2538">
        <f t="shared" si="430"/>
        <v>100760</v>
      </c>
      <c r="M2538">
        <f t="shared" si="431"/>
        <v>100760</v>
      </c>
      <c r="N2538">
        <f t="shared" si="432"/>
        <v>100761</v>
      </c>
      <c r="O2538">
        <f t="shared" si="433"/>
        <v>100761</v>
      </c>
      <c r="P2538">
        <f t="shared" si="434"/>
        <v>100761</v>
      </c>
      <c r="Q2538">
        <f t="shared" si="435"/>
        <v>100762</v>
      </c>
      <c r="R2538">
        <f t="shared" si="436"/>
        <v>100761</v>
      </c>
      <c r="S2538">
        <f t="shared" si="437"/>
        <v>100762</v>
      </c>
      <c r="T2538">
        <f t="shared" si="438"/>
        <v>100761</v>
      </c>
      <c r="U2538">
        <f t="shared" si="439"/>
        <v>202535</v>
      </c>
      <c r="V2538" s="7">
        <f>IFERROR(VLOOKUP(VALUE(L2538),工作表2!$A:$N,14,1)/50,0)</f>
        <v>732433.31</v>
      </c>
      <c r="W2538" s="7">
        <f>IFERROR(VLOOKUP(VALUE(M2538),工作表2!$A:$N,14,1)/50,0)</f>
        <v>732433.31</v>
      </c>
      <c r="X2538" s="7">
        <f>IFERROR(VLOOKUP(VALUE(N2538),工作表2!$A:$N,14,1)/50,0)</f>
        <v>732433.31</v>
      </c>
      <c r="Y2538" s="7">
        <f>IFERROR(VLOOKUP(VALUE(O2538),工作表2!$A:$N,14,1)/50,0)</f>
        <v>732433.31</v>
      </c>
      <c r="Z2538" s="7">
        <f>IFERROR(VLOOKUP(VALUE(P2538),工作表2!$A:$N,14,1)/50,0)</f>
        <v>732433.31</v>
      </c>
      <c r="AA2538" s="7">
        <f>IFERROR(VLOOKUP(VALUE(Q2538),工作表2!$A:$N,14,1)/50,0)</f>
        <v>732433.31</v>
      </c>
      <c r="AB2538" s="7">
        <f>IFERROR(VLOOKUP(VALUE(R2538),工作表2!$A:$N,14,1)/50,0)</f>
        <v>732433.31</v>
      </c>
      <c r="AC2538" s="7">
        <f>IFERROR(VLOOKUP(VALUE(S2538),工作表2!$A:$N,14,1)/50,0)</f>
        <v>732433.31</v>
      </c>
      <c r="AD2538" s="7">
        <f>IFERROR(VLOOKUP(VALUE(T2538),工作表2!$A:$N,14,1)/50,0)</f>
        <v>732433.31</v>
      </c>
      <c r="AE2538" s="7">
        <f>IFERROR(VLOOKUP(VALUE(U2538),工作表2!$A:$N,14,1),0)</f>
        <v>108616639.5</v>
      </c>
      <c r="AF2538" s="7">
        <f t="shared" si="440"/>
        <v>115208539.29000001</v>
      </c>
    </row>
    <row r="2539" spans="1:32" x14ac:dyDescent="0.15">
      <c r="A2539" s="8">
        <v>102535</v>
      </c>
      <c r="B2539" s="3" t="s">
        <v>9235</v>
      </c>
      <c r="C2539" t="s">
        <v>9206</v>
      </c>
      <c r="D2539" t="s">
        <v>9221</v>
      </c>
      <c r="E2539" t="s">
        <v>9231</v>
      </c>
      <c r="F2539" t="s">
        <v>9209</v>
      </c>
      <c r="G2539" t="s">
        <v>9217</v>
      </c>
      <c r="H2539" t="s">
        <v>9233</v>
      </c>
      <c r="I2539" t="s">
        <v>9224</v>
      </c>
      <c r="J2539" t="s">
        <v>9225</v>
      </c>
      <c r="K2539" t="s">
        <v>9236</v>
      </c>
      <c r="L2539">
        <f t="shared" si="430"/>
        <v>100761</v>
      </c>
      <c r="M2539">
        <f t="shared" si="431"/>
        <v>100761</v>
      </c>
      <c r="N2539">
        <f t="shared" si="432"/>
        <v>100761</v>
      </c>
      <c r="O2539">
        <f t="shared" si="433"/>
        <v>100761</v>
      </c>
      <c r="P2539">
        <f t="shared" si="434"/>
        <v>100760</v>
      </c>
      <c r="Q2539">
        <f t="shared" si="435"/>
        <v>100760</v>
      </c>
      <c r="R2539">
        <f t="shared" si="436"/>
        <v>100761</v>
      </c>
      <c r="S2539">
        <f t="shared" si="437"/>
        <v>100762</v>
      </c>
      <c r="T2539">
        <f t="shared" si="438"/>
        <v>100762</v>
      </c>
      <c r="U2539">
        <f t="shared" si="439"/>
        <v>202536</v>
      </c>
      <c r="V2539" s="7">
        <f>IFERROR(VLOOKUP(VALUE(L2539),工作表2!$A:$N,14,1)/50,0)</f>
        <v>732433.31</v>
      </c>
      <c r="W2539" s="7">
        <f>IFERROR(VLOOKUP(VALUE(M2539),工作表2!$A:$N,14,1)/50,0)</f>
        <v>732433.31</v>
      </c>
      <c r="X2539" s="7">
        <f>IFERROR(VLOOKUP(VALUE(N2539),工作表2!$A:$N,14,1)/50,0)</f>
        <v>732433.31</v>
      </c>
      <c r="Y2539" s="7">
        <f>IFERROR(VLOOKUP(VALUE(O2539),工作表2!$A:$N,14,1)/50,0)</f>
        <v>732433.31</v>
      </c>
      <c r="Z2539" s="7">
        <f>IFERROR(VLOOKUP(VALUE(P2539),工作表2!$A:$N,14,1)/50,0)</f>
        <v>732433.31</v>
      </c>
      <c r="AA2539" s="7">
        <f>IFERROR(VLOOKUP(VALUE(Q2539),工作表2!$A:$N,14,1)/50,0)</f>
        <v>732433.31</v>
      </c>
      <c r="AB2539" s="7">
        <f>IFERROR(VLOOKUP(VALUE(R2539),工作表2!$A:$N,14,1)/50,0)</f>
        <v>732433.31</v>
      </c>
      <c r="AC2539" s="7">
        <f>IFERROR(VLOOKUP(VALUE(S2539),工作表2!$A:$N,14,1)/50,0)</f>
        <v>732433.31</v>
      </c>
      <c r="AD2539" s="7">
        <f>IFERROR(VLOOKUP(VALUE(T2539),工作表2!$A:$N,14,1)/50,0)</f>
        <v>732433.31</v>
      </c>
      <c r="AE2539" s="7">
        <f>IFERROR(VLOOKUP(VALUE(U2539),工作表2!$A:$N,14,1),0)</f>
        <v>108684209.5</v>
      </c>
      <c r="AF2539" s="7">
        <f t="shared" si="440"/>
        <v>115276109.29000001</v>
      </c>
    </row>
    <row r="2540" spans="1:32" x14ac:dyDescent="0.15">
      <c r="A2540" s="8">
        <v>102536</v>
      </c>
      <c r="B2540" s="3" t="s">
        <v>9227</v>
      </c>
      <c r="C2540" t="s">
        <v>9206</v>
      </c>
      <c r="D2540" t="s">
        <v>9207</v>
      </c>
      <c r="E2540" t="s">
        <v>9208</v>
      </c>
      <c r="F2540" t="s">
        <v>9216</v>
      </c>
      <c r="G2540" t="s">
        <v>9210</v>
      </c>
      <c r="H2540" t="s">
        <v>9211</v>
      </c>
      <c r="I2540" t="s">
        <v>9218</v>
      </c>
      <c r="J2540" t="s">
        <v>9213</v>
      </c>
      <c r="K2540" t="s">
        <v>9237</v>
      </c>
      <c r="L2540">
        <f t="shared" si="430"/>
        <v>100762</v>
      </c>
      <c r="M2540">
        <f t="shared" si="431"/>
        <v>100761</v>
      </c>
      <c r="N2540">
        <f t="shared" si="432"/>
        <v>100760</v>
      </c>
      <c r="O2540">
        <f t="shared" si="433"/>
        <v>100762</v>
      </c>
      <c r="P2540">
        <f t="shared" si="434"/>
        <v>100762</v>
      </c>
      <c r="Q2540">
        <f t="shared" si="435"/>
        <v>100761</v>
      </c>
      <c r="R2540">
        <f t="shared" si="436"/>
        <v>100760</v>
      </c>
      <c r="S2540">
        <f t="shared" si="437"/>
        <v>100760</v>
      </c>
      <c r="T2540">
        <f t="shared" si="438"/>
        <v>100761</v>
      </c>
      <c r="U2540">
        <f t="shared" si="439"/>
        <v>202537</v>
      </c>
      <c r="V2540" s="7">
        <f>IFERROR(VLOOKUP(VALUE(L2540),工作表2!$A:$N,14,1)/50,0)</f>
        <v>732433.31</v>
      </c>
      <c r="W2540" s="7">
        <f>IFERROR(VLOOKUP(VALUE(M2540),工作表2!$A:$N,14,1)/50,0)</f>
        <v>732433.31</v>
      </c>
      <c r="X2540" s="7">
        <f>IFERROR(VLOOKUP(VALUE(N2540),工作表2!$A:$N,14,1)/50,0)</f>
        <v>732433.31</v>
      </c>
      <c r="Y2540" s="7">
        <f>IFERROR(VLOOKUP(VALUE(O2540),工作表2!$A:$N,14,1)/50,0)</f>
        <v>732433.31</v>
      </c>
      <c r="Z2540" s="7">
        <f>IFERROR(VLOOKUP(VALUE(P2540),工作表2!$A:$N,14,1)/50,0)</f>
        <v>732433.31</v>
      </c>
      <c r="AA2540" s="7">
        <f>IFERROR(VLOOKUP(VALUE(Q2540),工作表2!$A:$N,14,1)/50,0)</f>
        <v>732433.31</v>
      </c>
      <c r="AB2540" s="7">
        <f>IFERROR(VLOOKUP(VALUE(R2540),工作表2!$A:$N,14,1)/50,0)</f>
        <v>732433.31</v>
      </c>
      <c r="AC2540" s="7">
        <f>IFERROR(VLOOKUP(VALUE(S2540),工作表2!$A:$N,14,1)/50,0)</f>
        <v>732433.31</v>
      </c>
      <c r="AD2540" s="7">
        <f>IFERROR(VLOOKUP(VALUE(T2540),工作表2!$A:$N,14,1)/50,0)</f>
        <v>732433.31</v>
      </c>
      <c r="AE2540" s="7">
        <f>IFERROR(VLOOKUP(VALUE(U2540),工作表2!$A:$N,14,1),0)</f>
        <v>110709829</v>
      </c>
      <c r="AF2540" s="7">
        <f t="shared" si="440"/>
        <v>117301728.79000001</v>
      </c>
    </row>
    <row r="2541" spans="1:32" x14ac:dyDescent="0.15">
      <c r="A2541" s="8">
        <v>102537</v>
      </c>
      <c r="B2541" s="3" t="s">
        <v>9235</v>
      </c>
      <c r="C2541" t="s">
        <v>9228</v>
      </c>
      <c r="D2541" t="s">
        <v>9215</v>
      </c>
      <c r="E2541" t="s">
        <v>9208</v>
      </c>
      <c r="F2541" t="s">
        <v>9209</v>
      </c>
      <c r="G2541" t="s">
        <v>9217</v>
      </c>
      <c r="H2541" t="s">
        <v>9223</v>
      </c>
      <c r="I2541" t="s">
        <v>9212</v>
      </c>
      <c r="J2541" t="s">
        <v>9219</v>
      </c>
      <c r="K2541" t="s">
        <v>9238</v>
      </c>
      <c r="L2541">
        <f t="shared" si="430"/>
        <v>100761</v>
      </c>
      <c r="M2541">
        <f t="shared" si="431"/>
        <v>100762</v>
      </c>
      <c r="N2541">
        <f t="shared" si="432"/>
        <v>100762</v>
      </c>
      <c r="O2541">
        <f t="shared" si="433"/>
        <v>100762</v>
      </c>
      <c r="P2541">
        <f t="shared" si="434"/>
        <v>100760</v>
      </c>
      <c r="Q2541">
        <f t="shared" si="435"/>
        <v>100760</v>
      </c>
      <c r="R2541">
        <f t="shared" si="436"/>
        <v>100762</v>
      </c>
      <c r="S2541">
        <f t="shared" si="437"/>
        <v>100761</v>
      </c>
      <c r="T2541">
        <f t="shared" si="438"/>
        <v>100760</v>
      </c>
      <c r="U2541">
        <f t="shared" si="439"/>
        <v>202538</v>
      </c>
      <c r="V2541" s="7">
        <f>IFERROR(VLOOKUP(VALUE(L2541),工作表2!$A:$N,14,1)/50,0)</f>
        <v>732433.31</v>
      </c>
      <c r="W2541" s="7">
        <f>IFERROR(VLOOKUP(VALUE(M2541),工作表2!$A:$N,14,1)/50,0)</f>
        <v>732433.31</v>
      </c>
      <c r="X2541" s="7">
        <f>IFERROR(VLOOKUP(VALUE(N2541),工作表2!$A:$N,14,1)/50,0)</f>
        <v>732433.31</v>
      </c>
      <c r="Y2541" s="7">
        <f>IFERROR(VLOOKUP(VALUE(O2541),工作表2!$A:$N,14,1)/50,0)</f>
        <v>732433.31</v>
      </c>
      <c r="Z2541" s="7">
        <f>IFERROR(VLOOKUP(VALUE(P2541),工作表2!$A:$N,14,1)/50,0)</f>
        <v>732433.31</v>
      </c>
      <c r="AA2541" s="7">
        <f>IFERROR(VLOOKUP(VALUE(Q2541),工作表2!$A:$N,14,1)/50,0)</f>
        <v>732433.31</v>
      </c>
      <c r="AB2541" s="7">
        <f>IFERROR(VLOOKUP(VALUE(R2541),工作表2!$A:$N,14,1)/50,0)</f>
        <v>732433.31</v>
      </c>
      <c r="AC2541" s="7">
        <f>IFERROR(VLOOKUP(VALUE(S2541),工作表2!$A:$N,14,1)/50,0)</f>
        <v>732433.31</v>
      </c>
      <c r="AD2541" s="7">
        <f>IFERROR(VLOOKUP(VALUE(T2541),工作表2!$A:$N,14,1)/50,0)</f>
        <v>732433.31</v>
      </c>
      <c r="AE2541" s="7">
        <f>IFERROR(VLOOKUP(VALUE(U2541),工作表2!$A:$N,14,1),0)</f>
        <v>109838099</v>
      </c>
      <c r="AF2541" s="7">
        <f t="shared" si="440"/>
        <v>116429998.79000001</v>
      </c>
    </row>
    <row r="2542" spans="1:32" x14ac:dyDescent="0.15">
      <c r="A2542" s="8">
        <v>102538</v>
      </c>
      <c r="B2542" s="3" t="s">
        <v>9227</v>
      </c>
      <c r="C2542" t="s">
        <v>9228</v>
      </c>
      <c r="D2542" t="s">
        <v>9221</v>
      </c>
      <c r="E2542" t="s">
        <v>9231</v>
      </c>
      <c r="F2542" t="s">
        <v>9209</v>
      </c>
      <c r="G2542" t="s">
        <v>9217</v>
      </c>
      <c r="H2542" t="s">
        <v>9223</v>
      </c>
      <c r="I2542" t="s">
        <v>9212</v>
      </c>
      <c r="J2542" t="s">
        <v>9213</v>
      </c>
      <c r="K2542" t="s">
        <v>9239</v>
      </c>
      <c r="L2542">
        <f t="shared" si="430"/>
        <v>100762</v>
      </c>
      <c r="M2542">
        <f t="shared" si="431"/>
        <v>100762</v>
      </c>
      <c r="N2542">
        <f t="shared" si="432"/>
        <v>100761</v>
      </c>
      <c r="O2542">
        <f t="shared" si="433"/>
        <v>100761</v>
      </c>
      <c r="P2542">
        <f t="shared" si="434"/>
        <v>100760</v>
      </c>
      <c r="Q2542">
        <f t="shared" si="435"/>
        <v>100760</v>
      </c>
      <c r="R2542">
        <f t="shared" si="436"/>
        <v>100762</v>
      </c>
      <c r="S2542">
        <f t="shared" si="437"/>
        <v>100761</v>
      </c>
      <c r="T2542">
        <f t="shared" si="438"/>
        <v>100761</v>
      </c>
      <c r="U2542">
        <f t="shared" si="439"/>
        <v>202539</v>
      </c>
      <c r="V2542" s="7">
        <f>IFERROR(VLOOKUP(VALUE(L2542),工作表2!$A:$N,14,1)/50,0)</f>
        <v>732433.31</v>
      </c>
      <c r="W2542" s="7">
        <f>IFERROR(VLOOKUP(VALUE(M2542),工作表2!$A:$N,14,1)/50,0)</f>
        <v>732433.31</v>
      </c>
      <c r="X2542" s="7">
        <f>IFERROR(VLOOKUP(VALUE(N2542),工作表2!$A:$N,14,1)/50,0)</f>
        <v>732433.31</v>
      </c>
      <c r="Y2542" s="7">
        <f>IFERROR(VLOOKUP(VALUE(O2542),工作表2!$A:$N,14,1)/50,0)</f>
        <v>732433.31</v>
      </c>
      <c r="Z2542" s="7">
        <f>IFERROR(VLOOKUP(VALUE(P2542),工作表2!$A:$N,14,1)/50,0)</f>
        <v>732433.31</v>
      </c>
      <c r="AA2542" s="7">
        <f>IFERROR(VLOOKUP(VALUE(Q2542),工作表2!$A:$N,14,1)/50,0)</f>
        <v>732433.31</v>
      </c>
      <c r="AB2542" s="7">
        <f>IFERROR(VLOOKUP(VALUE(R2542),工作表2!$A:$N,14,1)/50,0)</f>
        <v>732433.31</v>
      </c>
      <c r="AC2542" s="7">
        <f>IFERROR(VLOOKUP(VALUE(S2542),工作表2!$A:$N,14,1)/50,0)</f>
        <v>732433.31</v>
      </c>
      <c r="AD2542" s="7">
        <f>IFERROR(VLOOKUP(VALUE(T2542),工作表2!$A:$N,14,1)/50,0)</f>
        <v>732433.31</v>
      </c>
      <c r="AE2542" s="7">
        <f>IFERROR(VLOOKUP(VALUE(U2542),工作表2!$A:$N,14,1),0)</f>
        <v>110298227</v>
      </c>
      <c r="AF2542" s="7">
        <f t="shared" si="440"/>
        <v>116890126.79000001</v>
      </c>
    </row>
    <row r="2543" spans="1:32" x14ac:dyDescent="0.15">
      <c r="A2543" s="8">
        <v>102539</v>
      </c>
      <c r="B2543" s="3" t="s">
        <v>9227</v>
      </c>
      <c r="C2543" t="s">
        <v>9230</v>
      </c>
      <c r="D2543" t="s">
        <v>9207</v>
      </c>
      <c r="E2543" t="s">
        <v>9208</v>
      </c>
      <c r="F2543" t="s">
        <v>9216</v>
      </c>
      <c r="G2543" t="s">
        <v>9217</v>
      </c>
      <c r="H2543" t="s">
        <v>9233</v>
      </c>
      <c r="I2543" t="s">
        <v>9212</v>
      </c>
      <c r="J2543" t="s">
        <v>9213</v>
      </c>
      <c r="K2543" t="s">
        <v>9240</v>
      </c>
      <c r="L2543">
        <f t="shared" si="430"/>
        <v>100762</v>
      </c>
      <c r="M2543">
        <f t="shared" si="431"/>
        <v>100760</v>
      </c>
      <c r="N2543">
        <f t="shared" si="432"/>
        <v>100760</v>
      </c>
      <c r="O2543">
        <f t="shared" si="433"/>
        <v>100762</v>
      </c>
      <c r="P2543">
        <f t="shared" si="434"/>
        <v>100762</v>
      </c>
      <c r="Q2543">
        <f t="shared" si="435"/>
        <v>100760</v>
      </c>
      <c r="R2543">
        <f t="shared" si="436"/>
        <v>100761</v>
      </c>
      <c r="S2543">
        <f t="shared" si="437"/>
        <v>100761</v>
      </c>
      <c r="T2543">
        <f t="shared" si="438"/>
        <v>100761</v>
      </c>
      <c r="U2543">
        <f t="shared" si="439"/>
        <v>202540</v>
      </c>
      <c r="V2543" s="7">
        <f>IFERROR(VLOOKUP(VALUE(L2543),工作表2!$A:$N,14,1)/50,0)</f>
        <v>732433.31</v>
      </c>
      <c r="W2543" s="7">
        <f>IFERROR(VLOOKUP(VALUE(M2543),工作表2!$A:$N,14,1)/50,0)</f>
        <v>732433.31</v>
      </c>
      <c r="X2543" s="7">
        <f>IFERROR(VLOOKUP(VALUE(N2543),工作表2!$A:$N,14,1)/50,0)</f>
        <v>732433.31</v>
      </c>
      <c r="Y2543" s="7">
        <f>IFERROR(VLOOKUP(VALUE(O2543),工作表2!$A:$N,14,1)/50,0)</f>
        <v>732433.31</v>
      </c>
      <c r="Z2543" s="7">
        <f>IFERROR(VLOOKUP(VALUE(P2543),工作表2!$A:$N,14,1)/50,0)</f>
        <v>732433.31</v>
      </c>
      <c r="AA2543" s="7">
        <f>IFERROR(VLOOKUP(VALUE(Q2543),工作表2!$A:$N,14,1)/50,0)</f>
        <v>732433.31</v>
      </c>
      <c r="AB2543" s="7">
        <f>IFERROR(VLOOKUP(VALUE(R2543),工作表2!$A:$N,14,1)/50,0)</f>
        <v>732433.31</v>
      </c>
      <c r="AC2543" s="7">
        <f>IFERROR(VLOOKUP(VALUE(S2543),工作表2!$A:$N,14,1)/50,0)</f>
        <v>732433.31</v>
      </c>
      <c r="AD2543" s="7">
        <f>IFERROR(VLOOKUP(VALUE(T2543),工作表2!$A:$N,14,1)/50,0)</f>
        <v>732433.31</v>
      </c>
      <c r="AE2543" s="7">
        <f>IFERROR(VLOOKUP(VALUE(U2543),工作表2!$A:$N,14,1),0)</f>
        <v>110915627</v>
      </c>
      <c r="AF2543" s="7">
        <f t="shared" si="440"/>
        <v>117507526.79000001</v>
      </c>
    </row>
    <row r="2544" spans="1:32" x14ac:dyDescent="0.15">
      <c r="A2544" s="8">
        <v>102540</v>
      </c>
      <c r="B2544" s="3" t="s">
        <v>9241</v>
      </c>
      <c r="C2544" t="s">
        <v>9242</v>
      </c>
      <c r="D2544" t="s">
        <v>9243</v>
      </c>
      <c r="E2544" t="s">
        <v>9244</v>
      </c>
      <c r="F2544" t="s">
        <v>9245</v>
      </c>
      <c r="G2544" t="s">
        <v>9246</v>
      </c>
      <c r="H2544" t="s">
        <v>9247</v>
      </c>
      <c r="I2544" t="s">
        <v>9248</v>
      </c>
      <c r="J2544" t="s">
        <v>9249</v>
      </c>
      <c r="K2544" t="s">
        <v>9250</v>
      </c>
      <c r="L2544">
        <f t="shared" si="430"/>
        <v>100764</v>
      </c>
      <c r="M2544">
        <f t="shared" si="431"/>
        <v>100764</v>
      </c>
      <c r="N2544">
        <f t="shared" si="432"/>
        <v>100764</v>
      </c>
      <c r="O2544">
        <f t="shared" si="433"/>
        <v>100763</v>
      </c>
      <c r="P2544">
        <f t="shared" si="434"/>
        <v>100765</v>
      </c>
      <c r="Q2544">
        <f t="shared" si="435"/>
        <v>100765</v>
      </c>
      <c r="R2544">
        <f t="shared" si="436"/>
        <v>100763</v>
      </c>
      <c r="S2544">
        <f t="shared" si="437"/>
        <v>100765</v>
      </c>
      <c r="T2544">
        <f t="shared" si="438"/>
        <v>100763</v>
      </c>
      <c r="U2544">
        <f t="shared" si="439"/>
        <v>202541</v>
      </c>
      <c r="V2544" s="7">
        <f>IFERROR(VLOOKUP(VALUE(L2544),工作表2!$A:$N,14,1)/50,0)</f>
        <v>737631.68</v>
      </c>
      <c r="W2544" s="7">
        <f>IFERROR(VLOOKUP(VALUE(M2544),工作表2!$A:$N,14,1)/50,0)</f>
        <v>737631.68</v>
      </c>
      <c r="X2544" s="7">
        <f>IFERROR(VLOOKUP(VALUE(N2544),工作表2!$A:$N,14,1)/50,0)</f>
        <v>737631.68</v>
      </c>
      <c r="Y2544" s="7">
        <f>IFERROR(VLOOKUP(VALUE(O2544),工作表2!$A:$N,14,1)/50,0)</f>
        <v>737631.68</v>
      </c>
      <c r="Z2544" s="7">
        <f>IFERROR(VLOOKUP(VALUE(P2544),工作表2!$A:$N,14,1)/50,0)</f>
        <v>737631.68</v>
      </c>
      <c r="AA2544" s="7">
        <f>IFERROR(VLOOKUP(VALUE(Q2544),工作表2!$A:$N,14,1)/50,0)</f>
        <v>737631.68</v>
      </c>
      <c r="AB2544" s="7">
        <f>IFERROR(VLOOKUP(VALUE(R2544),工作表2!$A:$N,14,1)/50,0)</f>
        <v>737631.68</v>
      </c>
      <c r="AC2544" s="7">
        <f>IFERROR(VLOOKUP(VALUE(S2544),工作表2!$A:$N,14,1)/50,0)</f>
        <v>737631.68</v>
      </c>
      <c r="AD2544" s="7">
        <f>IFERROR(VLOOKUP(VALUE(T2544),工作表2!$A:$N,14,1)/50,0)</f>
        <v>737631.68</v>
      </c>
      <c r="AE2544" s="7">
        <f>IFERROR(VLOOKUP(VALUE(U2544),工作表2!$A:$N,14,1),0)</f>
        <v>109274227</v>
      </c>
      <c r="AF2544" s="7">
        <f t="shared" si="440"/>
        <v>115912912.12</v>
      </c>
    </row>
    <row r="2545" spans="1:32" x14ac:dyDescent="0.15">
      <c r="A2545" s="8">
        <v>102541</v>
      </c>
      <c r="B2545" s="3" t="s">
        <v>9241</v>
      </c>
      <c r="C2545" t="s">
        <v>9251</v>
      </c>
      <c r="D2545" t="s">
        <v>9252</v>
      </c>
      <c r="E2545" t="s">
        <v>9253</v>
      </c>
      <c r="F2545" t="s">
        <v>9254</v>
      </c>
      <c r="G2545" t="s">
        <v>9255</v>
      </c>
      <c r="H2545" t="s">
        <v>9256</v>
      </c>
      <c r="I2545" t="s">
        <v>9257</v>
      </c>
      <c r="J2545" t="s">
        <v>9258</v>
      </c>
      <c r="K2545" t="s">
        <v>9259</v>
      </c>
      <c r="L2545">
        <f t="shared" si="430"/>
        <v>100764</v>
      </c>
      <c r="M2545">
        <f t="shared" si="431"/>
        <v>100763</v>
      </c>
      <c r="N2545">
        <f t="shared" si="432"/>
        <v>100763</v>
      </c>
      <c r="O2545">
        <f t="shared" si="433"/>
        <v>100765</v>
      </c>
      <c r="P2545">
        <f t="shared" si="434"/>
        <v>100764</v>
      </c>
      <c r="Q2545">
        <f t="shared" si="435"/>
        <v>100764</v>
      </c>
      <c r="R2545">
        <f t="shared" si="436"/>
        <v>100764</v>
      </c>
      <c r="S2545">
        <f t="shared" si="437"/>
        <v>100764</v>
      </c>
      <c r="T2545">
        <f t="shared" si="438"/>
        <v>100764</v>
      </c>
      <c r="U2545">
        <f t="shared" si="439"/>
        <v>202542</v>
      </c>
      <c r="V2545" s="7">
        <f>IFERROR(VLOOKUP(VALUE(L2545),工作表2!$A:$N,14,1)/50,0)</f>
        <v>737631.68</v>
      </c>
      <c r="W2545" s="7">
        <f>IFERROR(VLOOKUP(VALUE(M2545),工作表2!$A:$N,14,1)/50,0)</f>
        <v>737631.68</v>
      </c>
      <c r="X2545" s="7">
        <f>IFERROR(VLOOKUP(VALUE(N2545),工作表2!$A:$N,14,1)/50,0)</f>
        <v>737631.68</v>
      </c>
      <c r="Y2545" s="7">
        <f>IFERROR(VLOOKUP(VALUE(O2545),工作表2!$A:$N,14,1)/50,0)</f>
        <v>737631.68</v>
      </c>
      <c r="Z2545" s="7">
        <f>IFERROR(VLOOKUP(VALUE(P2545),工作表2!$A:$N,14,1)/50,0)</f>
        <v>737631.68</v>
      </c>
      <c r="AA2545" s="7">
        <f>IFERROR(VLOOKUP(VALUE(Q2545),工作表2!$A:$N,14,1)/50,0)</f>
        <v>737631.68</v>
      </c>
      <c r="AB2545" s="7">
        <f>IFERROR(VLOOKUP(VALUE(R2545),工作表2!$A:$N,14,1)/50,0)</f>
        <v>737631.68</v>
      </c>
      <c r="AC2545" s="7">
        <f>IFERROR(VLOOKUP(VALUE(S2545),工作表2!$A:$N,14,1)/50,0)</f>
        <v>737631.68</v>
      </c>
      <c r="AD2545" s="7">
        <f>IFERROR(VLOOKUP(VALUE(T2545),工作表2!$A:$N,14,1)/50,0)</f>
        <v>737631.68</v>
      </c>
      <c r="AE2545" s="7">
        <f>IFERROR(VLOOKUP(VALUE(U2545),工作表2!$A:$N,14,1),0)</f>
        <v>109341783.5</v>
      </c>
      <c r="AF2545" s="7">
        <f t="shared" si="440"/>
        <v>115980468.62</v>
      </c>
    </row>
    <row r="2546" spans="1:32" x14ac:dyDescent="0.15">
      <c r="A2546" s="8">
        <v>102542</v>
      </c>
      <c r="B2546" s="3" t="s">
        <v>9241</v>
      </c>
      <c r="C2546" t="s">
        <v>9251</v>
      </c>
      <c r="D2546" t="s">
        <v>9260</v>
      </c>
      <c r="E2546" t="s">
        <v>9253</v>
      </c>
      <c r="F2546" t="s">
        <v>9245</v>
      </c>
      <c r="G2546" t="s">
        <v>9246</v>
      </c>
      <c r="H2546" t="s">
        <v>9256</v>
      </c>
      <c r="I2546" t="s">
        <v>9248</v>
      </c>
      <c r="J2546" t="s">
        <v>9261</v>
      </c>
      <c r="K2546" t="s">
        <v>9262</v>
      </c>
      <c r="L2546">
        <f t="shared" si="430"/>
        <v>100764</v>
      </c>
      <c r="M2546">
        <f t="shared" si="431"/>
        <v>100763</v>
      </c>
      <c r="N2546">
        <f t="shared" si="432"/>
        <v>100765</v>
      </c>
      <c r="O2546">
        <f t="shared" si="433"/>
        <v>100765</v>
      </c>
      <c r="P2546">
        <f t="shared" si="434"/>
        <v>100765</v>
      </c>
      <c r="Q2546">
        <f t="shared" si="435"/>
        <v>100765</v>
      </c>
      <c r="R2546">
        <f t="shared" si="436"/>
        <v>100764</v>
      </c>
      <c r="S2546">
        <f t="shared" si="437"/>
        <v>100765</v>
      </c>
      <c r="T2546">
        <f t="shared" si="438"/>
        <v>100765</v>
      </c>
      <c r="U2546">
        <f t="shared" si="439"/>
        <v>202543</v>
      </c>
      <c r="V2546" s="7">
        <f>IFERROR(VLOOKUP(VALUE(L2546),工作表2!$A:$N,14,1)/50,0)</f>
        <v>737631.68</v>
      </c>
      <c r="W2546" s="7">
        <f>IFERROR(VLOOKUP(VALUE(M2546),工作表2!$A:$N,14,1)/50,0)</f>
        <v>737631.68</v>
      </c>
      <c r="X2546" s="7">
        <f>IFERROR(VLOOKUP(VALUE(N2546),工作表2!$A:$N,14,1)/50,0)</f>
        <v>737631.68</v>
      </c>
      <c r="Y2546" s="7">
        <f>IFERROR(VLOOKUP(VALUE(O2546),工作表2!$A:$N,14,1)/50,0)</f>
        <v>737631.68</v>
      </c>
      <c r="Z2546" s="7">
        <f>IFERROR(VLOOKUP(VALUE(P2546),工作表2!$A:$N,14,1)/50,0)</f>
        <v>737631.68</v>
      </c>
      <c r="AA2546" s="7">
        <f>IFERROR(VLOOKUP(VALUE(Q2546),工作表2!$A:$N,14,1)/50,0)</f>
        <v>737631.68</v>
      </c>
      <c r="AB2546" s="7">
        <f>IFERROR(VLOOKUP(VALUE(R2546),工作表2!$A:$N,14,1)/50,0)</f>
        <v>737631.68</v>
      </c>
      <c r="AC2546" s="7">
        <f>IFERROR(VLOOKUP(VALUE(S2546),工作表2!$A:$N,14,1)/50,0)</f>
        <v>737631.68</v>
      </c>
      <c r="AD2546" s="7">
        <f>IFERROR(VLOOKUP(VALUE(T2546),工作表2!$A:$N,14,1)/50,0)</f>
        <v>737631.68</v>
      </c>
      <c r="AE2546" s="7">
        <f>IFERROR(VLOOKUP(VALUE(U2546),工作表2!$A:$N,14,1),0)</f>
        <v>109409372</v>
      </c>
      <c r="AF2546" s="7">
        <f t="shared" si="440"/>
        <v>116048057.12</v>
      </c>
    </row>
    <row r="2547" spans="1:32" x14ac:dyDescent="0.15">
      <c r="A2547" s="8">
        <v>102543</v>
      </c>
      <c r="B2547" s="3" t="s">
        <v>9263</v>
      </c>
      <c r="C2547" t="s">
        <v>9242</v>
      </c>
      <c r="D2547" t="s">
        <v>9243</v>
      </c>
      <c r="E2547" t="s">
        <v>9244</v>
      </c>
      <c r="F2547" t="s">
        <v>9245</v>
      </c>
      <c r="G2547" t="s">
        <v>9246</v>
      </c>
      <c r="H2547" t="s">
        <v>9247</v>
      </c>
      <c r="I2547" t="s">
        <v>9257</v>
      </c>
      <c r="J2547" t="s">
        <v>9261</v>
      </c>
      <c r="K2547" t="s">
        <v>9264</v>
      </c>
      <c r="L2547">
        <f t="shared" si="430"/>
        <v>100763</v>
      </c>
      <c r="M2547">
        <f t="shared" si="431"/>
        <v>100764</v>
      </c>
      <c r="N2547">
        <f t="shared" si="432"/>
        <v>100764</v>
      </c>
      <c r="O2547">
        <f t="shared" si="433"/>
        <v>100763</v>
      </c>
      <c r="P2547">
        <f t="shared" si="434"/>
        <v>100765</v>
      </c>
      <c r="Q2547">
        <f t="shared" si="435"/>
        <v>100765</v>
      </c>
      <c r="R2547">
        <f t="shared" si="436"/>
        <v>100763</v>
      </c>
      <c r="S2547">
        <f t="shared" si="437"/>
        <v>100764</v>
      </c>
      <c r="T2547">
        <f t="shared" si="438"/>
        <v>100765</v>
      </c>
      <c r="U2547">
        <f t="shared" si="439"/>
        <v>202544</v>
      </c>
      <c r="V2547" s="7">
        <f>IFERROR(VLOOKUP(VALUE(L2547),工作表2!$A:$N,14,1)/50,0)</f>
        <v>737631.68</v>
      </c>
      <c r="W2547" s="7">
        <f>IFERROR(VLOOKUP(VALUE(M2547),工作表2!$A:$N,14,1)/50,0)</f>
        <v>737631.68</v>
      </c>
      <c r="X2547" s="7">
        <f>IFERROR(VLOOKUP(VALUE(N2547),工作表2!$A:$N,14,1)/50,0)</f>
        <v>737631.68</v>
      </c>
      <c r="Y2547" s="7">
        <f>IFERROR(VLOOKUP(VALUE(O2547),工作表2!$A:$N,14,1)/50,0)</f>
        <v>737631.68</v>
      </c>
      <c r="Z2547" s="7">
        <f>IFERROR(VLOOKUP(VALUE(P2547),工作表2!$A:$N,14,1)/50,0)</f>
        <v>737631.68</v>
      </c>
      <c r="AA2547" s="7">
        <f>IFERROR(VLOOKUP(VALUE(Q2547),工作表2!$A:$N,14,1)/50,0)</f>
        <v>737631.68</v>
      </c>
      <c r="AB2547" s="7">
        <f>IFERROR(VLOOKUP(VALUE(R2547),工作表2!$A:$N,14,1)/50,0)</f>
        <v>737631.68</v>
      </c>
      <c r="AC2547" s="7">
        <f>IFERROR(VLOOKUP(VALUE(S2547),工作表2!$A:$N,14,1)/50,0)</f>
        <v>737631.68</v>
      </c>
      <c r="AD2547" s="7">
        <f>IFERROR(VLOOKUP(VALUE(T2547),工作表2!$A:$N,14,1)/50,0)</f>
        <v>737631.68</v>
      </c>
      <c r="AE2547" s="7">
        <f>IFERROR(VLOOKUP(VALUE(U2547),工作表2!$A:$N,14,1),0)</f>
        <v>111447678</v>
      </c>
      <c r="AF2547" s="7">
        <f t="shared" si="440"/>
        <v>118086363.12</v>
      </c>
    </row>
    <row r="2548" spans="1:32" x14ac:dyDescent="0.15">
      <c r="A2548" s="8">
        <v>102544</v>
      </c>
      <c r="B2548" s="3" t="s">
        <v>9241</v>
      </c>
      <c r="C2548" t="s">
        <v>9242</v>
      </c>
      <c r="D2548" t="s">
        <v>9243</v>
      </c>
      <c r="E2548" t="s">
        <v>9253</v>
      </c>
      <c r="F2548" t="s">
        <v>9254</v>
      </c>
      <c r="G2548" t="s">
        <v>9265</v>
      </c>
      <c r="H2548" t="s">
        <v>9256</v>
      </c>
      <c r="I2548" t="s">
        <v>9248</v>
      </c>
      <c r="J2548" t="s">
        <v>9261</v>
      </c>
      <c r="K2548" t="s">
        <v>9266</v>
      </c>
      <c r="L2548">
        <f t="shared" si="430"/>
        <v>100764</v>
      </c>
      <c r="M2548">
        <f t="shared" si="431"/>
        <v>100764</v>
      </c>
      <c r="N2548">
        <f t="shared" si="432"/>
        <v>100764</v>
      </c>
      <c r="O2548">
        <f t="shared" si="433"/>
        <v>100765</v>
      </c>
      <c r="P2548">
        <f t="shared" si="434"/>
        <v>100764</v>
      </c>
      <c r="Q2548">
        <f t="shared" si="435"/>
        <v>100763</v>
      </c>
      <c r="R2548">
        <f t="shared" si="436"/>
        <v>100764</v>
      </c>
      <c r="S2548">
        <f t="shared" si="437"/>
        <v>100765</v>
      </c>
      <c r="T2548">
        <f t="shared" si="438"/>
        <v>100765</v>
      </c>
      <c r="U2548">
        <f t="shared" si="439"/>
        <v>202545</v>
      </c>
      <c r="V2548" s="7">
        <f>IFERROR(VLOOKUP(VALUE(L2548),工作表2!$A:$N,14,1)/50,0)</f>
        <v>737631.68</v>
      </c>
      <c r="W2548" s="7">
        <f>IFERROR(VLOOKUP(VALUE(M2548),工作表2!$A:$N,14,1)/50,0)</f>
        <v>737631.68</v>
      </c>
      <c r="X2548" s="7">
        <f>IFERROR(VLOOKUP(VALUE(N2548),工作表2!$A:$N,14,1)/50,0)</f>
        <v>737631.68</v>
      </c>
      <c r="Y2548" s="7">
        <f>IFERROR(VLOOKUP(VALUE(O2548),工作表2!$A:$N,14,1)/50,0)</f>
        <v>737631.68</v>
      </c>
      <c r="Z2548" s="7">
        <f>IFERROR(VLOOKUP(VALUE(P2548),工作表2!$A:$N,14,1)/50,0)</f>
        <v>737631.68</v>
      </c>
      <c r="AA2548" s="7">
        <f>IFERROR(VLOOKUP(VALUE(Q2548),工作表2!$A:$N,14,1)/50,0)</f>
        <v>737631.68</v>
      </c>
      <c r="AB2548" s="7">
        <f>IFERROR(VLOOKUP(VALUE(R2548),工作表2!$A:$N,14,1)/50,0)</f>
        <v>737631.68</v>
      </c>
      <c r="AC2548" s="7">
        <f>IFERROR(VLOOKUP(VALUE(S2548),工作表2!$A:$N,14,1)/50,0)</f>
        <v>737631.68</v>
      </c>
      <c r="AD2548" s="7">
        <f>IFERROR(VLOOKUP(VALUE(T2548),工作表2!$A:$N,14,1)/50,0)</f>
        <v>737631.68</v>
      </c>
      <c r="AE2548" s="7">
        <f>IFERROR(VLOOKUP(VALUE(U2548),工作表2!$A:$N,14,1),0)</f>
        <v>109544643.5</v>
      </c>
      <c r="AF2548" s="7">
        <f t="shared" si="440"/>
        <v>116183328.62</v>
      </c>
    </row>
    <row r="2549" spans="1:32" x14ac:dyDescent="0.15">
      <c r="A2549" s="8">
        <v>102545</v>
      </c>
      <c r="B2549" s="3" t="s">
        <v>9241</v>
      </c>
      <c r="C2549" t="s">
        <v>9242</v>
      </c>
      <c r="D2549" t="s">
        <v>9252</v>
      </c>
      <c r="E2549" t="s">
        <v>9244</v>
      </c>
      <c r="F2549" t="s">
        <v>9267</v>
      </c>
      <c r="G2549" t="s">
        <v>9255</v>
      </c>
      <c r="H2549" t="s">
        <v>9256</v>
      </c>
      <c r="I2549" t="s">
        <v>9268</v>
      </c>
      <c r="J2549" t="s">
        <v>9261</v>
      </c>
      <c r="K2549" t="s">
        <v>9269</v>
      </c>
      <c r="L2549">
        <f t="shared" si="430"/>
        <v>100764</v>
      </c>
      <c r="M2549">
        <f t="shared" si="431"/>
        <v>100764</v>
      </c>
      <c r="N2549">
        <f t="shared" si="432"/>
        <v>100763</v>
      </c>
      <c r="O2549">
        <f t="shared" si="433"/>
        <v>100763</v>
      </c>
      <c r="P2549">
        <f t="shared" si="434"/>
        <v>100763</v>
      </c>
      <c r="Q2549">
        <f t="shared" si="435"/>
        <v>100764</v>
      </c>
      <c r="R2549">
        <f t="shared" si="436"/>
        <v>100764</v>
      </c>
      <c r="S2549">
        <f t="shared" si="437"/>
        <v>100763</v>
      </c>
      <c r="T2549">
        <f t="shared" si="438"/>
        <v>100765</v>
      </c>
      <c r="U2549">
        <f t="shared" si="439"/>
        <v>202546</v>
      </c>
      <c r="V2549" s="7">
        <f>IFERROR(VLOOKUP(VALUE(L2549),工作表2!$A:$N,14,1)/50,0)</f>
        <v>737631.68</v>
      </c>
      <c r="W2549" s="7">
        <f>IFERROR(VLOOKUP(VALUE(M2549),工作表2!$A:$N,14,1)/50,0)</f>
        <v>737631.68</v>
      </c>
      <c r="X2549" s="7">
        <f>IFERROR(VLOOKUP(VALUE(N2549),工作表2!$A:$N,14,1)/50,0)</f>
        <v>737631.68</v>
      </c>
      <c r="Y2549" s="7">
        <f>IFERROR(VLOOKUP(VALUE(O2549),工作表2!$A:$N,14,1)/50,0)</f>
        <v>737631.68</v>
      </c>
      <c r="Z2549" s="7">
        <f>IFERROR(VLOOKUP(VALUE(P2549),工作表2!$A:$N,14,1)/50,0)</f>
        <v>737631.68</v>
      </c>
      <c r="AA2549" s="7">
        <f>IFERROR(VLOOKUP(VALUE(Q2549),工作表2!$A:$N,14,1)/50,0)</f>
        <v>737631.68</v>
      </c>
      <c r="AB2549" s="7">
        <f>IFERROR(VLOOKUP(VALUE(R2549),工作表2!$A:$N,14,1)/50,0)</f>
        <v>737631.68</v>
      </c>
      <c r="AC2549" s="7">
        <f>IFERROR(VLOOKUP(VALUE(S2549),工作表2!$A:$N,14,1)/50,0)</f>
        <v>737631.68</v>
      </c>
      <c r="AD2549" s="7">
        <f>IFERROR(VLOOKUP(VALUE(T2549),工作表2!$A:$N,14,1)/50,0)</f>
        <v>737631.68</v>
      </c>
      <c r="AE2549" s="7">
        <f>IFERROR(VLOOKUP(VALUE(U2549),工作表2!$A:$N,14,1),0)</f>
        <v>109612328</v>
      </c>
      <c r="AF2549" s="7">
        <f t="shared" si="440"/>
        <v>116251013.12</v>
      </c>
    </row>
    <row r="2550" spans="1:32" x14ac:dyDescent="0.15">
      <c r="A2550" s="8">
        <v>102546</v>
      </c>
      <c r="B2550" s="3" t="s">
        <v>9241</v>
      </c>
      <c r="C2550" t="s">
        <v>9251</v>
      </c>
      <c r="D2550" t="s">
        <v>9252</v>
      </c>
      <c r="E2550" t="s">
        <v>9270</v>
      </c>
      <c r="F2550" t="s">
        <v>9267</v>
      </c>
      <c r="G2550" t="s">
        <v>9255</v>
      </c>
      <c r="H2550" t="s">
        <v>9271</v>
      </c>
      <c r="I2550" t="s">
        <v>9257</v>
      </c>
      <c r="J2550" t="s">
        <v>9261</v>
      </c>
      <c r="K2550" t="s">
        <v>9272</v>
      </c>
      <c r="L2550">
        <f t="shared" si="430"/>
        <v>100764</v>
      </c>
      <c r="M2550">
        <f t="shared" si="431"/>
        <v>100763</v>
      </c>
      <c r="N2550">
        <f t="shared" si="432"/>
        <v>100763</v>
      </c>
      <c r="O2550">
        <f t="shared" si="433"/>
        <v>100764</v>
      </c>
      <c r="P2550">
        <f t="shared" si="434"/>
        <v>100763</v>
      </c>
      <c r="Q2550">
        <f t="shared" si="435"/>
        <v>100764</v>
      </c>
      <c r="R2550">
        <f t="shared" si="436"/>
        <v>100765</v>
      </c>
      <c r="S2550">
        <f t="shared" si="437"/>
        <v>100764</v>
      </c>
      <c r="T2550">
        <f t="shared" si="438"/>
        <v>100765</v>
      </c>
      <c r="U2550">
        <f t="shared" si="439"/>
        <v>202547</v>
      </c>
      <c r="V2550" s="7">
        <f>IFERROR(VLOOKUP(VALUE(L2550),工作表2!$A:$N,14,1)/50,0)</f>
        <v>737631.68</v>
      </c>
      <c r="W2550" s="7">
        <f>IFERROR(VLOOKUP(VALUE(M2550),工作表2!$A:$N,14,1)/50,0)</f>
        <v>737631.68</v>
      </c>
      <c r="X2550" s="7">
        <f>IFERROR(VLOOKUP(VALUE(N2550),工作表2!$A:$N,14,1)/50,0)</f>
        <v>737631.68</v>
      </c>
      <c r="Y2550" s="7">
        <f>IFERROR(VLOOKUP(VALUE(O2550),工作表2!$A:$N,14,1)/50,0)</f>
        <v>737631.68</v>
      </c>
      <c r="Z2550" s="7">
        <f>IFERROR(VLOOKUP(VALUE(P2550),工作表2!$A:$N,14,1)/50,0)</f>
        <v>737631.68</v>
      </c>
      <c r="AA2550" s="7">
        <f>IFERROR(VLOOKUP(VALUE(Q2550),工作表2!$A:$N,14,1)/50,0)</f>
        <v>737631.68</v>
      </c>
      <c r="AB2550" s="7">
        <f>IFERROR(VLOOKUP(VALUE(R2550),工作表2!$A:$N,14,1)/50,0)</f>
        <v>737631.68</v>
      </c>
      <c r="AC2550" s="7">
        <f>IFERROR(VLOOKUP(VALUE(S2550),工作表2!$A:$N,14,1)/50,0)</f>
        <v>737631.68</v>
      </c>
      <c r="AD2550" s="7">
        <f>IFERROR(VLOOKUP(VALUE(T2550),工作表2!$A:$N,14,1)/50,0)</f>
        <v>737631.68</v>
      </c>
      <c r="AE2550" s="7">
        <f>IFERROR(VLOOKUP(VALUE(U2550),工作表2!$A:$N,14,1),0)</f>
        <v>111653530.5</v>
      </c>
      <c r="AF2550" s="7">
        <f t="shared" si="440"/>
        <v>118292215.62</v>
      </c>
    </row>
    <row r="2551" spans="1:32" x14ac:dyDescent="0.15">
      <c r="A2551" s="8">
        <v>102547</v>
      </c>
      <c r="B2551" s="3" t="s">
        <v>9273</v>
      </c>
      <c r="C2551" t="s">
        <v>9242</v>
      </c>
      <c r="D2551" t="s">
        <v>9252</v>
      </c>
      <c r="E2551" t="s">
        <v>9253</v>
      </c>
      <c r="F2551" t="s">
        <v>9267</v>
      </c>
      <c r="G2551" t="s">
        <v>9255</v>
      </c>
      <c r="H2551" t="s">
        <v>9271</v>
      </c>
      <c r="I2551" t="s">
        <v>9268</v>
      </c>
      <c r="J2551" t="s">
        <v>9249</v>
      </c>
      <c r="K2551" t="s">
        <v>9274</v>
      </c>
      <c r="L2551">
        <f t="shared" si="430"/>
        <v>100765</v>
      </c>
      <c r="M2551">
        <f t="shared" si="431"/>
        <v>100764</v>
      </c>
      <c r="N2551">
        <f t="shared" si="432"/>
        <v>100763</v>
      </c>
      <c r="O2551">
        <f t="shared" si="433"/>
        <v>100765</v>
      </c>
      <c r="P2551">
        <f t="shared" si="434"/>
        <v>100763</v>
      </c>
      <c r="Q2551">
        <f t="shared" si="435"/>
        <v>100764</v>
      </c>
      <c r="R2551">
        <f t="shared" si="436"/>
        <v>100765</v>
      </c>
      <c r="S2551">
        <f t="shared" si="437"/>
        <v>100763</v>
      </c>
      <c r="T2551">
        <f t="shared" si="438"/>
        <v>100763</v>
      </c>
      <c r="U2551">
        <f t="shared" si="439"/>
        <v>202548</v>
      </c>
      <c r="V2551" s="7">
        <f>IFERROR(VLOOKUP(VALUE(L2551),工作表2!$A:$N,14,1)/50,0)</f>
        <v>737631.68</v>
      </c>
      <c r="W2551" s="7">
        <f>IFERROR(VLOOKUP(VALUE(M2551),工作表2!$A:$N,14,1)/50,0)</f>
        <v>737631.68</v>
      </c>
      <c r="X2551" s="7">
        <f>IFERROR(VLOOKUP(VALUE(N2551),工作表2!$A:$N,14,1)/50,0)</f>
        <v>737631.68</v>
      </c>
      <c r="Y2551" s="7">
        <f>IFERROR(VLOOKUP(VALUE(O2551),工作表2!$A:$N,14,1)/50,0)</f>
        <v>737631.68</v>
      </c>
      <c r="Z2551" s="7">
        <f>IFERROR(VLOOKUP(VALUE(P2551),工作表2!$A:$N,14,1)/50,0)</f>
        <v>737631.68</v>
      </c>
      <c r="AA2551" s="7">
        <f>IFERROR(VLOOKUP(VALUE(Q2551),工作表2!$A:$N,14,1)/50,0)</f>
        <v>737631.68</v>
      </c>
      <c r="AB2551" s="7">
        <f>IFERROR(VLOOKUP(VALUE(R2551),工作表2!$A:$N,14,1)/50,0)</f>
        <v>737631.68</v>
      </c>
      <c r="AC2551" s="7">
        <f>IFERROR(VLOOKUP(VALUE(S2551),工作表2!$A:$N,14,1)/50,0)</f>
        <v>737631.68</v>
      </c>
      <c r="AD2551" s="7">
        <f>IFERROR(VLOOKUP(VALUE(T2551),工作表2!$A:$N,14,1)/50,0)</f>
        <v>737631.68</v>
      </c>
      <c r="AE2551" s="7">
        <f>IFERROR(VLOOKUP(VALUE(U2551),工作表2!$A:$N,14,1),0)</f>
        <v>110774490</v>
      </c>
      <c r="AF2551" s="7">
        <f t="shared" si="440"/>
        <v>117413175.12</v>
      </c>
    </row>
    <row r="2552" spans="1:32" x14ac:dyDescent="0.15">
      <c r="A2552" s="8">
        <v>102548</v>
      </c>
      <c r="B2552" s="3" t="s">
        <v>9263</v>
      </c>
      <c r="C2552" t="s">
        <v>9251</v>
      </c>
      <c r="D2552" t="s">
        <v>9252</v>
      </c>
      <c r="E2552" t="s">
        <v>9270</v>
      </c>
      <c r="F2552" t="s">
        <v>9245</v>
      </c>
      <c r="G2552" t="s">
        <v>9246</v>
      </c>
      <c r="H2552" t="s">
        <v>9256</v>
      </c>
      <c r="I2552" t="s">
        <v>9268</v>
      </c>
      <c r="J2552" t="s">
        <v>9261</v>
      </c>
      <c r="K2552" t="s">
        <v>9275</v>
      </c>
      <c r="L2552">
        <f t="shared" si="430"/>
        <v>100763</v>
      </c>
      <c r="M2552">
        <f t="shared" si="431"/>
        <v>100763</v>
      </c>
      <c r="N2552">
        <f t="shared" si="432"/>
        <v>100763</v>
      </c>
      <c r="O2552">
        <f t="shared" si="433"/>
        <v>100764</v>
      </c>
      <c r="P2552">
        <f t="shared" si="434"/>
        <v>100765</v>
      </c>
      <c r="Q2552">
        <f t="shared" si="435"/>
        <v>100765</v>
      </c>
      <c r="R2552">
        <f t="shared" si="436"/>
        <v>100764</v>
      </c>
      <c r="S2552">
        <f t="shared" si="437"/>
        <v>100763</v>
      </c>
      <c r="T2552">
        <f t="shared" si="438"/>
        <v>100765</v>
      </c>
      <c r="U2552">
        <f t="shared" si="439"/>
        <v>202549</v>
      </c>
      <c r="V2552" s="7">
        <f>IFERROR(VLOOKUP(VALUE(L2552),工作表2!$A:$N,14,1)/50,0)</f>
        <v>737631.68</v>
      </c>
      <c r="W2552" s="7">
        <f>IFERROR(VLOOKUP(VALUE(M2552),工作表2!$A:$N,14,1)/50,0)</f>
        <v>737631.68</v>
      </c>
      <c r="X2552" s="7">
        <f>IFERROR(VLOOKUP(VALUE(N2552),工作表2!$A:$N,14,1)/50,0)</f>
        <v>737631.68</v>
      </c>
      <c r="Y2552" s="7">
        <f>IFERROR(VLOOKUP(VALUE(O2552),工作表2!$A:$N,14,1)/50,0)</f>
        <v>737631.68</v>
      </c>
      <c r="Z2552" s="7">
        <f>IFERROR(VLOOKUP(VALUE(P2552),工作表2!$A:$N,14,1)/50,0)</f>
        <v>737631.68</v>
      </c>
      <c r="AA2552" s="7">
        <f>IFERROR(VLOOKUP(VALUE(Q2552),工作表2!$A:$N,14,1)/50,0)</f>
        <v>737631.68</v>
      </c>
      <c r="AB2552" s="7">
        <f>IFERROR(VLOOKUP(VALUE(R2552),工作表2!$A:$N,14,1)/50,0)</f>
        <v>737631.68</v>
      </c>
      <c r="AC2552" s="7">
        <f>IFERROR(VLOOKUP(VALUE(S2552),工作表2!$A:$N,14,1)/50,0)</f>
        <v>737631.68</v>
      </c>
      <c r="AD2552" s="7">
        <f>IFERROR(VLOOKUP(VALUE(T2552),工作表2!$A:$N,14,1)/50,0)</f>
        <v>737631.68</v>
      </c>
      <c r="AE2552" s="7">
        <f>IFERROR(VLOOKUP(VALUE(U2552),工作表2!$A:$N,14,1),0)</f>
        <v>111237827.5</v>
      </c>
      <c r="AF2552" s="7">
        <f t="shared" si="440"/>
        <v>117876512.62</v>
      </c>
    </row>
    <row r="2553" spans="1:32" x14ac:dyDescent="0.15">
      <c r="A2553" s="8">
        <v>102549</v>
      </c>
      <c r="B2553" s="3" t="s">
        <v>9273</v>
      </c>
      <c r="C2553" t="s">
        <v>9276</v>
      </c>
      <c r="D2553" t="s">
        <v>9260</v>
      </c>
      <c r="E2553" t="s">
        <v>9253</v>
      </c>
      <c r="F2553" t="s">
        <v>9245</v>
      </c>
      <c r="G2553" t="s">
        <v>9246</v>
      </c>
      <c r="H2553" t="s">
        <v>9256</v>
      </c>
      <c r="I2553" t="s">
        <v>9268</v>
      </c>
      <c r="J2553" t="s">
        <v>9249</v>
      </c>
      <c r="K2553" t="s">
        <v>9277</v>
      </c>
      <c r="L2553">
        <f t="shared" si="430"/>
        <v>100765</v>
      </c>
      <c r="M2553">
        <f t="shared" si="431"/>
        <v>100765</v>
      </c>
      <c r="N2553">
        <f t="shared" si="432"/>
        <v>100765</v>
      </c>
      <c r="O2553">
        <f t="shared" si="433"/>
        <v>100765</v>
      </c>
      <c r="P2553">
        <f t="shared" si="434"/>
        <v>100765</v>
      </c>
      <c r="Q2553">
        <f t="shared" si="435"/>
        <v>100765</v>
      </c>
      <c r="R2553">
        <f t="shared" si="436"/>
        <v>100764</v>
      </c>
      <c r="S2553">
        <f t="shared" si="437"/>
        <v>100763</v>
      </c>
      <c r="T2553">
        <f t="shared" si="438"/>
        <v>100763</v>
      </c>
      <c r="U2553">
        <f t="shared" si="439"/>
        <v>202550</v>
      </c>
      <c r="V2553" s="7">
        <f>IFERROR(VLOOKUP(VALUE(L2553),工作表2!$A:$N,14,1)/50,0)</f>
        <v>737631.68</v>
      </c>
      <c r="W2553" s="7">
        <f>IFERROR(VLOOKUP(VALUE(M2553),工作表2!$A:$N,14,1)/50,0)</f>
        <v>737631.68</v>
      </c>
      <c r="X2553" s="7">
        <f>IFERROR(VLOOKUP(VALUE(N2553),工作表2!$A:$N,14,1)/50,0)</f>
        <v>737631.68</v>
      </c>
      <c r="Y2553" s="7">
        <f>IFERROR(VLOOKUP(VALUE(O2553),工作表2!$A:$N,14,1)/50,0)</f>
        <v>737631.68</v>
      </c>
      <c r="Z2553" s="7">
        <f>IFERROR(VLOOKUP(VALUE(P2553),工作表2!$A:$N,14,1)/50,0)</f>
        <v>737631.68</v>
      </c>
      <c r="AA2553" s="7">
        <f>IFERROR(VLOOKUP(VALUE(Q2553),工作表2!$A:$N,14,1)/50,0)</f>
        <v>737631.68</v>
      </c>
      <c r="AB2553" s="7">
        <f>IFERROR(VLOOKUP(VALUE(R2553),工作表2!$A:$N,14,1)/50,0)</f>
        <v>737631.68</v>
      </c>
      <c r="AC2553" s="7">
        <f>IFERROR(VLOOKUP(VALUE(S2553),工作表2!$A:$N,14,1)/50,0)</f>
        <v>737631.68</v>
      </c>
      <c r="AD2553" s="7">
        <f>IFERROR(VLOOKUP(VALUE(T2553),工作表2!$A:$N,14,1)/50,0)</f>
        <v>737631.68</v>
      </c>
      <c r="AE2553" s="7">
        <f>IFERROR(VLOOKUP(VALUE(U2553),工作表2!$A:$N,14,1),0)</f>
        <v>111859675.5</v>
      </c>
      <c r="AF2553" s="7">
        <f t="shared" si="440"/>
        <v>118498360.62</v>
      </c>
    </row>
    <row r="2554" spans="1:32" x14ac:dyDescent="0.15">
      <c r="A2554" s="8">
        <v>102550</v>
      </c>
      <c r="B2554" s="3" t="s">
        <v>9278</v>
      </c>
      <c r="C2554" t="s">
        <v>9279</v>
      </c>
      <c r="D2554" t="s">
        <v>9280</v>
      </c>
      <c r="E2554" t="s">
        <v>9281</v>
      </c>
      <c r="F2554" t="s">
        <v>9282</v>
      </c>
      <c r="G2554" t="s">
        <v>9283</v>
      </c>
      <c r="H2554" t="s">
        <v>9284</v>
      </c>
      <c r="I2554" t="s">
        <v>9285</v>
      </c>
      <c r="J2554" t="s">
        <v>9286</v>
      </c>
      <c r="K2554" t="s">
        <v>9287</v>
      </c>
      <c r="L2554">
        <f t="shared" si="430"/>
        <v>100767</v>
      </c>
      <c r="M2554">
        <f t="shared" si="431"/>
        <v>100767</v>
      </c>
      <c r="N2554">
        <f t="shared" si="432"/>
        <v>100768</v>
      </c>
      <c r="O2554">
        <f t="shared" si="433"/>
        <v>100767</v>
      </c>
      <c r="P2554">
        <f t="shared" si="434"/>
        <v>100768</v>
      </c>
      <c r="Q2554">
        <f t="shared" si="435"/>
        <v>100767</v>
      </c>
      <c r="R2554">
        <f t="shared" si="436"/>
        <v>100767</v>
      </c>
      <c r="S2554">
        <f t="shared" si="437"/>
        <v>100766</v>
      </c>
      <c r="T2554">
        <f t="shared" si="438"/>
        <v>100766</v>
      </c>
      <c r="U2554">
        <f t="shared" si="439"/>
        <v>202551</v>
      </c>
      <c r="V2554" s="7">
        <f>IFERROR(VLOOKUP(VALUE(L2554),工作表2!$A:$N,14,1)/50,0)</f>
        <v>742830.06</v>
      </c>
      <c r="W2554" s="7">
        <f>IFERROR(VLOOKUP(VALUE(M2554),工作表2!$A:$N,14,1)/50,0)</f>
        <v>742830.06</v>
      </c>
      <c r="X2554" s="7">
        <f>IFERROR(VLOOKUP(VALUE(N2554),工作表2!$A:$N,14,1)/50,0)</f>
        <v>742830.06</v>
      </c>
      <c r="Y2554" s="7">
        <f>IFERROR(VLOOKUP(VALUE(O2554),工作表2!$A:$N,14,1)/50,0)</f>
        <v>742830.06</v>
      </c>
      <c r="Z2554" s="7">
        <f>IFERROR(VLOOKUP(VALUE(P2554),工作表2!$A:$N,14,1)/50,0)</f>
        <v>742830.06</v>
      </c>
      <c r="AA2554" s="7">
        <f>IFERROR(VLOOKUP(VALUE(Q2554),工作表2!$A:$N,14,1)/50,0)</f>
        <v>742830.06</v>
      </c>
      <c r="AB2554" s="7">
        <f>IFERROR(VLOOKUP(VALUE(R2554),工作表2!$A:$N,14,1)/50,0)</f>
        <v>742830.06</v>
      </c>
      <c r="AC2554" s="7">
        <f>IFERROR(VLOOKUP(VALUE(S2554),工作表2!$A:$N,14,1)/50,0)</f>
        <v>742830.06</v>
      </c>
      <c r="AD2554" s="7">
        <f>IFERROR(VLOOKUP(VALUE(T2554),工作表2!$A:$N,14,1)/50,0)</f>
        <v>742830.06</v>
      </c>
      <c r="AE2554" s="7">
        <f>IFERROR(VLOOKUP(VALUE(U2554),工作表2!$A:$N,14,1),0)</f>
        <v>110203936.5</v>
      </c>
      <c r="AF2554" s="7">
        <f t="shared" si="440"/>
        <v>116889407.04000001</v>
      </c>
    </row>
    <row r="2555" spans="1:32" x14ac:dyDescent="0.15">
      <c r="A2555" s="8">
        <v>102551</v>
      </c>
      <c r="B2555" s="3" t="s">
        <v>9278</v>
      </c>
      <c r="C2555" t="s">
        <v>9279</v>
      </c>
      <c r="D2555" t="s">
        <v>9288</v>
      </c>
      <c r="E2555" t="s">
        <v>9281</v>
      </c>
      <c r="F2555" t="s">
        <v>9289</v>
      </c>
      <c r="G2555" t="s">
        <v>9290</v>
      </c>
      <c r="H2555" t="s">
        <v>9291</v>
      </c>
      <c r="I2555" t="s">
        <v>9285</v>
      </c>
      <c r="J2555" t="s">
        <v>9292</v>
      </c>
      <c r="K2555" t="s">
        <v>9293</v>
      </c>
      <c r="L2555">
        <f t="shared" si="430"/>
        <v>100767</v>
      </c>
      <c r="M2555">
        <f t="shared" si="431"/>
        <v>100767</v>
      </c>
      <c r="N2555">
        <f t="shared" si="432"/>
        <v>100767</v>
      </c>
      <c r="O2555">
        <f t="shared" si="433"/>
        <v>100767</v>
      </c>
      <c r="P2555">
        <f t="shared" si="434"/>
        <v>100766</v>
      </c>
      <c r="Q2555">
        <f t="shared" si="435"/>
        <v>100768</v>
      </c>
      <c r="R2555">
        <f t="shared" si="436"/>
        <v>100766</v>
      </c>
      <c r="S2555">
        <f t="shared" si="437"/>
        <v>100766</v>
      </c>
      <c r="T2555">
        <f t="shared" si="438"/>
        <v>100767</v>
      </c>
      <c r="U2555">
        <f t="shared" si="439"/>
        <v>202552</v>
      </c>
      <c r="V2555" s="7">
        <f>IFERROR(VLOOKUP(VALUE(L2555),工作表2!$A:$N,14,1)/50,0)</f>
        <v>742830.06</v>
      </c>
      <c r="W2555" s="7">
        <f>IFERROR(VLOOKUP(VALUE(M2555),工作表2!$A:$N,14,1)/50,0)</f>
        <v>742830.06</v>
      </c>
      <c r="X2555" s="7">
        <f>IFERROR(VLOOKUP(VALUE(N2555),工作表2!$A:$N,14,1)/50,0)</f>
        <v>742830.06</v>
      </c>
      <c r="Y2555" s="7">
        <f>IFERROR(VLOOKUP(VALUE(O2555),工作表2!$A:$N,14,1)/50,0)</f>
        <v>742830.06</v>
      </c>
      <c r="Z2555" s="7">
        <f>IFERROR(VLOOKUP(VALUE(P2555),工作表2!$A:$N,14,1)/50,0)</f>
        <v>742830.06</v>
      </c>
      <c r="AA2555" s="7">
        <f>IFERROR(VLOOKUP(VALUE(Q2555),工作表2!$A:$N,14,1)/50,0)</f>
        <v>742830.06</v>
      </c>
      <c r="AB2555" s="7">
        <f>IFERROR(VLOOKUP(VALUE(R2555),工作表2!$A:$N,14,1)/50,0)</f>
        <v>742830.06</v>
      </c>
      <c r="AC2555" s="7">
        <f>IFERROR(VLOOKUP(VALUE(S2555),工作表2!$A:$N,14,1)/50,0)</f>
        <v>742830.06</v>
      </c>
      <c r="AD2555" s="7">
        <f>IFERROR(VLOOKUP(VALUE(T2555),工作表2!$A:$N,14,1)/50,0)</f>
        <v>742830.06</v>
      </c>
      <c r="AE2555" s="7">
        <f>IFERROR(VLOOKUP(VALUE(U2555),工作表2!$A:$N,14,1),0)</f>
        <v>110271607</v>
      </c>
      <c r="AF2555" s="7">
        <f t="shared" si="440"/>
        <v>116957077.54000001</v>
      </c>
    </row>
    <row r="2556" spans="1:32" x14ac:dyDescent="0.15">
      <c r="A2556" s="8">
        <v>102552</v>
      </c>
      <c r="B2556" s="3" t="s">
        <v>9294</v>
      </c>
      <c r="C2556" t="s">
        <v>9279</v>
      </c>
      <c r="D2556" t="s">
        <v>9295</v>
      </c>
      <c r="E2556" t="s">
        <v>9281</v>
      </c>
      <c r="F2556" t="s">
        <v>9296</v>
      </c>
      <c r="G2556" t="s">
        <v>9290</v>
      </c>
      <c r="H2556" t="s">
        <v>9291</v>
      </c>
      <c r="I2556" t="s">
        <v>9297</v>
      </c>
      <c r="J2556" t="s">
        <v>9298</v>
      </c>
      <c r="K2556" t="s">
        <v>9299</v>
      </c>
      <c r="L2556">
        <f t="shared" si="430"/>
        <v>100766</v>
      </c>
      <c r="M2556">
        <f t="shared" si="431"/>
        <v>100767</v>
      </c>
      <c r="N2556">
        <f t="shared" si="432"/>
        <v>100766</v>
      </c>
      <c r="O2556">
        <f t="shared" si="433"/>
        <v>100767</v>
      </c>
      <c r="P2556">
        <f t="shared" si="434"/>
        <v>100767</v>
      </c>
      <c r="Q2556">
        <f t="shared" si="435"/>
        <v>100768</v>
      </c>
      <c r="R2556">
        <f t="shared" si="436"/>
        <v>100766</v>
      </c>
      <c r="S2556">
        <f t="shared" si="437"/>
        <v>100768</v>
      </c>
      <c r="T2556">
        <f t="shared" si="438"/>
        <v>100768</v>
      </c>
      <c r="U2556">
        <f t="shared" si="439"/>
        <v>202553</v>
      </c>
      <c r="V2556" s="7">
        <f>IFERROR(VLOOKUP(VALUE(L2556),工作表2!$A:$N,14,1)/50,0)</f>
        <v>742830.06</v>
      </c>
      <c r="W2556" s="7">
        <f>IFERROR(VLOOKUP(VALUE(M2556),工作表2!$A:$N,14,1)/50,0)</f>
        <v>742830.06</v>
      </c>
      <c r="X2556" s="7">
        <f>IFERROR(VLOOKUP(VALUE(N2556),工作表2!$A:$N,14,1)/50,0)</f>
        <v>742830.06</v>
      </c>
      <c r="Y2556" s="7">
        <f>IFERROR(VLOOKUP(VALUE(O2556),工作表2!$A:$N,14,1)/50,0)</f>
        <v>742830.06</v>
      </c>
      <c r="Z2556" s="7">
        <f>IFERROR(VLOOKUP(VALUE(P2556),工作表2!$A:$N,14,1)/50,0)</f>
        <v>742830.06</v>
      </c>
      <c r="AA2556" s="7">
        <f>IFERROR(VLOOKUP(VALUE(Q2556),工作表2!$A:$N,14,1)/50,0)</f>
        <v>742830.06</v>
      </c>
      <c r="AB2556" s="7">
        <f>IFERROR(VLOOKUP(VALUE(R2556),工作表2!$A:$N,14,1)/50,0)</f>
        <v>742830.06</v>
      </c>
      <c r="AC2556" s="7">
        <f>IFERROR(VLOOKUP(VALUE(S2556),工作表2!$A:$N,14,1)/50,0)</f>
        <v>742830.06</v>
      </c>
      <c r="AD2556" s="7">
        <f>IFERROR(VLOOKUP(VALUE(T2556),工作表2!$A:$N,14,1)/50,0)</f>
        <v>742830.06</v>
      </c>
      <c r="AE2556" s="7">
        <f>IFERROR(VLOOKUP(VALUE(U2556),工作表2!$A:$N,14,1),0)</f>
        <v>110339310</v>
      </c>
      <c r="AF2556" s="7">
        <f t="shared" si="440"/>
        <v>117024780.54000001</v>
      </c>
    </row>
    <row r="2557" spans="1:32" x14ac:dyDescent="0.15">
      <c r="A2557" s="8">
        <v>102553</v>
      </c>
      <c r="B2557" s="3" t="s">
        <v>9300</v>
      </c>
      <c r="C2557" t="s">
        <v>9279</v>
      </c>
      <c r="D2557" t="s">
        <v>9288</v>
      </c>
      <c r="E2557" t="s">
        <v>9301</v>
      </c>
      <c r="F2557" t="s">
        <v>9282</v>
      </c>
      <c r="G2557" t="s">
        <v>9283</v>
      </c>
      <c r="H2557" t="s">
        <v>9284</v>
      </c>
      <c r="I2557" t="s">
        <v>9285</v>
      </c>
      <c r="J2557" t="s">
        <v>9286</v>
      </c>
      <c r="K2557" t="s">
        <v>9302</v>
      </c>
      <c r="L2557">
        <f t="shared" si="430"/>
        <v>100768</v>
      </c>
      <c r="M2557">
        <f t="shared" si="431"/>
        <v>100767</v>
      </c>
      <c r="N2557">
        <f t="shared" si="432"/>
        <v>100767</v>
      </c>
      <c r="O2557">
        <f t="shared" si="433"/>
        <v>100768</v>
      </c>
      <c r="P2557">
        <f t="shared" si="434"/>
        <v>100768</v>
      </c>
      <c r="Q2557">
        <f t="shared" si="435"/>
        <v>100767</v>
      </c>
      <c r="R2557">
        <f t="shared" si="436"/>
        <v>100767</v>
      </c>
      <c r="S2557">
        <f t="shared" si="437"/>
        <v>100766</v>
      </c>
      <c r="T2557">
        <f t="shared" si="438"/>
        <v>100766</v>
      </c>
      <c r="U2557">
        <f t="shared" si="439"/>
        <v>202554</v>
      </c>
      <c r="V2557" s="7">
        <f>IFERROR(VLOOKUP(VALUE(L2557),工作表2!$A:$N,14,1)/50,0)</f>
        <v>742830.06</v>
      </c>
      <c r="W2557" s="7">
        <f>IFERROR(VLOOKUP(VALUE(M2557),工作表2!$A:$N,14,1)/50,0)</f>
        <v>742830.06</v>
      </c>
      <c r="X2557" s="7">
        <f>IFERROR(VLOOKUP(VALUE(N2557),工作表2!$A:$N,14,1)/50,0)</f>
        <v>742830.06</v>
      </c>
      <c r="Y2557" s="7">
        <f>IFERROR(VLOOKUP(VALUE(O2557),工作表2!$A:$N,14,1)/50,0)</f>
        <v>742830.06</v>
      </c>
      <c r="Z2557" s="7">
        <f>IFERROR(VLOOKUP(VALUE(P2557),工作表2!$A:$N,14,1)/50,0)</f>
        <v>742830.06</v>
      </c>
      <c r="AA2557" s="7">
        <f>IFERROR(VLOOKUP(VALUE(Q2557),工作表2!$A:$N,14,1)/50,0)</f>
        <v>742830.06</v>
      </c>
      <c r="AB2557" s="7">
        <f>IFERROR(VLOOKUP(VALUE(R2557),工作表2!$A:$N,14,1)/50,0)</f>
        <v>742830.06</v>
      </c>
      <c r="AC2557" s="7">
        <f>IFERROR(VLOOKUP(VALUE(S2557),工作表2!$A:$N,14,1)/50,0)</f>
        <v>742830.06</v>
      </c>
      <c r="AD2557" s="7">
        <f>IFERROR(VLOOKUP(VALUE(T2557),工作表2!$A:$N,14,1)/50,0)</f>
        <v>742830.06</v>
      </c>
      <c r="AE2557" s="7">
        <f>IFERROR(VLOOKUP(VALUE(U2557),工作表2!$A:$N,14,1),0)</f>
        <v>112393245</v>
      </c>
      <c r="AF2557" s="7">
        <f t="shared" si="440"/>
        <v>119078715.54000001</v>
      </c>
    </row>
    <row r="2558" spans="1:32" x14ac:dyDescent="0.15">
      <c r="A2558" s="8">
        <v>102554</v>
      </c>
      <c r="B2558" s="3" t="s">
        <v>9294</v>
      </c>
      <c r="C2558" t="s">
        <v>9279</v>
      </c>
      <c r="D2558" t="s">
        <v>9280</v>
      </c>
      <c r="E2558" t="s">
        <v>9281</v>
      </c>
      <c r="F2558" t="s">
        <v>9289</v>
      </c>
      <c r="G2558" t="s">
        <v>9283</v>
      </c>
      <c r="H2558" t="s">
        <v>9291</v>
      </c>
      <c r="I2558" t="s">
        <v>9285</v>
      </c>
      <c r="J2558" t="s">
        <v>9298</v>
      </c>
      <c r="K2558" t="s">
        <v>9303</v>
      </c>
      <c r="L2558">
        <f t="shared" si="430"/>
        <v>100766</v>
      </c>
      <c r="M2558">
        <f t="shared" si="431"/>
        <v>100767</v>
      </c>
      <c r="N2558">
        <f t="shared" si="432"/>
        <v>100768</v>
      </c>
      <c r="O2558">
        <f t="shared" si="433"/>
        <v>100767</v>
      </c>
      <c r="P2558">
        <f t="shared" si="434"/>
        <v>100766</v>
      </c>
      <c r="Q2558">
        <f t="shared" si="435"/>
        <v>100767</v>
      </c>
      <c r="R2558">
        <f t="shared" si="436"/>
        <v>100766</v>
      </c>
      <c r="S2558">
        <f t="shared" si="437"/>
        <v>100766</v>
      </c>
      <c r="T2558">
        <f t="shared" si="438"/>
        <v>100768</v>
      </c>
      <c r="U2558">
        <f t="shared" si="439"/>
        <v>202555</v>
      </c>
      <c r="V2558" s="7">
        <f>IFERROR(VLOOKUP(VALUE(L2558),工作表2!$A:$N,14,1)/50,0)</f>
        <v>742830.06</v>
      </c>
      <c r="W2558" s="7">
        <f>IFERROR(VLOOKUP(VALUE(M2558),工作表2!$A:$N,14,1)/50,0)</f>
        <v>742830.06</v>
      </c>
      <c r="X2558" s="7">
        <f>IFERROR(VLOOKUP(VALUE(N2558),工作表2!$A:$N,14,1)/50,0)</f>
        <v>742830.06</v>
      </c>
      <c r="Y2558" s="7">
        <f>IFERROR(VLOOKUP(VALUE(O2558),工作表2!$A:$N,14,1)/50,0)</f>
        <v>742830.06</v>
      </c>
      <c r="Z2558" s="7">
        <f>IFERROR(VLOOKUP(VALUE(P2558),工作表2!$A:$N,14,1)/50,0)</f>
        <v>742830.06</v>
      </c>
      <c r="AA2558" s="7">
        <f>IFERROR(VLOOKUP(VALUE(Q2558),工作表2!$A:$N,14,1)/50,0)</f>
        <v>742830.06</v>
      </c>
      <c r="AB2558" s="7">
        <f>IFERROR(VLOOKUP(VALUE(R2558),工作表2!$A:$N,14,1)/50,0)</f>
        <v>742830.06</v>
      </c>
      <c r="AC2558" s="7">
        <f>IFERROR(VLOOKUP(VALUE(S2558),工作表2!$A:$N,14,1)/50,0)</f>
        <v>742830.06</v>
      </c>
      <c r="AD2558" s="7">
        <f>IFERROR(VLOOKUP(VALUE(T2558),工作表2!$A:$N,14,1)/50,0)</f>
        <v>742830.06</v>
      </c>
      <c r="AE2558" s="7">
        <f>IFERROR(VLOOKUP(VALUE(U2558),工作表2!$A:$N,14,1),0)</f>
        <v>110474813</v>
      </c>
      <c r="AF2558" s="7">
        <f t="shared" si="440"/>
        <v>117160283.54000001</v>
      </c>
    </row>
    <row r="2559" spans="1:32" x14ac:dyDescent="0.15">
      <c r="A2559" s="8">
        <v>102555</v>
      </c>
      <c r="B2559" s="3" t="s">
        <v>9278</v>
      </c>
      <c r="C2559" t="s">
        <v>9304</v>
      </c>
      <c r="D2559" t="s">
        <v>9288</v>
      </c>
      <c r="E2559" t="s">
        <v>9301</v>
      </c>
      <c r="F2559" t="s">
        <v>9289</v>
      </c>
      <c r="G2559" t="s">
        <v>9283</v>
      </c>
      <c r="H2559" t="s">
        <v>9284</v>
      </c>
      <c r="I2559" t="s">
        <v>9285</v>
      </c>
      <c r="J2559" t="s">
        <v>9292</v>
      </c>
      <c r="K2559" t="s">
        <v>9305</v>
      </c>
      <c r="L2559">
        <f t="shared" si="430"/>
        <v>100767</v>
      </c>
      <c r="M2559">
        <f t="shared" si="431"/>
        <v>100766</v>
      </c>
      <c r="N2559">
        <f t="shared" si="432"/>
        <v>100767</v>
      </c>
      <c r="O2559">
        <f t="shared" si="433"/>
        <v>100768</v>
      </c>
      <c r="P2559">
        <f t="shared" si="434"/>
        <v>100766</v>
      </c>
      <c r="Q2559">
        <f t="shared" si="435"/>
        <v>100767</v>
      </c>
      <c r="R2559">
        <f t="shared" si="436"/>
        <v>100767</v>
      </c>
      <c r="S2559">
        <f t="shared" si="437"/>
        <v>100766</v>
      </c>
      <c r="T2559">
        <f t="shared" si="438"/>
        <v>100767</v>
      </c>
      <c r="U2559">
        <f t="shared" si="439"/>
        <v>202556</v>
      </c>
      <c r="V2559" s="7">
        <f>IFERROR(VLOOKUP(VALUE(L2559),工作表2!$A:$N,14,1)/50,0)</f>
        <v>742830.06</v>
      </c>
      <c r="W2559" s="7">
        <f>IFERROR(VLOOKUP(VALUE(M2559),工作表2!$A:$N,14,1)/50,0)</f>
        <v>742830.06</v>
      </c>
      <c r="X2559" s="7">
        <f>IFERROR(VLOOKUP(VALUE(N2559),工作表2!$A:$N,14,1)/50,0)</f>
        <v>742830.06</v>
      </c>
      <c r="Y2559" s="7">
        <f>IFERROR(VLOOKUP(VALUE(O2559),工作表2!$A:$N,14,1)/50,0)</f>
        <v>742830.06</v>
      </c>
      <c r="Z2559" s="7">
        <f>IFERROR(VLOOKUP(VALUE(P2559),工作表2!$A:$N,14,1)/50,0)</f>
        <v>742830.06</v>
      </c>
      <c r="AA2559" s="7">
        <f>IFERROR(VLOOKUP(VALUE(Q2559),工作表2!$A:$N,14,1)/50,0)</f>
        <v>742830.06</v>
      </c>
      <c r="AB2559" s="7">
        <f>IFERROR(VLOOKUP(VALUE(R2559),工作表2!$A:$N,14,1)/50,0)</f>
        <v>742830.06</v>
      </c>
      <c r="AC2559" s="7">
        <f>IFERROR(VLOOKUP(VALUE(S2559),工作表2!$A:$N,14,1)/50,0)</f>
        <v>742830.06</v>
      </c>
      <c r="AD2559" s="7">
        <f>IFERROR(VLOOKUP(VALUE(T2559),工作表2!$A:$N,14,1)/50,0)</f>
        <v>742830.06</v>
      </c>
      <c r="AE2559" s="7">
        <f>IFERROR(VLOOKUP(VALUE(U2559),工作表2!$A:$N,14,1),0)</f>
        <v>110542612.5</v>
      </c>
      <c r="AF2559" s="7">
        <f t="shared" si="440"/>
        <v>117228083.04000001</v>
      </c>
    </row>
    <row r="2560" spans="1:32" x14ac:dyDescent="0.15">
      <c r="A2560" s="8">
        <v>102556</v>
      </c>
      <c r="B2560" s="3" t="s">
        <v>9278</v>
      </c>
      <c r="C2560" t="s">
        <v>9306</v>
      </c>
      <c r="D2560" t="s">
        <v>9288</v>
      </c>
      <c r="E2560" t="s">
        <v>9301</v>
      </c>
      <c r="F2560" t="s">
        <v>9289</v>
      </c>
      <c r="G2560" t="s">
        <v>9307</v>
      </c>
      <c r="H2560" t="s">
        <v>9291</v>
      </c>
      <c r="I2560" t="s">
        <v>9297</v>
      </c>
      <c r="J2560" t="s">
        <v>9292</v>
      </c>
      <c r="K2560" t="s">
        <v>9308</v>
      </c>
      <c r="L2560">
        <f t="shared" si="430"/>
        <v>100767</v>
      </c>
      <c r="M2560">
        <f t="shared" si="431"/>
        <v>100768</v>
      </c>
      <c r="N2560">
        <f t="shared" si="432"/>
        <v>100767</v>
      </c>
      <c r="O2560">
        <f t="shared" si="433"/>
        <v>100768</v>
      </c>
      <c r="P2560">
        <f t="shared" si="434"/>
        <v>100766</v>
      </c>
      <c r="Q2560">
        <f t="shared" si="435"/>
        <v>100766</v>
      </c>
      <c r="R2560">
        <f t="shared" si="436"/>
        <v>100766</v>
      </c>
      <c r="S2560">
        <f t="shared" si="437"/>
        <v>100768</v>
      </c>
      <c r="T2560">
        <f t="shared" si="438"/>
        <v>100767</v>
      </c>
      <c r="U2560">
        <f t="shared" si="439"/>
        <v>202557</v>
      </c>
      <c r="V2560" s="7">
        <f>IFERROR(VLOOKUP(VALUE(L2560),工作表2!$A:$N,14,1)/50,0)</f>
        <v>742830.06</v>
      </c>
      <c r="W2560" s="7">
        <f>IFERROR(VLOOKUP(VALUE(M2560),工作表2!$A:$N,14,1)/50,0)</f>
        <v>742830.06</v>
      </c>
      <c r="X2560" s="7">
        <f>IFERROR(VLOOKUP(VALUE(N2560),工作表2!$A:$N,14,1)/50,0)</f>
        <v>742830.06</v>
      </c>
      <c r="Y2560" s="7">
        <f>IFERROR(VLOOKUP(VALUE(O2560),工作表2!$A:$N,14,1)/50,0)</f>
        <v>742830.06</v>
      </c>
      <c r="Z2560" s="7">
        <f>IFERROR(VLOOKUP(VALUE(P2560),工作表2!$A:$N,14,1)/50,0)</f>
        <v>742830.06</v>
      </c>
      <c r="AA2560" s="7">
        <f>IFERROR(VLOOKUP(VALUE(Q2560),工作表2!$A:$N,14,1)/50,0)</f>
        <v>742830.06</v>
      </c>
      <c r="AB2560" s="7">
        <f>IFERROR(VLOOKUP(VALUE(R2560),工作表2!$A:$N,14,1)/50,0)</f>
        <v>742830.06</v>
      </c>
      <c r="AC2560" s="7">
        <f>IFERROR(VLOOKUP(VALUE(S2560),工作表2!$A:$N,14,1)/50,0)</f>
        <v>742830.06</v>
      </c>
      <c r="AD2560" s="7">
        <f>IFERROR(VLOOKUP(VALUE(T2560),工作表2!$A:$N,14,1)/50,0)</f>
        <v>742830.06</v>
      </c>
      <c r="AE2560" s="7">
        <f>IFERROR(VLOOKUP(VALUE(U2560),工作表2!$A:$N,14,1),0)</f>
        <v>112599453</v>
      </c>
      <c r="AF2560" s="7">
        <f t="shared" si="440"/>
        <v>119284923.54000001</v>
      </c>
    </row>
    <row r="2561" spans="1:32" x14ac:dyDescent="0.15">
      <c r="A2561" s="8">
        <v>102557</v>
      </c>
      <c r="B2561" s="3" t="s">
        <v>9300</v>
      </c>
      <c r="C2561" t="s">
        <v>9304</v>
      </c>
      <c r="D2561" t="s">
        <v>9295</v>
      </c>
      <c r="E2561" t="s">
        <v>9301</v>
      </c>
      <c r="F2561" t="s">
        <v>9296</v>
      </c>
      <c r="G2561" t="s">
        <v>9290</v>
      </c>
      <c r="H2561" t="s">
        <v>9291</v>
      </c>
      <c r="I2561" t="s">
        <v>9297</v>
      </c>
      <c r="J2561" t="s">
        <v>9286</v>
      </c>
      <c r="K2561" t="s">
        <v>9309</v>
      </c>
      <c r="L2561">
        <f t="shared" si="430"/>
        <v>100768</v>
      </c>
      <c r="M2561">
        <f t="shared" si="431"/>
        <v>100766</v>
      </c>
      <c r="N2561">
        <f t="shared" si="432"/>
        <v>100766</v>
      </c>
      <c r="O2561">
        <f t="shared" si="433"/>
        <v>100768</v>
      </c>
      <c r="P2561">
        <f t="shared" si="434"/>
        <v>100767</v>
      </c>
      <c r="Q2561">
        <f t="shared" si="435"/>
        <v>100768</v>
      </c>
      <c r="R2561">
        <f t="shared" si="436"/>
        <v>100766</v>
      </c>
      <c r="S2561">
        <f t="shared" si="437"/>
        <v>100768</v>
      </c>
      <c r="T2561">
        <f t="shared" si="438"/>
        <v>100766</v>
      </c>
      <c r="U2561">
        <f t="shared" si="439"/>
        <v>202558</v>
      </c>
      <c r="V2561" s="7">
        <f>IFERROR(VLOOKUP(VALUE(L2561),工作表2!$A:$N,14,1)/50,0)</f>
        <v>742830.06</v>
      </c>
      <c r="W2561" s="7">
        <f>IFERROR(VLOOKUP(VALUE(M2561),工作表2!$A:$N,14,1)/50,0)</f>
        <v>742830.06</v>
      </c>
      <c r="X2561" s="7">
        <f>IFERROR(VLOOKUP(VALUE(N2561),工作表2!$A:$N,14,1)/50,0)</f>
        <v>742830.06</v>
      </c>
      <c r="Y2561" s="7">
        <f>IFERROR(VLOOKUP(VALUE(O2561),工作表2!$A:$N,14,1)/50,0)</f>
        <v>742830.06</v>
      </c>
      <c r="Z2561" s="7">
        <f>IFERROR(VLOOKUP(VALUE(P2561),工作表2!$A:$N,14,1)/50,0)</f>
        <v>742830.06</v>
      </c>
      <c r="AA2561" s="7">
        <f>IFERROR(VLOOKUP(VALUE(Q2561),工作表2!$A:$N,14,1)/50,0)</f>
        <v>742830.06</v>
      </c>
      <c r="AB2561" s="7">
        <f>IFERROR(VLOOKUP(VALUE(R2561),工作表2!$A:$N,14,1)/50,0)</f>
        <v>742830.06</v>
      </c>
      <c r="AC2561" s="7">
        <f>IFERROR(VLOOKUP(VALUE(S2561),工作表2!$A:$N,14,1)/50,0)</f>
        <v>742830.06</v>
      </c>
      <c r="AD2561" s="7">
        <f>IFERROR(VLOOKUP(VALUE(T2561),工作表2!$A:$N,14,1)/50,0)</f>
        <v>742830.06</v>
      </c>
      <c r="AE2561" s="7">
        <f>IFERROR(VLOOKUP(VALUE(U2561),工作表2!$A:$N,14,1),0)</f>
        <v>111713078.5</v>
      </c>
      <c r="AF2561" s="7">
        <f t="shared" si="440"/>
        <v>118398549.04000001</v>
      </c>
    </row>
    <row r="2562" spans="1:32" x14ac:dyDescent="0.15">
      <c r="A2562" s="8">
        <v>102558</v>
      </c>
      <c r="B2562" s="3" t="s">
        <v>9300</v>
      </c>
      <c r="C2562" t="s">
        <v>9279</v>
      </c>
      <c r="D2562" t="s">
        <v>9288</v>
      </c>
      <c r="E2562" t="s">
        <v>9301</v>
      </c>
      <c r="F2562" t="s">
        <v>9282</v>
      </c>
      <c r="G2562" t="s">
        <v>9290</v>
      </c>
      <c r="H2562" t="s">
        <v>9310</v>
      </c>
      <c r="I2562" t="s">
        <v>9297</v>
      </c>
      <c r="J2562" t="s">
        <v>9298</v>
      </c>
      <c r="K2562" t="s">
        <v>9311</v>
      </c>
      <c r="L2562">
        <f t="shared" si="430"/>
        <v>100768</v>
      </c>
      <c r="M2562">
        <f t="shared" si="431"/>
        <v>100767</v>
      </c>
      <c r="N2562">
        <f t="shared" si="432"/>
        <v>100767</v>
      </c>
      <c r="O2562">
        <f t="shared" si="433"/>
        <v>100768</v>
      </c>
      <c r="P2562">
        <f t="shared" si="434"/>
        <v>100768</v>
      </c>
      <c r="Q2562">
        <f t="shared" si="435"/>
        <v>100768</v>
      </c>
      <c r="R2562">
        <f t="shared" si="436"/>
        <v>100768</v>
      </c>
      <c r="S2562">
        <f t="shared" si="437"/>
        <v>100768</v>
      </c>
      <c r="T2562">
        <f t="shared" si="438"/>
        <v>100768</v>
      </c>
      <c r="U2562">
        <f t="shared" si="439"/>
        <v>202559</v>
      </c>
      <c r="V2562" s="7">
        <f>IFERROR(VLOOKUP(VALUE(L2562),工作表2!$A:$N,14,1)/50,0)</f>
        <v>742830.06</v>
      </c>
      <c r="W2562" s="7">
        <f>IFERROR(VLOOKUP(VALUE(M2562),工作表2!$A:$N,14,1)/50,0)</f>
        <v>742830.06</v>
      </c>
      <c r="X2562" s="7">
        <f>IFERROR(VLOOKUP(VALUE(N2562),工作表2!$A:$N,14,1)/50,0)</f>
        <v>742830.06</v>
      </c>
      <c r="Y2562" s="7">
        <f>IFERROR(VLOOKUP(VALUE(O2562),工作表2!$A:$N,14,1)/50,0)</f>
        <v>742830.06</v>
      </c>
      <c r="Z2562" s="7">
        <f>IFERROR(VLOOKUP(VALUE(P2562),工作表2!$A:$N,14,1)/50,0)</f>
        <v>742830.06</v>
      </c>
      <c r="AA2562" s="7">
        <f>IFERROR(VLOOKUP(VALUE(Q2562),工作表2!$A:$N,14,1)/50,0)</f>
        <v>742830.06</v>
      </c>
      <c r="AB2562" s="7">
        <f>IFERROR(VLOOKUP(VALUE(R2562),工作表2!$A:$N,14,1)/50,0)</f>
        <v>742830.06</v>
      </c>
      <c r="AC2562" s="7">
        <f>IFERROR(VLOOKUP(VALUE(S2562),工作表2!$A:$N,14,1)/50,0)</f>
        <v>742830.06</v>
      </c>
      <c r="AD2562" s="7">
        <f>IFERROR(VLOOKUP(VALUE(T2562),工作表2!$A:$N,14,1)/50,0)</f>
        <v>742830.06</v>
      </c>
      <c r="AE2562" s="7">
        <f>IFERROR(VLOOKUP(VALUE(U2562),工作表2!$A:$N,14,1),0)</f>
        <v>112179639</v>
      </c>
      <c r="AF2562" s="7">
        <f t="shared" si="440"/>
        <v>118865109.54000001</v>
      </c>
    </row>
    <row r="2563" spans="1:32" x14ac:dyDescent="0.15">
      <c r="A2563" s="8">
        <v>102559</v>
      </c>
      <c r="B2563" s="3" t="s">
        <v>9300</v>
      </c>
      <c r="C2563" t="s">
        <v>9304</v>
      </c>
      <c r="D2563" t="s">
        <v>9288</v>
      </c>
      <c r="E2563" t="s">
        <v>9312</v>
      </c>
      <c r="F2563" t="s">
        <v>9289</v>
      </c>
      <c r="G2563" t="s">
        <v>9307</v>
      </c>
      <c r="H2563" t="s">
        <v>9284</v>
      </c>
      <c r="I2563" t="s">
        <v>9313</v>
      </c>
      <c r="J2563" t="s">
        <v>9292</v>
      </c>
      <c r="K2563" t="s">
        <v>9314</v>
      </c>
      <c r="L2563">
        <f t="shared" si="430"/>
        <v>100768</v>
      </c>
      <c r="M2563">
        <f t="shared" si="431"/>
        <v>100766</v>
      </c>
      <c r="N2563">
        <f t="shared" si="432"/>
        <v>100767</v>
      </c>
      <c r="O2563">
        <f t="shared" si="433"/>
        <v>100766</v>
      </c>
      <c r="P2563">
        <f t="shared" si="434"/>
        <v>100766</v>
      </c>
      <c r="Q2563">
        <f t="shared" si="435"/>
        <v>100766</v>
      </c>
      <c r="R2563">
        <f t="shared" si="436"/>
        <v>100767</v>
      </c>
      <c r="S2563">
        <f t="shared" si="437"/>
        <v>100767</v>
      </c>
      <c r="T2563">
        <f t="shared" si="438"/>
        <v>100767</v>
      </c>
      <c r="U2563">
        <f t="shared" si="439"/>
        <v>202560</v>
      </c>
      <c r="V2563" s="7">
        <f>IFERROR(VLOOKUP(VALUE(L2563),工作表2!$A:$N,14,1)/50,0)</f>
        <v>742830.06</v>
      </c>
      <c r="W2563" s="7">
        <f>IFERROR(VLOOKUP(VALUE(M2563),工作表2!$A:$N,14,1)/50,0)</f>
        <v>742830.06</v>
      </c>
      <c r="X2563" s="7">
        <f>IFERROR(VLOOKUP(VALUE(N2563),工作表2!$A:$N,14,1)/50,0)</f>
        <v>742830.06</v>
      </c>
      <c r="Y2563" s="7">
        <f>IFERROR(VLOOKUP(VALUE(O2563),工作表2!$A:$N,14,1)/50,0)</f>
        <v>742830.06</v>
      </c>
      <c r="Z2563" s="7">
        <f>IFERROR(VLOOKUP(VALUE(P2563),工作表2!$A:$N,14,1)/50,0)</f>
        <v>742830.06</v>
      </c>
      <c r="AA2563" s="7">
        <f>IFERROR(VLOOKUP(VALUE(Q2563),工作表2!$A:$N,14,1)/50,0)</f>
        <v>742830.06</v>
      </c>
      <c r="AB2563" s="7">
        <f>IFERROR(VLOOKUP(VALUE(R2563),工作表2!$A:$N,14,1)/50,0)</f>
        <v>742830.06</v>
      </c>
      <c r="AC2563" s="7">
        <f>IFERROR(VLOOKUP(VALUE(S2563),工作表2!$A:$N,14,1)/50,0)</f>
        <v>742830.06</v>
      </c>
      <c r="AD2563" s="7">
        <f>IFERROR(VLOOKUP(VALUE(T2563),工作表2!$A:$N,14,1)/50,0)</f>
        <v>742830.06</v>
      </c>
      <c r="AE2563" s="7">
        <f>IFERROR(VLOOKUP(VALUE(U2563),工作表2!$A:$N,14,1),0)</f>
        <v>112805953</v>
      </c>
      <c r="AF2563" s="7">
        <f t="shared" si="440"/>
        <v>119491423.54000001</v>
      </c>
    </row>
    <row r="2564" spans="1:32" x14ac:dyDescent="0.15">
      <c r="A2564" s="8">
        <v>102560</v>
      </c>
      <c r="B2564" s="3" t="s">
        <v>9315</v>
      </c>
      <c r="C2564" t="s">
        <v>9316</v>
      </c>
      <c r="D2564" t="s">
        <v>9317</v>
      </c>
      <c r="E2564" t="s">
        <v>9318</v>
      </c>
      <c r="F2564" t="s">
        <v>9319</v>
      </c>
      <c r="G2564" t="s">
        <v>9320</v>
      </c>
      <c r="H2564" t="s">
        <v>9321</v>
      </c>
      <c r="I2564" t="s">
        <v>9322</v>
      </c>
      <c r="J2564" t="s">
        <v>9323</v>
      </c>
      <c r="K2564" t="s">
        <v>9324</v>
      </c>
      <c r="L2564">
        <f t="shared" si="430"/>
        <v>100770</v>
      </c>
      <c r="M2564">
        <f t="shared" si="431"/>
        <v>100771</v>
      </c>
      <c r="N2564">
        <f t="shared" si="432"/>
        <v>100770</v>
      </c>
      <c r="O2564">
        <f t="shared" si="433"/>
        <v>100770</v>
      </c>
      <c r="P2564">
        <f t="shared" si="434"/>
        <v>100769</v>
      </c>
      <c r="Q2564">
        <f t="shared" si="435"/>
        <v>100771</v>
      </c>
      <c r="R2564">
        <f t="shared" si="436"/>
        <v>100770</v>
      </c>
      <c r="S2564">
        <f t="shared" si="437"/>
        <v>100769</v>
      </c>
      <c r="T2564">
        <f t="shared" si="438"/>
        <v>100771</v>
      </c>
      <c r="U2564">
        <f t="shared" si="439"/>
        <v>202561</v>
      </c>
      <c r="V2564" s="7">
        <f>IFERROR(VLOOKUP(VALUE(L2564),工作表2!$A:$N,14,1)/50,0)</f>
        <v>748028.43</v>
      </c>
      <c r="W2564" s="7">
        <f>IFERROR(VLOOKUP(VALUE(M2564),工作表2!$A:$N,14,1)/50,0)</f>
        <v>748028.43</v>
      </c>
      <c r="X2564" s="7">
        <f>IFERROR(VLOOKUP(VALUE(N2564),工作表2!$A:$N,14,1)/50,0)</f>
        <v>748028.43</v>
      </c>
      <c r="Y2564" s="7">
        <f>IFERROR(VLOOKUP(VALUE(O2564),工作表2!$A:$N,14,1)/50,0)</f>
        <v>748028.43</v>
      </c>
      <c r="Z2564" s="7">
        <f>IFERROR(VLOOKUP(VALUE(P2564),工作表2!$A:$N,14,1)/50,0)</f>
        <v>748028.43</v>
      </c>
      <c r="AA2564" s="7">
        <f>IFERROR(VLOOKUP(VALUE(Q2564),工作表2!$A:$N,14,1)/50,0)</f>
        <v>748028.43</v>
      </c>
      <c r="AB2564" s="7">
        <f>IFERROR(VLOOKUP(VALUE(R2564),工作表2!$A:$N,14,1)/50,0)</f>
        <v>748028.43</v>
      </c>
      <c r="AC2564" s="7">
        <f>IFERROR(VLOOKUP(VALUE(S2564),工作表2!$A:$N,14,1)/50,0)</f>
        <v>748028.43</v>
      </c>
      <c r="AD2564" s="7">
        <f>IFERROR(VLOOKUP(VALUE(T2564),工作表2!$A:$N,14,1)/50,0)</f>
        <v>748028.43</v>
      </c>
      <c r="AE2564" s="7">
        <f>IFERROR(VLOOKUP(VALUE(U2564),工作表2!$A:$N,14,1),0)</f>
        <v>111135825</v>
      </c>
      <c r="AF2564" s="7">
        <f t="shared" si="440"/>
        <v>117868080.87</v>
      </c>
    </row>
    <row r="2565" spans="1:32" x14ac:dyDescent="0.15">
      <c r="A2565" s="8">
        <v>102561</v>
      </c>
      <c r="B2565" s="3" t="s">
        <v>9325</v>
      </c>
      <c r="C2565" t="s">
        <v>9326</v>
      </c>
      <c r="D2565" t="s">
        <v>9327</v>
      </c>
      <c r="E2565" t="s">
        <v>9328</v>
      </c>
      <c r="F2565" t="s">
        <v>9319</v>
      </c>
      <c r="G2565" t="s">
        <v>9320</v>
      </c>
      <c r="H2565" t="s">
        <v>9329</v>
      </c>
      <c r="I2565" t="s">
        <v>9330</v>
      </c>
      <c r="J2565" t="s">
        <v>9323</v>
      </c>
      <c r="K2565" t="s">
        <v>9331</v>
      </c>
      <c r="L2565">
        <f t="shared" ref="L2565:L2628" si="441">IFERROR(VALUE(LEFT(B2565,6)),0)</f>
        <v>100771</v>
      </c>
      <c r="M2565">
        <f t="shared" ref="M2565:M2628" si="442">IFERROR(VALUE(LEFT(C2565,6)),0)</f>
        <v>100770</v>
      </c>
      <c r="N2565">
        <f t="shared" ref="N2565:N2628" si="443">IFERROR(VALUE(LEFT(D2565,6)),0)</f>
        <v>100771</v>
      </c>
      <c r="O2565">
        <f t="shared" ref="O2565:O2628" si="444">IFERROR(VALUE(LEFT(E2565,6)),0)</f>
        <v>100771</v>
      </c>
      <c r="P2565">
        <f t="shared" ref="P2565:P2628" si="445">IFERROR(VALUE(LEFT(F2565,6)),0)</f>
        <v>100769</v>
      </c>
      <c r="Q2565">
        <f t="shared" ref="Q2565:Q2628" si="446">IFERROR(VALUE(LEFT(G2565,6)),0)</f>
        <v>100771</v>
      </c>
      <c r="R2565">
        <f t="shared" ref="R2565:R2628" si="447">IFERROR(VALUE(LEFT(H2565,6)),0)</f>
        <v>100771</v>
      </c>
      <c r="S2565">
        <f t="shared" ref="S2565:S2628" si="448">IFERROR(VALUE(LEFT(I2565,6)),0)</f>
        <v>100770</v>
      </c>
      <c r="T2565">
        <f t="shared" ref="T2565:T2628" si="449">IFERROR(VALUE(LEFT(J2565,6)),0)</f>
        <v>100771</v>
      </c>
      <c r="U2565">
        <f t="shared" ref="U2565:U2628" si="450">IFERROR(VALUE(LEFT(K2565,6)),0)</f>
        <v>202562</v>
      </c>
      <c r="V2565" s="7">
        <f>IFERROR(VLOOKUP(VALUE(L2565),工作表2!$A:$N,14,1)/50,0)</f>
        <v>748028.43</v>
      </c>
      <c r="W2565" s="7">
        <f>IFERROR(VLOOKUP(VALUE(M2565),工作表2!$A:$N,14,1)/50,0)</f>
        <v>748028.43</v>
      </c>
      <c r="X2565" s="7">
        <f>IFERROR(VLOOKUP(VALUE(N2565),工作表2!$A:$N,14,1)/50,0)</f>
        <v>748028.43</v>
      </c>
      <c r="Y2565" s="7">
        <f>IFERROR(VLOOKUP(VALUE(O2565),工作表2!$A:$N,14,1)/50,0)</f>
        <v>748028.43</v>
      </c>
      <c r="Z2565" s="7">
        <f>IFERROR(VLOOKUP(VALUE(P2565),工作表2!$A:$N,14,1)/50,0)</f>
        <v>748028.43</v>
      </c>
      <c r="AA2565" s="7">
        <f>IFERROR(VLOOKUP(VALUE(Q2565),工作表2!$A:$N,14,1)/50,0)</f>
        <v>748028.43</v>
      </c>
      <c r="AB2565" s="7">
        <f>IFERROR(VLOOKUP(VALUE(R2565),工作表2!$A:$N,14,1)/50,0)</f>
        <v>748028.43</v>
      </c>
      <c r="AC2565" s="7">
        <f>IFERROR(VLOOKUP(VALUE(S2565),工作表2!$A:$N,14,1)/50,0)</f>
        <v>748028.43</v>
      </c>
      <c r="AD2565" s="7">
        <f>IFERROR(VLOOKUP(VALUE(T2565),工作表2!$A:$N,14,1)/50,0)</f>
        <v>748028.43</v>
      </c>
      <c r="AE2565" s="7">
        <f>IFERROR(VLOOKUP(VALUE(U2565),工作表2!$A:$N,14,1),0)</f>
        <v>111203610.5</v>
      </c>
      <c r="AF2565" s="7">
        <f t="shared" ref="AF2565:AF2628" si="451">SUM(V2565:AE2565)</f>
        <v>117935866.37</v>
      </c>
    </row>
    <row r="2566" spans="1:32" x14ac:dyDescent="0.15">
      <c r="A2566" s="8">
        <v>102562</v>
      </c>
      <c r="B2566" s="3" t="s">
        <v>9332</v>
      </c>
      <c r="C2566" t="s">
        <v>9316</v>
      </c>
      <c r="D2566" t="s">
        <v>9333</v>
      </c>
      <c r="E2566" t="s">
        <v>9328</v>
      </c>
      <c r="F2566" t="s">
        <v>9334</v>
      </c>
      <c r="G2566" t="s">
        <v>9320</v>
      </c>
      <c r="H2566" t="s">
        <v>9329</v>
      </c>
      <c r="I2566" t="s">
        <v>9322</v>
      </c>
      <c r="J2566" t="s">
        <v>9335</v>
      </c>
      <c r="K2566" t="s">
        <v>9336</v>
      </c>
      <c r="L2566">
        <f t="shared" si="441"/>
        <v>100769</v>
      </c>
      <c r="M2566">
        <f t="shared" si="442"/>
        <v>100771</v>
      </c>
      <c r="N2566">
        <f t="shared" si="443"/>
        <v>100769</v>
      </c>
      <c r="O2566">
        <f t="shared" si="444"/>
        <v>100771</v>
      </c>
      <c r="P2566">
        <f t="shared" si="445"/>
        <v>100770</v>
      </c>
      <c r="Q2566">
        <f t="shared" si="446"/>
        <v>100771</v>
      </c>
      <c r="R2566">
        <f t="shared" si="447"/>
        <v>100771</v>
      </c>
      <c r="S2566">
        <f t="shared" si="448"/>
        <v>100769</v>
      </c>
      <c r="T2566">
        <f t="shared" si="449"/>
        <v>100770</v>
      </c>
      <c r="U2566">
        <f t="shared" si="450"/>
        <v>202563</v>
      </c>
      <c r="V2566" s="7">
        <f>IFERROR(VLOOKUP(VALUE(L2566),工作表2!$A:$N,14,1)/50,0)</f>
        <v>748028.43</v>
      </c>
      <c r="W2566" s="7">
        <f>IFERROR(VLOOKUP(VALUE(M2566),工作表2!$A:$N,14,1)/50,0)</f>
        <v>748028.43</v>
      </c>
      <c r="X2566" s="7">
        <f>IFERROR(VLOOKUP(VALUE(N2566),工作表2!$A:$N,14,1)/50,0)</f>
        <v>748028.43</v>
      </c>
      <c r="Y2566" s="7">
        <f>IFERROR(VLOOKUP(VALUE(O2566),工作表2!$A:$N,14,1)/50,0)</f>
        <v>748028.43</v>
      </c>
      <c r="Z2566" s="7">
        <f>IFERROR(VLOOKUP(VALUE(P2566),工作表2!$A:$N,14,1)/50,0)</f>
        <v>748028.43</v>
      </c>
      <c r="AA2566" s="7">
        <f>IFERROR(VLOOKUP(VALUE(Q2566),工作表2!$A:$N,14,1)/50,0)</f>
        <v>748028.43</v>
      </c>
      <c r="AB2566" s="7">
        <f>IFERROR(VLOOKUP(VALUE(R2566),工作表2!$A:$N,14,1)/50,0)</f>
        <v>748028.43</v>
      </c>
      <c r="AC2566" s="7">
        <f>IFERROR(VLOOKUP(VALUE(S2566),工作表2!$A:$N,14,1)/50,0)</f>
        <v>748028.43</v>
      </c>
      <c r="AD2566" s="7">
        <f>IFERROR(VLOOKUP(VALUE(T2566),工作表2!$A:$N,14,1)/50,0)</f>
        <v>748028.43</v>
      </c>
      <c r="AE2566" s="7">
        <f>IFERROR(VLOOKUP(VALUE(U2566),工作表2!$A:$N,14,1),0)</f>
        <v>111271428</v>
      </c>
      <c r="AF2566" s="7">
        <f t="shared" si="451"/>
        <v>118003683.87</v>
      </c>
    </row>
    <row r="2567" spans="1:32" x14ac:dyDescent="0.15">
      <c r="A2567" s="8">
        <v>102563</v>
      </c>
      <c r="B2567" s="3" t="s">
        <v>9332</v>
      </c>
      <c r="C2567" t="s">
        <v>9337</v>
      </c>
      <c r="D2567" t="s">
        <v>9333</v>
      </c>
      <c r="E2567" t="s">
        <v>9318</v>
      </c>
      <c r="F2567" t="s">
        <v>9334</v>
      </c>
      <c r="G2567" t="s">
        <v>9338</v>
      </c>
      <c r="H2567" t="s">
        <v>9339</v>
      </c>
      <c r="I2567" t="s">
        <v>9340</v>
      </c>
      <c r="J2567" t="s">
        <v>9335</v>
      </c>
      <c r="K2567" t="s">
        <v>9341</v>
      </c>
      <c r="L2567">
        <f t="shared" si="441"/>
        <v>100769</v>
      </c>
      <c r="M2567">
        <f t="shared" si="442"/>
        <v>100769</v>
      </c>
      <c r="N2567">
        <f t="shared" si="443"/>
        <v>100769</v>
      </c>
      <c r="O2567">
        <f t="shared" si="444"/>
        <v>100770</v>
      </c>
      <c r="P2567">
        <f t="shared" si="445"/>
        <v>100770</v>
      </c>
      <c r="Q2567">
        <f t="shared" si="446"/>
        <v>100770</v>
      </c>
      <c r="R2567">
        <f t="shared" si="447"/>
        <v>100769</v>
      </c>
      <c r="S2567">
        <f t="shared" si="448"/>
        <v>100771</v>
      </c>
      <c r="T2567">
        <f t="shared" si="449"/>
        <v>100770</v>
      </c>
      <c r="U2567">
        <f t="shared" si="450"/>
        <v>202564</v>
      </c>
      <c r="V2567" s="7">
        <f>IFERROR(VLOOKUP(VALUE(L2567),工作表2!$A:$N,14,1)/50,0)</f>
        <v>748028.43</v>
      </c>
      <c r="W2567" s="7">
        <f>IFERROR(VLOOKUP(VALUE(M2567),工作表2!$A:$N,14,1)/50,0)</f>
        <v>748028.43</v>
      </c>
      <c r="X2567" s="7">
        <f>IFERROR(VLOOKUP(VALUE(N2567),工作表2!$A:$N,14,1)/50,0)</f>
        <v>748028.43</v>
      </c>
      <c r="Y2567" s="7">
        <f>IFERROR(VLOOKUP(VALUE(O2567),工作表2!$A:$N,14,1)/50,0)</f>
        <v>748028.43</v>
      </c>
      <c r="Z2567" s="7">
        <f>IFERROR(VLOOKUP(VALUE(P2567),工作表2!$A:$N,14,1)/50,0)</f>
        <v>748028.43</v>
      </c>
      <c r="AA2567" s="7">
        <f>IFERROR(VLOOKUP(VALUE(Q2567),工作表2!$A:$N,14,1)/50,0)</f>
        <v>748028.43</v>
      </c>
      <c r="AB2567" s="7">
        <f>IFERROR(VLOOKUP(VALUE(R2567),工作表2!$A:$N,14,1)/50,0)</f>
        <v>748028.43</v>
      </c>
      <c r="AC2567" s="7">
        <f>IFERROR(VLOOKUP(VALUE(S2567),工作表2!$A:$N,14,1)/50,0)</f>
        <v>748028.43</v>
      </c>
      <c r="AD2567" s="7">
        <f>IFERROR(VLOOKUP(VALUE(T2567),工作表2!$A:$N,14,1)/50,0)</f>
        <v>748028.43</v>
      </c>
      <c r="AE2567" s="7">
        <f>IFERROR(VLOOKUP(VALUE(U2567),工作表2!$A:$N,14,1),0)</f>
        <v>113341044</v>
      </c>
      <c r="AF2567" s="7">
        <f t="shared" si="451"/>
        <v>120073299.87</v>
      </c>
    </row>
    <row r="2568" spans="1:32" x14ac:dyDescent="0.15">
      <c r="A2568" s="8">
        <v>102564</v>
      </c>
      <c r="B2568" s="3" t="s">
        <v>9325</v>
      </c>
      <c r="C2568" t="s">
        <v>9326</v>
      </c>
      <c r="D2568" t="s">
        <v>9317</v>
      </c>
      <c r="E2568" t="s">
        <v>9328</v>
      </c>
      <c r="F2568" t="s">
        <v>9319</v>
      </c>
      <c r="G2568" t="s">
        <v>9342</v>
      </c>
      <c r="H2568" t="s">
        <v>9321</v>
      </c>
      <c r="I2568" t="s">
        <v>9330</v>
      </c>
      <c r="J2568" t="s">
        <v>9323</v>
      </c>
      <c r="K2568" t="s">
        <v>9343</v>
      </c>
      <c r="L2568">
        <f t="shared" si="441"/>
        <v>100771</v>
      </c>
      <c r="M2568">
        <f t="shared" si="442"/>
        <v>100770</v>
      </c>
      <c r="N2568">
        <f t="shared" si="443"/>
        <v>100770</v>
      </c>
      <c r="O2568">
        <f t="shared" si="444"/>
        <v>100771</v>
      </c>
      <c r="P2568">
        <f t="shared" si="445"/>
        <v>100769</v>
      </c>
      <c r="Q2568">
        <f t="shared" si="446"/>
        <v>100769</v>
      </c>
      <c r="R2568">
        <f t="shared" si="447"/>
        <v>100770</v>
      </c>
      <c r="S2568">
        <f t="shared" si="448"/>
        <v>100770</v>
      </c>
      <c r="T2568">
        <f t="shared" si="449"/>
        <v>100771</v>
      </c>
      <c r="U2568">
        <f t="shared" si="450"/>
        <v>202565</v>
      </c>
      <c r="V2568" s="7">
        <f>IFERROR(VLOOKUP(VALUE(L2568),工作表2!$A:$N,14,1)/50,0)</f>
        <v>748028.43</v>
      </c>
      <c r="W2568" s="7">
        <f>IFERROR(VLOOKUP(VALUE(M2568),工作表2!$A:$N,14,1)/50,0)</f>
        <v>748028.43</v>
      </c>
      <c r="X2568" s="7">
        <f>IFERROR(VLOOKUP(VALUE(N2568),工作表2!$A:$N,14,1)/50,0)</f>
        <v>748028.43</v>
      </c>
      <c r="Y2568" s="7">
        <f>IFERROR(VLOOKUP(VALUE(O2568),工作表2!$A:$N,14,1)/50,0)</f>
        <v>748028.43</v>
      </c>
      <c r="Z2568" s="7">
        <f>IFERROR(VLOOKUP(VALUE(P2568),工作表2!$A:$N,14,1)/50,0)</f>
        <v>748028.43</v>
      </c>
      <c r="AA2568" s="7">
        <f>IFERROR(VLOOKUP(VALUE(Q2568),工作表2!$A:$N,14,1)/50,0)</f>
        <v>748028.43</v>
      </c>
      <c r="AB2568" s="7">
        <f>IFERROR(VLOOKUP(VALUE(R2568),工作表2!$A:$N,14,1)/50,0)</f>
        <v>748028.43</v>
      </c>
      <c r="AC2568" s="7">
        <f>IFERROR(VLOOKUP(VALUE(S2568),工作表2!$A:$N,14,1)/50,0)</f>
        <v>748028.43</v>
      </c>
      <c r="AD2568" s="7">
        <f>IFERROR(VLOOKUP(VALUE(T2568),工作表2!$A:$N,14,1)/50,0)</f>
        <v>748028.43</v>
      </c>
      <c r="AE2568" s="7">
        <f>IFERROR(VLOOKUP(VALUE(U2568),工作表2!$A:$N,14,1),0)</f>
        <v>111407159.5</v>
      </c>
      <c r="AF2568" s="7">
        <f t="shared" si="451"/>
        <v>118139415.37</v>
      </c>
    </row>
    <row r="2569" spans="1:32" x14ac:dyDescent="0.15">
      <c r="A2569" s="8">
        <v>102565</v>
      </c>
      <c r="B2569" s="3" t="s">
        <v>9325</v>
      </c>
      <c r="C2569" t="s">
        <v>9326</v>
      </c>
      <c r="D2569" t="s">
        <v>9333</v>
      </c>
      <c r="E2569" t="s">
        <v>9318</v>
      </c>
      <c r="F2569" t="s">
        <v>9319</v>
      </c>
      <c r="G2569" t="s">
        <v>9320</v>
      </c>
      <c r="H2569" t="s">
        <v>9329</v>
      </c>
      <c r="I2569" t="s">
        <v>9322</v>
      </c>
      <c r="J2569" t="s">
        <v>9323</v>
      </c>
      <c r="K2569" t="s">
        <v>9344</v>
      </c>
      <c r="L2569">
        <f t="shared" si="441"/>
        <v>100771</v>
      </c>
      <c r="M2569">
        <f t="shared" si="442"/>
        <v>100770</v>
      </c>
      <c r="N2569">
        <f t="shared" si="443"/>
        <v>100769</v>
      </c>
      <c r="O2569">
        <f t="shared" si="444"/>
        <v>100770</v>
      </c>
      <c r="P2569">
        <f t="shared" si="445"/>
        <v>100769</v>
      </c>
      <c r="Q2569">
        <f t="shared" si="446"/>
        <v>100771</v>
      </c>
      <c r="R2569">
        <f t="shared" si="447"/>
        <v>100771</v>
      </c>
      <c r="S2569">
        <f t="shared" si="448"/>
        <v>100769</v>
      </c>
      <c r="T2569">
        <f t="shared" si="449"/>
        <v>100771</v>
      </c>
      <c r="U2569">
        <f t="shared" si="450"/>
        <v>202566</v>
      </c>
      <c r="V2569" s="7">
        <f>IFERROR(VLOOKUP(VALUE(L2569),工作表2!$A:$N,14,1)/50,0)</f>
        <v>748028.43</v>
      </c>
      <c r="W2569" s="7">
        <f>IFERROR(VLOOKUP(VALUE(M2569),工作表2!$A:$N,14,1)/50,0)</f>
        <v>748028.43</v>
      </c>
      <c r="X2569" s="7">
        <f>IFERROR(VLOOKUP(VALUE(N2569),工作表2!$A:$N,14,1)/50,0)</f>
        <v>748028.43</v>
      </c>
      <c r="Y2569" s="7">
        <f>IFERROR(VLOOKUP(VALUE(O2569),工作表2!$A:$N,14,1)/50,0)</f>
        <v>748028.43</v>
      </c>
      <c r="Z2569" s="7">
        <f>IFERROR(VLOOKUP(VALUE(P2569),工作表2!$A:$N,14,1)/50,0)</f>
        <v>748028.43</v>
      </c>
      <c r="AA2569" s="7">
        <f>IFERROR(VLOOKUP(VALUE(Q2569),工作表2!$A:$N,14,1)/50,0)</f>
        <v>748028.43</v>
      </c>
      <c r="AB2569" s="7">
        <f>IFERROR(VLOOKUP(VALUE(R2569),工作表2!$A:$N,14,1)/50,0)</f>
        <v>748028.43</v>
      </c>
      <c r="AC2569" s="7">
        <f>IFERROR(VLOOKUP(VALUE(S2569),工作表2!$A:$N,14,1)/50,0)</f>
        <v>748028.43</v>
      </c>
      <c r="AD2569" s="7">
        <f>IFERROR(VLOOKUP(VALUE(T2569),工作表2!$A:$N,14,1)/50,0)</f>
        <v>748028.43</v>
      </c>
      <c r="AE2569" s="7">
        <f>IFERROR(VLOOKUP(VALUE(U2569),工作表2!$A:$N,14,1),0)</f>
        <v>111475073</v>
      </c>
      <c r="AF2569" s="7">
        <f t="shared" si="451"/>
        <v>118207328.87</v>
      </c>
    </row>
    <row r="2570" spans="1:32" x14ac:dyDescent="0.15">
      <c r="A2570" s="8">
        <v>102566</v>
      </c>
      <c r="B2570" s="3" t="s">
        <v>9332</v>
      </c>
      <c r="C2570" t="s">
        <v>9316</v>
      </c>
      <c r="D2570" t="s">
        <v>9333</v>
      </c>
      <c r="E2570" t="s">
        <v>9318</v>
      </c>
      <c r="F2570" t="s">
        <v>9334</v>
      </c>
      <c r="G2570" t="s">
        <v>9342</v>
      </c>
      <c r="H2570" t="s">
        <v>9329</v>
      </c>
      <c r="I2570" t="s">
        <v>9330</v>
      </c>
      <c r="J2570" t="s">
        <v>9345</v>
      </c>
      <c r="K2570" t="s">
        <v>9346</v>
      </c>
      <c r="L2570">
        <f t="shared" si="441"/>
        <v>100769</v>
      </c>
      <c r="M2570">
        <f t="shared" si="442"/>
        <v>100771</v>
      </c>
      <c r="N2570">
        <f t="shared" si="443"/>
        <v>100769</v>
      </c>
      <c r="O2570">
        <f t="shared" si="444"/>
        <v>100770</v>
      </c>
      <c r="P2570">
        <f t="shared" si="445"/>
        <v>100770</v>
      </c>
      <c r="Q2570">
        <f t="shared" si="446"/>
        <v>100769</v>
      </c>
      <c r="R2570">
        <f t="shared" si="447"/>
        <v>100771</v>
      </c>
      <c r="S2570">
        <f t="shared" si="448"/>
        <v>100770</v>
      </c>
      <c r="T2570">
        <f t="shared" si="449"/>
        <v>100769</v>
      </c>
      <c r="U2570">
        <f t="shared" si="450"/>
        <v>202567</v>
      </c>
      <c r="V2570" s="7">
        <f>IFERROR(VLOOKUP(VALUE(L2570),工作表2!$A:$N,14,1)/50,0)</f>
        <v>748028.43</v>
      </c>
      <c r="W2570" s="7">
        <f>IFERROR(VLOOKUP(VALUE(M2570),工作表2!$A:$N,14,1)/50,0)</f>
        <v>748028.43</v>
      </c>
      <c r="X2570" s="7">
        <f>IFERROR(VLOOKUP(VALUE(N2570),工作表2!$A:$N,14,1)/50,0)</f>
        <v>748028.43</v>
      </c>
      <c r="Y2570" s="7">
        <f>IFERROR(VLOOKUP(VALUE(O2570),工作表2!$A:$N,14,1)/50,0)</f>
        <v>748028.43</v>
      </c>
      <c r="Z2570" s="7">
        <f>IFERROR(VLOOKUP(VALUE(P2570),工作表2!$A:$N,14,1)/50,0)</f>
        <v>748028.43</v>
      </c>
      <c r="AA2570" s="7">
        <f>IFERROR(VLOOKUP(VALUE(Q2570),工作表2!$A:$N,14,1)/50,0)</f>
        <v>748028.43</v>
      </c>
      <c r="AB2570" s="7">
        <f>IFERROR(VLOOKUP(VALUE(R2570),工作表2!$A:$N,14,1)/50,0)</f>
        <v>748028.43</v>
      </c>
      <c r="AC2570" s="7">
        <f>IFERROR(VLOOKUP(VALUE(S2570),工作表2!$A:$N,14,1)/50,0)</f>
        <v>748028.43</v>
      </c>
      <c r="AD2570" s="7">
        <f>IFERROR(VLOOKUP(VALUE(T2570),工作表2!$A:$N,14,1)/50,0)</f>
        <v>748028.43</v>
      </c>
      <c r="AE2570" s="7">
        <f>IFERROR(VLOOKUP(VALUE(U2570),工作表2!$A:$N,14,1),0)</f>
        <v>113547602.5</v>
      </c>
      <c r="AF2570" s="7">
        <f t="shared" si="451"/>
        <v>120279858.37</v>
      </c>
    </row>
    <row r="2571" spans="1:32" x14ac:dyDescent="0.15">
      <c r="A2571" s="8">
        <v>102567</v>
      </c>
      <c r="B2571" s="3" t="s">
        <v>9332</v>
      </c>
      <c r="C2571" t="s">
        <v>9316</v>
      </c>
      <c r="D2571" t="s">
        <v>9327</v>
      </c>
      <c r="E2571" t="s">
        <v>9347</v>
      </c>
      <c r="F2571" t="s">
        <v>9334</v>
      </c>
      <c r="G2571" t="s">
        <v>9342</v>
      </c>
      <c r="H2571" t="s">
        <v>9329</v>
      </c>
      <c r="I2571" t="s">
        <v>9322</v>
      </c>
      <c r="J2571" t="s">
        <v>9323</v>
      </c>
      <c r="K2571" t="s">
        <v>9348</v>
      </c>
      <c r="L2571">
        <f t="shared" si="441"/>
        <v>100769</v>
      </c>
      <c r="M2571">
        <f t="shared" si="442"/>
        <v>100771</v>
      </c>
      <c r="N2571">
        <f t="shared" si="443"/>
        <v>100771</v>
      </c>
      <c r="O2571">
        <f t="shared" si="444"/>
        <v>100769</v>
      </c>
      <c r="P2571">
        <f t="shared" si="445"/>
        <v>100770</v>
      </c>
      <c r="Q2571">
        <f t="shared" si="446"/>
        <v>100769</v>
      </c>
      <c r="R2571">
        <f t="shared" si="447"/>
        <v>100771</v>
      </c>
      <c r="S2571">
        <f t="shared" si="448"/>
        <v>100769</v>
      </c>
      <c r="T2571">
        <f t="shared" si="449"/>
        <v>100771</v>
      </c>
      <c r="U2571">
        <f t="shared" si="450"/>
        <v>202568</v>
      </c>
      <c r="V2571" s="7">
        <f>IFERROR(VLOOKUP(VALUE(L2571),工作表2!$A:$N,14,1)/50,0)</f>
        <v>748028.43</v>
      </c>
      <c r="W2571" s="7">
        <f>IFERROR(VLOOKUP(VALUE(M2571),工作表2!$A:$N,14,1)/50,0)</f>
        <v>748028.43</v>
      </c>
      <c r="X2571" s="7">
        <f>IFERROR(VLOOKUP(VALUE(N2571),工作表2!$A:$N,14,1)/50,0)</f>
        <v>748028.43</v>
      </c>
      <c r="Y2571" s="7">
        <f>IFERROR(VLOOKUP(VALUE(O2571),工作表2!$A:$N,14,1)/50,0)</f>
        <v>748028.43</v>
      </c>
      <c r="Z2571" s="7">
        <f>IFERROR(VLOOKUP(VALUE(P2571),工作表2!$A:$N,14,1)/50,0)</f>
        <v>748028.43</v>
      </c>
      <c r="AA2571" s="7">
        <f>IFERROR(VLOOKUP(VALUE(Q2571),工作表2!$A:$N,14,1)/50,0)</f>
        <v>748028.43</v>
      </c>
      <c r="AB2571" s="7">
        <f>IFERROR(VLOOKUP(VALUE(R2571),工作表2!$A:$N,14,1)/50,0)</f>
        <v>748028.43</v>
      </c>
      <c r="AC2571" s="7">
        <f>IFERROR(VLOOKUP(VALUE(S2571),工作表2!$A:$N,14,1)/50,0)</f>
        <v>748028.43</v>
      </c>
      <c r="AD2571" s="7">
        <f>IFERROR(VLOOKUP(VALUE(T2571),工作表2!$A:$N,14,1)/50,0)</f>
        <v>748028.43</v>
      </c>
      <c r="AE2571" s="7">
        <f>IFERROR(VLOOKUP(VALUE(U2571),工作表2!$A:$N,14,1),0)</f>
        <v>112653868</v>
      </c>
      <c r="AF2571" s="7">
        <f t="shared" si="451"/>
        <v>119386123.87</v>
      </c>
    </row>
    <row r="2572" spans="1:32" x14ac:dyDescent="0.15">
      <c r="A2572" s="8">
        <v>102568</v>
      </c>
      <c r="B2572" s="3" t="s">
        <v>9332</v>
      </c>
      <c r="C2572" t="s">
        <v>9326</v>
      </c>
      <c r="D2572" t="s">
        <v>9327</v>
      </c>
      <c r="E2572" t="s">
        <v>9347</v>
      </c>
      <c r="F2572" t="s">
        <v>9334</v>
      </c>
      <c r="G2572" t="s">
        <v>9320</v>
      </c>
      <c r="H2572" t="s">
        <v>9339</v>
      </c>
      <c r="I2572" t="s">
        <v>9322</v>
      </c>
      <c r="J2572" t="s">
        <v>9323</v>
      </c>
      <c r="K2572" t="s">
        <v>9349</v>
      </c>
      <c r="L2572">
        <f t="shared" si="441"/>
        <v>100769</v>
      </c>
      <c r="M2572">
        <f t="shared" si="442"/>
        <v>100770</v>
      </c>
      <c r="N2572">
        <f t="shared" si="443"/>
        <v>100771</v>
      </c>
      <c r="O2572">
        <f t="shared" si="444"/>
        <v>100769</v>
      </c>
      <c r="P2572">
        <f t="shared" si="445"/>
        <v>100770</v>
      </c>
      <c r="Q2572">
        <f t="shared" si="446"/>
        <v>100771</v>
      </c>
      <c r="R2572">
        <f t="shared" si="447"/>
        <v>100769</v>
      </c>
      <c r="S2572">
        <f t="shared" si="448"/>
        <v>100769</v>
      </c>
      <c r="T2572">
        <f t="shared" si="449"/>
        <v>100771</v>
      </c>
      <c r="U2572">
        <f t="shared" si="450"/>
        <v>202569</v>
      </c>
      <c r="V2572" s="7">
        <f>IFERROR(VLOOKUP(VALUE(L2572),工作表2!$A:$N,14,1)/50,0)</f>
        <v>748028.43</v>
      </c>
      <c r="W2572" s="7">
        <f>IFERROR(VLOOKUP(VALUE(M2572),工作表2!$A:$N,14,1)/50,0)</f>
        <v>748028.43</v>
      </c>
      <c r="X2572" s="7">
        <f>IFERROR(VLOOKUP(VALUE(N2572),工作表2!$A:$N,14,1)/50,0)</f>
        <v>748028.43</v>
      </c>
      <c r="Y2572" s="7">
        <f>IFERROR(VLOOKUP(VALUE(O2572),工作表2!$A:$N,14,1)/50,0)</f>
        <v>748028.43</v>
      </c>
      <c r="Z2572" s="7">
        <f>IFERROR(VLOOKUP(VALUE(P2572),工作表2!$A:$N,14,1)/50,0)</f>
        <v>748028.43</v>
      </c>
      <c r="AA2572" s="7">
        <f>IFERROR(VLOOKUP(VALUE(Q2572),工作表2!$A:$N,14,1)/50,0)</f>
        <v>748028.43</v>
      </c>
      <c r="AB2572" s="7">
        <f>IFERROR(VLOOKUP(VALUE(R2572),工作表2!$A:$N,14,1)/50,0)</f>
        <v>748028.43</v>
      </c>
      <c r="AC2572" s="7">
        <f>IFERROR(VLOOKUP(VALUE(S2572),工作表2!$A:$N,14,1)/50,0)</f>
        <v>748028.43</v>
      </c>
      <c r="AD2572" s="7">
        <f>IFERROR(VLOOKUP(VALUE(T2572),工作表2!$A:$N,14,1)/50,0)</f>
        <v>748028.43</v>
      </c>
      <c r="AE2572" s="7">
        <f>IFERROR(VLOOKUP(VALUE(U2572),工作表2!$A:$N,14,1),0)</f>
        <v>113123658.5</v>
      </c>
      <c r="AF2572" s="7">
        <f t="shared" si="451"/>
        <v>119855914.37</v>
      </c>
    </row>
    <row r="2573" spans="1:32" x14ac:dyDescent="0.15">
      <c r="A2573" s="8">
        <v>102569</v>
      </c>
      <c r="B2573" s="3" t="s">
        <v>9325</v>
      </c>
      <c r="C2573" t="s">
        <v>9326</v>
      </c>
      <c r="D2573" t="s">
        <v>9333</v>
      </c>
      <c r="E2573" t="s">
        <v>9318</v>
      </c>
      <c r="F2573" t="s">
        <v>9334</v>
      </c>
      <c r="G2573" t="s">
        <v>9342</v>
      </c>
      <c r="H2573" t="s">
        <v>9321</v>
      </c>
      <c r="I2573" t="s">
        <v>9330</v>
      </c>
      <c r="J2573" t="s">
        <v>9323</v>
      </c>
      <c r="K2573" t="s">
        <v>9350</v>
      </c>
      <c r="L2573">
        <f t="shared" si="441"/>
        <v>100771</v>
      </c>
      <c r="M2573">
        <f t="shared" si="442"/>
        <v>100770</v>
      </c>
      <c r="N2573">
        <f t="shared" si="443"/>
        <v>100769</v>
      </c>
      <c r="O2573">
        <f t="shared" si="444"/>
        <v>100770</v>
      </c>
      <c r="P2573">
        <f t="shared" si="445"/>
        <v>100770</v>
      </c>
      <c r="Q2573">
        <f t="shared" si="446"/>
        <v>100769</v>
      </c>
      <c r="R2573">
        <f t="shared" si="447"/>
        <v>100770</v>
      </c>
      <c r="S2573">
        <f t="shared" si="448"/>
        <v>100770</v>
      </c>
      <c r="T2573">
        <f t="shared" si="449"/>
        <v>100771</v>
      </c>
      <c r="U2573">
        <f t="shared" si="450"/>
        <v>202570</v>
      </c>
      <c r="V2573" s="7">
        <f>IFERROR(VLOOKUP(VALUE(L2573),工作表2!$A:$N,14,1)/50,0)</f>
        <v>748028.43</v>
      </c>
      <c r="W2573" s="7">
        <f>IFERROR(VLOOKUP(VALUE(M2573),工作表2!$A:$N,14,1)/50,0)</f>
        <v>748028.43</v>
      </c>
      <c r="X2573" s="7">
        <f>IFERROR(VLOOKUP(VALUE(N2573),工作表2!$A:$N,14,1)/50,0)</f>
        <v>748028.43</v>
      </c>
      <c r="Y2573" s="7">
        <f>IFERROR(VLOOKUP(VALUE(O2573),工作表2!$A:$N,14,1)/50,0)</f>
        <v>748028.43</v>
      </c>
      <c r="Z2573" s="7">
        <f>IFERROR(VLOOKUP(VALUE(P2573),工作表2!$A:$N,14,1)/50,0)</f>
        <v>748028.43</v>
      </c>
      <c r="AA2573" s="7">
        <f>IFERROR(VLOOKUP(VALUE(Q2573),工作表2!$A:$N,14,1)/50,0)</f>
        <v>748028.43</v>
      </c>
      <c r="AB2573" s="7">
        <f>IFERROR(VLOOKUP(VALUE(R2573),工作表2!$A:$N,14,1)/50,0)</f>
        <v>748028.43</v>
      </c>
      <c r="AC2573" s="7">
        <f>IFERROR(VLOOKUP(VALUE(S2573),工作表2!$A:$N,14,1)/50,0)</f>
        <v>748028.43</v>
      </c>
      <c r="AD2573" s="7">
        <f>IFERROR(VLOOKUP(VALUE(T2573),工作表2!$A:$N,14,1)/50,0)</f>
        <v>748028.43</v>
      </c>
      <c r="AE2573" s="7">
        <f>IFERROR(VLOOKUP(VALUE(U2573),工作表2!$A:$N,14,1),0)</f>
        <v>113754451.5</v>
      </c>
      <c r="AF2573" s="7">
        <f t="shared" si="451"/>
        <v>120486707.37</v>
      </c>
    </row>
    <row r="2574" spans="1:32" x14ac:dyDescent="0.15">
      <c r="A2574" s="8">
        <v>102570</v>
      </c>
      <c r="B2574" s="3" t="s">
        <v>9351</v>
      </c>
      <c r="C2574" t="s">
        <v>9352</v>
      </c>
      <c r="D2574" t="s">
        <v>9353</v>
      </c>
      <c r="E2574" t="s">
        <v>9354</v>
      </c>
      <c r="F2574" t="s">
        <v>9355</v>
      </c>
      <c r="G2574" t="s">
        <v>9356</v>
      </c>
      <c r="H2574" t="s">
        <v>9357</v>
      </c>
      <c r="I2574" t="s">
        <v>9358</v>
      </c>
      <c r="J2574" t="s">
        <v>9359</v>
      </c>
      <c r="K2574" t="s">
        <v>9360</v>
      </c>
      <c r="L2574">
        <f t="shared" si="441"/>
        <v>100774</v>
      </c>
      <c r="M2574">
        <f t="shared" si="442"/>
        <v>100774</v>
      </c>
      <c r="N2574">
        <f t="shared" si="443"/>
        <v>100774</v>
      </c>
      <c r="O2574">
        <f t="shared" si="444"/>
        <v>100773</v>
      </c>
      <c r="P2574">
        <f t="shared" si="445"/>
        <v>100774</v>
      </c>
      <c r="Q2574">
        <f t="shared" si="446"/>
        <v>100772</v>
      </c>
      <c r="R2574">
        <f t="shared" si="447"/>
        <v>100772</v>
      </c>
      <c r="S2574">
        <f t="shared" si="448"/>
        <v>100773</v>
      </c>
      <c r="T2574">
        <f t="shared" si="449"/>
        <v>100772</v>
      </c>
      <c r="U2574">
        <f t="shared" si="450"/>
        <v>202571</v>
      </c>
      <c r="V2574" s="7">
        <f>IFERROR(VLOOKUP(VALUE(L2574),工作表2!$A:$N,14,1)/50,0)</f>
        <v>753226.81</v>
      </c>
      <c r="W2574" s="7">
        <f>IFERROR(VLOOKUP(VALUE(M2574),工作表2!$A:$N,14,1)/50,0)</f>
        <v>753226.81</v>
      </c>
      <c r="X2574" s="7">
        <f>IFERROR(VLOOKUP(VALUE(N2574),工作表2!$A:$N,14,1)/50,0)</f>
        <v>753226.81</v>
      </c>
      <c r="Y2574" s="7">
        <f>IFERROR(VLOOKUP(VALUE(O2574),工作表2!$A:$N,14,1)/50,0)</f>
        <v>753226.81</v>
      </c>
      <c r="Z2574" s="7">
        <f>IFERROR(VLOOKUP(VALUE(P2574),工作表2!$A:$N,14,1)/50,0)</f>
        <v>753226.81</v>
      </c>
      <c r="AA2574" s="7">
        <f>IFERROR(VLOOKUP(VALUE(Q2574),工作表2!$A:$N,14,1)/50,0)</f>
        <v>753226.81</v>
      </c>
      <c r="AB2574" s="7">
        <f>IFERROR(VLOOKUP(VALUE(R2574),工作表2!$A:$N,14,1)/50,0)</f>
        <v>753226.81</v>
      </c>
      <c r="AC2574" s="7">
        <f>IFERROR(VLOOKUP(VALUE(S2574),工作表2!$A:$N,14,1)/50,0)</f>
        <v>753226.81</v>
      </c>
      <c r="AD2574" s="7">
        <f>IFERROR(VLOOKUP(VALUE(T2574),工作表2!$A:$N,14,1)/50,0)</f>
        <v>753226.81</v>
      </c>
      <c r="AE2574" s="7">
        <f>IFERROR(VLOOKUP(VALUE(U2574),工作表2!$A:$N,14,1),0)</f>
        <v>112069877.5</v>
      </c>
      <c r="AF2574" s="7">
        <f t="shared" si="451"/>
        <v>118848918.79000001</v>
      </c>
    </row>
    <row r="2575" spans="1:32" x14ac:dyDescent="0.15">
      <c r="A2575" s="8">
        <v>102571</v>
      </c>
      <c r="B2575" s="3" t="s">
        <v>9351</v>
      </c>
      <c r="C2575" t="s">
        <v>9361</v>
      </c>
      <c r="D2575" t="s">
        <v>9353</v>
      </c>
      <c r="E2575" t="s">
        <v>9362</v>
      </c>
      <c r="F2575" t="s">
        <v>9363</v>
      </c>
      <c r="G2575" t="s">
        <v>9364</v>
      </c>
      <c r="H2575" t="s">
        <v>9357</v>
      </c>
      <c r="I2575" t="s">
        <v>9365</v>
      </c>
      <c r="J2575" t="s">
        <v>9366</v>
      </c>
      <c r="K2575" t="s">
        <v>9367</v>
      </c>
      <c r="L2575">
        <f t="shared" si="441"/>
        <v>100774</v>
      </c>
      <c r="M2575">
        <f t="shared" si="442"/>
        <v>100773</v>
      </c>
      <c r="N2575">
        <f t="shared" si="443"/>
        <v>100774</v>
      </c>
      <c r="O2575">
        <f t="shared" si="444"/>
        <v>100774</v>
      </c>
      <c r="P2575">
        <f t="shared" si="445"/>
        <v>100772</v>
      </c>
      <c r="Q2575">
        <f t="shared" si="446"/>
        <v>100774</v>
      </c>
      <c r="R2575">
        <f t="shared" si="447"/>
        <v>100772</v>
      </c>
      <c r="S2575">
        <f t="shared" si="448"/>
        <v>100772</v>
      </c>
      <c r="T2575">
        <f t="shared" si="449"/>
        <v>100773</v>
      </c>
      <c r="U2575">
        <f t="shared" si="450"/>
        <v>202572</v>
      </c>
      <c r="V2575" s="7">
        <f>IFERROR(VLOOKUP(VALUE(L2575),工作表2!$A:$N,14,1)/50,0)</f>
        <v>753226.81</v>
      </c>
      <c r="W2575" s="7">
        <f>IFERROR(VLOOKUP(VALUE(M2575),工作表2!$A:$N,14,1)/50,0)</f>
        <v>753226.81</v>
      </c>
      <c r="X2575" s="7">
        <f>IFERROR(VLOOKUP(VALUE(N2575),工作表2!$A:$N,14,1)/50,0)</f>
        <v>753226.81</v>
      </c>
      <c r="Y2575" s="7">
        <f>IFERROR(VLOOKUP(VALUE(O2575),工作表2!$A:$N,14,1)/50,0)</f>
        <v>753226.81</v>
      </c>
      <c r="Z2575" s="7">
        <f>IFERROR(VLOOKUP(VALUE(P2575),工作表2!$A:$N,14,1)/50,0)</f>
        <v>753226.81</v>
      </c>
      <c r="AA2575" s="7">
        <f>IFERROR(VLOOKUP(VALUE(Q2575),工作表2!$A:$N,14,1)/50,0)</f>
        <v>753226.81</v>
      </c>
      <c r="AB2575" s="7">
        <f>IFERROR(VLOOKUP(VALUE(R2575),工作表2!$A:$N,14,1)/50,0)</f>
        <v>753226.81</v>
      </c>
      <c r="AC2575" s="7">
        <f>IFERROR(VLOOKUP(VALUE(S2575),工作表2!$A:$N,14,1)/50,0)</f>
        <v>753226.81</v>
      </c>
      <c r="AD2575" s="7">
        <f>IFERROR(VLOOKUP(VALUE(T2575),工作表2!$A:$N,14,1)/50,0)</f>
        <v>753226.81</v>
      </c>
      <c r="AE2575" s="7">
        <f>IFERROR(VLOOKUP(VALUE(U2575),工作表2!$A:$N,14,1),0)</f>
        <v>112137776</v>
      </c>
      <c r="AF2575" s="7">
        <f t="shared" si="451"/>
        <v>118916817.29000001</v>
      </c>
    </row>
    <row r="2576" spans="1:32" x14ac:dyDescent="0.15">
      <c r="A2576" s="8">
        <v>102572</v>
      </c>
      <c r="B2576" s="3" t="s">
        <v>9368</v>
      </c>
      <c r="C2576" t="s">
        <v>9361</v>
      </c>
      <c r="D2576" t="s">
        <v>9369</v>
      </c>
      <c r="E2576" t="s">
        <v>9362</v>
      </c>
      <c r="F2576" t="s">
        <v>9363</v>
      </c>
      <c r="G2576" t="s">
        <v>9364</v>
      </c>
      <c r="H2576" t="s">
        <v>9370</v>
      </c>
      <c r="I2576" t="s">
        <v>9371</v>
      </c>
      <c r="J2576" t="s">
        <v>9372</v>
      </c>
      <c r="K2576" t="s">
        <v>9373</v>
      </c>
      <c r="L2576">
        <f t="shared" si="441"/>
        <v>100773</v>
      </c>
      <c r="M2576">
        <f t="shared" si="442"/>
        <v>100773</v>
      </c>
      <c r="N2576">
        <f t="shared" si="443"/>
        <v>100773</v>
      </c>
      <c r="O2576">
        <f t="shared" si="444"/>
        <v>100774</v>
      </c>
      <c r="P2576">
        <f t="shared" si="445"/>
        <v>100772</v>
      </c>
      <c r="Q2576">
        <f t="shared" si="446"/>
        <v>100774</v>
      </c>
      <c r="R2576">
        <f t="shared" si="447"/>
        <v>100774</v>
      </c>
      <c r="S2576">
        <f t="shared" si="448"/>
        <v>100774</v>
      </c>
      <c r="T2576">
        <f t="shared" si="449"/>
        <v>100774</v>
      </c>
      <c r="U2576">
        <f t="shared" si="450"/>
        <v>202573</v>
      </c>
      <c r="V2576" s="7">
        <f>IFERROR(VLOOKUP(VALUE(L2576),工作表2!$A:$N,14,1)/50,0)</f>
        <v>753226.81</v>
      </c>
      <c r="W2576" s="7">
        <f>IFERROR(VLOOKUP(VALUE(M2576),工作表2!$A:$N,14,1)/50,0)</f>
        <v>753226.81</v>
      </c>
      <c r="X2576" s="7">
        <f>IFERROR(VLOOKUP(VALUE(N2576),工作表2!$A:$N,14,1)/50,0)</f>
        <v>753226.81</v>
      </c>
      <c r="Y2576" s="7">
        <f>IFERROR(VLOOKUP(VALUE(O2576),工作表2!$A:$N,14,1)/50,0)</f>
        <v>753226.81</v>
      </c>
      <c r="Z2576" s="7">
        <f>IFERROR(VLOOKUP(VALUE(P2576),工作表2!$A:$N,14,1)/50,0)</f>
        <v>753226.81</v>
      </c>
      <c r="AA2576" s="7">
        <f>IFERROR(VLOOKUP(VALUE(Q2576),工作表2!$A:$N,14,1)/50,0)</f>
        <v>753226.81</v>
      </c>
      <c r="AB2576" s="7">
        <f>IFERROR(VLOOKUP(VALUE(R2576),工作表2!$A:$N,14,1)/50,0)</f>
        <v>753226.81</v>
      </c>
      <c r="AC2576" s="7">
        <f>IFERROR(VLOOKUP(VALUE(S2576),工作表2!$A:$N,14,1)/50,0)</f>
        <v>753226.81</v>
      </c>
      <c r="AD2576" s="7">
        <f>IFERROR(VLOOKUP(VALUE(T2576),工作表2!$A:$N,14,1)/50,0)</f>
        <v>753226.81</v>
      </c>
      <c r="AE2576" s="7">
        <f>IFERROR(VLOOKUP(VALUE(U2576),工作表2!$A:$N,14,1),0)</f>
        <v>112205705.5</v>
      </c>
      <c r="AF2576" s="7">
        <f t="shared" si="451"/>
        <v>118984746.79000001</v>
      </c>
    </row>
    <row r="2577" spans="1:32" x14ac:dyDescent="0.15">
      <c r="A2577" s="8">
        <v>102573</v>
      </c>
      <c r="B2577" s="3" t="s">
        <v>9368</v>
      </c>
      <c r="C2577" t="s">
        <v>9352</v>
      </c>
      <c r="D2577" t="s">
        <v>9369</v>
      </c>
      <c r="E2577" t="s">
        <v>9374</v>
      </c>
      <c r="F2577" t="s">
        <v>9375</v>
      </c>
      <c r="G2577" t="s">
        <v>9376</v>
      </c>
      <c r="H2577" t="s">
        <v>9377</v>
      </c>
      <c r="I2577" t="s">
        <v>9365</v>
      </c>
      <c r="J2577" t="s">
        <v>9372</v>
      </c>
      <c r="K2577" t="s">
        <v>9378</v>
      </c>
      <c r="L2577">
        <f t="shared" si="441"/>
        <v>100773</v>
      </c>
      <c r="M2577">
        <f t="shared" si="442"/>
        <v>100774</v>
      </c>
      <c r="N2577">
        <f t="shared" si="443"/>
        <v>100773</v>
      </c>
      <c r="O2577">
        <f t="shared" si="444"/>
        <v>100772</v>
      </c>
      <c r="P2577">
        <f t="shared" si="445"/>
        <v>100773</v>
      </c>
      <c r="Q2577">
        <f t="shared" si="446"/>
        <v>100773</v>
      </c>
      <c r="R2577">
        <f t="shared" si="447"/>
        <v>100773</v>
      </c>
      <c r="S2577">
        <f t="shared" si="448"/>
        <v>100772</v>
      </c>
      <c r="T2577">
        <f t="shared" si="449"/>
        <v>100774</v>
      </c>
      <c r="U2577">
        <f t="shared" si="450"/>
        <v>202574</v>
      </c>
      <c r="V2577" s="7">
        <f>IFERROR(VLOOKUP(VALUE(L2577),工作表2!$A:$N,14,1)/50,0)</f>
        <v>753226.81</v>
      </c>
      <c r="W2577" s="7">
        <f>IFERROR(VLOOKUP(VALUE(M2577),工作表2!$A:$N,14,1)/50,0)</f>
        <v>753226.81</v>
      </c>
      <c r="X2577" s="7">
        <f>IFERROR(VLOOKUP(VALUE(N2577),工作表2!$A:$N,14,1)/50,0)</f>
        <v>753226.81</v>
      </c>
      <c r="Y2577" s="7">
        <f>IFERROR(VLOOKUP(VALUE(O2577),工作表2!$A:$N,14,1)/50,0)</f>
        <v>753226.81</v>
      </c>
      <c r="Z2577" s="7">
        <f>IFERROR(VLOOKUP(VALUE(P2577),工作表2!$A:$N,14,1)/50,0)</f>
        <v>753226.81</v>
      </c>
      <c r="AA2577" s="7">
        <f>IFERROR(VLOOKUP(VALUE(Q2577),工作表2!$A:$N,14,1)/50,0)</f>
        <v>753226.81</v>
      </c>
      <c r="AB2577" s="7">
        <f>IFERROR(VLOOKUP(VALUE(R2577),工作表2!$A:$N,14,1)/50,0)</f>
        <v>753226.81</v>
      </c>
      <c r="AC2577" s="7">
        <f>IFERROR(VLOOKUP(VALUE(S2577),工作表2!$A:$N,14,1)/50,0)</f>
        <v>753226.81</v>
      </c>
      <c r="AD2577" s="7">
        <f>IFERROR(VLOOKUP(VALUE(T2577),工作表2!$A:$N,14,1)/50,0)</f>
        <v>753226.81</v>
      </c>
      <c r="AE2577" s="7">
        <f>IFERROR(VLOOKUP(VALUE(U2577),工作表2!$A:$N,14,1),0)</f>
        <v>114291054</v>
      </c>
      <c r="AF2577" s="7">
        <f t="shared" si="451"/>
        <v>121070095.29000001</v>
      </c>
    </row>
    <row r="2578" spans="1:32" x14ac:dyDescent="0.15">
      <c r="A2578" s="8">
        <v>102574</v>
      </c>
      <c r="B2578" s="3" t="s">
        <v>9351</v>
      </c>
      <c r="C2578" t="s">
        <v>9361</v>
      </c>
      <c r="D2578" t="s">
        <v>9369</v>
      </c>
      <c r="E2578" t="s">
        <v>9374</v>
      </c>
      <c r="F2578" t="s">
        <v>9355</v>
      </c>
      <c r="G2578" t="s">
        <v>9376</v>
      </c>
      <c r="H2578" t="s">
        <v>9357</v>
      </c>
      <c r="I2578" t="s">
        <v>9358</v>
      </c>
      <c r="J2578" t="s">
        <v>9359</v>
      </c>
      <c r="K2578" t="s">
        <v>9379</v>
      </c>
      <c r="L2578">
        <f t="shared" si="441"/>
        <v>100774</v>
      </c>
      <c r="M2578">
        <f t="shared" si="442"/>
        <v>100773</v>
      </c>
      <c r="N2578">
        <f t="shared" si="443"/>
        <v>100773</v>
      </c>
      <c r="O2578">
        <f t="shared" si="444"/>
        <v>100772</v>
      </c>
      <c r="P2578">
        <f t="shared" si="445"/>
        <v>100774</v>
      </c>
      <c r="Q2578">
        <f t="shared" si="446"/>
        <v>100773</v>
      </c>
      <c r="R2578">
        <f t="shared" si="447"/>
        <v>100772</v>
      </c>
      <c r="S2578">
        <f t="shared" si="448"/>
        <v>100773</v>
      </c>
      <c r="T2578">
        <f t="shared" si="449"/>
        <v>100772</v>
      </c>
      <c r="U2578">
        <f t="shared" si="450"/>
        <v>202575</v>
      </c>
      <c r="V2578" s="7">
        <f>IFERROR(VLOOKUP(VALUE(L2578),工作表2!$A:$N,14,1)/50,0)</f>
        <v>753226.81</v>
      </c>
      <c r="W2578" s="7">
        <f>IFERROR(VLOOKUP(VALUE(M2578),工作表2!$A:$N,14,1)/50,0)</f>
        <v>753226.81</v>
      </c>
      <c r="X2578" s="7">
        <f>IFERROR(VLOOKUP(VALUE(N2578),工作表2!$A:$N,14,1)/50,0)</f>
        <v>753226.81</v>
      </c>
      <c r="Y2578" s="7">
        <f>IFERROR(VLOOKUP(VALUE(O2578),工作表2!$A:$N,14,1)/50,0)</f>
        <v>753226.81</v>
      </c>
      <c r="Z2578" s="7">
        <f>IFERROR(VLOOKUP(VALUE(P2578),工作表2!$A:$N,14,1)/50,0)</f>
        <v>753226.81</v>
      </c>
      <c r="AA2578" s="7">
        <f>IFERROR(VLOOKUP(VALUE(Q2578),工作表2!$A:$N,14,1)/50,0)</f>
        <v>753226.81</v>
      </c>
      <c r="AB2578" s="7">
        <f>IFERROR(VLOOKUP(VALUE(R2578),工作表2!$A:$N,14,1)/50,0)</f>
        <v>753226.81</v>
      </c>
      <c r="AC2578" s="7">
        <f>IFERROR(VLOOKUP(VALUE(S2578),工作表2!$A:$N,14,1)/50,0)</f>
        <v>753226.81</v>
      </c>
      <c r="AD2578" s="7">
        <f>IFERROR(VLOOKUP(VALUE(T2578),工作表2!$A:$N,14,1)/50,0)</f>
        <v>753226.81</v>
      </c>
      <c r="AE2578" s="7">
        <f>IFERROR(VLOOKUP(VALUE(U2578),工作表2!$A:$N,14,1),0)</f>
        <v>112341663.5</v>
      </c>
      <c r="AF2578" s="7">
        <f t="shared" si="451"/>
        <v>119120704.79000001</v>
      </c>
    </row>
    <row r="2579" spans="1:32" x14ac:dyDescent="0.15">
      <c r="A2579" s="8">
        <v>102575</v>
      </c>
      <c r="B2579" s="3" t="s">
        <v>9351</v>
      </c>
      <c r="C2579" t="s">
        <v>9352</v>
      </c>
      <c r="D2579" t="s">
        <v>9380</v>
      </c>
      <c r="E2579" t="s">
        <v>9354</v>
      </c>
      <c r="F2579" t="s">
        <v>9363</v>
      </c>
      <c r="G2579" t="s">
        <v>9356</v>
      </c>
      <c r="H2579" t="s">
        <v>9377</v>
      </c>
      <c r="I2579" t="s">
        <v>9371</v>
      </c>
      <c r="J2579" t="s">
        <v>9366</v>
      </c>
      <c r="K2579" t="s">
        <v>9381</v>
      </c>
      <c r="L2579">
        <f t="shared" si="441"/>
        <v>100774</v>
      </c>
      <c r="M2579">
        <f t="shared" si="442"/>
        <v>100774</v>
      </c>
      <c r="N2579">
        <f t="shared" si="443"/>
        <v>100772</v>
      </c>
      <c r="O2579">
        <f t="shared" si="444"/>
        <v>100773</v>
      </c>
      <c r="P2579">
        <f t="shared" si="445"/>
        <v>100772</v>
      </c>
      <c r="Q2579">
        <f t="shared" si="446"/>
        <v>100772</v>
      </c>
      <c r="R2579">
        <f t="shared" si="447"/>
        <v>100773</v>
      </c>
      <c r="S2579">
        <f t="shared" si="448"/>
        <v>100774</v>
      </c>
      <c r="T2579">
        <f t="shared" si="449"/>
        <v>100773</v>
      </c>
      <c r="U2579">
        <f t="shared" si="450"/>
        <v>202576</v>
      </c>
      <c r="V2579" s="7">
        <f>IFERROR(VLOOKUP(VALUE(L2579),工作表2!$A:$N,14,1)/50,0)</f>
        <v>753226.81</v>
      </c>
      <c r="W2579" s="7">
        <f>IFERROR(VLOOKUP(VALUE(M2579),工作表2!$A:$N,14,1)/50,0)</f>
        <v>753226.81</v>
      </c>
      <c r="X2579" s="7">
        <f>IFERROR(VLOOKUP(VALUE(N2579),工作表2!$A:$N,14,1)/50,0)</f>
        <v>753226.81</v>
      </c>
      <c r="Y2579" s="7">
        <f>IFERROR(VLOOKUP(VALUE(O2579),工作表2!$A:$N,14,1)/50,0)</f>
        <v>753226.81</v>
      </c>
      <c r="Z2579" s="7">
        <f>IFERROR(VLOOKUP(VALUE(P2579),工作表2!$A:$N,14,1)/50,0)</f>
        <v>753226.81</v>
      </c>
      <c r="AA2579" s="7">
        <f>IFERROR(VLOOKUP(VALUE(Q2579),工作表2!$A:$N,14,1)/50,0)</f>
        <v>753226.81</v>
      </c>
      <c r="AB2579" s="7">
        <f>IFERROR(VLOOKUP(VALUE(R2579),工作表2!$A:$N,14,1)/50,0)</f>
        <v>753226.81</v>
      </c>
      <c r="AC2579" s="7">
        <f>IFERROR(VLOOKUP(VALUE(S2579),工作表2!$A:$N,14,1)/50,0)</f>
        <v>753226.81</v>
      </c>
      <c r="AD2579" s="7">
        <f>IFERROR(VLOOKUP(VALUE(T2579),工作表2!$A:$N,14,1)/50,0)</f>
        <v>753226.81</v>
      </c>
      <c r="AE2579" s="7">
        <f>IFERROR(VLOOKUP(VALUE(U2579),工作表2!$A:$N,14,1),0)</f>
        <v>112409690.5</v>
      </c>
      <c r="AF2579" s="7">
        <f t="shared" si="451"/>
        <v>119188731.79000001</v>
      </c>
    </row>
    <row r="2580" spans="1:32" x14ac:dyDescent="0.15">
      <c r="A2580" s="8">
        <v>102576</v>
      </c>
      <c r="B2580" s="3" t="s">
        <v>9368</v>
      </c>
      <c r="C2580" t="s">
        <v>9361</v>
      </c>
      <c r="D2580" t="s">
        <v>9369</v>
      </c>
      <c r="E2580" t="s">
        <v>9374</v>
      </c>
      <c r="F2580" t="s">
        <v>9363</v>
      </c>
      <c r="G2580" t="s">
        <v>9376</v>
      </c>
      <c r="H2580" t="s">
        <v>9377</v>
      </c>
      <c r="I2580" t="s">
        <v>9371</v>
      </c>
      <c r="J2580" t="s">
        <v>9372</v>
      </c>
      <c r="K2580" t="s">
        <v>9382</v>
      </c>
      <c r="L2580">
        <f t="shared" si="441"/>
        <v>100773</v>
      </c>
      <c r="M2580">
        <f t="shared" si="442"/>
        <v>100773</v>
      </c>
      <c r="N2580">
        <f t="shared" si="443"/>
        <v>100773</v>
      </c>
      <c r="O2580">
        <f t="shared" si="444"/>
        <v>100772</v>
      </c>
      <c r="P2580">
        <f t="shared" si="445"/>
        <v>100772</v>
      </c>
      <c r="Q2580">
        <f t="shared" si="446"/>
        <v>100773</v>
      </c>
      <c r="R2580">
        <f t="shared" si="447"/>
        <v>100773</v>
      </c>
      <c r="S2580">
        <f t="shared" si="448"/>
        <v>100774</v>
      </c>
      <c r="T2580">
        <f t="shared" si="449"/>
        <v>100774</v>
      </c>
      <c r="U2580">
        <f t="shared" si="450"/>
        <v>202577</v>
      </c>
      <c r="V2580" s="7">
        <f>IFERROR(VLOOKUP(VALUE(L2580),工作表2!$A:$N,14,1)/50,0)</f>
        <v>753226.81</v>
      </c>
      <c r="W2580" s="7">
        <f>IFERROR(VLOOKUP(VALUE(M2580),工作表2!$A:$N,14,1)/50,0)</f>
        <v>753226.81</v>
      </c>
      <c r="X2580" s="7">
        <f>IFERROR(VLOOKUP(VALUE(N2580),工作表2!$A:$N,14,1)/50,0)</f>
        <v>753226.81</v>
      </c>
      <c r="Y2580" s="7">
        <f>IFERROR(VLOOKUP(VALUE(O2580),工作表2!$A:$N,14,1)/50,0)</f>
        <v>753226.81</v>
      </c>
      <c r="Z2580" s="7">
        <f>IFERROR(VLOOKUP(VALUE(P2580),工作表2!$A:$N,14,1)/50,0)</f>
        <v>753226.81</v>
      </c>
      <c r="AA2580" s="7">
        <f>IFERROR(VLOOKUP(VALUE(Q2580),工作表2!$A:$N,14,1)/50,0)</f>
        <v>753226.81</v>
      </c>
      <c r="AB2580" s="7">
        <f>IFERROR(VLOOKUP(VALUE(R2580),工作表2!$A:$N,14,1)/50,0)</f>
        <v>753226.81</v>
      </c>
      <c r="AC2580" s="7">
        <f>IFERROR(VLOOKUP(VALUE(S2580),工作表2!$A:$N,14,1)/50,0)</f>
        <v>753226.81</v>
      </c>
      <c r="AD2580" s="7">
        <f>IFERROR(VLOOKUP(VALUE(T2580),工作表2!$A:$N,14,1)/50,0)</f>
        <v>753226.81</v>
      </c>
      <c r="AE2580" s="7">
        <f>IFERROR(VLOOKUP(VALUE(U2580),工作表2!$A:$N,14,1),0)</f>
        <v>114497961</v>
      </c>
      <c r="AF2580" s="7">
        <f t="shared" si="451"/>
        <v>121277002.29000001</v>
      </c>
    </row>
    <row r="2581" spans="1:32" x14ac:dyDescent="0.15">
      <c r="A2581" s="8">
        <v>102577</v>
      </c>
      <c r="B2581" s="3" t="s">
        <v>9368</v>
      </c>
      <c r="C2581" t="s">
        <v>9361</v>
      </c>
      <c r="D2581" t="s">
        <v>9380</v>
      </c>
      <c r="E2581" t="s">
        <v>9354</v>
      </c>
      <c r="F2581" t="s">
        <v>9375</v>
      </c>
      <c r="G2581" t="s">
        <v>9364</v>
      </c>
      <c r="H2581" t="s">
        <v>9357</v>
      </c>
      <c r="I2581" t="s">
        <v>9371</v>
      </c>
      <c r="J2581" t="s">
        <v>9366</v>
      </c>
      <c r="K2581" t="s">
        <v>9383</v>
      </c>
      <c r="L2581">
        <f t="shared" si="441"/>
        <v>100773</v>
      </c>
      <c r="M2581">
        <f t="shared" si="442"/>
        <v>100773</v>
      </c>
      <c r="N2581">
        <f t="shared" si="443"/>
        <v>100772</v>
      </c>
      <c r="O2581">
        <f t="shared" si="444"/>
        <v>100773</v>
      </c>
      <c r="P2581">
        <f t="shared" si="445"/>
        <v>100773</v>
      </c>
      <c r="Q2581">
        <f t="shared" si="446"/>
        <v>100774</v>
      </c>
      <c r="R2581">
        <f t="shared" si="447"/>
        <v>100772</v>
      </c>
      <c r="S2581">
        <f t="shared" si="448"/>
        <v>100774</v>
      </c>
      <c r="T2581">
        <f t="shared" si="449"/>
        <v>100773</v>
      </c>
      <c r="U2581">
        <f t="shared" si="450"/>
        <v>202578</v>
      </c>
      <c r="V2581" s="7">
        <f>IFERROR(VLOOKUP(VALUE(L2581),工作表2!$A:$N,14,1)/50,0)</f>
        <v>753226.81</v>
      </c>
      <c r="W2581" s="7">
        <f>IFERROR(VLOOKUP(VALUE(M2581),工作表2!$A:$N,14,1)/50,0)</f>
        <v>753226.81</v>
      </c>
      <c r="X2581" s="7">
        <f>IFERROR(VLOOKUP(VALUE(N2581),工作表2!$A:$N,14,1)/50,0)</f>
        <v>753226.81</v>
      </c>
      <c r="Y2581" s="7">
        <f>IFERROR(VLOOKUP(VALUE(O2581),工作表2!$A:$N,14,1)/50,0)</f>
        <v>753226.81</v>
      </c>
      <c r="Z2581" s="7">
        <f>IFERROR(VLOOKUP(VALUE(P2581),工作表2!$A:$N,14,1)/50,0)</f>
        <v>753226.81</v>
      </c>
      <c r="AA2581" s="7">
        <f>IFERROR(VLOOKUP(VALUE(Q2581),工作表2!$A:$N,14,1)/50,0)</f>
        <v>753226.81</v>
      </c>
      <c r="AB2581" s="7">
        <f>IFERROR(VLOOKUP(VALUE(R2581),工作表2!$A:$N,14,1)/50,0)</f>
        <v>753226.81</v>
      </c>
      <c r="AC2581" s="7">
        <f>IFERROR(VLOOKUP(VALUE(S2581),工作表2!$A:$N,14,1)/50,0)</f>
        <v>753226.81</v>
      </c>
      <c r="AD2581" s="7">
        <f>IFERROR(VLOOKUP(VALUE(T2581),工作表2!$A:$N,14,1)/50,0)</f>
        <v>753226.81</v>
      </c>
      <c r="AE2581" s="7">
        <f>IFERROR(VLOOKUP(VALUE(U2581),工作表2!$A:$N,14,1),0)</f>
        <v>113596841</v>
      </c>
      <c r="AF2581" s="7">
        <f t="shared" si="451"/>
        <v>120375882.29000001</v>
      </c>
    </row>
    <row r="2582" spans="1:32" x14ac:dyDescent="0.15">
      <c r="A2582" s="8">
        <v>102578</v>
      </c>
      <c r="B2582" s="3" t="s">
        <v>9384</v>
      </c>
      <c r="C2582" t="s">
        <v>9361</v>
      </c>
      <c r="D2582" t="s">
        <v>9369</v>
      </c>
      <c r="E2582" t="s">
        <v>9374</v>
      </c>
      <c r="F2582" t="s">
        <v>9355</v>
      </c>
      <c r="G2582" t="s">
        <v>9364</v>
      </c>
      <c r="H2582" t="s">
        <v>9370</v>
      </c>
      <c r="I2582" t="s">
        <v>9371</v>
      </c>
      <c r="J2582" t="s">
        <v>9372</v>
      </c>
      <c r="K2582" t="s">
        <v>9385</v>
      </c>
      <c r="L2582">
        <f t="shared" si="441"/>
        <v>100772</v>
      </c>
      <c r="M2582">
        <f t="shared" si="442"/>
        <v>100773</v>
      </c>
      <c r="N2582">
        <f t="shared" si="443"/>
        <v>100773</v>
      </c>
      <c r="O2582">
        <f t="shared" si="444"/>
        <v>100772</v>
      </c>
      <c r="P2582">
        <f t="shared" si="445"/>
        <v>100774</v>
      </c>
      <c r="Q2582">
        <f t="shared" si="446"/>
        <v>100774</v>
      </c>
      <c r="R2582">
        <f t="shared" si="447"/>
        <v>100774</v>
      </c>
      <c r="S2582">
        <f t="shared" si="448"/>
        <v>100774</v>
      </c>
      <c r="T2582">
        <f t="shared" si="449"/>
        <v>100774</v>
      </c>
      <c r="U2582">
        <f t="shared" si="450"/>
        <v>202579</v>
      </c>
      <c r="V2582" s="7">
        <f>IFERROR(VLOOKUP(VALUE(L2582),工作表2!$A:$N,14,1)/50,0)</f>
        <v>753226.81</v>
      </c>
      <c r="W2582" s="7">
        <f>IFERROR(VLOOKUP(VALUE(M2582),工作表2!$A:$N,14,1)/50,0)</f>
        <v>753226.81</v>
      </c>
      <c r="X2582" s="7">
        <f>IFERROR(VLOOKUP(VALUE(N2582),工作表2!$A:$N,14,1)/50,0)</f>
        <v>753226.81</v>
      </c>
      <c r="Y2582" s="7">
        <f>IFERROR(VLOOKUP(VALUE(O2582),工作表2!$A:$N,14,1)/50,0)</f>
        <v>753226.81</v>
      </c>
      <c r="Z2582" s="7">
        <f>IFERROR(VLOOKUP(VALUE(P2582),工作表2!$A:$N,14,1)/50,0)</f>
        <v>753226.81</v>
      </c>
      <c r="AA2582" s="7">
        <f>IFERROR(VLOOKUP(VALUE(Q2582),工作表2!$A:$N,14,1)/50,0)</f>
        <v>753226.81</v>
      </c>
      <c r="AB2582" s="7">
        <f>IFERROR(VLOOKUP(VALUE(R2582),工作表2!$A:$N,14,1)/50,0)</f>
        <v>753226.81</v>
      </c>
      <c r="AC2582" s="7">
        <f>IFERROR(VLOOKUP(VALUE(S2582),工作表2!$A:$N,14,1)/50,0)</f>
        <v>753226.81</v>
      </c>
      <c r="AD2582" s="7">
        <f>IFERROR(VLOOKUP(VALUE(T2582),工作表2!$A:$N,14,1)/50,0)</f>
        <v>753226.81</v>
      </c>
      <c r="AE2582" s="7">
        <f>IFERROR(VLOOKUP(VALUE(U2582),工作表2!$A:$N,14,1),0)</f>
        <v>114069875</v>
      </c>
      <c r="AF2582" s="7">
        <f t="shared" si="451"/>
        <v>120848916.29000001</v>
      </c>
    </row>
    <row r="2583" spans="1:32" x14ac:dyDescent="0.15">
      <c r="A2583" s="8">
        <v>102579</v>
      </c>
      <c r="B2583" s="3" t="s">
        <v>9368</v>
      </c>
      <c r="C2583" t="s">
        <v>9386</v>
      </c>
      <c r="D2583" t="s">
        <v>9380</v>
      </c>
      <c r="E2583" t="s">
        <v>9362</v>
      </c>
      <c r="F2583" t="s">
        <v>9375</v>
      </c>
      <c r="G2583" t="s">
        <v>9364</v>
      </c>
      <c r="H2583" t="s">
        <v>9357</v>
      </c>
      <c r="I2583" t="s">
        <v>9358</v>
      </c>
      <c r="J2583" t="s">
        <v>9359</v>
      </c>
      <c r="K2583" t="s">
        <v>9387</v>
      </c>
      <c r="L2583">
        <f t="shared" si="441"/>
        <v>100773</v>
      </c>
      <c r="M2583">
        <f t="shared" si="442"/>
        <v>100772</v>
      </c>
      <c r="N2583">
        <f t="shared" si="443"/>
        <v>100772</v>
      </c>
      <c r="O2583">
        <f t="shared" si="444"/>
        <v>100774</v>
      </c>
      <c r="P2583">
        <f t="shared" si="445"/>
        <v>100773</v>
      </c>
      <c r="Q2583">
        <f t="shared" si="446"/>
        <v>100774</v>
      </c>
      <c r="R2583">
        <f t="shared" si="447"/>
        <v>100772</v>
      </c>
      <c r="S2583">
        <f t="shared" si="448"/>
        <v>100773</v>
      </c>
      <c r="T2583">
        <f t="shared" si="449"/>
        <v>100772</v>
      </c>
      <c r="U2583">
        <f t="shared" si="450"/>
        <v>202580</v>
      </c>
      <c r="V2583" s="7">
        <f>IFERROR(VLOOKUP(VALUE(L2583),工作表2!$A:$N,14,1)/50,0)</f>
        <v>753226.81</v>
      </c>
      <c r="W2583" s="7">
        <f>IFERROR(VLOOKUP(VALUE(M2583),工作表2!$A:$N,14,1)/50,0)</f>
        <v>753226.81</v>
      </c>
      <c r="X2583" s="7">
        <f>IFERROR(VLOOKUP(VALUE(N2583),工作表2!$A:$N,14,1)/50,0)</f>
        <v>753226.81</v>
      </c>
      <c r="Y2583" s="7">
        <f>IFERROR(VLOOKUP(VALUE(O2583),工作表2!$A:$N,14,1)/50,0)</f>
        <v>753226.81</v>
      </c>
      <c r="Z2583" s="7">
        <f>IFERROR(VLOOKUP(VALUE(P2583),工作表2!$A:$N,14,1)/50,0)</f>
        <v>753226.81</v>
      </c>
      <c r="AA2583" s="7">
        <f>IFERROR(VLOOKUP(VALUE(Q2583),工作表2!$A:$N,14,1)/50,0)</f>
        <v>753226.81</v>
      </c>
      <c r="AB2583" s="7">
        <f>IFERROR(VLOOKUP(VALUE(R2583),工作表2!$A:$N,14,1)/50,0)</f>
        <v>753226.81</v>
      </c>
      <c r="AC2583" s="7">
        <f>IFERROR(VLOOKUP(VALUE(S2583),工作表2!$A:$N,14,1)/50,0)</f>
        <v>753226.81</v>
      </c>
      <c r="AD2583" s="7">
        <f>IFERROR(VLOOKUP(VALUE(T2583),工作表2!$A:$N,14,1)/50,0)</f>
        <v>753226.81</v>
      </c>
      <c r="AE2583" s="7">
        <f>IFERROR(VLOOKUP(VALUE(U2583),工作表2!$A:$N,14,1),0)</f>
        <v>114705163.5</v>
      </c>
      <c r="AF2583" s="7">
        <f t="shared" si="451"/>
        <v>121484204.79000001</v>
      </c>
    </row>
    <row r="2584" spans="1:32" x14ac:dyDescent="0.15">
      <c r="A2584" s="8">
        <v>102580</v>
      </c>
      <c r="B2584" s="3" t="s">
        <v>9388</v>
      </c>
      <c r="C2584" t="s">
        <v>9389</v>
      </c>
      <c r="D2584" t="s">
        <v>9390</v>
      </c>
      <c r="E2584" t="s">
        <v>9391</v>
      </c>
      <c r="F2584" t="s">
        <v>9392</v>
      </c>
      <c r="G2584" t="s">
        <v>9393</v>
      </c>
      <c r="H2584" t="s">
        <v>9394</v>
      </c>
      <c r="I2584" t="s">
        <v>9395</v>
      </c>
      <c r="J2584" t="s">
        <v>9396</v>
      </c>
      <c r="K2584" t="s">
        <v>9397</v>
      </c>
      <c r="L2584">
        <f t="shared" si="441"/>
        <v>100777</v>
      </c>
      <c r="M2584">
        <f t="shared" si="442"/>
        <v>100775</v>
      </c>
      <c r="N2584">
        <f t="shared" si="443"/>
        <v>100776</v>
      </c>
      <c r="O2584">
        <f t="shared" si="444"/>
        <v>100775</v>
      </c>
      <c r="P2584">
        <f t="shared" si="445"/>
        <v>100775</v>
      </c>
      <c r="Q2584">
        <f t="shared" si="446"/>
        <v>100777</v>
      </c>
      <c r="R2584">
        <f t="shared" si="447"/>
        <v>100777</v>
      </c>
      <c r="S2584">
        <f t="shared" si="448"/>
        <v>100777</v>
      </c>
      <c r="T2584">
        <f t="shared" si="449"/>
        <v>100775</v>
      </c>
      <c r="U2584">
        <f t="shared" si="450"/>
        <v>202581</v>
      </c>
      <c r="V2584" s="7">
        <f>IFERROR(VLOOKUP(VALUE(L2584),工作表2!$A:$N,14,1)/50,0)</f>
        <v>758425.68</v>
      </c>
      <c r="W2584" s="7">
        <f>IFERROR(VLOOKUP(VALUE(M2584),工作表2!$A:$N,14,1)/50,0)</f>
        <v>758425.68</v>
      </c>
      <c r="X2584" s="7">
        <f>IFERROR(VLOOKUP(VALUE(N2584),工作表2!$A:$N,14,1)/50,0)</f>
        <v>758425.68</v>
      </c>
      <c r="Y2584" s="7">
        <f>IFERROR(VLOOKUP(VALUE(O2584),工作表2!$A:$N,14,1)/50,0)</f>
        <v>758425.68</v>
      </c>
      <c r="Z2584" s="7">
        <f>IFERROR(VLOOKUP(VALUE(P2584),工作表2!$A:$N,14,1)/50,0)</f>
        <v>758425.68</v>
      </c>
      <c r="AA2584" s="7">
        <f>IFERROR(VLOOKUP(VALUE(Q2584),工作表2!$A:$N,14,1)/50,0)</f>
        <v>758425.68</v>
      </c>
      <c r="AB2584" s="7">
        <f>IFERROR(VLOOKUP(VALUE(R2584),工作表2!$A:$N,14,1)/50,0)</f>
        <v>758425.68</v>
      </c>
      <c r="AC2584" s="7">
        <f>IFERROR(VLOOKUP(VALUE(S2584),工作表2!$A:$N,14,1)/50,0)</f>
        <v>758425.68</v>
      </c>
      <c r="AD2584" s="7">
        <f>IFERROR(VLOOKUP(VALUE(T2584),工作表2!$A:$N,14,1)/50,0)</f>
        <v>758425.68</v>
      </c>
      <c r="AE2584" s="7">
        <f>IFERROR(VLOOKUP(VALUE(U2584),工作表2!$A:$N,14,1),0)</f>
        <v>113006120</v>
      </c>
      <c r="AF2584" s="7">
        <f t="shared" si="451"/>
        <v>119831951.12</v>
      </c>
    </row>
    <row r="2585" spans="1:32" x14ac:dyDescent="0.15">
      <c r="A2585" s="8">
        <v>102581</v>
      </c>
      <c r="B2585" s="3" t="s">
        <v>9398</v>
      </c>
      <c r="C2585" t="s">
        <v>9389</v>
      </c>
      <c r="D2585" t="s">
        <v>9390</v>
      </c>
      <c r="E2585" t="s">
        <v>9399</v>
      </c>
      <c r="F2585" t="s">
        <v>9400</v>
      </c>
      <c r="G2585" t="s">
        <v>9401</v>
      </c>
      <c r="H2585" t="s">
        <v>9402</v>
      </c>
      <c r="I2585" t="s">
        <v>9403</v>
      </c>
      <c r="J2585" t="s">
        <v>9404</v>
      </c>
      <c r="K2585" t="s">
        <v>9405</v>
      </c>
      <c r="L2585">
        <f t="shared" si="441"/>
        <v>100775</v>
      </c>
      <c r="M2585">
        <f t="shared" si="442"/>
        <v>100775</v>
      </c>
      <c r="N2585">
        <f t="shared" si="443"/>
        <v>100776</v>
      </c>
      <c r="O2585">
        <f t="shared" si="444"/>
        <v>100776</v>
      </c>
      <c r="P2585">
        <f t="shared" si="445"/>
        <v>100776</v>
      </c>
      <c r="Q2585">
        <f t="shared" si="446"/>
        <v>100776</v>
      </c>
      <c r="R2585">
        <f t="shared" si="447"/>
        <v>100775</v>
      </c>
      <c r="S2585">
        <f t="shared" si="448"/>
        <v>100776</v>
      </c>
      <c r="T2585">
        <f t="shared" si="449"/>
        <v>100777</v>
      </c>
      <c r="U2585">
        <f t="shared" si="450"/>
        <v>202582</v>
      </c>
      <c r="V2585" s="7">
        <f>IFERROR(VLOOKUP(VALUE(L2585),工作表2!$A:$N,14,1)/50,0)</f>
        <v>758425.68</v>
      </c>
      <c r="W2585" s="7">
        <f>IFERROR(VLOOKUP(VALUE(M2585),工作表2!$A:$N,14,1)/50,0)</f>
        <v>758425.68</v>
      </c>
      <c r="X2585" s="7">
        <f>IFERROR(VLOOKUP(VALUE(N2585),工作表2!$A:$N,14,1)/50,0)</f>
        <v>758425.68</v>
      </c>
      <c r="Y2585" s="7">
        <f>IFERROR(VLOOKUP(VALUE(O2585),工作表2!$A:$N,14,1)/50,0)</f>
        <v>758425.68</v>
      </c>
      <c r="Z2585" s="7">
        <f>IFERROR(VLOOKUP(VALUE(P2585),工作表2!$A:$N,14,1)/50,0)</f>
        <v>758425.68</v>
      </c>
      <c r="AA2585" s="7">
        <f>IFERROR(VLOOKUP(VALUE(Q2585),工作表2!$A:$N,14,1)/50,0)</f>
        <v>758425.68</v>
      </c>
      <c r="AB2585" s="7">
        <f>IFERROR(VLOOKUP(VALUE(R2585),工作表2!$A:$N,14,1)/50,0)</f>
        <v>758425.68</v>
      </c>
      <c r="AC2585" s="7">
        <f>IFERROR(VLOOKUP(VALUE(S2585),工作表2!$A:$N,14,1)/50,0)</f>
        <v>758425.68</v>
      </c>
      <c r="AD2585" s="7">
        <f>IFERROR(VLOOKUP(VALUE(T2585),工作表2!$A:$N,14,1)/50,0)</f>
        <v>758425.68</v>
      </c>
      <c r="AE2585" s="7">
        <f>IFERROR(VLOOKUP(VALUE(U2585),工作表2!$A:$N,14,1),0)</f>
        <v>113074135.5</v>
      </c>
      <c r="AF2585" s="7">
        <f t="shared" si="451"/>
        <v>119899966.62</v>
      </c>
    </row>
    <row r="2586" spans="1:32" x14ac:dyDescent="0.15">
      <c r="A2586" s="8">
        <v>102582</v>
      </c>
      <c r="B2586" s="3" t="s">
        <v>9406</v>
      </c>
      <c r="C2586" t="s">
        <v>9389</v>
      </c>
      <c r="D2586" t="s">
        <v>9407</v>
      </c>
      <c r="E2586" t="s">
        <v>9399</v>
      </c>
      <c r="F2586" t="s">
        <v>9400</v>
      </c>
      <c r="G2586" t="s">
        <v>9393</v>
      </c>
      <c r="H2586" t="s">
        <v>9402</v>
      </c>
      <c r="I2586" t="s">
        <v>9395</v>
      </c>
      <c r="J2586" t="s">
        <v>9404</v>
      </c>
      <c r="K2586" t="s">
        <v>9408</v>
      </c>
      <c r="L2586">
        <f t="shared" si="441"/>
        <v>100776</v>
      </c>
      <c r="M2586">
        <f t="shared" si="442"/>
        <v>100775</v>
      </c>
      <c r="N2586">
        <f t="shared" si="443"/>
        <v>100777</v>
      </c>
      <c r="O2586">
        <f t="shared" si="444"/>
        <v>100776</v>
      </c>
      <c r="P2586">
        <f t="shared" si="445"/>
        <v>100776</v>
      </c>
      <c r="Q2586">
        <f t="shared" si="446"/>
        <v>100777</v>
      </c>
      <c r="R2586">
        <f t="shared" si="447"/>
        <v>100775</v>
      </c>
      <c r="S2586">
        <f t="shared" si="448"/>
        <v>100777</v>
      </c>
      <c r="T2586">
        <f t="shared" si="449"/>
        <v>100777</v>
      </c>
      <c r="U2586">
        <f t="shared" si="450"/>
        <v>202583</v>
      </c>
      <c r="V2586" s="7">
        <f>IFERROR(VLOOKUP(VALUE(L2586),工作表2!$A:$N,14,1)/50,0)</f>
        <v>758425.68</v>
      </c>
      <c r="W2586" s="7">
        <f>IFERROR(VLOOKUP(VALUE(M2586),工作表2!$A:$N,14,1)/50,0)</f>
        <v>758425.68</v>
      </c>
      <c r="X2586" s="7">
        <f>IFERROR(VLOOKUP(VALUE(N2586),工作表2!$A:$N,14,1)/50,0)</f>
        <v>758425.68</v>
      </c>
      <c r="Y2586" s="7">
        <f>IFERROR(VLOOKUP(VALUE(O2586),工作表2!$A:$N,14,1)/50,0)</f>
        <v>758425.68</v>
      </c>
      <c r="Z2586" s="7">
        <f>IFERROR(VLOOKUP(VALUE(P2586),工作表2!$A:$N,14,1)/50,0)</f>
        <v>758425.68</v>
      </c>
      <c r="AA2586" s="7">
        <f>IFERROR(VLOOKUP(VALUE(Q2586),工作表2!$A:$N,14,1)/50,0)</f>
        <v>758425.68</v>
      </c>
      <c r="AB2586" s="7">
        <f>IFERROR(VLOOKUP(VALUE(R2586),工作表2!$A:$N,14,1)/50,0)</f>
        <v>758425.68</v>
      </c>
      <c r="AC2586" s="7">
        <f>IFERROR(VLOOKUP(VALUE(S2586),工作表2!$A:$N,14,1)/50,0)</f>
        <v>758425.68</v>
      </c>
      <c r="AD2586" s="7">
        <f>IFERROR(VLOOKUP(VALUE(T2586),工作表2!$A:$N,14,1)/50,0)</f>
        <v>758425.68</v>
      </c>
      <c r="AE2586" s="7">
        <f>IFERROR(VLOOKUP(VALUE(U2586),工作表2!$A:$N,14,1),0)</f>
        <v>113142183.5</v>
      </c>
      <c r="AF2586" s="7">
        <f t="shared" si="451"/>
        <v>119968014.62</v>
      </c>
    </row>
    <row r="2587" spans="1:32" x14ac:dyDescent="0.15">
      <c r="A2587" s="8">
        <v>102583</v>
      </c>
      <c r="B2587" s="3" t="s">
        <v>9406</v>
      </c>
      <c r="C2587" t="s">
        <v>9389</v>
      </c>
      <c r="D2587" t="s">
        <v>9390</v>
      </c>
      <c r="E2587" t="s">
        <v>9399</v>
      </c>
      <c r="F2587" t="s">
        <v>9409</v>
      </c>
      <c r="G2587" t="s">
        <v>9401</v>
      </c>
      <c r="H2587" t="s">
        <v>9394</v>
      </c>
      <c r="I2587" t="s">
        <v>9395</v>
      </c>
      <c r="J2587" t="s">
        <v>9404</v>
      </c>
      <c r="K2587" t="s">
        <v>9410</v>
      </c>
      <c r="L2587">
        <f t="shared" si="441"/>
        <v>100776</v>
      </c>
      <c r="M2587">
        <f t="shared" si="442"/>
        <v>100775</v>
      </c>
      <c r="N2587">
        <f t="shared" si="443"/>
        <v>100776</v>
      </c>
      <c r="O2587">
        <f t="shared" si="444"/>
        <v>100776</v>
      </c>
      <c r="P2587">
        <f t="shared" si="445"/>
        <v>100777</v>
      </c>
      <c r="Q2587">
        <f t="shared" si="446"/>
        <v>100776</v>
      </c>
      <c r="R2587">
        <f t="shared" si="447"/>
        <v>100777</v>
      </c>
      <c r="S2587">
        <f t="shared" si="448"/>
        <v>100777</v>
      </c>
      <c r="T2587">
        <f t="shared" si="449"/>
        <v>100777</v>
      </c>
      <c r="U2587">
        <f t="shared" si="450"/>
        <v>202584</v>
      </c>
      <c r="V2587" s="7">
        <f>IFERROR(VLOOKUP(VALUE(L2587),工作表2!$A:$N,14,1)/50,0)</f>
        <v>758425.68</v>
      </c>
      <c r="W2587" s="7">
        <f>IFERROR(VLOOKUP(VALUE(M2587),工作表2!$A:$N,14,1)/50,0)</f>
        <v>758425.68</v>
      </c>
      <c r="X2587" s="7">
        <f>IFERROR(VLOOKUP(VALUE(N2587),工作表2!$A:$N,14,1)/50,0)</f>
        <v>758425.68</v>
      </c>
      <c r="Y2587" s="7">
        <f>IFERROR(VLOOKUP(VALUE(O2587),工作表2!$A:$N,14,1)/50,0)</f>
        <v>758425.68</v>
      </c>
      <c r="Z2587" s="7">
        <f>IFERROR(VLOOKUP(VALUE(P2587),工作表2!$A:$N,14,1)/50,0)</f>
        <v>758425.68</v>
      </c>
      <c r="AA2587" s="7">
        <f>IFERROR(VLOOKUP(VALUE(Q2587),工作表2!$A:$N,14,1)/50,0)</f>
        <v>758425.68</v>
      </c>
      <c r="AB2587" s="7">
        <f>IFERROR(VLOOKUP(VALUE(R2587),工作表2!$A:$N,14,1)/50,0)</f>
        <v>758425.68</v>
      </c>
      <c r="AC2587" s="7">
        <f>IFERROR(VLOOKUP(VALUE(S2587),工作表2!$A:$N,14,1)/50,0)</f>
        <v>758425.68</v>
      </c>
      <c r="AD2587" s="7">
        <f>IFERROR(VLOOKUP(VALUE(T2587),工作表2!$A:$N,14,1)/50,0)</f>
        <v>758425.68</v>
      </c>
      <c r="AE2587" s="7">
        <f>IFERROR(VLOOKUP(VALUE(U2587),工作表2!$A:$N,14,1),0)</f>
        <v>115243322</v>
      </c>
      <c r="AF2587" s="7">
        <f t="shared" si="451"/>
        <v>122069153.12</v>
      </c>
    </row>
    <row r="2588" spans="1:32" x14ac:dyDescent="0.15">
      <c r="A2588" s="8">
        <v>102584</v>
      </c>
      <c r="B2588" s="3" t="s">
        <v>9388</v>
      </c>
      <c r="C2588" t="s">
        <v>9389</v>
      </c>
      <c r="D2588" t="s">
        <v>9407</v>
      </c>
      <c r="E2588" t="s">
        <v>9391</v>
      </c>
      <c r="F2588" t="s">
        <v>9392</v>
      </c>
      <c r="G2588" t="s">
        <v>9401</v>
      </c>
      <c r="H2588" t="s">
        <v>9402</v>
      </c>
      <c r="I2588" t="s">
        <v>9403</v>
      </c>
      <c r="J2588" t="s">
        <v>9404</v>
      </c>
      <c r="K2588" t="s">
        <v>9411</v>
      </c>
      <c r="L2588">
        <f t="shared" si="441"/>
        <v>100777</v>
      </c>
      <c r="M2588">
        <f t="shared" si="442"/>
        <v>100775</v>
      </c>
      <c r="N2588">
        <f t="shared" si="443"/>
        <v>100777</v>
      </c>
      <c r="O2588">
        <f t="shared" si="444"/>
        <v>100775</v>
      </c>
      <c r="P2588">
        <f t="shared" si="445"/>
        <v>100775</v>
      </c>
      <c r="Q2588">
        <f t="shared" si="446"/>
        <v>100776</v>
      </c>
      <c r="R2588">
        <f t="shared" si="447"/>
        <v>100775</v>
      </c>
      <c r="S2588">
        <f t="shared" si="448"/>
        <v>100776</v>
      </c>
      <c r="T2588">
        <f t="shared" si="449"/>
        <v>100777</v>
      </c>
      <c r="U2588">
        <f t="shared" si="450"/>
        <v>202585</v>
      </c>
      <c r="V2588" s="7">
        <f>IFERROR(VLOOKUP(VALUE(L2588),工作表2!$A:$N,14,1)/50,0)</f>
        <v>758425.68</v>
      </c>
      <c r="W2588" s="7">
        <f>IFERROR(VLOOKUP(VALUE(M2588),工作表2!$A:$N,14,1)/50,0)</f>
        <v>758425.68</v>
      </c>
      <c r="X2588" s="7">
        <f>IFERROR(VLOOKUP(VALUE(N2588),工作表2!$A:$N,14,1)/50,0)</f>
        <v>758425.68</v>
      </c>
      <c r="Y2588" s="7">
        <f>IFERROR(VLOOKUP(VALUE(O2588),工作表2!$A:$N,14,1)/50,0)</f>
        <v>758425.68</v>
      </c>
      <c r="Z2588" s="7">
        <f>IFERROR(VLOOKUP(VALUE(P2588),工作表2!$A:$N,14,1)/50,0)</f>
        <v>758425.68</v>
      </c>
      <c r="AA2588" s="7">
        <f>IFERROR(VLOOKUP(VALUE(Q2588),工作表2!$A:$N,14,1)/50,0)</f>
        <v>758425.68</v>
      </c>
      <c r="AB2588" s="7">
        <f>IFERROR(VLOOKUP(VALUE(R2588),工作表2!$A:$N,14,1)/50,0)</f>
        <v>758425.68</v>
      </c>
      <c r="AC2588" s="7">
        <f>IFERROR(VLOOKUP(VALUE(S2588),工作表2!$A:$N,14,1)/50,0)</f>
        <v>758425.68</v>
      </c>
      <c r="AD2588" s="7">
        <f>IFERROR(VLOOKUP(VALUE(T2588),工作表2!$A:$N,14,1)/50,0)</f>
        <v>758425.68</v>
      </c>
      <c r="AE2588" s="7">
        <f>IFERROR(VLOOKUP(VALUE(U2588),工作表2!$A:$N,14,1),0)</f>
        <v>113278377.5</v>
      </c>
      <c r="AF2588" s="7">
        <f t="shared" si="451"/>
        <v>120104208.62</v>
      </c>
    </row>
    <row r="2589" spans="1:32" x14ac:dyDescent="0.15">
      <c r="A2589" s="8">
        <v>102585</v>
      </c>
      <c r="B2589" s="3" t="s">
        <v>9398</v>
      </c>
      <c r="C2589" t="s">
        <v>9389</v>
      </c>
      <c r="D2589" t="s">
        <v>9407</v>
      </c>
      <c r="E2589" t="s">
        <v>9399</v>
      </c>
      <c r="F2589" t="s">
        <v>9400</v>
      </c>
      <c r="G2589" t="s">
        <v>9412</v>
      </c>
      <c r="H2589" t="s">
        <v>9413</v>
      </c>
      <c r="I2589" t="s">
        <v>9414</v>
      </c>
      <c r="J2589" t="s">
        <v>9396</v>
      </c>
      <c r="K2589" t="s">
        <v>9415</v>
      </c>
      <c r="L2589">
        <f t="shared" si="441"/>
        <v>100775</v>
      </c>
      <c r="M2589">
        <f t="shared" si="442"/>
        <v>100775</v>
      </c>
      <c r="N2589">
        <f t="shared" si="443"/>
        <v>100777</v>
      </c>
      <c r="O2589">
        <f t="shared" si="444"/>
        <v>100776</v>
      </c>
      <c r="P2589">
        <f t="shared" si="445"/>
        <v>100776</v>
      </c>
      <c r="Q2589">
        <f t="shared" si="446"/>
        <v>100775</v>
      </c>
      <c r="R2589">
        <f t="shared" si="447"/>
        <v>100776</v>
      </c>
      <c r="S2589">
        <f t="shared" si="448"/>
        <v>100775</v>
      </c>
      <c r="T2589">
        <f t="shared" si="449"/>
        <v>100775</v>
      </c>
      <c r="U2589">
        <f t="shared" si="450"/>
        <v>202586</v>
      </c>
      <c r="V2589" s="7">
        <f>IFERROR(VLOOKUP(VALUE(L2589),工作表2!$A:$N,14,1)/50,0)</f>
        <v>758425.68</v>
      </c>
      <c r="W2589" s="7">
        <f>IFERROR(VLOOKUP(VALUE(M2589),工作表2!$A:$N,14,1)/50,0)</f>
        <v>758425.68</v>
      </c>
      <c r="X2589" s="7">
        <f>IFERROR(VLOOKUP(VALUE(N2589),工作表2!$A:$N,14,1)/50,0)</f>
        <v>758425.68</v>
      </c>
      <c r="Y2589" s="7">
        <f>IFERROR(VLOOKUP(VALUE(O2589),工作表2!$A:$N,14,1)/50,0)</f>
        <v>758425.68</v>
      </c>
      <c r="Z2589" s="7">
        <f>IFERROR(VLOOKUP(VALUE(P2589),工作表2!$A:$N,14,1)/50,0)</f>
        <v>758425.68</v>
      </c>
      <c r="AA2589" s="7">
        <f>IFERROR(VLOOKUP(VALUE(Q2589),工作表2!$A:$N,14,1)/50,0)</f>
        <v>758425.68</v>
      </c>
      <c r="AB2589" s="7">
        <f>IFERROR(VLOOKUP(VALUE(R2589),工作表2!$A:$N,14,1)/50,0)</f>
        <v>758425.68</v>
      </c>
      <c r="AC2589" s="7">
        <f>IFERROR(VLOOKUP(VALUE(S2589),工作表2!$A:$N,14,1)/50,0)</f>
        <v>758425.68</v>
      </c>
      <c r="AD2589" s="7">
        <f>IFERROR(VLOOKUP(VALUE(T2589),工作表2!$A:$N,14,1)/50,0)</f>
        <v>758425.68</v>
      </c>
      <c r="AE2589" s="7">
        <f>IFERROR(VLOOKUP(VALUE(U2589),工作表2!$A:$N,14,1),0)</f>
        <v>113346523</v>
      </c>
      <c r="AF2589" s="7">
        <f t="shared" si="451"/>
        <v>120172354.12</v>
      </c>
    </row>
    <row r="2590" spans="1:32" x14ac:dyDescent="0.15">
      <c r="A2590" s="8">
        <v>102586</v>
      </c>
      <c r="B2590" s="3" t="s">
        <v>9406</v>
      </c>
      <c r="C2590" t="s">
        <v>9416</v>
      </c>
      <c r="D2590" t="s">
        <v>9417</v>
      </c>
      <c r="E2590" t="s">
        <v>9399</v>
      </c>
      <c r="F2590" t="s">
        <v>9400</v>
      </c>
      <c r="G2590" t="s">
        <v>9412</v>
      </c>
      <c r="H2590" t="s">
        <v>9394</v>
      </c>
      <c r="I2590" t="s">
        <v>9395</v>
      </c>
      <c r="J2590" t="s">
        <v>9418</v>
      </c>
      <c r="K2590" t="s">
        <v>9419</v>
      </c>
      <c r="L2590">
        <f t="shared" si="441"/>
        <v>100776</v>
      </c>
      <c r="M2590">
        <f t="shared" si="442"/>
        <v>100777</v>
      </c>
      <c r="N2590">
        <f t="shared" si="443"/>
        <v>100775</v>
      </c>
      <c r="O2590">
        <f t="shared" si="444"/>
        <v>100776</v>
      </c>
      <c r="P2590">
        <f t="shared" si="445"/>
        <v>100776</v>
      </c>
      <c r="Q2590">
        <f t="shared" si="446"/>
        <v>100775</v>
      </c>
      <c r="R2590">
        <f t="shared" si="447"/>
        <v>100777</v>
      </c>
      <c r="S2590">
        <f t="shared" si="448"/>
        <v>100777</v>
      </c>
      <c r="T2590">
        <f t="shared" si="449"/>
        <v>100776</v>
      </c>
      <c r="U2590">
        <f t="shared" si="450"/>
        <v>202587</v>
      </c>
      <c r="V2590" s="7">
        <f>IFERROR(VLOOKUP(VALUE(L2590),工作表2!$A:$N,14,1)/50,0)</f>
        <v>758425.68</v>
      </c>
      <c r="W2590" s="7">
        <f>IFERROR(VLOOKUP(VALUE(M2590),工作表2!$A:$N,14,1)/50,0)</f>
        <v>758425.68</v>
      </c>
      <c r="X2590" s="7">
        <f>IFERROR(VLOOKUP(VALUE(N2590),工作表2!$A:$N,14,1)/50,0)</f>
        <v>758425.68</v>
      </c>
      <c r="Y2590" s="7">
        <f>IFERROR(VLOOKUP(VALUE(O2590),工作表2!$A:$N,14,1)/50,0)</f>
        <v>758425.68</v>
      </c>
      <c r="Z2590" s="7">
        <f>IFERROR(VLOOKUP(VALUE(P2590),工作表2!$A:$N,14,1)/50,0)</f>
        <v>758425.68</v>
      </c>
      <c r="AA2590" s="7">
        <f>IFERROR(VLOOKUP(VALUE(Q2590),工作表2!$A:$N,14,1)/50,0)</f>
        <v>758425.68</v>
      </c>
      <c r="AB2590" s="7">
        <f>IFERROR(VLOOKUP(VALUE(R2590),工作表2!$A:$N,14,1)/50,0)</f>
        <v>758425.68</v>
      </c>
      <c r="AC2590" s="7">
        <f>IFERROR(VLOOKUP(VALUE(S2590),工作表2!$A:$N,14,1)/50,0)</f>
        <v>758425.68</v>
      </c>
      <c r="AD2590" s="7">
        <f>IFERROR(VLOOKUP(VALUE(T2590),工作表2!$A:$N,14,1)/50,0)</f>
        <v>758425.68</v>
      </c>
      <c r="AE2590" s="7">
        <f>IFERROR(VLOOKUP(VALUE(U2590),工作表2!$A:$N,14,1),0)</f>
        <v>115450592.5</v>
      </c>
      <c r="AF2590" s="7">
        <f t="shared" si="451"/>
        <v>122276423.62</v>
      </c>
    </row>
    <row r="2591" spans="1:32" x14ac:dyDescent="0.15">
      <c r="A2591" s="8">
        <v>102587</v>
      </c>
      <c r="B2591" s="3" t="s">
        <v>9398</v>
      </c>
      <c r="C2591" t="s">
        <v>9420</v>
      </c>
      <c r="D2591" t="s">
        <v>9417</v>
      </c>
      <c r="E2591" t="s">
        <v>9399</v>
      </c>
      <c r="F2591" t="s">
        <v>9409</v>
      </c>
      <c r="G2591" t="s">
        <v>9401</v>
      </c>
      <c r="H2591" t="s">
        <v>9402</v>
      </c>
      <c r="I2591" t="s">
        <v>9395</v>
      </c>
      <c r="J2591" t="s">
        <v>9418</v>
      </c>
      <c r="K2591" t="s">
        <v>9421</v>
      </c>
      <c r="L2591">
        <f t="shared" si="441"/>
        <v>100775</v>
      </c>
      <c r="M2591">
        <f t="shared" si="442"/>
        <v>100776</v>
      </c>
      <c r="N2591">
        <f t="shared" si="443"/>
        <v>100775</v>
      </c>
      <c r="O2591">
        <f t="shared" si="444"/>
        <v>100776</v>
      </c>
      <c r="P2591">
        <f t="shared" si="445"/>
        <v>100777</v>
      </c>
      <c r="Q2591">
        <f t="shared" si="446"/>
        <v>100776</v>
      </c>
      <c r="R2591">
        <f t="shared" si="447"/>
        <v>100775</v>
      </c>
      <c r="S2591">
        <f t="shared" si="448"/>
        <v>100777</v>
      </c>
      <c r="T2591">
        <f t="shared" si="449"/>
        <v>100776</v>
      </c>
      <c r="U2591">
        <f t="shared" si="450"/>
        <v>202588</v>
      </c>
      <c r="V2591" s="7">
        <f>IFERROR(VLOOKUP(VALUE(L2591),工作表2!$A:$N,14,1)/50,0)</f>
        <v>758425.68</v>
      </c>
      <c r="W2591" s="7">
        <f>IFERROR(VLOOKUP(VALUE(M2591),工作表2!$A:$N,14,1)/50,0)</f>
        <v>758425.68</v>
      </c>
      <c r="X2591" s="7">
        <f>IFERROR(VLOOKUP(VALUE(N2591),工作表2!$A:$N,14,1)/50,0)</f>
        <v>758425.68</v>
      </c>
      <c r="Y2591" s="7">
        <f>IFERROR(VLOOKUP(VALUE(O2591),工作表2!$A:$N,14,1)/50,0)</f>
        <v>758425.68</v>
      </c>
      <c r="Z2591" s="7">
        <f>IFERROR(VLOOKUP(VALUE(P2591),工作表2!$A:$N,14,1)/50,0)</f>
        <v>758425.68</v>
      </c>
      <c r="AA2591" s="7">
        <f>IFERROR(VLOOKUP(VALUE(Q2591),工作表2!$A:$N,14,1)/50,0)</f>
        <v>758425.68</v>
      </c>
      <c r="AB2591" s="7">
        <f>IFERROR(VLOOKUP(VALUE(R2591),工作表2!$A:$N,14,1)/50,0)</f>
        <v>758425.68</v>
      </c>
      <c r="AC2591" s="7">
        <f>IFERROR(VLOOKUP(VALUE(S2591),工作表2!$A:$N,14,1)/50,0)</f>
        <v>758425.68</v>
      </c>
      <c r="AD2591" s="7">
        <f>IFERROR(VLOOKUP(VALUE(T2591),工作表2!$A:$N,14,1)/50,0)</f>
        <v>758425.68</v>
      </c>
      <c r="AE2591" s="7">
        <f>IFERROR(VLOOKUP(VALUE(U2591),工作表2!$A:$N,14,1),0)</f>
        <v>114542065.5</v>
      </c>
      <c r="AF2591" s="7">
        <f t="shared" si="451"/>
        <v>121367896.62</v>
      </c>
    </row>
    <row r="2592" spans="1:32" x14ac:dyDescent="0.15">
      <c r="A2592" s="8">
        <v>102588</v>
      </c>
      <c r="B2592" s="3" t="s">
        <v>9406</v>
      </c>
      <c r="C2592" t="s">
        <v>9420</v>
      </c>
      <c r="D2592" t="s">
        <v>9417</v>
      </c>
      <c r="E2592" t="s">
        <v>9391</v>
      </c>
      <c r="F2592" t="s">
        <v>9392</v>
      </c>
      <c r="G2592" t="s">
        <v>9393</v>
      </c>
      <c r="H2592" t="s">
        <v>9402</v>
      </c>
      <c r="I2592" t="s">
        <v>9414</v>
      </c>
      <c r="J2592" t="s">
        <v>9418</v>
      </c>
      <c r="K2592" t="s">
        <v>9422</v>
      </c>
      <c r="L2592">
        <f t="shared" si="441"/>
        <v>100776</v>
      </c>
      <c r="M2592">
        <f t="shared" si="442"/>
        <v>100776</v>
      </c>
      <c r="N2592">
        <f t="shared" si="443"/>
        <v>100775</v>
      </c>
      <c r="O2592">
        <f t="shared" si="444"/>
        <v>100775</v>
      </c>
      <c r="P2592">
        <f t="shared" si="445"/>
        <v>100775</v>
      </c>
      <c r="Q2592">
        <f t="shared" si="446"/>
        <v>100777</v>
      </c>
      <c r="R2592">
        <f t="shared" si="447"/>
        <v>100775</v>
      </c>
      <c r="S2592">
        <f t="shared" si="448"/>
        <v>100775</v>
      </c>
      <c r="T2592">
        <f t="shared" si="449"/>
        <v>100776</v>
      </c>
      <c r="U2592">
        <f t="shared" si="450"/>
        <v>202589</v>
      </c>
      <c r="V2592" s="7">
        <f>IFERROR(VLOOKUP(VALUE(L2592),工作表2!$A:$N,14,1)/50,0)</f>
        <v>758425.68</v>
      </c>
      <c r="W2592" s="7">
        <f>IFERROR(VLOOKUP(VALUE(M2592),工作表2!$A:$N,14,1)/50,0)</f>
        <v>758425.68</v>
      </c>
      <c r="X2592" s="7">
        <f>IFERROR(VLOOKUP(VALUE(N2592),工作表2!$A:$N,14,1)/50,0)</f>
        <v>758425.68</v>
      </c>
      <c r="Y2592" s="7">
        <f>IFERROR(VLOOKUP(VALUE(O2592),工作表2!$A:$N,14,1)/50,0)</f>
        <v>758425.68</v>
      </c>
      <c r="Z2592" s="7">
        <f>IFERROR(VLOOKUP(VALUE(P2592),工作表2!$A:$N,14,1)/50,0)</f>
        <v>758425.68</v>
      </c>
      <c r="AA2592" s="7">
        <f>IFERROR(VLOOKUP(VALUE(Q2592),工作表2!$A:$N,14,1)/50,0)</f>
        <v>758425.68</v>
      </c>
      <c r="AB2592" s="7">
        <f>IFERROR(VLOOKUP(VALUE(R2592),工作表2!$A:$N,14,1)/50,0)</f>
        <v>758425.68</v>
      </c>
      <c r="AC2592" s="7">
        <f>IFERROR(VLOOKUP(VALUE(S2592),工作表2!$A:$N,14,1)/50,0)</f>
        <v>758425.68</v>
      </c>
      <c r="AD2592" s="7">
        <f>IFERROR(VLOOKUP(VALUE(T2592),工作表2!$A:$N,14,1)/50,0)</f>
        <v>758425.68</v>
      </c>
      <c r="AE2592" s="7">
        <f>IFERROR(VLOOKUP(VALUE(U2592),工作表2!$A:$N,14,1),0)</f>
        <v>115018356.5</v>
      </c>
      <c r="AF2592" s="7">
        <f t="shared" si="451"/>
        <v>121844187.62</v>
      </c>
    </row>
    <row r="2593" spans="1:32" x14ac:dyDescent="0.15">
      <c r="A2593" s="8">
        <v>102589</v>
      </c>
      <c r="B2593" s="3" t="s">
        <v>9398</v>
      </c>
      <c r="C2593" t="s">
        <v>9416</v>
      </c>
      <c r="D2593" t="s">
        <v>9407</v>
      </c>
      <c r="E2593" t="s">
        <v>9391</v>
      </c>
      <c r="F2593" t="s">
        <v>9409</v>
      </c>
      <c r="G2593" t="s">
        <v>9412</v>
      </c>
      <c r="H2593" t="s">
        <v>9394</v>
      </c>
      <c r="I2593" t="s">
        <v>9395</v>
      </c>
      <c r="J2593" t="s">
        <v>9396</v>
      </c>
      <c r="K2593" t="s">
        <v>9423</v>
      </c>
      <c r="L2593">
        <f t="shared" si="441"/>
        <v>100775</v>
      </c>
      <c r="M2593">
        <f t="shared" si="442"/>
        <v>100777</v>
      </c>
      <c r="N2593">
        <f t="shared" si="443"/>
        <v>100777</v>
      </c>
      <c r="O2593">
        <f t="shared" si="444"/>
        <v>100775</v>
      </c>
      <c r="P2593">
        <f t="shared" si="445"/>
        <v>100777</v>
      </c>
      <c r="Q2593">
        <f t="shared" si="446"/>
        <v>100775</v>
      </c>
      <c r="R2593">
        <f t="shared" si="447"/>
        <v>100777</v>
      </c>
      <c r="S2593">
        <f t="shared" si="448"/>
        <v>100777</v>
      </c>
      <c r="T2593">
        <f t="shared" si="449"/>
        <v>100775</v>
      </c>
      <c r="U2593">
        <f t="shared" si="450"/>
        <v>202590</v>
      </c>
      <c r="V2593" s="7">
        <f>IFERROR(VLOOKUP(VALUE(L2593),工作表2!$A:$N,14,1)/50,0)</f>
        <v>758425.68</v>
      </c>
      <c r="W2593" s="7">
        <f>IFERROR(VLOOKUP(VALUE(M2593),工作表2!$A:$N,14,1)/50,0)</f>
        <v>758425.68</v>
      </c>
      <c r="X2593" s="7">
        <f>IFERROR(VLOOKUP(VALUE(N2593),工作表2!$A:$N,14,1)/50,0)</f>
        <v>758425.68</v>
      </c>
      <c r="Y2593" s="7">
        <f>IFERROR(VLOOKUP(VALUE(O2593),工作表2!$A:$N,14,1)/50,0)</f>
        <v>758425.68</v>
      </c>
      <c r="Z2593" s="7">
        <f>IFERROR(VLOOKUP(VALUE(P2593),工作表2!$A:$N,14,1)/50,0)</f>
        <v>758425.68</v>
      </c>
      <c r="AA2593" s="7">
        <f>IFERROR(VLOOKUP(VALUE(Q2593),工作表2!$A:$N,14,1)/50,0)</f>
        <v>758425.68</v>
      </c>
      <c r="AB2593" s="7">
        <f>IFERROR(VLOOKUP(VALUE(R2593),工作表2!$A:$N,14,1)/50,0)</f>
        <v>758425.68</v>
      </c>
      <c r="AC2593" s="7">
        <f>IFERROR(VLOOKUP(VALUE(S2593),工作表2!$A:$N,14,1)/50,0)</f>
        <v>758425.68</v>
      </c>
      <c r="AD2593" s="7">
        <f>IFERROR(VLOOKUP(VALUE(T2593),工作表2!$A:$N,14,1)/50,0)</f>
        <v>758425.68</v>
      </c>
      <c r="AE2593" s="7">
        <f>IFERROR(VLOOKUP(VALUE(U2593),工作表2!$A:$N,14,1),0)</f>
        <v>115658157.5</v>
      </c>
      <c r="AF2593" s="7">
        <f t="shared" si="451"/>
        <v>122483988.62</v>
      </c>
    </row>
    <row r="2594" spans="1:32" x14ac:dyDescent="0.15">
      <c r="A2594" s="8">
        <v>102590</v>
      </c>
      <c r="B2594" s="3" t="s">
        <v>9424</v>
      </c>
      <c r="C2594" t="s">
        <v>9425</v>
      </c>
      <c r="D2594" t="s">
        <v>9426</v>
      </c>
      <c r="E2594" t="s">
        <v>9427</v>
      </c>
      <c r="F2594" t="s">
        <v>9428</v>
      </c>
      <c r="G2594" t="s">
        <v>9429</v>
      </c>
      <c r="H2594" t="s">
        <v>9430</v>
      </c>
      <c r="I2594" t="s">
        <v>9431</v>
      </c>
      <c r="J2594" t="s">
        <v>9432</v>
      </c>
      <c r="K2594" t="s">
        <v>9433</v>
      </c>
      <c r="L2594">
        <f t="shared" si="441"/>
        <v>100780</v>
      </c>
      <c r="M2594">
        <f t="shared" si="442"/>
        <v>100778</v>
      </c>
      <c r="N2594">
        <f t="shared" si="443"/>
        <v>100779</v>
      </c>
      <c r="O2594">
        <f t="shared" si="444"/>
        <v>100780</v>
      </c>
      <c r="P2594">
        <f t="shared" si="445"/>
        <v>100778</v>
      </c>
      <c r="Q2594">
        <f t="shared" si="446"/>
        <v>100780</v>
      </c>
      <c r="R2594">
        <f t="shared" si="447"/>
        <v>100779</v>
      </c>
      <c r="S2594">
        <f t="shared" si="448"/>
        <v>100778</v>
      </c>
      <c r="T2594">
        <f t="shared" si="449"/>
        <v>100778</v>
      </c>
      <c r="U2594">
        <f t="shared" si="450"/>
        <v>202591</v>
      </c>
      <c r="V2594" s="7">
        <f>IFERROR(VLOOKUP(VALUE(L2594),工作表2!$A:$N,14,1)/50,0)</f>
        <v>764744.06</v>
      </c>
      <c r="W2594" s="7">
        <f>IFERROR(VLOOKUP(VALUE(M2594),工作表2!$A:$N,14,1)/50,0)</f>
        <v>764744.06</v>
      </c>
      <c r="X2594" s="7">
        <f>IFERROR(VLOOKUP(VALUE(N2594),工作表2!$A:$N,14,1)/50,0)</f>
        <v>764744.06</v>
      </c>
      <c r="Y2594" s="7">
        <f>IFERROR(VLOOKUP(VALUE(O2594),工作表2!$A:$N,14,1)/50,0)</f>
        <v>764744.06</v>
      </c>
      <c r="Z2594" s="7">
        <f>IFERROR(VLOOKUP(VALUE(P2594),工作表2!$A:$N,14,1)/50,0)</f>
        <v>764744.06</v>
      </c>
      <c r="AA2594" s="7">
        <f>IFERROR(VLOOKUP(VALUE(Q2594),工作表2!$A:$N,14,1)/50,0)</f>
        <v>764744.06</v>
      </c>
      <c r="AB2594" s="7">
        <f>IFERROR(VLOOKUP(VALUE(R2594),工作表2!$A:$N,14,1)/50,0)</f>
        <v>764744.06</v>
      </c>
      <c r="AC2594" s="7">
        <f>IFERROR(VLOOKUP(VALUE(S2594),工作表2!$A:$N,14,1)/50,0)</f>
        <v>764744.06</v>
      </c>
      <c r="AD2594" s="7">
        <f>IFERROR(VLOOKUP(VALUE(T2594),工作表2!$A:$N,14,1)/50,0)</f>
        <v>764744.06</v>
      </c>
      <c r="AE2594" s="7">
        <f>IFERROR(VLOOKUP(VALUE(U2594),工作表2!$A:$N,14,1),0)</f>
        <v>113944541</v>
      </c>
      <c r="AF2594" s="7">
        <f t="shared" si="451"/>
        <v>120827237.54000001</v>
      </c>
    </row>
    <row r="2595" spans="1:32" x14ac:dyDescent="0.15">
      <c r="A2595" s="8">
        <v>102591</v>
      </c>
      <c r="B2595" s="3" t="s">
        <v>9434</v>
      </c>
      <c r="C2595" t="s">
        <v>9435</v>
      </c>
      <c r="D2595" t="s">
        <v>9426</v>
      </c>
      <c r="E2595" t="s">
        <v>9436</v>
      </c>
      <c r="F2595" t="s">
        <v>9437</v>
      </c>
      <c r="G2595" t="s">
        <v>9429</v>
      </c>
      <c r="H2595" t="s">
        <v>9438</v>
      </c>
      <c r="I2595" t="s">
        <v>9439</v>
      </c>
      <c r="J2595" t="s">
        <v>9432</v>
      </c>
      <c r="K2595" t="s">
        <v>9440</v>
      </c>
      <c r="L2595">
        <f t="shared" si="441"/>
        <v>100779</v>
      </c>
      <c r="M2595">
        <f t="shared" si="442"/>
        <v>100779</v>
      </c>
      <c r="N2595">
        <f t="shared" si="443"/>
        <v>100779</v>
      </c>
      <c r="O2595">
        <f t="shared" si="444"/>
        <v>100778</v>
      </c>
      <c r="P2595">
        <f t="shared" si="445"/>
        <v>100780</v>
      </c>
      <c r="Q2595">
        <f t="shared" si="446"/>
        <v>100780</v>
      </c>
      <c r="R2595">
        <f t="shared" si="447"/>
        <v>100780</v>
      </c>
      <c r="S2595">
        <f t="shared" si="448"/>
        <v>100779</v>
      </c>
      <c r="T2595">
        <f t="shared" si="449"/>
        <v>100778</v>
      </c>
      <c r="U2595">
        <f t="shared" si="450"/>
        <v>202592</v>
      </c>
      <c r="V2595" s="7">
        <f>IFERROR(VLOOKUP(VALUE(L2595),工作表2!$A:$N,14,1)/50,0)</f>
        <v>764744.06</v>
      </c>
      <c r="W2595" s="7">
        <f>IFERROR(VLOOKUP(VALUE(M2595),工作表2!$A:$N,14,1)/50,0)</f>
        <v>764744.06</v>
      </c>
      <c r="X2595" s="7">
        <f>IFERROR(VLOOKUP(VALUE(N2595),工作表2!$A:$N,14,1)/50,0)</f>
        <v>764744.06</v>
      </c>
      <c r="Y2595" s="7">
        <f>IFERROR(VLOOKUP(VALUE(O2595),工作表2!$A:$N,14,1)/50,0)</f>
        <v>764744.06</v>
      </c>
      <c r="Z2595" s="7">
        <f>IFERROR(VLOOKUP(VALUE(P2595),工作表2!$A:$N,14,1)/50,0)</f>
        <v>764744.06</v>
      </c>
      <c r="AA2595" s="7">
        <f>IFERROR(VLOOKUP(VALUE(Q2595),工作表2!$A:$N,14,1)/50,0)</f>
        <v>764744.06</v>
      </c>
      <c r="AB2595" s="7">
        <f>IFERROR(VLOOKUP(VALUE(R2595),工作表2!$A:$N,14,1)/50,0)</f>
        <v>764744.06</v>
      </c>
      <c r="AC2595" s="7">
        <f>IFERROR(VLOOKUP(VALUE(S2595),工作表2!$A:$N,14,1)/50,0)</f>
        <v>764744.06</v>
      </c>
      <c r="AD2595" s="7">
        <f>IFERROR(VLOOKUP(VALUE(T2595),工作表2!$A:$N,14,1)/50,0)</f>
        <v>764744.06</v>
      </c>
      <c r="AE2595" s="7">
        <f>IFERROR(VLOOKUP(VALUE(U2595),工作表2!$A:$N,14,1),0)</f>
        <v>114012673</v>
      </c>
      <c r="AF2595" s="7">
        <f t="shared" si="451"/>
        <v>120895369.54000001</v>
      </c>
    </row>
    <row r="2596" spans="1:32" x14ac:dyDescent="0.15">
      <c r="A2596" s="8">
        <v>102592</v>
      </c>
      <c r="B2596" s="3" t="s">
        <v>9424</v>
      </c>
      <c r="C2596" t="s">
        <v>9441</v>
      </c>
      <c r="D2596" t="s">
        <v>9442</v>
      </c>
      <c r="E2596" t="s">
        <v>9443</v>
      </c>
      <c r="F2596" t="s">
        <v>9428</v>
      </c>
      <c r="G2596" t="s">
        <v>9444</v>
      </c>
      <c r="H2596" t="s">
        <v>9445</v>
      </c>
      <c r="I2596" t="s">
        <v>9446</v>
      </c>
      <c r="J2596" t="s">
        <v>9447</v>
      </c>
      <c r="K2596" t="s">
        <v>9448</v>
      </c>
      <c r="L2596">
        <f t="shared" si="441"/>
        <v>100780</v>
      </c>
      <c r="M2596">
        <f t="shared" si="442"/>
        <v>100780</v>
      </c>
      <c r="N2596">
        <f t="shared" si="443"/>
        <v>100780</v>
      </c>
      <c r="O2596">
        <f t="shared" si="444"/>
        <v>100779</v>
      </c>
      <c r="P2596">
        <f t="shared" si="445"/>
        <v>100778</v>
      </c>
      <c r="Q2596">
        <f t="shared" si="446"/>
        <v>100778</v>
      </c>
      <c r="R2596">
        <f t="shared" si="447"/>
        <v>100778</v>
      </c>
      <c r="S2596">
        <f t="shared" si="448"/>
        <v>100780</v>
      </c>
      <c r="T2596">
        <f t="shared" si="449"/>
        <v>100780</v>
      </c>
      <c r="U2596">
        <f t="shared" si="450"/>
        <v>202593</v>
      </c>
      <c r="V2596" s="7">
        <f>IFERROR(VLOOKUP(VALUE(L2596),工作表2!$A:$N,14,1)/50,0)</f>
        <v>764744.06</v>
      </c>
      <c r="W2596" s="7">
        <f>IFERROR(VLOOKUP(VALUE(M2596),工作表2!$A:$N,14,1)/50,0)</f>
        <v>764744.06</v>
      </c>
      <c r="X2596" s="7">
        <f>IFERROR(VLOOKUP(VALUE(N2596),工作表2!$A:$N,14,1)/50,0)</f>
        <v>764744.06</v>
      </c>
      <c r="Y2596" s="7">
        <f>IFERROR(VLOOKUP(VALUE(O2596),工作表2!$A:$N,14,1)/50,0)</f>
        <v>764744.06</v>
      </c>
      <c r="Z2596" s="7">
        <f>IFERROR(VLOOKUP(VALUE(P2596),工作表2!$A:$N,14,1)/50,0)</f>
        <v>764744.06</v>
      </c>
      <c r="AA2596" s="7">
        <f>IFERROR(VLOOKUP(VALUE(Q2596),工作表2!$A:$N,14,1)/50,0)</f>
        <v>764744.06</v>
      </c>
      <c r="AB2596" s="7">
        <f>IFERROR(VLOOKUP(VALUE(R2596),工作表2!$A:$N,14,1)/50,0)</f>
        <v>764744.06</v>
      </c>
      <c r="AC2596" s="7">
        <f>IFERROR(VLOOKUP(VALUE(S2596),工作表2!$A:$N,14,1)/50,0)</f>
        <v>764744.06</v>
      </c>
      <c r="AD2596" s="7">
        <f>IFERROR(VLOOKUP(VALUE(T2596),工作表2!$A:$N,14,1)/50,0)</f>
        <v>764744.06</v>
      </c>
      <c r="AE2596" s="7">
        <f>IFERROR(VLOOKUP(VALUE(U2596),工作表2!$A:$N,14,1),0)</f>
        <v>114080837</v>
      </c>
      <c r="AF2596" s="7">
        <f t="shared" si="451"/>
        <v>120963533.54000001</v>
      </c>
    </row>
    <row r="2597" spans="1:32" x14ac:dyDescent="0.15">
      <c r="A2597" s="8">
        <v>102593</v>
      </c>
      <c r="B2597" s="3" t="s">
        <v>9424</v>
      </c>
      <c r="C2597" t="s">
        <v>9425</v>
      </c>
      <c r="D2597" t="s">
        <v>9449</v>
      </c>
      <c r="E2597" t="s">
        <v>9427</v>
      </c>
      <c r="F2597" t="s">
        <v>9437</v>
      </c>
      <c r="G2597" t="s">
        <v>9429</v>
      </c>
      <c r="H2597" t="s">
        <v>9438</v>
      </c>
      <c r="I2597" t="s">
        <v>9439</v>
      </c>
      <c r="J2597" t="s">
        <v>9432</v>
      </c>
      <c r="K2597" t="s">
        <v>9450</v>
      </c>
      <c r="L2597">
        <f t="shared" si="441"/>
        <v>100780</v>
      </c>
      <c r="M2597">
        <f t="shared" si="442"/>
        <v>100778</v>
      </c>
      <c r="N2597">
        <f t="shared" si="443"/>
        <v>100778</v>
      </c>
      <c r="O2597">
        <f t="shared" si="444"/>
        <v>100780</v>
      </c>
      <c r="P2597">
        <f t="shared" si="445"/>
        <v>100780</v>
      </c>
      <c r="Q2597">
        <f t="shared" si="446"/>
        <v>100780</v>
      </c>
      <c r="R2597">
        <f t="shared" si="447"/>
        <v>100780</v>
      </c>
      <c r="S2597">
        <f t="shared" si="448"/>
        <v>100779</v>
      </c>
      <c r="T2597">
        <f t="shared" si="449"/>
        <v>100778</v>
      </c>
      <c r="U2597">
        <f t="shared" si="450"/>
        <v>202594</v>
      </c>
      <c r="V2597" s="7">
        <f>IFERROR(VLOOKUP(VALUE(L2597),工作表2!$A:$N,14,1)/50,0)</f>
        <v>764744.06</v>
      </c>
      <c r="W2597" s="7">
        <f>IFERROR(VLOOKUP(VALUE(M2597),工作表2!$A:$N,14,1)/50,0)</f>
        <v>764744.06</v>
      </c>
      <c r="X2597" s="7">
        <f>IFERROR(VLOOKUP(VALUE(N2597),工作表2!$A:$N,14,1)/50,0)</f>
        <v>764744.06</v>
      </c>
      <c r="Y2597" s="7">
        <f>IFERROR(VLOOKUP(VALUE(O2597),工作表2!$A:$N,14,1)/50,0)</f>
        <v>764744.06</v>
      </c>
      <c r="Z2597" s="7">
        <f>IFERROR(VLOOKUP(VALUE(P2597),工作表2!$A:$N,14,1)/50,0)</f>
        <v>764744.06</v>
      </c>
      <c r="AA2597" s="7">
        <f>IFERROR(VLOOKUP(VALUE(Q2597),工作表2!$A:$N,14,1)/50,0)</f>
        <v>764744.06</v>
      </c>
      <c r="AB2597" s="7">
        <f>IFERROR(VLOOKUP(VALUE(R2597),工作表2!$A:$N,14,1)/50,0)</f>
        <v>764744.06</v>
      </c>
      <c r="AC2597" s="7">
        <f>IFERROR(VLOOKUP(VALUE(S2597),工作表2!$A:$N,14,1)/50,0)</f>
        <v>764744.06</v>
      </c>
      <c r="AD2597" s="7">
        <f>IFERROR(VLOOKUP(VALUE(T2597),工作表2!$A:$N,14,1)/50,0)</f>
        <v>764744.06</v>
      </c>
      <c r="AE2597" s="7">
        <f>IFERROR(VLOOKUP(VALUE(U2597),工作表2!$A:$N,14,1),0)</f>
        <v>116197817.5</v>
      </c>
      <c r="AF2597" s="7">
        <f t="shared" si="451"/>
        <v>123080514.04000001</v>
      </c>
    </row>
    <row r="2598" spans="1:32" x14ac:dyDescent="0.15">
      <c r="A2598" s="8">
        <v>102594</v>
      </c>
      <c r="B2598" s="3" t="s">
        <v>9434</v>
      </c>
      <c r="C2598" t="s">
        <v>9435</v>
      </c>
      <c r="D2598" t="s">
        <v>9449</v>
      </c>
      <c r="E2598" t="s">
        <v>9436</v>
      </c>
      <c r="F2598" t="s">
        <v>9451</v>
      </c>
      <c r="G2598" t="s">
        <v>9452</v>
      </c>
      <c r="H2598" t="s">
        <v>9430</v>
      </c>
      <c r="I2598" t="s">
        <v>9431</v>
      </c>
      <c r="J2598" t="s">
        <v>9447</v>
      </c>
      <c r="K2598" t="s">
        <v>9453</v>
      </c>
      <c r="L2598">
        <f t="shared" si="441"/>
        <v>100779</v>
      </c>
      <c r="M2598">
        <f t="shared" si="442"/>
        <v>100779</v>
      </c>
      <c r="N2598">
        <f t="shared" si="443"/>
        <v>100778</v>
      </c>
      <c r="O2598">
        <f t="shared" si="444"/>
        <v>100778</v>
      </c>
      <c r="P2598">
        <f t="shared" si="445"/>
        <v>100779</v>
      </c>
      <c r="Q2598">
        <f t="shared" si="446"/>
        <v>100779</v>
      </c>
      <c r="R2598">
        <f t="shared" si="447"/>
        <v>100779</v>
      </c>
      <c r="S2598">
        <f t="shared" si="448"/>
        <v>100778</v>
      </c>
      <c r="T2598">
        <f t="shared" si="449"/>
        <v>100780</v>
      </c>
      <c r="U2598">
        <f t="shared" si="450"/>
        <v>202595</v>
      </c>
      <c r="V2598" s="7">
        <f>IFERROR(VLOOKUP(VALUE(L2598),工作表2!$A:$N,14,1)/50,0)</f>
        <v>764744.06</v>
      </c>
      <c r="W2598" s="7">
        <f>IFERROR(VLOOKUP(VALUE(M2598),工作表2!$A:$N,14,1)/50,0)</f>
        <v>764744.06</v>
      </c>
      <c r="X2598" s="7">
        <f>IFERROR(VLOOKUP(VALUE(N2598),工作表2!$A:$N,14,1)/50,0)</f>
        <v>764744.06</v>
      </c>
      <c r="Y2598" s="7">
        <f>IFERROR(VLOOKUP(VALUE(O2598),工作表2!$A:$N,14,1)/50,0)</f>
        <v>764744.06</v>
      </c>
      <c r="Z2598" s="7">
        <f>IFERROR(VLOOKUP(VALUE(P2598),工作表2!$A:$N,14,1)/50,0)</f>
        <v>764744.06</v>
      </c>
      <c r="AA2598" s="7">
        <f>IFERROR(VLOOKUP(VALUE(Q2598),工作表2!$A:$N,14,1)/50,0)</f>
        <v>764744.06</v>
      </c>
      <c r="AB2598" s="7">
        <f>IFERROR(VLOOKUP(VALUE(R2598),工作表2!$A:$N,14,1)/50,0)</f>
        <v>764744.06</v>
      </c>
      <c r="AC2598" s="7">
        <f>IFERROR(VLOOKUP(VALUE(S2598),工作表2!$A:$N,14,1)/50,0)</f>
        <v>764744.06</v>
      </c>
      <c r="AD2598" s="7">
        <f>IFERROR(VLOOKUP(VALUE(T2598),工作表2!$A:$N,14,1)/50,0)</f>
        <v>764744.06</v>
      </c>
      <c r="AE2598" s="7">
        <f>IFERROR(VLOOKUP(VALUE(U2598),工作表2!$A:$N,14,1),0)</f>
        <v>114217262.5</v>
      </c>
      <c r="AF2598" s="7">
        <f t="shared" si="451"/>
        <v>121099959.04000001</v>
      </c>
    </row>
    <row r="2599" spans="1:32" x14ac:dyDescent="0.15">
      <c r="A2599" s="8">
        <v>102595</v>
      </c>
      <c r="B2599" s="3" t="s">
        <v>9434</v>
      </c>
      <c r="C2599" t="s">
        <v>9435</v>
      </c>
      <c r="D2599" t="s">
        <v>9449</v>
      </c>
      <c r="E2599" t="s">
        <v>9443</v>
      </c>
      <c r="F2599" t="s">
        <v>9437</v>
      </c>
      <c r="G2599" t="s">
        <v>9444</v>
      </c>
      <c r="H2599" t="s">
        <v>9430</v>
      </c>
      <c r="I2599" t="s">
        <v>9439</v>
      </c>
      <c r="J2599" t="s">
        <v>9432</v>
      </c>
      <c r="K2599" t="s">
        <v>9454</v>
      </c>
      <c r="L2599">
        <f t="shared" si="441"/>
        <v>100779</v>
      </c>
      <c r="M2599">
        <f t="shared" si="442"/>
        <v>100779</v>
      </c>
      <c r="N2599">
        <f t="shared" si="443"/>
        <v>100778</v>
      </c>
      <c r="O2599">
        <f t="shared" si="444"/>
        <v>100779</v>
      </c>
      <c r="P2599">
        <f t="shared" si="445"/>
        <v>100780</v>
      </c>
      <c r="Q2599">
        <f t="shared" si="446"/>
        <v>100778</v>
      </c>
      <c r="R2599">
        <f t="shared" si="447"/>
        <v>100779</v>
      </c>
      <c r="S2599">
        <f t="shared" si="448"/>
        <v>100779</v>
      </c>
      <c r="T2599">
        <f t="shared" si="449"/>
        <v>100778</v>
      </c>
      <c r="U2599">
        <f t="shared" si="450"/>
        <v>202596</v>
      </c>
      <c r="V2599" s="7">
        <f>IFERROR(VLOOKUP(VALUE(L2599),工作表2!$A:$N,14,1)/50,0)</f>
        <v>764744.06</v>
      </c>
      <c r="W2599" s="7">
        <f>IFERROR(VLOOKUP(VALUE(M2599),工作表2!$A:$N,14,1)/50,0)</f>
        <v>764744.06</v>
      </c>
      <c r="X2599" s="7">
        <f>IFERROR(VLOOKUP(VALUE(N2599),工作表2!$A:$N,14,1)/50,0)</f>
        <v>764744.06</v>
      </c>
      <c r="Y2599" s="7">
        <f>IFERROR(VLOOKUP(VALUE(O2599),工作表2!$A:$N,14,1)/50,0)</f>
        <v>764744.06</v>
      </c>
      <c r="Z2599" s="7">
        <f>IFERROR(VLOOKUP(VALUE(P2599),工作表2!$A:$N,14,1)/50,0)</f>
        <v>764744.06</v>
      </c>
      <c r="AA2599" s="7">
        <f>IFERROR(VLOOKUP(VALUE(Q2599),工作表2!$A:$N,14,1)/50,0)</f>
        <v>764744.06</v>
      </c>
      <c r="AB2599" s="7">
        <f>IFERROR(VLOOKUP(VALUE(R2599),工作表2!$A:$N,14,1)/50,0)</f>
        <v>764744.06</v>
      </c>
      <c r="AC2599" s="7">
        <f>IFERROR(VLOOKUP(VALUE(S2599),工作表2!$A:$N,14,1)/50,0)</f>
        <v>764744.06</v>
      </c>
      <c r="AD2599" s="7">
        <f>IFERROR(VLOOKUP(VALUE(T2599),工作表2!$A:$N,14,1)/50,0)</f>
        <v>764744.06</v>
      </c>
      <c r="AE2599" s="7">
        <f>IFERROR(VLOOKUP(VALUE(U2599),工作表2!$A:$N,14,1),0)</f>
        <v>114285524</v>
      </c>
      <c r="AF2599" s="7">
        <f t="shared" si="451"/>
        <v>121168220.54000001</v>
      </c>
    </row>
    <row r="2600" spans="1:32" x14ac:dyDescent="0.15">
      <c r="A2600" s="8">
        <v>102596</v>
      </c>
      <c r="B2600" s="3" t="s">
        <v>9455</v>
      </c>
      <c r="C2600" t="s">
        <v>9435</v>
      </c>
      <c r="D2600" t="s">
        <v>9426</v>
      </c>
      <c r="E2600" t="s">
        <v>9443</v>
      </c>
      <c r="F2600" t="s">
        <v>9437</v>
      </c>
      <c r="G2600" t="s">
        <v>9429</v>
      </c>
      <c r="H2600" t="s">
        <v>9430</v>
      </c>
      <c r="I2600" t="s">
        <v>9431</v>
      </c>
      <c r="J2600" t="s">
        <v>9447</v>
      </c>
      <c r="K2600" t="s">
        <v>9456</v>
      </c>
      <c r="L2600">
        <f t="shared" si="441"/>
        <v>100778</v>
      </c>
      <c r="M2600">
        <f t="shared" si="442"/>
        <v>100779</v>
      </c>
      <c r="N2600">
        <f t="shared" si="443"/>
        <v>100779</v>
      </c>
      <c r="O2600">
        <f t="shared" si="444"/>
        <v>100779</v>
      </c>
      <c r="P2600">
        <f t="shared" si="445"/>
        <v>100780</v>
      </c>
      <c r="Q2600">
        <f t="shared" si="446"/>
        <v>100780</v>
      </c>
      <c r="R2600">
        <f t="shared" si="447"/>
        <v>100779</v>
      </c>
      <c r="S2600">
        <f t="shared" si="448"/>
        <v>100778</v>
      </c>
      <c r="T2600">
        <f t="shared" si="449"/>
        <v>100780</v>
      </c>
      <c r="U2600">
        <f t="shared" si="450"/>
        <v>202597</v>
      </c>
      <c r="V2600" s="7">
        <f>IFERROR(VLOOKUP(VALUE(L2600),工作表2!$A:$N,14,1)/50,0)</f>
        <v>764744.06</v>
      </c>
      <c r="W2600" s="7">
        <f>IFERROR(VLOOKUP(VALUE(M2600),工作表2!$A:$N,14,1)/50,0)</f>
        <v>764744.06</v>
      </c>
      <c r="X2600" s="7">
        <f>IFERROR(VLOOKUP(VALUE(N2600),工作表2!$A:$N,14,1)/50,0)</f>
        <v>764744.06</v>
      </c>
      <c r="Y2600" s="7">
        <f>IFERROR(VLOOKUP(VALUE(O2600),工作表2!$A:$N,14,1)/50,0)</f>
        <v>764744.06</v>
      </c>
      <c r="Z2600" s="7">
        <f>IFERROR(VLOOKUP(VALUE(P2600),工作表2!$A:$N,14,1)/50,0)</f>
        <v>764744.06</v>
      </c>
      <c r="AA2600" s="7">
        <f>IFERROR(VLOOKUP(VALUE(Q2600),工作表2!$A:$N,14,1)/50,0)</f>
        <v>764744.06</v>
      </c>
      <c r="AB2600" s="7">
        <f>IFERROR(VLOOKUP(VALUE(R2600),工作表2!$A:$N,14,1)/50,0)</f>
        <v>764744.06</v>
      </c>
      <c r="AC2600" s="7">
        <f>IFERROR(VLOOKUP(VALUE(S2600),工作表2!$A:$N,14,1)/50,0)</f>
        <v>764744.06</v>
      </c>
      <c r="AD2600" s="7">
        <f>IFERROR(VLOOKUP(VALUE(T2600),工作表2!$A:$N,14,1)/50,0)</f>
        <v>764744.06</v>
      </c>
      <c r="AE2600" s="7">
        <f>IFERROR(VLOOKUP(VALUE(U2600),工作表2!$A:$N,14,1),0)</f>
        <v>116405445.5</v>
      </c>
      <c r="AF2600" s="7">
        <f t="shared" si="451"/>
        <v>123288142.04000001</v>
      </c>
    </row>
    <row r="2601" spans="1:32" x14ac:dyDescent="0.15">
      <c r="A2601" s="8">
        <v>102597</v>
      </c>
      <c r="B2601" s="3" t="s">
        <v>9455</v>
      </c>
      <c r="C2601" t="s">
        <v>9435</v>
      </c>
      <c r="D2601" t="s">
        <v>9449</v>
      </c>
      <c r="E2601" t="s">
        <v>9443</v>
      </c>
      <c r="F2601" t="s">
        <v>9428</v>
      </c>
      <c r="G2601" t="s">
        <v>9429</v>
      </c>
      <c r="H2601" t="s">
        <v>9445</v>
      </c>
      <c r="I2601" t="s">
        <v>9446</v>
      </c>
      <c r="J2601" t="s">
        <v>9447</v>
      </c>
      <c r="K2601" t="s">
        <v>9457</v>
      </c>
      <c r="L2601">
        <f t="shared" si="441"/>
        <v>100778</v>
      </c>
      <c r="M2601">
        <f t="shared" si="442"/>
        <v>100779</v>
      </c>
      <c r="N2601">
        <f t="shared" si="443"/>
        <v>100778</v>
      </c>
      <c r="O2601">
        <f t="shared" si="444"/>
        <v>100779</v>
      </c>
      <c r="P2601">
        <f t="shared" si="445"/>
        <v>100778</v>
      </c>
      <c r="Q2601">
        <f t="shared" si="446"/>
        <v>100780</v>
      </c>
      <c r="R2601">
        <f t="shared" si="447"/>
        <v>100778</v>
      </c>
      <c r="S2601">
        <f t="shared" si="448"/>
        <v>100780</v>
      </c>
      <c r="T2601">
        <f t="shared" si="449"/>
        <v>100780</v>
      </c>
      <c r="U2601">
        <f t="shared" si="450"/>
        <v>202598</v>
      </c>
      <c r="V2601" s="7">
        <f>IFERROR(VLOOKUP(VALUE(L2601),工作表2!$A:$N,14,1)/50,0)</f>
        <v>764744.06</v>
      </c>
      <c r="W2601" s="7">
        <f>IFERROR(VLOOKUP(VALUE(M2601),工作表2!$A:$N,14,1)/50,0)</f>
        <v>764744.06</v>
      </c>
      <c r="X2601" s="7">
        <f>IFERROR(VLOOKUP(VALUE(N2601),工作表2!$A:$N,14,1)/50,0)</f>
        <v>764744.06</v>
      </c>
      <c r="Y2601" s="7">
        <f>IFERROR(VLOOKUP(VALUE(O2601),工作表2!$A:$N,14,1)/50,0)</f>
        <v>764744.06</v>
      </c>
      <c r="Z2601" s="7">
        <f>IFERROR(VLOOKUP(VALUE(P2601),工作表2!$A:$N,14,1)/50,0)</f>
        <v>764744.06</v>
      </c>
      <c r="AA2601" s="7">
        <f>IFERROR(VLOOKUP(VALUE(Q2601),工作表2!$A:$N,14,1)/50,0)</f>
        <v>764744.06</v>
      </c>
      <c r="AB2601" s="7">
        <f>IFERROR(VLOOKUP(VALUE(R2601),工作表2!$A:$N,14,1)/50,0)</f>
        <v>764744.06</v>
      </c>
      <c r="AC2601" s="7">
        <f>IFERROR(VLOOKUP(VALUE(S2601),工作表2!$A:$N,14,1)/50,0)</f>
        <v>764744.06</v>
      </c>
      <c r="AD2601" s="7">
        <f>IFERROR(VLOOKUP(VALUE(T2601),工作表2!$A:$N,14,1)/50,0)</f>
        <v>764744.06</v>
      </c>
      <c r="AE2601" s="7">
        <f>IFERROR(VLOOKUP(VALUE(U2601),工作表2!$A:$N,14,1),0)</f>
        <v>115489484.5</v>
      </c>
      <c r="AF2601" s="7">
        <f t="shared" si="451"/>
        <v>122372181.04000001</v>
      </c>
    </row>
    <row r="2602" spans="1:32" x14ac:dyDescent="0.15">
      <c r="A2602" s="8">
        <v>102598</v>
      </c>
      <c r="B2602" s="3" t="s">
        <v>9455</v>
      </c>
      <c r="C2602" t="s">
        <v>9441</v>
      </c>
      <c r="D2602" t="s">
        <v>9442</v>
      </c>
      <c r="E2602" t="s">
        <v>9436</v>
      </c>
      <c r="F2602" t="s">
        <v>9428</v>
      </c>
      <c r="G2602" t="s">
        <v>9444</v>
      </c>
      <c r="H2602" t="s">
        <v>9445</v>
      </c>
      <c r="I2602" t="s">
        <v>9446</v>
      </c>
      <c r="J2602" t="s">
        <v>9458</v>
      </c>
      <c r="K2602" t="s">
        <v>9459</v>
      </c>
      <c r="L2602">
        <f t="shared" si="441"/>
        <v>100778</v>
      </c>
      <c r="M2602">
        <f t="shared" si="442"/>
        <v>100780</v>
      </c>
      <c r="N2602">
        <f t="shared" si="443"/>
        <v>100780</v>
      </c>
      <c r="O2602">
        <f t="shared" si="444"/>
        <v>100778</v>
      </c>
      <c r="P2602">
        <f t="shared" si="445"/>
        <v>100778</v>
      </c>
      <c r="Q2602">
        <f t="shared" si="446"/>
        <v>100778</v>
      </c>
      <c r="R2602">
        <f t="shared" si="447"/>
        <v>100778</v>
      </c>
      <c r="S2602">
        <f t="shared" si="448"/>
        <v>100780</v>
      </c>
      <c r="T2602">
        <f t="shared" si="449"/>
        <v>100779</v>
      </c>
      <c r="U2602">
        <f t="shared" si="450"/>
        <v>202599</v>
      </c>
      <c r="V2602" s="7">
        <f>IFERROR(VLOOKUP(VALUE(L2602),工作表2!$A:$N,14,1)/50,0)</f>
        <v>764744.06</v>
      </c>
      <c r="W2602" s="7">
        <f>IFERROR(VLOOKUP(VALUE(M2602),工作表2!$A:$N,14,1)/50,0)</f>
        <v>764744.06</v>
      </c>
      <c r="X2602" s="7">
        <f>IFERROR(VLOOKUP(VALUE(N2602),工作表2!$A:$N,14,1)/50,0)</f>
        <v>764744.06</v>
      </c>
      <c r="Y2602" s="7">
        <f>IFERROR(VLOOKUP(VALUE(O2602),工作表2!$A:$N,14,1)/50,0)</f>
        <v>764744.06</v>
      </c>
      <c r="Z2602" s="7">
        <f>IFERROR(VLOOKUP(VALUE(P2602),工作表2!$A:$N,14,1)/50,0)</f>
        <v>764744.06</v>
      </c>
      <c r="AA2602" s="7">
        <f>IFERROR(VLOOKUP(VALUE(Q2602),工作表2!$A:$N,14,1)/50,0)</f>
        <v>764744.06</v>
      </c>
      <c r="AB2602" s="7">
        <f>IFERROR(VLOOKUP(VALUE(R2602),工作表2!$A:$N,14,1)/50,0)</f>
        <v>764744.06</v>
      </c>
      <c r="AC2602" s="7">
        <f>IFERROR(VLOOKUP(VALUE(S2602),工作表2!$A:$N,14,1)/50,0)</f>
        <v>764744.06</v>
      </c>
      <c r="AD2602" s="7">
        <f>IFERROR(VLOOKUP(VALUE(T2602),工作表2!$A:$N,14,1)/50,0)</f>
        <v>764744.06</v>
      </c>
      <c r="AE2602" s="7">
        <f>IFERROR(VLOOKUP(VALUE(U2602),工作表2!$A:$N,14,1),0)</f>
        <v>115969043</v>
      </c>
      <c r="AF2602" s="7">
        <f t="shared" si="451"/>
        <v>122851739.54000001</v>
      </c>
    </row>
    <row r="2603" spans="1:32" x14ac:dyDescent="0.15">
      <c r="A2603" s="8">
        <v>102599</v>
      </c>
      <c r="B2603" s="3" t="s">
        <v>9424</v>
      </c>
      <c r="C2603" t="s">
        <v>9435</v>
      </c>
      <c r="D2603" t="s">
        <v>9426</v>
      </c>
      <c r="E2603" t="s">
        <v>9443</v>
      </c>
      <c r="F2603" t="s">
        <v>9451</v>
      </c>
      <c r="G2603" t="s">
        <v>9444</v>
      </c>
      <c r="H2603" t="s">
        <v>9430</v>
      </c>
      <c r="I2603" t="s">
        <v>9431</v>
      </c>
      <c r="J2603" t="s">
        <v>9447</v>
      </c>
      <c r="K2603" t="s">
        <v>9460</v>
      </c>
      <c r="L2603">
        <f t="shared" si="441"/>
        <v>100780</v>
      </c>
      <c r="M2603">
        <f t="shared" si="442"/>
        <v>100779</v>
      </c>
      <c r="N2603">
        <f t="shared" si="443"/>
        <v>100779</v>
      </c>
      <c r="O2603">
        <f t="shared" si="444"/>
        <v>100779</v>
      </c>
      <c r="P2603">
        <f t="shared" si="445"/>
        <v>100779</v>
      </c>
      <c r="Q2603">
        <f t="shared" si="446"/>
        <v>100778</v>
      </c>
      <c r="R2603">
        <f t="shared" si="447"/>
        <v>100779</v>
      </c>
      <c r="S2603">
        <f t="shared" si="448"/>
        <v>100778</v>
      </c>
      <c r="T2603">
        <f t="shared" si="449"/>
        <v>100780</v>
      </c>
      <c r="U2603">
        <f t="shared" si="450"/>
        <v>202600</v>
      </c>
      <c r="V2603" s="7">
        <f>IFERROR(VLOOKUP(VALUE(L2603),工作表2!$A:$N,14,1)/50,0)</f>
        <v>764744.06</v>
      </c>
      <c r="W2603" s="7">
        <f>IFERROR(VLOOKUP(VALUE(M2603),工作表2!$A:$N,14,1)/50,0)</f>
        <v>764744.06</v>
      </c>
      <c r="X2603" s="7">
        <f>IFERROR(VLOOKUP(VALUE(N2603),工作表2!$A:$N,14,1)/50,0)</f>
        <v>764744.06</v>
      </c>
      <c r="Y2603" s="7">
        <f>IFERROR(VLOOKUP(VALUE(O2603),工作表2!$A:$N,14,1)/50,0)</f>
        <v>764744.06</v>
      </c>
      <c r="Z2603" s="7">
        <f>IFERROR(VLOOKUP(VALUE(P2603),工作表2!$A:$N,14,1)/50,0)</f>
        <v>764744.06</v>
      </c>
      <c r="AA2603" s="7">
        <f>IFERROR(VLOOKUP(VALUE(Q2603),工作表2!$A:$N,14,1)/50,0)</f>
        <v>764744.06</v>
      </c>
      <c r="AB2603" s="7">
        <f>IFERROR(VLOOKUP(VALUE(R2603),工作表2!$A:$N,14,1)/50,0)</f>
        <v>764744.06</v>
      </c>
      <c r="AC2603" s="7">
        <f>IFERROR(VLOOKUP(VALUE(S2603),工作表2!$A:$N,14,1)/50,0)</f>
        <v>764744.06</v>
      </c>
      <c r="AD2603" s="7">
        <f>IFERROR(VLOOKUP(VALUE(T2603),工作表2!$A:$N,14,1)/50,0)</f>
        <v>764744.06</v>
      </c>
      <c r="AE2603" s="7">
        <f>IFERROR(VLOOKUP(VALUE(U2603),工作表2!$A:$N,14,1),0)</f>
        <v>116613372</v>
      </c>
      <c r="AF2603" s="7">
        <f t="shared" si="451"/>
        <v>123496068.54000001</v>
      </c>
    </row>
    <row r="2604" spans="1:32" x14ac:dyDescent="0.15">
      <c r="A2604" s="8">
        <v>102600</v>
      </c>
      <c r="B2604" s="3" t="s">
        <v>9461</v>
      </c>
      <c r="C2604" t="s">
        <v>9462</v>
      </c>
      <c r="D2604" t="s">
        <v>9463</v>
      </c>
      <c r="E2604" t="s">
        <v>9464</v>
      </c>
      <c r="F2604" t="s">
        <v>9465</v>
      </c>
      <c r="G2604" t="s">
        <v>9466</v>
      </c>
      <c r="H2604" t="s">
        <v>9467</v>
      </c>
      <c r="I2604" t="s">
        <v>9468</v>
      </c>
      <c r="J2604" t="s">
        <v>9469</v>
      </c>
      <c r="K2604" t="s">
        <v>9470</v>
      </c>
      <c r="L2604">
        <f t="shared" si="441"/>
        <v>100781</v>
      </c>
      <c r="M2604">
        <f t="shared" si="442"/>
        <v>100782</v>
      </c>
      <c r="N2604">
        <f t="shared" si="443"/>
        <v>100783</v>
      </c>
      <c r="O2604">
        <f t="shared" si="444"/>
        <v>100781</v>
      </c>
      <c r="P2604">
        <f t="shared" si="445"/>
        <v>100781</v>
      </c>
      <c r="Q2604">
        <f t="shared" si="446"/>
        <v>100781</v>
      </c>
      <c r="R2604">
        <f t="shared" si="447"/>
        <v>100781</v>
      </c>
      <c r="S2604">
        <f t="shared" si="448"/>
        <v>100782</v>
      </c>
      <c r="T2604">
        <f t="shared" si="449"/>
        <v>100781</v>
      </c>
      <c r="U2604">
        <f t="shared" si="450"/>
        <v>202601</v>
      </c>
      <c r="V2604" s="7">
        <f>IFERROR(VLOOKUP(VALUE(L2604),工作表2!$A:$N,14,1)/50,0)</f>
        <v>771062.43</v>
      </c>
      <c r="W2604" s="7">
        <f>IFERROR(VLOOKUP(VALUE(M2604),工作表2!$A:$N,14,1)/50,0)</f>
        <v>771062.43</v>
      </c>
      <c r="X2604" s="7">
        <f>IFERROR(VLOOKUP(VALUE(N2604),工作表2!$A:$N,14,1)/50,0)</f>
        <v>771062.43</v>
      </c>
      <c r="Y2604" s="7">
        <f>IFERROR(VLOOKUP(VALUE(O2604),工作表2!$A:$N,14,1)/50,0)</f>
        <v>771062.43</v>
      </c>
      <c r="Z2604" s="7">
        <f>IFERROR(VLOOKUP(VALUE(P2604),工作表2!$A:$N,14,1)/50,0)</f>
        <v>771062.43</v>
      </c>
      <c r="AA2604" s="7">
        <f>IFERROR(VLOOKUP(VALUE(Q2604),工作表2!$A:$N,14,1)/50,0)</f>
        <v>771062.43</v>
      </c>
      <c r="AB2604" s="7">
        <f>IFERROR(VLOOKUP(VALUE(R2604),工作表2!$A:$N,14,1)/50,0)</f>
        <v>771062.43</v>
      </c>
      <c r="AC2604" s="7">
        <f>IFERROR(VLOOKUP(VALUE(S2604),工作表2!$A:$N,14,1)/50,0)</f>
        <v>771062.43</v>
      </c>
      <c r="AD2604" s="7">
        <f>IFERROR(VLOOKUP(VALUE(T2604),工作表2!$A:$N,14,1)/50,0)</f>
        <v>771062.43</v>
      </c>
      <c r="AE2604" s="7">
        <f>IFERROR(VLOOKUP(VALUE(U2604),工作表2!$A:$N,14,1),0)</f>
        <v>114885155.5</v>
      </c>
      <c r="AF2604" s="7">
        <f t="shared" si="451"/>
        <v>121824717.37</v>
      </c>
    </row>
    <row r="2605" spans="1:32" x14ac:dyDescent="0.15">
      <c r="A2605" s="8">
        <v>102601</v>
      </c>
      <c r="B2605" s="3" t="s">
        <v>9461</v>
      </c>
      <c r="C2605" t="s">
        <v>9462</v>
      </c>
      <c r="D2605" t="s">
        <v>9471</v>
      </c>
      <c r="E2605" t="s">
        <v>9464</v>
      </c>
      <c r="F2605" t="s">
        <v>9465</v>
      </c>
      <c r="G2605" t="s">
        <v>9472</v>
      </c>
      <c r="H2605" t="s">
        <v>9473</v>
      </c>
      <c r="I2605" t="s">
        <v>9474</v>
      </c>
      <c r="J2605" t="s">
        <v>9469</v>
      </c>
      <c r="K2605" t="s">
        <v>9475</v>
      </c>
      <c r="L2605">
        <f t="shared" si="441"/>
        <v>100781</v>
      </c>
      <c r="M2605">
        <f t="shared" si="442"/>
        <v>100782</v>
      </c>
      <c r="N2605">
        <f t="shared" si="443"/>
        <v>100781</v>
      </c>
      <c r="O2605">
        <f t="shared" si="444"/>
        <v>100781</v>
      </c>
      <c r="P2605">
        <f t="shared" si="445"/>
        <v>100781</v>
      </c>
      <c r="Q2605">
        <f t="shared" si="446"/>
        <v>100783</v>
      </c>
      <c r="R2605">
        <f t="shared" si="447"/>
        <v>100782</v>
      </c>
      <c r="S2605">
        <f t="shared" si="448"/>
        <v>100781</v>
      </c>
      <c r="T2605">
        <f t="shared" si="449"/>
        <v>100781</v>
      </c>
      <c r="U2605">
        <f t="shared" si="450"/>
        <v>202602</v>
      </c>
      <c r="V2605" s="7">
        <f>IFERROR(VLOOKUP(VALUE(L2605),工作表2!$A:$N,14,1)/50,0)</f>
        <v>771062.43</v>
      </c>
      <c r="W2605" s="7">
        <f>IFERROR(VLOOKUP(VALUE(M2605),工作表2!$A:$N,14,1)/50,0)</f>
        <v>771062.43</v>
      </c>
      <c r="X2605" s="7">
        <f>IFERROR(VLOOKUP(VALUE(N2605),工作表2!$A:$N,14,1)/50,0)</f>
        <v>771062.43</v>
      </c>
      <c r="Y2605" s="7">
        <f>IFERROR(VLOOKUP(VALUE(O2605),工作表2!$A:$N,14,1)/50,0)</f>
        <v>771062.43</v>
      </c>
      <c r="Z2605" s="7">
        <f>IFERROR(VLOOKUP(VALUE(P2605),工作表2!$A:$N,14,1)/50,0)</f>
        <v>771062.43</v>
      </c>
      <c r="AA2605" s="7">
        <f>IFERROR(VLOOKUP(VALUE(Q2605),工作表2!$A:$N,14,1)/50,0)</f>
        <v>771062.43</v>
      </c>
      <c r="AB2605" s="7">
        <f>IFERROR(VLOOKUP(VALUE(R2605),工作表2!$A:$N,14,1)/50,0)</f>
        <v>771062.43</v>
      </c>
      <c r="AC2605" s="7">
        <f>IFERROR(VLOOKUP(VALUE(S2605),工作表2!$A:$N,14,1)/50,0)</f>
        <v>771062.43</v>
      </c>
      <c r="AD2605" s="7">
        <f>IFERROR(VLOOKUP(VALUE(T2605),工作表2!$A:$N,14,1)/50,0)</f>
        <v>771062.43</v>
      </c>
      <c r="AE2605" s="7">
        <f>IFERROR(VLOOKUP(VALUE(U2605),工作表2!$A:$N,14,1),0)</f>
        <v>114953405.5</v>
      </c>
      <c r="AF2605" s="7">
        <f t="shared" si="451"/>
        <v>121892967.37</v>
      </c>
    </row>
    <row r="2606" spans="1:32" x14ac:dyDescent="0.15">
      <c r="A2606" s="8">
        <v>102602</v>
      </c>
      <c r="B2606" s="3" t="s">
        <v>9476</v>
      </c>
      <c r="C2606" t="s">
        <v>9462</v>
      </c>
      <c r="D2606" t="s">
        <v>9477</v>
      </c>
      <c r="E2606" t="s">
        <v>9478</v>
      </c>
      <c r="F2606" t="s">
        <v>9465</v>
      </c>
      <c r="G2606" t="s">
        <v>9472</v>
      </c>
      <c r="H2606" t="s">
        <v>9479</v>
      </c>
      <c r="I2606" t="s">
        <v>9468</v>
      </c>
      <c r="J2606" t="s">
        <v>9469</v>
      </c>
      <c r="K2606" t="s">
        <v>9480</v>
      </c>
      <c r="L2606">
        <f t="shared" si="441"/>
        <v>100783</v>
      </c>
      <c r="M2606">
        <f t="shared" si="442"/>
        <v>100782</v>
      </c>
      <c r="N2606">
        <f t="shared" si="443"/>
        <v>100782</v>
      </c>
      <c r="O2606">
        <f t="shared" si="444"/>
        <v>100782</v>
      </c>
      <c r="P2606">
        <f t="shared" si="445"/>
        <v>100781</v>
      </c>
      <c r="Q2606">
        <f t="shared" si="446"/>
        <v>100783</v>
      </c>
      <c r="R2606">
        <f t="shared" si="447"/>
        <v>100783</v>
      </c>
      <c r="S2606">
        <f t="shared" si="448"/>
        <v>100782</v>
      </c>
      <c r="T2606">
        <f t="shared" si="449"/>
        <v>100781</v>
      </c>
      <c r="U2606">
        <f t="shared" si="450"/>
        <v>202603</v>
      </c>
      <c r="V2606" s="7">
        <f>IFERROR(VLOOKUP(VALUE(L2606),工作表2!$A:$N,14,1)/50,0)</f>
        <v>771062.43</v>
      </c>
      <c r="W2606" s="7">
        <f>IFERROR(VLOOKUP(VALUE(M2606),工作表2!$A:$N,14,1)/50,0)</f>
        <v>771062.43</v>
      </c>
      <c r="X2606" s="7">
        <f>IFERROR(VLOOKUP(VALUE(N2606),工作表2!$A:$N,14,1)/50,0)</f>
        <v>771062.43</v>
      </c>
      <c r="Y2606" s="7">
        <f>IFERROR(VLOOKUP(VALUE(O2606),工作表2!$A:$N,14,1)/50,0)</f>
        <v>771062.43</v>
      </c>
      <c r="Z2606" s="7">
        <f>IFERROR(VLOOKUP(VALUE(P2606),工作表2!$A:$N,14,1)/50,0)</f>
        <v>771062.43</v>
      </c>
      <c r="AA2606" s="7">
        <f>IFERROR(VLOOKUP(VALUE(Q2606),工作表2!$A:$N,14,1)/50,0)</f>
        <v>771062.43</v>
      </c>
      <c r="AB2606" s="7">
        <f>IFERROR(VLOOKUP(VALUE(R2606),工作表2!$A:$N,14,1)/50,0)</f>
        <v>771062.43</v>
      </c>
      <c r="AC2606" s="7">
        <f>IFERROR(VLOOKUP(VALUE(S2606),工作表2!$A:$N,14,1)/50,0)</f>
        <v>771062.43</v>
      </c>
      <c r="AD2606" s="7">
        <f>IFERROR(VLOOKUP(VALUE(T2606),工作表2!$A:$N,14,1)/50,0)</f>
        <v>771062.43</v>
      </c>
      <c r="AE2606" s="7">
        <f>IFERROR(VLOOKUP(VALUE(U2606),工作表2!$A:$N,14,1),0)</f>
        <v>115021688</v>
      </c>
      <c r="AF2606" s="7">
        <f t="shared" si="451"/>
        <v>121961249.87</v>
      </c>
    </row>
    <row r="2607" spans="1:32" x14ac:dyDescent="0.15">
      <c r="A2607" s="8">
        <v>102603</v>
      </c>
      <c r="B2607" s="3" t="s">
        <v>9481</v>
      </c>
      <c r="C2607" t="s">
        <v>9482</v>
      </c>
      <c r="D2607" t="s">
        <v>9463</v>
      </c>
      <c r="E2607" t="s">
        <v>9483</v>
      </c>
      <c r="F2607" t="s">
        <v>9484</v>
      </c>
      <c r="G2607" t="s">
        <v>9466</v>
      </c>
      <c r="H2607" t="s">
        <v>9479</v>
      </c>
      <c r="I2607" t="s">
        <v>9485</v>
      </c>
      <c r="J2607" t="s">
        <v>9469</v>
      </c>
      <c r="K2607" t="s">
        <v>9486</v>
      </c>
      <c r="L2607">
        <f t="shared" si="441"/>
        <v>100782</v>
      </c>
      <c r="M2607">
        <f t="shared" si="442"/>
        <v>100783</v>
      </c>
      <c r="N2607">
        <f t="shared" si="443"/>
        <v>100783</v>
      </c>
      <c r="O2607">
        <f t="shared" si="444"/>
        <v>100783</v>
      </c>
      <c r="P2607">
        <f t="shared" si="445"/>
        <v>100783</v>
      </c>
      <c r="Q2607">
        <f t="shared" si="446"/>
        <v>100781</v>
      </c>
      <c r="R2607">
        <f t="shared" si="447"/>
        <v>100783</v>
      </c>
      <c r="S2607">
        <f t="shared" si="448"/>
        <v>100783</v>
      </c>
      <c r="T2607">
        <f t="shared" si="449"/>
        <v>100781</v>
      </c>
      <c r="U2607">
        <f t="shared" si="450"/>
        <v>202604</v>
      </c>
      <c r="V2607" s="7">
        <f>IFERROR(VLOOKUP(VALUE(L2607),工作表2!$A:$N,14,1)/50,0)</f>
        <v>771062.43</v>
      </c>
      <c r="W2607" s="7">
        <f>IFERROR(VLOOKUP(VALUE(M2607),工作表2!$A:$N,14,1)/50,0)</f>
        <v>771062.43</v>
      </c>
      <c r="X2607" s="7">
        <f>IFERROR(VLOOKUP(VALUE(N2607),工作表2!$A:$N,14,1)/50,0)</f>
        <v>771062.43</v>
      </c>
      <c r="Y2607" s="7">
        <f>IFERROR(VLOOKUP(VALUE(O2607),工作表2!$A:$N,14,1)/50,0)</f>
        <v>771062.43</v>
      </c>
      <c r="Z2607" s="7">
        <f>IFERROR(VLOOKUP(VALUE(P2607),工作表2!$A:$N,14,1)/50,0)</f>
        <v>771062.43</v>
      </c>
      <c r="AA2607" s="7">
        <f>IFERROR(VLOOKUP(VALUE(Q2607),工作表2!$A:$N,14,1)/50,0)</f>
        <v>771062.43</v>
      </c>
      <c r="AB2607" s="7">
        <f>IFERROR(VLOOKUP(VALUE(R2607),工作表2!$A:$N,14,1)/50,0)</f>
        <v>771062.43</v>
      </c>
      <c r="AC2607" s="7">
        <f>IFERROR(VLOOKUP(VALUE(S2607),工作表2!$A:$N,14,1)/50,0)</f>
        <v>771062.43</v>
      </c>
      <c r="AD2607" s="7">
        <f>IFERROR(VLOOKUP(VALUE(T2607),工作表2!$A:$N,14,1)/50,0)</f>
        <v>771062.43</v>
      </c>
      <c r="AE2607" s="7">
        <f>IFERROR(VLOOKUP(VALUE(U2607),工作表2!$A:$N,14,1),0)</f>
        <v>117154567</v>
      </c>
      <c r="AF2607" s="7">
        <f t="shared" si="451"/>
        <v>124094128.87</v>
      </c>
    </row>
    <row r="2608" spans="1:32" x14ac:dyDescent="0.15">
      <c r="A2608" s="8">
        <v>102604</v>
      </c>
      <c r="B2608" s="3" t="s">
        <v>9461</v>
      </c>
      <c r="C2608" t="s">
        <v>9482</v>
      </c>
      <c r="D2608" t="s">
        <v>9463</v>
      </c>
      <c r="E2608" t="s">
        <v>9483</v>
      </c>
      <c r="F2608" t="s">
        <v>9487</v>
      </c>
      <c r="G2608" t="s">
        <v>9472</v>
      </c>
      <c r="H2608" t="s">
        <v>9467</v>
      </c>
      <c r="I2608" t="s">
        <v>9485</v>
      </c>
      <c r="J2608" t="s">
        <v>9469</v>
      </c>
      <c r="K2608" t="s">
        <v>9488</v>
      </c>
      <c r="L2608">
        <f t="shared" si="441"/>
        <v>100781</v>
      </c>
      <c r="M2608">
        <f t="shared" si="442"/>
        <v>100783</v>
      </c>
      <c r="N2608">
        <f t="shared" si="443"/>
        <v>100783</v>
      </c>
      <c r="O2608">
        <f t="shared" si="444"/>
        <v>100783</v>
      </c>
      <c r="P2608">
        <f t="shared" si="445"/>
        <v>100782</v>
      </c>
      <c r="Q2608">
        <f t="shared" si="446"/>
        <v>100783</v>
      </c>
      <c r="R2608">
        <f t="shared" si="447"/>
        <v>100781</v>
      </c>
      <c r="S2608">
        <f t="shared" si="448"/>
        <v>100783</v>
      </c>
      <c r="T2608">
        <f t="shared" si="449"/>
        <v>100781</v>
      </c>
      <c r="U2608">
        <f t="shared" si="450"/>
        <v>202605</v>
      </c>
      <c r="V2608" s="7">
        <f>IFERROR(VLOOKUP(VALUE(L2608),工作表2!$A:$N,14,1)/50,0)</f>
        <v>771062.43</v>
      </c>
      <c r="W2608" s="7">
        <f>IFERROR(VLOOKUP(VALUE(M2608),工作表2!$A:$N,14,1)/50,0)</f>
        <v>771062.43</v>
      </c>
      <c r="X2608" s="7">
        <f>IFERROR(VLOOKUP(VALUE(N2608),工作表2!$A:$N,14,1)/50,0)</f>
        <v>771062.43</v>
      </c>
      <c r="Y2608" s="7">
        <f>IFERROR(VLOOKUP(VALUE(O2608),工作表2!$A:$N,14,1)/50,0)</f>
        <v>771062.43</v>
      </c>
      <c r="Z2608" s="7">
        <f>IFERROR(VLOOKUP(VALUE(P2608),工作表2!$A:$N,14,1)/50,0)</f>
        <v>771062.43</v>
      </c>
      <c r="AA2608" s="7">
        <f>IFERROR(VLOOKUP(VALUE(Q2608),工作表2!$A:$N,14,1)/50,0)</f>
        <v>771062.43</v>
      </c>
      <c r="AB2608" s="7">
        <f>IFERROR(VLOOKUP(VALUE(R2608),工作表2!$A:$N,14,1)/50,0)</f>
        <v>771062.43</v>
      </c>
      <c r="AC2608" s="7">
        <f>IFERROR(VLOOKUP(VALUE(S2608),工作表2!$A:$N,14,1)/50,0)</f>
        <v>771062.43</v>
      </c>
      <c r="AD2608" s="7">
        <f>IFERROR(VLOOKUP(VALUE(T2608),工作表2!$A:$N,14,1)/50,0)</f>
        <v>771062.43</v>
      </c>
      <c r="AE2608" s="7">
        <f>IFERROR(VLOOKUP(VALUE(U2608),工作表2!$A:$N,14,1),0)</f>
        <v>115158350.5</v>
      </c>
      <c r="AF2608" s="7">
        <f t="shared" si="451"/>
        <v>122097912.37</v>
      </c>
    </row>
    <row r="2609" spans="1:32" x14ac:dyDescent="0.15">
      <c r="A2609" s="8">
        <v>102605</v>
      </c>
      <c r="B2609" s="3" t="s">
        <v>9481</v>
      </c>
      <c r="C2609" t="s">
        <v>9462</v>
      </c>
      <c r="D2609" t="s">
        <v>9463</v>
      </c>
      <c r="E2609" t="s">
        <v>9483</v>
      </c>
      <c r="F2609" t="s">
        <v>9487</v>
      </c>
      <c r="G2609" t="s">
        <v>9466</v>
      </c>
      <c r="H2609" t="s">
        <v>9473</v>
      </c>
      <c r="I2609" t="s">
        <v>9474</v>
      </c>
      <c r="J2609" t="s">
        <v>9469</v>
      </c>
      <c r="K2609" t="s">
        <v>9489</v>
      </c>
      <c r="L2609">
        <f t="shared" si="441"/>
        <v>100782</v>
      </c>
      <c r="M2609">
        <f t="shared" si="442"/>
        <v>100782</v>
      </c>
      <c r="N2609">
        <f t="shared" si="443"/>
        <v>100783</v>
      </c>
      <c r="O2609">
        <f t="shared" si="444"/>
        <v>100783</v>
      </c>
      <c r="P2609">
        <f t="shared" si="445"/>
        <v>100782</v>
      </c>
      <c r="Q2609">
        <f t="shared" si="446"/>
        <v>100781</v>
      </c>
      <c r="R2609">
        <f t="shared" si="447"/>
        <v>100782</v>
      </c>
      <c r="S2609">
        <f t="shared" si="448"/>
        <v>100781</v>
      </c>
      <c r="T2609">
        <f t="shared" si="449"/>
        <v>100781</v>
      </c>
      <c r="U2609">
        <f t="shared" si="450"/>
        <v>202606</v>
      </c>
      <c r="V2609" s="7">
        <f>IFERROR(VLOOKUP(VALUE(L2609),工作表2!$A:$N,14,1)/50,0)</f>
        <v>771062.43</v>
      </c>
      <c r="W2609" s="7">
        <f>IFERROR(VLOOKUP(VALUE(M2609),工作表2!$A:$N,14,1)/50,0)</f>
        <v>771062.43</v>
      </c>
      <c r="X2609" s="7">
        <f>IFERROR(VLOOKUP(VALUE(N2609),工作表2!$A:$N,14,1)/50,0)</f>
        <v>771062.43</v>
      </c>
      <c r="Y2609" s="7">
        <f>IFERROR(VLOOKUP(VALUE(O2609),工作表2!$A:$N,14,1)/50,0)</f>
        <v>771062.43</v>
      </c>
      <c r="Z2609" s="7">
        <f>IFERROR(VLOOKUP(VALUE(P2609),工作表2!$A:$N,14,1)/50,0)</f>
        <v>771062.43</v>
      </c>
      <c r="AA2609" s="7">
        <f>IFERROR(VLOOKUP(VALUE(Q2609),工作表2!$A:$N,14,1)/50,0)</f>
        <v>771062.43</v>
      </c>
      <c r="AB2609" s="7">
        <f>IFERROR(VLOOKUP(VALUE(R2609),工作表2!$A:$N,14,1)/50,0)</f>
        <v>771062.43</v>
      </c>
      <c r="AC2609" s="7">
        <f>IFERROR(VLOOKUP(VALUE(S2609),工作表2!$A:$N,14,1)/50,0)</f>
        <v>771062.43</v>
      </c>
      <c r="AD2609" s="7">
        <f>IFERROR(VLOOKUP(VALUE(T2609),工作表2!$A:$N,14,1)/50,0)</f>
        <v>771062.43</v>
      </c>
      <c r="AE2609" s="7">
        <f>IFERROR(VLOOKUP(VALUE(U2609),工作表2!$A:$N,14,1),0)</f>
        <v>115226730</v>
      </c>
      <c r="AF2609" s="7">
        <f t="shared" si="451"/>
        <v>122166291.87</v>
      </c>
    </row>
    <row r="2610" spans="1:32" x14ac:dyDescent="0.15">
      <c r="A2610" s="8">
        <v>102606</v>
      </c>
      <c r="B2610" s="3" t="s">
        <v>9476</v>
      </c>
      <c r="C2610" t="s">
        <v>9462</v>
      </c>
      <c r="D2610" t="s">
        <v>9471</v>
      </c>
      <c r="E2610" t="s">
        <v>9483</v>
      </c>
      <c r="F2610" t="s">
        <v>9465</v>
      </c>
      <c r="G2610" t="s">
        <v>9490</v>
      </c>
      <c r="H2610" t="s">
        <v>9467</v>
      </c>
      <c r="I2610" t="s">
        <v>9474</v>
      </c>
      <c r="J2610" t="s">
        <v>9491</v>
      </c>
      <c r="K2610" t="s">
        <v>9492</v>
      </c>
      <c r="L2610">
        <f t="shared" si="441"/>
        <v>100783</v>
      </c>
      <c r="M2610">
        <f t="shared" si="442"/>
        <v>100782</v>
      </c>
      <c r="N2610">
        <f t="shared" si="443"/>
        <v>100781</v>
      </c>
      <c r="O2610">
        <f t="shared" si="444"/>
        <v>100783</v>
      </c>
      <c r="P2610">
        <f t="shared" si="445"/>
        <v>100781</v>
      </c>
      <c r="Q2610">
        <f t="shared" si="446"/>
        <v>100782</v>
      </c>
      <c r="R2610">
        <f t="shared" si="447"/>
        <v>100781</v>
      </c>
      <c r="S2610">
        <f t="shared" si="448"/>
        <v>100781</v>
      </c>
      <c r="T2610">
        <f t="shared" si="449"/>
        <v>100782</v>
      </c>
      <c r="U2610">
        <f t="shared" si="450"/>
        <v>202607</v>
      </c>
      <c r="V2610" s="7">
        <f>IFERROR(VLOOKUP(VALUE(L2610),工作表2!$A:$N,14,1)/50,0)</f>
        <v>771062.43</v>
      </c>
      <c r="W2610" s="7">
        <f>IFERROR(VLOOKUP(VALUE(M2610),工作表2!$A:$N,14,1)/50,0)</f>
        <v>771062.43</v>
      </c>
      <c r="X2610" s="7">
        <f>IFERROR(VLOOKUP(VALUE(N2610),工作表2!$A:$N,14,1)/50,0)</f>
        <v>771062.43</v>
      </c>
      <c r="Y2610" s="7">
        <f>IFERROR(VLOOKUP(VALUE(O2610),工作表2!$A:$N,14,1)/50,0)</f>
        <v>771062.43</v>
      </c>
      <c r="Z2610" s="7">
        <f>IFERROR(VLOOKUP(VALUE(P2610),工作表2!$A:$N,14,1)/50,0)</f>
        <v>771062.43</v>
      </c>
      <c r="AA2610" s="7">
        <f>IFERROR(VLOOKUP(VALUE(Q2610),工作表2!$A:$N,14,1)/50,0)</f>
        <v>771062.43</v>
      </c>
      <c r="AB2610" s="7">
        <f>IFERROR(VLOOKUP(VALUE(R2610),工作表2!$A:$N,14,1)/50,0)</f>
        <v>771062.43</v>
      </c>
      <c r="AC2610" s="7">
        <f>IFERROR(VLOOKUP(VALUE(S2610),工作表2!$A:$N,14,1)/50,0)</f>
        <v>771062.43</v>
      </c>
      <c r="AD2610" s="7">
        <f>IFERROR(VLOOKUP(VALUE(T2610),工作表2!$A:$N,14,1)/50,0)</f>
        <v>771062.43</v>
      </c>
      <c r="AE2610" s="7">
        <f>IFERROR(VLOOKUP(VALUE(U2610),工作表2!$A:$N,14,1),0)</f>
        <v>117362557.5</v>
      </c>
      <c r="AF2610" s="7">
        <f t="shared" si="451"/>
        <v>124302119.37</v>
      </c>
    </row>
    <row r="2611" spans="1:32" x14ac:dyDescent="0.15">
      <c r="A2611" s="8">
        <v>102607</v>
      </c>
      <c r="B2611" s="3" t="s">
        <v>9481</v>
      </c>
      <c r="C2611" t="s">
        <v>9493</v>
      </c>
      <c r="D2611" t="s">
        <v>9463</v>
      </c>
      <c r="E2611" t="s">
        <v>9483</v>
      </c>
      <c r="F2611" t="s">
        <v>9487</v>
      </c>
      <c r="G2611" t="s">
        <v>9466</v>
      </c>
      <c r="H2611" t="s">
        <v>9479</v>
      </c>
      <c r="I2611" t="s">
        <v>9468</v>
      </c>
      <c r="J2611" t="s">
        <v>9494</v>
      </c>
      <c r="K2611" t="s">
        <v>9495</v>
      </c>
      <c r="L2611">
        <f t="shared" si="441"/>
        <v>100782</v>
      </c>
      <c r="M2611">
        <f t="shared" si="442"/>
        <v>100781</v>
      </c>
      <c r="N2611">
        <f t="shared" si="443"/>
        <v>100783</v>
      </c>
      <c r="O2611">
        <f t="shared" si="444"/>
        <v>100783</v>
      </c>
      <c r="P2611">
        <f t="shared" si="445"/>
        <v>100782</v>
      </c>
      <c r="Q2611">
        <f t="shared" si="446"/>
        <v>100781</v>
      </c>
      <c r="R2611">
        <f t="shared" si="447"/>
        <v>100783</v>
      </c>
      <c r="S2611">
        <f t="shared" si="448"/>
        <v>100782</v>
      </c>
      <c r="T2611">
        <f t="shared" si="449"/>
        <v>100783</v>
      </c>
      <c r="U2611">
        <f t="shared" si="450"/>
        <v>202608</v>
      </c>
      <c r="V2611" s="7">
        <f>IFERROR(VLOOKUP(VALUE(L2611),工作表2!$A:$N,14,1)/50,0)</f>
        <v>771062.43</v>
      </c>
      <c r="W2611" s="7">
        <f>IFERROR(VLOOKUP(VALUE(M2611),工作表2!$A:$N,14,1)/50,0)</f>
        <v>771062.43</v>
      </c>
      <c r="X2611" s="7">
        <f>IFERROR(VLOOKUP(VALUE(N2611),工作表2!$A:$N,14,1)/50,0)</f>
        <v>771062.43</v>
      </c>
      <c r="Y2611" s="7">
        <f>IFERROR(VLOOKUP(VALUE(O2611),工作表2!$A:$N,14,1)/50,0)</f>
        <v>771062.43</v>
      </c>
      <c r="Z2611" s="7">
        <f>IFERROR(VLOOKUP(VALUE(P2611),工作表2!$A:$N,14,1)/50,0)</f>
        <v>771062.43</v>
      </c>
      <c r="AA2611" s="7">
        <f>IFERROR(VLOOKUP(VALUE(Q2611),工作表2!$A:$N,14,1)/50,0)</f>
        <v>771062.43</v>
      </c>
      <c r="AB2611" s="7">
        <f>IFERROR(VLOOKUP(VALUE(R2611),工作表2!$A:$N,14,1)/50,0)</f>
        <v>771062.43</v>
      </c>
      <c r="AC2611" s="7">
        <f>IFERROR(VLOOKUP(VALUE(S2611),工作表2!$A:$N,14,1)/50,0)</f>
        <v>771062.43</v>
      </c>
      <c r="AD2611" s="7">
        <f>IFERROR(VLOOKUP(VALUE(T2611),工作表2!$A:$N,14,1)/50,0)</f>
        <v>771062.43</v>
      </c>
      <c r="AE2611" s="7">
        <f>IFERROR(VLOOKUP(VALUE(U2611),工作表2!$A:$N,14,1),0)</f>
        <v>116439137</v>
      </c>
      <c r="AF2611" s="7">
        <f t="shared" si="451"/>
        <v>123378698.87</v>
      </c>
    </row>
    <row r="2612" spans="1:32" x14ac:dyDescent="0.15">
      <c r="A2612" s="8">
        <v>102608</v>
      </c>
      <c r="B2612" s="3" t="s">
        <v>9476</v>
      </c>
      <c r="C2612" t="s">
        <v>9493</v>
      </c>
      <c r="D2612" t="s">
        <v>9471</v>
      </c>
      <c r="E2612" t="s">
        <v>9464</v>
      </c>
      <c r="F2612" t="s">
        <v>9465</v>
      </c>
      <c r="G2612" t="s">
        <v>9490</v>
      </c>
      <c r="H2612" t="s">
        <v>9479</v>
      </c>
      <c r="I2612" t="s">
        <v>9468</v>
      </c>
      <c r="J2612" t="s">
        <v>9469</v>
      </c>
      <c r="K2612" t="s">
        <v>9496</v>
      </c>
      <c r="L2612">
        <f t="shared" si="441"/>
        <v>100783</v>
      </c>
      <c r="M2612">
        <f t="shared" si="442"/>
        <v>100781</v>
      </c>
      <c r="N2612">
        <f t="shared" si="443"/>
        <v>100781</v>
      </c>
      <c r="O2612">
        <f t="shared" si="444"/>
        <v>100781</v>
      </c>
      <c r="P2612">
        <f t="shared" si="445"/>
        <v>100781</v>
      </c>
      <c r="Q2612">
        <f t="shared" si="446"/>
        <v>100782</v>
      </c>
      <c r="R2612">
        <f t="shared" si="447"/>
        <v>100783</v>
      </c>
      <c r="S2612">
        <f t="shared" si="448"/>
        <v>100782</v>
      </c>
      <c r="T2612">
        <f t="shared" si="449"/>
        <v>100781</v>
      </c>
      <c r="U2612">
        <f t="shared" si="450"/>
        <v>202609</v>
      </c>
      <c r="V2612" s="7">
        <f>IFERROR(VLOOKUP(VALUE(L2612),工作表2!$A:$N,14,1)/50,0)</f>
        <v>771062.43</v>
      </c>
      <c r="W2612" s="7">
        <f>IFERROR(VLOOKUP(VALUE(M2612),工作表2!$A:$N,14,1)/50,0)</f>
        <v>771062.43</v>
      </c>
      <c r="X2612" s="7">
        <f>IFERROR(VLOOKUP(VALUE(N2612),工作表2!$A:$N,14,1)/50,0)</f>
        <v>771062.43</v>
      </c>
      <c r="Y2612" s="7">
        <f>IFERROR(VLOOKUP(VALUE(O2612),工作表2!$A:$N,14,1)/50,0)</f>
        <v>771062.43</v>
      </c>
      <c r="Z2612" s="7">
        <f>IFERROR(VLOOKUP(VALUE(P2612),工作表2!$A:$N,14,1)/50,0)</f>
        <v>771062.43</v>
      </c>
      <c r="AA2612" s="7">
        <f>IFERROR(VLOOKUP(VALUE(Q2612),工作表2!$A:$N,14,1)/50,0)</f>
        <v>771062.43</v>
      </c>
      <c r="AB2612" s="7">
        <f>IFERROR(VLOOKUP(VALUE(R2612),工作表2!$A:$N,14,1)/50,0)</f>
        <v>771062.43</v>
      </c>
      <c r="AC2612" s="7">
        <f>IFERROR(VLOOKUP(VALUE(S2612),工作表2!$A:$N,14,1)/50,0)</f>
        <v>771062.43</v>
      </c>
      <c r="AD2612" s="7">
        <f>IFERROR(VLOOKUP(VALUE(T2612),工作表2!$A:$N,14,1)/50,0)</f>
        <v>771062.43</v>
      </c>
      <c r="AE2612" s="7">
        <f>IFERROR(VLOOKUP(VALUE(U2612),工作表2!$A:$N,14,1),0)</f>
        <v>116921974</v>
      </c>
      <c r="AF2612" s="7">
        <f t="shared" si="451"/>
        <v>123861535.87</v>
      </c>
    </row>
    <row r="2613" spans="1:32" x14ac:dyDescent="0.15">
      <c r="A2613" s="8">
        <v>102609</v>
      </c>
      <c r="B2613" s="3" t="s">
        <v>9461</v>
      </c>
      <c r="C2613" t="s">
        <v>9493</v>
      </c>
      <c r="D2613" t="s">
        <v>9463</v>
      </c>
      <c r="E2613" t="s">
        <v>9483</v>
      </c>
      <c r="F2613" t="s">
        <v>9484</v>
      </c>
      <c r="G2613" t="s">
        <v>9466</v>
      </c>
      <c r="H2613" t="s">
        <v>9479</v>
      </c>
      <c r="I2613" t="s">
        <v>9485</v>
      </c>
      <c r="J2613" t="s">
        <v>9491</v>
      </c>
      <c r="K2613" t="s">
        <v>9497</v>
      </c>
      <c r="L2613">
        <f t="shared" si="441"/>
        <v>100781</v>
      </c>
      <c r="M2613">
        <f t="shared" si="442"/>
        <v>100781</v>
      </c>
      <c r="N2613">
        <f t="shared" si="443"/>
        <v>100783</v>
      </c>
      <c r="O2613">
        <f t="shared" si="444"/>
        <v>100783</v>
      </c>
      <c r="P2613">
        <f t="shared" si="445"/>
        <v>100783</v>
      </c>
      <c r="Q2613">
        <f t="shared" si="446"/>
        <v>100781</v>
      </c>
      <c r="R2613">
        <f t="shared" si="447"/>
        <v>100783</v>
      </c>
      <c r="S2613">
        <f t="shared" si="448"/>
        <v>100783</v>
      </c>
      <c r="T2613">
        <f t="shared" si="449"/>
        <v>100782</v>
      </c>
      <c r="U2613">
        <f t="shared" si="450"/>
        <v>202610</v>
      </c>
      <c r="V2613" s="7">
        <f>IFERROR(VLOOKUP(VALUE(L2613),工作表2!$A:$N,14,1)/50,0)</f>
        <v>771062.43</v>
      </c>
      <c r="W2613" s="7">
        <f>IFERROR(VLOOKUP(VALUE(M2613),工作表2!$A:$N,14,1)/50,0)</f>
        <v>771062.43</v>
      </c>
      <c r="X2613" s="7">
        <f>IFERROR(VLOOKUP(VALUE(N2613),工作表2!$A:$N,14,1)/50,0)</f>
        <v>771062.43</v>
      </c>
      <c r="Y2613" s="7">
        <f>IFERROR(VLOOKUP(VALUE(O2613),工作表2!$A:$N,14,1)/50,0)</f>
        <v>771062.43</v>
      </c>
      <c r="Z2613" s="7">
        <f>IFERROR(VLOOKUP(VALUE(P2613),工作表2!$A:$N,14,1)/50,0)</f>
        <v>771062.43</v>
      </c>
      <c r="AA2613" s="7">
        <f>IFERROR(VLOOKUP(VALUE(Q2613),工作表2!$A:$N,14,1)/50,0)</f>
        <v>771062.43</v>
      </c>
      <c r="AB2613" s="7">
        <f>IFERROR(VLOOKUP(VALUE(R2613),工作表2!$A:$N,14,1)/50,0)</f>
        <v>771062.43</v>
      </c>
      <c r="AC2613" s="7">
        <f>IFERROR(VLOOKUP(VALUE(S2613),工作表2!$A:$N,14,1)/50,0)</f>
        <v>771062.43</v>
      </c>
      <c r="AD2613" s="7">
        <f>IFERROR(VLOOKUP(VALUE(T2613),工作表2!$A:$N,14,1)/50,0)</f>
        <v>771062.43</v>
      </c>
      <c r="AE2613" s="7">
        <f>IFERROR(VLOOKUP(VALUE(U2613),工作表2!$A:$N,14,1),0)</f>
        <v>117570847</v>
      </c>
      <c r="AF2613" s="7">
        <f t="shared" si="451"/>
        <v>124510408.87</v>
      </c>
    </row>
    <row r="2614" spans="1:32" x14ac:dyDescent="0.15">
      <c r="A2614" s="8">
        <v>102610</v>
      </c>
      <c r="B2614" s="3" t="s">
        <v>9498</v>
      </c>
      <c r="C2614" t="s">
        <v>9499</v>
      </c>
      <c r="D2614" t="s">
        <v>9500</v>
      </c>
      <c r="E2614" t="s">
        <v>9501</v>
      </c>
      <c r="F2614" t="s">
        <v>9502</v>
      </c>
      <c r="G2614" t="s">
        <v>9503</v>
      </c>
      <c r="H2614" t="s">
        <v>9504</v>
      </c>
      <c r="I2614" t="s">
        <v>9505</v>
      </c>
      <c r="J2614" t="s">
        <v>9506</v>
      </c>
      <c r="K2614" t="s">
        <v>9507</v>
      </c>
      <c r="L2614">
        <f t="shared" si="441"/>
        <v>100786</v>
      </c>
      <c r="M2614">
        <f t="shared" si="442"/>
        <v>100785</v>
      </c>
      <c r="N2614">
        <f t="shared" si="443"/>
        <v>100785</v>
      </c>
      <c r="O2614">
        <f t="shared" si="444"/>
        <v>100786</v>
      </c>
      <c r="P2614">
        <f t="shared" si="445"/>
        <v>100784</v>
      </c>
      <c r="Q2614">
        <f t="shared" si="446"/>
        <v>100786</v>
      </c>
      <c r="R2614">
        <f t="shared" si="447"/>
        <v>100786</v>
      </c>
      <c r="S2614">
        <f t="shared" si="448"/>
        <v>100785</v>
      </c>
      <c r="T2614">
        <f t="shared" si="449"/>
        <v>100785</v>
      </c>
      <c r="U2614">
        <f t="shared" si="450"/>
        <v>202611</v>
      </c>
      <c r="V2614" s="7">
        <f>IFERROR(VLOOKUP(VALUE(L2614),工作表2!$A:$N,14,1)/50,0)</f>
        <v>777380.81</v>
      </c>
      <c r="W2614" s="7">
        <f>IFERROR(VLOOKUP(VALUE(M2614),工作表2!$A:$N,14,1)/50,0)</f>
        <v>777380.81</v>
      </c>
      <c r="X2614" s="7">
        <f>IFERROR(VLOOKUP(VALUE(N2614),工作表2!$A:$N,14,1)/50,0)</f>
        <v>777380.81</v>
      </c>
      <c r="Y2614" s="7">
        <f>IFERROR(VLOOKUP(VALUE(O2614),工作表2!$A:$N,14,1)/50,0)</f>
        <v>777380.81</v>
      </c>
      <c r="Z2614" s="7">
        <f>IFERROR(VLOOKUP(VALUE(P2614),工作表2!$A:$N,14,1)/50,0)</f>
        <v>777380.81</v>
      </c>
      <c r="AA2614" s="7">
        <f>IFERROR(VLOOKUP(VALUE(Q2614),工作表2!$A:$N,14,1)/50,0)</f>
        <v>777380.81</v>
      </c>
      <c r="AB2614" s="7">
        <f>IFERROR(VLOOKUP(VALUE(R2614),工作表2!$A:$N,14,1)/50,0)</f>
        <v>777380.81</v>
      </c>
      <c r="AC2614" s="7">
        <f>IFERROR(VLOOKUP(VALUE(S2614),工作表2!$A:$N,14,1)/50,0)</f>
        <v>777380.81</v>
      </c>
      <c r="AD2614" s="7">
        <f>IFERROR(VLOOKUP(VALUE(T2614),工作表2!$A:$N,14,1)/50,0)</f>
        <v>777380.81</v>
      </c>
      <c r="AE2614" s="7">
        <f>IFERROR(VLOOKUP(VALUE(U2614),工作表2!$A:$N,14,1),0)</f>
        <v>115827976</v>
      </c>
      <c r="AF2614" s="7">
        <f t="shared" si="451"/>
        <v>122824403.29000001</v>
      </c>
    </row>
    <row r="2615" spans="1:32" x14ac:dyDescent="0.15">
      <c r="A2615" s="8">
        <v>102611</v>
      </c>
      <c r="B2615" s="3" t="s">
        <v>9508</v>
      </c>
      <c r="C2615" t="s">
        <v>9499</v>
      </c>
      <c r="D2615" t="s">
        <v>9509</v>
      </c>
      <c r="E2615" t="s">
        <v>9510</v>
      </c>
      <c r="F2615" t="s">
        <v>9511</v>
      </c>
      <c r="G2615" t="s">
        <v>9503</v>
      </c>
      <c r="H2615" t="s">
        <v>9512</v>
      </c>
      <c r="I2615" t="s">
        <v>9513</v>
      </c>
      <c r="J2615" t="s">
        <v>9506</v>
      </c>
      <c r="K2615" t="s">
        <v>9514</v>
      </c>
      <c r="L2615">
        <f t="shared" si="441"/>
        <v>100784</v>
      </c>
      <c r="M2615">
        <f t="shared" si="442"/>
        <v>100785</v>
      </c>
      <c r="N2615">
        <f t="shared" si="443"/>
        <v>100784</v>
      </c>
      <c r="O2615">
        <f t="shared" si="444"/>
        <v>100785</v>
      </c>
      <c r="P2615">
        <f t="shared" si="445"/>
        <v>100786</v>
      </c>
      <c r="Q2615">
        <f t="shared" si="446"/>
        <v>100786</v>
      </c>
      <c r="R2615">
        <f t="shared" si="447"/>
        <v>100785</v>
      </c>
      <c r="S2615">
        <f t="shared" si="448"/>
        <v>100786</v>
      </c>
      <c r="T2615">
        <f t="shared" si="449"/>
        <v>100785</v>
      </c>
      <c r="U2615">
        <f t="shared" si="450"/>
        <v>202612</v>
      </c>
      <c r="V2615" s="7">
        <f>IFERROR(VLOOKUP(VALUE(L2615),工作表2!$A:$N,14,1)/50,0)</f>
        <v>777380.81</v>
      </c>
      <c r="W2615" s="7">
        <f>IFERROR(VLOOKUP(VALUE(M2615),工作表2!$A:$N,14,1)/50,0)</f>
        <v>777380.81</v>
      </c>
      <c r="X2615" s="7">
        <f>IFERROR(VLOOKUP(VALUE(N2615),工作表2!$A:$N,14,1)/50,0)</f>
        <v>777380.81</v>
      </c>
      <c r="Y2615" s="7">
        <f>IFERROR(VLOOKUP(VALUE(O2615),工作表2!$A:$N,14,1)/50,0)</f>
        <v>777380.81</v>
      </c>
      <c r="Z2615" s="7">
        <f>IFERROR(VLOOKUP(VALUE(P2615),工作表2!$A:$N,14,1)/50,0)</f>
        <v>777380.81</v>
      </c>
      <c r="AA2615" s="7">
        <f>IFERROR(VLOOKUP(VALUE(Q2615),工作表2!$A:$N,14,1)/50,0)</f>
        <v>777380.81</v>
      </c>
      <c r="AB2615" s="7">
        <f>IFERROR(VLOOKUP(VALUE(R2615),工作表2!$A:$N,14,1)/50,0)</f>
        <v>777380.81</v>
      </c>
      <c r="AC2615" s="7">
        <f>IFERROR(VLOOKUP(VALUE(S2615),工作表2!$A:$N,14,1)/50,0)</f>
        <v>777380.81</v>
      </c>
      <c r="AD2615" s="7">
        <f>IFERROR(VLOOKUP(VALUE(T2615),工作表2!$A:$N,14,1)/50,0)</f>
        <v>777380.81</v>
      </c>
      <c r="AE2615" s="7">
        <f>IFERROR(VLOOKUP(VALUE(U2615),工作表2!$A:$N,14,1),0)</f>
        <v>115896344</v>
      </c>
      <c r="AF2615" s="7">
        <f t="shared" si="451"/>
        <v>122892771.29000001</v>
      </c>
    </row>
    <row r="2616" spans="1:32" x14ac:dyDescent="0.15">
      <c r="A2616" s="8">
        <v>102612</v>
      </c>
      <c r="B2616" s="3" t="s">
        <v>9498</v>
      </c>
      <c r="C2616" t="s">
        <v>9515</v>
      </c>
      <c r="D2616" t="s">
        <v>9516</v>
      </c>
      <c r="E2616" t="s">
        <v>9501</v>
      </c>
      <c r="F2616" t="s">
        <v>9502</v>
      </c>
      <c r="G2616" t="s">
        <v>9517</v>
      </c>
      <c r="H2616" t="s">
        <v>9504</v>
      </c>
      <c r="I2616" t="s">
        <v>9513</v>
      </c>
      <c r="J2616" t="s">
        <v>9506</v>
      </c>
      <c r="K2616" t="s">
        <v>9518</v>
      </c>
      <c r="L2616">
        <f t="shared" si="441"/>
        <v>100786</v>
      </c>
      <c r="M2616">
        <f t="shared" si="442"/>
        <v>100786</v>
      </c>
      <c r="N2616">
        <f t="shared" si="443"/>
        <v>100786</v>
      </c>
      <c r="O2616">
        <f t="shared" si="444"/>
        <v>100786</v>
      </c>
      <c r="P2616">
        <f t="shared" si="445"/>
        <v>100784</v>
      </c>
      <c r="Q2616">
        <f t="shared" si="446"/>
        <v>100784</v>
      </c>
      <c r="R2616">
        <f t="shared" si="447"/>
        <v>100786</v>
      </c>
      <c r="S2616">
        <f t="shared" si="448"/>
        <v>100786</v>
      </c>
      <c r="T2616">
        <f t="shared" si="449"/>
        <v>100785</v>
      </c>
      <c r="U2616">
        <f t="shared" si="450"/>
        <v>202613</v>
      </c>
      <c r="V2616" s="7">
        <f>IFERROR(VLOOKUP(VALUE(L2616),工作表2!$A:$N,14,1)/50,0)</f>
        <v>777380.81</v>
      </c>
      <c r="W2616" s="7">
        <f>IFERROR(VLOOKUP(VALUE(M2616),工作表2!$A:$N,14,1)/50,0)</f>
        <v>777380.81</v>
      </c>
      <c r="X2616" s="7">
        <f>IFERROR(VLOOKUP(VALUE(N2616),工作表2!$A:$N,14,1)/50,0)</f>
        <v>777380.81</v>
      </c>
      <c r="Y2616" s="7">
        <f>IFERROR(VLOOKUP(VALUE(O2616),工作表2!$A:$N,14,1)/50,0)</f>
        <v>777380.81</v>
      </c>
      <c r="Z2616" s="7">
        <f>IFERROR(VLOOKUP(VALUE(P2616),工作表2!$A:$N,14,1)/50,0)</f>
        <v>777380.81</v>
      </c>
      <c r="AA2616" s="7">
        <f>IFERROR(VLOOKUP(VALUE(Q2616),工作表2!$A:$N,14,1)/50,0)</f>
        <v>777380.81</v>
      </c>
      <c r="AB2616" s="7">
        <f>IFERROR(VLOOKUP(VALUE(R2616),工作表2!$A:$N,14,1)/50,0)</f>
        <v>777380.81</v>
      </c>
      <c r="AC2616" s="7">
        <f>IFERROR(VLOOKUP(VALUE(S2616),工作表2!$A:$N,14,1)/50,0)</f>
        <v>777380.81</v>
      </c>
      <c r="AD2616" s="7">
        <f>IFERROR(VLOOKUP(VALUE(T2616),工作表2!$A:$N,14,1)/50,0)</f>
        <v>777380.81</v>
      </c>
      <c r="AE2616" s="7">
        <f>IFERROR(VLOOKUP(VALUE(U2616),工作表2!$A:$N,14,1),0)</f>
        <v>115964745</v>
      </c>
      <c r="AF2616" s="7">
        <f t="shared" si="451"/>
        <v>122961172.29000001</v>
      </c>
    </row>
    <row r="2617" spans="1:32" x14ac:dyDescent="0.15">
      <c r="A2617" s="8">
        <v>102613</v>
      </c>
      <c r="B2617" s="3" t="s">
        <v>9519</v>
      </c>
      <c r="C2617" t="s">
        <v>9499</v>
      </c>
      <c r="D2617" t="s">
        <v>9516</v>
      </c>
      <c r="E2617" t="s">
        <v>9520</v>
      </c>
      <c r="F2617" t="s">
        <v>9511</v>
      </c>
      <c r="G2617" t="s">
        <v>9521</v>
      </c>
      <c r="H2617" t="s">
        <v>9512</v>
      </c>
      <c r="I2617" t="s">
        <v>9505</v>
      </c>
      <c r="J2617" t="s">
        <v>9522</v>
      </c>
      <c r="K2617" t="s">
        <v>9523</v>
      </c>
      <c r="L2617">
        <f t="shared" si="441"/>
        <v>100785</v>
      </c>
      <c r="M2617">
        <f t="shared" si="442"/>
        <v>100785</v>
      </c>
      <c r="N2617">
        <f t="shared" si="443"/>
        <v>100786</v>
      </c>
      <c r="O2617">
        <f t="shared" si="444"/>
        <v>100784</v>
      </c>
      <c r="P2617">
        <f t="shared" si="445"/>
        <v>100786</v>
      </c>
      <c r="Q2617">
        <f t="shared" si="446"/>
        <v>100785</v>
      </c>
      <c r="R2617">
        <f t="shared" si="447"/>
        <v>100785</v>
      </c>
      <c r="S2617">
        <f t="shared" si="448"/>
        <v>100785</v>
      </c>
      <c r="T2617">
        <f t="shared" si="449"/>
        <v>100784</v>
      </c>
      <c r="U2617">
        <f t="shared" si="450"/>
        <v>202614</v>
      </c>
      <c r="V2617" s="7">
        <f>IFERROR(VLOOKUP(VALUE(L2617),工作表2!$A:$N,14,1)/50,0)</f>
        <v>777380.81</v>
      </c>
      <c r="W2617" s="7">
        <f>IFERROR(VLOOKUP(VALUE(M2617),工作表2!$A:$N,14,1)/50,0)</f>
        <v>777380.81</v>
      </c>
      <c r="X2617" s="7">
        <f>IFERROR(VLOOKUP(VALUE(N2617),工作表2!$A:$N,14,1)/50,0)</f>
        <v>777380.81</v>
      </c>
      <c r="Y2617" s="7">
        <f>IFERROR(VLOOKUP(VALUE(O2617),工作表2!$A:$N,14,1)/50,0)</f>
        <v>777380.81</v>
      </c>
      <c r="Z2617" s="7">
        <f>IFERROR(VLOOKUP(VALUE(P2617),工作表2!$A:$N,14,1)/50,0)</f>
        <v>777380.81</v>
      </c>
      <c r="AA2617" s="7">
        <f>IFERROR(VLOOKUP(VALUE(Q2617),工作表2!$A:$N,14,1)/50,0)</f>
        <v>777380.81</v>
      </c>
      <c r="AB2617" s="7">
        <f>IFERROR(VLOOKUP(VALUE(R2617),工作表2!$A:$N,14,1)/50,0)</f>
        <v>777380.81</v>
      </c>
      <c r="AC2617" s="7">
        <f>IFERROR(VLOOKUP(VALUE(S2617),工作表2!$A:$N,14,1)/50,0)</f>
        <v>777380.81</v>
      </c>
      <c r="AD2617" s="7">
        <f>IFERROR(VLOOKUP(VALUE(T2617),工作表2!$A:$N,14,1)/50,0)</f>
        <v>777380.81</v>
      </c>
      <c r="AE2617" s="7">
        <f>IFERROR(VLOOKUP(VALUE(U2617),工作表2!$A:$N,14,1),0)</f>
        <v>118113575</v>
      </c>
      <c r="AF2617" s="7">
        <f t="shared" si="451"/>
        <v>125110002.29000001</v>
      </c>
    </row>
    <row r="2618" spans="1:32" x14ac:dyDescent="0.15">
      <c r="A2618" s="8">
        <v>102614</v>
      </c>
      <c r="B2618" s="3" t="s">
        <v>9498</v>
      </c>
      <c r="C2618" t="s">
        <v>9515</v>
      </c>
      <c r="D2618" t="s">
        <v>9500</v>
      </c>
      <c r="E2618" t="s">
        <v>9510</v>
      </c>
      <c r="F2618" t="s">
        <v>9511</v>
      </c>
      <c r="G2618" t="s">
        <v>9503</v>
      </c>
      <c r="H2618" t="s">
        <v>9524</v>
      </c>
      <c r="I2618" t="s">
        <v>9513</v>
      </c>
      <c r="J2618" t="s">
        <v>9525</v>
      </c>
      <c r="K2618" t="s">
        <v>9526</v>
      </c>
      <c r="L2618">
        <f t="shared" si="441"/>
        <v>100786</v>
      </c>
      <c r="M2618">
        <f t="shared" si="442"/>
        <v>100786</v>
      </c>
      <c r="N2618">
        <f t="shared" si="443"/>
        <v>100785</v>
      </c>
      <c r="O2618">
        <f t="shared" si="444"/>
        <v>100785</v>
      </c>
      <c r="P2618">
        <f t="shared" si="445"/>
        <v>100786</v>
      </c>
      <c r="Q2618">
        <f t="shared" si="446"/>
        <v>100786</v>
      </c>
      <c r="R2618">
        <f t="shared" si="447"/>
        <v>100784</v>
      </c>
      <c r="S2618">
        <f t="shared" si="448"/>
        <v>100786</v>
      </c>
      <c r="T2618">
        <f t="shared" si="449"/>
        <v>100786</v>
      </c>
      <c r="U2618">
        <f t="shared" si="450"/>
        <v>202615</v>
      </c>
      <c r="V2618" s="7">
        <f>IFERROR(VLOOKUP(VALUE(L2618),工作表2!$A:$N,14,1)/50,0)</f>
        <v>777380.81</v>
      </c>
      <c r="W2618" s="7">
        <f>IFERROR(VLOOKUP(VALUE(M2618),工作表2!$A:$N,14,1)/50,0)</f>
        <v>777380.81</v>
      </c>
      <c r="X2618" s="7">
        <f>IFERROR(VLOOKUP(VALUE(N2618),工作表2!$A:$N,14,1)/50,0)</f>
        <v>777380.81</v>
      </c>
      <c r="Y2618" s="7">
        <f>IFERROR(VLOOKUP(VALUE(O2618),工作表2!$A:$N,14,1)/50,0)</f>
        <v>777380.81</v>
      </c>
      <c r="Z2618" s="7">
        <f>IFERROR(VLOOKUP(VALUE(P2618),工作表2!$A:$N,14,1)/50,0)</f>
        <v>777380.81</v>
      </c>
      <c r="AA2618" s="7">
        <f>IFERROR(VLOOKUP(VALUE(Q2618),工作表2!$A:$N,14,1)/50,0)</f>
        <v>777380.81</v>
      </c>
      <c r="AB2618" s="7">
        <f>IFERROR(VLOOKUP(VALUE(R2618),工作表2!$A:$N,14,1)/50,0)</f>
        <v>777380.81</v>
      </c>
      <c r="AC2618" s="7">
        <f>IFERROR(VLOOKUP(VALUE(S2618),工作表2!$A:$N,14,1)/50,0)</f>
        <v>777380.81</v>
      </c>
      <c r="AD2618" s="7">
        <f>IFERROR(VLOOKUP(VALUE(T2618),工作表2!$A:$N,14,1)/50,0)</f>
        <v>777380.81</v>
      </c>
      <c r="AE2618" s="7">
        <f>IFERROR(VLOOKUP(VALUE(U2618),工作表2!$A:$N,14,1),0)</f>
        <v>116101642</v>
      </c>
      <c r="AF2618" s="7">
        <f t="shared" si="451"/>
        <v>123098069.29000001</v>
      </c>
    </row>
    <row r="2619" spans="1:32" x14ac:dyDescent="0.15">
      <c r="A2619" s="8">
        <v>102615</v>
      </c>
      <c r="B2619" s="3" t="s">
        <v>9519</v>
      </c>
      <c r="C2619" t="s">
        <v>9499</v>
      </c>
      <c r="D2619" t="s">
        <v>9516</v>
      </c>
      <c r="E2619" t="s">
        <v>9501</v>
      </c>
      <c r="F2619" t="s">
        <v>9502</v>
      </c>
      <c r="G2619" t="s">
        <v>9521</v>
      </c>
      <c r="H2619" t="s">
        <v>9504</v>
      </c>
      <c r="I2619" t="s">
        <v>9505</v>
      </c>
      <c r="J2619" t="s">
        <v>9522</v>
      </c>
      <c r="K2619" t="s">
        <v>9527</v>
      </c>
      <c r="L2619">
        <f t="shared" si="441"/>
        <v>100785</v>
      </c>
      <c r="M2619">
        <f t="shared" si="442"/>
        <v>100785</v>
      </c>
      <c r="N2619">
        <f t="shared" si="443"/>
        <v>100786</v>
      </c>
      <c r="O2619">
        <f t="shared" si="444"/>
        <v>100786</v>
      </c>
      <c r="P2619">
        <f t="shared" si="445"/>
        <v>100784</v>
      </c>
      <c r="Q2619">
        <f t="shared" si="446"/>
        <v>100785</v>
      </c>
      <c r="R2619">
        <f t="shared" si="447"/>
        <v>100786</v>
      </c>
      <c r="S2619">
        <f t="shared" si="448"/>
        <v>100785</v>
      </c>
      <c r="T2619">
        <f t="shared" si="449"/>
        <v>100784</v>
      </c>
      <c r="U2619">
        <f t="shared" si="450"/>
        <v>202616</v>
      </c>
      <c r="V2619" s="7">
        <f>IFERROR(VLOOKUP(VALUE(L2619),工作表2!$A:$N,14,1)/50,0)</f>
        <v>777380.81</v>
      </c>
      <c r="W2619" s="7">
        <f>IFERROR(VLOOKUP(VALUE(M2619),工作表2!$A:$N,14,1)/50,0)</f>
        <v>777380.81</v>
      </c>
      <c r="X2619" s="7">
        <f>IFERROR(VLOOKUP(VALUE(N2619),工作表2!$A:$N,14,1)/50,0)</f>
        <v>777380.81</v>
      </c>
      <c r="Y2619" s="7">
        <f>IFERROR(VLOOKUP(VALUE(O2619),工作表2!$A:$N,14,1)/50,0)</f>
        <v>777380.81</v>
      </c>
      <c r="Z2619" s="7">
        <f>IFERROR(VLOOKUP(VALUE(P2619),工作表2!$A:$N,14,1)/50,0)</f>
        <v>777380.81</v>
      </c>
      <c r="AA2619" s="7">
        <f>IFERROR(VLOOKUP(VALUE(Q2619),工作表2!$A:$N,14,1)/50,0)</f>
        <v>777380.81</v>
      </c>
      <c r="AB2619" s="7">
        <f>IFERROR(VLOOKUP(VALUE(R2619),工作表2!$A:$N,14,1)/50,0)</f>
        <v>777380.81</v>
      </c>
      <c r="AC2619" s="7">
        <f>IFERROR(VLOOKUP(VALUE(S2619),工作表2!$A:$N,14,1)/50,0)</f>
        <v>777380.81</v>
      </c>
      <c r="AD2619" s="7">
        <f>IFERROR(VLOOKUP(VALUE(T2619),工作表2!$A:$N,14,1)/50,0)</f>
        <v>777380.81</v>
      </c>
      <c r="AE2619" s="7">
        <f>IFERROR(VLOOKUP(VALUE(U2619),工作表2!$A:$N,14,1),0)</f>
        <v>116170137.5</v>
      </c>
      <c r="AF2619" s="7">
        <f t="shared" si="451"/>
        <v>123166564.79000001</v>
      </c>
    </row>
    <row r="2620" spans="1:32" x14ac:dyDescent="0.15">
      <c r="A2620" s="8">
        <v>102616</v>
      </c>
      <c r="B2620" s="3" t="s">
        <v>9519</v>
      </c>
      <c r="C2620" t="s">
        <v>9499</v>
      </c>
      <c r="D2620" t="s">
        <v>9509</v>
      </c>
      <c r="E2620" t="s">
        <v>9520</v>
      </c>
      <c r="F2620" t="s">
        <v>9528</v>
      </c>
      <c r="G2620" t="s">
        <v>9517</v>
      </c>
      <c r="H2620" t="s">
        <v>9512</v>
      </c>
      <c r="I2620" t="s">
        <v>9505</v>
      </c>
      <c r="J2620" t="s">
        <v>9506</v>
      </c>
      <c r="K2620" t="s">
        <v>9529</v>
      </c>
      <c r="L2620">
        <f t="shared" si="441"/>
        <v>100785</v>
      </c>
      <c r="M2620">
        <f t="shared" si="442"/>
        <v>100785</v>
      </c>
      <c r="N2620">
        <f t="shared" si="443"/>
        <v>100784</v>
      </c>
      <c r="O2620">
        <f t="shared" si="444"/>
        <v>100784</v>
      </c>
      <c r="P2620">
        <f t="shared" si="445"/>
        <v>100785</v>
      </c>
      <c r="Q2620">
        <f t="shared" si="446"/>
        <v>100784</v>
      </c>
      <c r="R2620">
        <f t="shared" si="447"/>
        <v>100785</v>
      </c>
      <c r="S2620">
        <f t="shared" si="448"/>
        <v>100785</v>
      </c>
      <c r="T2620">
        <f t="shared" si="449"/>
        <v>100785</v>
      </c>
      <c r="U2620">
        <f t="shared" si="450"/>
        <v>202617</v>
      </c>
      <c r="V2620" s="7">
        <f>IFERROR(VLOOKUP(VALUE(L2620),工作表2!$A:$N,14,1)/50,0)</f>
        <v>777380.81</v>
      </c>
      <c r="W2620" s="7">
        <f>IFERROR(VLOOKUP(VALUE(M2620),工作表2!$A:$N,14,1)/50,0)</f>
        <v>777380.81</v>
      </c>
      <c r="X2620" s="7">
        <f>IFERROR(VLOOKUP(VALUE(N2620),工作表2!$A:$N,14,1)/50,0)</f>
        <v>777380.81</v>
      </c>
      <c r="Y2620" s="7">
        <f>IFERROR(VLOOKUP(VALUE(O2620),工作表2!$A:$N,14,1)/50,0)</f>
        <v>777380.81</v>
      </c>
      <c r="Z2620" s="7">
        <f>IFERROR(VLOOKUP(VALUE(P2620),工作表2!$A:$N,14,1)/50,0)</f>
        <v>777380.81</v>
      </c>
      <c r="AA2620" s="7">
        <f>IFERROR(VLOOKUP(VALUE(Q2620),工作表2!$A:$N,14,1)/50,0)</f>
        <v>777380.81</v>
      </c>
      <c r="AB2620" s="7">
        <f>IFERROR(VLOOKUP(VALUE(R2620),工作表2!$A:$N,14,1)/50,0)</f>
        <v>777380.81</v>
      </c>
      <c r="AC2620" s="7">
        <f>IFERROR(VLOOKUP(VALUE(S2620),工作表2!$A:$N,14,1)/50,0)</f>
        <v>777380.81</v>
      </c>
      <c r="AD2620" s="7">
        <f>IFERROR(VLOOKUP(VALUE(T2620),工作表2!$A:$N,14,1)/50,0)</f>
        <v>777380.81</v>
      </c>
      <c r="AE2620" s="7">
        <f>IFERROR(VLOOKUP(VALUE(U2620),工作表2!$A:$N,14,1),0)</f>
        <v>118321923</v>
      </c>
      <c r="AF2620" s="7">
        <f t="shared" si="451"/>
        <v>125318350.29000001</v>
      </c>
    </row>
    <row r="2621" spans="1:32" x14ac:dyDescent="0.15">
      <c r="A2621" s="8">
        <v>102617</v>
      </c>
      <c r="B2621" s="3" t="s">
        <v>9519</v>
      </c>
      <c r="C2621" t="s">
        <v>9530</v>
      </c>
      <c r="D2621" t="s">
        <v>9509</v>
      </c>
      <c r="E2621" t="s">
        <v>9520</v>
      </c>
      <c r="F2621" t="s">
        <v>9502</v>
      </c>
      <c r="G2621" t="s">
        <v>9503</v>
      </c>
      <c r="H2621" t="s">
        <v>9512</v>
      </c>
      <c r="I2621" t="s">
        <v>9505</v>
      </c>
      <c r="J2621" t="s">
        <v>9506</v>
      </c>
      <c r="K2621" t="s">
        <v>9531</v>
      </c>
      <c r="L2621">
        <f t="shared" si="441"/>
        <v>100785</v>
      </c>
      <c r="M2621">
        <f t="shared" si="442"/>
        <v>100784</v>
      </c>
      <c r="N2621">
        <f t="shared" si="443"/>
        <v>100784</v>
      </c>
      <c r="O2621">
        <f t="shared" si="444"/>
        <v>100784</v>
      </c>
      <c r="P2621">
        <f t="shared" si="445"/>
        <v>100784</v>
      </c>
      <c r="Q2621">
        <f t="shared" si="446"/>
        <v>100786</v>
      </c>
      <c r="R2621">
        <f t="shared" si="447"/>
        <v>100785</v>
      </c>
      <c r="S2621">
        <f t="shared" si="448"/>
        <v>100785</v>
      </c>
      <c r="T2621">
        <f t="shared" si="449"/>
        <v>100785</v>
      </c>
      <c r="U2621">
        <f t="shared" si="450"/>
        <v>202618</v>
      </c>
      <c r="V2621" s="7">
        <f>IFERROR(VLOOKUP(VALUE(L2621),工作表2!$A:$N,14,1)/50,0)</f>
        <v>777380.81</v>
      </c>
      <c r="W2621" s="7">
        <f>IFERROR(VLOOKUP(VALUE(M2621),工作表2!$A:$N,14,1)/50,0)</f>
        <v>777380.81</v>
      </c>
      <c r="X2621" s="7">
        <f>IFERROR(VLOOKUP(VALUE(N2621),工作表2!$A:$N,14,1)/50,0)</f>
        <v>777380.81</v>
      </c>
      <c r="Y2621" s="7">
        <f>IFERROR(VLOOKUP(VALUE(O2621),工作表2!$A:$N,14,1)/50,0)</f>
        <v>777380.81</v>
      </c>
      <c r="Z2621" s="7">
        <f>IFERROR(VLOOKUP(VALUE(P2621),工作表2!$A:$N,14,1)/50,0)</f>
        <v>777380.81</v>
      </c>
      <c r="AA2621" s="7">
        <f>IFERROR(VLOOKUP(VALUE(Q2621),工作表2!$A:$N,14,1)/50,0)</f>
        <v>777380.81</v>
      </c>
      <c r="AB2621" s="7">
        <f>IFERROR(VLOOKUP(VALUE(R2621),工作表2!$A:$N,14,1)/50,0)</f>
        <v>777380.81</v>
      </c>
      <c r="AC2621" s="7">
        <f>IFERROR(VLOOKUP(VALUE(S2621),工作表2!$A:$N,14,1)/50,0)</f>
        <v>777380.81</v>
      </c>
      <c r="AD2621" s="7">
        <f>IFERROR(VLOOKUP(VALUE(T2621),工作表2!$A:$N,14,1)/50,0)</f>
        <v>777380.81</v>
      </c>
      <c r="AE2621" s="7">
        <f>IFERROR(VLOOKUP(VALUE(U2621),工作表2!$A:$N,14,1),0)</f>
        <v>117391014.5</v>
      </c>
      <c r="AF2621" s="7">
        <f t="shared" si="451"/>
        <v>124387441.79000001</v>
      </c>
    </row>
    <row r="2622" spans="1:32" x14ac:dyDescent="0.15">
      <c r="A2622" s="8">
        <v>102618</v>
      </c>
      <c r="B2622" s="3" t="s">
        <v>9519</v>
      </c>
      <c r="C2622" t="s">
        <v>9515</v>
      </c>
      <c r="D2622" t="s">
        <v>9516</v>
      </c>
      <c r="E2622" t="s">
        <v>9501</v>
      </c>
      <c r="F2622" t="s">
        <v>9528</v>
      </c>
      <c r="G2622" t="s">
        <v>9521</v>
      </c>
      <c r="H2622" t="s">
        <v>9504</v>
      </c>
      <c r="I2622" t="s">
        <v>9505</v>
      </c>
      <c r="J2622" t="s">
        <v>9506</v>
      </c>
      <c r="K2622" t="s">
        <v>9532</v>
      </c>
      <c r="L2622">
        <f t="shared" si="441"/>
        <v>100785</v>
      </c>
      <c r="M2622">
        <f t="shared" si="442"/>
        <v>100786</v>
      </c>
      <c r="N2622">
        <f t="shared" si="443"/>
        <v>100786</v>
      </c>
      <c r="O2622">
        <f t="shared" si="444"/>
        <v>100786</v>
      </c>
      <c r="P2622">
        <f t="shared" si="445"/>
        <v>100785</v>
      </c>
      <c r="Q2622">
        <f t="shared" si="446"/>
        <v>100785</v>
      </c>
      <c r="R2622">
        <f t="shared" si="447"/>
        <v>100786</v>
      </c>
      <c r="S2622">
        <f t="shared" si="448"/>
        <v>100785</v>
      </c>
      <c r="T2622">
        <f t="shared" si="449"/>
        <v>100785</v>
      </c>
      <c r="U2622">
        <f t="shared" si="450"/>
        <v>202619</v>
      </c>
      <c r="V2622" s="7">
        <f>IFERROR(VLOOKUP(VALUE(L2622),工作表2!$A:$N,14,1)/50,0)</f>
        <v>777380.81</v>
      </c>
      <c r="W2622" s="7">
        <f>IFERROR(VLOOKUP(VALUE(M2622),工作表2!$A:$N,14,1)/50,0)</f>
        <v>777380.81</v>
      </c>
      <c r="X2622" s="7">
        <f>IFERROR(VLOOKUP(VALUE(N2622),工作表2!$A:$N,14,1)/50,0)</f>
        <v>777380.81</v>
      </c>
      <c r="Y2622" s="7">
        <f>IFERROR(VLOOKUP(VALUE(O2622),工作表2!$A:$N,14,1)/50,0)</f>
        <v>777380.81</v>
      </c>
      <c r="Z2622" s="7">
        <f>IFERROR(VLOOKUP(VALUE(P2622),工作表2!$A:$N,14,1)/50,0)</f>
        <v>777380.81</v>
      </c>
      <c r="AA2622" s="7">
        <f>IFERROR(VLOOKUP(VALUE(Q2622),工作表2!$A:$N,14,1)/50,0)</f>
        <v>777380.81</v>
      </c>
      <c r="AB2622" s="7">
        <f>IFERROR(VLOOKUP(VALUE(R2622),工作表2!$A:$N,14,1)/50,0)</f>
        <v>777380.81</v>
      </c>
      <c r="AC2622" s="7">
        <f>IFERROR(VLOOKUP(VALUE(S2622),工作表2!$A:$N,14,1)/50,0)</f>
        <v>777380.81</v>
      </c>
      <c r="AD2622" s="7">
        <f>IFERROR(VLOOKUP(VALUE(T2622),工作表2!$A:$N,14,1)/50,0)</f>
        <v>777380.81</v>
      </c>
      <c r="AE2622" s="7">
        <f>IFERROR(VLOOKUP(VALUE(U2622),工作表2!$A:$N,14,1),0)</f>
        <v>117877136</v>
      </c>
      <c r="AF2622" s="7">
        <f t="shared" si="451"/>
        <v>124873563.29000001</v>
      </c>
    </row>
    <row r="2623" spans="1:32" x14ac:dyDescent="0.15">
      <c r="A2623" s="8">
        <v>102619</v>
      </c>
      <c r="B2623" s="3" t="s">
        <v>9498</v>
      </c>
      <c r="C2623" t="s">
        <v>9499</v>
      </c>
      <c r="D2623" t="s">
        <v>9509</v>
      </c>
      <c r="E2623" t="s">
        <v>9501</v>
      </c>
      <c r="F2623" t="s">
        <v>9528</v>
      </c>
      <c r="G2623" t="s">
        <v>9503</v>
      </c>
      <c r="H2623" t="s">
        <v>9504</v>
      </c>
      <c r="I2623" t="s">
        <v>9533</v>
      </c>
      <c r="J2623" t="s">
        <v>9506</v>
      </c>
      <c r="K2623" t="s">
        <v>9534</v>
      </c>
      <c r="L2623">
        <f t="shared" si="441"/>
        <v>100786</v>
      </c>
      <c r="M2623">
        <f t="shared" si="442"/>
        <v>100785</v>
      </c>
      <c r="N2623">
        <f t="shared" si="443"/>
        <v>100784</v>
      </c>
      <c r="O2623">
        <f t="shared" si="444"/>
        <v>100786</v>
      </c>
      <c r="P2623">
        <f t="shared" si="445"/>
        <v>100785</v>
      </c>
      <c r="Q2623">
        <f t="shared" si="446"/>
        <v>100786</v>
      </c>
      <c r="R2623">
        <f t="shared" si="447"/>
        <v>100786</v>
      </c>
      <c r="S2623">
        <f t="shared" si="448"/>
        <v>100784</v>
      </c>
      <c r="T2623">
        <f t="shared" si="449"/>
        <v>100785</v>
      </c>
      <c r="U2623">
        <f t="shared" si="450"/>
        <v>202620</v>
      </c>
      <c r="V2623" s="7">
        <f>IFERROR(VLOOKUP(VALUE(L2623),工作表2!$A:$N,14,1)/50,0)</f>
        <v>777380.81</v>
      </c>
      <c r="W2623" s="7">
        <f>IFERROR(VLOOKUP(VALUE(M2623),工作表2!$A:$N,14,1)/50,0)</f>
        <v>777380.81</v>
      </c>
      <c r="X2623" s="7">
        <f>IFERROR(VLOOKUP(VALUE(N2623),工作表2!$A:$N,14,1)/50,0)</f>
        <v>777380.81</v>
      </c>
      <c r="Y2623" s="7">
        <f>IFERROR(VLOOKUP(VALUE(O2623),工作表2!$A:$N,14,1)/50,0)</f>
        <v>777380.81</v>
      </c>
      <c r="Z2623" s="7">
        <f>IFERROR(VLOOKUP(VALUE(P2623),工作表2!$A:$N,14,1)/50,0)</f>
        <v>777380.81</v>
      </c>
      <c r="AA2623" s="7">
        <f>IFERROR(VLOOKUP(VALUE(Q2623),工作表2!$A:$N,14,1)/50,0)</f>
        <v>777380.81</v>
      </c>
      <c r="AB2623" s="7">
        <f>IFERROR(VLOOKUP(VALUE(R2623),工作表2!$A:$N,14,1)/50,0)</f>
        <v>777380.81</v>
      </c>
      <c r="AC2623" s="7">
        <f>IFERROR(VLOOKUP(VALUE(S2623),工作表2!$A:$N,14,1)/50,0)</f>
        <v>777380.81</v>
      </c>
      <c r="AD2623" s="7">
        <f>IFERROR(VLOOKUP(VALUE(T2623),工作表2!$A:$N,14,1)/50,0)</f>
        <v>777380.81</v>
      </c>
      <c r="AE2623" s="7">
        <f>IFERROR(VLOOKUP(VALUE(U2623),工作表2!$A:$N,14,1),0)</f>
        <v>118530563.5</v>
      </c>
      <c r="AF2623" s="7">
        <f t="shared" si="451"/>
        <v>125526990.79000001</v>
      </c>
    </row>
    <row r="2624" spans="1:32" x14ac:dyDescent="0.15">
      <c r="A2624" s="8">
        <v>102620</v>
      </c>
      <c r="B2624" s="3" t="s">
        <v>9535</v>
      </c>
      <c r="C2624" t="s">
        <v>9536</v>
      </c>
      <c r="D2624" t="s">
        <v>9537</v>
      </c>
      <c r="E2624" t="s">
        <v>9538</v>
      </c>
      <c r="F2624" t="s">
        <v>9539</v>
      </c>
      <c r="G2624" t="s">
        <v>9540</v>
      </c>
      <c r="H2624" t="s">
        <v>9541</v>
      </c>
      <c r="I2624" t="s">
        <v>9542</v>
      </c>
      <c r="J2624" t="s">
        <v>9543</v>
      </c>
      <c r="K2624" t="s">
        <v>9544</v>
      </c>
      <c r="L2624">
        <f t="shared" si="441"/>
        <v>100788</v>
      </c>
      <c r="M2624">
        <f t="shared" si="442"/>
        <v>100789</v>
      </c>
      <c r="N2624">
        <f t="shared" si="443"/>
        <v>100789</v>
      </c>
      <c r="O2624">
        <f t="shared" si="444"/>
        <v>100789</v>
      </c>
      <c r="P2624">
        <f t="shared" si="445"/>
        <v>100788</v>
      </c>
      <c r="Q2624">
        <f t="shared" si="446"/>
        <v>100788</v>
      </c>
      <c r="R2624">
        <f t="shared" si="447"/>
        <v>100788</v>
      </c>
      <c r="S2624">
        <f t="shared" si="448"/>
        <v>100787</v>
      </c>
      <c r="T2624">
        <f t="shared" si="449"/>
        <v>100789</v>
      </c>
      <c r="U2624">
        <f t="shared" si="450"/>
        <v>202621</v>
      </c>
      <c r="V2624" s="7">
        <f>IFERROR(VLOOKUP(VALUE(L2624),工作表2!$A:$N,14,1)/50,0)</f>
        <v>783699.18</v>
      </c>
      <c r="W2624" s="7">
        <f>IFERROR(VLOOKUP(VALUE(M2624),工作表2!$A:$N,14,1)/50,0)</f>
        <v>783699.18</v>
      </c>
      <c r="X2624" s="7">
        <f>IFERROR(VLOOKUP(VALUE(N2624),工作表2!$A:$N,14,1)/50,0)</f>
        <v>783699.18</v>
      </c>
      <c r="Y2624" s="7">
        <f>IFERROR(VLOOKUP(VALUE(O2624),工作表2!$A:$N,14,1)/50,0)</f>
        <v>783699.18</v>
      </c>
      <c r="Z2624" s="7">
        <f>IFERROR(VLOOKUP(VALUE(P2624),工作表2!$A:$N,14,1)/50,0)</f>
        <v>783699.18</v>
      </c>
      <c r="AA2624" s="7">
        <f>IFERROR(VLOOKUP(VALUE(Q2624),工作表2!$A:$N,14,1)/50,0)</f>
        <v>783699.18</v>
      </c>
      <c r="AB2624" s="7">
        <f>IFERROR(VLOOKUP(VALUE(R2624),工作表2!$A:$N,14,1)/50,0)</f>
        <v>783699.18</v>
      </c>
      <c r="AC2624" s="7">
        <f>IFERROR(VLOOKUP(VALUE(S2624),工作表2!$A:$N,14,1)/50,0)</f>
        <v>783699.18</v>
      </c>
      <c r="AD2624" s="7">
        <f>IFERROR(VLOOKUP(VALUE(T2624),工作表2!$A:$N,14,1)/50,0)</f>
        <v>783699.18</v>
      </c>
      <c r="AE2624" s="7">
        <f>IFERROR(VLOOKUP(VALUE(U2624),工作表2!$A:$N,14,1),0)</f>
        <v>116772982</v>
      </c>
      <c r="AF2624" s="7">
        <f t="shared" si="451"/>
        <v>123826274.62</v>
      </c>
    </row>
    <row r="2625" spans="1:32" x14ac:dyDescent="0.15">
      <c r="A2625" s="8">
        <v>102621</v>
      </c>
      <c r="B2625" s="3" t="s">
        <v>9545</v>
      </c>
      <c r="C2625" t="s">
        <v>9546</v>
      </c>
      <c r="D2625" t="s">
        <v>9537</v>
      </c>
      <c r="E2625" t="s">
        <v>9547</v>
      </c>
      <c r="F2625" t="s">
        <v>9548</v>
      </c>
      <c r="G2625" t="s">
        <v>9549</v>
      </c>
      <c r="H2625" t="s">
        <v>9550</v>
      </c>
      <c r="I2625" t="s">
        <v>9551</v>
      </c>
      <c r="J2625" t="s">
        <v>9552</v>
      </c>
      <c r="K2625" t="s">
        <v>9553</v>
      </c>
      <c r="L2625">
        <f t="shared" si="441"/>
        <v>100787</v>
      </c>
      <c r="M2625">
        <f t="shared" si="442"/>
        <v>100787</v>
      </c>
      <c r="N2625">
        <f t="shared" si="443"/>
        <v>100789</v>
      </c>
      <c r="O2625">
        <f t="shared" si="444"/>
        <v>100788</v>
      </c>
      <c r="P2625">
        <f t="shared" si="445"/>
        <v>100789</v>
      </c>
      <c r="Q2625">
        <f t="shared" si="446"/>
        <v>100789</v>
      </c>
      <c r="R2625">
        <f t="shared" si="447"/>
        <v>100787</v>
      </c>
      <c r="S2625">
        <f t="shared" si="448"/>
        <v>100788</v>
      </c>
      <c r="T2625">
        <f t="shared" si="449"/>
        <v>100788</v>
      </c>
      <c r="U2625">
        <f t="shared" si="450"/>
        <v>202622</v>
      </c>
      <c r="V2625" s="7">
        <f>IFERROR(VLOOKUP(VALUE(L2625),工作表2!$A:$N,14,1)/50,0)</f>
        <v>783699.18</v>
      </c>
      <c r="W2625" s="7">
        <f>IFERROR(VLOOKUP(VALUE(M2625),工作表2!$A:$N,14,1)/50,0)</f>
        <v>783699.18</v>
      </c>
      <c r="X2625" s="7">
        <f>IFERROR(VLOOKUP(VALUE(N2625),工作表2!$A:$N,14,1)/50,0)</f>
        <v>783699.18</v>
      </c>
      <c r="Y2625" s="7">
        <f>IFERROR(VLOOKUP(VALUE(O2625),工作表2!$A:$N,14,1)/50,0)</f>
        <v>783699.18</v>
      </c>
      <c r="Z2625" s="7">
        <f>IFERROR(VLOOKUP(VALUE(P2625),工作表2!$A:$N,14,1)/50,0)</f>
        <v>783699.18</v>
      </c>
      <c r="AA2625" s="7">
        <f>IFERROR(VLOOKUP(VALUE(Q2625),工作表2!$A:$N,14,1)/50,0)</f>
        <v>783699.18</v>
      </c>
      <c r="AB2625" s="7">
        <f>IFERROR(VLOOKUP(VALUE(R2625),工作表2!$A:$N,14,1)/50,0)</f>
        <v>783699.18</v>
      </c>
      <c r="AC2625" s="7">
        <f>IFERROR(VLOOKUP(VALUE(S2625),工作表2!$A:$N,14,1)/50,0)</f>
        <v>783699.18</v>
      </c>
      <c r="AD2625" s="7">
        <f>IFERROR(VLOOKUP(VALUE(T2625),工作表2!$A:$N,14,1)/50,0)</f>
        <v>783699.18</v>
      </c>
      <c r="AE2625" s="7">
        <f>IFERROR(VLOOKUP(VALUE(U2625),工作表2!$A:$N,14,1),0)</f>
        <v>116844464</v>
      </c>
      <c r="AF2625" s="7">
        <f t="shared" si="451"/>
        <v>123897756.62</v>
      </c>
    </row>
    <row r="2626" spans="1:32" x14ac:dyDescent="0.15">
      <c r="A2626" s="8">
        <v>102622</v>
      </c>
      <c r="B2626" s="3" t="s">
        <v>9545</v>
      </c>
      <c r="C2626" t="s">
        <v>9546</v>
      </c>
      <c r="D2626" t="s">
        <v>9537</v>
      </c>
      <c r="E2626" t="s">
        <v>9554</v>
      </c>
      <c r="F2626" t="s">
        <v>9548</v>
      </c>
      <c r="G2626" t="s">
        <v>9549</v>
      </c>
      <c r="H2626" t="s">
        <v>9555</v>
      </c>
      <c r="I2626" t="s">
        <v>9556</v>
      </c>
      <c r="J2626" t="s">
        <v>9552</v>
      </c>
      <c r="K2626" t="s">
        <v>9557</v>
      </c>
      <c r="L2626">
        <f t="shared" si="441"/>
        <v>100787</v>
      </c>
      <c r="M2626">
        <f t="shared" si="442"/>
        <v>100787</v>
      </c>
      <c r="N2626">
        <f t="shared" si="443"/>
        <v>100789</v>
      </c>
      <c r="O2626">
        <f t="shared" si="444"/>
        <v>100787</v>
      </c>
      <c r="P2626">
        <f t="shared" si="445"/>
        <v>100789</v>
      </c>
      <c r="Q2626">
        <f t="shared" si="446"/>
        <v>100789</v>
      </c>
      <c r="R2626">
        <f t="shared" si="447"/>
        <v>100789</v>
      </c>
      <c r="S2626">
        <f t="shared" si="448"/>
        <v>100789</v>
      </c>
      <c r="T2626">
        <f t="shared" si="449"/>
        <v>100788</v>
      </c>
      <c r="U2626">
        <f t="shared" si="450"/>
        <v>202623</v>
      </c>
      <c r="V2626" s="7">
        <f>IFERROR(VLOOKUP(VALUE(L2626),工作表2!$A:$N,14,1)/50,0)</f>
        <v>783699.18</v>
      </c>
      <c r="W2626" s="7">
        <f>IFERROR(VLOOKUP(VALUE(M2626),工作表2!$A:$N,14,1)/50,0)</f>
        <v>783699.18</v>
      </c>
      <c r="X2626" s="7">
        <f>IFERROR(VLOOKUP(VALUE(N2626),工作表2!$A:$N,14,1)/50,0)</f>
        <v>783699.18</v>
      </c>
      <c r="Y2626" s="7">
        <f>IFERROR(VLOOKUP(VALUE(O2626),工作表2!$A:$N,14,1)/50,0)</f>
        <v>783699.18</v>
      </c>
      <c r="Z2626" s="7">
        <f>IFERROR(VLOOKUP(VALUE(P2626),工作表2!$A:$N,14,1)/50,0)</f>
        <v>783699.18</v>
      </c>
      <c r="AA2626" s="7">
        <f>IFERROR(VLOOKUP(VALUE(Q2626),工作表2!$A:$N,14,1)/50,0)</f>
        <v>783699.18</v>
      </c>
      <c r="AB2626" s="7">
        <f>IFERROR(VLOOKUP(VALUE(R2626),工作表2!$A:$N,14,1)/50,0)</f>
        <v>783699.18</v>
      </c>
      <c r="AC2626" s="7">
        <f>IFERROR(VLOOKUP(VALUE(S2626),工作表2!$A:$N,14,1)/50,0)</f>
        <v>783699.18</v>
      </c>
      <c r="AD2626" s="7">
        <f>IFERROR(VLOOKUP(VALUE(T2626),工作表2!$A:$N,14,1)/50,0)</f>
        <v>783699.18</v>
      </c>
      <c r="AE2626" s="7">
        <f>IFERROR(VLOOKUP(VALUE(U2626),工作表2!$A:$N,14,1),0)</f>
        <v>116915977.5</v>
      </c>
      <c r="AF2626" s="7">
        <f t="shared" si="451"/>
        <v>123969270.12</v>
      </c>
    </row>
    <row r="2627" spans="1:32" x14ac:dyDescent="0.15">
      <c r="A2627" s="8">
        <v>102623</v>
      </c>
      <c r="B2627" s="3" t="s">
        <v>9558</v>
      </c>
      <c r="C2627" t="s">
        <v>9536</v>
      </c>
      <c r="D2627" t="s">
        <v>9537</v>
      </c>
      <c r="E2627" t="s">
        <v>9547</v>
      </c>
      <c r="F2627" t="s">
        <v>9539</v>
      </c>
      <c r="G2627" t="s">
        <v>9549</v>
      </c>
      <c r="H2627" t="s">
        <v>9541</v>
      </c>
      <c r="I2627" t="s">
        <v>9542</v>
      </c>
      <c r="J2627" t="s">
        <v>9552</v>
      </c>
      <c r="K2627" t="s">
        <v>9559</v>
      </c>
      <c r="L2627">
        <f t="shared" si="441"/>
        <v>100789</v>
      </c>
      <c r="M2627">
        <f t="shared" si="442"/>
        <v>100789</v>
      </c>
      <c r="N2627">
        <f t="shared" si="443"/>
        <v>100789</v>
      </c>
      <c r="O2627">
        <f t="shared" si="444"/>
        <v>100788</v>
      </c>
      <c r="P2627">
        <f t="shared" si="445"/>
        <v>100788</v>
      </c>
      <c r="Q2627">
        <f t="shared" si="446"/>
        <v>100789</v>
      </c>
      <c r="R2627">
        <f t="shared" si="447"/>
        <v>100788</v>
      </c>
      <c r="S2627">
        <f t="shared" si="448"/>
        <v>100787</v>
      </c>
      <c r="T2627">
        <f t="shared" si="449"/>
        <v>100788</v>
      </c>
      <c r="U2627">
        <f t="shared" si="450"/>
        <v>202624</v>
      </c>
      <c r="V2627" s="7">
        <f>IFERROR(VLOOKUP(VALUE(L2627),工作表2!$A:$N,14,1)/50,0)</f>
        <v>783699.18</v>
      </c>
      <c r="W2627" s="7">
        <f>IFERROR(VLOOKUP(VALUE(M2627),工作表2!$A:$N,14,1)/50,0)</f>
        <v>783699.18</v>
      </c>
      <c r="X2627" s="7">
        <f>IFERROR(VLOOKUP(VALUE(N2627),工作表2!$A:$N,14,1)/50,0)</f>
        <v>783699.18</v>
      </c>
      <c r="Y2627" s="7">
        <f>IFERROR(VLOOKUP(VALUE(O2627),工作表2!$A:$N,14,1)/50,0)</f>
        <v>783699.18</v>
      </c>
      <c r="Z2627" s="7">
        <f>IFERROR(VLOOKUP(VALUE(P2627),工作表2!$A:$N,14,1)/50,0)</f>
        <v>783699.18</v>
      </c>
      <c r="AA2627" s="7">
        <f>IFERROR(VLOOKUP(VALUE(Q2627),工作表2!$A:$N,14,1)/50,0)</f>
        <v>783699.18</v>
      </c>
      <c r="AB2627" s="7">
        <f>IFERROR(VLOOKUP(VALUE(R2627),工作表2!$A:$N,14,1)/50,0)</f>
        <v>783699.18</v>
      </c>
      <c r="AC2627" s="7">
        <f>IFERROR(VLOOKUP(VALUE(S2627),工作表2!$A:$N,14,1)/50,0)</f>
        <v>783699.18</v>
      </c>
      <c r="AD2627" s="7">
        <f>IFERROR(VLOOKUP(VALUE(T2627),工作表2!$A:$N,14,1)/50,0)</f>
        <v>783699.18</v>
      </c>
      <c r="AE2627" s="7">
        <f>IFERROR(VLOOKUP(VALUE(U2627),工作表2!$A:$N,14,1),0)</f>
        <v>119083806.5</v>
      </c>
      <c r="AF2627" s="7">
        <f t="shared" si="451"/>
        <v>126137099.12</v>
      </c>
    </row>
    <row r="2628" spans="1:32" x14ac:dyDescent="0.15">
      <c r="A2628" s="8">
        <v>102624</v>
      </c>
      <c r="B2628" s="3" t="s">
        <v>9545</v>
      </c>
      <c r="C2628" t="s">
        <v>9546</v>
      </c>
      <c r="D2628" t="s">
        <v>9560</v>
      </c>
      <c r="E2628" t="s">
        <v>9538</v>
      </c>
      <c r="F2628" t="s">
        <v>9539</v>
      </c>
      <c r="G2628" t="s">
        <v>9540</v>
      </c>
      <c r="H2628" t="s">
        <v>9550</v>
      </c>
      <c r="I2628" t="s">
        <v>9542</v>
      </c>
      <c r="J2628" t="s">
        <v>9561</v>
      </c>
      <c r="K2628" t="s">
        <v>9562</v>
      </c>
      <c r="L2628">
        <f t="shared" si="441"/>
        <v>100787</v>
      </c>
      <c r="M2628">
        <f t="shared" si="442"/>
        <v>100787</v>
      </c>
      <c r="N2628">
        <f t="shared" si="443"/>
        <v>100788</v>
      </c>
      <c r="O2628">
        <f t="shared" si="444"/>
        <v>100789</v>
      </c>
      <c r="P2628">
        <f t="shared" si="445"/>
        <v>100788</v>
      </c>
      <c r="Q2628">
        <f t="shared" si="446"/>
        <v>100788</v>
      </c>
      <c r="R2628">
        <f t="shared" si="447"/>
        <v>100787</v>
      </c>
      <c r="S2628">
        <f t="shared" si="448"/>
        <v>100787</v>
      </c>
      <c r="T2628">
        <f t="shared" si="449"/>
        <v>100787</v>
      </c>
      <c r="U2628">
        <f t="shared" si="450"/>
        <v>202625</v>
      </c>
      <c r="V2628" s="7">
        <f>IFERROR(VLOOKUP(VALUE(L2628),工作表2!$A:$N,14,1)/50,0)</f>
        <v>783699.18</v>
      </c>
      <c r="W2628" s="7">
        <f>IFERROR(VLOOKUP(VALUE(M2628),工作表2!$A:$N,14,1)/50,0)</f>
        <v>783699.18</v>
      </c>
      <c r="X2628" s="7">
        <f>IFERROR(VLOOKUP(VALUE(N2628),工作表2!$A:$N,14,1)/50,0)</f>
        <v>783699.18</v>
      </c>
      <c r="Y2628" s="7">
        <f>IFERROR(VLOOKUP(VALUE(O2628),工作表2!$A:$N,14,1)/50,0)</f>
        <v>783699.18</v>
      </c>
      <c r="Z2628" s="7">
        <f>IFERROR(VLOOKUP(VALUE(P2628),工作表2!$A:$N,14,1)/50,0)</f>
        <v>783699.18</v>
      </c>
      <c r="AA2628" s="7">
        <f>IFERROR(VLOOKUP(VALUE(Q2628),工作表2!$A:$N,14,1)/50,0)</f>
        <v>783699.18</v>
      </c>
      <c r="AB2628" s="7">
        <f>IFERROR(VLOOKUP(VALUE(R2628),工作表2!$A:$N,14,1)/50,0)</f>
        <v>783699.18</v>
      </c>
      <c r="AC2628" s="7">
        <f>IFERROR(VLOOKUP(VALUE(S2628),工作表2!$A:$N,14,1)/50,0)</f>
        <v>783699.18</v>
      </c>
      <c r="AD2628" s="7">
        <f>IFERROR(VLOOKUP(VALUE(T2628),工作表2!$A:$N,14,1)/50,0)</f>
        <v>783699.18</v>
      </c>
      <c r="AE2628" s="7">
        <f>IFERROR(VLOOKUP(VALUE(U2628),工作表2!$A:$N,14,1),0)</f>
        <v>117059099.5</v>
      </c>
      <c r="AF2628" s="7">
        <f t="shared" si="451"/>
        <v>124112392.12</v>
      </c>
    </row>
    <row r="2629" spans="1:32" x14ac:dyDescent="0.15">
      <c r="A2629" s="8">
        <v>102625</v>
      </c>
      <c r="B2629" s="3" t="s">
        <v>9545</v>
      </c>
      <c r="C2629" t="s">
        <v>9536</v>
      </c>
      <c r="D2629" t="s">
        <v>9537</v>
      </c>
      <c r="E2629" t="s">
        <v>9547</v>
      </c>
      <c r="F2629" t="s">
        <v>9563</v>
      </c>
      <c r="G2629" t="s">
        <v>9564</v>
      </c>
      <c r="H2629" t="s">
        <v>9550</v>
      </c>
      <c r="I2629" t="s">
        <v>9542</v>
      </c>
      <c r="J2629" t="s">
        <v>9543</v>
      </c>
      <c r="K2629" t="s">
        <v>9565</v>
      </c>
      <c r="L2629">
        <f t="shared" ref="L2629:L2692" si="452">IFERROR(VALUE(LEFT(B2629,6)),0)</f>
        <v>100787</v>
      </c>
      <c r="M2629">
        <f t="shared" ref="M2629:M2692" si="453">IFERROR(VALUE(LEFT(C2629,6)),0)</f>
        <v>100789</v>
      </c>
      <c r="N2629">
        <f t="shared" ref="N2629:N2692" si="454">IFERROR(VALUE(LEFT(D2629,6)),0)</f>
        <v>100789</v>
      </c>
      <c r="O2629">
        <f t="shared" ref="O2629:O2692" si="455">IFERROR(VALUE(LEFT(E2629,6)),0)</f>
        <v>100788</v>
      </c>
      <c r="P2629">
        <f t="shared" ref="P2629:P2692" si="456">IFERROR(VALUE(LEFT(F2629,6)),0)</f>
        <v>100787</v>
      </c>
      <c r="Q2629">
        <f t="shared" ref="Q2629:Q2692" si="457">IFERROR(VALUE(LEFT(G2629,6)),0)</f>
        <v>100787</v>
      </c>
      <c r="R2629">
        <f t="shared" ref="R2629:R2692" si="458">IFERROR(VALUE(LEFT(H2629,6)),0)</f>
        <v>100787</v>
      </c>
      <c r="S2629">
        <f t="shared" ref="S2629:S2692" si="459">IFERROR(VALUE(LEFT(I2629,6)),0)</f>
        <v>100787</v>
      </c>
      <c r="T2629">
        <f t="shared" ref="T2629:T2692" si="460">IFERROR(VALUE(LEFT(J2629,6)),0)</f>
        <v>100789</v>
      </c>
      <c r="U2629">
        <f t="shared" ref="U2629:U2692" si="461">IFERROR(VALUE(LEFT(K2629,6)),0)</f>
        <v>202626</v>
      </c>
      <c r="V2629" s="7">
        <f>IFERROR(VLOOKUP(VALUE(L2629),工作表2!$A:$N,14,1)/50,0)</f>
        <v>783699.18</v>
      </c>
      <c r="W2629" s="7">
        <f>IFERROR(VLOOKUP(VALUE(M2629),工作表2!$A:$N,14,1)/50,0)</f>
        <v>783699.18</v>
      </c>
      <c r="X2629" s="7">
        <f>IFERROR(VLOOKUP(VALUE(N2629),工作表2!$A:$N,14,1)/50,0)</f>
        <v>783699.18</v>
      </c>
      <c r="Y2629" s="7">
        <f>IFERROR(VLOOKUP(VALUE(O2629),工作表2!$A:$N,14,1)/50,0)</f>
        <v>783699.18</v>
      </c>
      <c r="Z2629" s="7">
        <f>IFERROR(VLOOKUP(VALUE(P2629),工作表2!$A:$N,14,1)/50,0)</f>
        <v>783699.18</v>
      </c>
      <c r="AA2629" s="7">
        <f>IFERROR(VLOOKUP(VALUE(Q2629),工作表2!$A:$N,14,1)/50,0)</f>
        <v>783699.18</v>
      </c>
      <c r="AB2629" s="7">
        <f>IFERROR(VLOOKUP(VALUE(R2629),工作表2!$A:$N,14,1)/50,0)</f>
        <v>783699.18</v>
      </c>
      <c r="AC2629" s="7">
        <f>IFERROR(VLOOKUP(VALUE(S2629),工作表2!$A:$N,14,1)/50,0)</f>
        <v>783699.18</v>
      </c>
      <c r="AD2629" s="7">
        <f>IFERROR(VLOOKUP(VALUE(T2629),工作表2!$A:$N,14,1)/50,0)</f>
        <v>783699.18</v>
      </c>
      <c r="AE2629" s="7">
        <f>IFERROR(VLOOKUP(VALUE(U2629),工作表2!$A:$N,14,1),0)</f>
        <v>117130708</v>
      </c>
      <c r="AF2629" s="7">
        <f t="shared" ref="AF2629:AF2692" si="462">SUM(V2629:AE2629)</f>
        <v>124184000.62</v>
      </c>
    </row>
    <row r="2630" spans="1:32" x14ac:dyDescent="0.15">
      <c r="A2630" s="8">
        <v>102626</v>
      </c>
      <c r="B2630" s="3" t="s">
        <v>9535</v>
      </c>
      <c r="C2630" t="s">
        <v>9566</v>
      </c>
      <c r="D2630" t="s">
        <v>9537</v>
      </c>
      <c r="E2630" t="s">
        <v>9547</v>
      </c>
      <c r="F2630" t="s">
        <v>9548</v>
      </c>
      <c r="G2630" t="s">
        <v>9564</v>
      </c>
      <c r="H2630" t="s">
        <v>9550</v>
      </c>
      <c r="I2630" t="s">
        <v>9542</v>
      </c>
      <c r="J2630" t="s">
        <v>9543</v>
      </c>
      <c r="K2630" t="s">
        <v>9567</v>
      </c>
      <c r="L2630">
        <f t="shared" si="452"/>
        <v>100788</v>
      </c>
      <c r="M2630">
        <f t="shared" si="453"/>
        <v>100788</v>
      </c>
      <c r="N2630">
        <f t="shared" si="454"/>
        <v>100789</v>
      </c>
      <c r="O2630">
        <f t="shared" si="455"/>
        <v>100788</v>
      </c>
      <c r="P2630">
        <f t="shared" si="456"/>
        <v>100789</v>
      </c>
      <c r="Q2630">
        <f t="shared" si="457"/>
        <v>100787</v>
      </c>
      <c r="R2630">
        <f t="shared" si="458"/>
        <v>100787</v>
      </c>
      <c r="S2630">
        <f t="shared" si="459"/>
        <v>100787</v>
      </c>
      <c r="T2630">
        <f t="shared" si="460"/>
        <v>100789</v>
      </c>
      <c r="U2630">
        <f t="shared" si="461"/>
        <v>202627</v>
      </c>
      <c r="V2630" s="7">
        <f>IFERROR(VLOOKUP(VALUE(L2630),工作表2!$A:$N,14,1)/50,0)</f>
        <v>783699.18</v>
      </c>
      <c r="W2630" s="7">
        <f>IFERROR(VLOOKUP(VALUE(M2630),工作表2!$A:$N,14,1)/50,0)</f>
        <v>783699.18</v>
      </c>
      <c r="X2630" s="7">
        <f>IFERROR(VLOOKUP(VALUE(N2630),工作表2!$A:$N,14,1)/50,0)</f>
        <v>783699.18</v>
      </c>
      <c r="Y2630" s="7">
        <f>IFERROR(VLOOKUP(VALUE(O2630),工作表2!$A:$N,14,1)/50,0)</f>
        <v>783699.18</v>
      </c>
      <c r="Z2630" s="7">
        <f>IFERROR(VLOOKUP(VALUE(P2630),工作表2!$A:$N,14,1)/50,0)</f>
        <v>783699.18</v>
      </c>
      <c r="AA2630" s="7">
        <f>IFERROR(VLOOKUP(VALUE(Q2630),工作表2!$A:$N,14,1)/50,0)</f>
        <v>783699.18</v>
      </c>
      <c r="AB2630" s="7">
        <f>IFERROR(VLOOKUP(VALUE(R2630),工作表2!$A:$N,14,1)/50,0)</f>
        <v>783699.18</v>
      </c>
      <c r="AC2630" s="7">
        <f>IFERROR(VLOOKUP(VALUE(S2630),工作表2!$A:$N,14,1)/50,0)</f>
        <v>783699.18</v>
      </c>
      <c r="AD2630" s="7">
        <f>IFERROR(VLOOKUP(VALUE(T2630),工作表2!$A:$N,14,1)/50,0)</f>
        <v>783699.18</v>
      </c>
      <c r="AE2630" s="7">
        <f>IFERROR(VLOOKUP(VALUE(U2630),工作表2!$A:$N,14,1),0)</f>
        <v>119301501</v>
      </c>
      <c r="AF2630" s="7">
        <f t="shared" si="462"/>
        <v>126354793.62</v>
      </c>
    </row>
    <row r="2631" spans="1:32" x14ac:dyDescent="0.15">
      <c r="A2631" s="8">
        <v>102627</v>
      </c>
      <c r="B2631" s="3" t="s">
        <v>9535</v>
      </c>
      <c r="C2631" t="s">
        <v>9536</v>
      </c>
      <c r="D2631" t="s">
        <v>9537</v>
      </c>
      <c r="E2631" t="s">
        <v>9554</v>
      </c>
      <c r="F2631" t="s">
        <v>9548</v>
      </c>
      <c r="G2631" t="s">
        <v>9564</v>
      </c>
      <c r="H2631" t="s">
        <v>9550</v>
      </c>
      <c r="I2631" t="s">
        <v>9542</v>
      </c>
      <c r="J2631" t="s">
        <v>9561</v>
      </c>
      <c r="K2631" t="s">
        <v>9568</v>
      </c>
      <c r="L2631">
        <f t="shared" si="452"/>
        <v>100788</v>
      </c>
      <c r="M2631">
        <f t="shared" si="453"/>
        <v>100789</v>
      </c>
      <c r="N2631">
        <f t="shared" si="454"/>
        <v>100789</v>
      </c>
      <c r="O2631">
        <f t="shared" si="455"/>
        <v>100787</v>
      </c>
      <c r="P2631">
        <f t="shared" si="456"/>
        <v>100789</v>
      </c>
      <c r="Q2631">
        <f t="shared" si="457"/>
        <v>100787</v>
      </c>
      <c r="R2631">
        <f t="shared" si="458"/>
        <v>100787</v>
      </c>
      <c r="S2631">
        <f t="shared" si="459"/>
        <v>100787</v>
      </c>
      <c r="T2631">
        <f t="shared" si="460"/>
        <v>100787</v>
      </c>
      <c r="U2631">
        <f t="shared" si="461"/>
        <v>202628</v>
      </c>
      <c r="V2631" s="7">
        <f>IFERROR(VLOOKUP(VALUE(L2631),工作表2!$A:$N,14,1)/50,0)</f>
        <v>783699.18</v>
      </c>
      <c r="W2631" s="7">
        <f>IFERROR(VLOOKUP(VALUE(M2631),工作表2!$A:$N,14,1)/50,0)</f>
        <v>783699.18</v>
      </c>
      <c r="X2631" s="7">
        <f>IFERROR(VLOOKUP(VALUE(N2631),工作表2!$A:$N,14,1)/50,0)</f>
        <v>783699.18</v>
      </c>
      <c r="Y2631" s="7">
        <f>IFERROR(VLOOKUP(VALUE(O2631),工作表2!$A:$N,14,1)/50,0)</f>
        <v>783699.18</v>
      </c>
      <c r="Z2631" s="7">
        <f>IFERROR(VLOOKUP(VALUE(P2631),工作表2!$A:$N,14,1)/50,0)</f>
        <v>783699.18</v>
      </c>
      <c r="AA2631" s="7">
        <f>IFERROR(VLOOKUP(VALUE(Q2631),工作表2!$A:$N,14,1)/50,0)</f>
        <v>783699.18</v>
      </c>
      <c r="AB2631" s="7">
        <f>IFERROR(VLOOKUP(VALUE(R2631),工作表2!$A:$N,14,1)/50,0)</f>
        <v>783699.18</v>
      </c>
      <c r="AC2631" s="7">
        <f>IFERROR(VLOOKUP(VALUE(S2631),工作表2!$A:$N,14,1)/50,0)</f>
        <v>783699.18</v>
      </c>
      <c r="AD2631" s="7">
        <f>IFERROR(VLOOKUP(VALUE(T2631),工作表2!$A:$N,14,1)/50,0)</f>
        <v>783699.18</v>
      </c>
      <c r="AE2631" s="7">
        <f>IFERROR(VLOOKUP(VALUE(U2631),工作表2!$A:$N,14,1),0)</f>
        <v>118366078.5</v>
      </c>
      <c r="AF2631" s="7">
        <f t="shared" si="462"/>
        <v>125419371.12</v>
      </c>
    </row>
    <row r="2632" spans="1:32" x14ac:dyDescent="0.15">
      <c r="A2632" s="8">
        <v>102628</v>
      </c>
      <c r="B2632" s="3" t="s">
        <v>9545</v>
      </c>
      <c r="C2632" t="s">
        <v>9546</v>
      </c>
      <c r="D2632" t="s">
        <v>9569</v>
      </c>
      <c r="E2632" t="s">
        <v>9547</v>
      </c>
      <c r="F2632" t="s">
        <v>9563</v>
      </c>
      <c r="G2632" t="s">
        <v>9540</v>
      </c>
      <c r="H2632" t="s">
        <v>9550</v>
      </c>
      <c r="I2632" t="s">
        <v>9542</v>
      </c>
      <c r="J2632" t="s">
        <v>9552</v>
      </c>
      <c r="K2632" t="s">
        <v>9570</v>
      </c>
      <c r="L2632">
        <f t="shared" si="452"/>
        <v>100787</v>
      </c>
      <c r="M2632">
        <f t="shared" si="453"/>
        <v>100787</v>
      </c>
      <c r="N2632">
        <f t="shared" si="454"/>
        <v>100787</v>
      </c>
      <c r="O2632">
        <f t="shared" si="455"/>
        <v>100788</v>
      </c>
      <c r="P2632">
        <f t="shared" si="456"/>
        <v>100787</v>
      </c>
      <c r="Q2632">
        <f t="shared" si="457"/>
        <v>100788</v>
      </c>
      <c r="R2632">
        <f t="shared" si="458"/>
        <v>100787</v>
      </c>
      <c r="S2632">
        <f t="shared" si="459"/>
        <v>100787</v>
      </c>
      <c r="T2632">
        <f t="shared" si="460"/>
        <v>100788</v>
      </c>
      <c r="U2632">
        <f t="shared" si="461"/>
        <v>202629</v>
      </c>
      <c r="V2632" s="7">
        <f>IFERROR(VLOOKUP(VALUE(L2632),工作表2!$A:$N,14,1)/50,0)</f>
        <v>783699.18</v>
      </c>
      <c r="W2632" s="7">
        <f>IFERROR(VLOOKUP(VALUE(M2632),工作表2!$A:$N,14,1)/50,0)</f>
        <v>783699.18</v>
      </c>
      <c r="X2632" s="7">
        <f>IFERROR(VLOOKUP(VALUE(N2632),工作表2!$A:$N,14,1)/50,0)</f>
        <v>783699.18</v>
      </c>
      <c r="Y2632" s="7">
        <f>IFERROR(VLOOKUP(VALUE(O2632),工作表2!$A:$N,14,1)/50,0)</f>
        <v>783699.18</v>
      </c>
      <c r="Z2632" s="7">
        <f>IFERROR(VLOOKUP(VALUE(P2632),工作表2!$A:$N,14,1)/50,0)</f>
        <v>783699.18</v>
      </c>
      <c r="AA2632" s="7">
        <f>IFERROR(VLOOKUP(VALUE(Q2632),工作表2!$A:$N,14,1)/50,0)</f>
        <v>783699.18</v>
      </c>
      <c r="AB2632" s="7">
        <f>IFERROR(VLOOKUP(VALUE(R2632),工作表2!$A:$N,14,1)/50,0)</f>
        <v>783699.18</v>
      </c>
      <c r="AC2632" s="7">
        <f>IFERROR(VLOOKUP(VALUE(S2632),工作表2!$A:$N,14,1)/50,0)</f>
        <v>783699.18</v>
      </c>
      <c r="AD2632" s="7">
        <f>IFERROR(VLOOKUP(VALUE(T2632),工作表2!$A:$N,14,1)/50,0)</f>
        <v>783699.18</v>
      </c>
      <c r="AE2632" s="7">
        <f>IFERROR(VLOOKUP(VALUE(U2632),工作表2!$A:$N,14,1),0)</f>
        <v>118858494.5</v>
      </c>
      <c r="AF2632" s="7">
        <f t="shared" si="462"/>
        <v>125911787.12</v>
      </c>
    </row>
    <row r="2633" spans="1:32" x14ac:dyDescent="0.15">
      <c r="A2633" s="8">
        <v>102629</v>
      </c>
      <c r="B2633" s="3" t="s">
        <v>9545</v>
      </c>
      <c r="C2633" t="s">
        <v>9566</v>
      </c>
      <c r="D2633" t="s">
        <v>9569</v>
      </c>
      <c r="E2633" t="s">
        <v>9538</v>
      </c>
      <c r="F2633" t="s">
        <v>9563</v>
      </c>
      <c r="G2633" t="s">
        <v>9549</v>
      </c>
      <c r="H2633" t="s">
        <v>9550</v>
      </c>
      <c r="I2633" t="s">
        <v>9551</v>
      </c>
      <c r="J2633" t="s">
        <v>9561</v>
      </c>
      <c r="K2633" t="s">
        <v>9571</v>
      </c>
      <c r="L2633">
        <f t="shared" si="452"/>
        <v>100787</v>
      </c>
      <c r="M2633">
        <f t="shared" si="453"/>
        <v>100788</v>
      </c>
      <c r="N2633">
        <f t="shared" si="454"/>
        <v>100787</v>
      </c>
      <c r="O2633">
        <f t="shared" si="455"/>
        <v>100789</v>
      </c>
      <c r="P2633">
        <f t="shared" si="456"/>
        <v>100787</v>
      </c>
      <c r="Q2633">
        <f t="shared" si="457"/>
        <v>100789</v>
      </c>
      <c r="R2633">
        <f t="shared" si="458"/>
        <v>100787</v>
      </c>
      <c r="S2633">
        <f t="shared" si="459"/>
        <v>100788</v>
      </c>
      <c r="T2633">
        <f t="shared" si="460"/>
        <v>100787</v>
      </c>
      <c r="U2633">
        <f t="shared" si="461"/>
        <v>202630</v>
      </c>
      <c r="V2633" s="7">
        <f>IFERROR(VLOOKUP(VALUE(L2633),工作表2!$A:$N,14,1)/50,0)</f>
        <v>783699.18</v>
      </c>
      <c r="W2633" s="7">
        <f>IFERROR(VLOOKUP(VALUE(M2633),工作表2!$A:$N,14,1)/50,0)</f>
        <v>783699.18</v>
      </c>
      <c r="X2633" s="7">
        <f>IFERROR(VLOOKUP(VALUE(N2633),工作表2!$A:$N,14,1)/50,0)</f>
        <v>783699.18</v>
      </c>
      <c r="Y2633" s="7">
        <f>IFERROR(VLOOKUP(VALUE(O2633),工作表2!$A:$N,14,1)/50,0)</f>
        <v>783699.18</v>
      </c>
      <c r="Z2633" s="7">
        <f>IFERROR(VLOOKUP(VALUE(P2633),工作表2!$A:$N,14,1)/50,0)</f>
        <v>783699.18</v>
      </c>
      <c r="AA2633" s="7">
        <f>IFERROR(VLOOKUP(VALUE(Q2633),工作表2!$A:$N,14,1)/50,0)</f>
        <v>783699.18</v>
      </c>
      <c r="AB2633" s="7">
        <f>IFERROR(VLOOKUP(VALUE(R2633),工作表2!$A:$N,14,1)/50,0)</f>
        <v>783699.18</v>
      </c>
      <c r="AC2633" s="7">
        <f>IFERROR(VLOOKUP(VALUE(S2633),工作表2!$A:$N,14,1)/50,0)</f>
        <v>783699.18</v>
      </c>
      <c r="AD2633" s="7">
        <f>IFERROR(VLOOKUP(VALUE(T2633),工作表2!$A:$N,14,1)/50,0)</f>
        <v>783699.18</v>
      </c>
      <c r="AE2633" s="7">
        <f>IFERROR(VLOOKUP(VALUE(U2633),工作表2!$A:$N,14,1),0)</f>
        <v>119519488.5</v>
      </c>
      <c r="AF2633" s="7">
        <f t="shared" si="462"/>
        <v>126572781.12</v>
      </c>
    </row>
    <row r="2634" spans="1:32" x14ac:dyDescent="0.15">
      <c r="A2634" s="8">
        <v>102630</v>
      </c>
      <c r="B2634" s="3" t="s">
        <v>9572</v>
      </c>
      <c r="C2634" t="s">
        <v>9573</v>
      </c>
      <c r="D2634" t="s">
        <v>9574</v>
      </c>
      <c r="E2634" t="s">
        <v>9575</v>
      </c>
      <c r="F2634" t="s">
        <v>9576</v>
      </c>
      <c r="G2634" t="s">
        <v>9577</v>
      </c>
      <c r="H2634" t="s">
        <v>9578</v>
      </c>
      <c r="I2634" t="s">
        <v>9579</v>
      </c>
      <c r="J2634" t="s">
        <v>9580</v>
      </c>
      <c r="K2634" t="s">
        <v>9581</v>
      </c>
      <c r="L2634">
        <f t="shared" si="452"/>
        <v>100791</v>
      </c>
      <c r="M2634">
        <f t="shared" si="453"/>
        <v>100790</v>
      </c>
      <c r="N2634">
        <f t="shared" si="454"/>
        <v>100791</v>
      </c>
      <c r="O2634">
        <f t="shared" si="455"/>
        <v>100791</v>
      </c>
      <c r="P2634">
        <f t="shared" si="456"/>
        <v>100792</v>
      </c>
      <c r="Q2634">
        <f t="shared" si="457"/>
        <v>100790</v>
      </c>
      <c r="R2634">
        <f t="shared" si="458"/>
        <v>100790</v>
      </c>
      <c r="S2634">
        <f t="shared" si="459"/>
        <v>100791</v>
      </c>
      <c r="T2634">
        <f t="shared" si="460"/>
        <v>100790</v>
      </c>
      <c r="U2634">
        <f t="shared" si="461"/>
        <v>202631</v>
      </c>
      <c r="V2634" s="7">
        <f>IFERROR(VLOOKUP(VALUE(L2634),工作表2!$A:$N,14,1)/50,0)</f>
        <v>790017.56</v>
      </c>
      <c r="W2634" s="7">
        <f>IFERROR(VLOOKUP(VALUE(M2634),工作表2!$A:$N,14,1)/50,0)</f>
        <v>790017.56</v>
      </c>
      <c r="X2634" s="7">
        <f>IFERROR(VLOOKUP(VALUE(N2634),工作表2!$A:$N,14,1)/50,0)</f>
        <v>790017.56</v>
      </c>
      <c r="Y2634" s="7">
        <f>IFERROR(VLOOKUP(VALUE(O2634),工作表2!$A:$N,14,1)/50,0)</f>
        <v>790017.56</v>
      </c>
      <c r="Z2634" s="7">
        <f>IFERROR(VLOOKUP(VALUE(P2634),工作表2!$A:$N,14,1)/50,0)</f>
        <v>790017.56</v>
      </c>
      <c r="AA2634" s="7">
        <f>IFERROR(VLOOKUP(VALUE(Q2634),工作表2!$A:$N,14,1)/50,0)</f>
        <v>790017.56</v>
      </c>
      <c r="AB2634" s="7">
        <f>IFERROR(VLOOKUP(VALUE(R2634),工作表2!$A:$N,14,1)/50,0)</f>
        <v>790017.56</v>
      </c>
      <c r="AC2634" s="7">
        <f>IFERROR(VLOOKUP(VALUE(S2634),工作表2!$A:$N,14,1)/50,0)</f>
        <v>790017.56</v>
      </c>
      <c r="AD2634" s="7">
        <f>IFERROR(VLOOKUP(VALUE(T2634),工作表2!$A:$N,14,1)/50,0)</f>
        <v>790017.56</v>
      </c>
      <c r="AE2634" s="7">
        <f>IFERROR(VLOOKUP(VALUE(U2634),工作表2!$A:$N,14,1),0)</f>
        <v>117750142</v>
      </c>
      <c r="AF2634" s="7">
        <f t="shared" si="462"/>
        <v>124860300.04000001</v>
      </c>
    </row>
    <row r="2635" spans="1:32" x14ac:dyDescent="0.15">
      <c r="A2635" s="8">
        <v>102631</v>
      </c>
      <c r="B2635" s="3" t="s">
        <v>9572</v>
      </c>
      <c r="C2635" t="s">
        <v>9573</v>
      </c>
      <c r="D2635" t="s">
        <v>9582</v>
      </c>
      <c r="E2635" t="s">
        <v>9583</v>
      </c>
      <c r="F2635" t="s">
        <v>9584</v>
      </c>
      <c r="G2635" t="s">
        <v>9585</v>
      </c>
      <c r="H2635" t="s">
        <v>9578</v>
      </c>
      <c r="I2635" t="s">
        <v>9586</v>
      </c>
      <c r="J2635" t="s">
        <v>9587</v>
      </c>
      <c r="K2635" t="s">
        <v>9588</v>
      </c>
      <c r="L2635">
        <f t="shared" si="452"/>
        <v>100791</v>
      </c>
      <c r="M2635">
        <f t="shared" si="453"/>
        <v>100790</v>
      </c>
      <c r="N2635">
        <f t="shared" si="454"/>
        <v>100790</v>
      </c>
      <c r="O2635">
        <f t="shared" si="455"/>
        <v>100792</v>
      </c>
      <c r="P2635">
        <f t="shared" si="456"/>
        <v>100790</v>
      </c>
      <c r="Q2635">
        <f t="shared" si="457"/>
        <v>100791</v>
      </c>
      <c r="R2635">
        <f t="shared" si="458"/>
        <v>100790</v>
      </c>
      <c r="S2635">
        <f t="shared" si="459"/>
        <v>100792</v>
      </c>
      <c r="T2635">
        <f t="shared" si="460"/>
        <v>100792</v>
      </c>
      <c r="U2635">
        <f t="shared" si="461"/>
        <v>202632</v>
      </c>
      <c r="V2635" s="7">
        <f>IFERROR(VLOOKUP(VALUE(L2635),工作表2!$A:$N,14,1)/50,0)</f>
        <v>790017.56</v>
      </c>
      <c r="W2635" s="7">
        <f>IFERROR(VLOOKUP(VALUE(M2635),工作表2!$A:$N,14,1)/50,0)</f>
        <v>790017.56</v>
      </c>
      <c r="X2635" s="7">
        <f>IFERROR(VLOOKUP(VALUE(N2635),工作表2!$A:$N,14,1)/50,0)</f>
        <v>790017.56</v>
      </c>
      <c r="Y2635" s="7">
        <f>IFERROR(VLOOKUP(VALUE(O2635),工作表2!$A:$N,14,1)/50,0)</f>
        <v>790017.56</v>
      </c>
      <c r="Z2635" s="7">
        <f>IFERROR(VLOOKUP(VALUE(P2635),工作表2!$A:$N,14,1)/50,0)</f>
        <v>790017.56</v>
      </c>
      <c r="AA2635" s="7">
        <f>IFERROR(VLOOKUP(VALUE(Q2635),工作表2!$A:$N,14,1)/50,0)</f>
        <v>790017.56</v>
      </c>
      <c r="AB2635" s="7">
        <f>IFERROR(VLOOKUP(VALUE(R2635),工作表2!$A:$N,14,1)/50,0)</f>
        <v>790017.56</v>
      </c>
      <c r="AC2635" s="7">
        <f>IFERROR(VLOOKUP(VALUE(S2635),工作表2!$A:$N,14,1)/50,0)</f>
        <v>790017.56</v>
      </c>
      <c r="AD2635" s="7">
        <f>IFERROR(VLOOKUP(VALUE(T2635),工作表2!$A:$N,14,1)/50,0)</f>
        <v>790017.56</v>
      </c>
      <c r="AE2635" s="7">
        <f>IFERROR(VLOOKUP(VALUE(U2635),工作表2!$A:$N,14,1),0)</f>
        <v>117821737</v>
      </c>
      <c r="AF2635" s="7">
        <f t="shared" si="462"/>
        <v>124931895.04000001</v>
      </c>
    </row>
    <row r="2636" spans="1:32" x14ac:dyDescent="0.15">
      <c r="A2636" s="8">
        <v>102632</v>
      </c>
      <c r="B2636" s="3" t="s">
        <v>9589</v>
      </c>
      <c r="C2636" t="s">
        <v>9590</v>
      </c>
      <c r="D2636" t="s">
        <v>9591</v>
      </c>
      <c r="E2636" t="s">
        <v>9575</v>
      </c>
      <c r="F2636" t="s">
        <v>9584</v>
      </c>
      <c r="G2636" t="s">
        <v>9577</v>
      </c>
      <c r="H2636" t="s">
        <v>9592</v>
      </c>
      <c r="I2636" t="s">
        <v>9586</v>
      </c>
      <c r="J2636" t="s">
        <v>9587</v>
      </c>
      <c r="K2636" t="s">
        <v>9593</v>
      </c>
      <c r="L2636">
        <f t="shared" si="452"/>
        <v>100790</v>
      </c>
      <c r="M2636">
        <f t="shared" si="453"/>
        <v>100791</v>
      </c>
      <c r="N2636">
        <f t="shared" si="454"/>
        <v>100792</v>
      </c>
      <c r="O2636">
        <f t="shared" si="455"/>
        <v>100791</v>
      </c>
      <c r="P2636">
        <f t="shared" si="456"/>
        <v>100790</v>
      </c>
      <c r="Q2636">
        <f t="shared" si="457"/>
        <v>100790</v>
      </c>
      <c r="R2636">
        <f t="shared" si="458"/>
        <v>100791</v>
      </c>
      <c r="S2636">
        <f t="shared" si="459"/>
        <v>100792</v>
      </c>
      <c r="T2636">
        <f t="shared" si="460"/>
        <v>100792</v>
      </c>
      <c r="U2636">
        <f t="shared" si="461"/>
        <v>202633</v>
      </c>
      <c r="V2636" s="7">
        <f>IFERROR(VLOOKUP(VALUE(L2636),工作表2!$A:$N,14,1)/50,0)</f>
        <v>790017.56</v>
      </c>
      <c r="W2636" s="7">
        <f>IFERROR(VLOOKUP(VALUE(M2636),工作表2!$A:$N,14,1)/50,0)</f>
        <v>790017.56</v>
      </c>
      <c r="X2636" s="7">
        <f>IFERROR(VLOOKUP(VALUE(N2636),工作表2!$A:$N,14,1)/50,0)</f>
        <v>790017.56</v>
      </c>
      <c r="Y2636" s="7">
        <f>IFERROR(VLOOKUP(VALUE(O2636),工作表2!$A:$N,14,1)/50,0)</f>
        <v>790017.56</v>
      </c>
      <c r="Z2636" s="7">
        <f>IFERROR(VLOOKUP(VALUE(P2636),工作表2!$A:$N,14,1)/50,0)</f>
        <v>790017.56</v>
      </c>
      <c r="AA2636" s="7">
        <f>IFERROR(VLOOKUP(VALUE(Q2636),工作表2!$A:$N,14,1)/50,0)</f>
        <v>790017.56</v>
      </c>
      <c r="AB2636" s="7">
        <f>IFERROR(VLOOKUP(VALUE(R2636),工作表2!$A:$N,14,1)/50,0)</f>
        <v>790017.56</v>
      </c>
      <c r="AC2636" s="7">
        <f>IFERROR(VLOOKUP(VALUE(S2636),工作表2!$A:$N,14,1)/50,0)</f>
        <v>790017.56</v>
      </c>
      <c r="AD2636" s="7">
        <f>IFERROR(VLOOKUP(VALUE(T2636),工作表2!$A:$N,14,1)/50,0)</f>
        <v>790017.56</v>
      </c>
      <c r="AE2636" s="7">
        <f>IFERROR(VLOOKUP(VALUE(U2636),工作表2!$A:$N,14,1),0)</f>
        <v>117893363.5</v>
      </c>
      <c r="AF2636" s="7">
        <f t="shared" si="462"/>
        <v>125003521.54000001</v>
      </c>
    </row>
    <row r="2637" spans="1:32" x14ac:dyDescent="0.15">
      <c r="A2637" s="8">
        <v>102633</v>
      </c>
      <c r="B2637" s="3" t="s">
        <v>9589</v>
      </c>
      <c r="C2637" t="s">
        <v>9590</v>
      </c>
      <c r="D2637" t="s">
        <v>9591</v>
      </c>
      <c r="E2637" t="s">
        <v>9583</v>
      </c>
      <c r="F2637" t="s">
        <v>9576</v>
      </c>
      <c r="G2637" t="s">
        <v>9594</v>
      </c>
      <c r="H2637" t="s">
        <v>9592</v>
      </c>
      <c r="I2637" t="s">
        <v>9579</v>
      </c>
      <c r="J2637" t="s">
        <v>9587</v>
      </c>
      <c r="K2637" t="s">
        <v>9595</v>
      </c>
      <c r="L2637">
        <f t="shared" si="452"/>
        <v>100790</v>
      </c>
      <c r="M2637">
        <f t="shared" si="453"/>
        <v>100791</v>
      </c>
      <c r="N2637">
        <f t="shared" si="454"/>
        <v>100792</v>
      </c>
      <c r="O2637">
        <f t="shared" si="455"/>
        <v>100792</v>
      </c>
      <c r="P2637">
        <f t="shared" si="456"/>
        <v>100792</v>
      </c>
      <c r="Q2637">
        <f t="shared" si="457"/>
        <v>100792</v>
      </c>
      <c r="R2637">
        <f t="shared" si="458"/>
        <v>100791</v>
      </c>
      <c r="S2637">
        <f t="shared" si="459"/>
        <v>100791</v>
      </c>
      <c r="T2637">
        <f t="shared" si="460"/>
        <v>100792</v>
      </c>
      <c r="U2637">
        <f t="shared" si="461"/>
        <v>202634</v>
      </c>
      <c r="V2637" s="7">
        <f>IFERROR(VLOOKUP(VALUE(L2637),工作表2!$A:$N,14,1)/50,0)</f>
        <v>790017.56</v>
      </c>
      <c r="W2637" s="7">
        <f>IFERROR(VLOOKUP(VALUE(M2637),工作表2!$A:$N,14,1)/50,0)</f>
        <v>790017.56</v>
      </c>
      <c r="X2637" s="7">
        <f>IFERROR(VLOOKUP(VALUE(N2637),工作表2!$A:$N,14,1)/50,0)</f>
        <v>790017.56</v>
      </c>
      <c r="Y2637" s="7">
        <f>IFERROR(VLOOKUP(VALUE(O2637),工作表2!$A:$N,14,1)/50,0)</f>
        <v>790017.56</v>
      </c>
      <c r="Z2637" s="7">
        <f>IFERROR(VLOOKUP(VALUE(P2637),工作表2!$A:$N,14,1)/50,0)</f>
        <v>790017.56</v>
      </c>
      <c r="AA2637" s="7">
        <f>IFERROR(VLOOKUP(VALUE(Q2637),工作表2!$A:$N,14,1)/50,0)</f>
        <v>790017.56</v>
      </c>
      <c r="AB2637" s="7">
        <f>IFERROR(VLOOKUP(VALUE(R2637),工作表2!$A:$N,14,1)/50,0)</f>
        <v>790017.56</v>
      </c>
      <c r="AC2637" s="7">
        <f>IFERROR(VLOOKUP(VALUE(S2637),工作表2!$A:$N,14,1)/50,0)</f>
        <v>790017.56</v>
      </c>
      <c r="AD2637" s="7">
        <f>IFERROR(VLOOKUP(VALUE(T2637),工作表2!$A:$N,14,1)/50,0)</f>
        <v>790017.56</v>
      </c>
      <c r="AE2637" s="7">
        <f>IFERROR(VLOOKUP(VALUE(U2637),工作表2!$A:$N,14,1),0)</f>
        <v>120077245</v>
      </c>
      <c r="AF2637" s="7">
        <f t="shared" si="462"/>
        <v>127187403.04000001</v>
      </c>
    </row>
    <row r="2638" spans="1:32" x14ac:dyDescent="0.15">
      <c r="A2638" s="8">
        <v>102634</v>
      </c>
      <c r="B2638" s="3" t="s">
        <v>9596</v>
      </c>
      <c r="C2638" t="s">
        <v>9573</v>
      </c>
      <c r="D2638" t="s">
        <v>9591</v>
      </c>
      <c r="E2638" t="s">
        <v>9583</v>
      </c>
      <c r="F2638" t="s">
        <v>9584</v>
      </c>
      <c r="G2638" t="s">
        <v>9577</v>
      </c>
      <c r="H2638" t="s">
        <v>9592</v>
      </c>
      <c r="I2638" t="s">
        <v>9579</v>
      </c>
      <c r="J2638" t="s">
        <v>9597</v>
      </c>
      <c r="K2638" t="s">
        <v>9598</v>
      </c>
      <c r="L2638">
        <f t="shared" si="452"/>
        <v>100792</v>
      </c>
      <c r="M2638">
        <f t="shared" si="453"/>
        <v>100790</v>
      </c>
      <c r="N2638">
        <f t="shared" si="454"/>
        <v>100792</v>
      </c>
      <c r="O2638">
        <f t="shared" si="455"/>
        <v>100792</v>
      </c>
      <c r="P2638">
        <f t="shared" si="456"/>
        <v>100790</v>
      </c>
      <c r="Q2638">
        <f t="shared" si="457"/>
        <v>100790</v>
      </c>
      <c r="R2638">
        <f t="shared" si="458"/>
        <v>100791</v>
      </c>
      <c r="S2638">
        <f t="shared" si="459"/>
        <v>100791</v>
      </c>
      <c r="T2638">
        <f t="shared" si="460"/>
        <v>100791</v>
      </c>
      <c r="U2638">
        <f t="shared" si="461"/>
        <v>202635</v>
      </c>
      <c r="V2638" s="7">
        <f>IFERROR(VLOOKUP(VALUE(L2638),工作表2!$A:$N,14,1)/50,0)</f>
        <v>790017.56</v>
      </c>
      <c r="W2638" s="7">
        <f>IFERROR(VLOOKUP(VALUE(M2638),工作表2!$A:$N,14,1)/50,0)</f>
        <v>790017.56</v>
      </c>
      <c r="X2638" s="7">
        <f>IFERROR(VLOOKUP(VALUE(N2638),工作表2!$A:$N,14,1)/50,0)</f>
        <v>790017.56</v>
      </c>
      <c r="Y2638" s="7">
        <f>IFERROR(VLOOKUP(VALUE(O2638),工作表2!$A:$N,14,1)/50,0)</f>
        <v>790017.56</v>
      </c>
      <c r="Z2638" s="7">
        <f>IFERROR(VLOOKUP(VALUE(P2638),工作表2!$A:$N,14,1)/50,0)</f>
        <v>790017.56</v>
      </c>
      <c r="AA2638" s="7">
        <f>IFERROR(VLOOKUP(VALUE(Q2638),工作表2!$A:$N,14,1)/50,0)</f>
        <v>790017.56</v>
      </c>
      <c r="AB2638" s="7">
        <f>IFERROR(VLOOKUP(VALUE(R2638),工作表2!$A:$N,14,1)/50,0)</f>
        <v>790017.56</v>
      </c>
      <c r="AC2638" s="7">
        <f>IFERROR(VLOOKUP(VALUE(S2638),工作表2!$A:$N,14,1)/50,0)</f>
        <v>790017.56</v>
      </c>
      <c r="AD2638" s="7">
        <f>IFERROR(VLOOKUP(VALUE(T2638),工作表2!$A:$N,14,1)/50,0)</f>
        <v>790017.56</v>
      </c>
      <c r="AE2638" s="7">
        <f>IFERROR(VLOOKUP(VALUE(U2638),工作表2!$A:$N,14,1),0)</f>
        <v>118036713.5</v>
      </c>
      <c r="AF2638" s="7">
        <f t="shared" si="462"/>
        <v>125146871.54000001</v>
      </c>
    </row>
    <row r="2639" spans="1:32" x14ac:dyDescent="0.15">
      <c r="A2639" s="8">
        <v>102635</v>
      </c>
      <c r="B2639" s="3" t="s">
        <v>9589</v>
      </c>
      <c r="C2639" t="s">
        <v>9590</v>
      </c>
      <c r="D2639" t="s">
        <v>9591</v>
      </c>
      <c r="E2639" t="s">
        <v>9575</v>
      </c>
      <c r="F2639" t="s">
        <v>9584</v>
      </c>
      <c r="G2639" t="s">
        <v>9585</v>
      </c>
      <c r="H2639" t="s">
        <v>9592</v>
      </c>
      <c r="I2639" t="s">
        <v>9586</v>
      </c>
      <c r="J2639" t="s">
        <v>9597</v>
      </c>
      <c r="K2639" t="s">
        <v>9599</v>
      </c>
      <c r="L2639">
        <f t="shared" si="452"/>
        <v>100790</v>
      </c>
      <c r="M2639">
        <f t="shared" si="453"/>
        <v>100791</v>
      </c>
      <c r="N2639">
        <f t="shared" si="454"/>
        <v>100792</v>
      </c>
      <c r="O2639">
        <f t="shared" si="455"/>
        <v>100791</v>
      </c>
      <c r="P2639">
        <f t="shared" si="456"/>
        <v>100790</v>
      </c>
      <c r="Q2639">
        <f t="shared" si="457"/>
        <v>100791</v>
      </c>
      <c r="R2639">
        <f t="shared" si="458"/>
        <v>100791</v>
      </c>
      <c r="S2639">
        <f t="shared" si="459"/>
        <v>100792</v>
      </c>
      <c r="T2639">
        <f t="shared" si="460"/>
        <v>100791</v>
      </c>
      <c r="U2639">
        <f t="shared" si="461"/>
        <v>202636</v>
      </c>
      <c r="V2639" s="7">
        <f>IFERROR(VLOOKUP(VALUE(L2639),工作表2!$A:$N,14,1)/50,0)</f>
        <v>790017.56</v>
      </c>
      <c r="W2639" s="7">
        <f>IFERROR(VLOOKUP(VALUE(M2639),工作表2!$A:$N,14,1)/50,0)</f>
        <v>790017.56</v>
      </c>
      <c r="X2639" s="7">
        <f>IFERROR(VLOOKUP(VALUE(N2639),工作表2!$A:$N,14,1)/50,0)</f>
        <v>790017.56</v>
      </c>
      <c r="Y2639" s="7">
        <f>IFERROR(VLOOKUP(VALUE(O2639),工作表2!$A:$N,14,1)/50,0)</f>
        <v>790017.56</v>
      </c>
      <c r="Z2639" s="7">
        <f>IFERROR(VLOOKUP(VALUE(P2639),工作表2!$A:$N,14,1)/50,0)</f>
        <v>790017.56</v>
      </c>
      <c r="AA2639" s="7">
        <f>IFERROR(VLOOKUP(VALUE(Q2639),工作表2!$A:$N,14,1)/50,0)</f>
        <v>790017.56</v>
      </c>
      <c r="AB2639" s="7">
        <f>IFERROR(VLOOKUP(VALUE(R2639),工作表2!$A:$N,14,1)/50,0)</f>
        <v>790017.56</v>
      </c>
      <c r="AC2639" s="7">
        <f>IFERROR(VLOOKUP(VALUE(S2639),工作表2!$A:$N,14,1)/50,0)</f>
        <v>790017.56</v>
      </c>
      <c r="AD2639" s="7">
        <f>IFERROR(VLOOKUP(VALUE(T2639),工作表2!$A:$N,14,1)/50,0)</f>
        <v>790017.56</v>
      </c>
      <c r="AE2639" s="7">
        <f>IFERROR(VLOOKUP(VALUE(U2639),工作表2!$A:$N,14,1),0)</f>
        <v>118108437.5</v>
      </c>
      <c r="AF2639" s="7">
        <f t="shared" si="462"/>
        <v>125218595.54000001</v>
      </c>
    </row>
    <row r="2640" spans="1:32" x14ac:dyDescent="0.15">
      <c r="A2640" s="8">
        <v>102636</v>
      </c>
      <c r="B2640" s="3" t="s">
        <v>9572</v>
      </c>
      <c r="C2640" t="s">
        <v>9590</v>
      </c>
      <c r="D2640" t="s">
        <v>9591</v>
      </c>
      <c r="E2640" t="s">
        <v>9575</v>
      </c>
      <c r="F2640" t="s">
        <v>9576</v>
      </c>
      <c r="G2640" t="s">
        <v>9585</v>
      </c>
      <c r="H2640" t="s">
        <v>9592</v>
      </c>
      <c r="I2640" t="s">
        <v>9600</v>
      </c>
      <c r="J2640" t="s">
        <v>9580</v>
      </c>
      <c r="K2640" t="s">
        <v>9601</v>
      </c>
      <c r="L2640">
        <f t="shared" si="452"/>
        <v>100791</v>
      </c>
      <c r="M2640">
        <f t="shared" si="453"/>
        <v>100791</v>
      </c>
      <c r="N2640">
        <f t="shared" si="454"/>
        <v>100792</v>
      </c>
      <c r="O2640">
        <f t="shared" si="455"/>
        <v>100791</v>
      </c>
      <c r="P2640">
        <f t="shared" si="456"/>
        <v>100792</v>
      </c>
      <c r="Q2640">
        <f t="shared" si="457"/>
        <v>100791</v>
      </c>
      <c r="R2640">
        <f t="shared" si="458"/>
        <v>100791</v>
      </c>
      <c r="S2640">
        <f t="shared" si="459"/>
        <v>100790</v>
      </c>
      <c r="T2640">
        <f t="shared" si="460"/>
        <v>100790</v>
      </c>
      <c r="U2640">
        <f t="shared" si="461"/>
        <v>202637</v>
      </c>
      <c r="V2640" s="7">
        <f>IFERROR(VLOOKUP(VALUE(L2640),工作表2!$A:$N,14,1)/50,0)</f>
        <v>790017.56</v>
      </c>
      <c r="W2640" s="7">
        <f>IFERROR(VLOOKUP(VALUE(M2640),工作表2!$A:$N,14,1)/50,0)</f>
        <v>790017.56</v>
      </c>
      <c r="X2640" s="7">
        <f>IFERROR(VLOOKUP(VALUE(N2640),工作表2!$A:$N,14,1)/50,0)</f>
        <v>790017.56</v>
      </c>
      <c r="Y2640" s="7">
        <f>IFERROR(VLOOKUP(VALUE(O2640),工作表2!$A:$N,14,1)/50,0)</f>
        <v>790017.56</v>
      </c>
      <c r="Z2640" s="7">
        <f>IFERROR(VLOOKUP(VALUE(P2640),工作表2!$A:$N,14,1)/50,0)</f>
        <v>790017.56</v>
      </c>
      <c r="AA2640" s="7">
        <f>IFERROR(VLOOKUP(VALUE(Q2640),工作表2!$A:$N,14,1)/50,0)</f>
        <v>790017.56</v>
      </c>
      <c r="AB2640" s="7">
        <f>IFERROR(VLOOKUP(VALUE(R2640),工作表2!$A:$N,14,1)/50,0)</f>
        <v>790017.56</v>
      </c>
      <c r="AC2640" s="7">
        <f>IFERROR(VLOOKUP(VALUE(S2640),工作表2!$A:$N,14,1)/50,0)</f>
        <v>790017.56</v>
      </c>
      <c r="AD2640" s="7">
        <f>IFERROR(VLOOKUP(VALUE(T2640),工作表2!$A:$N,14,1)/50,0)</f>
        <v>790017.56</v>
      </c>
      <c r="AE2640" s="7">
        <f>IFERROR(VLOOKUP(VALUE(U2640),工作表2!$A:$N,14,1),0)</f>
        <v>120295292.5</v>
      </c>
      <c r="AF2640" s="7">
        <f t="shared" si="462"/>
        <v>127405450.54000001</v>
      </c>
    </row>
    <row r="2641" spans="1:32" x14ac:dyDescent="0.15">
      <c r="A2641" s="8">
        <v>102637</v>
      </c>
      <c r="B2641" s="3" t="s">
        <v>9572</v>
      </c>
      <c r="C2641" t="s">
        <v>9590</v>
      </c>
      <c r="D2641" t="s">
        <v>9582</v>
      </c>
      <c r="E2641" t="s">
        <v>9583</v>
      </c>
      <c r="F2641" t="s">
        <v>9576</v>
      </c>
      <c r="G2641" t="s">
        <v>9577</v>
      </c>
      <c r="H2641" t="s">
        <v>9602</v>
      </c>
      <c r="I2641" t="s">
        <v>9586</v>
      </c>
      <c r="J2641" t="s">
        <v>9587</v>
      </c>
      <c r="K2641" t="s">
        <v>9603</v>
      </c>
      <c r="L2641">
        <f t="shared" si="452"/>
        <v>100791</v>
      </c>
      <c r="M2641">
        <f t="shared" si="453"/>
        <v>100791</v>
      </c>
      <c r="N2641">
        <f t="shared" si="454"/>
        <v>100790</v>
      </c>
      <c r="O2641">
        <f t="shared" si="455"/>
        <v>100792</v>
      </c>
      <c r="P2641">
        <f t="shared" si="456"/>
        <v>100792</v>
      </c>
      <c r="Q2641">
        <f t="shared" si="457"/>
        <v>100790</v>
      </c>
      <c r="R2641">
        <f t="shared" si="458"/>
        <v>100792</v>
      </c>
      <c r="S2641">
        <f t="shared" si="459"/>
        <v>100792</v>
      </c>
      <c r="T2641">
        <f t="shared" si="460"/>
        <v>100792</v>
      </c>
      <c r="U2641">
        <f t="shared" si="461"/>
        <v>202638</v>
      </c>
      <c r="V2641" s="7">
        <f>IFERROR(VLOOKUP(VALUE(L2641),工作表2!$A:$N,14,1)/50,0)</f>
        <v>790017.56</v>
      </c>
      <c r="W2641" s="7">
        <f>IFERROR(VLOOKUP(VALUE(M2641),工作表2!$A:$N,14,1)/50,0)</f>
        <v>790017.56</v>
      </c>
      <c r="X2641" s="7">
        <f>IFERROR(VLOOKUP(VALUE(N2641),工作表2!$A:$N,14,1)/50,0)</f>
        <v>790017.56</v>
      </c>
      <c r="Y2641" s="7">
        <f>IFERROR(VLOOKUP(VALUE(O2641),工作表2!$A:$N,14,1)/50,0)</f>
        <v>790017.56</v>
      </c>
      <c r="Z2641" s="7">
        <f>IFERROR(VLOOKUP(VALUE(P2641),工作表2!$A:$N,14,1)/50,0)</f>
        <v>790017.56</v>
      </c>
      <c r="AA2641" s="7">
        <f>IFERROR(VLOOKUP(VALUE(Q2641),工作表2!$A:$N,14,1)/50,0)</f>
        <v>790017.56</v>
      </c>
      <c r="AB2641" s="7">
        <f>IFERROR(VLOOKUP(VALUE(R2641),工作表2!$A:$N,14,1)/50,0)</f>
        <v>790017.56</v>
      </c>
      <c r="AC2641" s="7">
        <f>IFERROR(VLOOKUP(VALUE(S2641),工作表2!$A:$N,14,1)/50,0)</f>
        <v>790017.56</v>
      </c>
      <c r="AD2641" s="7">
        <f>IFERROR(VLOOKUP(VALUE(T2641),工作表2!$A:$N,14,1)/50,0)</f>
        <v>790017.56</v>
      </c>
      <c r="AE2641" s="7">
        <f>IFERROR(VLOOKUP(VALUE(U2641),工作表2!$A:$N,14,1),0)</f>
        <v>119352332.5</v>
      </c>
      <c r="AF2641" s="7">
        <f t="shared" si="462"/>
        <v>126462490.54000001</v>
      </c>
    </row>
    <row r="2642" spans="1:32" x14ac:dyDescent="0.15">
      <c r="A2642" s="8">
        <v>102638</v>
      </c>
      <c r="B2642" s="3" t="s">
        <v>9589</v>
      </c>
      <c r="C2642" t="s">
        <v>9590</v>
      </c>
      <c r="D2642" t="s">
        <v>9574</v>
      </c>
      <c r="E2642" t="s">
        <v>9604</v>
      </c>
      <c r="F2642" t="s">
        <v>9576</v>
      </c>
      <c r="G2642" t="s">
        <v>9594</v>
      </c>
      <c r="H2642" t="s">
        <v>9602</v>
      </c>
      <c r="I2642" t="s">
        <v>9600</v>
      </c>
      <c r="J2642" t="s">
        <v>9597</v>
      </c>
      <c r="K2642" t="s">
        <v>9605</v>
      </c>
      <c r="L2642">
        <f t="shared" si="452"/>
        <v>100790</v>
      </c>
      <c r="M2642">
        <f t="shared" si="453"/>
        <v>100791</v>
      </c>
      <c r="N2642">
        <f t="shared" si="454"/>
        <v>100791</v>
      </c>
      <c r="O2642">
        <f t="shared" si="455"/>
        <v>100790</v>
      </c>
      <c r="P2642">
        <f t="shared" si="456"/>
        <v>100792</v>
      </c>
      <c r="Q2642">
        <f t="shared" si="457"/>
        <v>100792</v>
      </c>
      <c r="R2642">
        <f t="shared" si="458"/>
        <v>100792</v>
      </c>
      <c r="S2642">
        <f t="shared" si="459"/>
        <v>100790</v>
      </c>
      <c r="T2642">
        <f t="shared" si="460"/>
        <v>100791</v>
      </c>
      <c r="U2642">
        <f t="shared" si="461"/>
        <v>202639</v>
      </c>
      <c r="V2642" s="7">
        <f>IFERROR(VLOOKUP(VALUE(L2642),工作表2!$A:$N,14,1)/50,0)</f>
        <v>790017.56</v>
      </c>
      <c r="W2642" s="7">
        <f>IFERROR(VLOOKUP(VALUE(M2642),工作表2!$A:$N,14,1)/50,0)</f>
        <v>790017.56</v>
      </c>
      <c r="X2642" s="7">
        <f>IFERROR(VLOOKUP(VALUE(N2642),工作表2!$A:$N,14,1)/50,0)</f>
        <v>790017.56</v>
      </c>
      <c r="Y2642" s="7">
        <f>IFERROR(VLOOKUP(VALUE(O2642),工作表2!$A:$N,14,1)/50,0)</f>
        <v>790017.56</v>
      </c>
      <c r="Z2642" s="7">
        <f>IFERROR(VLOOKUP(VALUE(P2642),工作表2!$A:$N,14,1)/50,0)</f>
        <v>790017.56</v>
      </c>
      <c r="AA2642" s="7">
        <f>IFERROR(VLOOKUP(VALUE(Q2642),工作表2!$A:$N,14,1)/50,0)</f>
        <v>790017.56</v>
      </c>
      <c r="AB2642" s="7">
        <f>IFERROR(VLOOKUP(VALUE(R2642),工作表2!$A:$N,14,1)/50,0)</f>
        <v>790017.56</v>
      </c>
      <c r="AC2642" s="7">
        <f>IFERROR(VLOOKUP(VALUE(S2642),工作表2!$A:$N,14,1)/50,0)</f>
        <v>790017.56</v>
      </c>
      <c r="AD2642" s="7">
        <f>IFERROR(VLOOKUP(VALUE(T2642),工作表2!$A:$N,14,1)/50,0)</f>
        <v>790017.56</v>
      </c>
      <c r="AE2642" s="7">
        <f>IFERROR(VLOOKUP(VALUE(U2642),工作表2!$A:$N,14,1),0)</f>
        <v>119848058</v>
      </c>
      <c r="AF2642" s="7">
        <f t="shared" si="462"/>
        <v>126958216.04000001</v>
      </c>
    </row>
    <row r="2643" spans="1:32" x14ac:dyDescent="0.15">
      <c r="A2643" s="8">
        <v>102639</v>
      </c>
      <c r="B2643" s="3" t="s">
        <v>9572</v>
      </c>
      <c r="C2643" t="s">
        <v>9606</v>
      </c>
      <c r="D2643" t="s">
        <v>9582</v>
      </c>
      <c r="E2643" t="s">
        <v>9575</v>
      </c>
      <c r="F2643" t="s">
        <v>9607</v>
      </c>
      <c r="G2643" t="s">
        <v>9585</v>
      </c>
      <c r="H2643" t="s">
        <v>9578</v>
      </c>
      <c r="I2643" t="s">
        <v>9586</v>
      </c>
      <c r="J2643" t="s">
        <v>9597</v>
      </c>
      <c r="K2643" t="s">
        <v>9608</v>
      </c>
      <c r="L2643">
        <f t="shared" si="452"/>
        <v>100791</v>
      </c>
      <c r="M2643">
        <f t="shared" si="453"/>
        <v>100792</v>
      </c>
      <c r="N2643">
        <f t="shared" si="454"/>
        <v>100790</v>
      </c>
      <c r="O2643">
        <f t="shared" si="455"/>
        <v>100791</v>
      </c>
      <c r="P2643">
        <f t="shared" si="456"/>
        <v>100791</v>
      </c>
      <c r="Q2643">
        <f t="shared" si="457"/>
        <v>100791</v>
      </c>
      <c r="R2643">
        <f t="shared" si="458"/>
        <v>100790</v>
      </c>
      <c r="S2643">
        <f t="shared" si="459"/>
        <v>100792</v>
      </c>
      <c r="T2643">
        <f t="shared" si="460"/>
        <v>100791</v>
      </c>
      <c r="U2643">
        <f t="shared" si="461"/>
        <v>202640</v>
      </c>
      <c r="V2643" s="7">
        <f>IFERROR(VLOOKUP(VALUE(L2643),工作表2!$A:$N,14,1)/50,0)</f>
        <v>790017.56</v>
      </c>
      <c r="W2643" s="7">
        <f>IFERROR(VLOOKUP(VALUE(M2643),工作表2!$A:$N,14,1)/50,0)</f>
        <v>790017.56</v>
      </c>
      <c r="X2643" s="7">
        <f>IFERROR(VLOOKUP(VALUE(N2643),工作表2!$A:$N,14,1)/50,0)</f>
        <v>790017.56</v>
      </c>
      <c r="Y2643" s="7">
        <f>IFERROR(VLOOKUP(VALUE(O2643),工作表2!$A:$N,14,1)/50,0)</f>
        <v>790017.56</v>
      </c>
      <c r="Z2643" s="7">
        <f>IFERROR(VLOOKUP(VALUE(P2643),工作表2!$A:$N,14,1)/50,0)</f>
        <v>790017.56</v>
      </c>
      <c r="AA2643" s="7">
        <f>IFERROR(VLOOKUP(VALUE(Q2643),工作表2!$A:$N,14,1)/50,0)</f>
        <v>790017.56</v>
      </c>
      <c r="AB2643" s="7">
        <f>IFERROR(VLOOKUP(VALUE(R2643),工作表2!$A:$N,14,1)/50,0)</f>
        <v>790017.56</v>
      </c>
      <c r="AC2643" s="7">
        <f>IFERROR(VLOOKUP(VALUE(S2643),工作表2!$A:$N,14,1)/50,0)</f>
        <v>790017.56</v>
      </c>
      <c r="AD2643" s="7">
        <f>IFERROR(VLOOKUP(VALUE(T2643),工作表2!$A:$N,14,1)/50,0)</f>
        <v>790017.56</v>
      </c>
      <c r="AE2643" s="7">
        <f>IFERROR(VLOOKUP(VALUE(U2643),工作表2!$A:$N,14,1),0)</f>
        <v>120513638</v>
      </c>
      <c r="AF2643" s="7">
        <f t="shared" si="462"/>
        <v>127623796.04000001</v>
      </c>
    </row>
    <row r="2644" spans="1:32" x14ac:dyDescent="0.15">
      <c r="A2644" s="8">
        <v>102640</v>
      </c>
      <c r="B2644" s="3" t="s">
        <v>9609</v>
      </c>
      <c r="C2644" t="s">
        <v>9610</v>
      </c>
      <c r="D2644" t="s">
        <v>9611</v>
      </c>
      <c r="E2644" t="s">
        <v>9612</v>
      </c>
      <c r="F2644" t="s">
        <v>9613</v>
      </c>
      <c r="G2644" t="s">
        <v>9614</v>
      </c>
      <c r="H2644" t="s">
        <v>9615</v>
      </c>
      <c r="I2644" t="s">
        <v>9616</v>
      </c>
      <c r="J2644" t="s">
        <v>9617</v>
      </c>
      <c r="K2644" t="s">
        <v>9618</v>
      </c>
      <c r="L2644">
        <f t="shared" si="452"/>
        <v>100795</v>
      </c>
      <c r="M2644">
        <f t="shared" si="453"/>
        <v>100793</v>
      </c>
      <c r="N2644">
        <f t="shared" si="454"/>
        <v>100793</v>
      </c>
      <c r="O2644">
        <f t="shared" si="455"/>
        <v>100793</v>
      </c>
      <c r="P2644">
        <f t="shared" si="456"/>
        <v>100795</v>
      </c>
      <c r="Q2644">
        <f t="shared" si="457"/>
        <v>100794</v>
      </c>
      <c r="R2644">
        <f t="shared" si="458"/>
        <v>100793</v>
      </c>
      <c r="S2644">
        <f t="shared" si="459"/>
        <v>100793</v>
      </c>
      <c r="T2644">
        <f t="shared" si="460"/>
        <v>100795</v>
      </c>
      <c r="U2644">
        <f t="shared" si="461"/>
        <v>202641</v>
      </c>
      <c r="V2644" s="7">
        <f>IFERROR(VLOOKUP(VALUE(L2644),工作表2!$A:$N,14,1)/50,0)</f>
        <v>796335.93</v>
      </c>
      <c r="W2644" s="7">
        <f>IFERROR(VLOOKUP(VALUE(M2644),工作表2!$A:$N,14,1)/50,0)</f>
        <v>796335.93</v>
      </c>
      <c r="X2644" s="7">
        <f>IFERROR(VLOOKUP(VALUE(N2644),工作表2!$A:$N,14,1)/50,0)</f>
        <v>796335.93</v>
      </c>
      <c r="Y2644" s="7">
        <f>IFERROR(VLOOKUP(VALUE(O2644),工作表2!$A:$N,14,1)/50,0)</f>
        <v>796335.93</v>
      </c>
      <c r="Z2644" s="7">
        <f>IFERROR(VLOOKUP(VALUE(P2644),工作表2!$A:$N,14,1)/50,0)</f>
        <v>796335.93</v>
      </c>
      <c r="AA2644" s="7">
        <f>IFERROR(VLOOKUP(VALUE(Q2644),工作表2!$A:$N,14,1)/50,0)</f>
        <v>796335.93</v>
      </c>
      <c r="AB2644" s="7">
        <f>IFERROR(VLOOKUP(VALUE(R2644),工作表2!$A:$N,14,1)/50,0)</f>
        <v>796335.93</v>
      </c>
      <c r="AC2644" s="7">
        <f>IFERROR(VLOOKUP(VALUE(S2644),工作表2!$A:$N,14,1)/50,0)</f>
        <v>796335.93</v>
      </c>
      <c r="AD2644" s="7">
        <f>IFERROR(VLOOKUP(VALUE(T2644),工作表2!$A:$N,14,1)/50,0)</f>
        <v>796335.93</v>
      </c>
      <c r="AE2644" s="7">
        <f>IFERROR(VLOOKUP(VALUE(U2644),工作表2!$A:$N,14,1),0)</f>
        <v>118729476.5</v>
      </c>
      <c r="AF2644" s="7">
        <f t="shared" si="462"/>
        <v>125896499.87</v>
      </c>
    </row>
    <row r="2645" spans="1:32" x14ac:dyDescent="0.15">
      <c r="A2645" s="8">
        <v>102641</v>
      </c>
      <c r="B2645" s="3" t="s">
        <v>9619</v>
      </c>
      <c r="C2645" t="s">
        <v>9620</v>
      </c>
      <c r="D2645" t="s">
        <v>9621</v>
      </c>
      <c r="E2645" t="s">
        <v>9622</v>
      </c>
      <c r="F2645" t="s">
        <v>9613</v>
      </c>
      <c r="G2645" t="s">
        <v>9623</v>
      </c>
      <c r="H2645" t="s">
        <v>9615</v>
      </c>
      <c r="I2645" t="s">
        <v>9624</v>
      </c>
      <c r="J2645" t="s">
        <v>9617</v>
      </c>
      <c r="K2645" t="s">
        <v>9625</v>
      </c>
      <c r="L2645">
        <f t="shared" si="452"/>
        <v>100793</v>
      </c>
      <c r="M2645">
        <f t="shared" si="453"/>
        <v>100795</v>
      </c>
      <c r="N2645">
        <f t="shared" si="454"/>
        <v>100795</v>
      </c>
      <c r="O2645">
        <f t="shared" si="455"/>
        <v>100794</v>
      </c>
      <c r="P2645">
        <f t="shared" si="456"/>
        <v>100795</v>
      </c>
      <c r="Q2645">
        <f t="shared" si="457"/>
        <v>100793</v>
      </c>
      <c r="R2645">
        <f t="shared" si="458"/>
        <v>100793</v>
      </c>
      <c r="S2645">
        <f t="shared" si="459"/>
        <v>100794</v>
      </c>
      <c r="T2645">
        <f t="shared" si="460"/>
        <v>100795</v>
      </c>
      <c r="U2645">
        <f t="shared" si="461"/>
        <v>202642</v>
      </c>
      <c r="V2645" s="7">
        <f>IFERROR(VLOOKUP(VALUE(L2645),工作表2!$A:$N,14,1)/50,0)</f>
        <v>796335.93</v>
      </c>
      <c r="W2645" s="7">
        <f>IFERROR(VLOOKUP(VALUE(M2645),工作表2!$A:$N,14,1)/50,0)</f>
        <v>796335.93</v>
      </c>
      <c r="X2645" s="7">
        <f>IFERROR(VLOOKUP(VALUE(N2645),工作表2!$A:$N,14,1)/50,0)</f>
        <v>796335.93</v>
      </c>
      <c r="Y2645" s="7">
        <f>IFERROR(VLOOKUP(VALUE(O2645),工作表2!$A:$N,14,1)/50,0)</f>
        <v>796335.93</v>
      </c>
      <c r="Z2645" s="7">
        <f>IFERROR(VLOOKUP(VALUE(P2645),工作表2!$A:$N,14,1)/50,0)</f>
        <v>796335.93</v>
      </c>
      <c r="AA2645" s="7">
        <f>IFERROR(VLOOKUP(VALUE(Q2645),工作表2!$A:$N,14,1)/50,0)</f>
        <v>796335.93</v>
      </c>
      <c r="AB2645" s="7">
        <f>IFERROR(VLOOKUP(VALUE(R2645),工作表2!$A:$N,14,1)/50,0)</f>
        <v>796335.93</v>
      </c>
      <c r="AC2645" s="7">
        <f>IFERROR(VLOOKUP(VALUE(S2645),工作表2!$A:$N,14,1)/50,0)</f>
        <v>796335.93</v>
      </c>
      <c r="AD2645" s="7">
        <f>IFERROR(VLOOKUP(VALUE(T2645),工作表2!$A:$N,14,1)/50,0)</f>
        <v>796335.93</v>
      </c>
      <c r="AE2645" s="7">
        <f>IFERROR(VLOOKUP(VALUE(U2645),工作表2!$A:$N,14,1),0)</f>
        <v>118801187.5</v>
      </c>
      <c r="AF2645" s="7">
        <f t="shared" si="462"/>
        <v>125968210.87</v>
      </c>
    </row>
    <row r="2646" spans="1:32" x14ac:dyDescent="0.15">
      <c r="A2646" s="8">
        <v>102642</v>
      </c>
      <c r="B2646" s="3" t="s">
        <v>9626</v>
      </c>
      <c r="C2646" t="s">
        <v>9620</v>
      </c>
      <c r="D2646" t="s">
        <v>9627</v>
      </c>
      <c r="E2646" t="s">
        <v>9622</v>
      </c>
      <c r="F2646" t="s">
        <v>9613</v>
      </c>
      <c r="G2646" t="s">
        <v>9623</v>
      </c>
      <c r="H2646" t="s">
        <v>9628</v>
      </c>
      <c r="I2646" t="s">
        <v>9616</v>
      </c>
      <c r="J2646" t="s">
        <v>9617</v>
      </c>
      <c r="K2646" t="s">
        <v>9629</v>
      </c>
      <c r="L2646">
        <f t="shared" si="452"/>
        <v>100794</v>
      </c>
      <c r="M2646">
        <f t="shared" si="453"/>
        <v>100795</v>
      </c>
      <c r="N2646">
        <f t="shared" si="454"/>
        <v>100794</v>
      </c>
      <c r="O2646">
        <f t="shared" si="455"/>
        <v>100794</v>
      </c>
      <c r="P2646">
        <f t="shared" si="456"/>
        <v>100795</v>
      </c>
      <c r="Q2646">
        <f t="shared" si="457"/>
        <v>100793</v>
      </c>
      <c r="R2646">
        <f t="shared" si="458"/>
        <v>100794</v>
      </c>
      <c r="S2646">
        <f t="shared" si="459"/>
        <v>100793</v>
      </c>
      <c r="T2646">
        <f t="shared" si="460"/>
        <v>100795</v>
      </c>
      <c r="U2646">
        <f t="shared" si="461"/>
        <v>202643</v>
      </c>
      <c r="V2646" s="7">
        <f>IFERROR(VLOOKUP(VALUE(L2646),工作表2!$A:$N,14,1)/50,0)</f>
        <v>796335.93</v>
      </c>
      <c r="W2646" s="7">
        <f>IFERROR(VLOOKUP(VALUE(M2646),工作表2!$A:$N,14,1)/50,0)</f>
        <v>796335.93</v>
      </c>
      <c r="X2646" s="7">
        <f>IFERROR(VLOOKUP(VALUE(N2646),工作表2!$A:$N,14,1)/50,0)</f>
        <v>796335.93</v>
      </c>
      <c r="Y2646" s="7">
        <f>IFERROR(VLOOKUP(VALUE(O2646),工作表2!$A:$N,14,1)/50,0)</f>
        <v>796335.93</v>
      </c>
      <c r="Z2646" s="7">
        <f>IFERROR(VLOOKUP(VALUE(P2646),工作表2!$A:$N,14,1)/50,0)</f>
        <v>796335.93</v>
      </c>
      <c r="AA2646" s="7">
        <f>IFERROR(VLOOKUP(VALUE(Q2646),工作表2!$A:$N,14,1)/50,0)</f>
        <v>796335.93</v>
      </c>
      <c r="AB2646" s="7">
        <f>IFERROR(VLOOKUP(VALUE(R2646),工作表2!$A:$N,14,1)/50,0)</f>
        <v>796335.93</v>
      </c>
      <c r="AC2646" s="7">
        <f>IFERROR(VLOOKUP(VALUE(S2646),工作表2!$A:$N,14,1)/50,0)</f>
        <v>796335.93</v>
      </c>
      <c r="AD2646" s="7">
        <f>IFERROR(VLOOKUP(VALUE(T2646),工作表2!$A:$N,14,1)/50,0)</f>
        <v>796335.93</v>
      </c>
      <c r="AE2646" s="7">
        <f>IFERROR(VLOOKUP(VALUE(U2646),工作表2!$A:$N,14,1),0)</f>
        <v>118872930</v>
      </c>
      <c r="AF2646" s="7">
        <f t="shared" si="462"/>
        <v>126039953.37</v>
      </c>
    </row>
    <row r="2647" spans="1:32" x14ac:dyDescent="0.15">
      <c r="A2647" s="8">
        <v>102643</v>
      </c>
      <c r="B2647" s="3" t="s">
        <v>9609</v>
      </c>
      <c r="C2647" t="s">
        <v>9610</v>
      </c>
      <c r="D2647" t="s">
        <v>9627</v>
      </c>
      <c r="E2647" t="s">
        <v>9622</v>
      </c>
      <c r="F2647" t="s">
        <v>9613</v>
      </c>
      <c r="G2647" t="s">
        <v>9630</v>
      </c>
      <c r="H2647" t="s">
        <v>9631</v>
      </c>
      <c r="I2647" t="s">
        <v>9624</v>
      </c>
      <c r="J2647" t="s">
        <v>9632</v>
      </c>
      <c r="K2647" t="s">
        <v>9633</v>
      </c>
      <c r="L2647">
        <f t="shared" si="452"/>
        <v>100795</v>
      </c>
      <c r="M2647">
        <f t="shared" si="453"/>
        <v>100793</v>
      </c>
      <c r="N2647">
        <f t="shared" si="454"/>
        <v>100794</v>
      </c>
      <c r="O2647">
        <f t="shared" si="455"/>
        <v>100794</v>
      </c>
      <c r="P2647">
        <f t="shared" si="456"/>
        <v>100795</v>
      </c>
      <c r="Q2647">
        <f t="shared" si="457"/>
        <v>100795</v>
      </c>
      <c r="R2647">
        <f t="shared" si="458"/>
        <v>100795</v>
      </c>
      <c r="S2647">
        <f t="shared" si="459"/>
        <v>100794</v>
      </c>
      <c r="T2647">
        <f t="shared" si="460"/>
        <v>100793</v>
      </c>
      <c r="U2647">
        <f t="shared" si="461"/>
        <v>202644</v>
      </c>
      <c r="V2647" s="7">
        <f>IFERROR(VLOOKUP(VALUE(L2647),工作表2!$A:$N,14,1)/50,0)</f>
        <v>796335.93</v>
      </c>
      <c r="W2647" s="7">
        <f>IFERROR(VLOOKUP(VALUE(M2647),工作表2!$A:$N,14,1)/50,0)</f>
        <v>796335.93</v>
      </c>
      <c r="X2647" s="7">
        <f>IFERROR(VLOOKUP(VALUE(N2647),工作表2!$A:$N,14,1)/50,0)</f>
        <v>796335.93</v>
      </c>
      <c r="Y2647" s="7">
        <f>IFERROR(VLOOKUP(VALUE(O2647),工作表2!$A:$N,14,1)/50,0)</f>
        <v>796335.93</v>
      </c>
      <c r="Z2647" s="7">
        <f>IFERROR(VLOOKUP(VALUE(P2647),工作表2!$A:$N,14,1)/50,0)</f>
        <v>796335.93</v>
      </c>
      <c r="AA2647" s="7">
        <f>IFERROR(VLOOKUP(VALUE(Q2647),工作表2!$A:$N,14,1)/50,0)</f>
        <v>796335.93</v>
      </c>
      <c r="AB2647" s="7">
        <f>IFERROR(VLOOKUP(VALUE(R2647),工作表2!$A:$N,14,1)/50,0)</f>
        <v>796335.93</v>
      </c>
      <c r="AC2647" s="7">
        <f>IFERROR(VLOOKUP(VALUE(S2647),工作表2!$A:$N,14,1)/50,0)</f>
        <v>796335.93</v>
      </c>
      <c r="AD2647" s="7">
        <f>IFERROR(VLOOKUP(VALUE(T2647),工作表2!$A:$N,14,1)/50,0)</f>
        <v>796335.93</v>
      </c>
      <c r="AE2647" s="7">
        <f>IFERROR(VLOOKUP(VALUE(U2647),工作表2!$A:$N,14,1),0)</f>
        <v>121072918.5</v>
      </c>
      <c r="AF2647" s="7">
        <f t="shared" si="462"/>
        <v>128239941.87</v>
      </c>
    </row>
    <row r="2648" spans="1:32" x14ac:dyDescent="0.15">
      <c r="A2648" s="8">
        <v>102644</v>
      </c>
      <c r="B2648" s="3" t="s">
        <v>9609</v>
      </c>
      <c r="C2648" t="s">
        <v>9634</v>
      </c>
      <c r="D2648" t="s">
        <v>9621</v>
      </c>
      <c r="E2648" t="s">
        <v>9612</v>
      </c>
      <c r="F2648" t="s">
        <v>9635</v>
      </c>
      <c r="G2648" t="s">
        <v>9630</v>
      </c>
      <c r="H2648" t="s">
        <v>9615</v>
      </c>
      <c r="I2648" t="s">
        <v>9624</v>
      </c>
      <c r="J2648" t="s">
        <v>9632</v>
      </c>
      <c r="K2648" t="s">
        <v>9636</v>
      </c>
      <c r="L2648">
        <f t="shared" si="452"/>
        <v>100795</v>
      </c>
      <c r="M2648">
        <f t="shared" si="453"/>
        <v>100794</v>
      </c>
      <c r="N2648">
        <f t="shared" si="454"/>
        <v>100795</v>
      </c>
      <c r="O2648">
        <f t="shared" si="455"/>
        <v>100793</v>
      </c>
      <c r="P2648">
        <f t="shared" si="456"/>
        <v>100793</v>
      </c>
      <c r="Q2648">
        <f t="shared" si="457"/>
        <v>100795</v>
      </c>
      <c r="R2648">
        <f t="shared" si="458"/>
        <v>100793</v>
      </c>
      <c r="S2648">
        <f t="shared" si="459"/>
        <v>100794</v>
      </c>
      <c r="T2648">
        <f t="shared" si="460"/>
        <v>100793</v>
      </c>
      <c r="U2648">
        <f t="shared" si="461"/>
        <v>202645</v>
      </c>
      <c r="V2648" s="7">
        <f>IFERROR(VLOOKUP(VALUE(L2648),工作表2!$A:$N,14,1)/50,0)</f>
        <v>796335.93</v>
      </c>
      <c r="W2648" s="7">
        <f>IFERROR(VLOOKUP(VALUE(M2648),工作表2!$A:$N,14,1)/50,0)</f>
        <v>796335.93</v>
      </c>
      <c r="X2648" s="7">
        <f>IFERROR(VLOOKUP(VALUE(N2648),工作表2!$A:$N,14,1)/50,0)</f>
        <v>796335.93</v>
      </c>
      <c r="Y2648" s="7">
        <f>IFERROR(VLOOKUP(VALUE(O2648),工作表2!$A:$N,14,1)/50,0)</f>
        <v>796335.93</v>
      </c>
      <c r="Z2648" s="7">
        <f>IFERROR(VLOOKUP(VALUE(P2648),工作表2!$A:$N,14,1)/50,0)</f>
        <v>796335.93</v>
      </c>
      <c r="AA2648" s="7">
        <f>IFERROR(VLOOKUP(VALUE(Q2648),工作表2!$A:$N,14,1)/50,0)</f>
        <v>796335.93</v>
      </c>
      <c r="AB2648" s="7">
        <f>IFERROR(VLOOKUP(VALUE(R2648),工作表2!$A:$N,14,1)/50,0)</f>
        <v>796335.93</v>
      </c>
      <c r="AC2648" s="7">
        <f>IFERROR(VLOOKUP(VALUE(S2648),工作表2!$A:$N,14,1)/50,0)</f>
        <v>796335.93</v>
      </c>
      <c r="AD2648" s="7">
        <f>IFERROR(VLOOKUP(VALUE(T2648),工作表2!$A:$N,14,1)/50,0)</f>
        <v>796335.93</v>
      </c>
      <c r="AE2648" s="7">
        <f>IFERROR(VLOOKUP(VALUE(U2648),工作表2!$A:$N,14,1),0)</f>
        <v>119016509.5</v>
      </c>
      <c r="AF2648" s="7">
        <f t="shared" si="462"/>
        <v>126183532.87</v>
      </c>
    </row>
    <row r="2649" spans="1:32" x14ac:dyDescent="0.15">
      <c r="A2649" s="8">
        <v>102645</v>
      </c>
      <c r="B2649" s="3" t="s">
        <v>9609</v>
      </c>
      <c r="C2649" t="s">
        <v>9620</v>
      </c>
      <c r="D2649" t="s">
        <v>9627</v>
      </c>
      <c r="E2649" t="s">
        <v>9612</v>
      </c>
      <c r="F2649" t="s">
        <v>9637</v>
      </c>
      <c r="G2649" t="s">
        <v>9630</v>
      </c>
      <c r="H2649" t="s">
        <v>9631</v>
      </c>
      <c r="I2649" t="s">
        <v>9638</v>
      </c>
      <c r="J2649" t="s">
        <v>9632</v>
      </c>
      <c r="K2649" t="s">
        <v>9639</v>
      </c>
      <c r="L2649">
        <f t="shared" si="452"/>
        <v>100795</v>
      </c>
      <c r="M2649">
        <f t="shared" si="453"/>
        <v>100795</v>
      </c>
      <c r="N2649">
        <f t="shared" si="454"/>
        <v>100794</v>
      </c>
      <c r="O2649">
        <f t="shared" si="455"/>
        <v>100793</v>
      </c>
      <c r="P2649">
        <f t="shared" si="456"/>
        <v>100794</v>
      </c>
      <c r="Q2649">
        <f t="shared" si="457"/>
        <v>100795</v>
      </c>
      <c r="R2649">
        <f t="shared" si="458"/>
        <v>100795</v>
      </c>
      <c r="S2649">
        <f t="shared" si="459"/>
        <v>100795</v>
      </c>
      <c r="T2649">
        <f t="shared" si="460"/>
        <v>100793</v>
      </c>
      <c r="U2649">
        <f t="shared" si="461"/>
        <v>202646</v>
      </c>
      <c r="V2649" s="7">
        <f>IFERROR(VLOOKUP(VALUE(L2649),工作表2!$A:$N,14,1)/50,0)</f>
        <v>796335.93</v>
      </c>
      <c r="W2649" s="7">
        <f>IFERROR(VLOOKUP(VALUE(M2649),工作表2!$A:$N,14,1)/50,0)</f>
        <v>796335.93</v>
      </c>
      <c r="X2649" s="7">
        <f>IFERROR(VLOOKUP(VALUE(N2649),工作表2!$A:$N,14,1)/50,0)</f>
        <v>796335.93</v>
      </c>
      <c r="Y2649" s="7">
        <f>IFERROR(VLOOKUP(VALUE(O2649),工作表2!$A:$N,14,1)/50,0)</f>
        <v>796335.93</v>
      </c>
      <c r="Z2649" s="7">
        <f>IFERROR(VLOOKUP(VALUE(P2649),工作表2!$A:$N,14,1)/50,0)</f>
        <v>796335.93</v>
      </c>
      <c r="AA2649" s="7">
        <f>IFERROR(VLOOKUP(VALUE(Q2649),工作表2!$A:$N,14,1)/50,0)</f>
        <v>796335.93</v>
      </c>
      <c r="AB2649" s="7">
        <f>IFERROR(VLOOKUP(VALUE(R2649),工作表2!$A:$N,14,1)/50,0)</f>
        <v>796335.93</v>
      </c>
      <c r="AC2649" s="7">
        <f>IFERROR(VLOOKUP(VALUE(S2649),工作表2!$A:$N,14,1)/50,0)</f>
        <v>796335.93</v>
      </c>
      <c r="AD2649" s="7">
        <f>IFERROR(VLOOKUP(VALUE(T2649),工作表2!$A:$N,14,1)/50,0)</f>
        <v>796335.93</v>
      </c>
      <c r="AE2649" s="7">
        <f>IFERROR(VLOOKUP(VALUE(U2649),工作表2!$A:$N,14,1),0)</f>
        <v>119088347.5</v>
      </c>
      <c r="AF2649" s="7">
        <f t="shared" si="462"/>
        <v>126255370.87</v>
      </c>
    </row>
    <row r="2650" spans="1:32" x14ac:dyDescent="0.15">
      <c r="A2650" s="8">
        <v>102646</v>
      </c>
      <c r="B2650" s="3" t="s">
        <v>9619</v>
      </c>
      <c r="C2650" t="s">
        <v>9634</v>
      </c>
      <c r="D2650" t="s">
        <v>9627</v>
      </c>
      <c r="E2650" t="s">
        <v>9612</v>
      </c>
      <c r="F2650" t="s">
        <v>9635</v>
      </c>
      <c r="G2650" t="s">
        <v>9630</v>
      </c>
      <c r="H2650" t="s">
        <v>9615</v>
      </c>
      <c r="I2650" t="s">
        <v>9624</v>
      </c>
      <c r="J2650" t="s">
        <v>9617</v>
      </c>
      <c r="K2650" t="s">
        <v>9640</v>
      </c>
      <c r="L2650">
        <f t="shared" si="452"/>
        <v>100793</v>
      </c>
      <c r="M2650">
        <f t="shared" si="453"/>
        <v>100794</v>
      </c>
      <c r="N2650">
        <f t="shared" si="454"/>
        <v>100794</v>
      </c>
      <c r="O2650">
        <f t="shared" si="455"/>
        <v>100793</v>
      </c>
      <c r="P2650">
        <f t="shared" si="456"/>
        <v>100793</v>
      </c>
      <c r="Q2650">
        <f t="shared" si="457"/>
        <v>100795</v>
      </c>
      <c r="R2650">
        <f t="shared" si="458"/>
        <v>100793</v>
      </c>
      <c r="S2650">
        <f t="shared" si="459"/>
        <v>100794</v>
      </c>
      <c r="T2650">
        <f t="shared" si="460"/>
        <v>100795</v>
      </c>
      <c r="U2650">
        <f t="shared" si="461"/>
        <v>202647</v>
      </c>
      <c r="V2650" s="7">
        <f>IFERROR(VLOOKUP(VALUE(L2650),工作表2!$A:$N,14,1)/50,0)</f>
        <v>796335.93</v>
      </c>
      <c r="W2650" s="7">
        <f>IFERROR(VLOOKUP(VALUE(M2650),工作表2!$A:$N,14,1)/50,0)</f>
        <v>796335.93</v>
      </c>
      <c r="X2650" s="7">
        <f>IFERROR(VLOOKUP(VALUE(N2650),工作表2!$A:$N,14,1)/50,0)</f>
        <v>796335.93</v>
      </c>
      <c r="Y2650" s="7">
        <f>IFERROR(VLOOKUP(VALUE(O2650),工作表2!$A:$N,14,1)/50,0)</f>
        <v>796335.93</v>
      </c>
      <c r="Z2650" s="7">
        <f>IFERROR(VLOOKUP(VALUE(P2650),工作表2!$A:$N,14,1)/50,0)</f>
        <v>796335.93</v>
      </c>
      <c r="AA2650" s="7">
        <f>IFERROR(VLOOKUP(VALUE(Q2650),工作表2!$A:$N,14,1)/50,0)</f>
        <v>796335.93</v>
      </c>
      <c r="AB2650" s="7">
        <f>IFERROR(VLOOKUP(VALUE(R2650),工作表2!$A:$N,14,1)/50,0)</f>
        <v>796335.93</v>
      </c>
      <c r="AC2650" s="7">
        <f>IFERROR(VLOOKUP(VALUE(S2650),工作表2!$A:$N,14,1)/50,0)</f>
        <v>796335.93</v>
      </c>
      <c r="AD2650" s="7">
        <f>IFERROR(VLOOKUP(VALUE(T2650),工作表2!$A:$N,14,1)/50,0)</f>
        <v>796335.93</v>
      </c>
      <c r="AE2650" s="7">
        <f>IFERROR(VLOOKUP(VALUE(U2650),工作表2!$A:$N,14,1),0)</f>
        <v>121291317.5</v>
      </c>
      <c r="AF2650" s="7">
        <f t="shared" si="462"/>
        <v>128458340.87</v>
      </c>
    </row>
    <row r="2651" spans="1:32" x14ac:dyDescent="0.15">
      <c r="A2651" s="8">
        <v>102647</v>
      </c>
      <c r="B2651" s="3" t="s">
        <v>9609</v>
      </c>
      <c r="C2651" t="s">
        <v>9610</v>
      </c>
      <c r="D2651" t="s">
        <v>9611</v>
      </c>
      <c r="E2651" t="s">
        <v>9641</v>
      </c>
      <c r="F2651" t="s">
        <v>9637</v>
      </c>
      <c r="G2651" t="s">
        <v>9623</v>
      </c>
      <c r="H2651" t="s">
        <v>9631</v>
      </c>
      <c r="I2651" t="s">
        <v>9638</v>
      </c>
      <c r="J2651" t="s">
        <v>9642</v>
      </c>
      <c r="K2651" t="s">
        <v>9643</v>
      </c>
      <c r="L2651">
        <f t="shared" si="452"/>
        <v>100795</v>
      </c>
      <c r="M2651">
        <f t="shared" si="453"/>
        <v>100793</v>
      </c>
      <c r="N2651">
        <f t="shared" si="454"/>
        <v>100793</v>
      </c>
      <c r="O2651">
        <f t="shared" si="455"/>
        <v>100795</v>
      </c>
      <c r="P2651">
        <f t="shared" si="456"/>
        <v>100794</v>
      </c>
      <c r="Q2651">
        <f t="shared" si="457"/>
        <v>100793</v>
      </c>
      <c r="R2651">
        <f t="shared" si="458"/>
        <v>100795</v>
      </c>
      <c r="S2651">
        <f t="shared" si="459"/>
        <v>100795</v>
      </c>
      <c r="T2651">
        <f t="shared" si="460"/>
        <v>100794</v>
      </c>
      <c r="U2651">
        <f t="shared" si="461"/>
        <v>202648</v>
      </c>
      <c r="V2651" s="7">
        <f>IFERROR(VLOOKUP(VALUE(L2651),工作表2!$A:$N,14,1)/50,0)</f>
        <v>796335.93</v>
      </c>
      <c r="W2651" s="7">
        <f>IFERROR(VLOOKUP(VALUE(M2651),工作表2!$A:$N,14,1)/50,0)</f>
        <v>796335.93</v>
      </c>
      <c r="X2651" s="7">
        <f>IFERROR(VLOOKUP(VALUE(N2651),工作表2!$A:$N,14,1)/50,0)</f>
        <v>796335.93</v>
      </c>
      <c r="Y2651" s="7">
        <f>IFERROR(VLOOKUP(VALUE(O2651),工作表2!$A:$N,14,1)/50,0)</f>
        <v>796335.93</v>
      </c>
      <c r="Z2651" s="7">
        <f>IFERROR(VLOOKUP(VALUE(P2651),工作表2!$A:$N,14,1)/50,0)</f>
        <v>796335.93</v>
      </c>
      <c r="AA2651" s="7">
        <f>IFERROR(VLOOKUP(VALUE(Q2651),工作表2!$A:$N,14,1)/50,0)</f>
        <v>796335.93</v>
      </c>
      <c r="AB2651" s="7">
        <f>IFERROR(VLOOKUP(VALUE(R2651),工作表2!$A:$N,14,1)/50,0)</f>
        <v>796335.93</v>
      </c>
      <c r="AC2651" s="7">
        <f>IFERROR(VLOOKUP(VALUE(S2651),工作表2!$A:$N,14,1)/50,0)</f>
        <v>796335.93</v>
      </c>
      <c r="AD2651" s="7">
        <f>IFERROR(VLOOKUP(VALUE(T2651),工作表2!$A:$N,14,1)/50,0)</f>
        <v>796335.93</v>
      </c>
      <c r="AE2651" s="7">
        <f>IFERROR(VLOOKUP(VALUE(U2651),工作表2!$A:$N,14,1),0)</f>
        <v>120340791.5</v>
      </c>
      <c r="AF2651" s="7">
        <f t="shared" si="462"/>
        <v>127507814.87</v>
      </c>
    </row>
    <row r="2652" spans="1:32" x14ac:dyDescent="0.15">
      <c r="A2652" s="8">
        <v>102648</v>
      </c>
      <c r="B2652" s="3" t="s">
        <v>9609</v>
      </c>
      <c r="C2652" t="s">
        <v>9634</v>
      </c>
      <c r="D2652" t="s">
        <v>9627</v>
      </c>
      <c r="E2652" t="s">
        <v>9612</v>
      </c>
      <c r="F2652" t="s">
        <v>9613</v>
      </c>
      <c r="G2652" t="s">
        <v>9623</v>
      </c>
      <c r="H2652" t="s">
        <v>9615</v>
      </c>
      <c r="I2652" t="s">
        <v>9624</v>
      </c>
      <c r="J2652" t="s">
        <v>9632</v>
      </c>
      <c r="K2652" t="s">
        <v>9644</v>
      </c>
      <c r="L2652">
        <f t="shared" si="452"/>
        <v>100795</v>
      </c>
      <c r="M2652">
        <f t="shared" si="453"/>
        <v>100794</v>
      </c>
      <c r="N2652">
        <f t="shared" si="454"/>
        <v>100794</v>
      </c>
      <c r="O2652">
        <f t="shared" si="455"/>
        <v>100793</v>
      </c>
      <c r="P2652">
        <f t="shared" si="456"/>
        <v>100795</v>
      </c>
      <c r="Q2652">
        <f t="shared" si="457"/>
        <v>100793</v>
      </c>
      <c r="R2652">
        <f t="shared" si="458"/>
        <v>100793</v>
      </c>
      <c r="S2652">
        <f t="shared" si="459"/>
        <v>100794</v>
      </c>
      <c r="T2652">
        <f t="shared" si="460"/>
        <v>100793</v>
      </c>
      <c r="U2652">
        <f t="shared" si="461"/>
        <v>202649</v>
      </c>
      <c r="V2652" s="7">
        <f>IFERROR(VLOOKUP(VALUE(L2652),工作表2!$A:$N,14,1)/50,0)</f>
        <v>796335.93</v>
      </c>
      <c r="W2652" s="7">
        <f>IFERROR(VLOOKUP(VALUE(M2652),工作表2!$A:$N,14,1)/50,0)</f>
        <v>796335.93</v>
      </c>
      <c r="X2652" s="7">
        <f>IFERROR(VLOOKUP(VALUE(N2652),工作表2!$A:$N,14,1)/50,0)</f>
        <v>796335.93</v>
      </c>
      <c r="Y2652" s="7">
        <f>IFERROR(VLOOKUP(VALUE(O2652),工作表2!$A:$N,14,1)/50,0)</f>
        <v>796335.93</v>
      </c>
      <c r="Z2652" s="7">
        <f>IFERROR(VLOOKUP(VALUE(P2652),工作表2!$A:$N,14,1)/50,0)</f>
        <v>796335.93</v>
      </c>
      <c r="AA2652" s="7">
        <f>IFERROR(VLOOKUP(VALUE(Q2652),工作表2!$A:$N,14,1)/50,0)</f>
        <v>796335.93</v>
      </c>
      <c r="AB2652" s="7">
        <f>IFERROR(VLOOKUP(VALUE(R2652),工作表2!$A:$N,14,1)/50,0)</f>
        <v>796335.93</v>
      </c>
      <c r="AC2652" s="7">
        <f>IFERROR(VLOOKUP(VALUE(S2652),工作表2!$A:$N,14,1)/50,0)</f>
        <v>796335.93</v>
      </c>
      <c r="AD2652" s="7">
        <f>IFERROR(VLOOKUP(VALUE(T2652),工作表2!$A:$N,14,1)/50,0)</f>
        <v>796335.93</v>
      </c>
      <c r="AE2652" s="7">
        <f>IFERROR(VLOOKUP(VALUE(U2652),工作表2!$A:$N,14,1),0)</f>
        <v>120839832.5</v>
      </c>
      <c r="AF2652" s="7">
        <f t="shared" si="462"/>
        <v>128006855.87</v>
      </c>
    </row>
    <row r="2653" spans="1:32" x14ac:dyDescent="0.15">
      <c r="A2653" s="8">
        <v>102649</v>
      </c>
      <c r="B2653" s="3" t="s">
        <v>9619</v>
      </c>
      <c r="C2653" t="s">
        <v>9634</v>
      </c>
      <c r="D2653" t="s">
        <v>9611</v>
      </c>
      <c r="E2653" t="s">
        <v>9641</v>
      </c>
      <c r="F2653" t="s">
        <v>9637</v>
      </c>
      <c r="G2653" t="s">
        <v>9614</v>
      </c>
      <c r="H2653" t="s">
        <v>9631</v>
      </c>
      <c r="I2653" t="s">
        <v>9624</v>
      </c>
      <c r="J2653" t="s">
        <v>9617</v>
      </c>
      <c r="K2653" t="s">
        <v>9645</v>
      </c>
      <c r="L2653">
        <f t="shared" si="452"/>
        <v>100793</v>
      </c>
      <c r="M2653">
        <f t="shared" si="453"/>
        <v>100794</v>
      </c>
      <c r="N2653">
        <f t="shared" si="454"/>
        <v>100793</v>
      </c>
      <c r="O2653">
        <f t="shared" si="455"/>
        <v>100795</v>
      </c>
      <c r="P2653">
        <f t="shared" si="456"/>
        <v>100794</v>
      </c>
      <c r="Q2653">
        <f t="shared" si="457"/>
        <v>100794</v>
      </c>
      <c r="R2653">
        <f t="shared" si="458"/>
        <v>100795</v>
      </c>
      <c r="S2653">
        <f t="shared" si="459"/>
        <v>100794</v>
      </c>
      <c r="T2653">
        <f t="shared" si="460"/>
        <v>100795</v>
      </c>
      <c r="U2653">
        <f t="shared" si="461"/>
        <v>202650</v>
      </c>
      <c r="V2653" s="7">
        <f>IFERROR(VLOOKUP(VALUE(L2653),工作表2!$A:$N,14,1)/50,0)</f>
        <v>796335.93</v>
      </c>
      <c r="W2653" s="7">
        <f>IFERROR(VLOOKUP(VALUE(M2653),工作表2!$A:$N,14,1)/50,0)</f>
        <v>796335.93</v>
      </c>
      <c r="X2653" s="7">
        <f>IFERROR(VLOOKUP(VALUE(N2653),工作表2!$A:$N,14,1)/50,0)</f>
        <v>796335.93</v>
      </c>
      <c r="Y2653" s="7">
        <f>IFERROR(VLOOKUP(VALUE(O2653),工作表2!$A:$N,14,1)/50,0)</f>
        <v>796335.93</v>
      </c>
      <c r="Z2653" s="7">
        <f>IFERROR(VLOOKUP(VALUE(P2653),工作表2!$A:$N,14,1)/50,0)</f>
        <v>796335.93</v>
      </c>
      <c r="AA2653" s="7">
        <f>IFERROR(VLOOKUP(VALUE(Q2653),工作表2!$A:$N,14,1)/50,0)</f>
        <v>796335.93</v>
      </c>
      <c r="AB2653" s="7">
        <f>IFERROR(VLOOKUP(VALUE(R2653),工作表2!$A:$N,14,1)/50,0)</f>
        <v>796335.93</v>
      </c>
      <c r="AC2653" s="7">
        <f>IFERROR(VLOOKUP(VALUE(S2653),工作表2!$A:$N,14,1)/50,0)</f>
        <v>796335.93</v>
      </c>
      <c r="AD2653" s="7">
        <f>IFERROR(VLOOKUP(VALUE(T2653),工作表2!$A:$N,14,1)/50,0)</f>
        <v>796335.93</v>
      </c>
      <c r="AE2653" s="7">
        <f>IFERROR(VLOOKUP(VALUE(U2653),工作表2!$A:$N,14,1),0)</f>
        <v>121510010</v>
      </c>
      <c r="AF2653" s="7">
        <f t="shared" si="462"/>
        <v>128677033.37</v>
      </c>
    </row>
    <row r="2654" spans="1:32" x14ac:dyDescent="0.15">
      <c r="A2654" s="8">
        <v>102650</v>
      </c>
      <c r="B2654" s="3" t="s">
        <v>9646</v>
      </c>
      <c r="C2654" t="s">
        <v>9647</v>
      </c>
      <c r="D2654" t="s">
        <v>9648</v>
      </c>
      <c r="E2654" t="s">
        <v>9649</v>
      </c>
      <c r="F2654" t="s">
        <v>9650</v>
      </c>
      <c r="G2654" t="s">
        <v>9651</v>
      </c>
      <c r="H2654" t="s">
        <v>9652</v>
      </c>
      <c r="I2654" t="s">
        <v>9653</v>
      </c>
      <c r="J2654" t="s">
        <v>9654</v>
      </c>
      <c r="K2654" t="s">
        <v>9655</v>
      </c>
      <c r="L2654">
        <f t="shared" si="452"/>
        <v>100796</v>
      </c>
      <c r="M2654">
        <f t="shared" si="453"/>
        <v>100798</v>
      </c>
      <c r="N2654">
        <f t="shared" si="454"/>
        <v>100796</v>
      </c>
      <c r="O2654">
        <f t="shared" si="455"/>
        <v>100798</v>
      </c>
      <c r="P2654">
        <f t="shared" si="456"/>
        <v>100797</v>
      </c>
      <c r="Q2654">
        <f t="shared" si="457"/>
        <v>100798</v>
      </c>
      <c r="R2654">
        <f t="shared" si="458"/>
        <v>100798</v>
      </c>
      <c r="S2654">
        <f t="shared" si="459"/>
        <v>100798</v>
      </c>
      <c r="T2654">
        <f t="shared" si="460"/>
        <v>100798</v>
      </c>
      <c r="U2654">
        <f t="shared" si="461"/>
        <v>202651</v>
      </c>
      <c r="V2654" s="7">
        <f>IFERROR(VLOOKUP(VALUE(L2654),工作表2!$A:$N,14,1)/50,0)</f>
        <v>802654.31</v>
      </c>
      <c r="W2654" s="7">
        <f>IFERROR(VLOOKUP(VALUE(M2654),工作表2!$A:$N,14,1)/50,0)</f>
        <v>802654.31</v>
      </c>
      <c r="X2654" s="7">
        <f>IFERROR(VLOOKUP(VALUE(N2654),工作表2!$A:$N,14,1)/50,0)</f>
        <v>802654.31</v>
      </c>
      <c r="Y2654" s="7">
        <f>IFERROR(VLOOKUP(VALUE(O2654),工作表2!$A:$N,14,1)/50,0)</f>
        <v>802654.31</v>
      </c>
      <c r="Z2654" s="7">
        <f>IFERROR(VLOOKUP(VALUE(P2654),工作表2!$A:$N,14,1)/50,0)</f>
        <v>802654.31</v>
      </c>
      <c r="AA2654" s="7">
        <f>IFERROR(VLOOKUP(VALUE(Q2654),工作表2!$A:$N,14,1)/50,0)</f>
        <v>802654.31</v>
      </c>
      <c r="AB2654" s="7">
        <f>IFERROR(VLOOKUP(VALUE(R2654),工作表2!$A:$N,14,1)/50,0)</f>
        <v>802654.31</v>
      </c>
      <c r="AC2654" s="7">
        <f>IFERROR(VLOOKUP(VALUE(S2654),工作表2!$A:$N,14,1)/50,0)</f>
        <v>802654.31</v>
      </c>
      <c r="AD2654" s="7">
        <f>IFERROR(VLOOKUP(VALUE(T2654),工作表2!$A:$N,14,1)/50,0)</f>
        <v>802654.31</v>
      </c>
      <c r="AE2654" s="7">
        <f>IFERROR(VLOOKUP(VALUE(U2654),工作表2!$A:$N,14,1),0)</f>
        <v>119710978.5</v>
      </c>
      <c r="AF2654" s="7">
        <f t="shared" si="462"/>
        <v>126934867.29000001</v>
      </c>
    </row>
    <row r="2655" spans="1:32" x14ac:dyDescent="0.15">
      <c r="A2655" s="8">
        <v>102651</v>
      </c>
      <c r="B2655" s="3" t="s">
        <v>9656</v>
      </c>
      <c r="C2655" t="s">
        <v>9647</v>
      </c>
      <c r="D2655" t="s">
        <v>9648</v>
      </c>
      <c r="E2655" t="s">
        <v>9649</v>
      </c>
      <c r="F2655" t="s">
        <v>9657</v>
      </c>
      <c r="G2655" t="s">
        <v>9658</v>
      </c>
      <c r="H2655" t="s">
        <v>9659</v>
      </c>
      <c r="I2655" t="s">
        <v>9653</v>
      </c>
      <c r="J2655" t="s">
        <v>9660</v>
      </c>
      <c r="K2655" t="s">
        <v>9661</v>
      </c>
      <c r="L2655">
        <f t="shared" si="452"/>
        <v>100798</v>
      </c>
      <c r="M2655">
        <f t="shared" si="453"/>
        <v>100798</v>
      </c>
      <c r="N2655">
        <f t="shared" si="454"/>
        <v>100796</v>
      </c>
      <c r="O2655">
        <f t="shared" si="455"/>
        <v>100798</v>
      </c>
      <c r="P2655">
        <f t="shared" si="456"/>
        <v>100796</v>
      </c>
      <c r="Q2655">
        <f t="shared" si="457"/>
        <v>100797</v>
      </c>
      <c r="R2655">
        <f t="shared" si="458"/>
        <v>100796</v>
      </c>
      <c r="S2655">
        <f t="shared" si="459"/>
        <v>100798</v>
      </c>
      <c r="T2655">
        <f t="shared" si="460"/>
        <v>100797</v>
      </c>
      <c r="U2655">
        <f t="shared" si="461"/>
        <v>202652</v>
      </c>
      <c r="V2655" s="7">
        <f>IFERROR(VLOOKUP(VALUE(L2655),工作表2!$A:$N,14,1)/50,0)</f>
        <v>802654.31</v>
      </c>
      <c r="W2655" s="7">
        <f>IFERROR(VLOOKUP(VALUE(M2655),工作表2!$A:$N,14,1)/50,0)</f>
        <v>802654.31</v>
      </c>
      <c r="X2655" s="7">
        <f>IFERROR(VLOOKUP(VALUE(N2655),工作表2!$A:$N,14,1)/50,0)</f>
        <v>802654.31</v>
      </c>
      <c r="Y2655" s="7">
        <f>IFERROR(VLOOKUP(VALUE(O2655),工作表2!$A:$N,14,1)/50,0)</f>
        <v>802654.31</v>
      </c>
      <c r="Z2655" s="7">
        <f>IFERROR(VLOOKUP(VALUE(P2655),工作表2!$A:$N,14,1)/50,0)</f>
        <v>802654.31</v>
      </c>
      <c r="AA2655" s="7">
        <f>IFERROR(VLOOKUP(VALUE(Q2655),工作表2!$A:$N,14,1)/50,0)</f>
        <v>802654.31</v>
      </c>
      <c r="AB2655" s="7">
        <f>IFERROR(VLOOKUP(VALUE(R2655),工作表2!$A:$N,14,1)/50,0)</f>
        <v>802654.31</v>
      </c>
      <c r="AC2655" s="7">
        <f>IFERROR(VLOOKUP(VALUE(S2655),工作表2!$A:$N,14,1)/50,0)</f>
        <v>802654.31</v>
      </c>
      <c r="AD2655" s="7">
        <f>IFERROR(VLOOKUP(VALUE(T2655),工作表2!$A:$N,14,1)/50,0)</f>
        <v>802654.31</v>
      </c>
      <c r="AE2655" s="7">
        <f>IFERROR(VLOOKUP(VALUE(U2655),工作表2!$A:$N,14,1),0)</f>
        <v>119782803</v>
      </c>
      <c r="AF2655" s="7">
        <f t="shared" si="462"/>
        <v>127006691.79000001</v>
      </c>
    </row>
    <row r="2656" spans="1:32" x14ac:dyDescent="0.15">
      <c r="A2656" s="8">
        <v>102652</v>
      </c>
      <c r="B2656" s="3" t="s">
        <v>9662</v>
      </c>
      <c r="C2656" t="s">
        <v>9663</v>
      </c>
      <c r="D2656" t="s">
        <v>9664</v>
      </c>
      <c r="E2656" t="s">
        <v>9665</v>
      </c>
      <c r="F2656" t="s">
        <v>9650</v>
      </c>
      <c r="G2656" t="s">
        <v>9658</v>
      </c>
      <c r="H2656" t="s">
        <v>9652</v>
      </c>
      <c r="I2656" t="s">
        <v>9666</v>
      </c>
      <c r="J2656" t="s">
        <v>9667</v>
      </c>
      <c r="K2656" t="s">
        <v>9668</v>
      </c>
      <c r="L2656">
        <f t="shared" si="452"/>
        <v>100797</v>
      </c>
      <c r="M2656">
        <f t="shared" si="453"/>
        <v>100796</v>
      </c>
      <c r="N2656">
        <f t="shared" si="454"/>
        <v>100798</v>
      </c>
      <c r="O2656">
        <f t="shared" si="455"/>
        <v>100797</v>
      </c>
      <c r="P2656">
        <f t="shared" si="456"/>
        <v>100797</v>
      </c>
      <c r="Q2656">
        <f t="shared" si="457"/>
        <v>100797</v>
      </c>
      <c r="R2656">
        <f t="shared" si="458"/>
        <v>100798</v>
      </c>
      <c r="S2656">
        <f t="shared" si="459"/>
        <v>100796</v>
      </c>
      <c r="T2656">
        <f t="shared" si="460"/>
        <v>100796</v>
      </c>
      <c r="U2656">
        <f t="shared" si="461"/>
        <v>202653</v>
      </c>
      <c r="V2656" s="7">
        <f>IFERROR(VLOOKUP(VALUE(L2656),工作表2!$A:$N,14,1)/50,0)</f>
        <v>802654.31</v>
      </c>
      <c r="W2656" s="7">
        <f>IFERROR(VLOOKUP(VALUE(M2656),工作表2!$A:$N,14,1)/50,0)</f>
        <v>802654.31</v>
      </c>
      <c r="X2656" s="7">
        <f>IFERROR(VLOOKUP(VALUE(N2656),工作表2!$A:$N,14,1)/50,0)</f>
        <v>802654.31</v>
      </c>
      <c r="Y2656" s="7">
        <f>IFERROR(VLOOKUP(VALUE(O2656),工作表2!$A:$N,14,1)/50,0)</f>
        <v>802654.31</v>
      </c>
      <c r="Z2656" s="7">
        <f>IFERROR(VLOOKUP(VALUE(P2656),工作表2!$A:$N,14,1)/50,0)</f>
        <v>802654.31</v>
      </c>
      <c r="AA2656" s="7">
        <f>IFERROR(VLOOKUP(VALUE(Q2656),工作表2!$A:$N,14,1)/50,0)</f>
        <v>802654.31</v>
      </c>
      <c r="AB2656" s="7">
        <f>IFERROR(VLOOKUP(VALUE(R2656),工作表2!$A:$N,14,1)/50,0)</f>
        <v>802654.31</v>
      </c>
      <c r="AC2656" s="7">
        <f>IFERROR(VLOOKUP(VALUE(S2656),工作表2!$A:$N,14,1)/50,0)</f>
        <v>802654.31</v>
      </c>
      <c r="AD2656" s="7">
        <f>IFERROR(VLOOKUP(VALUE(T2656),工作表2!$A:$N,14,1)/50,0)</f>
        <v>802654.31</v>
      </c>
      <c r="AE2656" s="7">
        <f>IFERROR(VLOOKUP(VALUE(U2656),工作表2!$A:$N,14,1),0)</f>
        <v>119854659</v>
      </c>
      <c r="AF2656" s="7">
        <f t="shared" si="462"/>
        <v>127078547.79000001</v>
      </c>
    </row>
    <row r="2657" spans="1:32" x14ac:dyDescent="0.15">
      <c r="A2657" s="8">
        <v>102653</v>
      </c>
      <c r="B2657" s="3" t="s">
        <v>9662</v>
      </c>
      <c r="C2657" t="s">
        <v>9647</v>
      </c>
      <c r="D2657" t="s">
        <v>9648</v>
      </c>
      <c r="E2657" t="s">
        <v>9649</v>
      </c>
      <c r="F2657" t="s">
        <v>9650</v>
      </c>
      <c r="G2657" t="s">
        <v>9651</v>
      </c>
      <c r="H2657" t="s">
        <v>9659</v>
      </c>
      <c r="I2657" t="s">
        <v>9666</v>
      </c>
      <c r="J2657" t="s">
        <v>9667</v>
      </c>
      <c r="K2657" t="s">
        <v>9669</v>
      </c>
      <c r="L2657">
        <f t="shared" si="452"/>
        <v>100797</v>
      </c>
      <c r="M2657">
        <f t="shared" si="453"/>
        <v>100798</v>
      </c>
      <c r="N2657">
        <f t="shared" si="454"/>
        <v>100796</v>
      </c>
      <c r="O2657">
        <f t="shared" si="455"/>
        <v>100798</v>
      </c>
      <c r="P2657">
        <f t="shared" si="456"/>
        <v>100797</v>
      </c>
      <c r="Q2657">
        <f t="shared" si="457"/>
        <v>100798</v>
      </c>
      <c r="R2657">
        <f t="shared" si="458"/>
        <v>100796</v>
      </c>
      <c r="S2657">
        <f t="shared" si="459"/>
        <v>100796</v>
      </c>
      <c r="T2657">
        <f t="shared" si="460"/>
        <v>100796</v>
      </c>
      <c r="U2657">
        <f t="shared" si="461"/>
        <v>202654</v>
      </c>
      <c r="V2657" s="7">
        <f>IFERROR(VLOOKUP(VALUE(L2657),工作表2!$A:$N,14,1)/50,0)</f>
        <v>802654.31</v>
      </c>
      <c r="W2657" s="7">
        <f>IFERROR(VLOOKUP(VALUE(M2657),工作表2!$A:$N,14,1)/50,0)</f>
        <v>802654.31</v>
      </c>
      <c r="X2657" s="7">
        <f>IFERROR(VLOOKUP(VALUE(N2657),工作表2!$A:$N,14,1)/50,0)</f>
        <v>802654.31</v>
      </c>
      <c r="Y2657" s="7">
        <f>IFERROR(VLOOKUP(VALUE(O2657),工作表2!$A:$N,14,1)/50,0)</f>
        <v>802654.31</v>
      </c>
      <c r="Z2657" s="7">
        <f>IFERROR(VLOOKUP(VALUE(P2657),工作表2!$A:$N,14,1)/50,0)</f>
        <v>802654.31</v>
      </c>
      <c r="AA2657" s="7">
        <f>IFERROR(VLOOKUP(VALUE(Q2657),工作表2!$A:$N,14,1)/50,0)</f>
        <v>802654.31</v>
      </c>
      <c r="AB2657" s="7">
        <f>IFERROR(VLOOKUP(VALUE(R2657),工作表2!$A:$N,14,1)/50,0)</f>
        <v>802654.31</v>
      </c>
      <c r="AC2657" s="7">
        <f>IFERROR(VLOOKUP(VALUE(S2657),工作表2!$A:$N,14,1)/50,0)</f>
        <v>802654.31</v>
      </c>
      <c r="AD2657" s="7">
        <f>IFERROR(VLOOKUP(VALUE(T2657),工作表2!$A:$N,14,1)/50,0)</f>
        <v>802654.31</v>
      </c>
      <c r="AE2657" s="7">
        <f>IFERROR(VLOOKUP(VALUE(U2657),工作表2!$A:$N,14,1),0)</f>
        <v>122070807.5</v>
      </c>
      <c r="AF2657" s="7">
        <f t="shared" si="462"/>
        <v>129294696.29000001</v>
      </c>
    </row>
    <row r="2658" spans="1:32" x14ac:dyDescent="0.15">
      <c r="A2658" s="8">
        <v>102654</v>
      </c>
      <c r="B2658" s="3" t="s">
        <v>9662</v>
      </c>
      <c r="C2658" t="s">
        <v>9663</v>
      </c>
      <c r="D2658" t="s">
        <v>9648</v>
      </c>
      <c r="E2658" t="s">
        <v>9665</v>
      </c>
      <c r="F2658" t="s">
        <v>9670</v>
      </c>
      <c r="G2658" t="s">
        <v>9671</v>
      </c>
      <c r="H2658" t="s">
        <v>9659</v>
      </c>
      <c r="I2658" t="s">
        <v>9653</v>
      </c>
      <c r="J2658" t="s">
        <v>9667</v>
      </c>
      <c r="K2658" t="s">
        <v>9672</v>
      </c>
      <c r="L2658">
        <f t="shared" si="452"/>
        <v>100797</v>
      </c>
      <c r="M2658">
        <f t="shared" si="453"/>
        <v>100796</v>
      </c>
      <c r="N2658">
        <f t="shared" si="454"/>
        <v>100796</v>
      </c>
      <c r="O2658">
        <f t="shared" si="455"/>
        <v>100797</v>
      </c>
      <c r="P2658">
        <f t="shared" si="456"/>
        <v>100798</v>
      </c>
      <c r="Q2658">
        <f t="shared" si="457"/>
        <v>100796</v>
      </c>
      <c r="R2658">
        <f t="shared" si="458"/>
        <v>100796</v>
      </c>
      <c r="S2658">
        <f t="shared" si="459"/>
        <v>100798</v>
      </c>
      <c r="T2658">
        <f t="shared" si="460"/>
        <v>100796</v>
      </c>
      <c r="U2658">
        <f t="shared" si="461"/>
        <v>202655</v>
      </c>
      <c r="V2658" s="7">
        <f>IFERROR(VLOOKUP(VALUE(L2658),工作表2!$A:$N,14,1)/50,0)</f>
        <v>802654.31</v>
      </c>
      <c r="W2658" s="7">
        <f>IFERROR(VLOOKUP(VALUE(M2658),工作表2!$A:$N,14,1)/50,0)</f>
        <v>802654.31</v>
      </c>
      <c r="X2658" s="7">
        <f>IFERROR(VLOOKUP(VALUE(N2658),工作表2!$A:$N,14,1)/50,0)</f>
        <v>802654.31</v>
      </c>
      <c r="Y2658" s="7">
        <f>IFERROR(VLOOKUP(VALUE(O2658),工作表2!$A:$N,14,1)/50,0)</f>
        <v>802654.31</v>
      </c>
      <c r="Z2658" s="7">
        <f>IFERROR(VLOOKUP(VALUE(P2658),工作表2!$A:$N,14,1)/50,0)</f>
        <v>802654.31</v>
      </c>
      <c r="AA2658" s="7">
        <f>IFERROR(VLOOKUP(VALUE(Q2658),工作表2!$A:$N,14,1)/50,0)</f>
        <v>802654.31</v>
      </c>
      <c r="AB2658" s="7">
        <f>IFERROR(VLOOKUP(VALUE(R2658),工作表2!$A:$N,14,1)/50,0)</f>
        <v>802654.31</v>
      </c>
      <c r="AC2658" s="7">
        <f>IFERROR(VLOOKUP(VALUE(S2658),工作表2!$A:$N,14,1)/50,0)</f>
        <v>802654.31</v>
      </c>
      <c r="AD2658" s="7">
        <f>IFERROR(VLOOKUP(VALUE(T2658),工作表2!$A:$N,14,1)/50,0)</f>
        <v>802654.31</v>
      </c>
      <c r="AE2658" s="7">
        <f>IFERROR(VLOOKUP(VALUE(U2658),工作表2!$A:$N,14,1),0)</f>
        <v>119998467.5</v>
      </c>
      <c r="AF2658" s="7">
        <f t="shared" si="462"/>
        <v>127222356.29000001</v>
      </c>
    </row>
    <row r="2659" spans="1:32" x14ac:dyDescent="0.15">
      <c r="A2659" s="8">
        <v>102655</v>
      </c>
      <c r="B2659" s="3" t="s">
        <v>9646</v>
      </c>
      <c r="C2659" t="s">
        <v>9673</v>
      </c>
      <c r="D2659" t="s">
        <v>9664</v>
      </c>
      <c r="E2659" t="s">
        <v>9674</v>
      </c>
      <c r="F2659" t="s">
        <v>9657</v>
      </c>
      <c r="G2659" t="s">
        <v>9671</v>
      </c>
      <c r="H2659" t="s">
        <v>9652</v>
      </c>
      <c r="I2659" t="s">
        <v>9653</v>
      </c>
      <c r="J2659" t="s">
        <v>9660</v>
      </c>
      <c r="K2659" t="s">
        <v>9675</v>
      </c>
      <c r="L2659">
        <f t="shared" si="452"/>
        <v>100796</v>
      </c>
      <c r="M2659">
        <f t="shared" si="453"/>
        <v>100797</v>
      </c>
      <c r="N2659">
        <f t="shared" si="454"/>
        <v>100798</v>
      </c>
      <c r="O2659">
        <f t="shared" si="455"/>
        <v>100796</v>
      </c>
      <c r="P2659">
        <f t="shared" si="456"/>
        <v>100796</v>
      </c>
      <c r="Q2659">
        <f t="shared" si="457"/>
        <v>100796</v>
      </c>
      <c r="R2659">
        <f t="shared" si="458"/>
        <v>100798</v>
      </c>
      <c r="S2659">
        <f t="shared" si="459"/>
        <v>100798</v>
      </c>
      <c r="T2659">
        <f t="shared" si="460"/>
        <v>100797</v>
      </c>
      <c r="U2659">
        <f t="shared" si="461"/>
        <v>202656</v>
      </c>
      <c r="V2659" s="7">
        <f>IFERROR(VLOOKUP(VALUE(L2659),工作表2!$A:$N,14,1)/50,0)</f>
        <v>802654.31</v>
      </c>
      <c r="W2659" s="7">
        <f>IFERROR(VLOOKUP(VALUE(M2659),工作表2!$A:$N,14,1)/50,0)</f>
        <v>802654.31</v>
      </c>
      <c r="X2659" s="7">
        <f>IFERROR(VLOOKUP(VALUE(N2659),工作表2!$A:$N,14,1)/50,0)</f>
        <v>802654.31</v>
      </c>
      <c r="Y2659" s="7">
        <f>IFERROR(VLOOKUP(VALUE(O2659),工作表2!$A:$N,14,1)/50,0)</f>
        <v>802654.31</v>
      </c>
      <c r="Z2659" s="7">
        <f>IFERROR(VLOOKUP(VALUE(P2659),工作表2!$A:$N,14,1)/50,0)</f>
        <v>802654.31</v>
      </c>
      <c r="AA2659" s="7">
        <f>IFERROR(VLOOKUP(VALUE(Q2659),工作表2!$A:$N,14,1)/50,0)</f>
        <v>802654.31</v>
      </c>
      <c r="AB2659" s="7">
        <f>IFERROR(VLOOKUP(VALUE(R2659),工作表2!$A:$N,14,1)/50,0)</f>
        <v>802654.31</v>
      </c>
      <c r="AC2659" s="7">
        <f>IFERROR(VLOOKUP(VALUE(S2659),工作表2!$A:$N,14,1)/50,0)</f>
        <v>802654.31</v>
      </c>
      <c r="AD2659" s="7">
        <f>IFERROR(VLOOKUP(VALUE(T2659),工作表2!$A:$N,14,1)/50,0)</f>
        <v>802654.31</v>
      </c>
      <c r="AE2659" s="7">
        <f>IFERROR(VLOOKUP(VALUE(U2659),工作表2!$A:$N,14,1),0)</f>
        <v>120070419.5</v>
      </c>
      <c r="AF2659" s="7">
        <f t="shared" si="462"/>
        <v>127294308.29000001</v>
      </c>
    </row>
    <row r="2660" spans="1:32" x14ac:dyDescent="0.15">
      <c r="A2660" s="8">
        <v>102656</v>
      </c>
      <c r="B2660" s="3" t="s">
        <v>9662</v>
      </c>
      <c r="C2660" t="s">
        <v>9663</v>
      </c>
      <c r="D2660" t="s">
        <v>9648</v>
      </c>
      <c r="E2660" t="s">
        <v>9665</v>
      </c>
      <c r="F2660" t="s">
        <v>9650</v>
      </c>
      <c r="G2660" t="s">
        <v>9658</v>
      </c>
      <c r="H2660" t="s">
        <v>9652</v>
      </c>
      <c r="I2660" t="s">
        <v>9653</v>
      </c>
      <c r="J2660" t="s">
        <v>9654</v>
      </c>
      <c r="K2660" t="s">
        <v>9676</v>
      </c>
      <c r="L2660">
        <f t="shared" si="452"/>
        <v>100797</v>
      </c>
      <c r="M2660">
        <f t="shared" si="453"/>
        <v>100796</v>
      </c>
      <c r="N2660">
        <f t="shared" si="454"/>
        <v>100796</v>
      </c>
      <c r="O2660">
        <f t="shared" si="455"/>
        <v>100797</v>
      </c>
      <c r="P2660">
        <f t="shared" si="456"/>
        <v>100797</v>
      </c>
      <c r="Q2660">
        <f t="shared" si="457"/>
        <v>100797</v>
      </c>
      <c r="R2660">
        <f t="shared" si="458"/>
        <v>100798</v>
      </c>
      <c r="S2660">
        <f t="shared" si="459"/>
        <v>100798</v>
      </c>
      <c r="T2660">
        <f t="shared" si="460"/>
        <v>100798</v>
      </c>
      <c r="U2660">
        <f t="shared" si="461"/>
        <v>202657</v>
      </c>
      <c r="V2660" s="7">
        <f>IFERROR(VLOOKUP(VALUE(L2660),工作表2!$A:$N,14,1)/50,0)</f>
        <v>802654.31</v>
      </c>
      <c r="W2660" s="7">
        <f>IFERROR(VLOOKUP(VALUE(M2660),工作表2!$A:$N,14,1)/50,0)</f>
        <v>802654.31</v>
      </c>
      <c r="X2660" s="7">
        <f>IFERROR(VLOOKUP(VALUE(N2660),工作表2!$A:$N,14,1)/50,0)</f>
        <v>802654.31</v>
      </c>
      <c r="Y2660" s="7">
        <f>IFERROR(VLOOKUP(VALUE(O2660),工作表2!$A:$N,14,1)/50,0)</f>
        <v>802654.31</v>
      </c>
      <c r="Z2660" s="7">
        <f>IFERROR(VLOOKUP(VALUE(P2660),工作表2!$A:$N,14,1)/50,0)</f>
        <v>802654.31</v>
      </c>
      <c r="AA2660" s="7">
        <f>IFERROR(VLOOKUP(VALUE(Q2660),工作表2!$A:$N,14,1)/50,0)</f>
        <v>802654.31</v>
      </c>
      <c r="AB2660" s="7">
        <f>IFERROR(VLOOKUP(VALUE(R2660),工作表2!$A:$N,14,1)/50,0)</f>
        <v>802654.31</v>
      </c>
      <c r="AC2660" s="7">
        <f>IFERROR(VLOOKUP(VALUE(S2660),工作表2!$A:$N,14,1)/50,0)</f>
        <v>802654.31</v>
      </c>
      <c r="AD2660" s="7">
        <f>IFERROR(VLOOKUP(VALUE(T2660),工作表2!$A:$N,14,1)/50,0)</f>
        <v>802654.31</v>
      </c>
      <c r="AE2660" s="7">
        <f>IFERROR(VLOOKUP(VALUE(U2660),工作表2!$A:$N,14,1),0)</f>
        <v>122289557.5</v>
      </c>
      <c r="AF2660" s="7">
        <f t="shared" si="462"/>
        <v>129513446.29000001</v>
      </c>
    </row>
    <row r="2661" spans="1:32" x14ac:dyDescent="0.15">
      <c r="A2661" s="8">
        <v>102657</v>
      </c>
      <c r="B2661" s="3" t="s">
        <v>9662</v>
      </c>
      <c r="C2661" t="s">
        <v>9647</v>
      </c>
      <c r="D2661" t="s">
        <v>9677</v>
      </c>
      <c r="E2661" t="s">
        <v>9649</v>
      </c>
      <c r="F2661" t="s">
        <v>9650</v>
      </c>
      <c r="G2661" t="s">
        <v>9658</v>
      </c>
      <c r="H2661" t="s">
        <v>9659</v>
      </c>
      <c r="I2661" t="s">
        <v>9678</v>
      </c>
      <c r="J2661" t="s">
        <v>9660</v>
      </c>
      <c r="K2661" t="s">
        <v>9679</v>
      </c>
      <c r="L2661">
        <f t="shared" si="452"/>
        <v>100797</v>
      </c>
      <c r="M2661">
        <f t="shared" si="453"/>
        <v>100798</v>
      </c>
      <c r="N2661">
        <f t="shared" si="454"/>
        <v>100797</v>
      </c>
      <c r="O2661">
        <f t="shared" si="455"/>
        <v>100798</v>
      </c>
      <c r="P2661">
        <f t="shared" si="456"/>
        <v>100797</v>
      </c>
      <c r="Q2661">
        <f t="shared" si="457"/>
        <v>100797</v>
      </c>
      <c r="R2661">
        <f t="shared" si="458"/>
        <v>100796</v>
      </c>
      <c r="S2661">
        <f t="shared" si="459"/>
        <v>100797</v>
      </c>
      <c r="T2661">
        <f t="shared" si="460"/>
        <v>100797</v>
      </c>
      <c r="U2661">
        <f t="shared" si="461"/>
        <v>202658</v>
      </c>
      <c r="V2661" s="7">
        <f>IFERROR(VLOOKUP(VALUE(L2661),工作表2!$A:$N,14,1)/50,0)</f>
        <v>802654.31</v>
      </c>
      <c r="W2661" s="7">
        <f>IFERROR(VLOOKUP(VALUE(M2661),工作表2!$A:$N,14,1)/50,0)</f>
        <v>802654.31</v>
      </c>
      <c r="X2661" s="7">
        <f>IFERROR(VLOOKUP(VALUE(N2661),工作表2!$A:$N,14,1)/50,0)</f>
        <v>802654.31</v>
      </c>
      <c r="Y2661" s="7">
        <f>IFERROR(VLOOKUP(VALUE(O2661),工作表2!$A:$N,14,1)/50,0)</f>
        <v>802654.31</v>
      </c>
      <c r="Z2661" s="7">
        <f>IFERROR(VLOOKUP(VALUE(P2661),工作表2!$A:$N,14,1)/50,0)</f>
        <v>802654.31</v>
      </c>
      <c r="AA2661" s="7">
        <f>IFERROR(VLOOKUP(VALUE(Q2661),工作表2!$A:$N,14,1)/50,0)</f>
        <v>802654.31</v>
      </c>
      <c r="AB2661" s="7">
        <f>IFERROR(VLOOKUP(VALUE(R2661),工作表2!$A:$N,14,1)/50,0)</f>
        <v>802654.31</v>
      </c>
      <c r="AC2661" s="7">
        <f>IFERROR(VLOOKUP(VALUE(S2661),工作表2!$A:$N,14,1)/50,0)</f>
        <v>802654.31</v>
      </c>
      <c r="AD2661" s="7">
        <f>IFERROR(VLOOKUP(VALUE(T2661),工作表2!$A:$N,14,1)/50,0)</f>
        <v>802654.31</v>
      </c>
      <c r="AE2661" s="7">
        <f>IFERROR(VLOOKUP(VALUE(U2661),工作表2!$A:$N,14,1),0)</f>
        <v>121331442</v>
      </c>
      <c r="AF2661" s="7">
        <f t="shared" si="462"/>
        <v>128555330.79000001</v>
      </c>
    </row>
    <row r="2662" spans="1:32" x14ac:dyDescent="0.15">
      <c r="A2662" s="8">
        <v>102658</v>
      </c>
      <c r="B2662" s="3" t="s">
        <v>9646</v>
      </c>
      <c r="C2662" t="s">
        <v>9673</v>
      </c>
      <c r="D2662" t="s">
        <v>9664</v>
      </c>
      <c r="E2662" t="s">
        <v>9674</v>
      </c>
      <c r="F2662" t="s">
        <v>9657</v>
      </c>
      <c r="G2662" t="s">
        <v>9658</v>
      </c>
      <c r="H2662" t="s">
        <v>9680</v>
      </c>
      <c r="I2662" t="s">
        <v>9666</v>
      </c>
      <c r="J2662" t="s">
        <v>9660</v>
      </c>
      <c r="K2662" t="s">
        <v>9681</v>
      </c>
      <c r="L2662">
        <f t="shared" si="452"/>
        <v>100796</v>
      </c>
      <c r="M2662">
        <f t="shared" si="453"/>
        <v>100797</v>
      </c>
      <c r="N2662">
        <f t="shared" si="454"/>
        <v>100798</v>
      </c>
      <c r="O2662">
        <f t="shared" si="455"/>
        <v>100796</v>
      </c>
      <c r="P2662">
        <f t="shared" si="456"/>
        <v>100796</v>
      </c>
      <c r="Q2662">
        <f t="shared" si="457"/>
        <v>100797</v>
      </c>
      <c r="R2662">
        <f t="shared" si="458"/>
        <v>100797</v>
      </c>
      <c r="S2662">
        <f t="shared" si="459"/>
        <v>100796</v>
      </c>
      <c r="T2662">
        <f t="shared" si="460"/>
        <v>100797</v>
      </c>
      <c r="U2662">
        <f t="shared" si="461"/>
        <v>202659</v>
      </c>
      <c r="V2662" s="7">
        <f>IFERROR(VLOOKUP(VALUE(L2662),工作表2!$A:$N,14,1)/50,0)</f>
        <v>802654.31</v>
      </c>
      <c r="W2662" s="7">
        <f>IFERROR(VLOOKUP(VALUE(M2662),工作表2!$A:$N,14,1)/50,0)</f>
        <v>802654.31</v>
      </c>
      <c r="X2662" s="7">
        <f>IFERROR(VLOOKUP(VALUE(N2662),工作表2!$A:$N,14,1)/50,0)</f>
        <v>802654.31</v>
      </c>
      <c r="Y2662" s="7">
        <f>IFERROR(VLOOKUP(VALUE(O2662),工作表2!$A:$N,14,1)/50,0)</f>
        <v>802654.31</v>
      </c>
      <c r="Z2662" s="7">
        <f>IFERROR(VLOOKUP(VALUE(P2662),工作表2!$A:$N,14,1)/50,0)</f>
        <v>802654.31</v>
      </c>
      <c r="AA2662" s="7">
        <f>IFERROR(VLOOKUP(VALUE(Q2662),工作表2!$A:$N,14,1)/50,0)</f>
        <v>802654.31</v>
      </c>
      <c r="AB2662" s="7">
        <f>IFERROR(VLOOKUP(VALUE(R2662),工作表2!$A:$N,14,1)/50,0)</f>
        <v>802654.31</v>
      </c>
      <c r="AC2662" s="7">
        <f>IFERROR(VLOOKUP(VALUE(S2662),工作表2!$A:$N,14,1)/50,0)</f>
        <v>802654.31</v>
      </c>
      <c r="AD2662" s="7">
        <f>IFERROR(VLOOKUP(VALUE(T2662),工作表2!$A:$N,14,1)/50,0)</f>
        <v>802654.31</v>
      </c>
      <c r="AE2662" s="7">
        <f>IFERROR(VLOOKUP(VALUE(U2662),工作表2!$A:$N,14,1),0)</f>
        <v>121833810.5</v>
      </c>
      <c r="AF2662" s="7">
        <f t="shared" si="462"/>
        <v>129057699.29000001</v>
      </c>
    </row>
    <row r="2663" spans="1:32" x14ac:dyDescent="0.15">
      <c r="A2663" s="8">
        <v>102659</v>
      </c>
      <c r="B2663" s="3" t="s">
        <v>9646</v>
      </c>
      <c r="C2663" t="s">
        <v>9673</v>
      </c>
      <c r="D2663" t="s">
        <v>9664</v>
      </c>
      <c r="E2663" t="s">
        <v>9674</v>
      </c>
      <c r="F2663" t="s">
        <v>9650</v>
      </c>
      <c r="G2663" t="s">
        <v>9671</v>
      </c>
      <c r="H2663" t="s">
        <v>9652</v>
      </c>
      <c r="I2663" t="s">
        <v>9653</v>
      </c>
      <c r="J2663" t="s">
        <v>9667</v>
      </c>
      <c r="K2663" t="s">
        <v>9682</v>
      </c>
      <c r="L2663">
        <f t="shared" si="452"/>
        <v>100796</v>
      </c>
      <c r="M2663">
        <f t="shared" si="453"/>
        <v>100797</v>
      </c>
      <c r="N2663">
        <f t="shared" si="454"/>
        <v>100798</v>
      </c>
      <c r="O2663">
        <f t="shared" si="455"/>
        <v>100796</v>
      </c>
      <c r="P2663">
        <f t="shared" si="456"/>
        <v>100797</v>
      </c>
      <c r="Q2663">
        <f t="shared" si="457"/>
        <v>100796</v>
      </c>
      <c r="R2663">
        <f t="shared" si="458"/>
        <v>100798</v>
      </c>
      <c r="S2663">
        <f t="shared" si="459"/>
        <v>100798</v>
      </c>
      <c r="T2663">
        <f t="shared" si="460"/>
        <v>100796</v>
      </c>
      <c r="U2663">
        <f t="shared" si="461"/>
        <v>202660</v>
      </c>
      <c r="V2663" s="7">
        <f>IFERROR(VLOOKUP(VALUE(L2663),工作表2!$A:$N,14,1)/50,0)</f>
        <v>802654.31</v>
      </c>
      <c r="W2663" s="7">
        <f>IFERROR(VLOOKUP(VALUE(M2663),工作表2!$A:$N,14,1)/50,0)</f>
        <v>802654.31</v>
      </c>
      <c r="X2663" s="7">
        <f>IFERROR(VLOOKUP(VALUE(N2663),工作表2!$A:$N,14,1)/50,0)</f>
        <v>802654.31</v>
      </c>
      <c r="Y2663" s="7">
        <f>IFERROR(VLOOKUP(VALUE(O2663),工作表2!$A:$N,14,1)/50,0)</f>
        <v>802654.31</v>
      </c>
      <c r="Z2663" s="7">
        <f>IFERROR(VLOOKUP(VALUE(P2663),工作表2!$A:$N,14,1)/50,0)</f>
        <v>802654.31</v>
      </c>
      <c r="AA2663" s="7">
        <f>IFERROR(VLOOKUP(VALUE(Q2663),工作表2!$A:$N,14,1)/50,0)</f>
        <v>802654.31</v>
      </c>
      <c r="AB2663" s="7">
        <f>IFERROR(VLOOKUP(VALUE(R2663),工作表2!$A:$N,14,1)/50,0)</f>
        <v>802654.31</v>
      </c>
      <c r="AC2663" s="7">
        <f>IFERROR(VLOOKUP(VALUE(S2663),工作表2!$A:$N,14,1)/50,0)</f>
        <v>802654.31</v>
      </c>
      <c r="AD2663" s="7">
        <f>IFERROR(VLOOKUP(VALUE(T2663),工作表2!$A:$N,14,1)/50,0)</f>
        <v>802654.31</v>
      </c>
      <c r="AE2663" s="7">
        <f>IFERROR(VLOOKUP(VALUE(U2663),工作表2!$A:$N,14,1),0)</f>
        <v>122508603.5</v>
      </c>
      <c r="AF2663" s="7">
        <f t="shared" si="462"/>
        <v>129732492.29000001</v>
      </c>
    </row>
    <row r="2664" spans="1:32" x14ac:dyDescent="0.15">
      <c r="A2664" s="8">
        <v>102660</v>
      </c>
      <c r="B2664" s="3" t="s">
        <v>9683</v>
      </c>
      <c r="C2664" t="s">
        <v>9684</v>
      </c>
      <c r="D2664" t="s">
        <v>9685</v>
      </c>
      <c r="E2664" t="s">
        <v>9686</v>
      </c>
      <c r="F2664" t="s">
        <v>9687</v>
      </c>
      <c r="G2664" t="s">
        <v>9688</v>
      </c>
      <c r="H2664" t="s">
        <v>9689</v>
      </c>
      <c r="I2664" t="s">
        <v>9690</v>
      </c>
      <c r="J2664" t="s">
        <v>9691</v>
      </c>
      <c r="K2664" t="s">
        <v>9692</v>
      </c>
      <c r="L2664">
        <f t="shared" si="452"/>
        <v>100800</v>
      </c>
      <c r="M2664">
        <f t="shared" si="453"/>
        <v>100801</v>
      </c>
      <c r="N2664">
        <f t="shared" si="454"/>
        <v>100800</v>
      </c>
      <c r="O2664">
        <f t="shared" si="455"/>
        <v>100801</v>
      </c>
      <c r="P2664">
        <f t="shared" si="456"/>
        <v>100801</v>
      </c>
      <c r="Q2664">
        <f t="shared" si="457"/>
        <v>100799</v>
      </c>
      <c r="R2664">
        <f t="shared" si="458"/>
        <v>100801</v>
      </c>
      <c r="S2664">
        <f t="shared" si="459"/>
        <v>100800</v>
      </c>
      <c r="T2664">
        <f t="shared" si="460"/>
        <v>100800</v>
      </c>
      <c r="U2664">
        <f t="shared" si="461"/>
        <v>202661</v>
      </c>
      <c r="V2664" s="7">
        <f>IFERROR(VLOOKUP(VALUE(L2664),工作表2!$A:$N,14,1)/50,0)</f>
        <v>808972.68</v>
      </c>
      <c r="W2664" s="7">
        <f>IFERROR(VLOOKUP(VALUE(M2664),工作表2!$A:$N,14,1)/50,0)</f>
        <v>808972.68</v>
      </c>
      <c r="X2664" s="7">
        <f>IFERROR(VLOOKUP(VALUE(N2664),工作表2!$A:$N,14,1)/50,0)</f>
        <v>808972.68</v>
      </c>
      <c r="Y2664" s="7">
        <f>IFERROR(VLOOKUP(VALUE(O2664),工作表2!$A:$N,14,1)/50,0)</f>
        <v>808972.68</v>
      </c>
      <c r="Z2664" s="7">
        <f>IFERROR(VLOOKUP(VALUE(P2664),工作表2!$A:$N,14,1)/50,0)</f>
        <v>808972.68</v>
      </c>
      <c r="AA2664" s="7">
        <f>IFERROR(VLOOKUP(VALUE(Q2664),工作表2!$A:$N,14,1)/50,0)</f>
        <v>808972.68</v>
      </c>
      <c r="AB2664" s="7">
        <f>IFERROR(VLOOKUP(VALUE(R2664),工作表2!$A:$N,14,1)/50,0)</f>
        <v>808972.68</v>
      </c>
      <c r="AC2664" s="7">
        <f>IFERROR(VLOOKUP(VALUE(S2664),工作表2!$A:$N,14,1)/50,0)</f>
        <v>808972.68</v>
      </c>
      <c r="AD2664" s="7">
        <f>IFERROR(VLOOKUP(VALUE(T2664),工作表2!$A:$N,14,1)/50,0)</f>
        <v>808972.68</v>
      </c>
      <c r="AE2664" s="7">
        <f>IFERROR(VLOOKUP(VALUE(U2664),工作表2!$A:$N,14,1),0)</f>
        <v>120694650</v>
      </c>
      <c r="AF2664" s="7">
        <f t="shared" si="462"/>
        <v>127975404.12</v>
      </c>
    </row>
    <row r="2665" spans="1:32" x14ac:dyDescent="0.15">
      <c r="A2665" s="8">
        <v>102661</v>
      </c>
      <c r="B2665" s="3" t="s">
        <v>9693</v>
      </c>
      <c r="C2665" t="s">
        <v>9694</v>
      </c>
      <c r="D2665" t="s">
        <v>9695</v>
      </c>
      <c r="E2665" t="s">
        <v>9686</v>
      </c>
      <c r="F2665" t="s">
        <v>9696</v>
      </c>
      <c r="G2665" t="s">
        <v>9697</v>
      </c>
      <c r="H2665" t="s">
        <v>9689</v>
      </c>
      <c r="I2665" t="s">
        <v>9698</v>
      </c>
      <c r="J2665" t="s">
        <v>9699</v>
      </c>
      <c r="K2665" t="s">
        <v>9700</v>
      </c>
      <c r="L2665">
        <f t="shared" si="452"/>
        <v>100799</v>
      </c>
      <c r="M2665">
        <f t="shared" si="453"/>
        <v>100799</v>
      </c>
      <c r="N2665">
        <f t="shared" si="454"/>
        <v>100799</v>
      </c>
      <c r="O2665">
        <f t="shared" si="455"/>
        <v>100801</v>
      </c>
      <c r="P2665">
        <f t="shared" si="456"/>
        <v>100799</v>
      </c>
      <c r="Q2665">
        <f t="shared" si="457"/>
        <v>100800</v>
      </c>
      <c r="R2665">
        <f t="shared" si="458"/>
        <v>100801</v>
      </c>
      <c r="S2665">
        <f t="shared" si="459"/>
        <v>100801</v>
      </c>
      <c r="T2665">
        <f t="shared" si="460"/>
        <v>100801</v>
      </c>
      <c r="U2665">
        <f t="shared" si="461"/>
        <v>202662</v>
      </c>
      <c r="V2665" s="7">
        <f>IFERROR(VLOOKUP(VALUE(L2665),工作表2!$A:$N,14,1)/50,0)</f>
        <v>808972.68</v>
      </c>
      <c r="W2665" s="7">
        <f>IFERROR(VLOOKUP(VALUE(M2665),工作表2!$A:$N,14,1)/50,0)</f>
        <v>808972.68</v>
      </c>
      <c r="X2665" s="7">
        <f>IFERROR(VLOOKUP(VALUE(N2665),工作表2!$A:$N,14,1)/50,0)</f>
        <v>808972.68</v>
      </c>
      <c r="Y2665" s="7">
        <f>IFERROR(VLOOKUP(VALUE(O2665),工作表2!$A:$N,14,1)/50,0)</f>
        <v>808972.68</v>
      </c>
      <c r="Z2665" s="7">
        <f>IFERROR(VLOOKUP(VALUE(P2665),工作表2!$A:$N,14,1)/50,0)</f>
        <v>808972.68</v>
      </c>
      <c r="AA2665" s="7">
        <f>IFERROR(VLOOKUP(VALUE(Q2665),工作表2!$A:$N,14,1)/50,0)</f>
        <v>808972.68</v>
      </c>
      <c r="AB2665" s="7">
        <f>IFERROR(VLOOKUP(VALUE(R2665),工作表2!$A:$N,14,1)/50,0)</f>
        <v>808972.68</v>
      </c>
      <c r="AC2665" s="7">
        <f>IFERROR(VLOOKUP(VALUE(S2665),工作表2!$A:$N,14,1)/50,0)</f>
        <v>808972.68</v>
      </c>
      <c r="AD2665" s="7">
        <f>IFERROR(VLOOKUP(VALUE(T2665),工作表2!$A:$N,14,1)/50,0)</f>
        <v>808972.68</v>
      </c>
      <c r="AE2665" s="7">
        <f>IFERROR(VLOOKUP(VALUE(U2665),工作表2!$A:$N,14,1),0)</f>
        <v>120766589.5</v>
      </c>
      <c r="AF2665" s="7">
        <f t="shared" si="462"/>
        <v>128047343.62</v>
      </c>
    </row>
    <row r="2666" spans="1:32" x14ac:dyDescent="0.15">
      <c r="A2666" s="8">
        <v>102662</v>
      </c>
      <c r="B2666" s="3" t="s">
        <v>9683</v>
      </c>
      <c r="C2666" t="s">
        <v>9701</v>
      </c>
      <c r="D2666" t="s">
        <v>9685</v>
      </c>
      <c r="E2666" t="s">
        <v>9702</v>
      </c>
      <c r="F2666" t="s">
        <v>9696</v>
      </c>
      <c r="G2666" t="s">
        <v>9703</v>
      </c>
      <c r="H2666" t="s">
        <v>9704</v>
      </c>
      <c r="I2666" t="s">
        <v>9690</v>
      </c>
      <c r="J2666" t="s">
        <v>9699</v>
      </c>
      <c r="K2666" t="s">
        <v>9705</v>
      </c>
      <c r="L2666">
        <f t="shared" si="452"/>
        <v>100800</v>
      </c>
      <c r="M2666">
        <f t="shared" si="453"/>
        <v>100800</v>
      </c>
      <c r="N2666">
        <f t="shared" si="454"/>
        <v>100800</v>
      </c>
      <c r="O2666">
        <f t="shared" si="455"/>
        <v>100799</v>
      </c>
      <c r="P2666">
        <f t="shared" si="456"/>
        <v>100799</v>
      </c>
      <c r="Q2666">
        <f t="shared" si="457"/>
        <v>100801</v>
      </c>
      <c r="R2666">
        <f t="shared" si="458"/>
        <v>100800</v>
      </c>
      <c r="S2666">
        <f t="shared" si="459"/>
        <v>100800</v>
      </c>
      <c r="T2666">
        <f t="shared" si="460"/>
        <v>100801</v>
      </c>
      <c r="U2666">
        <f t="shared" si="461"/>
        <v>202663</v>
      </c>
      <c r="V2666" s="7">
        <f>IFERROR(VLOOKUP(VALUE(L2666),工作表2!$A:$N,14,1)/50,0)</f>
        <v>808972.68</v>
      </c>
      <c r="W2666" s="7">
        <f>IFERROR(VLOOKUP(VALUE(M2666),工作表2!$A:$N,14,1)/50,0)</f>
        <v>808972.68</v>
      </c>
      <c r="X2666" s="7">
        <f>IFERROR(VLOOKUP(VALUE(N2666),工作表2!$A:$N,14,1)/50,0)</f>
        <v>808972.68</v>
      </c>
      <c r="Y2666" s="7">
        <f>IFERROR(VLOOKUP(VALUE(O2666),工作表2!$A:$N,14,1)/50,0)</f>
        <v>808972.68</v>
      </c>
      <c r="Z2666" s="7">
        <f>IFERROR(VLOOKUP(VALUE(P2666),工作表2!$A:$N,14,1)/50,0)</f>
        <v>808972.68</v>
      </c>
      <c r="AA2666" s="7">
        <f>IFERROR(VLOOKUP(VALUE(Q2666),工作表2!$A:$N,14,1)/50,0)</f>
        <v>808972.68</v>
      </c>
      <c r="AB2666" s="7">
        <f>IFERROR(VLOOKUP(VALUE(R2666),工作表2!$A:$N,14,1)/50,0)</f>
        <v>808972.68</v>
      </c>
      <c r="AC2666" s="7">
        <f>IFERROR(VLOOKUP(VALUE(S2666),工作表2!$A:$N,14,1)/50,0)</f>
        <v>808972.68</v>
      </c>
      <c r="AD2666" s="7">
        <f>IFERROR(VLOOKUP(VALUE(T2666),工作表2!$A:$N,14,1)/50,0)</f>
        <v>808972.68</v>
      </c>
      <c r="AE2666" s="7">
        <f>IFERROR(VLOOKUP(VALUE(U2666),工作表2!$A:$N,14,1),0)</f>
        <v>120838560</v>
      </c>
      <c r="AF2666" s="7">
        <f t="shared" si="462"/>
        <v>128119314.12</v>
      </c>
    </row>
    <row r="2667" spans="1:32" x14ac:dyDescent="0.15">
      <c r="A2667" s="8">
        <v>102663</v>
      </c>
      <c r="B2667" s="3" t="s">
        <v>9693</v>
      </c>
      <c r="C2667" t="s">
        <v>9701</v>
      </c>
      <c r="D2667" t="s">
        <v>9685</v>
      </c>
      <c r="E2667" t="s">
        <v>9706</v>
      </c>
      <c r="F2667" t="s">
        <v>9707</v>
      </c>
      <c r="G2667" t="s">
        <v>9703</v>
      </c>
      <c r="H2667" t="s">
        <v>9708</v>
      </c>
      <c r="I2667" t="s">
        <v>9698</v>
      </c>
      <c r="J2667" t="s">
        <v>9691</v>
      </c>
      <c r="K2667" t="s">
        <v>9709</v>
      </c>
      <c r="L2667">
        <f t="shared" si="452"/>
        <v>100799</v>
      </c>
      <c r="M2667">
        <f t="shared" si="453"/>
        <v>100800</v>
      </c>
      <c r="N2667">
        <f t="shared" si="454"/>
        <v>100800</v>
      </c>
      <c r="O2667">
        <f t="shared" si="455"/>
        <v>100800</v>
      </c>
      <c r="P2667">
        <f t="shared" si="456"/>
        <v>100800</v>
      </c>
      <c r="Q2667">
        <f t="shared" si="457"/>
        <v>100801</v>
      </c>
      <c r="R2667">
        <f t="shared" si="458"/>
        <v>100799</v>
      </c>
      <c r="S2667">
        <f t="shared" si="459"/>
        <v>100801</v>
      </c>
      <c r="T2667">
        <f t="shared" si="460"/>
        <v>100800</v>
      </c>
      <c r="U2667">
        <f t="shared" si="461"/>
        <v>202664</v>
      </c>
      <c r="V2667" s="7">
        <f>IFERROR(VLOOKUP(VALUE(L2667),工作表2!$A:$N,14,1)/50,0)</f>
        <v>808972.68</v>
      </c>
      <c r="W2667" s="7">
        <f>IFERROR(VLOOKUP(VALUE(M2667),工作表2!$A:$N,14,1)/50,0)</f>
        <v>808972.68</v>
      </c>
      <c r="X2667" s="7">
        <f>IFERROR(VLOOKUP(VALUE(N2667),工作表2!$A:$N,14,1)/50,0)</f>
        <v>808972.68</v>
      </c>
      <c r="Y2667" s="7">
        <f>IFERROR(VLOOKUP(VALUE(O2667),工作表2!$A:$N,14,1)/50,0)</f>
        <v>808972.68</v>
      </c>
      <c r="Z2667" s="7">
        <f>IFERROR(VLOOKUP(VALUE(P2667),工作表2!$A:$N,14,1)/50,0)</f>
        <v>808972.68</v>
      </c>
      <c r="AA2667" s="7">
        <f>IFERROR(VLOOKUP(VALUE(Q2667),工作表2!$A:$N,14,1)/50,0)</f>
        <v>808972.68</v>
      </c>
      <c r="AB2667" s="7">
        <f>IFERROR(VLOOKUP(VALUE(R2667),工作表2!$A:$N,14,1)/50,0)</f>
        <v>808972.68</v>
      </c>
      <c r="AC2667" s="7">
        <f>IFERROR(VLOOKUP(VALUE(S2667),工作表2!$A:$N,14,1)/50,0)</f>
        <v>808972.68</v>
      </c>
      <c r="AD2667" s="7">
        <f>IFERROR(VLOOKUP(VALUE(T2667),工作表2!$A:$N,14,1)/50,0)</f>
        <v>808972.68</v>
      </c>
      <c r="AE2667" s="7">
        <f>IFERROR(VLOOKUP(VALUE(U2667),工作表2!$A:$N,14,1),0)</f>
        <v>123070921.5</v>
      </c>
      <c r="AF2667" s="7">
        <f t="shared" si="462"/>
        <v>130351675.62</v>
      </c>
    </row>
    <row r="2668" spans="1:32" x14ac:dyDescent="0.15">
      <c r="A2668" s="8">
        <v>102664</v>
      </c>
      <c r="B2668" s="3" t="s">
        <v>9710</v>
      </c>
      <c r="C2668" t="s">
        <v>9701</v>
      </c>
      <c r="D2668" t="s">
        <v>9685</v>
      </c>
      <c r="E2668" t="s">
        <v>9686</v>
      </c>
      <c r="F2668" t="s">
        <v>9696</v>
      </c>
      <c r="G2668" t="s">
        <v>9697</v>
      </c>
      <c r="H2668" t="s">
        <v>9704</v>
      </c>
      <c r="I2668" t="s">
        <v>9698</v>
      </c>
      <c r="J2668" t="s">
        <v>9691</v>
      </c>
      <c r="K2668" t="s">
        <v>9711</v>
      </c>
      <c r="L2668">
        <f t="shared" si="452"/>
        <v>100801</v>
      </c>
      <c r="M2668">
        <f t="shared" si="453"/>
        <v>100800</v>
      </c>
      <c r="N2668">
        <f t="shared" si="454"/>
        <v>100800</v>
      </c>
      <c r="O2668">
        <f t="shared" si="455"/>
        <v>100801</v>
      </c>
      <c r="P2668">
        <f t="shared" si="456"/>
        <v>100799</v>
      </c>
      <c r="Q2668">
        <f t="shared" si="457"/>
        <v>100800</v>
      </c>
      <c r="R2668">
        <f t="shared" si="458"/>
        <v>100800</v>
      </c>
      <c r="S2668">
        <f t="shared" si="459"/>
        <v>100801</v>
      </c>
      <c r="T2668">
        <f t="shared" si="460"/>
        <v>100800</v>
      </c>
      <c r="U2668">
        <f t="shared" si="461"/>
        <v>202665</v>
      </c>
      <c r="V2668" s="7">
        <f>IFERROR(VLOOKUP(VALUE(L2668),工作表2!$A:$N,14,1)/50,0)</f>
        <v>808972.68</v>
      </c>
      <c r="W2668" s="7">
        <f>IFERROR(VLOOKUP(VALUE(M2668),工作表2!$A:$N,14,1)/50,0)</f>
        <v>808972.68</v>
      </c>
      <c r="X2668" s="7">
        <f>IFERROR(VLOOKUP(VALUE(N2668),工作表2!$A:$N,14,1)/50,0)</f>
        <v>808972.68</v>
      </c>
      <c r="Y2668" s="7">
        <f>IFERROR(VLOOKUP(VALUE(O2668),工作表2!$A:$N,14,1)/50,0)</f>
        <v>808972.68</v>
      </c>
      <c r="Z2668" s="7">
        <f>IFERROR(VLOOKUP(VALUE(P2668),工作表2!$A:$N,14,1)/50,0)</f>
        <v>808972.68</v>
      </c>
      <c r="AA2668" s="7">
        <f>IFERROR(VLOOKUP(VALUE(Q2668),工作表2!$A:$N,14,1)/50,0)</f>
        <v>808972.68</v>
      </c>
      <c r="AB2668" s="7">
        <f>IFERROR(VLOOKUP(VALUE(R2668),工作表2!$A:$N,14,1)/50,0)</f>
        <v>808972.68</v>
      </c>
      <c r="AC2668" s="7">
        <f>IFERROR(VLOOKUP(VALUE(S2668),工作表2!$A:$N,14,1)/50,0)</f>
        <v>808972.68</v>
      </c>
      <c r="AD2668" s="7">
        <f>IFERROR(VLOOKUP(VALUE(T2668),工作表2!$A:$N,14,1)/50,0)</f>
        <v>808972.68</v>
      </c>
      <c r="AE2668" s="7">
        <f>IFERROR(VLOOKUP(VALUE(U2668),工作表2!$A:$N,14,1),0)</f>
        <v>120982598</v>
      </c>
      <c r="AF2668" s="7">
        <f t="shared" si="462"/>
        <v>128263352.12</v>
      </c>
    </row>
    <row r="2669" spans="1:32" x14ac:dyDescent="0.15">
      <c r="A2669" s="8">
        <v>102665</v>
      </c>
      <c r="B2669" s="3" t="s">
        <v>9693</v>
      </c>
      <c r="C2669" t="s">
        <v>9684</v>
      </c>
      <c r="D2669" t="s">
        <v>9695</v>
      </c>
      <c r="E2669" t="s">
        <v>9702</v>
      </c>
      <c r="F2669" t="s">
        <v>9696</v>
      </c>
      <c r="G2669" t="s">
        <v>9703</v>
      </c>
      <c r="H2669" t="s">
        <v>9689</v>
      </c>
      <c r="I2669" t="s">
        <v>9712</v>
      </c>
      <c r="J2669" t="s">
        <v>9691</v>
      </c>
      <c r="K2669" t="s">
        <v>9713</v>
      </c>
      <c r="L2669">
        <f t="shared" si="452"/>
        <v>100799</v>
      </c>
      <c r="M2669">
        <f t="shared" si="453"/>
        <v>100801</v>
      </c>
      <c r="N2669">
        <f t="shared" si="454"/>
        <v>100799</v>
      </c>
      <c r="O2669">
        <f t="shared" si="455"/>
        <v>100799</v>
      </c>
      <c r="P2669">
        <f t="shared" si="456"/>
        <v>100799</v>
      </c>
      <c r="Q2669">
        <f t="shared" si="457"/>
        <v>100801</v>
      </c>
      <c r="R2669">
        <f t="shared" si="458"/>
        <v>100801</v>
      </c>
      <c r="S2669">
        <f t="shared" si="459"/>
        <v>100799</v>
      </c>
      <c r="T2669">
        <f t="shared" si="460"/>
        <v>100800</v>
      </c>
      <c r="U2669">
        <f t="shared" si="461"/>
        <v>202666</v>
      </c>
      <c r="V2669" s="7">
        <f>IFERROR(VLOOKUP(VALUE(L2669),工作表2!$A:$N,14,1)/50,0)</f>
        <v>808972.68</v>
      </c>
      <c r="W2669" s="7">
        <f>IFERROR(VLOOKUP(VALUE(M2669),工作表2!$A:$N,14,1)/50,0)</f>
        <v>808972.68</v>
      </c>
      <c r="X2669" s="7">
        <f>IFERROR(VLOOKUP(VALUE(N2669),工作表2!$A:$N,14,1)/50,0)</f>
        <v>808972.68</v>
      </c>
      <c r="Y2669" s="7">
        <f>IFERROR(VLOOKUP(VALUE(O2669),工作表2!$A:$N,14,1)/50,0)</f>
        <v>808972.68</v>
      </c>
      <c r="Z2669" s="7">
        <f>IFERROR(VLOOKUP(VALUE(P2669),工作表2!$A:$N,14,1)/50,0)</f>
        <v>808972.68</v>
      </c>
      <c r="AA2669" s="7">
        <f>IFERROR(VLOOKUP(VALUE(Q2669),工作表2!$A:$N,14,1)/50,0)</f>
        <v>808972.68</v>
      </c>
      <c r="AB2669" s="7">
        <f>IFERROR(VLOOKUP(VALUE(R2669),工作表2!$A:$N,14,1)/50,0)</f>
        <v>808972.68</v>
      </c>
      <c r="AC2669" s="7">
        <f>IFERROR(VLOOKUP(VALUE(S2669),工作表2!$A:$N,14,1)/50,0)</f>
        <v>808972.68</v>
      </c>
      <c r="AD2669" s="7">
        <f>IFERROR(VLOOKUP(VALUE(T2669),工作表2!$A:$N,14,1)/50,0)</f>
        <v>808972.68</v>
      </c>
      <c r="AE2669" s="7">
        <f>IFERROR(VLOOKUP(VALUE(U2669),工作表2!$A:$N,14,1),0)</f>
        <v>121054664</v>
      </c>
      <c r="AF2669" s="7">
        <f t="shared" si="462"/>
        <v>128335418.12</v>
      </c>
    </row>
    <row r="2670" spans="1:32" x14ac:dyDescent="0.15">
      <c r="A2670" s="8">
        <v>102666</v>
      </c>
      <c r="B2670" s="3" t="s">
        <v>9693</v>
      </c>
      <c r="C2670" t="s">
        <v>9684</v>
      </c>
      <c r="D2670" t="s">
        <v>9695</v>
      </c>
      <c r="E2670" t="s">
        <v>9706</v>
      </c>
      <c r="F2670" t="s">
        <v>9707</v>
      </c>
      <c r="G2670" t="s">
        <v>9703</v>
      </c>
      <c r="H2670" t="s">
        <v>9704</v>
      </c>
      <c r="I2670" t="s">
        <v>9698</v>
      </c>
      <c r="J2670" t="s">
        <v>9699</v>
      </c>
      <c r="K2670" t="s">
        <v>9714</v>
      </c>
      <c r="L2670">
        <f t="shared" si="452"/>
        <v>100799</v>
      </c>
      <c r="M2670">
        <f t="shared" si="453"/>
        <v>100801</v>
      </c>
      <c r="N2670">
        <f t="shared" si="454"/>
        <v>100799</v>
      </c>
      <c r="O2670">
        <f t="shared" si="455"/>
        <v>100800</v>
      </c>
      <c r="P2670">
        <f t="shared" si="456"/>
        <v>100800</v>
      </c>
      <c r="Q2670">
        <f t="shared" si="457"/>
        <v>100801</v>
      </c>
      <c r="R2670">
        <f t="shared" si="458"/>
        <v>100800</v>
      </c>
      <c r="S2670">
        <f t="shared" si="459"/>
        <v>100801</v>
      </c>
      <c r="T2670">
        <f t="shared" si="460"/>
        <v>100801</v>
      </c>
      <c r="U2670">
        <f t="shared" si="461"/>
        <v>202667</v>
      </c>
      <c r="V2670" s="7">
        <f>IFERROR(VLOOKUP(VALUE(L2670),工作表2!$A:$N,14,1)/50,0)</f>
        <v>808972.68</v>
      </c>
      <c r="W2670" s="7">
        <f>IFERROR(VLOOKUP(VALUE(M2670),工作表2!$A:$N,14,1)/50,0)</f>
        <v>808972.68</v>
      </c>
      <c r="X2670" s="7">
        <f>IFERROR(VLOOKUP(VALUE(N2670),工作表2!$A:$N,14,1)/50,0)</f>
        <v>808972.68</v>
      </c>
      <c r="Y2670" s="7">
        <f>IFERROR(VLOOKUP(VALUE(O2670),工作表2!$A:$N,14,1)/50,0)</f>
        <v>808972.68</v>
      </c>
      <c r="Z2670" s="7">
        <f>IFERROR(VLOOKUP(VALUE(P2670),工作表2!$A:$N,14,1)/50,0)</f>
        <v>808972.68</v>
      </c>
      <c r="AA2670" s="7">
        <f>IFERROR(VLOOKUP(VALUE(Q2670),工作表2!$A:$N,14,1)/50,0)</f>
        <v>808972.68</v>
      </c>
      <c r="AB2670" s="7">
        <f>IFERROR(VLOOKUP(VALUE(R2670),工作表2!$A:$N,14,1)/50,0)</f>
        <v>808972.68</v>
      </c>
      <c r="AC2670" s="7">
        <f>IFERROR(VLOOKUP(VALUE(S2670),工作表2!$A:$N,14,1)/50,0)</f>
        <v>808972.68</v>
      </c>
      <c r="AD2670" s="7">
        <f>IFERROR(VLOOKUP(VALUE(T2670),工作表2!$A:$N,14,1)/50,0)</f>
        <v>808972.68</v>
      </c>
      <c r="AE2670" s="7">
        <f>IFERROR(VLOOKUP(VALUE(U2670),工作表2!$A:$N,14,1),0)</f>
        <v>123290023</v>
      </c>
      <c r="AF2670" s="7">
        <f t="shared" si="462"/>
        <v>130570777.12</v>
      </c>
    </row>
    <row r="2671" spans="1:32" x14ac:dyDescent="0.15">
      <c r="A2671" s="8">
        <v>102667</v>
      </c>
      <c r="B2671" s="3" t="s">
        <v>9710</v>
      </c>
      <c r="C2671" t="s">
        <v>9694</v>
      </c>
      <c r="D2671" t="s">
        <v>9715</v>
      </c>
      <c r="E2671" t="s">
        <v>9706</v>
      </c>
      <c r="F2671" t="s">
        <v>9696</v>
      </c>
      <c r="G2671" t="s">
        <v>9703</v>
      </c>
      <c r="H2671" t="s">
        <v>9704</v>
      </c>
      <c r="I2671" t="s">
        <v>9712</v>
      </c>
      <c r="J2671" t="s">
        <v>9716</v>
      </c>
      <c r="K2671" t="s">
        <v>9717</v>
      </c>
      <c r="L2671">
        <f t="shared" si="452"/>
        <v>100801</v>
      </c>
      <c r="M2671">
        <f t="shared" si="453"/>
        <v>100799</v>
      </c>
      <c r="N2671">
        <f t="shared" si="454"/>
        <v>100801</v>
      </c>
      <c r="O2671">
        <f t="shared" si="455"/>
        <v>100800</v>
      </c>
      <c r="P2671">
        <f t="shared" si="456"/>
        <v>100799</v>
      </c>
      <c r="Q2671">
        <f t="shared" si="457"/>
        <v>100801</v>
      </c>
      <c r="R2671">
        <f t="shared" si="458"/>
        <v>100800</v>
      </c>
      <c r="S2671">
        <f t="shared" si="459"/>
        <v>100799</v>
      </c>
      <c r="T2671">
        <f t="shared" si="460"/>
        <v>100799</v>
      </c>
      <c r="U2671">
        <f t="shared" si="461"/>
        <v>202668</v>
      </c>
      <c r="V2671" s="7">
        <f>IFERROR(VLOOKUP(VALUE(L2671),工作表2!$A:$N,14,1)/50,0)</f>
        <v>808972.68</v>
      </c>
      <c r="W2671" s="7">
        <f>IFERROR(VLOOKUP(VALUE(M2671),工作表2!$A:$N,14,1)/50,0)</f>
        <v>808972.68</v>
      </c>
      <c r="X2671" s="7">
        <f>IFERROR(VLOOKUP(VALUE(N2671),工作表2!$A:$N,14,1)/50,0)</f>
        <v>808972.68</v>
      </c>
      <c r="Y2671" s="7">
        <f>IFERROR(VLOOKUP(VALUE(O2671),工作表2!$A:$N,14,1)/50,0)</f>
        <v>808972.68</v>
      </c>
      <c r="Z2671" s="7">
        <f>IFERROR(VLOOKUP(VALUE(P2671),工作表2!$A:$N,14,1)/50,0)</f>
        <v>808972.68</v>
      </c>
      <c r="AA2671" s="7">
        <f>IFERROR(VLOOKUP(VALUE(Q2671),工作表2!$A:$N,14,1)/50,0)</f>
        <v>808972.68</v>
      </c>
      <c r="AB2671" s="7">
        <f>IFERROR(VLOOKUP(VALUE(R2671),工作表2!$A:$N,14,1)/50,0)</f>
        <v>808972.68</v>
      </c>
      <c r="AC2671" s="7">
        <f>IFERROR(VLOOKUP(VALUE(S2671),工作表2!$A:$N,14,1)/50,0)</f>
        <v>808972.68</v>
      </c>
      <c r="AD2671" s="7">
        <f>IFERROR(VLOOKUP(VALUE(T2671),工作表2!$A:$N,14,1)/50,0)</f>
        <v>808972.68</v>
      </c>
      <c r="AE2671" s="7">
        <f>IFERROR(VLOOKUP(VALUE(U2671),工作表2!$A:$N,14,1),0)</f>
        <v>122324292</v>
      </c>
      <c r="AF2671" s="7">
        <f t="shared" si="462"/>
        <v>129605046.12</v>
      </c>
    </row>
    <row r="2672" spans="1:32" x14ac:dyDescent="0.15">
      <c r="A2672" s="8">
        <v>102668</v>
      </c>
      <c r="B2672" s="3" t="s">
        <v>9693</v>
      </c>
      <c r="C2672" t="s">
        <v>9684</v>
      </c>
      <c r="D2672" t="s">
        <v>9715</v>
      </c>
      <c r="E2672" t="s">
        <v>9702</v>
      </c>
      <c r="F2672" t="s">
        <v>9687</v>
      </c>
      <c r="G2672" t="s">
        <v>9703</v>
      </c>
      <c r="H2672" t="s">
        <v>9689</v>
      </c>
      <c r="I2672" t="s">
        <v>9698</v>
      </c>
      <c r="J2672" t="s">
        <v>9716</v>
      </c>
      <c r="K2672" t="s">
        <v>9718</v>
      </c>
      <c r="L2672">
        <f t="shared" si="452"/>
        <v>100799</v>
      </c>
      <c r="M2672">
        <f t="shared" si="453"/>
        <v>100801</v>
      </c>
      <c r="N2672">
        <f t="shared" si="454"/>
        <v>100801</v>
      </c>
      <c r="O2672">
        <f t="shared" si="455"/>
        <v>100799</v>
      </c>
      <c r="P2672">
        <f t="shared" si="456"/>
        <v>100801</v>
      </c>
      <c r="Q2672">
        <f t="shared" si="457"/>
        <v>100801</v>
      </c>
      <c r="R2672">
        <f t="shared" si="458"/>
        <v>100801</v>
      </c>
      <c r="S2672">
        <f t="shared" si="459"/>
        <v>100801</v>
      </c>
      <c r="T2672">
        <f t="shared" si="460"/>
        <v>100799</v>
      </c>
      <c r="U2672">
        <f t="shared" si="461"/>
        <v>202669</v>
      </c>
      <c r="V2672" s="7">
        <f>IFERROR(VLOOKUP(VALUE(L2672),工作表2!$A:$N,14,1)/50,0)</f>
        <v>808972.68</v>
      </c>
      <c r="W2672" s="7">
        <f>IFERROR(VLOOKUP(VALUE(M2672),工作表2!$A:$N,14,1)/50,0)</f>
        <v>808972.68</v>
      </c>
      <c r="X2672" s="7">
        <f>IFERROR(VLOOKUP(VALUE(N2672),工作表2!$A:$N,14,1)/50,0)</f>
        <v>808972.68</v>
      </c>
      <c r="Y2672" s="7">
        <f>IFERROR(VLOOKUP(VALUE(O2672),工作表2!$A:$N,14,1)/50,0)</f>
        <v>808972.68</v>
      </c>
      <c r="Z2672" s="7">
        <f>IFERROR(VLOOKUP(VALUE(P2672),工作表2!$A:$N,14,1)/50,0)</f>
        <v>808972.68</v>
      </c>
      <c r="AA2672" s="7">
        <f>IFERROR(VLOOKUP(VALUE(Q2672),工作表2!$A:$N,14,1)/50,0)</f>
        <v>808972.68</v>
      </c>
      <c r="AB2672" s="7">
        <f>IFERROR(VLOOKUP(VALUE(R2672),工作表2!$A:$N,14,1)/50,0)</f>
        <v>808972.68</v>
      </c>
      <c r="AC2672" s="7">
        <f>IFERROR(VLOOKUP(VALUE(S2672),工作表2!$A:$N,14,1)/50,0)</f>
        <v>808972.68</v>
      </c>
      <c r="AD2672" s="7">
        <f>IFERROR(VLOOKUP(VALUE(T2672),工作表2!$A:$N,14,1)/50,0)</f>
        <v>808972.68</v>
      </c>
      <c r="AE2672" s="7">
        <f>IFERROR(VLOOKUP(VALUE(U2672),工作表2!$A:$N,14,1),0)</f>
        <v>122829999</v>
      </c>
      <c r="AF2672" s="7">
        <f t="shared" si="462"/>
        <v>130110753.12</v>
      </c>
    </row>
    <row r="2673" spans="1:32" x14ac:dyDescent="0.15">
      <c r="A2673" s="8">
        <v>102669</v>
      </c>
      <c r="B2673" s="3" t="s">
        <v>9683</v>
      </c>
      <c r="C2673" t="s">
        <v>9694</v>
      </c>
      <c r="D2673" t="s">
        <v>9715</v>
      </c>
      <c r="E2673" t="s">
        <v>9686</v>
      </c>
      <c r="F2673" t="s">
        <v>9696</v>
      </c>
      <c r="G2673" t="s">
        <v>9688</v>
      </c>
      <c r="H2673" t="s">
        <v>9708</v>
      </c>
      <c r="I2673" t="s">
        <v>9690</v>
      </c>
      <c r="J2673" t="s">
        <v>9716</v>
      </c>
      <c r="K2673" t="s">
        <v>9719</v>
      </c>
      <c r="L2673">
        <f t="shared" si="452"/>
        <v>100800</v>
      </c>
      <c r="M2673">
        <f t="shared" si="453"/>
        <v>100799</v>
      </c>
      <c r="N2673">
        <f t="shared" si="454"/>
        <v>100801</v>
      </c>
      <c r="O2673">
        <f t="shared" si="455"/>
        <v>100801</v>
      </c>
      <c r="P2673">
        <f t="shared" si="456"/>
        <v>100799</v>
      </c>
      <c r="Q2673">
        <f t="shared" si="457"/>
        <v>100799</v>
      </c>
      <c r="R2673">
        <f t="shared" si="458"/>
        <v>100799</v>
      </c>
      <c r="S2673">
        <f t="shared" si="459"/>
        <v>100800</v>
      </c>
      <c r="T2673">
        <f t="shared" si="460"/>
        <v>100799</v>
      </c>
      <c r="U2673">
        <f t="shared" si="461"/>
        <v>202670</v>
      </c>
      <c r="V2673" s="7">
        <f>IFERROR(VLOOKUP(VALUE(L2673),工作表2!$A:$N,14,1)/50,0)</f>
        <v>808972.68</v>
      </c>
      <c r="W2673" s="7">
        <f>IFERROR(VLOOKUP(VALUE(M2673),工作表2!$A:$N,14,1)/50,0)</f>
        <v>808972.68</v>
      </c>
      <c r="X2673" s="7">
        <f>IFERROR(VLOOKUP(VALUE(N2673),工作表2!$A:$N,14,1)/50,0)</f>
        <v>808972.68</v>
      </c>
      <c r="Y2673" s="7">
        <f>IFERROR(VLOOKUP(VALUE(O2673),工作表2!$A:$N,14,1)/50,0)</f>
        <v>808972.68</v>
      </c>
      <c r="Z2673" s="7">
        <f>IFERROR(VLOOKUP(VALUE(P2673),工作表2!$A:$N,14,1)/50,0)</f>
        <v>808972.68</v>
      </c>
      <c r="AA2673" s="7">
        <f>IFERROR(VLOOKUP(VALUE(Q2673),工作表2!$A:$N,14,1)/50,0)</f>
        <v>808972.68</v>
      </c>
      <c r="AB2673" s="7">
        <f>IFERROR(VLOOKUP(VALUE(R2673),工作表2!$A:$N,14,1)/50,0)</f>
        <v>808972.68</v>
      </c>
      <c r="AC2673" s="7">
        <f>IFERROR(VLOOKUP(VALUE(S2673),工作表2!$A:$N,14,1)/50,0)</f>
        <v>808972.68</v>
      </c>
      <c r="AD2673" s="7">
        <f>IFERROR(VLOOKUP(VALUE(T2673),工作表2!$A:$N,14,1)/50,0)</f>
        <v>808972.68</v>
      </c>
      <c r="AE2673" s="7">
        <f>IFERROR(VLOOKUP(VALUE(U2673),工作表2!$A:$N,14,1),0)</f>
        <v>123509420.5</v>
      </c>
      <c r="AF2673" s="7">
        <f t="shared" si="462"/>
        <v>130790174.62</v>
      </c>
    </row>
    <row r="2674" spans="1:32" x14ac:dyDescent="0.15">
      <c r="A2674" s="8">
        <v>102670</v>
      </c>
      <c r="B2674" s="3" t="s">
        <v>9720</v>
      </c>
      <c r="C2674" t="s">
        <v>9721</v>
      </c>
      <c r="D2674" t="s">
        <v>9722</v>
      </c>
      <c r="E2674" t="s">
        <v>9723</v>
      </c>
      <c r="F2674" t="s">
        <v>9724</v>
      </c>
      <c r="G2674" t="s">
        <v>9725</v>
      </c>
      <c r="H2674" t="s">
        <v>9726</v>
      </c>
      <c r="I2674" t="s">
        <v>9727</v>
      </c>
      <c r="J2674" t="s">
        <v>9728</v>
      </c>
      <c r="K2674" t="s">
        <v>9729</v>
      </c>
      <c r="L2674">
        <f t="shared" si="452"/>
        <v>100802</v>
      </c>
      <c r="M2674">
        <f t="shared" si="453"/>
        <v>100802</v>
      </c>
      <c r="N2674">
        <f t="shared" si="454"/>
        <v>100804</v>
      </c>
      <c r="O2674">
        <f t="shared" si="455"/>
        <v>100804</v>
      </c>
      <c r="P2674">
        <f t="shared" si="456"/>
        <v>100803</v>
      </c>
      <c r="Q2674">
        <f t="shared" si="457"/>
        <v>100803</v>
      </c>
      <c r="R2674">
        <f t="shared" si="458"/>
        <v>100803</v>
      </c>
      <c r="S2674">
        <f t="shared" si="459"/>
        <v>100804</v>
      </c>
      <c r="T2674">
        <f t="shared" si="460"/>
        <v>100803</v>
      </c>
      <c r="U2674">
        <f t="shared" si="461"/>
        <v>202671</v>
      </c>
      <c r="V2674" s="7">
        <f>IFERROR(VLOOKUP(VALUE(L2674),工作表2!$A:$N,14,1)/50,0)</f>
        <v>815291.06</v>
      </c>
      <c r="W2674" s="7">
        <f>IFERROR(VLOOKUP(VALUE(M2674),工作表2!$A:$N,14,1)/50,0)</f>
        <v>815291.06</v>
      </c>
      <c r="X2674" s="7">
        <f>IFERROR(VLOOKUP(VALUE(N2674),工作表2!$A:$N,14,1)/50,0)</f>
        <v>815291.06</v>
      </c>
      <c r="Y2674" s="7">
        <f>IFERROR(VLOOKUP(VALUE(O2674),工作表2!$A:$N,14,1)/50,0)</f>
        <v>815291.06</v>
      </c>
      <c r="Z2674" s="7">
        <f>IFERROR(VLOOKUP(VALUE(P2674),工作表2!$A:$N,14,1)/50,0)</f>
        <v>815291.06</v>
      </c>
      <c r="AA2674" s="7">
        <f>IFERROR(VLOOKUP(VALUE(Q2674),工作表2!$A:$N,14,1)/50,0)</f>
        <v>815291.06</v>
      </c>
      <c r="AB2674" s="7">
        <f>IFERROR(VLOOKUP(VALUE(R2674),工作表2!$A:$N,14,1)/50,0)</f>
        <v>815291.06</v>
      </c>
      <c r="AC2674" s="7">
        <f>IFERROR(VLOOKUP(VALUE(S2674),工作表2!$A:$N,14,1)/50,0)</f>
        <v>815291.06</v>
      </c>
      <c r="AD2674" s="7">
        <f>IFERROR(VLOOKUP(VALUE(T2674),工作表2!$A:$N,14,1)/50,0)</f>
        <v>815291.06</v>
      </c>
      <c r="AE2674" s="7">
        <f>IFERROR(VLOOKUP(VALUE(U2674),工作表2!$A:$N,14,1),0)</f>
        <v>121680492.5</v>
      </c>
      <c r="AF2674" s="7">
        <f t="shared" si="462"/>
        <v>129018112.04000001</v>
      </c>
    </row>
    <row r="2675" spans="1:32" x14ac:dyDescent="0.15">
      <c r="A2675" s="8">
        <v>102671</v>
      </c>
      <c r="B2675" s="3" t="s">
        <v>9730</v>
      </c>
      <c r="C2675" t="s">
        <v>9721</v>
      </c>
      <c r="D2675" t="s">
        <v>9731</v>
      </c>
      <c r="E2675" t="s">
        <v>9732</v>
      </c>
      <c r="F2675" t="s">
        <v>9724</v>
      </c>
      <c r="G2675" t="s">
        <v>9725</v>
      </c>
      <c r="H2675" t="s">
        <v>9726</v>
      </c>
      <c r="I2675" t="s">
        <v>9733</v>
      </c>
      <c r="J2675" t="s">
        <v>9734</v>
      </c>
      <c r="K2675" t="s">
        <v>9735</v>
      </c>
      <c r="L2675">
        <f t="shared" si="452"/>
        <v>100804</v>
      </c>
      <c r="M2675">
        <f t="shared" si="453"/>
        <v>100802</v>
      </c>
      <c r="N2675">
        <f t="shared" si="454"/>
        <v>100802</v>
      </c>
      <c r="O2675">
        <f t="shared" si="455"/>
        <v>100802</v>
      </c>
      <c r="P2675">
        <f t="shared" si="456"/>
        <v>100803</v>
      </c>
      <c r="Q2675">
        <f t="shared" si="457"/>
        <v>100803</v>
      </c>
      <c r="R2675">
        <f t="shared" si="458"/>
        <v>100803</v>
      </c>
      <c r="S2675">
        <f t="shared" si="459"/>
        <v>100803</v>
      </c>
      <c r="T2675">
        <f t="shared" si="460"/>
        <v>100804</v>
      </c>
      <c r="U2675">
        <f t="shared" si="461"/>
        <v>202672</v>
      </c>
      <c r="V2675" s="7">
        <f>IFERROR(VLOOKUP(VALUE(L2675),工作表2!$A:$N,14,1)/50,0)</f>
        <v>815291.06</v>
      </c>
      <c r="W2675" s="7">
        <f>IFERROR(VLOOKUP(VALUE(M2675),工作表2!$A:$N,14,1)/50,0)</f>
        <v>815291.06</v>
      </c>
      <c r="X2675" s="7">
        <f>IFERROR(VLOOKUP(VALUE(N2675),工作表2!$A:$N,14,1)/50,0)</f>
        <v>815291.06</v>
      </c>
      <c r="Y2675" s="7">
        <f>IFERROR(VLOOKUP(VALUE(O2675),工作表2!$A:$N,14,1)/50,0)</f>
        <v>815291.06</v>
      </c>
      <c r="Z2675" s="7">
        <f>IFERROR(VLOOKUP(VALUE(P2675),工作表2!$A:$N,14,1)/50,0)</f>
        <v>815291.06</v>
      </c>
      <c r="AA2675" s="7">
        <f>IFERROR(VLOOKUP(VALUE(Q2675),工作表2!$A:$N,14,1)/50,0)</f>
        <v>815291.06</v>
      </c>
      <c r="AB2675" s="7">
        <f>IFERROR(VLOOKUP(VALUE(R2675),工作表2!$A:$N,14,1)/50,0)</f>
        <v>815291.06</v>
      </c>
      <c r="AC2675" s="7">
        <f>IFERROR(VLOOKUP(VALUE(S2675),工作表2!$A:$N,14,1)/50,0)</f>
        <v>815291.06</v>
      </c>
      <c r="AD2675" s="7">
        <f>IFERROR(VLOOKUP(VALUE(T2675),工作表2!$A:$N,14,1)/50,0)</f>
        <v>815291.06</v>
      </c>
      <c r="AE2675" s="7">
        <f>IFERROR(VLOOKUP(VALUE(U2675),工作表2!$A:$N,14,1),0)</f>
        <v>121752548</v>
      </c>
      <c r="AF2675" s="7">
        <f t="shared" si="462"/>
        <v>129090167.54000001</v>
      </c>
    </row>
    <row r="2676" spans="1:32" x14ac:dyDescent="0.15">
      <c r="A2676" s="8">
        <v>102672</v>
      </c>
      <c r="B2676" s="3" t="s">
        <v>9730</v>
      </c>
      <c r="C2676" t="s">
        <v>9736</v>
      </c>
      <c r="D2676" t="s">
        <v>9737</v>
      </c>
      <c r="E2676" t="s">
        <v>9732</v>
      </c>
      <c r="F2676" t="s">
        <v>9724</v>
      </c>
      <c r="G2676" t="s">
        <v>9725</v>
      </c>
      <c r="H2676" t="s">
        <v>9726</v>
      </c>
      <c r="I2676" t="s">
        <v>9727</v>
      </c>
      <c r="J2676" t="s">
        <v>9738</v>
      </c>
      <c r="K2676" t="s">
        <v>9739</v>
      </c>
      <c r="L2676">
        <f t="shared" si="452"/>
        <v>100804</v>
      </c>
      <c r="M2676">
        <f t="shared" si="453"/>
        <v>100804</v>
      </c>
      <c r="N2676">
        <f t="shared" si="454"/>
        <v>100803</v>
      </c>
      <c r="O2676">
        <f t="shared" si="455"/>
        <v>100802</v>
      </c>
      <c r="P2676">
        <f t="shared" si="456"/>
        <v>100803</v>
      </c>
      <c r="Q2676">
        <f t="shared" si="457"/>
        <v>100803</v>
      </c>
      <c r="R2676">
        <f t="shared" si="458"/>
        <v>100803</v>
      </c>
      <c r="S2676">
        <f t="shared" si="459"/>
        <v>100804</v>
      </c>
      <c r="T2676">
        <f t="shared" si="460"/>
        <v>100802</v>
      </c>
      <c r="U2676">
        <f t="shared" si="461"/>
        <v>202673</v>
      </c>
      <c r="V2676" s="7">
        <f>IFERROR(VLOOKUP(VALUE(L2676),工作表2!$A:$N,14,1)/50,0)</f>
        <v>815291.06</v>
      </c>
      <c r="W2676" s="7">
        <f>IFERROR(VLOOKUP(VALUE(M2676),工作表2!$A:$N,14,1)/50,0)</f>
        <v>815291.06</v>
      </c>
      <c r="X2676" s="7">
        <f>IFERROR(VLOOKUP(VALUE(N2676),工作表2!$A:$N,14,1)/50,0)</f>
        <v>815291.06</v>
      </c>
      <c r="Y2676" s="7">
        <f>IFERROR(VLOOKUP(VALUE(O2676),工作表2!$A:$N,14,1)/50,0)</f>
        <v>815291.06</v>
      </c>
      <c r="Z2676" s="7">
        <f>IFERROR(VLOOKUP(VALUE(P2676),工作表2!$A:$N,14,1)/50,0)</f>
        <v>815291.06</v>
      </c>
      <c r="AA2676" s="7">
        <f>IFERROR(VLOOKUP(VALUE(Q2676),工作表2!$A:$N,14,1)/50,0)</f>
        <v>815291.06</v>
      </c>
      <c r="AB2676" s="7">
        <f>IFERROR(VLOOKUP(VALUE(R2676),工作表2!$A:$N,14,1)/50,0)</f>
        <v>815291.06</v>
      </c>
      <c r="AC2676" s="7">
        <f>IFERROR(VLOOKUP(VALUE(S2676),工作表2!$A:$N,14,1)/50,0)</f>
        <v>815291.06</v>
      </c>
      <c r="AD2676" s="7">
        <f>IFERROR(VLOOKUP(VALUE(T2676),工作表2!$A:$N,14,1)/50,0)</f>
        <v>815291.06</v>
      </c>
      <c r="AE2676" s="7">
        <f>IFERROR(VLOOKUP(VALUE(U2676),工作表2!$A:$N,14,1),0)</f>
        <v>121824635</v>
      </c>
      <c r="AF2676" s="7">
        <f t="shared" si="462"/>
        <v>129162254.54000001</v>
      </c>
    </row>
    <row r="2677" spans="1:32" x14ac:dyDescent="0.15">
      <c r="A2677" s="8">
        <v>102673</v>
      </c>
      <c r="B2677" s="3" t="s">
        <v>9720</v>
      </c>
      <c r="C2677" t="s">
        <v>9736</v>
      </c>
      <c r="D2677" t="s">
        <v>9722</v>
      </c>
      <c r="E2677" t="s">
        <v>9723</v>
      </c>
      <c r="F2677" t="s">
        <v>9740</v>
      </c>
      <c r="G2677" t="s">
        <v>9741</v>
      </c>
      <c r="H2677" t="s">
        <v>9726</v>
      </c>
      <c r="I2677" t="s">
        <v>9742</v>
      </c>
      <c r="J2677" t="s">
        <v>9728</v>
      </c>
      <c r="K2677" t="s">
        <v>9743</v>
      </c>
      <c r="L2677">
        <f t="shared" si="452"/>
        <v>100802</v>
      </c>
      <c r="M2677">
        <f t="shared" si="453"/>
        <v>100804</v>
      </c>
      <c r="N2677">
        <f t="shared" si="454"/>
        <v>100804</v>
      </c>
      <c r="O2677">
        <f t="shared" si="455"/>
        <v>100804</v>
      </c>
      <c r="P2677">
        <f t="shared" si="456"/>
        <v>100802</v>
      </c>
      <c r="Q2677">
        <f t="shared" si="457"/>
        <v>100804</v>
      </c>
      <c r="R2677">
        <f t="shared" si="458"/>
        <v>100803</v>
      </c>
      <c r="S2677">
        <f t="shared" si="459"/>
        <v>100802</v>
      </c>
      <c r="T2677">
        <f t="shared" si="460"/>
        <v>100803</v>
      </c>
      <c r="U2677">
        <f t="shared" si="461"/>
        <v>202674</v>
      </c>
      <c r="V2677" s="7">
        <f>IFERROR(VLOOKUP(VALUE(L2677),工作表2!$A:$N,14,1)/50,0)</f>
        <v>815291.06</v>
      </c>
      <c r="W2677" s="7">
        <f>IFERROR(VLOOKUP(VALUE(M2677),工作表2!$A:$N,14,1)/50,0)</f>
        <v>815291.06</v>
      </c>
      <c r="X2677" s="7">
        <f>IFERROR(VLOOKUP(VALUE(N2677),工作表2!$A:$N,14,1)/50,0)</f>
        <v>815291.06</v>
      </c>
      <c r="Y2677" s="7">
        <f>IFERROR(VLOOKUP(VALUE(O2677),工作表2!$A:$N,14,1)/50,0)</f>
        <v>815291.06</v>
      </c>
      <c r="Z2677" s="7">
        <f>IFERROR(VLOOKUP(VALUE(P2677),工作表2!$A:$N,14,1)/50,0)</f>
        <v>815291.06</v>
      </c>
      <c r="AA2677" s="7">
        <f>IFERROR(VLOOKUP(VALUE(Q2677),工作表2!$A:$N,14,1)/50,0)</f>
        <v>815291.06</v>
      </c>
      <c r="AB2677" s="7">
        <f>IFERROR(VLOOKUP(VALUE(R2677),工作表2!$A:$N,14,1)/50,0)</f>
        <v>815291.06</v>
      </c>
      <c r="AC2677" s="7">
        <f>IFERROR(VLOOKUP(VALUE(S2677),工作表2!$A:$N,14,1)/50,0)</f>
        <v>815291.06</v>
      </c>
      <c r="AD2677" s="7">
        <f>IFERROR(VLOOKUP(VALUE(T2677),工作表2!$A:$N,14,1)/50,0)</f>
        <v>815291.06</v>
      </c>
      <c r="AE2677" s="7">
        <f>IFERROR(VLOOKUP(VALUE(U2677),工作表2!$A:$N,14,1),0)</f>
        <v>124073261</v>
      </c>
      <c r="AF2677" s="7">
        <f t="shared" si="462"/>
        <v>131410880.54000001</v>
      </c>
    </row>
    <row r="2678" spans="1:32" x14ac:dyDescent="0.15">
      <c r="A2678" s="8">
        <v>102674</v>
      </c>
      <c r="B2678" s="3" t="s">
        <v>9744</v>
      </c>
      <c r="C2678" t="s">
        <v>9721</v>
      </c>
      <c r="D2678" t="s">
        <v>9722</v>
      </c>
      <c r="E2678" t="s">
        <v>9745</v>
      </c>
      <c r="F2678" t="s">
        <v>9746</v>
      </c>
      <c r="G2678" t="s">
        <v>9725</v>
      </c>
      <c r="H2678" t="s">
        <v>9747</v>
      </c>
      <c r="I2678" t="s">
        <v>9733</v>
      </c>
      <c r="J2678" t="s">
        <v>9734</v>
      </c>
      <c r="K2678" t="s">
        <v>9748</v>
      </c>
      <c r="L2678">
        <f t="shared" si="452"/>
        <v>100803</v>
      </c>
      <c r="M2678">
        <f t="shared" si="453"/>
        <v>100802</v>
      </c>
      <c r="N2678">
        <f t="shared" si="454"/>
        <v>100804</v>
      </c>
      <c r="O2678">
        <f t="shared" si="455"/>
        <v>100803</v>
      </c>
      <c r="P2678">
        <f t="shared" si="456"/>
        <v>100804</v>
      </c>
      <c r="Q2678">
        <f t="shared" si="457"/>
        <v>100803</v>
      </c>
      <c r="R2678">
        <f t="shared" si="458"/>
        <v>100804</v>
      </c>
      <c r="S2678">
        <f t="shared" si="459"/>
        <v>100803</v>
      </c>
      <c r="T2678">
        <f t="shared" si="460"/>
        <v>100804</v>
      </c>
      <c r="U2678">
        <f t="shared" si="461"/>
        <v>202675</v>
      </c>
      <c r="V2678" s="7">
        <f>IFERROR(VLOOKUP(VALUE(L2678),工作表2!$A:$N,14,1)/50,0)</f>
        <v>815291.06</v>
      </c>
      <c r="W2678" s="7">
        <f>IFERROR(VLOOKUP(VALUE(M2678),工作表2!$A:$N,14,1)/50,0)</f>
        <v>815291.06</v>
      </c>
      <c r="X2678" s="7">
        <f>IFERROR(VLOOKUP(VALUE(N2678),工作表2!$A:$N,14,1)/50,0)</f>
        <v>815291.06</v>
      </c>
      <c r="Y2678" s="7">
        <f>IFERROR(VLOOKUP(VALUE(O2678),工作表2!$A:$N,14,1)/50,0)</f>
        <v>815291.06</v>
      </c>
      <c r="Z2678" s="7">
        <f>IFERROR(VLOOKUP(VALUE(P2678),工作表2!$A:$N,14,1)/50,0)</f>
        <v>815291.06</v>
      </c>
      <c r="AA2678" s="7">
        <f>IFERROR(VLOOKUP(VALUE(Q2678),工作表2!$A:$N,14,1)/50,0)</f>
        <v>815291.06</v>
      </c>
      <c r="AB2678" s="7">
        <f>IFERROR(VLOOKUP(VALUE(R2678),工作表2!$A:$N,14,1)/50,0)</f>
        <v>815291.06</v>
      </c>
      <c r="AC2678" s="7">
        <f>IFERROR(VLOOKUP(VALUE(S2678),工作表2!$A:$N,14,1)/50,0)</f>
        <v>815291.06</v>
      </c>
      <c r="AD2678" s="7">
        <f>IFERROR(VLOOKUP(VALUE(T2678),工作表2!$A:$N,14,1)/50,0)</f>
        <v>815291.06</v>
      </c>
      <c r="AE2678" s="7">
        <f>IFERROR(VLOOKUP(VALUE(U2678),工作表2!$A:$N,14,1),0)</f>
        <v>121968903.5</v>
      </c>
      <c r="AF2678" s="7">
        <f t="shared" si="462"/>
        <v>129306523.04000001</v>
      </c>
    </row>
    <row r="2679" spans="1:32" x14ac:dyDescent="0.15">
      <c r="A2679" s="8">
        <v>102675</v>
      </c>
      <c r="B2679" s="3" t="s">
        <v>9720</v>
      </c>
      <c r="C2679" t="s">
        <v>9736</v>
      </c>
      <c r="D2679" t="s">
        <v>9722</v>
      </c>
      <c r="E2679" t="s">
        <v>9745</v>
      </c>
      <c r="F2679" t="s">
        <v>9724</v>
      </c>
      <c r="G2679" t="s">
        <v>9725</v>
      </c>
      <c r="H2679" t="s">
        <v>9749</v>
      </c>
      <c r="I2679" t="s">
        <v>9727</v>
      </c>
      <c r="J2679" t="s">
        <v>9738</v>
      </c>
      <c r="K2679" t="s">
        <v>9750</v>
      </c>
      <c r="L2679">
        <f t="shared" si="452"/>
        <v>100802</v>
      </c>
      <c r="M2679">
        <f t="shared" si="453"/>
        <v>100804</v>
      </c>
      <c r="N2679">
        <f t="shared" si="454"/>
        <v>100804</v>
      </c>
      <c r="O2679">
        <f t="shared" si="455"/>
        <v>100803</v>
      </c>
      <c r="P2679">
        <f t="shared" si="456"/>
        <v>100803</v>
      </c>
      <c r="Q2679">
        <f t="shared" si="457"/>
        <v>100803</v>
      </c>
      <c r="R2679">
        <f t="shared" si="458"/>
        <v>100802</v>
      </c>
      <c r="S2679">
        <f t="shared" si="459"/>
        <v>100804</v>
      </c>
      <c r="T2679">
        <f t="shared" si="460"/>
        <v>100802</v>
      </c>
      <c r="U2679">
        <f t="shared" si="461"/>
        <v>202676</v>
      </c>
      <c r="V2679" s="7">
        <f>IFERROR(VLOOKUP(VALUE(L2679),工作表2!$A:$N,14,1)/50,0)</f>
        <v>815291.06</v>
      </c>
      <c r="W2679" s="7">
        <f>IFERROR(VLOOKUP(VALUE(M2679),工作表2!$A:$N,14,1)/50,0)</f>
        <v>815291.06</v>
      </c>
      <c r="X2679" s="7">
        <f>IFERROR(VLOOKUP(VALUE(N2679),工作表2!$A:$N,14,1)/50,0)</f>
        <v>815291.06</v>
      </c>
      <c r="Y2679" s="7">
        <f>IFERROR(VLOOKUP(VALUE(O2679),工作表2!$A:$N,14,1)/50,0)</f>
        <v>815291.06</v>
      </c>
      <c r="Z2679" s="7">
        <f>IFERROR(VLOOKUP(VALUE(P2679),工作表2!$A:$N,14,1)/50,0)</f>
        <v>815291.06</v>
      </c>
      <c r="AA2679" s="7">
        <f>IFERROR(VLOOKUP(VALUE(Q2679),工作表2!$A:$N,14,1)/50,0)</f>
        <v>815291.06</v>
      </c>
      <c r="AB2679" s="7">
        <f>IFERROR(VLOOKUP(VALUE(R2679),工作表2!$A:$N,14,1)/50,0)</f>
        <v>815291.06</v>
      </c>
      <c r="AC2679" s="7">
        <f>IFERROR(VLOOKUP(VALUE(S2679),工作表2!$A:$N,14,1)/50,0)</f>
        <v>815291.06</v>
      </c>
      <c r="AD2679" s="7">
        <f>IFERROR(VLOOKUP(VALUE(T2679),工作表2!$A:$N,14,1)/50,0)</f>
        <v>815291.06</v>
      </c>
      <c r="AE2679" s="7">
        <f>IFERROR(VLOOKUP(VALUE(U2679),工作表2!$A:$N,14,1),0)</f>
        <v>122041086.5</v>
      </c>
      <c r="AF2679" s="7">
        <f t="shared" si="462"/>
        <v>129378706.04000001</v>
      </c>
    </row>
    <row r="2680" spans="1:32" x14ac:dyDescent="0.15">
      <c r="A2680" s="8">
        <v>102676</v>
      </c>
      <c r="B2680" s="3" t="s">
        <v>9720</v>
      </c>
      <c r="C2680" t="s">
        <v>9751</v>
      </c>
      <c r="D2680" t="s">
        <v>9737</v>
      </c>
      <c r="E2680" t="s">
        <v>9732</v>
      </c>
      <c r="F2680" t="s">
        <v>9740</v>
      </c>
      <c r="G2680" t="s">
        <v>9725</v>
      </c>
      <c r="H2680" t="s">
        <v>9726</v>
      </c>
      <c r="I2680" t="s">
        <v>9733</v>
      </c>
      <c r="J2680" t="s">
        <v>9734</v>
      </c>
      <c r="K2680" t="s">
        <v>9752</v>
      </c>
      <c r="L2680">
        <f t="shared" si="452"/>
        <v>100802</v>
      </c>
      <c r="M2680">
        <f t="shared" si="453"/>
        <v>100803</v>
      </c>
      <c r="N2680">
        <f t="shared" si="454"/>
        <v>100803</v>
      </c>
      <c r="O2680">
        <f t="shared" si="455"/>
        <v>100802</v>
      </c>
      <c r="P2680">
        <f t="shared" si="456"/>
        <v>100802</v>
      </c>
      <c r="Q2680">
        <f t="shared" si="457"/>
        <v>100803</v>
      </c>
      <c r="R2680">
        <f t="shared" si="458"/>
        <v>100803</v>
      </c>
      <c r="S2680">
        <f t="shared" si="459"/>
        <v>100803</v>
      </c>
      <c r="T2680">
        <f t="shared" si="460"/>
        <v>100804</v>
      </c>
      <c r="U2680">
        <f t="shared" si="461"/>
        <v>202677</v>
      </c>
      <c r="V2680" s="7">
        <f>IFERROR(VLOOKUP(VALUE(L2680),工作表2!$A:$N,14,1)/50,0)</f>
        <v>815291.06</v>
      </c>
      <c r="W2680" s="7">
        <f>IFERROR(VLOOKUP(VALUE(M2680),工作表2!$A:$N,14,1)/50,0)</f>
        <v>815291.06</v>
      </c>
      <c r="X2680" s="7">
        <f>IFERROR(VLOOKUP(VALUE(N2680),工作表2!$A:$N,14,1)/50,0)</f>
        <v>815291.06</v>
      </c>
      <c r="Y2680" s="7">
        <f>IFERROR(VLOOKUP(VALUE(O2680),工作表2!$A:$N,14,1)/50,0)</f>
        <v>815291.06</v>
      </c>
      <c r="Z2680" s="7">
        <f>IFERROR(VLOOKUP(VALUE(P2680),工作表2!$A:$N,14,1)/50,0)</f>
        <v>815291.06</v>
      </c>
      <c r="AA2680" s="7">
        <f>IFERROR(VLOOKUP(VALUE(Q2680),工作表2!$A:$N,14,1)/50,0)</f>
        <v>815291.06</v>
      </c>
      <c r="AB2680" s="7">
        <f>IFERROR(VLOOKUP(VALUE(R2680),工作表2!$A:$N,14,1)/50,0)</f>
        <v>815291.06</v>
      </c>
      <c r="AC2680" s="7">
        <f>IFERROR(VLOOKUP(VALUE(S2680),工作表2!$A:$N,14,1)/50,0)</f>
        <v>815291.06</v>
      </c>
      <c r="AD2680" s="7">
        <f>IFERROR(VLOOKUP(VALUE(T2680),工作表2!$A:$N,14,1)/50,0)</f>
        <v>815291.06</v>
      </c>
      <c r="AE2680" s="7">
        <f>IFERROR(VLOOKUP(VALUE(U2680),工作表2!$A:$N,14,1),0)</f>
        <v>124292721</v>
      </c>
      <c r="AF2680" s="7">
        <f t="shared" si="462"/>
        <v>131630340.54000001</v>
      </c>
    </row>
    <row r="2681" spans="1:32" x14ac:dyDescent="0.15">
      <c r="A2681" s="8">
        <v>102677</v>
      </c>
      <c r="B2681" s="3" t="s">
        <v>9744</v>
      </c>
      <c r="C2681" t="s">
        <v>9736</v>
      </c>
      <c r="D2681" t="s">
        <v>9722</v>
      </c>
      <c r="E2681" t="s">
        <v>9732</v>
      </c>
      <c r="F2681" t="s">
        <v>9740</v>
      </c>
      <c r="G2681" t="s">
        <v>9753</v>
      </c>
      <c r="H2681" t="s">
        <v>9747</v>
      </c>
      <c r="I2681" t="s">
        <v>9727</v>
      </c>
      <c r="J2681" t="s">
        <v>9728</v>
      </c>
      <c r="K2681" t="s">
        <v>9754</v>
      </c>
      <c r="L2681">
        <f t="shared" si="452"/>
        <v>100803</v>
      </c>
      <c r="M2681">
        <f t="shared" si="453"/>
        <v>100804</v>
      </c>
      <c r="N2681">
        <f t="shared" si="454"/>
        <v>100804</v>
      </c>
      <c r="O2681">
        <f t="shared" si="455"/>
        <v>100802</v>
      </c>
      <c r="P2681">
        <f t="shared" si="456"/>
        <v>100802</v>
      </c>
      <c r="Q2681">
        <f t="shared" si="457"/>
        <v>100802</v>
      </c>
      <c r="R2681">
        <f t="shared" si="458"/>
        <v>100804</v>
      </c>
      <c r="S2681">
        <f t="shared" si="459"/>
        <v>100804</v>
      </c>
      <c r="T2681">
        <f t="shared" si="460"/>
        <v>100803</v>
      </c>
      <c r="U2681">
        <f t="shared" si="461"/>
        <v>202678</v>
      </c>
      <c r="V2681" s="7">
        <f>IFERROR(VLOOKUP(VALUE(L2681),工作表2!$A:$N,14,1)/50,0)</f>
        <v>815291.06</v>
      </c>
      <c r="W2681" s="7">
        <f>IFERROR(VLOOKUP(VALUE(M2681),工作表2!$A:$N,14,1)/50,0)</f>
        <v>815291.06</v>
      </c>
      <c r="X2681" s="7">
        <f>IFERROR(VLOOKUP(VALUE(N2681),工作表2!$A:$N,14,1)/50,0)</f>
        <v>815291.06</v>
      </c>
      <c r="Y2681" s="7">
        <f>IFERROR(VLOOKUP(VALUE(O2681),工作表2!$A:$N,14,1)/50,0)</f>
        <v>815291.06</v>
      </c>
      <c r="Z2681" s="7">
        <f>IFERROR(VLOOKUP(VALUE(P2681),工作表2!$A:$N,14,1)/50,0)</f>
        <v>815291.06</v>
      </c>
      <c r="AA2681" s="7">
        <f>IFERROR(VLOOKUP(VALUE(Q2681),工作表2!$A:$N,14,1)/50,0)</f>
        <v>815291.06</v>
      </c>
      <c r="AB2681" s="7">
        <f>IFERROR(VLOOKUP(VALUE(R2681),工作表2!$A:$N,14,1)/50,0)</f>
        <v>815291.06</v>
      </c>
      <c r="AC2681" s="7">
        <f>IFERROR(VLOOKUP(VALUE(S2681),工作表2!$A:$N,14,1)/50,0)</f>
        <v>815291.06</v>
      </c>
      <c r="AD2681" s="7">
        <f>IFERROR(VLOOKUP(VALUE(T2681),工作表2!$A:$N,14,1)/50,0)</f>
        <v>815291.06</v>
      </c>
      <c r="AE2681" s="7">
        <f>IFERROR(VLOOKUP(VALUE(U2681),工作表2!$A:$N,14,1),0)</f>
        <v>123319352.5</v>
      </c>
      <c r="AF2681" s="7">
        <f t="shared" si="462"/>
        <v>130656972.04000001</v>
      </c>
    </row>
    <row r="2682" spans="1:32" x14ac:dyDescent="0.15">
      <c r="A2682" s="8">
        <v>102678</v>
      </c>
      <c r="B2682" s="3" t="s">
        <v>9720</v>
      </c>
      <c r="C2682" t="s">
        <v>9751</v>
      </c>
      <c r="D2682" t="s">
        <v>9722</v>
      </c>
      <c r="E2682" t="s">
        <v>9745</v>
      </c>
      <c r="F2682" t="s">
        <v>9740</v>
      </c>
      <c r="G2682" t="s">
        <v>9725</v>
      </c>
      <c r="H2682" t="s">
        <v>9726</v>
      </c>
      <c r="I2682" t="s">
        <v>9727</v>
      </c>
      <c r="J2682" t="s">
        <v>9734</v>
      </c>
      <c r="K2682" t="s">
        <v>9755</v>
      </c>
      <c r="L2682">
        <f t="shared" si="452"/>
        <v>100802</v>
      </c>
      <c r="M2682">
        <f t="shared" si="453"/>
        <v>100803</v>
      </c>
      <c r="N2682">
        <f t="shared" si="454"/>
        <v>100804</v>
      </c>
      <c r="O2682">
        <f t="shared" si="455"/>
        <v>100803</v>
      </c>
      <c r="P2682">
        <f t="shared" si="456"/>
        <v>100802</v>
      </c>
      <c r="Q2682">
        <f t="shared" si="457"/>
        <v>100803</v>
      </c>
      <c r="R2682">
        <f t="shared" si="458"/>
        <v>100803</v>
      </c>
      <c r="S2682">
        <f t="shared" si="459"/>
        <v>100804</v>
      </c>
      <c r="T2682">
        <f t="shared" si="460"/>
        <v>100804</v>
      </c>
      <c r="U2682">
        <f t="shared" si="461"/>
        <v>202679</v>
      </c>
      <c r="V2682" s="7">
        <f>IFERROR(VLOOKUP(VALUE(L2682),工作表2!$A:$N,14,1)/50,0)</f>
        <v>815291.06</v>
      </c>
      <c r="W2682" s="7">
        <f>IFERROR(VLOOKUP(VALUE(M2682),工作表2!$A:$N,14,1)/50,0)</f>
        <v>815291.06</v>
      </c>
      <c r="X2682" s="7">
        <f>IFERROR(VLOOKUP(VALUE(N2682),工作表2!$A:$N,14,1)/50,0)</f>
        <v>815291.06</v>
      </c>
      <c r="Y2682" s="7">
        <f>IFERROR(VLOOKUP(VALUE(O2682),工作表2!$A:$N,14,1)/50,0)</f>
        <v>815291.06</v>
      </c>
      <c r="Z2682" s="7">
        <f>IFERROR(VLOOKUP(VALUE(P2682),工作表2!$A:$N,14,1)/50,0)</f>
        <v>815291.06</v>
      </c>
      <c r="AA2682" s="7">
        <f>IFERROR(VLOOKUP(VALUE(Q2682),工作表2!$A:$N,14,1)/50,0)</f>
        <v>815291.06</v>
      </c>
      <c r="AB2682" s="7">
        <f>IFERROR(VLOOKUP(VALUE(R2682),工作表2!$A:$N,14,1)/50,0)</f>
        <v>815291.06</v>
      </c>
      <c r="AC2682" s="7">
        <f>IFERROR(VLOOKUP(VALUE(S2682),工作表2!$A:$N,14,1)/50,0)</f>
        <v>815291.06</v>
      </c>
      <c r="AD2682" s="7">
        <f>IFERROR(VLOOKUP(VALUE(T2682),工作表2!$A:$N,14,1)/50,0)</f>
        <v>815291.06</v>
      </c>
      <c r="AE2682" s="7">
        <f>IFERROR(VLOOKUP(VALUE(U2682),工作表2!$A:$N,14,1),0)</f>
        <v>123828410</v>
      </c>
      <c r="AF2682" s="7">
        <f t="shared" si="462"/>
        <v>131166029.54000001</v>
      </c>
    </row>
    <row r="2683" spans="1:32" x14ac:dyDescent="0.15">
      <c r="A2683" s="8">
        <v>102679</v>
      </c>
      <c r="B2683" s="3" t="s">
        <v>9730</v>
      </c>
      <c r="C2683" t="s">
        <v>9721</v>
      </c>
      <c r="D2683" t="s">
        <v>9722</v>
      </c>
      <c r="E2683" t="s">
        <v>9745</v>
      </c>
      <c r="F2683" t="s">
        <v>9746</v>
      </c>
      <c r="G2683" t="s">
        <v>9753</v>
      </c>
      <c r="H2683" t="s">
        <v>9726</v>
      </c>
      <c r="I2683" t="s">
        <v>9727</v>
      </c>
      <c r="J2683" t="s">
        <v>9738</v>
      </c>
      <c r="K2683" t="s">
        <v>9756</v>
      </c>
      <c r="L2683">
        <f t="shared" si="452"/>
        <v>100804</v>
      </c>
      <c r="M2683">
        <f t="shared" si="453"/>
        <v>100802</v>
      </c>
      <c r="N2683">
        <f t="shared" si="454"/>
        <v>100804</v>
      </c>
      <c r="O2683">
        <f t="shared" si="455"/>
        <v>100803</v>
      </c>
      <c r="P2683">
        <f t="shared" si="456"/>
        <v>100804</v>
      </c>
      <c r="Q2683">
        <f t="shared" si="457"/>
        <v>100802</v>
      </c>
      <c r="R2683">
        <f t="shared" si="458"/>
        <v>100803</v>
      </c>
      <c r="S2683">
        <f t="shared" si="459"/>
        <v>100804</v>
      </c>
      <c r="T2683">
        <f t="shared" si="460"/>
        <v>100802</v>
      </c>
      <c r="U2683">
        <f t="shared" si="461"/>
        <v>202680</v>
      </c>
      <c r="V2683" s="7">
        <f>IFERROR(VLOOKUP(VALUE(L2683),工作表2!$A:$N,14,1)/50,0)</f>
        <v>815291.06</v>
      </c>
      <c r="W2683" s="7">
        <f>IFERROR(VLOOKUP(VALUE(M2683),工作表2!$A:$N,14,1)/50,0)</f>
        <v>815291.06</v>
      </c>
      <c r="X2683" s="7">
        <f>IFERROR(VLOOKUP(VALUE(N2683),工作表2!$A:$N,14,1)/50,0)</f>
        <v>815291.06</v>
      </c>
      <c r="Y2683" s="7">
        <f>IFERROR(VLOOKUP(VALUE(O2683),工作表2!$A:$N,14,1)/50,0)</f>
        <v>815291.06</v>
      </c>
      <c r="Z2683" s="7">
        <f>IFERROR(VLOOKUP(VALUE(P2683),工作表2!$A:$N,14,1)/50,0)</f>
        <v>815291.06</v>
      </c>
      <c r="AA2683" s="7">
        <f>IFERROR(VLOOKUP(VALUE(Q2683),工作表2!$A:$N,14,1)/50,0)</f>
        <v>815291.06</v>
      </c>
      <c r="AB2683" s="7">
        <f>IFERROR(VLOOKUP(VALUE(R2683),工作表2!$A:$N,14,1)/50,0)</f>
        <v>815291.06</v>
      </c>
      <c r="AC2683" s="7">
        <f>IFERROR(VLOOKUP(VALUE(S2683),工作表2!$A:$N,14,1)/50,0)</f>
        <v>815291.06</v>
      </c>
      <c r="AD2683" s="7">
        <f>IFERROR(VLOOKUP(VALUE(T2683),工作表2!$A:$N,14,1)/50,0)</f>
        <v>815291.06</v>
      </c>
      <c r="AE2683" s="7">
        <f>IFERROR(VLOOKUP(VALUE(U2683),工作表2!$A:$N,14,1),0)</f>
        <v>124512476</v>
      </c>
      <c r="AF2683" s="7">
        <f t="shared" si="462"/>
        <v>131850095.54000001</v>
      </c>
    </row>
    <row r="2684" spans="1:32" x14ac:dyDescent="0.15">
      <c r="A2684" s="8">
        <v>102680</v>
      </c>
      <c r="B2684" s="3" t="s">
        <v>9757</v>
      </c>
      <c r="C2684" t="s">
        <v>9758</v>
      </c>
      <c r="D2684" t="s">
        <v>9759</v>
      </c>
      <c r="E2684" t="s">
        <v>9760</v>
      </c>
      <c r="F2684" t="s">
        <v>9761</v>
      </c>
      <c r="G2684" t="s">
        <v>9762</v>
      </c>
      <c r="H2684" t="s">
        <v>9763</v>
      </c>
      <c r="I2684" t="s">
        <v>9764</v>
      </c>
      <c r="J2684" t="s">
        <v>9765</v>
      </c>
      <c r="K2684" t="s">
        <v>9766</v>
      </c>
      <c r="L2684">
        <f t="shared" si="452"/>
        <v>100806</v>
      </c>
      <c r="M2684">
        <f t="shared" si="453"/>
        <v>100807</v>
      </c>
      <c r="N2684">
        <f t="shared" si="454"/>
        <v>100807</v>
      </c>
      <c r="O2684">
        <f t="shared" si="455"/>
        <v>100805</v>
      </c>
      <c r="P2684">
        <f t="shared" si="456"/>
        <v>100806</v>
      </c>
      <c r="Q2684">
        <f t="shared" si="457"/>
        <v>100805</v>
      </c>
      <c r="R2684">
        <f t="shared" si="458"/>
        <v>100806</v>
      </c>
      <c r="S2684">
        <f t="shared" si="459"/>
        <v>100806</v>
      </c>
      <c r="T2684">
        <f t="shared" si="460"/>
        <v>100807</v>
      </c>
      <c r="U2684">
        <f t="shared" si="461"/>
        <v>202681</v>
      </c>
      <c r="V2684" s="7">
        <f>IFERROR(VLOOKUP(VALUE(L2684),工作表2!$A:$N,14,1)/50,0)</f>
        <v>821618.51</v>
      </c>
      <c r="W2684" s="7">
        <f>IFERROR(VLOOKUP(VALUE(M2684),工作表2!$A:$N,14,1)/50,0)</f>
        <v>821618.51</v>
      </c>
      <c r="X2684" s="7">
        <f>IFERROR(VLOOKUP(VALUE(N2684),工作表2!$A:$N,14,1)/50,0)</f>
        <v>821618.51</v>
      </c>
      <c r="Y2684" s="7">
        <f>IFERROR(VLOOKUP(VALUE(O2684),工作表2!$A:$N,14,1)/50,0)</f>
        <v>821618.51</v>
      </c>
      <c r="Z2684" s="7">
        <f>IFERROR(VLOOKUP(VALUE(P2684),工作表2!$A:$N,14,1)/50,0)</f>
        <v>821618.51</v>
      </c>
      <c r="AA2684" s="7">
        <f>IFERROR(VLOOKUP(VALUE(Q2684),工作表2!$A:$N,14,1)/50,0)</f>
        <v>821618.51</v>
      </c>
      <c r="AB2684" s="7">
        <f>IFERROR(VLOOKUP(VALUE(R2684),工作表2!$A:$N,14,1)/50,0)</f>
        <v>821618.51</v>
      </c>
      <c r="AC2684" s="7">
        <f>IFERROR(VLOOKUP(VALUE(S2684),工作表2!$A:$N,14,1)/50,0)</f>
        <v>821618.51</v>
      </c>
      <c r="AD2684" s="7">
        <f>IFERROR(VLOOKUP(VALUE(T2684),工作表2!$A:$N,14,1)/50,0)</f>
        <v>821618.51</v>
      </c>
      <c r="AE2684" s="7">
        <f>IFERROR(VLOOKUP(VALUE(U2684),工作表2!$A:$N,14,1),0)</f>
        <v>122668519.5</v>
      </c>
      <c r="AF2684" s="7">
        <f t="shared" si="462"/>
        <v>130063086.09</v>
      </c>
    </row>
    <row r="2685" spans="1:32" x14ac:dyDescent="0.15">
      <c r="A2685" s="8">
        <v>102681</v>
      </c>
      <c r="B2685" s="3" t="s">
        <v>9767</v>
      </c>
      <c r="C2685" t="s">
        <v>9768</v>
      </c>
      <c r="D2685" t="s">
        <v>9759</v>
      </c>
      <c r="E2685" t="s">
        <v>9769</v>
      </c>
      <c r="F2685" t="s">
        <v>9770</v>
      </c>
      <c r="G2685" t="s">
        <v>9762</v>
      </c>
      <c r="H2685" t="s">
        <v>9771</v>
      </c>
      <c r="I2685" t="s">
        <v>9772</v>
      </c>
      <c r="J2685" t="s">
        <v>9773</v>
      </c>
      <c r="K2685" t="s">
        <v>9774</v>
      </c>
      <c r="L2685">
        <f t="shared" si="452"/>
        <v>100807</v>
      </c>
      <c r="M2685">
        <f t="shared" si="453"/>
        <v>100806</v>
      </c>
      <c r="N2685">
        <f t="shared" si="454"/>
        <v>100807</v>
      </c>
      <c r="O2685">
        <f t="shared" si="455"/>
        <v>100806</v>
      </c>
      <c r="P2685">
        <f t="shared" si="456"/>
        <v>100805</v>
      </c>
      <c r="Q2685">
        <f t="shared" si="457"/>
        <v>100805</v>
      </c>
      <c r="R2685">
        <f t="shared" si="458"/>
        <v>100807</v>
      </c>
      <c r="S2685">
        <f t="shared" si="459"/>
        <v>100805</v>
      </c>
      <c r="T2685">
        <f t="shared" si="460"/>
        <v>100806</v>
      </c>
      <c r="U2685">
        <f t="shared" si="461"/>
        <v>202682</v>
      </c>
      <c r="V2685" s="7">
        <f>IFERROR(VLOOKUP(VALUE(L2685),工作表2!$A:$N,14,1)/50,0)</f>
        <v>821618.51</v>
      </c>
      <c r="W2685" s="7">
        <f>IFERROR(VLOOKUP(VALUE(M2685),工作表2!$A:$N,14,1)/50,0)</f>
        <v>821618.51</v>
      </c>
      <c r="X2685" s="7">
        <f>IFERROR(VLOOKUP(VALUE(N2685),工作表2!$A:$N,14,1)/50,0)</f>
        <v>821618.51</v>
      </c>
      <c r="Y2685" s="7">
        <f>IFERROR(VLOOKUP(VALUE(O2685),工作表2!$A:$N,14,1)/50,0)</f>
        <v>821618.51</v>
      </c>
      <c r="Z2685" s="7">
        <f>IFERROR(VLOOKUP(VALUE(P2685),工作表2!$A:$N,14,1)/50,0)</f>
        <v>821618.51</v>
      </c>
      <c r="AA2685" s="7">
        <f>IFERROR(VLOOKUP(VALUE(Q2685),工作表2!$A:$N,14,1)/50,0)</f>
        <v>821618.51</v>
      </c>
      <c r="AB2685" s="7">
        <f>IFERROR(VLOOKUP(VALUE(R2685),工作表2!$A:$N,14,1)/50,0)</f>
        <v>821618.51</v>
      </c>
      <c r="AC2685" s="7">
        <f>IFERROR(VLOOKUP(VALUE(S2685),工作表2!$A:$N,14,1)/50,0)</f>
        <v>821618.51</v>
      </c>
      <c r="AD2685" s="7">
        <f>IFERROR(VLOOKUP(VALUE(T2685),工作表2!$A:$N,14,1)/50,0)</f>
        <v>821618.51</v>
      </c>
      <c r="AE2685" s="7">
        <f>IFERROR(VLOOKUP(VALUE(U2685),工作表2!$A:$N,14,1),0)</f>
        <v>122740688.5</v>
      </c>
      <c r="AF2685" s="7">
        <f t="shared" si="462"/>
        <v>130135255.09</v>
      </c>
    </row>
    <row r="2686" spans="1:32" x14ac:dyDescent="0.15">
      <c r="A2686" s="8">
        <v>102682</v>
      </c>
      <c r="B2686" s="3" t="s">
        <v>9775</v>
      </c>
      <c r="C2686" t="s">
        <v>9776</v>
      </c>
      <c r="D2686" t="s">
        <v>9777</v>
      </c>
      <c r="E2686" t="s">
        <v>9769</v>
      </c>
      <c r="F2686" t="s">
        <v>9761</v>
      </c>
      <c r="G2686" t="s">
        <v>9778</v>
      </c>
      <c r="H2686" t="s">
        <v>9779</v>
      </c>
      <c r="I2686" t="s">
        <v>9780</v>
      </c>
      <c r="J2686" t="s">
        <v>9773</v>
      </c>
      <c r="K2686" t="s">
        <v>9781</v>
      </c>
      <c r="L2686">
        <f t="shared" si="452"/>
        <v>100805</v>
      </c>
      <c r="M2686">
        <f t="shared" si="453"/>
        <v>100805</v>
      </c>
      <c r="N2686">
        <f t="shared" si="454"/>
        <v>100805</v>
      </c>
      <c r="O2686">
        <f t="shared" si="455"/>
        <v>100806</v>
      </c>
      <c r="P2686">
        <f t="shared" si="456"/>
        <v>100806</v>
      </c>
      <c r="Q2686">
        <f t="shared" si="457"/>
        <v>100806</v>
      </c>
      <c r="R2686">
        <f t="shared" si="458"/>
        <v>100805</v>
      </c>
      <c r="S2686">
        <f t="shared" si="459"/>
        <v>100807</v>
      </c>
      <c r="T2686">
        <f t="shared" si="460"/>
        <v>100806</v>
      </c>
      <c r="U2686">
        <f t="shared" si="461"/>
        <v>202683</v>
      </c>
      <c r="V2686" s="7">
        <f>IFERROR(VLOOKUP(VALUE(L2686),工作表2!$A:$N,14,1)/50,0)</f>
        <v>821618.51</v>
      </c>
      <c r="W2686" s="7">
        <f>IFERROR(VLOOKUP(VALUE(M2686),工作表2!$A:$N,14,1)/50,0)</f>
        <v>821618.51</v>
      </c>
      <c r="X2686" s="7">
        <f>IFERROR(VLOOKUP(VALUE(N2686),工作表2!$A:$N,14,1)/50,0)</f>
        <v>821618.51</v>
      </c>
      <c r="Y2686" s="7">
        <f>IFERROR(VLOOKUP(VALUE(O2686),工作表2!$A:$N,14,1)/50,0)</f>
        <v>821618.51</v>
      </c>
      <c r="Z2686" s="7">
        <f>IFERROR(VLOOKUP(VALUE(P2686),工作表2!$A:$N,14,1)/50,0)</f>
        <v>821618.51</v>
      </c>
      <c r="AA2686" s="7">
        <f>IFERROR(VLOOKUP(VALUE(Q2686),工作表2!$A:$N,14,1)/50,0)</f>
        <v>821618.51</v>
      </c>
      <c r="AB2686" s="7">
        <f>IFERROR(VLOOKUP(VALUE(R2686),工作表2!$A:$N,14,1)/50,0)</f>
        <v>821618.51</v>
      </c>
      <c r="AC2686" s="7">
        <f>IFERROR(VLOOKUP(VALUE(S2686),工作表2!$A:$N,14,1)/50,0)</f>
        <v>821618.51</v>
      </c>
      <c r="AD2686" s="7">
        <f>IFERROR(VLOOKUP(VALUE(T2686),工作表2!$A:$N,14,1)/50,0)</f>
        <v>821618.51</v>
      </c>
      <c r="AE2686" s="7">
        <f>IFERROR(VLOOKUP(VALUE(U2686),工作表2!$A:$N,14,1),0)</f>
        <v>122812890</v>
      </c>
      <c r="AF2686" s="7">
        <f t="shared" si="462"/>
        <v>130207456.59</v>
      </c>
    </row>
    <row r="2687" spans="1:32" x14ac:dyDescent="0.15">
      <c r="A2687" s="8">
        <v>102683</v>
      </c>
      <c r="B2687" s="3" t="s">
        <v>9757</v>
      </c>
      <c r="C2687" t="s">
        <v>9758</v>
      </c>
      <c r="D2687" t="s">
        <v>9777</v>
      </c>
      <c r="E2687" t="s">
        <v>9782</v>
      </c>
      <c r="F2687" t="s">
        <v>9770</v>
      </c>
      <c r="G2687" t="s">
        <v>9783</v>
      </c>
      <c r="H2687" t="s">
        <v>9771</v>
      </c>
      <c r="I2687" t="s">
        <v>9764</v>
      </c>
      <c r="J2687" t="s">
        <v>9765</v>
      </c>
      <c r="K2687" t="s">
        <v>9784</v>
      </c>
      <c r="L2687">
        <f t="shared" si="452"/>
        <v>100806</v>
      </c>
      <c r="M2687">
        <f t="shared" si="453"/>
        <v>100807</v>
      </c>
      <c r="N2687">
        <f t="shared" si="454"/>
        <v>100805</v>
      </c>
      <c r="O2687">
        <f t="shared" si="455"/>
        <v>100807</v>
      </c>
      <c r="P2687">
        <f t="shared" si="456"/>
        <v>100805</v>
      </c>
      <c r="Q2687">
        <f t="shared" si="457"/>
        <v>100807</v>
      </c>
      <c r="R2687">
        <f t="shared" si="458"/>
        <v>100807</v>
      </c>
      <c r="S2687">
        <f t="shared" si="459"/>
        <v>100806</v>
      </c>
      <c r="T2687">
        <f t="shared" si="460"/>
        <v>100807</v>
      </c>
      <c r="U2687">
        <f t="shared" si="461"/>
        <v>202684</v>
      </c>
      <c r="V2687" s="7">
        <f>IFERROR(VLOOKUP(VALUE(L2687),工作表2!$A:$N,14,1)/50,0)</f>
        <v>821618.51</v>
      </c>
      <c r="W2687" s="7">
        <f>IFERROR(VLOOKUP(VALUE(M2687),工作表2!$A:$N,14,1)/50,0)</f>
        <v>821618.51</v>
      </c>
      <c r="X2687" s="7">
        <f>IFERROR(VLOOKUP(VALUE(N2687),工作表2!$A:$N,14,1)/50,0)</f>
        <v>821618.51</v>
      </c>
      <c r="Y2687" s="7">
        <f>IFERROR(VLOOKUP(VALUE(O2687),工作表2!$A:$N,14,1)/50,0)</f>
        <v>821618.51</v>
      </c>
      <c r="Z2687" s="7">
        <f>IFERROR(VLOOKUP(VALUE(P2687),工作表2!$A:$N,14,1)/50,0)</f>
        <v>821618.51</v>
      </c>
      <c r="AA2687" s="7">
        <f>IFERROR(VLOOKUP(VALUE(Q2687),工作表2!$A:$N,14,1)/50,0)</f>
        <v>821618.51</v>
      </c>
      <c r="AB2687" s="7">
        <f>IFERROR(VLOOKUP(VALUE(R2687),工作表2!$A:$N,14,1)/50,0)</f>
        <v>821618.51</v>
      </c>
      <c r="AC2687" s="7">
        <f>IFERROR(VLOOKUP(VALUE(S2687),工作表2!$A:$N,14,1)/50,0)</f>
        <v>821618.51</v>
      </c>
      <c r="AD2687" s="7">
        <f>IFERROR(VLOOKUP(VALUE(T2687),工作表2!$A:$N,14,1)/50,0)</f>
        <v>821618.51</v>
      </c>
      <c r="AE2687" s="7">
        <f>IFERROR(VLOOKUP(VALUE(U2687),工作表2!$A:$N,14,1),0)</f>
        <v>125077836.5</v>
      </c>
      <c r="AF2687" s="7">
        <f t="shared" si="462"/>
        <v>132472403.09</v>
      </c>
    </row>
    <row r="2688" spans="1:32" x14ac:dyDescent="0.15">
      <c r="A2688" s="8">
        <v>102684</v>
      </c>
      <c r="B2688" s="3" t="s">
        <v>9757</v>
      </c>
      <c r="C2688" t="s">
        <v>9768</v>
      </c>
      <c r="D2688" t="s">
        <v>9777</v>
      </c>
      <c r="E2688" t="s">
        <v>9769</v>
      </c>
      <c r="F2688" t="s">
        <v>9761</v>
      </c>
      <c r="G2688" t="s">
        <v>9778</v>
      </c>
      <c r="H2688" t="s">
        <v>9763</v>
      </c>
      <c r="I2688" t="s">
        <v>9780</v>
      </c>
      <c r="J2688" t="s">
        <v>9765</v>
      </c>
      <c r="K2688" t="s">
        <v>9785</v>
      </c>
      <c r="L2688">
        <f t="shared" si="452"/>
        <v>100806</v>
      </c>
      <c r="M2688">
        <f t="shared" si="453"/>
        <v>100806</v>
      </c>
      <c r="N2688">
        <f t="shared" si="454"/>
        <v>100805</v>
      </c>
      <c r="O2688">
        <f t="shared" si="455"/>
        <v>100806</v>
      </c>
      <c r="P2688">
        <f t="shared" si="456"/>
        <v>100806</v>
      </c>
      <c r="Q2688">
        <f t="shared" si="457"/>
        <v>100806</v>
      </c>
      <c r="R2688">
        <f t="shared" si="458"/>
        <v>100806</v>
      </c>
      <c r="S2688">
        <f t="shared" si="459"/>
        <v>100807</v>
      </c>
      <c r="T2688">
        <f t="shared" si="460"/>
        <v>100807</v>
      </c>
      <c r="U2688">
        <f t="shared" si="461"/>
        <v>202685</v>
      </c>
      <c r="V2688" s="7">
        <f>IFERROR(VLOOKUP(VALUE(L2688),工作表2!$A:$N,14,1)/50,0)</f>
        <v>821618.51</v>
      </c>
      <c r="W2688" s="7">
        <f>IFERROR(VLOOKUP(VALUE(M2688),工作表2!$A:$N,14,1)/50,0)</f>
        <v>821618.51</v>
      </c>
      <c r="X2688" s="7">
        <f>IFERROR(VLOOKUP(VALUE(N2688),工作表2!$A:$N,14,1)/50,0)</f>
        <v>821618.51</v>
      </c>
      <c r="Y2688" s="7">
        <f>IFERROR(VLOOKUP(VALUE(O2688),工作表2!$A:$N,14,1)/50,0)</f>
        <v>821618.51</v>
      </c>
      <c r="Z2688" s="7">
        <f>IFERROR(VLOOKUP(VALUE(P2688),工作表2!$A:$N,14,1)/50,0)</f>
        <v>821618.51</v>
      </c>
      <c r="AA2688" s="7">
        <f>IFERROR(VLOOKUP(VALUE(Q2688),工作表2!$A:$N,14,1)/50,0)</f>
        <v>821618.51</v>
      </c>
      <c r="AB2688" s="7">
        <f>IFERROR(VLOOKUP(VALUE(R2688),工作表2!$A:$N,14,1)/50,0)</f>
        <v>821618.51</v>
      </c>
      <c r="AC2688" s="7">
        <f>IFERROR(VLOOKUP(VALUE(S2688),工作表2!$A:$N,14,1)/50,0)</f>
        <v>821618.51</v>
      </c>
      <c r="AD2688" s="7">
        <f>IFERROR(VLOOKUP(VALUE(T2688),工作表2!$A:$N,14,1)/50,0)</f>
        <v>821618.51</v>
      </c>
      <c r="AE2688" s="7">
        <f>IFERROR(VLOOKUP(VALUE(U2688),工作表2!$A:$N,14,1),0)</f>
        <v>122957389</v>
      </c>
      <c r="AF2688" s="7">
        <f t="shared" si="462"/>
        <v>130351955.59</v>
      </c>
    </row>
    <row r="2689" spans="1:32" x14ac:dyDescent="0.15">
      <c r="A2689" s="8">
        <v>102685</v>
      </c>
      <c r="B2689" s="3" t="s">
        <v>9767</v>
      </c>
      <c r="C2689" t="s">
        <v>9776</v>
      </c>
      <c r="D2689" t="s">
        <v>9777</v>
      </c>
      <c r="E2689" t="s">
        <v>9782</v>
      </c>
      <c r="F2689" t="s">
        <v>9786</v>
      </c>
      <c r="G2689" t="s">
        <v>9778</v>
      </c>
      <c r="H2689" t="s">
        <v>9763</v>
      </c>
      <c r="I2689" t="s">
        <v>9764</v>
      </c>
      <c r="J2689" t="s">
        <v>9773</v>
      </c>
      <c r="K2689" t="s">
        <v>9787</v>
      </c>
      <c r="L2689">
        <f t="shared" si="452"/>
        <v>100807</v>
      </c>
      <c r="M2689">
        <f t="shared" si="453"/>
        <v>100805</v>
      </c>
      <c r="N2689">
        <f t="shared" si="454"/>
        <v>100805</v>
      </c>
      <c r="O2689">
        <f t="shared" si="455"/>
        <v>100807</v>
      </c>
      <c r="P2689">
        <f t="shared" si="456"/>
        <v>100807</v>
      </c>
      <c r="Q2689">
        <f t="shared" si="457"/>
        <v>100806</v>
      </c>
      <c r="R2689">
        <f t="shared" si="458"/>
        <v>100806</v>
      </c>
      <c r="S2689">
        <f t="shared" si="459"/>
        <v>100806</v>
      </c>
      <c r="T2689">
        <f t="shared" si="460"/>
        <v>100806</v>
      </c>
      <c r="U2689">
        <f t="shared" si="461"/>
        <v>202686</v>
      </c>
      <c r="V2689" s="7">
        <f>IFERROR(VLOOKUP(VALUE(L2689),工作表2!$A:$N,14,1)/50,0)</f>
        <v>821618.51</v>
      </c>
      <c r="W2689" s="7">
        <f>IFERROR(VLOOKUP(VALUE(M2689),工作表2!$A:$N,14,1)/50,0)</f>
        <v>821618.51</v>
      </c>
      <c r="X2689" s="7">
        <f>IFERROR(VLOOKUP(VALUE(N2689),工作表2!$A:$N,14,1)/50,0)</f>
        <v>821618.51</v>
      </c>
      <c r="Y2689" s="7">
        <f>IFERROR(VLOOKUP(VALUE(O2689),工作表2!$A:$N,14,1)/50,0)</f>
        <v>821618.51</v>
      </c>
      <c r="Z2689" s="7">
        <f>IFERROR(VLOOKUP(VALUE(P2689),工作表2!$A:$N,14,1)/50,0)</f>
        <v>821618.51</v>
      </c>
      <c r="AA2689" s="7">
        <f>IFERROR(VLOOKUP(VALUE(Q2689),工作表2!$A:$N,14,1)/50,0)</f>
        <v>821618.51</v>
      </c>
      <c r="AB2689" s="7">
        <f>IFERROR(VLOOKUP(VALUE(R2689),工作表2!$A:$N,14,1)/50,0)</f>
        <v>821618.51</v>
      </c>
      <c r="AC2689" s="7">
        <f>IFERROR(VLOOKUP(VALUE(S2689),工作表2!$A:$N,14,1)/50,0)</f>
        <v>821618.51</v>
      </c>
      <c r="AD2689" s="7">
        <f>IFERROR(VLOOKUP(VALUE(T2689),工作表2!$A:$N,14,1)/50,0)</f>
        <v>821618.51</v>
      </c>
      <c r="AE2689" s="7">
        <f>IFERROR(VLOOKUP(VALUE(U2689),工作表2!$A:$N,14,1),0)</f>
        <v>123029687</v>
      </c>
      <c r="AF2689" s="7">
        <f t="shared" si="462"/>
        <v>130424253.59</v>
      </c>
    </row>
    <row r="2690" spans="1:32" x14ac:dyDescent="0.15">
      <c r="A2690" s="8">
        <v>102686</v>
      </c>
      <c r="B2690" s="3" t="s">
        <v>9767</v>
      </c>
      <c r="C2690" t="s">
        <v>9776</v>
      </c>
      <c r="D2690" t="s">
        <v>9759</v>
      </c>
      <c r="E2690" t="s">
        <v>9769</v>
      </c>
      <c r="F2690" t="s">
        <v>9770</v>
      </c>
      <c r="G2690" t="s">
        <v>9762</v>
      </c>
      <c r="H2690" t="s">
        <v>9779</v>
      </c>
      <c r="I2690" t="s">
        <v>9764</v>
      </c>
      <c r="J2690" t="s">
        <v>9765</v>
      </c>
      <c r="K2690" t="s">
        <v>9788</v>
      </c>
      <c r="L2690">
        <f t="shared" si="452"/>
        <v>100807</v>
      </c>
      <c r="M2690">
        <f t="shared" si="453"/>
        <v>100805</v>
      </c>
      <c r="N2690">
        <f t="shared" si="454"/>
        <v>100807</v>
      </c>
      <c r="O2690">
        <f t="shared" si="455"/>
        <v>100806</v>
      </c>
      <c r="P2690">
        <f t="shared" si="456"/>
        <v>100805</v>
      </c>
      <c r="Q2690">
        <f t="shared" si="457"/>
        <v>100805</v>
      </c>
      <c r="R2690">
        <f t="shared" si="458"/>
        <v>100805</v>
      </c>
      <c r="S2690">
        <f t="shared" si="459"/>
        <v>100806</v>
      </c>
      <c r="T2690">
        <f t="shared" si="460"/>
        <v>100807</v>
      </c>
      <c r="U2690">
        <f t="shared" si="461"/>
        <v>202687</v>
      </c>
      <c r="V2690" s="7">
        <f>IFERROR(VLOOKUP(VALUE(L2690),工作表2!$A:$N,14,1)/50,0)</f>
        <v>821618.51</v>
      </c>
      <c r="W2690" s="7">
        <f>IFERROR(VLOOKUP(VALUE(M2690),工作表2!$A:$N,14,1)/50,0)</f>
        <v>821618.51</v>
      </c>
      <c r="X2690" s="7">
        <f>IFERROR(VLOOKUP(VALUE(N2690),工作表2!$A:$N,14,1)/50,0)</f>
        <v>821618.51</v>
      </c>
      <c r="Y2690" s="7">
        <f>IFERROR(VLOOKUP(VALUE(O2690),工作表2!$A:$N,14,1)/50,0)</f>
        <v>821618.51</v>
      </c>
      <c r="Z2690" s="7">
        <f>IFERROR(VLOOKUP(VALUE(P2690),工作表2!$A:$N,14,1)/50,0)</f>
        <v>821618.51</v>
      </c>
      <c r="AA2690" s="7">
        <f>IFERROR(VLOOKUP(VALUE(Q2690),工作表2!$A:$N,14,1)/50,0)</f>
        <v>821618.51</v>
      </c>
      <c r="AB2690" s="7">
        <f>IFERROR(VLOOKUP(VALUE(R2690),工作表2!$A:$N,14,1)/50,0)</f>
        <v>821618.51</v>
      </c>
      <c r="AC2690" s="7">
        <f>IFERROR(VLOOKUP(VALUE(S2690),工作表2!$A:$N,14,1)/50,0)</f>
        <v>821618.51</v>
      </c>
      <c r="AD2690" s="7">
        <f>IFERROR(VLOOKUP(VALUE(T2690),工作表2!$A:$N,14,1)/50,0)</f>
        <v>821618.51</v>
      </c>
      <c r="AE2690" s="7">
        <f>IFERROR(VLOOKUP(VALUE(U2690),工作表2!$A:$N,14,1),0)</f>
        <v>125297648.5</v>
      </c>
      <c r="AF2690" s="7">
        <f t="shared" si="462"/>
        <v>132692215.09</v>
      </c>
    </row>
    <row r="2691" spans="1:32" x14ac:dyDescent="0.15">
      <c r="A2691" s="8">
        <v>102687</v>
      </c>
      <c r="B2691" s="3" t="s">
        <v>9767</v>
      </c>
      <c r="C2691" t="s">
        <v>9768</v>
      </c>
      <c r="D2691" t="s">
        <v>9759</v>
      </c>
      <c r="E2691" t="s">
        <v>9769</v>
      </c>
      <c r="F2691" t="s">
        <v>9786</v>
      </c>
      <c r="G2691" t="s">
        <v>9783</v>
      </c>
      <c r="H2691" t="s">
        <v>9779</v>
      </c>
      <c r="I2691" t="s">
        <v>9772</v>
      </c>
      <c r="J2691" t="s">
        <v>9789</v>
      </c>
      <c r="K2691" t="s">
        <v>9790</v>
      </c>
      <c r="L2691">
        <f t="shared" si="452"/>
        <v>100807</v>
      </c>
      <c r="M2691">
        <f t="shared" si="453"/>
        <v>100806</v>
      </c>
      <c r="N2691">
        <f t="shared" si="454"/>
        <v>100807</v>
      </c>
      <c r="O2691">
        <f t="shared" si="455"/>
        <v>100806</v>
      </c>
      <c r="P2691">
        <f t="shared" si="456"/>
        <v>100807</v>
      </c>
      <c r="Q2691">
        <f t="shared" si="457"/>
        <v>100807</v>
      </c>
      <c r="R2691">
        <f t="shared" si="458"/>
        <v>100805</v>
      </c>
      <c r="S2691">
        <f t="shared" si="459"/>
        <v>100805</v>
      </c>
      <c r="T2691">
        <f t="shared" si="460"/>
        <v>100805</v>
      </c>
      <c r="U2691">
        <f t="shared" si="461"/>
        <v>202688</v>
      </c>
      <c r="V2691" s="7">
        <f>IFERROR(VLOOKUP(VALUE(L2691),工作表2!$A:$N,14,1)/50,0)</f>
        <v>821618.51</v>
      </c>
      <c r="W2691" s="7">
        <f>IFERROR(VLOOKUP(VALUE(M2691),工作表2!$A:$N,14,1)/50,0)</f>
        <v>821618.51</v>
      </c>
      <c r="X2691" s="7">
        <f>IFERROR(VLOOKUP(VALUE(N2691),工作表2!$A:$N,14,1)/50,0)</f>
        <v>821618.51</v>
      </c>
      <c r="Y2691" s="7">
        <f>IFERROR(VLOOKUP(VALUE(O2691),工作表2!$A:$N,14,1)/50,0)</f>
        <v>821618.51</v>
      </c>
      <c r="Z2691" s="7">
        <f>IFERROR(VLOOKUP(VALUE(P2691),工作表2!$A:$N,14,1)/50,0)</f>
        <v>821618.51</v>
      </c>
      <c r="AA2691" s="7">
        <f>IFERROR(VLOOKUP(VALUE(Q2691),工作表2!$A:$N,14,1)/50,0)</f>
        <v>821618.51</v>
      </c>
      <c r="AB2691" s="7">
        <f>IFERROR(VLOOKUP(VALUE(R2691),工作表2!$A:$N,14,1)/50,0)</f>
        <v>821618.51</v>
      </c>
      <c r="AC2691" s="7">
        <f>IFERROR(VLOOKUP(VALUE(S2691),工作表2!$A:$N,14,1)/50,0)</f>
        <v>821618.51</v>
      </c>
      <c r="AD2691" s="7">
        <f>IFERROR(VLOOKUP(VALUE(T2691),工作表2!$A:$N,14,1)/50,0)</f>
        <v>821618.51</v>
      </c>
      <c r="AE2691" s="7">
        <f>IFERROR(VLOOKUP(VALUE(U2691),工作表2!$A:$N,14,1),0)</f>
        <v>124316613</v>
      </c>
      <c r="AF2691" s="7">
        <f t="shared" si="462"/>
        <v>131711179.59</v>
      </c>
    </row>
    <row r="2692" spans="1:32" x14ac:dyDescent="0.15">
      <c r="A2692" s="8">
        <v>102688</v>
      </c>
      <c r="B2692" s="3" t="s">
        <v>9767</v>
      </c>
      <c r="C2692" t="s">
        <v>9768</v>
      </c>
      <c r="D2692" t="s">
        <v>9759</v>
      </c>
      <c r="E2692" t="s">
        <v>9782</v>
      </c>
      <c r="F2692" t="s">
        <v>9761</v>
      </c>
      <c r="G2692" t="s">
        <v>9783</v>
      </c>
      <c r="H2692" t="s">
        <v>9763</v>
      </c>
      <c r="I2692" t="s">
        <v>9780</v>
      </c>
      <c r="J2692" t="s">
        <v>9789</v>
      </c>
      <c r="K2692" t="s">
        <v>9791</v>
      </c>
      <c r="L2692">
        <f t="shared" si="452"/>
        <v>100807</v>
      </c>
      <c r="M2692">
        <f t="shared" si="453"/>
        <v>100806</v>
      </c>
      <c r="N2692">
        <f t="shared" si="454"/>
        <v>100807</v>
      </c>
      <c r="O2692">
        <f t="shared" si="455"/>
        <v>100807</v>
      </c>
      <c r="P2692">
        <f t="shared" si="456"/>
        <v>100806</v>
      </c>
      <c r="Q2692">
        <f t="shared" si="457"/>
        <v>100807</v>
      </c>
      <c r="R2692">
        <f t="shared" si="458"/>
        <v>100806</v>
      </c>
      <c r="S2692">
        <f t="shared" si="459"/>
        <v>100807</v>
      </c>
      <c r="T2692">
        <f t="shared" si="460"/>
        <v>100805</v>
      </c>
      <c r="U2692">
        <f t="shared" si="461"/>
        <v>202689</v>
      </c>
      <c r="V2692" s="7">
        <f>IFERROR(VLOOKUP(VALUE(L2692),工作表2!$A:$N,14,1)/50,0)</f>
        <v>821618.51</v>
      </c>
      <c r="W2692" s="7">
        <f>IFERROR(VLOOKUP(VALUE(M2692),工作表2!$A:$N,14,1)/50,0)</f>
        <v>821618.51</v>
      </c>
      <c r="X2692" s="7">
        <f>IFERROR(VLOOKUP(VALUE(N2692),工作表2!$A:$N,14,1)/50,0)</f>
        <v>821618.51</v>
      </c>
      <c r="Y2692" s="7">
        <f>IFERROR(VLOOKUP(VALUE(O2692),工作表2!$A:$N,14,1)/50,0)</f>
        <v>821618.51</v>
      </c>
      <c r="Z2692" s="7">
        <f>IFERROR(VLOOKUP(VALUE(P2692),工作表2!$A:$N,14,1)/50,0)</f>
        <v>821618.51</v>
      </c>
      <c r="AA2692" s="7">
        <f>IFERROR(VLOOKUP(VALUE(Q2692),工作表2!$A:$N,14,1)/50,0)</f>
        <v>821618.51</v>
      </c>
      <c r="AB2692" s="7">
        <f>IFERROR(VLOOKUP(VALUE(R2692),工作表2!$A:$N,14,1)/50,0)</f>
        <v>821618.51</v>
      </c>
      <c r="AC2692" s="7">
        <f>IFERROR(VLOOKUP(VALUE(S2692),工作表2!$A:$N,14,1)/50,0)</f>
        <v>821618.51</v>
      </c>
      <c r="AD2692" s="7">
        <f>IFERROR(VLOOKUP(VALUE(T2692),工作表2!$A:$N,14,1)/50,0)</f>
        <v>821618.51</v>
      </c>
      <c r="AE2692" s="7">
        <f>IFERROR(VLOOKUP(VALUE(U2692),工作表2!$A:$N,14,1),0)</f>
        <v>124829029</v>
      </c>
      <c r="AF2692" s="7">
        <f t="shared" si="462"/>
        <v>132223595.59</v>
      </c>
    </row>
    <row r="2693" spans="1:32" x14ac:dyDescent="0.15">
      <c r="A2693" s="8">
        <v>102689</v>
      </c>
      <c r="B2693" s="3" t="s">
        <v>9775</v>
      </c>
      <c r="C2693" t="s">
        <v>9768</v>
      </c>
      <c r="D2693" t="s">
        <v>9759</v>
      </c>
      <c r="E2693" t="s">
        <v>9782</v>
      </c>
      <c r="F2693" t="s">
        <v>9761</v>
      </c>
      <c r="G2693" t="s">
        <v>9783</v>
      </c>
      <c r="H2693" t="s">
        <v>9771</v>
      </c>
      <c r="I2693" t="s">
        <v>9764</v>
      </c>
      <c r="J2693" t="s">
        <v>9789</v>
      </c>
      <c r="K2693" t="s">
        <v>9792</v>
      </c>
      <c r="L2693">
        <f t="shared" ref="L2693:L2756" si="463">IFERROR(VALUE(LEFT(B2693,6)),0)</f>
        <v>100805</v>
      </c>
      <c r="M2693">
        <f t="shared" ref="M2693:M2756" si="464">IFERROR(VALUE(LEFT(C2693,6)),0)</f>
        <v>100806</v>
      </c>
      <c r="N2693">
        <f t="shared" ref="N2693:N2756" si="465">IFERROR(VALUE(LEFT(D2693,6)),0)</f>
        <v>100807</v>
      </c>
      <c r="O2693">
        <f t="shared" ref="O2693:O2756" si="466">IFERROR(VALUE(LEFT(E2693,6)),0)</f>
        <v>100807</v>
      </c>
      <c r="P2693">
        <f t="shared" ref="P2693:P2756" si="467">IFERROR(VALUE(LEFT(F2693,6)),0)</f>
        <v>100806</v>
      </c>
      <c r="Q2693">
        <f t="shared" ref="Q2693:Q2756" si="468">IFERROR(VALUE(LEFT(G2693,6)),0)</f>
        <v>100807</v>
      </c>
      <c r="R2693">
        <f t="shared" ref="R2693:R2756" si="469">IFERROR(VALUE(LEFT(H2693,6)),0)</f>
        <v>100807</v>
      </c>
      <c r="S2693">
        <f t="shared" ref="S2693:S2756" si="470">IFERROR(VALUE(LEFT(I2693,6)),0)</f>
        <v>100806</v>
      </c>
      <c r="T2693">
        <f t="shared" ref="T2693:T2756" si="471">IFERROR(VALUE(LEFT(J2693,6)),0)</f>
        <v>100805</v>
      </c>
      <c r="U2693">
        <f t="shared" ref="U2693:U2756" si="472">IFERROR(VALUE(LEFT(K2693,6)),0)</f>
        <v>202690</v>
      </c>
      <c r="V2693" s="7">
        <f>IFERROR(VLOOKUP(VALUE(L2693),工作表2!$A:$N,14,1)/50,0)</f>
        <v>821618.51</v>
      </c>
      <c r="W2693" s="7">
        <f>IFERROR(VLOOKUP(VALUE(M2693),工作表2!$A:$N,14,1)/50,0)</f>
        <v>821618.51</v>
      </c>
      <c r="X2693" s="7">
        <f>IFERROR(VLOOKUP(VALUE(N2693),工作表2!$A:$N,14,1)/50,0)</f>
        <v>821618.51</v>
      </c>
      <c r="Y2693" s="7">
        <f>IFERROR(VLOOKUP(VALUE(O2693),工作表2!$A:$N,14,1)/50,0)</f>
        <v>821618.51</v>
      </c>
      <c r="Z2693" s="7">
        <f>IFERROR(VLOOKUP(VALUE(P2693),工作表2!$A:$N,14,1)/50,0)</f>
        <v>821618.51</v>
      </c>
      <c r="AA2693" s="7">
        <f>IFERROR(VLOOKUP(VALUE(Q2693),工作表2!$A:$N,14,1)/50,0)</f>
        <v>821618.51</v>
      </c>
      <c r="AB2693" s="7">
        <f>IFERROR(VLOOKUP(VALUE(R2693),工作表2!$A:$N,14,1)/50,0)</f>
        <v>821618.51</v>
      </c>
      <c r="AC2693" s="7">
        <f>IFERROR(VLOOKUP(VALUE(S2693),工作表2!$A:$N,14,1)/50,0)</f>
        <v>821618.51</v>
      </c>
      <c r="AD2693" s="7">
        <f>IFERROR(VLOOKUP(VALUE(T2693),工作表2!$A:$N,14,1)/50,0)</f>
        <v>821618.51</v>
      </c>
      <c r="AE2693" s="7">
        <f>IFERROR(VLOOKUP(VALUE(U2693),工作表2!$A:$N,14,1),0)</f>
        <v>125517753</v>
      </c>
      <c r="AF2693" s="7">
        <f t="shared" ref="AF2693:AF2756" si="473">SUM(V2693:AE2693)</f>
        <v>132912319.59</v>
      </c>
    </row>
    <row r="2694" spans="1:32" x14ac:dyDescent="0.15">
      <c r="A2694" s="8">
        <v>102690</v>
      </c>
      <c r="B2694" s="3" t="s">
        <v>9793</v>
      </c>
      <c r="C2694" t="s">
        <v>9794</v>
      </c>
      <c r="D2694" t="s">
        <v>9795</v>
      </c>
      <c r="E2694" t="s">
        <v>9796</v>
      </c>
      <c r="F2694" t="s">
        <v>9797</v>
      </c>
      <c r="G2694" t="s">
        <v>9798</v>
      </c>
      <c r="H2694" t="s">
        <v>9799</v>
      </c>
      <c r="I2694" t="s">
        <v>9800</v>
      </c>
      <c r="J2694" t="s">
        <v>9801</v>
      </c>
      <c r="K2694" t="s">
        <v>9802</v>
      </c>
      <c r="L2694">
        <f t="shared" si="463"/>
        <v>100809</v>
      </c>
      <c r="M2694">
        <f t="shared" si="464"/>
        <v>100810</v>
      </c>
      <c r="N2694">
        <f t="shared" si="465"/>
        <v>100808</v>
      </c>
      <c r="O2694">
        <f t="shared" si="466"/>
        <v>100808</v>
      </c>
      <c r="P2694">
        <f t="shared" si="467"/>
        <v>100809</v>
      </c>
      <c r="Q2694">
        <f t="shared" si="468"/>
        <v>100808</v>
      </c>
      <c r="R2694">
        <f t="shared" si="469"/>
        <v>100808</v>
      </c>
      <c r="S2694">
        <f t="shared" si="470"/>
        <v>100810</v>
      </c>
      <c r="T2694">
        <f t="shared" si="471"/>
        <v>100808</v>
      </c>
      <c r="U2694">
        <f t="shared" si="472"/>
        <v>202691</v>
      </c>
      <c r="V2694" s="7">
        <f>IFERROR(VLOOKUP(VALUE(L2694),工作表2!$A:$N,14,1)/50,0)</f>
        <v>827945.96</v>
      </c>
      <c r="W2694" s="7">
        <f>IFERROR(VLOOKUP(VALUE(M2694),工作表2!$A:$N,14,1)/50,0)</f>
        <v>827945.96</v>
      </c>
      <c r="X2694" s="7">
        <f>IFERROR(VLOOKUP(VALUE(N2694),工作表2!$A:$N,14,1)/50,0)</f>
        <v>827945.96</v>
      </c>
      <c r="Y2694" s="7">
        <f>IFERROR(VLOOKUP(VALUE(O2694),工作表2!$A:$N,14,1)/50,0)</f>
        <v>827945.96</v>
      </c>
      <c r="Z2694" s="7">
        <f>IFERROR(VLOOKUP(VALUE(P2694),工作表2!$A:$N,14,1)/50,0)</f>
        <v>827945.96</v>
      </c>
      <c r="AA2694" s="7">
        <f>IFERROR(VLOOKUP(VALUE(Q2694),工作表2!$A:$N,14,1)/50,0)</f>
        <v>827945.96</v>
      </c>
      <c r="AB2694" s="7">
        <f>IFERROR(VLOOKUP(VALUE(R2694),工作表2!$A:$N,14,1)/50,0)</f>
        <v>827945.96</v>
      </c>
      <c r="AC2694" s="7">
        <f>IFERROR(VLOOKUP(VALUE(S2694),工作表2!$A:$N,14,1)/50,0)</f>
        <v>827945.96</v>
      </c>
      <c r="AD2694" s="7">
        <f>IFERROR(VLOOKUP(VALUE(T2694),工作表2!$A:$N,14,1)/50,0)</f>
        <v>827945.96</v>
      </c>
      <c r="AE2694" s="7">
        <f>IFERROR(VLOOKUP(VALUE(U2694),工作表2!$A:$N,14,1),0)</f>
        <v>123658715.5</v>
      </c>
      <c r="AF2694" s="7">
        <f t="shared" si="473"/>
        <v>131110229.14</v>
      </c>
    </row>
    <row r="2695" spans="1:32" x14ac:dyDescent="0.15">
      <c r="A2695" s="8">
        <v>102691</v>
      </c>
      <c r="B2695" s="3" t="s">
        <v>9793</v>
      </c>
      <c r="C2695" t="s">
        <v>9794</v>
      </c>
      <c r="D2695" t="s">
        <v>9803</v>
      </c>
      <c r="E2695" t="s">
        <v>9796</v>
      </c>
      <c r="F2695" t="s">
        <v>9804</v>
      </c>
      <c r="G2695" t="s">
        <v>9805</v>
      </c>
      <c r="H2695" t="s">
        <v>9806</v>
      </c>
      <c r="I2695" t="s">
        <v>9800</v>
      </c>
      <c r="J2695" t="s">
        <v>9801</v>
      </c>
      <c r="K2695" t="s">
        <v>9807</v>
      </c>
      <c r="L2695">
        <f t="shared" si="463"/>
        <v>100809</v>
      </c>
      <c r="M2695">
        <f t="shared" si="464"/>
        <v>100810</v>
      </c>
      <c r="N2695">
        <f t="shared" si="465"/>
        <v>100810</v>
      </c>
      <c r="O2695">
        <f t="shared" si="466"/>
        <v>100808</v>
      </c>
      <c r="P2695">
        <f t="shared" si="467"/>
        <v>100808</v>
      </c>
      <c r="Q2695">
        <f t="shared" si="468"/>
        <v>100810</v>
      </c>
      <c r="R2695">
        <f t="shared" si="469"/>
        <v>100810</v>
      </c>
      <c r="S2695">
        <f t="shared" si="470"/>
        <v>100810</v>
      </c>
      <c r="T2695">
        <f t="shared" si="471"/>
        <v>100808</v>
      </c>
      <c r="U2695">
        <f t="shared" si="472"/>
        <v>202692</v>
      </c>
      <c r="V2695" s="7">
        <f>IFERROR(VLOOKUP(VALUE(L2695),工作表2!$A:$N,14,1)/50,0)</f>
        <v>827945.96</v>
      </c>
      <c r="W2695" s="7">
        <f>IFERROR(VLOOKUP(VALUE(M2695),工作表2!$A:$N,14,1)/50,0)</f>
        <v>827945.96</v>
      </c>
      <c r="X2695" s="7">
        <f>IFERROR(VLOOKUP(VALUE(N2695),工作表2!$A:$N,14,1)/50,0)</f>
        <v>827945.96</v>
      </c>
      <c r="Y2695" s="7">
        <f>IFERROR(VLOOKUP(VALUE(O2695),工作表2!$A:$N,14,1)/50,0)</f>
        <v>827945.96</v>
      </c>
      <c r="Z2695" s="7">
        <f>IFERROR(VLOOKUP(VALUE(P2695),工作表2!$A:$N,14,1)/50,0)</f>
        <v>827945.96</v>
      </c>
      <c r="AA2695" s="7">
        <f>IFERROR(VLOOKUP(VALUE(Q2695),工作表2!$A:$N,14,1)/50,0)</f>
        <v>827945.96</v>
      </c>
      <c r="AB2695" s="7">
        <f>IFERROR(VLOOKUP(VALUE(R2695),工作表2!$A:$N,14,1)/50,0)</f>
        <v>827945.96</v>
      </c>
      <c r="AC2695" s="7">
        <f>IFERROR(VLOOKUP(VALUE(S2695),工作表2!$A:$N,14,1)/50,0)</f>
        <v>827945.96</v>
      </c>
      <c r="AD2695" s="7">
        <f>IFERROR(VLOOKUP(VALUE(T2695),工作表2!$A:$N,14,1)/50,0)</f>
        <v>827945.96</v>
      </c>
      <c r="AE2695" s="7">
        <f>IFERROR(VLOOKUP(VALUE(U2695),工作表2!$A:$N,14,1),0)</f>
        <v>123731000</v>
      </c>
      <c r="AF2695" s="7">
        <f t="shared" si="473"/>
        <v>131182513.64</v>
      </c>
    </row>
    <row r="2696" spans="1:32" x14ac:dyDescent="0.15">
      <c r="A2696" s="8">
        <v>102692</v>
      </c>
      <c r="B2696" s="3" t="s">
        <v>9808</v>
      </c>
      <c r="C2696" t="s">
        <v>9794</v>
      </c>
      <c r="D2696" t="s">
        <v>9809</v>
      </c>
      <c r="E2696" t="s">
        <v>9796</v>
      </c>
      <c r="F2696" t="s">
        <v>9804</v>
      </c>
      <c r="G2696" t="s">
        <v>9805</v>
      </c>
      <c r="H2696" t="s">
        <v>9806</v>
      </c>
      <c r="I2696" t="s">
        <v>9810</v>
      </c>
      <c r="J2696" t="s">
        <v>9811</v>
      </c>
      <c r="K2696" t="s">
        <v>9812</v>
      </c>
      <c r="L2696">
        <f t="shared" si="463"/>
        <v>100808</v>
      </c>
      <c r="M2696">
        <f t="shared" si="464"/>
        <v>100810</v>
      </c>
      <c r="N2696">
        <f t="shared" si="465"/>
        <v>100809</v>
      </c>
      <c r="O2696">
        <f t="shared" si="466"/>
        <v>100808</v>
      </c>
      <c r="P2696">
        <f t="shared" si="467"/>
        <v>100808</v>
      </c>
      <c r="Q2696">
        <f t="shared" si="468"/>
        <v>100810</v>
      </c>
      <c r="R2696">
        <f t="shared" si="469"/>
        <v>100810</v>
      </c>
      <c r="S2696">
        <f t="shared" si="470"/>
        <v>100808</v>
      </c>
      <c r="T2696">
        <f t="shared" si="471"/>
        <v>100809</v>
      </c>
      <c r="U2696">
        <f t="shared" si="472"/>
        <v>202693</v>
      </c>
      <c r="V2696" s="7">
        <f>IFERROR(VLOOKUP(VALUE(L2696),工作表2!$A:$N,14,1)/50,0)</f>
        <v>827945.96</v>
      </c>
      <c r="W2696" s="7">
        <f>IFERROR(VLOOKUP(VALUE(M2696),工作表2!$A:$N,14,1)/50,0)</f>
        <v>827945.96</v>
      </c>
      <c r="X2696" s="7">
        <f>IFERROR(VLOOKUP(VALUE(N2696),工作表2!$A:$N,14,1)/50,0)</f>
        <v>827945.96</v>
      </c>
      <c r="Y2696" s="7">
        <f>IFERROR(VLOOKUP(VALUE(O2696),工作表2!$A:$N,14,1)/50,0)</f>
        <v>827945.96</v>
      </c>
      <c r="Z2696" s="7">
        <f>IFERROR(VLOOKUP(VALUE(P2696),工作表2!$A:$N,14,1)/50,0)</f>
        <v>827945.96</v>
      </c>
      <c r="AA2696" s="7">
        <f>IFERROR(VLOOKUP(VALUE(Q2696),工作表2!$A:$N,14,1)/50,0)</f>
        <v>827945.96</v>
      </c>
      <c r="AB2696" s="7">
        <f>IFERROR(VLOOKUP(VALUE(R2696),工作表2!$A:$N,14,1)/50,0)</f>
        <v>827945.96</v>
      </c>
      <c r="AC2696" s="7">
        <f>IFERROR(VLOOKUP(VALUE(S2696),工作表2!$A:$N,14,1)/50,0)</f>
        <v>827945.96</v>
      </c>
      <c r="AD2696" s="7">
        <f>IFERROR(VLOOKUP(VALUE(T2696),工作表2!$A:$N,14,1)/50,0)</f>
        <v>827945.96</v>
      </c>
      <c r="AE2696" s="7">
        <f>IFERROR(VLOOKUP(VALUE(U2696),工作表2!$A:$N,14,1),0)</f>
        <v>123803317</v>
      </c>
      <c r="AF2696" s="7">
        <f t="shared" si="473"/>
        <v>131254830.64</v>
      </c>
    </row>
    <row r="2697" spans="1:32" x14ac:dyDescent="0.15">
      <c r="A2697" s="8">
        <v>102693</v>
      </c>
      <c r="B2697" s="3" t="s">
        <v>9813</v>
      </c>
      <c r="C2697" t="s">
        <v>9814</v>
      </c>
      <c r="D2697" t="s">
        <v>9803</v>
      </c>
      <c r="E2697" t="s">
        <v>9815</v>
      </c>
      <c r="F2697" t="s">
        <v>9804</v>
      </c>
      <c r="G2697" t="s">
        <v>9798</v>
      </c>
      <c r="H2697" t="s">
        <v>9816</v>
      </c>
      <c r="I2697" t="s">
        <v>9810</v>
      </c>
      <c r="J2697" t="s">
        <v>9801</v>
      </c>
      <c r="K2697" t="s">
        <v>9817</v>
      </c>
      <c r="L2697">
        <f t="shared" si="463"/>
        <v>100810</v>
      </c>
      <c r="M2697">
        <f t="shared" si="464"/>
        <v>100808</v>
      </c>
      <c r="N2697">
        <f t="shared" si="465"/>
        <v>100810</v>
      </c>
      <c r="O2697">
        <f t="shared" si="466"/>
        <v>100809</v>
      </c>
      <c r="P2697">
        <f t="shared" si="467"/>
        <v>100808</v>
      </c>
      <c r="Q2697">
        <f t="shared" si="468"/>
        <v>100808</v>
      </c>
      <c r="R2697">
        <f t="shared" si="469"/>
        <v>100809</v>
      </c>
      <c r="S2697">
        <f t="shared" si="470"/>
        <v>100808</v>
      </c>
      <c r="T2697">
        <f t="shared" si="471"/>
        <v>100808</v>
      </c>
      <c r="U2697">
        <f t="shared" si="472"/>
        <v>202694</v>
      </c>
      <c r="V2697" s="7">
        <f>IFERROR(VLOOKUP(VALUE(L2697),工作表2!$A:$N,14,1)/50,0)</f>
        <v>827945.96</v>
      </c>
      <c r="W2697" s="7">
        <f>IFERROR(VLOOKUP(VALUE(M2697),工作表2!$A:$N,14,1)/50,0)</f>
        <v>827945.96</v>
      </c>
      <c r="X2697" s="7">
        <f>IFERROR(VLOOKUP(VALUE(N2697),工作表2!$A:$N,14,1)/50,0)</f>
        <v>827945.96</v>
      </c>
      <c r="Y2697" s="7">
        <f>IFERROR(VLOOKUP(VALUE(O2697),工作表2!$A:$N,14,1)/50,0)</f>
        <v>827945.96</v>
      </c>
      <c r="Z2697" s="7">
        <f>IFERROR(VLOOKUP(VALUE(P2697),工作表2!$A:$N,14,1)/50,0)</f>
        <v>827945.96</v>
      </c>
      <c r="AA2697" s="7">
        <f>IFERROR(VLOOKUP(VALUE(Q2697),工作表2!$A:$N,14,1)/50,0)</f>
        <v>827945.96</v>
      </c>
      <c r="AB2697" s="7">
        <f>IFERROR(VLOOKUP(VALUE(R2697),工作表2!$A:$N,14,1)/50,0)</f>
        <v>827945.96</v>
      </c>
      <c r="AC2697" s="7">
        <f>IFERROR(VLOOKUP(VALUE(S2697),工作表2!$A:$N,14,1)/50,0)</f>
        <v>827945.96</v>
      </c>
      <c r="AD2697" s="7">
        <f>IFERROR(VLOOKUP(VALUE(T2697),工作表2!$A:$N,14,1)/50,0)</f>
        <v>827945.96</v>
      </c>
      <c r="AE2697" s="7">
        <f>IFERROR(VLOOKUP(VALUE(U2697),工作表2!$A:$N,14,1),0)</f>
        <v>126084635.5</v>
      </c>
      <c r="AF2697" s="7">
        <f t="shared" si="473"/>
        <v>133536149.14</v>
      </c>
    </row>
    <row r="2698" spans="1:32" x14ac:dyDescent="0.15">
      <c r="A2698" s="8">
        <v>102694</v>
      </c>
      <c r="B2698" s="3" t="s">
        <v>9813</v>
      </c>
      <c r="C2698" t="s">
        <v>9818</v>
      </c>
      <c r="D2698" t="s">
        <v>9803</v>
      </c>
      <c r="E2698" t="s">
        <v>9819</v>
      </c>
      <c r="F2698" t="s">
        <v>9797</v>
      </c>
      <c r="G2698" t="s">
        <v>9798</v>
      </c>
      <c r="H2698" t="s">
        <v>9816</v>
      </c>
      <c r="I2698" t="s">
        <v>9810</v>
      </c>
      <c r="J2698" t="s">
        <v>9801</v>
      </c>
      <c r="K2698" t="s">
        <v>9820</v>
      </c>
      <c r="L2698">
        <f t="shared" si="463"/>
        <v>100810</v>
      </c>
      <c r="M2698">
        <f t="shared" si="464"/>
        <v>100809</v>
      </c>
      <c r="N2698">
        <f t="shared" si="465"/>
        <v>100810</v>
      </c>
      <c r="O2698">
        <f t="shared" si="466"/>
        <v>100810</v>
      </c>
      <c r="P2698">
        <f t="shared" si="467"/>
        <v>100809</v>
      </c>
      <c r="Q2698">
        <f t="shared" si="468"/>
        <v>100808</v>
      </c>
      <c r="R2698">
        <f t="shared" si="469"/>
        <v>100809</v>
      </c>
      <c r="S2698">
        <f t="shared" si="470"/>
        <v>100808</v>
      </c>
      <c r="T2698">
        <f t="shared" si="471"/>
        <v>100808</v>
      </c>
      <c r="U2698">
        <f t="shared" si="472"/>
        <v>202695</v>
      </c>
      <c r="V2698" s="7">
        <f>IFERROR(VLOOKUP(VALUE(L2698),工作表2!$A:$N,14,1)/50,0)</f>
        <v>827945.96</v>
      </c>
      <c r="W2698" s="7">
        <f>IFERROR(VLOOKUP(VALUE(M2698),工作表2!$A:$N,14,1)/50,0)</f>
        <v>827945.96</v>
      </c>
      <c r="X2698" s="7">
        <f>IFERROR(VLOOKUP(VALUE(N2698),工作表2!$A:$N,14,1)/50,0)</f>
        <v>827945.96</v>
      </c>
      <c r="Y2698" s="7">
        <f>IFERROR(VLOOKUP(VALUE(O2698),工作表2!$A:$N,14,1)/50,0)</f>
        <v>827945.96</v>
      </c>
      <c r="Z2698" s="7">
        <f>IFERROR(VLOOKUP(VALUE(P2698),工作表2!$A:$N,14,1)/50,0)</f>
        <v>827945.96</v>
      </c>
      <c r="AA2698" s="7">
        <f>IFERROR(VLOOKUP(VALUE(Q2698),工作表2!$A:$N,14,1)/50,0)</f>
        <v>827945.96</v>
      </c>
      <c r="AB2698" s="7">
        <f>IFERROR(VLOOKUP(VALUE(R2698),工作表2!$A:$N,14,1)/50,0)</f>
        <v>827945.96</v>
      </c>
      <c r="AC2698" s="7">
        <f>IFERROR(VLOOKUP(VALUE(S2698),工作表2!$A:$N,14,1)/50,0)</f>
        <v>827945.96</v>
      </c>
      <c r="AD2698" s="7">
        <f>IFERROR(VLOOKUP(VALUE(T2698),工作表2!$A:$N,14,1)/50,0)</f>
        <v>827945.96</v>
      </c>
      <c r="AE2698" s="7">
        <f>IFERROR(VLOOKUP(VALUE(U2698),工作表2!$A:$N,14,1),0)</f>
        <v>123948046</v>
      </c>
      <c r="AF2698" s="7">
        <f t="shared" si="473"/>
        <v>131399559.64</v>
      </c>
    </row>
    <row r="2699" spans="1:32" x14ac:dyDescent="0.15">
      <c r="A2699" s="8">
        <v>102695</v>
      </c>
      <c r="B2699" s="3" t="s">
        <v>9813</v>
      </c>
      <c r="C2699" t="s">
        <v>9794</v>
      </c>
      <c r="D2699" t="s">
        <v>9809</v>
      </c>
      <c r="E2699" t="s">
        <v>9819</v>
      </c>
      <c r="F2699" t="s">
        <v>9804</v>
      </c>
      <c r="G2699" t="s">
        <v>9805</v>
      </c>
      <c r="H2699" t="s">
        <v>9806</v>
      </c>
      <c r="I2699" t="s">
        <v>9800</v>
      </c>
      <c r="J2699" t="s">
        <v>9821</v>
      </c>
      <c r="K2699" t="s">
        <v>9822</v>
      </c>
      <c r="L2699">
        <f t="shared" si="463"/>
        <v>100810</v>
      </c>
      <c r="M2699">
        <f t="shared" si="464"/>
        <v>100810</v>
      </c>
      <c r="N2699">
        <f t="shared" si="465"/>
        <v>100809</v>
      </c>
      <c r="O2699">
        <f t="shared" si="466"/>
        <v>100810</v>
      </c>
      <c r="P2699">
        <f t="shared" si="467"/>
        <v>100808</v>
      </c>
      <c r="Q2699">
        <f t="shared" si="468"/>
        <v>100810</v>
      </c>
      <c r="R2699">
        <f t="shared" si="469"/>
        <v>100810</v>
      </c>
      <c r="S2699">
        <f t="shared" si="470"/>
        <v>100810</v>
      </c>
      <c r="T2699">
        <f t="shared" si="471"/>
        <v>100810</v>
      </c>
      <c r="U2699">
        <f t="shared" si="472"/>
        <v>202696</v>
      </c>
      <c r="V2699" s="7">
        <f>IFERROR(VLOOKUP(VALUE(L2699),工作表2!$A:$N,14,1)/50,0)</f>
        <v>827945.96</v>
      </c>
      <c r="W2699" s="7">
        <f>IFERROR(VLOOKUP(VALUE(M2699),工作表2!$A:$N,14,1)/50,0)</f>
        <v>827945.96</v>
      </c>
      <c r="X2699" s="7">
        <f>IFERROR(VLOOKUP(VALUE(N2699),工作表2!$A:$N,14,1)/50,0)</f>
        <v>827945.96</v>
      </c>
      <c r="Y2699" s="7">
        <f>IFERROR(VLOOKUP(VALUE(O2699),工作表2!$A:$N,14,1)/50,0)</f>
        <v>827945.96</v>
      </c>
      <c r="Z2699" s="7">
        <f>IFERROR(VLOOKUP(VALUE(P2699),工作表2!$A:$N,14,1)/50,0)</f>
        <v>827945.96</v>
      </c>
      <c r="AA2699" s="7">
        <f>IFERROR(VLOOKUP(VALUE(Q2699),工作表2!$A:$N,14,1)/50,0)</f>
        <v>827945.96</v>
      </c>
      <c r="AB2699" s="7">
        <f>IFERROR(VLOOKUP(VALUE(R2699),工作表2!$A:$N,14,1)/50,0)</f>
        <v>827945.96</v>
      </c>
      <c r="AC2699" s="7">
        <f>IFERROR(VLOOKUP(VALUE(S2699),工作表2!$A:$N,14,1)/50,0)</f>
        <v>827945.96</v>
      </c>
      <c r="AD2699" s="7">
        <f>IFERROR(VLOOKUP(VALUE(T2699),工作表2!$A:$N,14,1)/50,0)</f>
        <v>827945.96</v>
      </c>
      <c r="AE2699" s="7">
        <f>IFERROR(VLOOKUP(VALUE(U2699),工作表2!$A:$N,14,1),0)</f>
        <v>124020458</v>
      </c>
      <c r="AF2699" s="7">
        <f t="shared" si="473"/>
        <v>131471971.64</v>
      </c>
    </row>
    <row r="2700" spans="1:32" x14ac:dyDescent="0.15">
      <c r="A2700" s="8">
        <v>102696</v>
      </c>
      <c r="B2700" s="3" t="s">
        <v>9808</v>
      </c>
      <c r="C2700" t="s">
        <v>9818</v>
      </c>
      <c r="D2700" t="s">
        <v>9795</v>
      </c>
      <c r="E2700" t="s">
        <v>9819</v>
      </c>
      <c r="F2700" t="s">
        <v>9823</v>
      </c>
      <c r="G2700" t="s">
        <v>9805</v>
      </c>
      <c r="H2700" t="s">
        <v>9799</v>
      </c>
      <c r="I2700" t="s">
        <v>9810</v>
      </c>
      <c r="J2700" t="s">
        <v>9801</v>
      </c>
      <c r="K2700" t="s">
        <v>9824</v>
      </c>
      <c r="L2700">
        <f t="shared" si="463"/>
        <v>100808</v>
      </c>
      <c r="M2700">
        <f t="shared" si="464"/>
        <v>100809</v>
      </c>
      <c r="N2700">
        <f t="shared" si="465"/>
        <v>100808</v>
      </c>
      <c r="O2700">
        <f t="shared" si="466"/>
        <v>100810</v>
      </c>
      <c r="P2700">
        <f t="shared" si="467"/>
        <v>100810</v>
      </c>
      <c r="Q2700">
        <f t="shared" si="468"/>
        <v>100810</v>
      </c>
      <c r="R2700">
        <f t="shared" si="469"/>
        <v>100808</v>
      </c>
      <c r="S2700">
        <f t="shared" si="470"/>
        <v>100808</v>
      </c>
      <c r="T2700">
        <f t="shared" si="471"/>
        <v>100808</v>
      </c>
      <c r="U2700">
        <f t="shared" si="472"/>
        <v>202697</v>
      </c>
      <c r="V2700" s="7">
        <f>IFERROR(VLOOKUP(VALUE(L2700),工作表2!$A:$N,14,1)/50,0)</f>
        <v>827945.96</v>
      </c>
      <c r="W2700" s="7">
        <f>IFERROR(VLOOKUP(VALUE(M2700),工作表2!$A:$N,14,1)/50,0)</f>
        <v>827945.96</v>
      </c>
      <c r="X2700" s="7">
        <f>IFERROR(VLOOKUP(VALUE(N2700),工作表2!$A:$N,14,1)/50,0)</f>
        <v>827945.96</v>
      </c>
      <c r="Y2700" s="7">
        <f>IFERROR(VLOOKUP(VALUE(O2700),工作表2!$A:$N,14,1)/50,0)</f>
        <v>827945.96</v>
      </c>
      <c r="Z2700" s="7">
        <f>IFERROR(VLOOKUP(VALUE(P2700),工作表2!$A:$N,14,1)/50,0)</f>
        <v>827945.96</v>
      </c>
      <c r="AA2700" s="7">
        <f>IFERROR(VLOOKUP(VALUE(Q2700),工作表2!$A:$N,14,1)/50,0)</f>
        <v>827945.96</v>
      </c>
      <c r="AB2700" s="7">
        <f>IFERROR(VLOOKUP(VALUE(R2700),工作表2!$A:$N,14,1)/50,0)</f>
        <v>827945.96</v>
      </c>
      <c r="AC2700" s="7">
        <f>IFERROR(VLOOKUP(VALUE(S2700),工作表2!$A:$N,14,1)/50,0)</f>
        <v>827945.96</v>
      </c>
      <c r="AD2700" s="7">
        <f>IFERROR(VLOOKUP(VALUE(T2700),工作表2!$A:$N,14,1)/50,0)</f>
        <v>827945.96</v>
      </c>
      <c r="AE2700" s="7">
        <f>IFERROR(VLOOKUP(VALUE(U2700),工作表2!$A:$N,14,1),0)</f>
        <v>126304799</v>
      </c>
      <c r="AF2700" s="7">
        <f t="shared" si="473"/>
        <v>133756312.64</v>
      </c>
    </row>
    <row r="2701" spans="1:32" x14ac:dyDescent="0.15">
      <c r="A2701" s="8">
        <v>102697</v>
      </c>
      <c r="B2701" s="3" t="s">
        <v>9793</v>
      </c>
      <c r="C2701" t="s">
        <v>9814</v>
      </c>
      <c r="D2701" t="s">
        <v>9809</v>
      </c>
      <c r="E2701" t="s">
        <v>9815</v>
      </c>
      <c r="F2701" t="s">
        <v>9797</v>
      </c>
      <c r="G2701" t="s">
        <v>9798</v>
      </c>
      <c r="H2701" t="s">
        <v>9806</v>
      </c>
      <c r="I2701" t="s">
        <v>9810</v>
      </c>
      <c r="J2701" t="s">
        <v>9801</v>
      </c>
      <c r="K2701" t="s">
        <v>9825</v>
      </c>
      <c r="L2701">
        <f t="shared" si="463"/>
        <v>100809</v>
      </c>
      <c r="M2701">
        <f t="shared" si="464"/>
        <v>100808</v>
      </c>
      <c r="N2701">
        <f t="shared" si="465"/>
        <v>100809</v>
      </c>
      <c r="O2701">
        <f t="shared" si="466"/>
        <v>100809</v>
      </c>
      <c r="P2701">
        <f t="shared" si="467"/>
        <v>100809</v>
      </c>
      <c r="Q2701">
        <f t="shared" si="468"/>
        <v>100808</v>
      </c>
      <c r="R2701">
        <f t="shared" si="469"/>
        <v>100810</v>
      </c>
      <c r="S2701">
        <f t="shared" si="470"/>
        <v>100808</v>
      </c>
      <c r="T2701">
        <f t="shared" si="471"/>
        <v>100808</v>
      </c>
      <c r="U2701">
        <f t="shared" si="472"/>
        <v>202698</v>
      </c>
      <c r="V2701" s="7">
        <f>IFERROR(VLOOKUP(VALUE(L2701),工作表2!$A:$N,14,1)/50,0)</f>
        <v>827945.96</v>
      </c>
      <c r="W2701" s="7">
        <f>IFERROR(VLOOKUP(VALUE(M2701),工作表2!$A:$N,14,1)/50,0)</f>
        <v>827945.96</v>
      </c>
      <c r="X2701" s="7">
        <f>IFERROR(VLOOKUP(VALUE(N2701),工作表2!$A:$N,14,1)/50,0)</f>
        <v>827945.96</v>
      </c>
      <c r="Y2701" s="7">
        <f>IFERROR(VLOOKUP(VALUE(O2701),工作表2!$A:$N,14,1)/50,0)</f>
        <v>827945.96</v>
      </c>
      <c r="Z2701" s="7">
        <f>IFERROR(VLOOKUP(VALUE(P2701),工作表2!$A:$N,14,1)/50,0)</f>
        <v>827945.96</v>
      </c>
      <c r="AA2701" s="7">
        <f>IFERROR(VLOOKUP(VALUE(Q2701),工作表2!$A:$N,14,1)/50,0)</f>
        <v>827945.96</v>
      </c>
      <c r="AB2701" s="7">
        <f>IFERROR(VLOOKUP(VALUE(R2701),工作表2!$A:$N,14,1)/50,0)</f>
        <v>827945.96</v>
      </c>
      <c r="AC2701" s="7">
        <f>IFERROR(VLOOKUP(VALUE(S2701),工作表2!$A:$N,14,1)/50,0)</f>
        <v>827945.96</v>
      </c>
      <c r="AD2701" s="7">
        <f>IFERROR(VLOOKUP(VALUE(T2701),工作表2!$A:$N,14,1)/50,0)</f>
        <v>827945.96</v>
      </c>
      <c r="AE2701" s="7">
        <f>IFERROR(VLOOKUP(VALUE(U2701),工作表2!$A:$N,14,1),0)</f>
        <v>125316072.5</v>
      </c>
      <c r="AF2701" s="7">
        <f t="shared" si="473"/>
        <v>132767586.14</v>
      </c>
    </row>
    <row r="2702" spans="1:32" x14ac:dyDescent="0.15">
      <c r="A2702" s="8">
        <v>102698</v>
      </c>
      <c r="B2702" s="3" t="s">
        <v>9793</v>
      </c>
      <c r="C2702" t="s">
        <v>9818</v>
      </c>
      <c r="D2702" t="s">
        <v>9809</v>
      </c>
      <c r="E2702" t="s">
        <v>9819</v>
      </c>
      <c r="F2702" t="s">
        <v>9804</v>
      </c>
      <c r="G2702" t="s">
        <v>9805</v>
      </c>
      <c r="H2702" t="s">
        <v>9816</v>
      </c>
      <c r="I2702" t="s">
        <v>9826</v>
      </c>
      <c r="J2702" t="s">
        <v>9811</v>
      </c>
      <c r="K2702" t="s">
        <v>9827</v>
      </c>
      <c r="L2702">
        <f t="shared" si="463"/>
        <v>100809</v>
      </c>
      <c r="M2702">
        <f t="shared" si="464"/>
        <v>100809</v>
      </c>
      <c r="N2702">
        <f t="shared" si="465"/>
        <v>100809</v>
      </c>
      <c r="O2702">
        <f t="shared" si="466"/>
        <v>100810</v>
      </c>
      <c r="P2702">
        <f t="shared" si="467"/>
        <v>100808</v>
      </c>
      <c r="Q2702">
        <f t="shared" si="468"/>
        <v>100810</v>
      </c>
      <c r="R2702">
        <f t="shared" si="469"/>
        <v>100809</v>
      </c>
      <c r="S2702">
        <f t="shared" si="470"/>
        <v>100809</v>
      </c>
      <c r="T2702">
        <f t="shared" si="471"/>
        <v>100809</v>
      </c>
      <c r="U2702">
        <f t="shared" si="472"/>
        <v>202699</v>
      </c>
      <c r="V2702" s="7">
        <f>IFERROR(VLOOKUP(VALUE(L2702),工作表2!$A:$N,14,1)/50,0)</f>
        <v>827945.96</v>
      </c>
      <c r="W2702" s="7">
        <f>IFERROR(VLOOKUP(VALUE(M2702),工作表2!$A:$N,14,1)/50,0)</f>
        <v>827945.96</v>
      </c>
      <c r="X2702" s="7">
        <f>IFERROR(VLOOKUP(VALUE(N2702),工作表2!$A:$N,14,1)/50,0)</f>
        <v>827945.96</v>
      </c>
      <c r="Y2702" s="7">
        <f>IFERROR(VLOOKUP(VALUE(O2702),工作表2!$A:$N,14,1)/50,0)</f>
        <v>827945.96</v>
      </c>
      <c r="Z2702" s="7">
        <f>IFERROR(VLOOKUP(VALUE(P2702),工作表2!$A:$N,14,1)/50,0)</f>
        <v>827945.96</v>
      </c>
      <c r="AA2702" s="7">
        <f>IFERROR(VLOOKUP(VALUE(Q2702),工作表2!$A:$N,14,1)/50,0)</f>
        <v>827945.96</v>
      </c>
      <c r="AB2702" s="7">
        <f>IFERROR(VLOOKUP(VALUE(R2702),工作表2!$A:$N,14,1)/50,0)</f>
        <v>827945.96</v>
      </c>
      <c r="AC2702" s="7">
        <f>IFERROR(VLOOKUP(VALUE(S2702),工作表2!$A:$N,14,1)/50,0)</f>
        <v>827945.96</v>
      </c>
      <c r="AD2702" s="7">
        <f>IFERROR(VLOOKUP(VALUE(T2702),工作表2!$A:$N,14,1)/50,0)</f>
        <v>827945.96</v>
      </c>
      <c r="AE2702" s="7">
        <f>IFERROR(VLOOKUP(VALUE(U2702),工作表2!$A:$N,14,1),0)</f>
        <v>125831859.5</v>
      </c>
      <c r="AF2702" s="7">
        <f t="shared" si="473"/>
        <v>133283373.14</v>
      </c>
    </row>
    <row r="2703" spans="1:32" x14ac:dyDescent="0.15">
      <c r="A2703" s="8">
        <v>102699</v>
      </c>
      <c r="B2703" s="3" t="s">
        <v>9808</v>
      </c>
      <c r="C2703" t="s">
        <v>9818</v>
      </c>
      <c r="D2703" t="s">
        <v>9795</v>
      </c>
      <c r="E2703" t="s">
        <v>9796</v>
      </c>
      <c r="F2703" t="s">
        <v>9804</v>
      </c>
      <c r="G2703" t="s">
        <v>9798</v>
      </c>
      <c r="H2703" t="s">
        <v>9806</v>
      </c>
      <c r="I2703" t="s">
        <v>9826</v>
      </c>
      <c r="J2703" t="s">
        <v>9811</v>
      </c>
      <c r="K2703" t="s">
        <v>9828</v>
      </c>
      <c r="L2703">
        <f t="shared" si="463"/>
        <v>100808</v>
      </c>
      <c r="M2703">
        <f t="shared" si="464"/>
        <v>100809</v>
      </c>
      <c r="N2703">
        <f t="shared" si="465"/>
        <v>100808</v>
      </c>
      <c r="O2703">
        <f t="shared" si="466"/>
        <v>100808</v>
      </c>
      <c r="P2703">
        <f t="shared" si="467"/>
        <v>100808</v>
      </c>
      <c r="Q2703">
        <f t="shared" si="468"/>
        <v>100808</v>
      </c>
      <c r="R2703">
        <f t="shared" si="469"/>
        <v>100810</v>
      </c>
      <c r="S2703">
        <f t="shared" si="470"/>
        <v>100809</v>
      </c>
      <c r="T2703">
        <f t="shared" si="471"/>
        <v>100809</v>
      </c>
      <c r="U2703">
        <f t="shared" si="472"/>
        <v>202700</v>
      </c>
      <c r="V2703" s="7">
        <f>IFERROR(VLOOKUP(VALUE(L2703),工作表2!$A:$N,14,1)/50,0)</f>
        <v>827945.96</v>
      </c>
      <c r="W2703" s="7">
        <f>IFERROR(VLOOKUP(VALUE(M2703),工作表2!$A:$N,14,1)/50,0)</f>
        <v>827945.96</v>
      </c>
      <c r="X2703" s="7">
        <f>IFERROR(VLOOKUP(VALUE(N2703),工作表2!$A:$N,14,1)/50,0)</f>
        <v>827945.96</v>
      </c>
      <c r="Y2703" s="7">
        <f>IFERROR(VLOOKUP(VALUE(O2703),工作表2!$A:$N,14,1)/50,0)</f>
        <v>827945.96</v>
      </c>
      <c r="Z2703" s="7">
        <f>IFERROR(VLOOKUP(VALUE(P2703),工作表2!$A:$N,14,1)/50,0)</f>
        <v>827945.96</v>
      </c>
      <c r="AA2703" s="7">
        <f>IFERROR(VLOOKUP(VALUE(Q2703),工作表2!$A:$N,14,1)/50,0)</f>
        <v>827945.96</v>
      </c>
      <c r="AB2703" s="7">
        <f>IFERROR(VLOOKUP(VALUE(R2703),工作表2!$A:$N,14,1)/50,0)</f>
        <v>827945.96</v>
      </c>
      <c r="AC2703" s="7">
        <f>IFERROR(VLOOKUP(VALUE(S2703),工作表2!$A:$N,14,1)/50,0)</f>
        <v>827945.96</v>
      </c>
      <c r="AD2703" s="7">
        <f>IFERROR(VLOOKUP(VALUE(T2703),工作表2!$A:$N,14,1)/50,0)</f>
        <v>827945.96</v>
      </c>
      <c r="AE2703" s="7">
        <f>IFERROR(VLOOKUP(VALUE(U2703),工作表2!$A:$N,14,1),0)</f>
        <v>126525256.5</v>
      </c>
      <c r="AF2703" s="7">
        <f t="shared" si="473"/>
        <v>133976770.14</v>
      </c>
    </row>
    <row r="2704" spans="1:32" x14ac:dyDescent="0.15">
      <c r="A2704" s="8">
        <v>102700</v>
      </c>
      <c r="B2704" s="3" t="s">
        <v>9829</v>
      </c>
      <c r="C2704" t="s">
        <v>9830</v>
      </c>
      <c r="D2704" t="s">
        <v>9831</v>
      </c>
      <c r="E2704" t="s">
        <v>9832</v>
      </c>
      <c r="F2704" t="s">
        <v>9833</v>
      </c>
      <c r="G2704" t="s">
        <v>9834</v>
      </c>
      <c r="H2704" t="s">
        <v>9835</v>
      </c>
      <c r="I2704" t="s">
        <v>9836</v>
      </c>
      <c r="J2704" t="s">
        <v>9837</v>
      </c>
      <c r="K2704" t="s">
        <v>9838</v>
      </c>
      <c r="L2704">
        <f t="shared" si="463"/>
        <v>100811</v>
      </c>
      <c r="M2704">
        <f t="shared" si="464"/>
        <v>100812</v>
      </c>
      <c r="N2704">
        <f t="shared" si="465"/>
        <v>100813</v>
      </c>
      <c r="O2704">
        <f t="shared" si="466"/>
        <v>100811</v>
      </c>
      <c r="P2704">
        <f t="shared" si="467"/>
        <v>100812</v>
      </c>
      <c r="Q2704">
        <f t="shared" si="468"/>
        <v>100812</v>
      </c>
      <c r="R2704">
        <f t="shared" si="469"/>
        <v>100813</v>
      </c>
      <c r="S2704">
        <f t="shared" si="470"/>
        <v>100812</v>
      </c>
      <c r="T2704">
        <f t="shared" si="471"/>
        <v>100811</v>
      </c>
      <c r="U2704">
        <f t="shared" si="472"/>
        <v>202701</v>
      </c>
      <c r="V2704" s="7">
        <f>IFERROR(VLOOKUP(VALUE(L2704),工作表2!$A:$N,14,1)/50,0)</f>
        <v>834273.41</v>
      </c>
      <c r="W2704" s="7">
        <f>IFERROR(VLOOKUP(VALUE(M2704),工作表2!$A:$N,14,1)/50,0)</f>
        <v>834273.41</v>
      </c>
      <c r="X2704" s="7">
        <f>IFERROR(VLOOKUP(VALUE(N2704),工作表2!$A:$N,14,1)/50,0)</f>
        <v>834273.41</v>
      </c>
      <c r="Y2704" s="7">
        <f>IFERROR(VLOOKUP(VALUE(O2704),工作表2!$A:$N,14,1)/50,0)</f>
        <v>834273.41</v>
      </c>
      <c r="Z2704" s="7">
        <f>IFERROR(VLOOKUP(VALUE(P2704),工作表2!$A:$N,14,1)/50,0)</f>
        <v>834273.41</v>
      </c>
      <c r="AA2704" s="7">
        <f>IFERROR(VLOOKUP(VALUE(Q2704),工作表2!$A:$N,14,1)/50,0)</f>
        <v>834273.41</v>
      </c>
      <c r="AB2704" s="7">
        <f>IFERROR(VLOOKUP(VALUE(R2704),工作表2!$A:$N,14,1)/50,0)</f>
        <v>834273.41</v>
      </c>
      <c r="AC2704" s="7">
        <f>IFERROR(VLOOKUP(VALUE(S2704),工作表2!$A:$N,14,1)/50,0)</f>
        <v>834273.41</v>
      </c>
      <c r="AD2704" s="7">
        <f>IFERROR(VLOOKUP(VALUE(T2704),工作表2!$A:$N,14,1)/50,0)</f>
        <v>834273.41</v>
      </c>
      <c r="AE2704" s="7">
        <f>IFERROR(VLOOKUP(VALUE(U2704),工作表2!$A:$N,14,1),0)</f>
        <v>124651083</v>
      </c>
      <c r="AF2704" s="7">
        <f t="shared" si="473"/>
        <v>132159543.69</v>
      </c>
    </row>
    <row r="2705" spans="1:32" x14ac:dyDescent="0.15">
      <c r="A2705" s="8">
        <v>102701</v>
      </c>
      <c r="B2705" s="3" t="s">
        <v>9829</v>
      </c>
      <c r="C2705" t="s">
        <v>9839</v>
      </c>
      <c r="D2705" t="s">
        <v>9831</v>
      </c>
      <c r="E2705" t="s">
        <v>9840</v>
      </c>
      <c r="F2705" t="s">
        <v>9833</v>
      </c>
      <c r="G2705" t="s">
        <v>9841</v>
      </c>
      <c r="H2705" t="s">
        <v>9835</v>
      </c>
      <c r="I2705" t="s">
        <v>9842</v>
      </c>
      <c r="J2705" t="s">
        <v>9837</v>
      </c>
      <c r="K2705" t="s">
        <v>9843</v>
      </c>
      <c r="L2705">
        <f t="shared" si="463"/>
        <v>100811</v>
      </c>
      <c r="M2705">
        <f t="shared" si="464"/>
        <v>100811</v>
      </c>
      <c r="N2705">
        <f t="shared" si="465"/>
        <v>100813</v>
      </c>
      <c r="O2705">
        <f t="shared" si="466"/>
        <v>100812</v>
      </c>
      <c r="P2705">
        <f t="shared" si="467"/>
        <v>100812</v>
      </c>
      <c r="Q2705">
        <f t="shared" si="468"/>
        <v>100811</v>
      </c>
      <c r="R2705">
        <f t="shared" si="469"/>
        <v>100813</v>
      </c>
      <c r="S2705">
        <f t="shared" si="470"/>
        <v>100813</v>
      </c>
      <c r="T2705">
        <f t="shared" si="471"/>
        <v>100811</v>
      </c>
      <c r="U2705">
        <f t="shared" si="472"/>
        <v>202702</v>
      </c>
      <c r="V2705" s="7">
        <f>IFERROR(VLOOKUP(VALUE(L2705),工作表2!$A:$N,14,1)/50,0)</f>
        <v>834273.41</v>
      </c>
      <c r="W2705" s="7">
        <f>IFERROR(VLOOKUP(VALUE(M2705),工作表2!$A:$N,14,1)/50,0)</f>
        <v>834273.41</v>
      </c>
      <c r="X2705" s="7">
        <f>IFERROR(VLOOKUP(VALUE(N2705),工作表2!$A:$N,14,1)/50,0)</f>
        <v>834273.41</v>
      </c>
      <c r="Y2705" s="7">
        <f>IFERROR(VLOOKUP(VALUE(O2705),工作表2!$A:$N,14,1)/50,0)</f>
        <v>834273.41</v>
      </c>
      <c r="Z2705" s="7">
        <f>IFERROR(VLOOKUP(VALUE(P2705),工作表2!$A:$N,14,1)/50,0)</f>
        <v>834273.41</v>
      </c>
      <c r="AA2705" s="7">
        <f>IFERROR(VLOOKUP(VALUE(Q2705),工作表2!$A:$N,14,1)/50,0)</f>
        <v>834273.41</v>
      </c>
      <c r="AB2705" s="7">
        <f>IFERROR(VLOOKUP(VALUE(R2705),工作表2!$A:$N,14,1)/50,0)</f>
        <v>834273.41</v>
      </c>
      <c r="AC2705" s="7">
        <f>IFERROR(VLOOKUP(VALUE(S2705),工作表2!$A:$N,14,1)/50,0)</f>
        <v>834273.41</v>
      </c>
      <c r="AD2705" s="7">
        <f>IFERROR(VLOOKUP(VALUE(T2705),工作表2!$A:$N,14,1)/50,0)</f>
        <v>834273.41</v>
      </c>
      <c r="AE2705" s="7">
        <f>IFERROR(VLOOKUP(VALUE(U2705),工作表2!$A:$N,14,1),0)</f>
        <v>124723480</v>
      </c>
      <c r="AF2705" s="7">
        <f t="shared" si="473"/>
        <v>132231940.69</v>
      </c>
    </row>
    <row r="2706" spans="1:32" x14ac:dyDescent="0.15">
      <c r="A2706" s="8">
        <v>102702</v>
      </c>
      <c r="B2706" s="3" t="s">
        <v>9844</v>
      </c>
      <c r="C2706" t="s">
        <v>9830</v>
      </c>
      <c r="D2706" t="s">
        <v>9845</v>
      </c>
      <c r="E2706" t="s">
        <v>9846</v>
      </c>
      <c r="F2706" t="s">
        <v>9847</v>
      </c>
      <c r="G2706" t="s">
        <v>9848</v>
      </c>
      <c r="H2706" t="s">
        <v>9849</v>
      </c>
      <c r="I2706" t="s">
        <v>9850</v>
      </c>
      <c r="J2706" t="s">
        <v>9837</v>
      </c>
      <c r="K2706" t="s">
        <v>9851</v>
      </c>
      <c r="L2706">
        <f t="shared" si="463"/>
        <v>100812</v>
      </c>
      <c r="M2706">
        <f t="shared" si="464"/>
        <v>100812</v>
      </c>
      <c r="N2706">
        <f t="shared" si="465"/>
        <v>100812</v>
      </c>
      <c r="O2706">
        <f t="shared" si="466"/>
        <v>100813</v>
      </c>
      <c r="P2706">
        <f t="shared" si="467"/>
        <v>100813</v>
      </c>
      <c r="Q2706">
        <f t="shared" si="468"/>
        <v>100813</v>
      </c>
      <c r="R2706">
        <f t="shared" si="469"/>
        <v>100811</v>
      </c>
      <c r="S2706">
        <f t="shared" si="470"/>
        <v>100811</v>
      </c>
      <c r="T2706">
        <f t="shared" si="471"/>
        <v>100811</v>
      </c>
      <c r="U2706">
        <f t="shared" si="472"/>
        <v>202703</v>
      </c>
      <c r="V2706" s="7">
        <f>IFERROR(VLOOKUP(VALUE(L2706),工作表2!$A:$N,14,1)/50,0)</f>
        <v>834273.41</v>
      </c>
      <c r="W2706" s="7">
        <f>IFERROR(VLOOKUP(VALUE(M2706),工作表2!$A:$N,14,1)/50,0)</f>
        <v>834273.41</v>
      </c>
      <c r="X2706" s="7">
        <f>IFERROR(VLOOKUP(VALUE(N2706),工作表2!$A:$N,14,1)/50,0)</f>
        <v>834273.41</v>
      </c>
      <c r="Y2706" s="7">
        <f>IFERROR(VLOOKUP(VALUE(O2706),工作表2!$A:$N,14,1)/50,0)</f>
        <v>834273.41</v>
      </c>
      <c r="Z2706" s="7">
        <f>IFERROR(VLOOKUP(VALUE(P2706),工作表2!$A:$N,14,1)/50,0)</f>
        <v>834273.41</v>
      </c>
      <c r="AA2706" s="7">
        <f>IFERROR(VLOOKUP(VALUE(Q2706),工作表2!$A:$N,14,1)/50,0)</f>
        <v>834273.41</v>
      </c>
      <c r="AB2706" s="7">
        <f>IFERROR(VLOOKUP(VALUE(R2706),工作表2!$A:$N,14,1)/50,0)</f>
        <v>834273.41</v>
      </c>
      <c r="AC2706" s="7">
        <f>IFERROR(VLOOKUP(VALUE(S2706),工作表2!$A:$N,14,1)/50,0)</f>
        <v>834273.41</v>
      </c>
      <c r="AD2706" s="7">
        <f>IFERROR(VLOOKUP(VALUE(T2706),工作表2!$A:$N,14,1)/50,0)</f>
        <v>834273.41</v>
      </c>
      <c r="AE2706" s="7">
        <f>IFERROR(VLOOKUP(VALUE(U2706),工作表2!$A:$N,14,1),0)</f>
        <v>124795909</v>
      </c>
      <c r="AF2706" s="7">
        <f t="shared" si="473"/>
        <v>132304369.69</v>
      </c>
    </row>
    <row r="2707" spans="1:32" x14ac:dyDescent="0.15">
      <c r="A2707" s="8">
        <v>102703</v>
      </c>
      <c r="B2707" s="3" t="s">
        <v>9852</v>
      </c>
      <c r="C2707" t="s">
        <v>9839</v>
      </c>
      <c r="D2707" t="s">
        <v>9853</v>
      </c>
      <c r="E2707" t="s">
        <v>9846</v>
      </c>
      <c r="F2707" t="s">
        <v>9854</v>
      </c>
      <c r="G2707" t="s">
        <v>9834</v>
      </c>
      <c r="H2707" t="s">
        <v>9855</v>
      </c>
      <c r="I2707" t="s">
        <v>9850</v>
      </c>
      <c r="J2707" t="s">
        <v>9856</v>
      </c>
      <c r="K2707" t="s">
        <v>9857</v>
      </c>
      <c r="L2707">
        <f t="shared" si="463"/>
        <v>100813</v>
      </c>
      <c r="M2707">
        <f t="shared" si="464"/>
        <v>100811</v>
      </c>
      <c r="N2707">
        <f t="shared" si="465"/>
        <v>100811</v>
      </c>
      <c r="O2707">
        <f t="shared" si="466"/>
        <v>100813</v>
      </c>
      <c r="P2707">
        <f t="shared" si="467"/>
        <v>100811</v>
      </c>
      <c r="Q2707">
        <f t="shared" si="468"/>
        <v>100812</v>
      </c>
      <c r="R2707">
        <f t="shared" si="469"/>
        <v>100812</v>
      </c>
      <c r="S2707">
        <f t="shared" si="470"/>
        <v>100811</v>
      </c>
      <c r="T2707">
        <f t="shared" si="471"/>
        <v>100812</v>
      </c>
      <c r="U2707">
        <f t="shared" si="472"/>
        <v>202704</v>
      </c>
      <c r="V2707" s="7">
        <f>IFERROR(VLOOKUP(VALUE(L2707),工作表2!$A:$N,14,1)/50,0)</f>
        <v>834273.41</v>
      </c>
      <c r="W2707" s="7">
        <f>IFERROR(VLOOKUP(VALUE(M2707),工作表2!$A:$N,14,1)/50,0)</f>
        <v>834273.41</v>
      </c>
      <c r="X2707" s="7">
        <f>IFERROR(VLOOKUP(VALUE(N2707),工作表2!$A:$N,14,1)/50,0)</f>
        <v>834273.41</v>
      </c>
      <c r="Y2707" s="7">
        <f>IFERROR(VLOOKUP(VALUE(O2707),工作表2!$A:$N,14,1)/50,0)</f>
        <v>834273.41</v>
      </c>
      <c r="Z2707" s="7">
        <f>IFERROR(VLOOKUP(VALUE(P2707),工作表2!$A:$N,14,1)/50,0)</f>
        <v>834273.41</v>
      </c>
      <c r="AA2707" s="7">
        <f>IFERROR(VLOOKUP(VALUE(Q2707),工作表2!$A:$N,14,1)/50,0)</f>
        <v>834273.41</v>
      </c>
      <c r="AB2707" s="7">
        <f>IFERROR(VLOOKUP(VALUE(R2707),工作表2!$A:$N,14,1)/50,0)</f>
        <v>834273.41</v>
      </c>
      <c r="AC2707" s="7">
        <f>IFERROR(VLOOKUP(VALUE(S2707),工作表2!$A:$N,14,1)/50,0)</f>
        <v>834273.41</v>
      </c>
      <c r="AD2707" s="7">
        <f>IFERROR(VLOOKUP(VALUE(T2707),工作表2!$A:$N,14,1)/50,0)</f>
        <v>834273.41</v>
      </c>
      <c r="AE2707" s="7">
        <f>IFERROR(VLOOKUP(VALUE(U2707),工作表2!$A:$N,14,1),0)</f>
        <v>127093649</v>
      </c>
      <c r="AF2707" s="7">
        <f t="shared" si="473"/>
        <v>134602109.69</v>
      </c>
    </row>
    <row r="2708" spans="1:32" x14ac:dyDescent="0.15">
      <c r="A2708" s="8">
        <v>102704</v>
      </c>
      <c r="B2708" s="3" t="s">
        <v>9844</v>
      </c>
      <c r="C2708" t="s">
        <v>9839</v>
      </c>
      <c r="D2708" t="s">
        <v>9845</v>
      </c>
      <c r="E2708" t="s">
        <v>9840</v>
      </c>
      <c r="F2708" t="s">
        <v>9854</v>
      </c>
      <c r="G2708" t="s">
        <v>9848</v>
      </c>
      <c r="H2708" t="s">
        <v>9835</v>
      </c>
      <c r="I2708" t="s">
        <v>9836</v>
      </c>
      <c r="J2708" t="s">
        <v>9856</v>
      </c>
      <c r="K2708" t="s">
        <v>9858</v>
      </c>
      <c r="L2708">
        <f t="shared" si="463"/>
        <v>100812</v>
      </c>
      <c r="M2708">
        <f t="shared" si="464"/>
        <v>100811</v>
      </c>
      <c r="N2708">
        <f t="shared" si="465"/>
        <v>100812</v>
      </c>
      <c r="O2708">
        <f t="shared" si="466"/>
        <v>100812</v>
      </c>
      <c r="P2708">
        <f t="shared" si="467"/>
        <v>100811</v>
      </c>
      <c r="Q2708">
        <f t="shared" si="468"/>
        <v>100813</v>
      </c>
      <c r="R2708">
        <f t="shared" si="469"/>
        <v>100813</v>
      </c>
      <c r="S2708">
        <f t="shared" si="470"/>
        <v>100812</v>
      </c>
      <c r="T2708">
        <f t="shared" si="471"/>
        <v>100812</v>
      </c>
      <c r="U2708">
        <f t="shared" si="472"/>
        <v>202705</v>
      </c>
      <c r="V2708" s="7">
        <f>IFERROR(VLOOKUP(VALUE(L2708),工作表2!$A:$N,14,1)/50,0)</f>
        <v>834273.41</v>
      </c>
      <c r="W2708" s="7">
        <f>IFERROR(VLOOKUP(VALUE(M2708),工作表2!$A:$N,14,1)/50,0)</f>
        <v>834273.41</v>
      </c>
      <c r="X2708" s="7">
        <f>IFERROR(VLOOKUP(VALUE(N2708),工作表2!$A:$N,14,1)/50,0)</f>
        <v>834273.41</v>
      </c>
      <c r="Y2708" s="7">
        <f>IFERROR(VLOOKUP(VALUE(O2708),工作表2!$A:$N,14,1)/50,0)</f>
        <v>834273.41</v>
      </c>
      <c r="Z2708" s="7">
        <f>IFERROR(VLOOKUP(VALUE(P2708),工作表2!$A:$N,14,1)/50,0)</f>
        <v>834273.41</v>
      </c>
      <c r="AA2708" s="7">
        <f>IFERROR(VLOOKUP(VALUE(Q2708),工作表2!$A:$N,14,1)/50,0)</f>
        <v>834273.41</v>
      </c>
      <c r="AB2708" s="7">
        <f>IFERROR(VLOOKUP(VALUE(R2708),工作表2!$A:$N,14,1)/50,0)</f>
        <v>834273.41</v>
      </c>
      <c r="AC2708" s="7">
        <f>IFERROR(VLOOKUP(VALUE(S2708),工作表2!$A:$N,14,1)/50,0)</f>
        <v>834273.41</v>
      </c>
      <c r="AD2708" s="7">
        <f>IFERROR(VLOOKUP(VALUE(T2708),工作表2!$A:$N,14,1)/50,0)</f>
        <v>834273.41</v>
      </c>
      <c r="AE2708" s="7">
        <f>IFERROR(VLOOKUP(VALUE(U2708),工作表2!$A:$N,14,1),0)</f>
        <v>124940861.5</v>
      </c>
      <c r="AF2708" s="7">
        <f t="shared" si="473"/>
        <v>132449322.19</v>
      </c>
    </row>
    <row r="2709" spans="1:32" x14ac:dyDescent="0.15">
      <c r="A2709" s="8">
        <v>102705</v>
      </c>
      <c r="B2709" s="3" t="s">
        <v>9852</v>
      </c>
      <c r="C2709" t="s">
        <v>9859</v>
      </c>
      <c r="D2709" t="s">
        <v>9853</v>
      </c>
      <c r="E2709" t="s">
        <v>9840</v>
      </c>
      <c r="F2709" t="s">
        <v>9854</v>
      </c>
      <c r="G2709" t="s">
        <v>9834</v>
      </c>
      <c r="H2709" t="s">
        <v>9849</v>
      </c>
      <c r="I2709" t="s">
        <v>9836</v>
      </c>
      <c r="J2709" t="s">
        <v>9837</v>
      </c>
      <c r="K2709" t="s">
        <v>9860</v>
      </c>
      <c r="L2709">
        <f t="shared" si="463"/>
        <v>100813</v>
      </c>
      <c r="M2709">
        <f t="shared" si="464"/>
        <v>100813</v>
      </c>
      <c r="N2709">
        <f t="shared" si="465"/>
        <v>100811</v>
      </c>
      <c r="O2709">
        <f t="shared" si="466"/>
        <v>100812</v>
      </c>
      <c r="P2709">
        <f t="shared" si="467"/>
        <v>100811</v>
      </c>
      <c r="Q2709">
        <f t="shared" si="468"/>
        <v>100812</v>
      </c>
      <c r="R2709">
        <f t="shared" si="469"/>
        <v>100811</v>
      </c>
      <c r="S2709">
        <f t="shared" si="470"/>
        <v>100812</v>
      </c>
      <c r="T2709">
        <f t="shared" si="471"/>
        <v>100811</v>
      </c>
      <c r="U2709">
        <f t="shared" si="472"/>
        <v>202706</v>
      </c>
      <c r="V2709" s="7">
        <f>IFERROR(VLOOKUP(VALUE(L2709),工作表2!$A:$N,14,1)/50,0)</f>
        <v>834273.41</v>
      </c>
      <c r="W2709" s="7">
        <f>IFERROR(VLOOKUP(VALUE(M2709),工作表2!$A:$N,14,1)/50,0)</f>
        <v>834273.41</v>
      </c>
      <c r="X2709" s="7">
        <f>IFERROR(VLOOKUP(VALUE(N2709),工作表2!$A:$N,14,1)/50,0)</f>
        <v>834273.41</v>
      </c>
      <c r="Y2709" s="7">
        <f>IFERROR(VLOOKUP(VALUE(O2709),工作表2!$A:$N,14,1)/50,0)</f>
        <v>834273.41</v>
      </c>
      <c r="Z2709" s="7">
        <f>IFERROR(VLOOKUP(VALUE(P2709),工作表2!$A:$N,14,1)/50,0)</f>
        <v>834273.41</v>
      </c>
      <c r="AA2709" s="7">
        <f>IFERROR(VLOOKUP(VALUE(Q2709),工作表2!$A:$N,14,1)/50,0)</f>
        <v>834273.41</v>
      </c>
      <c r="AB2709" s="7">
        <f>IFERROR(VLOOKUP(VALUE(R2709),工作表2!$A:$N,14,1)/50,0)</f>
        <v>834273.41</v>
      </c>
      <c r="AC2709" s="7">
        <f>IFERROR(VLOOKUP(VALUE(S2709),工作表2!$A:$N,14,1)/50,0)</f>
        <v>834273.41</v>
      </c>
      <c r="AD2709" s="7">
        <f>IFERROR(VLOOKUP(VALUE(T2709),工作表2!$A:$N,14,1)/50,0)</f>
        <v>834273.41</v>
      </c>
      <c r="AE2709" s="7">
        <f>IFERROR(VLOOKUP(VALUE(U2709),工作表2!$A:$N,14,1),0)</f>
        <v>125013384.5</v>
      </c>
      <c r="AF2709" s="7">
        <f t="shared" si="473"/>
        <v>132521845.19</v>
      </c>
    </row>
    <row r="2710" spans="1:32" x14ac:dyDescent="0.15">
      <c r="A2710" s="8">
        <v>102706</v>
      </c>
      <c r="B2710" s="3" t="s">
        <v>9829</v>
      </c>
      <c r="C2710" t="s">
        <v>9859</v>
      </c>
      <c r="D2710" t="s">
        <v>9831</v>
      </c>
      <c r="E2710" t="s">
        <v>9832</v>
      </c>
      <c r="F2710" t="s">
        <v>9854</v>
      </c>
      <c r="G2710" t="s">
        <v>9848</v>
      </c>
      <c r="H2710" t="s">
        <v>9835</v>
      </c>
      <c r="I2710" t="s">
        <v>9842</v>
      </c>
      <c r="J2710" t="s">
        <v>9837</v>
      </c>
      <c r="K2710" t="s">
        <v>9861</v>
      </c>
      <c r="L2710">
        <f t="shared" si="463"/>
        <v>100811</v>
      </c>
      <c r="M2710">
        <f t="shared" si="464"/>
        <v>100813</v>
      </c>
      <c r="N2710">
        <f t="shared" si="465"/>
        <v>100813</v>
      </c>
      <c r="O2710">
        <f t="shared" si="466"/>
        <v>100811</v>
      </c>
      <c r="P2710">
        <f t="shared" si="467"/>
        <v>100811</v>
      </c>
      <c r="Q2710">
        <f t="shared" si="468"/>
        <v>100813</v>
      </c>
      <c r="R2710">
        <f t="shared" si="469"/>
        <v>100813</v>
      </c>
      <c r="S2710">
        <f t="shared" si="470"/>
        <v>100813</v>
      </c>
      <c r="T2710">
        <f t="shared" si="471"/>
        <v>100811</v>
      </c>
      <c r="U2710">
        <f t="shared" si="472"/>
        <v>202707</v>
      </c>
      <c r="V2710" s="7">
        <f>IFERROR(VLOOKUP(VALUE(L2710),工作表2!$A:$N,14,1)/50,0)</f>
        <v>834273.41</v>
      </c>
      <c r="W2710" s="7">
        <f>IFERROR(VLOOKUP(VALUE(M2710),工作表2!$A:$N,14,1)/50,0)</f>
        <v>834273.41</v>
      </c>
      <c r="X2710" s="7">
        <f>IFERROR(VLOOKUP(VALUE(N2710),工作表2!$A:$N,14,1)/50,0)</f>
        <v>834273.41</v>
      </c>
      <c r="Y2710" s="7">
        <f>IFERROR(VLOOKUP(VALUE(O2710),工作表2!$A:$N,14,1)/50,0)</f>
        <v>834273.41</v>
      </c>
      <c r="Z2710" s="7">
        <f>IFERROR(VLOOKUP(VALUE(P2710),工作表2!$A:$N,14,1)/50,0)</f>
        <v>834273.41</v>
      </c>
      <c r="AA2710" s="7">
        <f>IFERROR(VLOOKUP(VALUE(Q2710),工作表2!$A:$N,14,1)/50,0)</f>
        <v>834273.41</v>
      </c>
      <c r="AB2710" s="7">
        <f>IFERROR(VLOOKUP(VALUE(R2710),工作表2!$A:$N,14,1)/50,0)</f>
        <v>834273.41</v>
      </c>
      <c r="AC2710" s="7">
        <f>IFERROR(VLOOKUP(VALUE(S2710),工作表2!$A:$N,14,1)/50,0)</f>
        <v>834273.41</v>
      </c>
      <c r="AD2710" s="7">
        <f>IFERROR(VLOOKUP(VALUE(T2710),工作表2!$A:$N,14,1)/50,0)</f>
        <v>834273.41</v>
      </c>
      <c r="AE2710" s="7">
        <f>IFERROR(VLOOKUP(VALUE(U2710),工作表2!$A:$N,14,1),0)</f>
        <v>127314155</v>
      </c>
      <c r="AF2710" s="7">
        <f t="shared" si="473"/>
        <v>134822615.69</v>
      </c>
    </row>
    <row r="2711" spans="1:32" x14ac:dyDescent="0.15">
      <c r="A2711" s="8">
        <v>102707</v>
      </c>
      <c r="B2711" s="3" t="s">
        <v>9829</v>
      </c>
      <c r="C2711" t="s">
        <v>9839</v>
      </c>
      <c r="D2711" t="s">
        <v>9831</v>
      </c>
      <c r="E2711" t="s">
        <v>9840</v>
      </c>
      <c r="F2711" t="s">
        <v>9833</v>
      </c>
      <c r="G2711" t="s">
        <v>9848</v>
      </c>
      <c r="H2711" t="s">
        <v>9849</v>
      </c>
      <c r="I2711" t="s">
        <v>9836</v>
      </c>
      <c r="J2711" t="s">
        <v>9856</v>
      </c>
      <c r="K2711" t="s">
        <v>9862</v>
      </c>
      <c r="L2711">
        <f t="shared" si="463"/>
        <v>100811</v>
      </c>
      <c r="M2711">
        <f t="shared" si="464"/>
        <v>100811</v>
      </c>
      <c r="N2711">
        <f t="shared" si="465"/>
        <v>100813</v>
      </c>
      <c r="O2711">
        <f t="shared" si="466"/>
        <v>100812</v>
      </c>
      <c r="P2711">
        <f t="shared" si="467"/>
        <v>100812</v>
      </c>
      <c r="Q2711">
        <f t="shared" si="468"/>
        <v>100813</v>
      </c>
      <c r="R2711">
        <f t="shared" si="469"/>
        <v>100811</v>
      </c>
      <c r="S2711">
        <f t="shared" si="470"/>
        <v>100812</v>
      </c>
      <c r="T2711">
        <f t="shared" si="471"/>
        <v>100812</v>
      </c>
      <c r="U2711">
        <f t="shared" si="472"/>
        <v>202708</v>
      </c>
      <c r="V2711" s="7">
        <f>IFERROR(VLOOKUP(VALUE(L2711),工作表2!$A:$N,14,1)/50,0)</f>
        <v>834273.41</v>
      </c>
      <c r="W2711" s="7">
        <f>IFERROR(VLOOKUP(VALUE(M2711),工作表2!$A:$N,14,1)/50,0)</f>
        <v>834273.41</v>
      </c>
      <c r="X2711" s="7">
        <f>IFERROR(VLOOKUP(VALUE(N2711),工作表2!$A:$N,14,1)/50,0)</f>
        <v>834273.41</v>
      </c>
      <c r="Y2711" s="7">
        <f>IFERROR(VLOOKUP(VALUE(O2711),工作表2!$A:$N,14,1)/50,0)</f>
        <v>834273.41</v>
      </c>
      <c r="Z2711" s="7">
        <f>IFERROR(VLOOKUP(VALUE(P2711),工作表2!$A:$N,14,1)/50,0)</f>
        <v>834273.41</v>
      </c>
      <c r="AA2711" s="7">
        <f>IFERROR(VLOOKUP(VALUE(Q2711),工作表2!$A:$N,14,1)/50,0)</f>
        <v>834273.41</v>
      </c>
      <c r="AB2711" s="7">
        <f>IFERROR(VLOOKUP(VALUE(R2711),工作表2!$A:$N,14,1)/50,0)</f>
        <v>834273.41</v>
      </c>
      <c r="AC2711" s="7">
        <f>IFERROR(VLOOKUP(VALUE(S2711),工作表2!$A:$N,14,1)/50,0)</f>
        <v>834273.41</v>
      </c>
      <c r="AD2711" s="7">
        <f>IFERROR(VLOOKUP(VALUE(T2711),工作表2!$A:$N,14,1)/50,0)</f>
        <v>834273.41</v>
      </c>
      <c r="AE2711" s="7">
        <f>IFERROR(VLOOKUP(VALUE(U2711),工作表2!$A:$N,14,1),0)</f>
        <v>126317708.5</v>
      </c>
      <c r="AF2711" s="7">
        <f t="shared" si="473"/>
        <v>133826169.19</v>
      </c>
    </row>
    <row r="2712" spans="1:32" x14ac:dyDescent="0.15">
      <c r="A2712" s="8">
        <v>102708</v>
      </c>
      <c r="B2712" s="3" t="s">
        <v>9852</v>
      </c>
      <c r="C2712" t="s">
        <v>9839</v>
      </c>
      <c r="D2712" t="s">
        <v>9853</v>
      </c>
      <c r="E2712" t="s">
        <v>9846</v>
      </c>
      <c r="F2712" t="s">
        <v>9847</v>
      </c>
      <c r="G2712" t="s">
        <v>9848</v>
      </c>
      <c r="H2712" t="s">
        <v>9849</v>
      </c>
      <c r="I2712" t="s">
        <v>9850</v>
      </c>
      <c r="J2712" t="s">
        <v>9837</v>
      </c>
      <c r="K2712" t="s">
        <v>9863</v>
      </c>
      <c r="L2712">
        <f t="shared" si="463"/>
        <v>100813</v>
      </c>
      <c r="M2712">
        <f t="shared" si="464"/>
        <v>100811</v>
      </c>
      <c r="N2712">
        <f t="shared" si="465"/>
        <v>100811</v>
      </c>
      <c r="O2712">
        <f t="shared" si="466"/>
        <v>100813</v>
      </c>
      <c r="P2712">
        <f t="shared" si="467"/>
        <v>100813</v>
      </c>
      <c r="Q2712">
        <f t="shared" si="468"/>
        <v>100813</v>
      </c>
      <c r="R2712">
        <f t="shared" si="469"/>
        <v>100811</v>
      </c>
      <c r="S2712">
        <f t="shared" si="470"/>
        <v>100811</v>
      </c>
      <c r="T2712">
        <f t="shared" si="471"/>
        <v>100811</v>
      </c>
      <c r="U2712">
        <f t="shared" si="472"/>
        <v>202709</v>
      </c>
      <c r="V2712" s="7">
        <f>IFERROR(VLOOKUP(VALUE(L2712),工作表2!$A:$N,14,1)/50,0)</f>
        <v>834273.41</v>
      </c>
      <c r="W2712" s="7">
        <f>IFERROR(VLOOKUP(VALUE(M2712),工作表2!$A:$N,14,1)/50,0)</f>
        <v>834273.41</v>
      </c>
      <c r="X2712" s="7">
        <f>IFERROR(VLOOKUP(VALUE(N2712),工作表2!$A:$N,14,1)/50,0)</f>
        <v>834273.41</v>
      </c>
      <c r="Y2712" s="7">
        <f>IFERROR(VLOOKUP(VALUE(O2712),工作表2!$A:$N,14,1)/50,0)</f>
        <v>834273.41</v>
      </c>
      <c r="Z2712" s="7">
        <f>IFERROR(VLOOKUP(VALUE(P2712),工作表2!$A:$N,14,1)/50,0)</f>
        <v>834273.41</v>
      </c>
      <c r="AA2712" s="7">
        <f>IFERROR(VLOOKUP(VALUE(Q2712),工作表2!$A:$N,14,1)/50,0)</f>
        <v>834273.41</v>
      </c>
      <c r="AB2712" s="7">
        <f>IFERROR(VLOOKUP(VALUE(R2712),工作表2!$A:$N,14,1)/50,0)</f>
        <v>834273.41</v>
      </c>
      <c r="AC2712" s="7">
        <f>IFERROR(VLOOKUP(VALUE(S2712),工作表2!$A:$N,14,1)/50,0)</f>
        <v>834273.41</v>
      </c>
      <c r="AD2712" s="7">
        <f>IFERROR(VLOOKUP(VALUE(T2712),工作表2!$A:$N,14,1)/50,0)</f>
        <v>834273.41</v>
      </c>
      <c r="AE2712" s="7">
        <f>IFERROR(VLOOKUP(VALUE(U2712),工作表2!$A:$N,14,1),0)</f>
        <v>126836874</v>
      </c>
      <c r="AF2712" s="7">
        <f t="shared" si="473"/>
        <v>134345334.69</v>
      </c>
    </row>
    <row r="2713" spans="1:32" x14ac:dyDescent="0.15">
      <c r="A2713" s="8">
        <v>102709</v>
      </c>
      <c r="B2713" s="3" t="s">
        <v>9844</v>
      </c>
      <c r="C2713" t="s">
        <v>9830</v>
      </c>
      <c r="D2713" t="s">
        <v>9853</v>
      </c>
      <c r="E2713" t="s">
        <v>9846</v>
      </c>
      <c r="F2713" t="s">
        <v>9854</v>
      </c>
      <c r="G2713" t="s">
        <v>9841</v>
      </c>
      <c r="H2713" t="s">
        <v>9835</v>
      </c>
      <c r="I2713" t="s">
        <v>9850</v>
      </c>
      <c r="J2713" t="s">
        <v>9864</v>
      </c>
      <c r="K2713" t="s">
        <v>9865</v>
      </c>
      <c r="L2713">
        <f t="shared" si="463"/>
        <v>100812</v>
      </c>
      <c r="M2713">
        <f t="shared" si="464"/>
        <v>100812</v>
      </c>
      <c r="N2713">
        <f t="shared" si="465"/>
        <v>100811</v>
      </c>
      <c r="O2713">
        <f t="shared" si="466"/>
        <v>100813</v>
      </c>
      <c r="P2713">
        <f t="shared" si="467"/>
        <v>100811</v>
      </c>
      <c r="Q2713">
        <f t="shared" si="468"/>
        <v>100811</v>
      </c>
      <c r="R2713">
        <f t="shared" si="469"/>
        <v>100813</v>
      </c>
      <c r="S2713">
        <f t="shared" si="470"/>
        <v>100811</v>
      </c>
      <c r="T2713">
        <f t="shared" si="471"/>
        <v>100813</v>
      </c>
      <c r="U2713">
        <f t="shared" si="472"/>
        <v>202710</v>
      </c>
      <c r="V2713" s="7">
        <f>IFERROR(VLOOKUP(VALUE(L2713),工作表2!$A:$N,14,1)/50,0)</f>
        <v>834273.41</v>
      </c>
      <c r="W2713" s="7">
        <f>IFERROR(VLOOKUP(VALUE(M2713),工作表2!$A:$N,14,1)/50,0)</f>
        <v>834273.41</v>
      </c>
      <c r="X2713" s="7">
        <f>IFERROR(VLOOKUP(VALUE(N2713),工作表2!$A:$N,14,1)/50,0)</f>
        <v>834273.41</v>
      </c>
      <c r="Y2713" s="7">
        <f>IFERROR(VLOOKUP(VALUE(O2713),工作表2!$A:$N,14,1)/50,0)</f>
        <v>834273.41</v>
      </c>
      <c r="Z2713" s="7">
        <f>IFERROR(VLOOKUP(VALUE(P2713),工作表2!$A:$N,14,1)/50,0)</f>
        <v>834273.41</v>
      </c>
      <c r="AA2713" s="7">
        <f>IFERROR(VLOOKUP(VALUE(Q2713),工作表2!$A:$N,14,1)/50,0)</f>
        <v>834273.41</v>
      </c>
      <c r="AB2713" s="7">
        <f>IFERROR(VLOOKUP(VALUE(R2713),工作表2!$A:$N,14,1)/50,0)</f>
        <v>834273.41</v>
      </c>
      <c r="AC2713" s="7">
        <f>IFERROR(VLOOKUP(VALUE(S2713),工作表2!$A:$N,14,1)/50,0)</f>
        <v>834273.41</v>
      </c>
      <c r="AD2713" s="7">
        <f>IFERROR(VLOOKUP(VALUE(T2713),工作表2!$A:$N,14,1)/50,0)</f>
        <v>834273.41</v>
      </c>
      <c r="AE2713" s="7">
        <f>IFERROR(VLOOKUP(VALUE(U2713),工作表2!$A:$N,14,1),0)</f>
        <v>127534957.5</v>
      </c>
      <c r="AF2713" s="7">
        <f t="shared" si="473"/>
        <v>135043418.19</v>
      </c>
    </row>
    <row r="2714" spans="1:32" x14ac:dyDescent="0.15">
      <c r="A2714" s="8">
        <v>102710</v>
      </c>
      <c r="B2714" s="3" t="s">
        <v>9866</v>
      </c>
      <c r="C2714" t="s">
        <v>9867</v>
      </c>
      <c r="D2714" t="s">
        <v>9868</v>
      </c>
      <c r="E2714" t="s">
        <v>9869</v>
      </c>
      <c r="F2714" t="s">
        <v>9870</v>
      </c>
      <c r="G2714" t="s">
        <v>9871</v>
      </c>
      <c r="H2714" t="s">
        <v>9872</v>
      </c>
      <c r="I2714" t="s">
        <v>9873</v>
      </c>
      <c r="J2714" t="s">
        <v>9874</v>
      </c>
      <c r="K2714" t="s">
        <v>9875</v>
      </c>
      <c r="L2714">
        <f t="shared" si="463"/>
        <v>100815</v>
      </c>
      <c r="M2714">
        <f t="shared" si="464"/>
        <v>100815</v>
      </c>
      <c r="N2714">
        <f t="shared" si="465"/>
        <v>100815</v>
      </c>
      <c r="O2714">
        <f t="shared" si="466"/>
        <v>100814</v>
      </c>
      <c r="P2714">
        <f t="shared" si="467"/>
        <v>100814</v>
      </c>
      <c r="Q2714">
        <f t="shared" si="468"/>
        <v>100814</v>
      </c>
      <c r="R2714">
        <f t="shared" si="469"/>
        <v>100815</v>
      </c>
      <c r="S2714">
        <f t="shared" si="470"/>
        <v>100816</v>
      </c>
      <c r="T2714">
        <f t="shared" si="471"/>
        <v>100815</v>
      </c>
      <c r="U2714">
        <f t="shared" si="472"/>
        <v>202711</v>
      </c>
      <c r="V2714" s="7">
        <f>IFERROR(VLOOKUP(VALUE(L2714),工作表2!$A:$N,14,1)/50,0)</f>
        <v>840600.86</v>
      </c>
      <c r="W2714" s="7">
        <f>IFERROR(VLOOKUP(VALUE(M2714),工作表2!$A:$N,14,1)/50,0)</f>
        <v>840600.86</v>
      </c>
      <c r="X2714" s="7">
        <f>IFERROR(VLOOKUP(VALUE(N2714),工作表2!$A:$N,14,1)/50,0)</f>
        <v>840600.86</v>
      </c>
      <c r="Y2714" s="7">
        <f>IFERROR(VLOOKUP(VALUE(O2714),工作表2!$A:$N,14,1)/50,0)</f>
        <v>840600.86</v>
      </c>
      <c r="Z2714" s="7">
        <f>IFERROR(VLOOKUP(VALUE(P2714),工作表2!$A:$N,14,1)/50,0)</f>
        <v>840600.86</v>
      </c>
      <c r="AA2714" s="7">
        <f>IFERROR(VLOOKUP(VALUE(Q2714),工作表2!$A:$N,14,1)/50,0)</f>
        <v>840600.86</v>
      </c>
      <c r="AB2714" s="7">
        <f>IFERROR(VLOOKUP(VALUE(R2714),工作表2!$A:$N,14,1)/50,0)</f>
        <v>840600.86</v>
      </c>
      <c r="AC2714" s="7">
        <f>IFERROR(VLOOKUP(VALUE(S2714),工作表2!$A:$N,14,1)/50,0)</f>
        <v>840600.86</v>
      </c>
      <c r="AD2714" s="7">
        <f>IFERROR(VLOOKUP(VALUE(T2714),工作表2!$A:$N,14,1)/50,0)</f>
        <v>840600.86</v>
      </c>
      <c r="AE2714" s="7">
        <f>IFERROR(VLOOKUP(VALUE(U2714),工作表2!$A:$N,14,1),0)</f>
        <v>125645596.5</v>
      </c>
      <c r="AF2714" s="7">
        <f t="shared" si="473"/>
        <v>133211004.23999999</v>
      </c>
    </row>
    <row r="2715" spans="1:32" x14ac:dyDescent="0.15">
      <c r="A2715" s="8">
        <v>102711</v>
      </c>
      <c r="B2715" s="3" t="s">
        <v>9876</v>
      </c>
      <c r="C2715" t="s">
        <v>9877</v>
      </c>
      <c r="D2715" t="s">
        <v>9878</v>
      </c>
      <c r="E2715" t="s">
        <v>9869</v>
      </c>
      <c r="F2715" t="s">
        <v>9879</v>
      </c>
      <c r="G2715" t="s">
        <v>9880</v>
      </c>
      <c r="H2715" t="s">
        <v>9881</v>
      </c>
      <c r="I2715" t="s">
        <v>9873</v>
      </c>
      <c r="J2715" t="s">
        <v>9882</v>
      </c>
      <c r="K2715" t="s">
        <v>9883</v>
      </c>
      <c r="L2715">
        <f t="shared" si="463"/>
        <v>100814</v>
      </c>
      <c r="M2715">
        <f t="shared" si="464"/>
        <v>100814</v>
      </c>
      <c r="N2715">
        <f t="shared" si="465"/>
        <v>100816</v>
      </c>
      <c r="O2715">
        <f t="shared" si="466"/>
        <v>100814</v>
      </c>
      <c r="P2715">
        <f t="shared" si="467"/>
        <v>100815</v>
      </c>
      <c r="Q2715">
        <f t="shared" si="468"/>
        <v>100815</v>
      </c>
      <c r="R2715">
        <f t="shared" si="469"/>
        <v>100814</v>
      </c>
      <c r="S2715">
        <f t="shared" si="470"/>
        <v>100816</v>
      </c>
      <c r="T2715">
        <f t="shared" si="471"/>
        <v>100816</v>
      </c>
      <c r="U2715">
        <f t="shared" si="472"/>
        <v>202712</v>
      </c>
      <c r="V2715" s="7">
        <f>IFERROR(VLOOKUP(VALUE(L2715),工作表2!$A:$N,14,1)/50,0)</f>
        <v>840600.86</v>
      </c>
      <c r="W2715" s="7">
        <f>IFERROR(VLOOKUP(VALUE(M2715),工作表2!$A:$N,14,1)/50,0)</f>
        <v>840600.86</v>
      </c>
      <c r="X2715" s="7">
        <f>IFERROR(VLOOKUP(VALUE(N2715),工作表2!$A:$N,14,1)/50,0)</f>
        <v>840600.86</v>
      </c>
      <c r="Y2715" s="7">
        <f>IFERROR(VLOOKUP(VALUE(O2715),工作表2!$A:$N,14,1)/50,0)</f>
        <v>840600.86</v>
      </c>
      <c r="Z2715" s="7">
        <f>IFERROR(VLOOKUP(VALUE(P2715),工作表2!$A:$N,14,1)/50,0)</f>
        <v>840600.86</v>
      </c>
      <c r="AA2715" s="7">
        <f>IFERROR(VLOOKUP(VALUE(Q2715),工作表2!$A:$N,14,1)/50,0)</f>
        <v>840600.86</v>
      </c>
      <c r="AB2715" s="7">
        <f>IFERROR(VLOOKUP(VALUE(R2715),工作表2!$A:$N,14,1)/50,0)</f>
        <v>840600.86</v>
      </c>
      <c r="AC2715" s="7">
        <f>IFERROR(VLOOKUP(VALUE(S2715),工作表2!$A:$N,14,1)/50,0)</f>
        <v>840600.86</v>
      </c>
      <c r="AD2715" s="7">
        <f>IFERROR(VLOOKUP(VALUE(T2715),工作表2!$A:$N,14,1)/50,0)</f>
        <v>840600.86</v>
      </c>
      <c r="AE2715" s="7">
        <f>IFERROR(VLOOKUP(VALUE(U2715),工作表2!$A:$N,14,1),0)</f>
        <v>125718107.5</v>
      </c>
      <c r="AF2715" s="7">
        <f t="shared" si="473"/>
        <v>133283515.23999999</v>
      </c>
    </row>
    <row r="2716" spans="1:32" x14ac:dyDescent="0.15">
      <c r="A2716" s="8">
        <v>102712</v>
      </c>
      <c r="B2716" s="3" t="s">
        <v>9866</v>
      </c>
      <c r="C2716" t="s">
        <v>9867</v>
      </c>
      <c r="D2716" t="s">
        <v>9884</v>
      </c>
      <c r="E2716" t="s">
        <v>9885</v>
      </c>
      <c r="F2716" t="s">
        <v>9870</v>
      </c>
      <c r="G2716" t="s">
        <v>9871</v>
      </c>
      <c r="H2716" t="s">
        <v>9881</v>
      </c>
      <c r="I2716" t="s">
        <v>9886</v>
      </c>
      <c r="J2716" t="s">
        <v>9874</v>
      </c>
      <c r="K2716" t="s">
        <v>9887</v>
      </c>
      <c r="L2716">
        <f t="shared" si="463"/>
        <v>100815</v>
      </c>
      <c r="M2716">
        <f t="shared" si="464"/>
        <v>100815</v>
      </c>
      <c r="N2716">
        <f t="shared" si="465"/>
        <v>100814</v>
      </c>
      <c r="O2716">
        <f t="shared" si="466"/>
        <v>100816</v>
      </c>
      <c r="P2716">
        <f t="shared" si="467"/>
        <v>100814</v>
      </c>
      <c r="Q2716">
        <f t="shared" si="468"/>
        <v>100814</v>
      </c>
      <c r="R2716">
        <f t="shared" si="469"/>
        <v>100814</v>
      </c>
      <c r="S2716">
        <f t="shared" si="470"/>
        <v>100815</v>
      </c>
      <c r="T2716">
        <f t="shared" si="471"/>
        <v>100815</v>
      </c>
      <c r="U2716">
        <f t="shared" si="472"/>
        <v>202713</v>
      </c>
      <c r="V2716" s="7">
        <f>IFERROR(VLOOKUP(VALUE(L2716),工作表2!$A:$N,14,1)/50,0)</f>
        <v>840600.86</v>
      </c>
      <c r="W2716" s="7">
        <f>IFERROR(VLOOKUP(VALUE(M2716),工作表2!$A:$N,14,1)/50,0)</f>
        <v>840600.86</v>
      </c>
      <c r="X2716" s="7">
        <f>IFERROR(VLOOKUP(VALUE(N2716),工作表2!$A:$N,14,1)/50,0)</f>
        <v>840600.86</v>
      </c>
      <c r="Y2716" s="7">
        <f>IFERROR(VLOOKUP(VALUE(O2716),工作表2!$A:$N,14,1)/50,0)</f>
        <v>840600.86</v>
      </c>
      <c r="Z2716" s="7">
        <f>IFERROR(VLOOKUP(VALUE(P2716),工作表2!$A:$N,14,1)/50,0)</f>
        <v>840600.86</v>
      </c>
      <c r="AA2716" s="7">
        <f>IFERROR(VLOOKUP(VALUE(Q2716),工作表2!$A:$N,14,1)/50,0)</f>
        <v>840600.86</v>
      </c>
      <c r="AB2716" s="7">
        <f>IFERROR(VLOOKUP(VALUE(R2716),工作表2!$A:$N,14,1)/50,0)</f>
        <v>840600.86</v>
      </c>
      <c r="AC2716" s="7">
        <f>IFERROR(VLOOKUP(VALUE(S2716),工作表2!$A:$N,14,1)/50,0)</f>
        <v>840600.86</v>
      </c>
      <c r="AD2716" s="7">
        <f>IFERROR(VLOOKUP(VALUE(T2716),工作表2!$A:$N,14,1)/50,0)</f>
        <v>840600.86</v>
      </c>
      <c r="AE2716" s="7">
        <f>IFERROR(VLOOKUP(VALUE(U2716),工作表2!$A:$N,14,1),0)</f>
        <v>125790651</v>
      </c>
      <c r="AF2716" s="7">
        <f t="shared" si="473"/>
        <v>133356058.73999999</v>
      </c>
    </row>
    <row r="2717" spans="1:32" x14ac:dyDescent="0.15">
      <c r="A2717" s="8">
        <v>102713</v>
      </c>
      <c r="B2717" s="3" t="s">
        <v>9888</v>
      </c>
      <c r="C2717" t="s">
        <v>9877</v>
      </c>
      <c r="D2717" t="s">
        <v>9878</v>
      </c>
      <c r="E2717" t="s">
        <v>9869</v>
      </c>
      <c r="F2717" t="s">
        <v>9879</v>
      </c>
      <c r="G2717" t="s">
        <v>9880</v>
      </c>
      <c r="H2717" t="s">
        <v>9881</v>
      </c>
      <c r="I2717" t="s">
        <v>9889</v>
      </c>
      <c r="J2717" t="s">
        <v>9890</v>
      </c>
      <c r="K2717" t="s">
        <v>9891</v>
      </c>
      <c r="L2717">
        <f t="shared" si="463"/>
        <v>100816</v>
      </c>
      <c r="M2717">
        <f t="shared" si="464"/>
        <v>100814</v>
      </c>
      <c r="N2717">
        <f t="shared" si="465"/>
        <v>100816</v>
      </c>
      <c r="O2717">
        <f t="shared" si="466"/>
        <v>100814</v>
      </c>
      <c r="P2717">
        <f t="shared" si="467"/>
        <v>100815</v>
      </c>
      <c r="Q2717">
        <f t="shared" si="468"/>
        <v>100815</v>
      </c>
      <c r="R2717">
        <f t="shared" si="469"/>
        <v>100814</v>
      </c>
      <c r="S2717">
        <f t="shared" si="470"/>
        <v>100814</v>
      </c>
      <c r="T2717">
        <f t="shared" si="471"/>
        <v>100814</v>
      </c>
      <c r="U2717">
        <f t="shared" si="472"/>
        <v>202714</v>
      </c>
      <c r="V2717" s="7">
        <f>IFERROR(VLOOKUP(VALUE(L2717),工作表2!$A:$N,14,1)/50,0)</f>
        <v>840600.86</v>
      </c>
      <c r="W2717" s="7">
        <f>IFERROR(VLOOKUP(VALUE(M2717),工作表2!$A:$N,14,1)/50,0)</f>
        <v>840600.86</v>
      </c>
      <c r="X2717" s="7">
        <f>IFERROR(VLOOKUP(VALUE(N2717),工作表2!$A:$N,14,1)/50,0)</f>
        <v>840600.86</v>
      </c>
      <c r="Y2717" s="7">
        <f>IFERROR(VLOOKUP(VALUE(O2717),工作表2!$A:$N,14,1)/50,0)</f>
        <v>840600.86</v>
      </c>
      <c r="Z2717" s="7">
        <f>IFERROR(VLOOKUP(VALUE(P2717),工作表2!$A:$N,14,1)/50,0)</f>
        <v>840600.86</v>
      </c>
      <c r="AA2717" s="7">
        <f>IFERROR(VLOOKUP(VALUE(Q2717),工作表2!$A:$N,14,1)/50,0)</f>
        <v>840600.86</v>
      </c>
      <c r="AB2717" s="7">
        <f>IFERROR(VLOOKUP(VALUE(R2717),工作表2!$A:$N,14,1)/50,0)</f>
        <v>840600.86</v>
      </c>
      <c r="AC2717" s="7">
        <f>IFERROR(VLOOKUP(VALUE(S2717),工作表2!$A:$N,14,1)/50,0)</f>
        <v>840600.86</v>
      </c>
      <c r="AD2717" s="7">
        <f>IFERROR(VLOOKUP(VALUE(T2717),工作表2!$A:$N,14,1)/50,0)</f>
        <v>840600.86</v>
      </c>
      <c r="AE2717" s="7">
        <f>IFERROR(VLOOKUP(VALUE(U2717),工作表2!$A:$N,14,1),0)</f>
        <v>128104868</v>
      </c>
      <c r="AF2717" s="7">
        <f t="shared" si="473"/>
        <v>135670275.74000001</v>
      </c>
    </row>
    <row r="2718" spans="1:32" x14ac:dyDescent="0.15">
      <c r="A2718" s="8">
        <v>102714</v>
      </c>
      <c r="B2718" s="3" t="s">
        <v>9876</v>
      </c>
      <c r="C2718" t="s">
        <v>9867</v>
      </c>
      <c r="D2718" t="s">
        <v>9884</v>
      </c>
      <c r="E2718" t="s">
        <v>9885</v>
      </c>
      <c r="F2718" t="s">
        <v>9879</v>
      </c>
      <c r="G2718" t="s">
        <v>9892</v>
      </c>
      <c r="H2718" t="s">
        <v>9893</v>
      </c>
      <c r="I2718" t="s">
        <v>9886</v>
      </c>
      <c r="J2718" t="s">
        <v>9874</v>
      </c>
      <c r="K2718" t="s">
        <v>9894</v>
      </c>
      <c r="L2718">
        <f t="shared" si="463"/>
        <v>100814</v>
      </c>
      <c r="M2718">
        <f t="shared" si="464"/>
        <v>100815</v>
      </c>
      <c r="N2718">
        <f t="shared" si="465"/>
        <v>100814</v>
      </c>
      <c r="O2718">
        <f t="shared" si="466"/>
        <v>100816</v>
      </c>
      <c r="P2718">
        <f t="shared" si="467"/>
        <v>100815</v>
      </c>
      <c r="Q2718">
        <f t="shared" si="468"/>
        <v>100816</v>
      </c>
      <c r="R2718">
        <f t="shared" si="469"/>
        <v>100816</v>
      </c>
      <c r="S2718">
        <f t="shared" si="470"/>
        <v>100815</v>
      </c>
      <c r="T2718">
        <f t="shared" si="471"/>
        <v>100815</v>
      </c>
      <c r="U2718">
        <f t="shared" si="472"/>
        <v>202715</v>
      </c>
      <c r="V2718" s="7">
        <f>IFERROR(VLOOKUP(VALUE(L2718),工作表2!$A:$N,14,1)/50,0)</f>
        <v>840600.86</v>
      </c>
      <c r="W2718" s="7">
        <f>IFERROR(VLOOKUP(VALUE(M2718),工作表2!$A:$N,14,1)/50,0)</f>
        <v>840600.86</v>
      </c>
      <c r="X2718" s="7">
        <f>IFERROR(VLOOKUP(VALUE(N2718),工作表2!$A:$N,14,1)/50,0)</f>
        <v>840600.86</v>
      </c>
      <c r="Y2718" s="7">
        <f>IFERROR(VLOOKUP(VALUE(O2718),工作表2!$A:$N,14,1)/50,0)</f>
        <v>840600.86</v>
      </c>
      <c r="Z2718" s="7">
        <f>IFERROR(VLOOKUP(VALUE(P2718),工作表2!$A:$N,14,1)/50,0)</f>
        <v>840600.86</v>
      </c>
      <c r="AA2718" s="7">
        <f>IFERROR(VLOOKUP(VALUE(Q2718),工作表2!$A:$N,14,1)/50,0)</f>
        <v>840600.86</v>
      </c>
      <c r="AB2718" s="7">
        <f>IFERROR(VLOOKUP(VALUE(R2718),工作表2!$A:$N,14,1)/50,0)</f>
        <v>840600.86</v>
      </c>
      <c r="AC2718" s="7">
        <f>IFERROR(VLOOKUP(VALUE(S2718),工作表2!$A:$N,14,1)/50,0)</f>
        <v>840600.86</v>
      </c>
      <c r="AD2718" s="7">
        <f>IFERROR(VLOOKUP(VALUE(T2718),工作表2!$A:$N,14,1)/50,0)</f>
        <v>840600.86</v>
      </c>
      <c r="AE2718" s="7">
        <f>IFERROR(VLOOKUP(VALUE(U2718),工作表2!$A:$N,14,1),0)</f>
        <v>125935832.5</v>
      </c>
      <c r="AF2718" s="7">
        <f t="shared" si="473"/>
        <v>133501240.23999999</v>
      </c>
    </row>
    <row r="2719" spans="1:32" x14ac:dyDescent="0.15">
      <c r="A2719" s="8">
        <v>102715</v>
      </c>
      <c r="B2719" s="3" t="s">
        <v>9876</v>
      </c>
      <c r="C2719" t="s">
        <v>9867</v>
      </c>
      <c r="D2719" t="s">
        <v>9884</v>
      </c>
      <c r="E2719" t="s">
        <v>9895</v>
      </c>
      <c r="F2719" t="s">
        <v>9870</v>
      </c>
      <c r="G2719" t="s">
        <v>9871</v>
      </c>
      <c r="H2719" t="s">
        <v>9893</v>
      </c>
      <c r="I2719" t="s">
        <v>9889</v>
      </c>
      <c r="J2719" t="s">
        <v>9890</v>
      </c>
      <c r="K2719" t="s">
        <v>9896</v>
      </c>
      <c r="L2719">
        <f t="shared" si="463"/>
        <v>100814</v>
      </c>
      <c r="M2719">
        <f t="shared" si="464"/>
        <v>100815</v>
      </c>
      <c r="N2719">
        <f t="shared" si="465"/>
        <v>100814</v>
      </c>
      <c r="O2719">
        <f t="shared" si="466"/>
        <v>100815</v>
      </c>
      <c r="P2719">
        <f t="shared" si="467"/>
        <v>100814</v>
      </c>
      <c r="Q2719">
        <f t="shared" si="468"/>
        <v>100814</v>
      </c>
      <c r="R2719">
        <f t="shared" si="469"/>
        <v>100816</v>
      </c>
      <c r="S2719">
        <f t="shared" si="470"/>
        <v>100814</v>
      </c>
      <c r="T2719">
        <f t="shared" si="471"/>
        <v>100814</v>
      </c>
      <c r="U2719">
        <f t="shared" si="472"/>
        <v>202716</v>
      </c>
      <c r="V2719" s="7">
        <f>IFERROR(VLOOKUP(VALUE(L2719),工作表2!$A:$N,14,1)/50,0)</f>
        <v>840600.86</v>
      </c>
      <c r="W2719" s="7">
        <f>IFERROR(VLOOKUP(VALUE(M2719),工作表2!$A:$N,14,1)/50,0)</f>
        <v>840600.86</v>
      </c>
      <c r="X2719" s="7">
        <f>IFERROR(VLOOKUP(VALUE(N2719),工作表2!$A:$N,14,1)/50,0)</f>
        <v>840600.86</v>
      </c>
      <c r="Y2719" s="7">
        <f>IFERROR(VLOOKUP(VALUE(O2719),工作表2!$A:$N,14,1)/50,0)</f>
        <v>840600.86</v>
      </c>
      <c r="Z2719" s="7">
        <f>IFERROR(VLOOKUP(VALUE(P2719),工作表2!$A:$N,14,1)/50,0)</f>
        <v>840600.86</v>
      </c>
      <c r="AA2719" s="7">
        <f>IFERROR(VLOOKUP(VALUE(Q2719),工作表2!$A:$N,14,1)/50,0)</f>
        <v>840600.86</v>
      </c>
      <c r="AB2719" s="7">
        <f>IFERROR(VLOOKUP(VALUE(R2719),工作表2!$A:$N,14,1)/50,0)</f>
        <v>840600.86</v>
      </c>
      <c r="AC2719" s="7">
        <f>IFERROR(VLOOKUP(VALUE(S2719),工作表2!$A:$N,14,1)/50,0)</f>
        <v>840600.86</v>
      </c>
      <c r="AD2719" s="7">
        <f>IFERROR(VLOOKUP(VALUE(T2719),工作表2!$A:$N,14,1)/50,0)</f>
        <v>840600.86</v>
      </c>
      <c r="AE2719" s="7">
        <f>IFERROR(VLOOKUP(VALUE(U2719),工作表2!$A:$N,14,1),0)</f>
        <v>126008472</v>
      </c>
      <c r="AF2719" s="7">
        <f t="shared" si="473"/>
        <v>133573879.73999999</v>
      </c>
    </row>
    <row r="2720" spans="1:32" x14ac:dyDescent="0.15">
      <c r="A2720" s="8">
        <v>102716</v>
      </c>
      <c r="B2720" s="3" t="s">
        <v>9876</v>
      </c>
      <c r="C2720" t="s">
        <v>9897</v>
      </c>
      <c r="D2720" t="s">
        <v>9884</v>
      </c>
      <c r="E2720" t="s">
        <v>9885</v>
      </c>
      <c r="F2720" t="s">
        <v>9870</v>
      </c>
      <c r="G2720" t="s">
        <v>9871</v>
      </c>
      <c r="H2720" t="s">
        <v>9893</v>
      </c>
      <c r="I2720" t="s">
        <v>9873</v>
      </c>
      <c r="J2720" t="s">
        <v>9874</v>
      </c>
      <c r="K2720" t="s">
        <v>9898</v>
      </c>
      <c r="L2720">
        <f t="shared" si="463"/>
        <v>100814</v>
      </c>
      <c r="M2720">
        <f t="shared" si="464"/>
        <v>100816</v>
      </c>
      <c r="N2720">
        <f t="shared" si="465"/>
        <v>100814</v>
      </c>
      <c r="O2720">
        <f t="shared" si="466"/>
        <v>100816</v>
      </c>
      <c r="P2720">
        <f t="shared" si="467"/>
        <v>100814</v>
      </c>
      <c r="Q2720">
        <f t="shared" si="468"/>
        <v>100814</v>
      </c>
      <c r="R2720">
        <f t="shared" si="469"/>
        <v>100816</v>
      </c>
      <c r="S2720">
        <f t="shared" si="470"/>
        <v>100816</v>
      </c>
      <c r="T2720">
        <f t="shared" si="471"/>
        <v>100815</v>
      </c>
      <c r="U2720">
        <f t="shared" si="472"/>
        <v>202717</v>
      </c>
      <c r="V2720" s="7">
        <f>IFERROR(VLOOKUP(VALUE(L2720),工作表2!$A:$N,14,1)/50,0)</f>
        <v>840600.86</v>
      </c>
      <c r="W2720" s="7">
        <f>IFERROR(VLOOKUP(VALUE(M2720),工作表2!$A:$N,14,1)/50,0)</f>
        <v>840600.86</v>
      </c>
      <c r="X2720" s="7">
        <f>IFERROR(VLOOKUP(VALUE(N2720),工作表2!$A:$N,14,1)/50,0)</f>
        <v>840600.86</v>
      </c>
      <c r="Y2720" s="7">
        <f>IFERROR(VLOOKUP(VALUE(O2720),工作表2!$A:$N,14,1)/50,0)</f>
        <v>840600.86</v>
      </c>
      <c r="Z2720" s="7">
        <f>IFERROR(VLOOKUP(VALUE(P2720),工作表2!$A:$N,14,1)/50,0)</f>
        <v>840600.86</v>
      </c>
      <c r="AA2720" s="7">
        <f>IFERROR(VLOOKUP(VALUE(Q2720),工作表2!$A:$N,14,1)/50,0)</f>
        <v>840600.86</v>
      </c>
      <c r="AB2720" s="7">
        <f>IFERROR(VLOOKUP(VALUE(R2720),工作表2!$A:$N,14,1)/50,0)</f>
        <v>840600.86</v>
      </c>
      <c r="AC2720" s="7">
        <f>IFERROR(VLOOKUP(VALUE(S2720),工作表2!$A:$N,14,1)/50,0)</f>
        <v>840600.86</v>
      </c>
      <c r="AD2720" s="7">
        <f>IFERROR(VLOOKUP(VALUE(T2720),工作表2!$A:$N,14,1)/50,0)</f>
        <v>840600.86</v>
      </c>
      <c r="AE2720" s="7">
        <f>IFERROR(VLOOKUP(VALUE(U2720),工作表2!$A:$N,14,1),0)</f>
        <v>128325730</v>
      </c>
      <c r="AF2720" s="7">
        <f t="shared" si="473"/>
        <v>135891137.74000001</v>
      </c>
    </row>
    <row r="2721" spans="1:32" x14ac:dyDescent="0.15">
      <c r="A2721" s="8">
        <v>102717</v>
      </c>
      <c r="B2721" s="3" t="s">
        <v>9876</v>
      </c>
      <c r="C2721" t="s">
        <v>9877</v>
      </c>
      <c r="D2721" t="s">
        <v>9868</v>
      </c>
      <c r="E2721" t="s">
        <v>9869</v>
      </c>
      <c r="F2721" t="s">
        <v>9899</v>
      </c>
      <c r="G2721" t="s">
        <v>9871</v>
      </c>
      <c r="H2721" t="s">
        <v>9881</v>
      </c>
      <c r="I2721" t="s">
        <v>9886</v>
      </c>
      <c r="J2721" t="s">
        <v>9874</v>
      </c>
      <c r="K2721" t="s">
        <v>9900</v>
      </c>
      <c r="L2721">
        <f t="shared" si="463"/>
        <v>100814</v>
      </c>
      <c r="M2721">
        <f t="shared" si="464"/>
        <v>100814</v>
      </c>
      <c r="N2721">
        <f t="shared" si="465"/>
        <v>100815</v>
      </c>
      <c r="O2721">
        <f t="shared" si="466"/>
        <v>100814</v>
      </c>
      <c r="P2721">
        <f t="shared" si="467"/>
        <v>100816</v>
      </c>
      <c r="Q2721">
        <f t="shared" si="468"/>
        <v>100814</v>
      </c>
      <c r="R2721">
        <f t="shared" si="469"/>
        <v>100814</v>
      </c>
      <c r="S2721">
        <f t="shared" si="470"/>
        <v>100815</v>
      </c>
      <c r="T2721">
        <f t="shared" si="471"/>
        <v>100815</v>
      </c>
      <c r="U2721">
        <f t="shared" si="472"/>
        <v>202718</v>
      </c>
      <c r="V2721" s="7">
        <f>IFERROR(VLOOKUP(VALUE(L2721),工作表2!$A:$N,14,1)/50,0)</f>
        <v>840600.86</v>
      </c>
      <c r="W2721" s="7">
        <f>IFERROR(VLOOKUP(VALUE(M2721),工作表2!$A:$N,14,1)/50,0)</f>
        <v>840600.86</v>
      </c>
      <c r="X2721" s="7">
        <f>IFERROR(VLOOKUP(VALUE(N2721),工作表2!$A:$N,14,1)/50,0)</f>
        <v>840600.86</v>
      </c>
      <c r="Y2721" s="7">
        <f>IFERROR(VLOOKUP(VALUE(O2721),工作表2!$A:$N,14,1)/50,0)</f>
        <v>840600.86</v>
      </c>
      <c r="Z2721" s="7">
        <f>IFERROR(VLOOKUP(VALUE(P2721),工作表2!$A:$N,14,1)/50,0)</f>
        <v>840600.86</v>
      </c>
      <c r="AA2721" s="7">
        <f>IFERROR(VLOOKUP(VALUE(Q2721),工作表2!$A:$N,14,1)/50,0)</f>
        <v>840600.86</v>
      </c>
      <c r="AB2721" s="7">
        <f>IFERROR(VLOOKUP(VALUE(R2721),工作表2!$A:$N,14,1)/50,0)</f>
        <v>840600.86</v>
      </c>
      <c r="AC2721" s="7">
        <f>IFERROR(VLOOKUP(VALUE(S2721),工作表2!$A:$N,14,1)/50,0)</f>
        <v>840600.86</v>
      </c>
      <c r="AD2721" s="7">
        <f>IFERROR(VLOOKUP(VALUE(T2721),工作表2!$A:$N,14,1)/50,0)</f>
        <v>840600.86</v>
      </c>
      <c r="AE2721" s="7">
        <f>IFERROR(VLOOKUP(VALUE(U2721),工作表2!$A:$N,14,1),0)</f>
        <v>127321543.5</v>
      </c>
      <c r="AF2721" s="7">
        <f t="shared" si="473"/>
        <v>134886951.24000001</v>
      </c>
    </row>
    <row r="2722" spans="1:32" x14ac:dyDescent="0.15">
      <c r="A2722" s="8">
        <v>102718</v>
      </c>
      <c r="B2722" s="3" t="s">
        <v>9888</v>
      </c>
      <c r="C2722" t="s">
        <v>9877</v>
      </c>
      <c r="D2722" t="s">
        <v>9878</v>
      </c>
      <c r="E2722" t="s">
        <v>9885</v>
      </c>
      <c r="F2722" t="s">
        <v>9870</v>
      </c>
      <c r="G2722" t="s">
        <v>9871</v>
      </c>
      <c r="H2722" t="s">
        <v>9872</v>
      </c>
      <c r="I2722" t="s">
        <v>9873</v>
      </c>
      <c r="J2722" t="s">
        <v>9882</v>
      </c>
      <c r="K2722" t="s">
        <v>9901</v>
      </c>
      <c r="L2722">
        <f t="shared" si="463"/>
        <v>100816</v>
      </c>
      <c r="M2722">
        <f t="shared" si="464"/>
        <v>100814</v>
      </c>
      <c r="N2722">
        <f t="shared" si="465"/>
        <v>100816</v>
      </c>
      <c r="O2722">
        <f t="shared" si="466"/>
        <v>100816</v>
      </c>
      <c r="P2722">
        <f t="shared" si="467"/>
        <v>100814</v>
      </c>
      <c r="Q2722">
        <f t="shared" si="468"/>
        <v>100814</v>
      </c>
      <c r="R2722">
        <f t="shared" si="469"/>
        <v>100815</v>
      </c>
      <c r="S2722">
        <f t="shared" si="470"/>
        <v>100816</v>
      </c>
      <c r="T2722">
        <f t="shared" si="471"/>
        <v>100816</v>
      </c>
      <c r="U2722">
        <f t="shared" si="472"/>
        <v>202719</v>
      </c>
      <c r="V2722" s="7">
        <f>IFERROR(VLOOKUP(VALUE(L2722),工作表2!$A:$N,14,1)/50,0)</f>
        <v>840600.86</v>
      </c>
      <c r="W2722" s="7">
        <f>IFERROR(VLOOKUP(VALUE(M2722),工作表2!$A:$N,14,1)/50,0)</f>
        <v>840600.86</v>
      </c>
      <c r="X2722" s="7">
        <f>IFERROR(VLOOKUP(VALUE(N2722),工作表2!$A:$N,14,1)/50,0)</f>
        <v>840600.86</v>
      </c>
      <c r="Y2722" s="7">
        <f>IFERROR(VLOOKUP(VALUE(O2722),工作表2!$A:$N,14,1)/50,0)</f>
        <v>840600.86</v>
      </c>
      <c r="Z2722" s="7">
        <f>IFERROR(VLOOKUP(VALUE(P2722),工作表2!$A:$N,14,1)/50,0)</f>
        <v>840600.86</v>
      </c>
      <c r="AA2722" s="7">
        <f>IFERROR(VLOOKUP(VALUE(Q2722),工作表2!$A:$N,14,1)/50,0)</f>
        <v>840600.86</v>
      </c>
      <c r="AB2722" s="7">
        <f>IFERROR(VLOOKUP(VALUE(R2722),工作表2!$A:$N,14,1)/50,0)</f>
        <v>840600.86</v>
      </c>
      <c r="AC2722" s="7">
        <f>IFERROR(VLOOKUP(VALUE(S2722),工作表2!$A:$N,14,1)/50,0)</f>
        <v>840600.86</v>
      </c>
      <c r="AD2722" s="7">
        <f>IFERROR(VLOOKUP(VALUE(T2722),工作表2!$A:$N,14,1)/50,0)</f>
        <v>840600.86</v>
      </c>
      <c r="AE2722" s="7">
        <f>IFERROR(VLOOKUP(VALUE(U2722),工作表2!$A:$N,14,1),0)</f>
        <v>127844102.5</v>
      </c>
      <c r="AF2722" s="7">
        <f t="shared" si="473"/>
        <v>135409510.24000001</v>
      </c>
    </row>
    <row r="2723" spans="1:32" x14ac:dyDescent="0.15">
      <c r="A2723" s="8">
        <v>102719</v>
      </c>
      <c r="B2723" s="3" t="s">
        <v>9876</v>
      </c>
      <c r="C2723" t="s">
        <v>9877</v>
      </c>
      <c r="D2723" t="s">
        <v>9884</v>
      </c>
      <c r="E2723" t="s">
        <v>9895</v>
      </c>
      <c r="F2723" t="s">
        <v>9879</v>
      </c>
      <c r="G2723" t="s">
        <v>9892</v>
      </c>
      <c r="H2723" t="s">
        <v>9893</v>
      </c>
      <c r="I2723" t="s">
        <v>9873</v>
      </c>
      <c r="J2723" t="s">
        <v>9890</v>
      </c>
      <c r="K2723" t="s">
        <v>9902</v>
      </c>
      <c r="L2723">
        <f t="shared" si="463"/>
        <v>100814</v>
      </c>
      <c r="M2723">
        <f t="shared" si="464"/>
        <v>100814</v>
      </c>
      <c r="N2723">
        <f t="shared" si="465"/>
        <v>100814</v>
      </c>
      <c r="O2723">
        <f t="shared" si="466"/>
        <v>100815</v>
      </c>
      <c r="P2723">
        <f t="shared" si="467"/>
        <v>100815</v>
      </c>
      <c r="Q2723">
        <f t="shared" si="468"/>
        <v>100816</v>
      </c>
      <c r="R2723">
        <f t="shared" si="469"/>
        <v>100816</v>
      </c>
      <c r="S2723">
        <f t="shared" si="470"/>
        <v>100816</v>
      </c>
      <c r="T2723">
        <f t="shared" si="471"/>
        <v>100814</v>
      </c>
      <c r="U2723">
        <f t="shared" si="472"/>
        <v>202720</v>
      </c>
      <c r="V2723" s="7">
        <f>IFERROR(VLOOKUP(VALUE(L2723),工作表2!$A:$N,14,1)/50,0)</f>
        <v>840600.86</v>
      </c>
      <c r="W2723" s="7">
        <f>IFERROR(VLOOKUP(VALUE(M2723),工作表2!$A:$N,14,1)/50,0)</f>
        <v>840600.86</v>
      </c>
      <c r="X2723" s="7">
        <f>IFERROR(VLOOKUP(VALUE(N2723),工作表2!$A:$N,14,1)/50,0)</f>
        <v>840600.86</v>
      </c>
      <c r="Y2723" s="7">
        <f>IFERROR(VLOOKUP(VALUE(O2723),工作表2!$A:$N,14,1)/50,0)</f>
        <v>840600.86</v>
      </c>
      <c r="Z2723" s="7">
        <f>IFERROR(VLOOKUP(VALUE(P2723),工作表2!$A:$N,14,1)/50,0)</f>
        <v>840600.86</v>
      </c>
      <c r="AA2723" s="7">
        <f>IFERROR(VLOOKUP(VALUE(Q2723),工作表2!$A:$N,14,1)/50,0)</f>
        <v>840600.86</v>
      </c>
      <c r="AB2723" s="7">
        <f>IFERROR(VLOOKUP(VALUE(R2723),工作表2!$A:$N,14,1)/50,0)</f>
        <v>840600.86</v>
      </c>
      <c r="AC2723" s="7">
        <f>IFERROR(VLOOKUP(VALUE(S2723),工作表2!$A:$N,14,1)/50,0)</f>
        <v>840600.86</v>
      </c>
      <c r="AD2723" s="7">
        <f>IFERROR(VLOOKUP(VALUE(T2723),工作表2!$A:$N,14,1)/50,0)</f>
        <v>840600.86</v>
      </c>
      <c r="AE2723" s="7">
        <f>IFERROR(VLOOKUP(VALUE(U2723),工作表2!$A:$N,14,1),0)</f>
        <v>128546891</v>
      </c>
      <c r="AF2723" s="7">
        <f t="shared" si="473"/>
        <v>136112298.74000001</v>
      </c>
    </row>
    <row r="2724" spans="1:32" x14ac:dyDescent="0.15">
      <c r="A2724" s="8">
        <v>102720</v>
      </c>
      <c r="B2724" s="3" t="s">
        <v>9903</v>
      </c>
      <c r="C2724" t="s">
        <v>9904</v>
      </c>
      <c r="D2724" t="s">
        <v>9905</v>
      </c>
      <c r="E2724" t="s">
        <v>9906</v>
      </c>
      <c r="F2724" t="s">
        <v>9907</v>
      </c>
      <c r="G2724" t="s">
        <v>9908</v>
      </c>
      <c r="H2724" t="s">
        <v>9909</v>
      </c>
      <c r="I2724" t="s">
        <v>9910</v>
      </c>
      <c r="J2724" t="s">
        <v>9911</v>
      </c>
      <c r="K2724" t="s">
        <v>9912</v>
      </c>
      <c r="L2724">
        <f t="shared" si="463"/>
        <v>100819</v>
      </c>
      <c r="M2724">
        <f t="shared" si="464"/>
        <v>100819</v>
      </c>
      <c r="N2724">
        <f t="shared" si="465"/>
        <v>100818</v>
      </c>
      <c r="O2724">
        <f t="shared" si="466"/>
        <v>100819</v>
      </c>
      <c r="P2724">
        <f t="shared" si="467"/>
        <v>100817</v>
      </c>
      <c r="Q2724">
        <f t="shared" si="468"/>
        <v>100817</v>
      </c>
      <c r="R2724">
        <f t="shared" si="469"/>
        <v>100817</v>
      </c>
      <c r="S2724">
        <f t="shared" si="470"/>
        <v>100818</v>
      </c>
      <c r="T2724">
        <f t="shared" si="471"/>
        <v>100818</v>
      </c>
      <c r="U2724">
        <f t="shared" si="472"/>
        <v>202721</v>
      </c>
      <c r="V2724" s="7">
        <f>IFERROR(VLOOKUP(VALUE(L2724),工作表2!$A:$N,14,1)/50,0)</f>
        <v>846928.31</v>
      </c>
      <c r="W2724" s="7">
        <f>IFERROR(VLOOKUP(VALUE(M2724),工作表2!$A:$N,14,1)/50,0)</f>
        <v>846928.31</v>
      </c>
      <c r="X2724" s="7">
        <f>IFERROR(VLOOKUP(VALUE(N2724),工作表2!$A:$N,14,1)/50,0)</f>
        <v>846928.31</v>
      </c>
      <c r="Y2724" s="7">
        <f>IFERROR(VLOOKUP(VALUE(O2724),工作表2!$A:$N,14,1)/50,0)</f>
        <v>846928.31</v>
      </c>
      <c r="Z2724" s="7">
        <f>IFERROR(VLOOKUP(VALUE(P2724),工作表2!$A:$N,14,1)/50,0)</f>
        <v>846928.31</v>
      </c>
      <c r="AA2724" s="7">
        <f>IFERROR(VLOOKUP(VALUE(Q2724),工作表2!$A:$N,14,1)/50,0)</f>
        <v>846928.31</v>
      </c>
      <c r="AB2724" s="7">
        <f>IFERROR(VLOOKUP(VALUE(R2724),工作表2!$A:$N,14,1)/50,0)</f>
        <v>846928.31</v>
      </c>
      <c r="AC2724" s="7">
        <f>IFERROR(VLOOKUP(VALUE(S2724),工作表2!$A:$N,14,1)/50,0)</f>
        <v>846928.31</v>
      </c>
      <c r="AD2724" s="7">
        <f>IFERROR(VLOOKUP(VALUE(T2724),工作表2!$A:$N,14,1)/50,0)</f>
        <v>846928.31</v>
      </c>
      <c r="AE2724" s="7">
        <f>IFERROR(VLOOKUP(VALUE(U2724),工作表2!$A:$N,14,1),0)</f>
        <v>126642292</v>
      </c>
      <c r="AF2724" s="7">
        <f t="shared" si="473"/>
        <v>134264646.78999999</v>
      </c>
    </row>
    <row r="2725" spans="1:32" x14ac:dyDescent="0.15">
      <c r="A2725" s="8">
        <v>102721</v>
      </c>
      <c r="B2725" s="3" t="s">
        <v>9903</v>
      </c>
      <c r="C2725" t="s">
        <v>9913</v>
      </c>
      <c r="D2725" t="s">
        <v>9905</v>
      </c>
      <c r="E2725" t="s">
        <v>9906</v>
      </c>
      <c r="F2725" t="s">
        <v>9907</v>
      </c>
      <c r="G2725" t="s">
        <v>9914</v>
      </c>
      <c r="H2725" t="s">
        <v>9915</v>
      </c>
      <c r="I2725" t="s">
        <v>9916</v>
      </c>
      <c r="J2725" t="s">
        <v>9917</v>
      </c>
      <c r="K2725" t="s">
        <v>9918</v>
      </c>
      <c r="L2725">
        <f t="shared" si="463"/>
        <v>100819</v>
      </c>
      <c r="M2725">
        <f t="shared" si="464"/>
        <v>100817</v>
      </c>
      <c r="N2725">
        <f t="shared" si="465"/>
        <v>100818</v>
      </c>
      <c r="O2725">
        <f t="shared" si="466"/>
        <v>100819</v>
      </c>
      <c r="P2725">
        <f t="shared" si="467"/>
        <v>100817</v>
      </c>
      <c r="Q2725">
        <f t="shared" si="468"/>
        <v>100819</v>
      </c>
      <c r="R2725">
        <f t="shared" si="469"/>
        <v>100818</v>
      </c>
      <c r="S2725">
        <f t="shared" si="470"/>
        <v>100819</v>
      </c>
      <c r="T2725">
        <f t="shared" si="471"/>
        <v>100817</v>
      </c>
      <c r="U2725">
        <f t="shared" si="472"/>
        <v>202722</v>
      </c>
      <c r="V2725" s="7">
        <f>IFERROR(VLOOKUP(VALUE(L2725),工作表2!$A:$N,14,1)/50,0)</f>
        <v>846928.31</v>
      </c>
      <c r="W2725" s="7">
        <f>IFERROR(VLOOKUP(VALUE(M2725),工作表2!$A:$N,14,1)/50,0)</f>
        <v>846928.31</v>
      </c>
      <c r="X2725" s="7">
        <f>IFERROR(VLOOKUP(VALUE(N2725),工作表2!$A:$N,14,1)/50,0)</f>
        <v>846928.31</v>
      </c>
      <c r="Y2725" s="7">
        <f>IFERROR(VLOOKUP(VALUE(O2725),工作表2!$A:$N,14,1)/50,0)</f>
        <v>846928.31</v>
      </c>
      <c r="Z2725" s="7">
        <f>IFERROR(VLOOKUP(VALUE(P2725),工作表2!$A:$N,14,1)/50,0)</f>
        <v>846928.31</v>
      </c>
      <c r="AA2725" s="7">
        <f>IFERROR(VLOOKUP(VALUE(Q2725),工作表2!$A:$N,14,1)/50,0)</f>
        <v>846928.31</v>
      </c>
      <c r="AB2725" s="7">
        <f>IFERROR(VLOOKUP(VALUE(R2725),工作表2!$A:$N,14,1)/50,0)</f>
        <v>846928.31</v>
      </c>
      <c r="AC2725" s="7">
        <f>IFERROR(VLOOKUP(VALUE(S2725),工作表2!$A:$N,14,1)/50,0)</f>
        <v>846928.31</v>
      </c>
      <c r="AD2725" s="7">
        <f>IFERROR(VLOOKUP(VALUE(T2725),工作表2!$A:$N,14,1)/50,0)</f>
        <v>846928.31</v>
      </c>
      <c r="AE2725" s="7">
        <f>IFERROR(VLOOKUP(VALUE(U2725),工作表2!$A:$N,14,1),0)</f>
        <v>126714919.5</v>
      </c>
      <c r="AF2725" s="7">
        <f t="shared" si="473"/>
        <v>134337274.28999999</v>
      </c>
    </row>
    <row r="2726" spans="1:32" x14ac:dyDescent="0.15">
      <c r="A2726" s="8">
        <v>102722</v>
      </c>
      <c r="B2726" s="3" t="s">
        <v>9919</v>
      </c>
      <c r="C2726" t="s">
        <v>9904</v>
      </c>
      <c r="D2726" t="s">
        <v>9920</v>
      </c>
      <c r="E2726" t="s">
        <v>9921</v>
      </c>
      <c r="F2726" t="s">
        <v>9922</v>
      </c>
      <c r="G2726" t="s">
        <v>9908</v>
      </c>
      <c r="H2726" t="s">
        <v>9915</v>
      </c>
      <c r="I2726" t="s">
        <v>9923</v>
      </c>
      <c r="J2726" t="s">
        <v>9917</v>
      </c>
      <c r="K2726" t="s">
        <v>9924</v>
      </c>
      <c r="L2726">
        <f t="shared" si="463"/>
        <v>100818</v>
      </c>
      <c r="M2726">
        <f t="shared" si="464"/>
        <v>100819</v>
      </c>
      <c r="N2726">
        <f t="shared" si="465"/>
        <v>100817</v>
      </c>
      <c r="O2726">
        <f t="shared" si="466"/>
        <v>100817</v>
      </c>
      <c r="P2726">
        <f t="shared" si="467"/>
        <v>100818</v>
      </c>
      <c r="Q2726">
        <f t="shared" si="468"/>
        <v>100817</v>
      </c>
      <c r="R2726">
        <f t="shared" si="469"/>
        <v>100818</v>
      </c>
      <c r="S2726">
        <f t="shared" si="470"/>
        <v>100817</v>
      </c>
      <c r="T2726">
        <f t="shared" si="471"/>
        <v>100817</v>
      </c>
      <c r="U2726">
        <f t="shared" si="472"/>
        <v>202723</v>
      </c>
      <c r="V2726" s="7">
        <f>IFERROR(VLOOKUP(VALUE(L2726),工作表2!$A:$N,14,1)/50,0)</f>
        <v>846928.31</v>
      </c>
      <c r="W2726" s="7">
        <f>IFERROR(VLOOKUP(VALUE(M2726),工作表2!$A:$N,14,1)/50,0)</f>
        <v>846928.31</v>
      </c>
      <c r="X2726" s="7">
        <f>IFERROR(VLOOKUP(VALUE(N2726),工作表2!$A:$N,14,1)/50,0)</f>
        <v>846928.31</v>
      </c>
      <c r="Y2726" s="7">
        <f>IFERROR(VLOOKUP(VALUE(O2726),工作表2!$A:$N,14,1)/50,0)</f>
        <v>846928.31</v>
      </c>
      <c r="Z2726" s="7">
        <f>IFERROR(VLOOKUP(VALUE(P2726),工作表2!$A:$N,14,1)/50,0)</f>
        <v>846928.31</v>
      </c>
      <c r="AA2726" s="7">
        <f>IFERROR(VLOOKUP(VALUE(Q2726),工作表2!$A:$N,14,1)/50,0)</f>
        <v>846928.31</v>
      </c>
      <c r="AB2726" s="7">
        <f>IFERROR(VLOOKUP(VALUE(R2726),工作表2!$A:$N,14,1)/50,0)</f>
        <v>846928.31</v>
      </c>
      <c r="AC2726" s="7">
        <f>IFERROR(VLOOKUP(VALUE(S2726),工作表2!$A:$N,14,1)/50,0)</f>
        <v>846928.31</v>
      </c>
      <c r="AD2726" s="7">
        <f>IFERROR(VLOOKUP(VALUE(T2726),工作表2!$A:$N,14,1)/50,0)</f>
        <v>846928.31</v>
      </c>
      <c r="AE2726" s="7">
        <f>IFERROR(VLOOKUP(VALUE(U2726),工作表2!$A:$N,14,1),0)</f>
        <v>126787578.5</v>
      </c>
      <c r="AF2726" s="7">
        <f t="shared" si="473"/>
        <v>134409933.28999999</v>
      </c>
    </row>
    <row r="2727" spans="1:32" x14ac:dyDescent="0.15">
      <c r="A2727" s="8">
        <v>102723</v>
      </c>
      <c r="B2727" s="3" t="s">
        <v>9903</v>
      </c>
      <c r="C2727" t="s">
        <v>9925</v>
      </c>
      <c r="D2727" t="s">
        <v>9905</v>
      </c>
      <c r="E2727" t="s">
        <v>9906</v>
      </c>
      <c r="F2727" t="s">
        <v>9907</v>
      </c>
      <c r="G2727" t="s">
        <v>9926</v>
      </c>
      <c r="H2727" t="s">
        <v>9909</v>
      </c>
      <c r="I2727" t="s">
        <v>9916</v>
      </c>
      <c r="J2727" t="s">
        <v>9917</v>
      </c>
      <c r="K2727" t="s">
        <v>9927</v>
      </c>
      <c r="L2727">
        <f t="shared" si="463"/>
        <v>100819</v>
      </c>
      <c r="M2727">
        <f t="shared" si="464"/>
        <v>100818</v>
      </c>
      <c r="N2727">
        <f t="shared" si="465"/>
        <v>100818</v>
      </c>
      <c r="O2727">
        <f t="shared" si="466"/>
        <v>100819</v>
      </c>
      <c r="P2727">
        <f t="shared" si="467"/>
        <v>100817</v>
      </c>
      <c r="Q2727">
        <f t="shared" si="468"/>
        <v>100818</v>
      </c>
      <c r="R2727">
        <f t="shared" si="469"/>
        <v>100817</v>
      </c>
      <c r="S2727">
        <f t="shared" si="470"/>
        <v>100819</v>
      </c>
      <c r="T2727">
        <f t="shared" si="471"/>
        <v>100817</v>
      </c>
      <c r="U2727">
        <f t="shared" si="472"/>
        <v>202724</v>
      </c>
      <c r="V2727" s="7">
        <f>IFERROR(VLOOKUP(VALUE(L2727),工作表2!$A:$N,14,1)/50,0)</f>
        <v>846928.31</v>
      </c>
      <c r="W2727" s="7">
        <f>IFERROR(VLOOKUP(VALUE(M2727),工作表2!$A:$N,14,1)/50,0)</f>
        <v>846928.31</v>
      </c>
      <c r="X2727" s="7">
        <f>IFERROR(VLOOKUP(VALUE(N2727),工作表2!$A:$N,14,1)/50,0)</f>
        <v>846928.31</v>
      </c>
      <c r="Y2727" s="7">
        <f>IFERROR(VLOOKUP(VALUE(O2727),工作表2!$A:$N,14,1)/50,0)</f>
        <v>846928.31</v>
      </c>
      <c r="Z2727" s="7">
        <f>IFERROR(VLOOKUP(VALUE(P2727),工作表2!$A:$N,14,1)/50,0)</f>
        <v>846928.31</v>
      </c>
      <c r="AA2727" s="7">
        <f>IFERROR(VLOOKUP(VALUE(Q2727),工作表2!$A:$N,14,1)/50,0)</f>
        <v>846928.31</v>
      </c>
      <c r="AB2727" s="7">
        <f>IFERROR(VLOOKUP(VALUE(R2727),工作表2!$A:$N,14,1)/50,0)</f>
        <v>846928.31</v>
      </c>
      <c r="AC2727" s="7">
        <f>IFERROR(VLOOKUP(VALUE(S2727),工作表2!$A:$N,14,1)/50,0)</f>
        <v>846928.31</v>
      </c>
      <c r="AD2727" s="7">
        <f>IFERROR(VLOOKUP(VALUE(T2727),工作表2!$A:$N,14,1)/50,0)</f>
        <v>846928.31</v>
      </c>
      <c r="AE2727" s="7">
        <f>IFERROR(VLOOKUP(VALUE(U2727),工作表2!$A:$N,14,1),0)</f>
        <v>129118326.5</v>
      </c>
      <c r="AF2727" s="7">
        <f t="shared" si="473"/>
        <v>136740681.28999999</v>
      </c>
    </row>
    <row r="2728" spans="1:32" x14ac:dyDescent="0.15">
      <c r="A2728" s="8">
        <v>102724</v>
      </c>
      <c r="B2728" s="3" t="s">
        <v>9928</v>
      </c>
      <c r="C2728" t="s">
        <v>9904</v>
      </c>
      <c r="D2728" t="s">
        <v>9920</v>
      </c>
      <c r="E2728" t="s">
        <v>9921</v>
      </c>
      <c r="F2728" t="s">
        <v>9907</v>
      </c>
      <c r="G2728" t="s">
        <v>9908</v>
      </c>
      <c r="H2728" t="s">
        <v>9929</v>
      </c>
      <c r="I2728" t="s">
        <v>9916</v>
      </c>
      <c r="J2728" t="s">
        <v>9930</v>
      </c>
      <c r="K2728" t="s">
        <v>9931</v>
      </c>
      <c r="L2728">
        <f t="shared" si="463"/>
        <v>100817</v>
      </c>
      <c r="M2728">
        <f t="shared" si="464"/>
        <v>100819</v>
      </c>
      <c r="N2728">
        <f t="shared" si="465"/>
        <v>100817</v>
      </c>
      <c r="O2728">
        <f t="shared" si="466"/>
        <v>100817</v>
      </c>
      <c r="P2728">
        <f t="shared" si="467"/>
        <v>100817</v>
      </c>
      <c r="Q2728">
        <f t="shared" si="468"/>
        <v>100817</v>
      </c>
      <c r="R2728">
        <f t="shared" si="469"/>
        <v>100819</v>
      </c>
      <c r="S2728">
        <f t="shared" si="470"/>
        <v>100819</v>
      </c>
      <c r="T2728">
        <f t="shared" si="471"/>
        <v>100819</v>
      </c>
      <c r="U2728">
        <f t="shared" si="472"/>
        <v>202725</v>
      </c>
      <c r="V2728" s="7">
        <f>IFERROR(VLOOKUP(VALUE(L2728),工作表2!$A:$N,14,1)/50,0)</f>
        <v>846928.31</v>
      </c>
      <c r="W2728" s="7">
        <f>IFERROR(VLOOKUP(VALUE(M2728),工作表2!$A:$N,14,1)/50,0)</f>
        <v>846928.31</v>
      </c>
      <c r="X2728" s="7">
        <f>IFERROR(VLOOKUP(VALUE(N2728),工作表2!$A:$N,14,1)/50,0)</f>
        <v>846928.31</v>
      </c>
      <c r="Y2728" s="7">
        <f>IFERROR(VLOOKUP(VALUE(O2728),工作表2!$A:$N,14,1)/50,0)</f>
        <v>846928.31</v>
      </c>
      <c r="Z2728" s="7">
        <f>IFERROR(VLOOKUP(VALUE(P2728),工作表2!$A:$N,14,1)/50,0)</f>
        <v>846928.31</v>
      </c>
      <c r="AA2728" s="7">
        <f>IFERROR(VLOOKUP(VALUE(Q2728),工作表2!$A:$N,14,1)/50,0)</f>
        <v>846928.31</v>
      </c>
      <c r="AB2728" s="7">
        <f>IFERROR(VLOOKUP(VALUE(R2728),工作表2!$A:$N,14,1)/50,0)</f>
        <v>846928.31</v>
      </c>
      <c r="AC2728" s="7">
        <f>IFERROR(VLOOKUP(VALUE(S2728),工作表2!$A:$N,14,1)/50,0)</f>
        <v>846928.31</v>
      </c>
      <c r="AD2728" s="7">
        <f>IFERROR(VLOOKUP(VALUE(T2728),工作表2!$A:$N,14,1)/50,0)</f>
        <v>846928.31</v>
      </c>
      <c r="AE2728" s="7">
        <f>IFERROR(VLOOKUP(VALUE(U2728),工作表2!$A:$N,14,1),0)</f>
        <v>126932991.5</v>
      </c>
      <c r="AF2728" s="7">
        <f t="shared" si="473"/>
        <v>134555346.28999999</v>
      </c>
    </row>
    <row r="2729" spans="1:32" x14ac:dyDescent="0.15">
      <c r="A2729" s="8">
        <v>102725</v>
      </c>
      <c r="B2729" s="3" t="s">
        <v>9928</v>
      </c>
      <c r="C2729" t="s">
        <v>9904</v>
      </c>
      <c r="D2729" t="s">
        <v>9932</v>
      </c>
      <c r="E2729" t="s">
        <v>9906</v>
      </c>
      <c r="F2729" t="s">
        <v>9922</v>
      </c>
      <c r="G2729" t="s">
        <v>9908</v>
      </c>
      <c r="H2729" t="s">
        <v>9915</v>
      </c>
      <c r="I2729" t="s">
        <v>9923</v>
      </c>
      <c r="J2729" t="s">
        <v>9917</v>
      </c>
      <c r="K2729" t="s">
        <v>9933</v>
      </c>
      <c r="L2729">
        <f t="shared" si="463"/>
        <v>100817</v>
      </c>
      <c r="M2729">
        <f t="shared" si="464"/>
        <v>100819</v>
      </c>
      <c r="N2729">
        <f t="shared" si="465"/>
        <v>100819</v>
      </c>
      <c r="O2729">
        <f t="shared" si="466"/>
        <v>100819</v>
      </c>
      <c r="P2729">
        <f t="shared" si="467"/>
        <v>100818</v>
      </c>
      <c r="Q2729">
        <f t="shared" si="468"/>
        <v>100817</v>
      </c>
      <c r="R2729">
        <f t="shared" si="469"/>
        <v>100818</v>
      </c>
      <c r="S2729">
        <f t="shared" si="470"/>
        <v>100817</v>
      </c>
      <c r="T2729">
        <f t="shared" si="471"/>
        <v>100817</v>
      </c>
      <c r="U2729">
        <f t="shared" si="472"/>
        <v>202726</v>
      </c>
      <c r="V2729" s="7">
        <f>IFERROR(VLOOKUP(VALUE(L2729),工作表2!$A:$N,14,1)/50,0)</f>
        <v>846928.31</v>
      </c>
      <c r="W2729" s="7">
        <f>IFERROR(VLOOKUP(VALUE(M2729),工作表2!$A:$N,14,1)/50,0)</f>
        <v>846928.31</v>
      </c>
      <c r="X2729" s="7">
        <f>IFERROR(VLOOKUP(VALUE(N2729),工作表2!$A:$N,14,1)/50,0)</f>
        <v>846928.31</v>
      </c>
      <c r="Y2729" s="7">
        <f>IFERROR(VLOOKUP(VALUE(O2729),工作表2!$A:$N,14,1)/50,0)</f>
        <v>846928.31</v>
      </c>
      <c r="Z2729" s="7">
        <f>IFERROR(VLOOKUP(VALUE(P2729),工作表2!$A:$N,14,1)/50,0)</f>
        <v>846928.31</v>
      </c>
      <c r="AA2729" s="7">
        <f>IFERROR(VLOOKUP(VALUE(Q2729),工作表2!$A:$N,14,1)/50,0)</f>
        <v>846928.31</v>
      </c>
      <c r="AB2729" s="7">
        <f>IFERROR(VLOOKUP(VALUE(R2729),工作表2!$A:$N,14,1)/50,0)</f>
        <v>846928.31</v>
      </c>
      <c r="AC2729" s="7">
        <f>IFERROR(VLOOKUP(VALUE(S2729),工作表2!$A:$N,14,1)/50,0)</f>
        <v>846928.31</v>
      </c>
      <c r="AD2729" s="7">
        <f>IFERROR(VLOOKUP(VALUE(T2729),工作表2!$A:$N,14,1)/50,0)</f>
        <v>846928.31</v>
      </c>
      <c r="AE2729" s="7">
        <f>IFERROR(VLOOKUP(VALUE(U2729),工作表2!$A:$N,14,1),0)</f>
        <v>127005747.5</v>
      </c>
      <c r="AF2729" s="7">
        <f t="shared" si="473"/>
        <v>134628102.28999999</v>
      </c>
    </row>
    <row r="2730" spans="1:32" x14ac:dyDescent="0.15">
      <c r="A2730" s="8">
        <v>102726</v>
      </c>
      <c r="B2730" s="3" t="s">
        <v>9903</v>
      </c>
      <c r="C2730" t="s">
        <v>9904</v>
      </c>
      <c r="D2730" t="s">
        <v>9932</v>
      </c>
      <c r="E2730" t="s">
        <v>9906</v>
      </c>
      <c r="F2730" t="s">
        <v>9934</v>
      </c>
      <c r="G2730" t="s">
        <v>9908</v>
      </c>
      <c r="H2730" t="s">
        <v>9915</v>
      </c>
      <c r="I2730" t="s">
        <v>9910</v>
      </c>
      <c r="J2730" t="s">
        <v>9917</v>
      </c>
      <c r="K2730" t="s">
        <v>9935</v>
      </c>
      <c r="L2730">
        <f t="shared" si="463"/>
        <v>100819</v>
      </c>
      <c r="M2730">
        <f t="shared" si="464"/>
        <v>100819</v>
      </c>
      <c r="N2730">
        <f t="shared" si="465"/>
        <v>100819</v>
      </c>
      <c r="O2730">
        <f t="shared" si="466"/>
        <v>100819</v>
      </c>
      <c r="P2730">
        <f t="shared" si="467"/>
        <v>100819</v>
      </c>
      <c r="Q2730">
        <f t="shared" si="468"/>
        <v>100817</v>
      </c>
      <c r="R2730">
        <f t="shared" si="469"/>
        <v>100818</v>
      </c>
      <c r="S2730">
        <f t="shared" si="470"/>
        <v>100818</v>
      </c>
      <c r="T2730">
        <f t="shared" si="471"/>
        <v>100817</v>
      </c>
      <c r="U2730">
        <f t="shared" si="472"/>
        <v>202727</v>
      </c>
      <c r="V2730" s="7">
        <f>IFERROR(VLOOKUP(VALUE(L2730),工作表2!$A:$N,14,1)/50,0)</f>
        <v>846928.31</v>
      </c>
      <c r="W2730" s="7">
        <f>IFERROR(VLOOKUP(VALUE(M2730),工作表2!$A:$N,14,1)/50,0)</f>
        <v>846928.31</v>
      </c>
      <c r="X2730" s="7">
        <f>IFERROR(VLOOKUP(VALUE(N2730),工作表2!$A:$N,14,1)/50,0)</f>
        <v>846928.31</v>
      </c>
      <c r="Y2730" s="7">
        <f>IFERROR(VLOOKUP(VALUE(O2730),工作表2!$A:$N,14,1)/50,0)</f>
        <v>846928.31</v>
      </c>
      <c r="Z2730" s="7">
        <f>IFERROR(VLOOKUP(VALUE(P2730),工作表2!$A:$N,14,1)/50,0)</f>
        <v>846928.31</v>
      </c>
      <c r="AA2730" s="7">
        <f>IFERROR(VLOOKUP(VALUE(Q2730),工作表2!$A:$N,14,1)/50,0)</f>
        <v>846928.31</v>
      </c>
      <c r="AB2730" s="7">
        <f>IFERROR(VLOOKUP(VALUE(R2730),工作表2!$A:$N,14,1)/50,0)</f>
        <v>846928.31</v>
      </c>
      <c r="AC2730" s="7">
        <f>IFERROR(VLOOKUP(VALUE(S2730),工作表2!$A:$N,14,1)/50,0)</f>
        <v>846928.31</v>
      </c>
      <c r="AD2730" s="7">
        <f>IFERROR(VLOOKUP(VALUE(T2730),工作表2!$A:$N,14,1)/50,0)</f>
        <v>846928.31</v>
      </c>
      <c r="AE2730" s="7">
        <f>IFERROR(VLOOKUP(VALUE(U2730),工作表2!$A:$N,14,1),0)</f>
        <v>129339545</v>
      </c>
      <c r="AF2730" s="7">
        <f t="shared" si="473"/>
        <v>136961899.78999999</v>
      </c>
    </row>
    <row r="2731" spans="1:32" x14ac:dyDescent="0.15">
      <c r="A2731" s="8">
        <v>102727</v>
      </c>
      <c r="B2731" s="3" t="s">
        <v>9919</v>
      </c>
      <c r="C2731" t="s">
        <v>9913</v>
      </c>
      <c r="D2731" t="s">
        <v>9920</v>
      </c>
      <c r="E2731" t="s">
        <v>9936</v>
      </c>
      <c r="F2731" t="s">
        <v>9907</v>
      </c>
      <c r="G2731" t="s">
        <v>9926</v>
      </c>
      <c r="H2731" t="s">
        <v>9909</v>
      </c>
      <c r="I2731" t="s">
        <v>9916</v>
      </c>
      <c r="J2731" t="s">
        <v>9917</v>
      </c>
      <c r="K2731" t="s">
        <v>9937</v>
      </c>
      <c r="L2731">
        <f t="shared" si="463"/>
        <v>100818</v>
      </c>
      <c r="M2731">
        <f t="shared" si="464"/>
        <v>100817</v>
      </c>
      <c r="N2731">
        <f t="shared" si="465"/>
        <v>100817</v>
      </c>
      <c r="O2731">
        <f t="shared" si="466"/>
        <v>100818</v>
      </c>
      <c r="P2731">
        <f t="shared" si="467"/>
        <v>100817</v>
      </c>
      <c r="Q2731">
        <f t="shared" si="468"/>
        <v>100818</v>
      </c>
      <c r="R2731">
        <f t="shared" si="469"/>
        <v>100817</v>
      </c>
      <c r="S2731">
        <f t="shared" si="470"/>
        <v>100819</v>
      </c>
      <c r="T2731">
        <f t="shared" si="471"/>
        <v>100817</v>
      </c>
      <c r="U2731">
        <f t="shared" si="472"/>
        <v>202728</v>
      </c>
      <c r="V2731" s="7">
        <f>IFERROR(VLOOKUP(VALUE(L2731),工作表2!$A:$N,14,1)/50,0)</f>
        <v>846928.31</v>
      </c>
      <c r="W2731" s="7">
        <f>IFERROR(VLOOKUP(VALUE(M2731),工作表2!$A:$N,14,1)/50,0)</f>
        <v>846928.31</v>
      </c>
      <c r="X2731" s="7">
        <f>IFERROR(VLOOKUP(VALUE(N2731),工作表2!$A:$N,14,1)/50,0)</f>
        <v>846928.31</v>
      </c>
      <c r="Y2731" s="7">
        <f>IFERROR(VLOOKUP(VALUE(O2731),工作表2!$A:$N,14,1)/50,0)</f>
        <v>846928.31</v>
      </c>
      <c r="Z2731" s="7">
        <f>IFERROR(VLOOKUP(VALUE(P2731),工作表2!$A:$N,14,1)/50,0)</f>
        <v>846928.31</v>
      </c>
      <c r="AA2731" s="7">
        <f>IFERROR(VLOOKUP(VALUE(Q2731),工作表2!$A:$N,14,1)/50,0)</f>
        <v>846928.31</v>
      </c>
      <c r="AB2731" s="7">
        <f>IFERROR(VLOOKUP(VALUE(R2731),工作表2!$A:$N,14,1)/50,0)</f>
        <v>846928.31</v>
      </c>
      <c r="AC2731" s="7">
        <f>IFERROR(VLOOKUP(VALUE(S2731),工作表2!$A:$N,14,1)/50,0)</f>
        <v>846928.31</v>
      </c>
      <c r="AD2731" s="7">
        <f>IFERROR(VLOOKUP(VALUE(T2731),工作表2!$A:$N,14,1)/50,0)</f>
        <v>846928.31</v>
      </c>
      <c r="AE2731" s="7">
        <f>IFERROR(VLOOKUP(VALUE(U2731),工作表2!$A:$N,14,1),0)</f>
        <v>128327592.5</v>
      </c>
      <c r="AF2731" s="7">
        <f t="shared" si="473"/>
        <v>135949947.28999999</v>
      </c>
    </row>
    <row r="2732" spans="1:32" x14ac:dyDescent="0.15">
      <c r="A2732" s="8">
        <v>102728</v>
      </c>
      <c r="B2732" s="3" t="s">
        <v>9919</v>
      </c>
      <c r="C2732" t="s">
        <v>9913</v>
      </c>
      <c r="D2732" t="s">
        <v>9932</v>
      </c>
      <c r="E2732" t="s">
        <v>9936</v>
      </c>
      <c r="F2732" t="s">
        <v>9907</v>
      </c>
      <c r="G2732" t="s">
        <v>9914</v>
      </c>
      <c r="H2732" t="s">
        <v>9915</v>
      </c>
      <c r="I2732" t="s">
        <v>9923</v>
      </c>
      <c r="J2732" t="s">
        <v>9917</v>
      </c>
      <c r="K2732" t="s">
        <v>9938</v>
      </c>
      <c r="L2732">
        <f t="shared" si="463"/>
        <v>100818</v>
      </c>
      <c r="M2732">
        <f t="shared" si="464"/>
        <v>100817</v>
      </c>
      <c r="N2732">
        <f t="shared" si="465"/>
        <v>100819</v>
      </c>
      <c r="O2732">
        <f t="shared" si="466"/>
        <v>100818</v>
      </c>
      <c r="P2732">
        <f t="shared" si="467"/>
        <v>100817</v>
      </c>
      <c r="Q2732">
        <f t="shared" si="468"/>
        <v>100819</v>
      </c>
      <c r="R2732">
        <f t="shared" si="469"/>
        <v>100818</v>
      </c>
      <c r="S2732">
        <f t="shared" si="470"/>
        <v>100817</v>
      </c>
      <c r="T2732">
        <f t="shared" si="471"/>
        <v>100817</v>
      </c>
      <c r="U2732">
        <f t="shared" si="472"/>
        <v>202729</v>
      </c>
      <c r="V2732" s="7">
        <f>IFERROR(VLOOKUP(VALUE(L2732),工作表2!$A:$N,14,1)/50,0)</f>
        <v>846928.31</v>
      </c>
      <c r="W2732" s="7">
        <f>IFERROR(VLOOKUP(VALUE(M2732),工作表2!$A:$N,14,1)/50,0)</f>
        <v>846928.31</v>
      </c>
      <c r="X2732" s="7">
        <f>IFERROR(VLOOKUP(VALUE(N2732),工作表2!$A:$N,14,1)/50,0)</f>
        <v>846928.31</v>
      </c>
      <c r="Y2732" s="7">
        <f>IFERROR(VLOOKUP(VALUE(O2732),工作表2!$A:$N,14,1)/50,0)</f>
        <v>846928.31</v>
      </c>
      <c r="Z2732" s="7">
        <f>IFERROR(VLOOKUP(VALUE(P2732),工作表2!$A:$N,14,1)/50,0)</f>
        <v>846928.31</v>
      </c>
      <c r="AA2732" s="7">
        <f>IFERROR(VLOOKUP(VALUE(Q2732),工作表2!$A:$N,14,1)/50,0)</f>
        <v>846928.31</v>
      </c>
      <c r="AB2732" s="7">
        <f>IFERROR(VLOOKUP(VALUE(R2732),工作表2!$A:$N,14,1)/50,0)</f>
        <v>846928.31</v>
      </c>
      <c r="AC2732" s="7">
        <f>IFERROR(VLOOKUP(VALUE(S2732),工作表2!$A:$N,14,1)/50,0)</f>
        <v>846928.31</v>
      </c>
      <c r="AD2732" s="7">
        <f>IFERROR(VLOOKUP(VALUE(T2732),工作表2!$A:$N,14,1)/50,0)</f>
        <v>846928.31</v>
      </c>
      <c r="AE2732" s="7">
        <f>IFERROR(VLOOKUP(VALUE(U2732),工作表2!$A:$N,14,1),0)</f>
        <v>128853553</v>
      </c>
      <c r="AF2732" s="7">
        <f t="shared" si="473"/>
        <v>136475907.78999999</v>
      </c>
    </row>
    <row r="2733" spans="1:32" x14ac:dyDescent="0.15">
      <c r="A2733" s="8">
        <v>102729</v>
      </c>
      <c r="B2733" s="3" t="s">
        <v>9919</v>
      </c>
      <c r="C2733" t="s">
        <v>9913</v>
      </c>
      <c r="D2733" t="s">
        <v>9905</v>
      </c>
      <c r="E2733" t="s">
        <v>9936</v>
      </c>
      <c r="F2733" t="s">
        <v>9922</v>
      </c>
      <c r="G2733" t="s">
        <v>9914</v>
      </c>
      <c r="H2733" t="s">
        <v>9915</v>
      </c>
      <c r="I2733" t="s">
        <v>9910</v>
      </c>
      <c r="J2733" t="s">
        <v>9911</v>
      </c>
      <c r="K2733" t="s">
        <v>9939</v>
      </c>
      <c r="L2733">
        <f t="shared" si="463"/>
        <v>100818</v>
      </c>
      <c r="M2733">
        <f t="shared" si="464"/>
        <v>100817</v>
      </c>
      <c r="N2733">
        <f t="shared" si="465"/>
        <v>100818</v>
      </c>
      <c r="O2733">
        <f t="shared" si="466"/>
        <v>100818</v>
      </c>
      <c r="P2733">
        <f t="shared" si="467"/>
        <v>100818</v>
      </c>
      <c r="Q2733">
        <f t="shared" si="468"/>
        <v>100819</v>
      </c>
      <c r="R2733">
        <f t="shared" si="469"/>
        <v>100818</v>
      </c>
      <c r="S2733">
        <f t="shared" si="470"/>
        <v>100818</v>
      </c>
      <c r="T2733">
        <f t="shared" si="471"/>
        <v>100818</v>
      </c>
      <c r="U2733">
        <f t="shared" si="472"/>
        <v>202730</v>
      </c>
      <c r="V2733" s="7">
        <f>IFERROR(VLOOKUP(VALUE(L2733),工作表2!$A:$N,14,1)/50,0)</f>
        <v>846928.31</v>
      </c>
      <c r="W2733" s="7">
        <f>IFERROR(VLOOKUP(VALUE(M2733),工作表2!$A:$N,14,1)/50,0)</f>
        <v>846928.31</v>
      </c>
      <c r="X2733" s="7">
        <f>IFERROR(VLOOKUP(VALUE(N2733),工作表2!$A:$N,14,1)/50,0)</f>
        <v>846928.31</v>
      </c>
      <c r="Y2733" s="7">
        <f>IFERROR(VLOOKUP(VALUE(O2733),工作表2!$A:$N,14,1)/50,0)</f>
        <v>846928.31</v>
      </c>
      <c r="Z2733" s="7">
        <f>IFERROR(VLOOKUP(VALUE(P2733),工作表2!$A:$N,14,1)/50,0)</f>
        <v>846928.31</v>
      </c>
      <c r="AA2733" s="7">
        <f>IFERROR(VLOOKUP(VALUE(Q2733),工作表2!$A:$N,14,1)/50,0)</f>
        <v>846928.31</v>
      </c>
      <c r="AB2733" s="7">
        <f>IFERROR(VLOOKUP(VALUE(R2733),工作表2!$A:$N,14,1)/50,0)</f>
        <v>846928.31</v>
      </c>
      <c r="AC2733" s="7">
        <f>IFERROR(VLOOKUP(VALUE(S2733),工作表2!$A:$N,14,1)/50,0)</f>
        <v>846928.31</v>
      </c>
      <c r="AD2733" s="7">
        <f>IFERROR(VLOOKUP(VALUE(T2733),工作表2!$A:$N,14,1)/50,0)</f>
        <v>846928.31</v>
      </c>
      <c r="AE2733" s="7">
        <f>IFERROR(VLOOKUP(VALUE(U2733),工作表2!$A:$N,14,1),0)</f>
        <v>129561058.5</v>
      </c>
      <c r="AF2733" s="7">
        <f t="shared" si="473"/>
        <v>137183413.28999999</v>
      </c>
    </row>
    <row r="2734" spans="1:32" x14ac:dyDescent="0.15">
      <c r="A2734" s="8">
        <v>102730</v>
      </c>
      <c r="B2734" s="3" t="s">
        <v>9940</v>
      </c>
      <c r="C2734" t="s">
        <v>9941</v>
      </c>
      <c r="D2734" t="s">
        <v>9942</v>
      </c>
      <c r="E2734" t="s">
        <v>9943</v>
      </c>
      <c r="F2734" t="s">
        <v>9944</v>
      </c>
      <c r="G2734" t="s">
        <v>9945</v>
      </c>
      <c r="H2734" t="s">
        <v>9946</v>
      </c>
      <c r="I2734" t="s">
        <v>9947</v>
      </c>
      <c r="J2734" t="s">
        <v>9948</v>
      </c>
      <c r="K2734" t="s">
        <v>9949</v>
      </c>
      <c r="L2734">
        <f t="shared" si="463"/>
        <v>100822</v>
      </c>
      <c r="M2734">
        <f t="shared" si="464"/>
        <v>100820</v>
      </c>
      <c r="N2734">
        <f t="shared" si="465"/>
        <v>100822</v>
      </c>
      <c r="O2734">
        <f t="shared" si="466"/>
        <v>100820</v>
      </c>
      <c r="P2734">
        <f t="shared" si="467"/>
        <v>100822</v>
      </c>
      <c r="Q2734">
        <f t="shared" si="468"/>
        <v>100821</v>
      </c>
      <c r="R2734">
        <f t="shared" si="469"/>
        <v>100822</v>
      </c>
      <c r="S2734">
        <f t="shared" si="470"/>
        <v>100821</v>
      </c>
      <c r="T2734">
        <f t="shared" si="471"/>
        <v>100821</v>
      </c>
      <c r="U2734">
        <f t="shared" si="472"/>
        <v>202731</v>
      </c>
      <c r="V2734" s="7">
        <f>IFERROR(VLOOKUP(VALUE(L2734),工作表2!$A:$N,14,1)/50,0)</f>
        <v>853255.76</v>
      </c>
      <c r="W2734" s="7">
        <f>IFERROR(VLOOKUP(VALUE(M2734),工作表2!$A:$N,14,1)/50,0)</f>
        <v>853255.76</v>
      </c>
      <c r="X2734" s="7">
        <f>IFERROR(VLOOKUP(VALUE(N2734),工作表2!$A:$N,14,1)/50,0)</f>
        <v>853255.76</v>
      </c>
      <c r="Y2734" s="7">
        <f>IFERROR(VLOOKUP(VALUE(O2734),工作表2!$A:$N,14,1)/50,0)</f>
        <v>853255.76</v>
      </c>
      <c r="Z2734" s="7">
        <f>IFERROR(VLOOKUP(VALUE(P2734),工作表2!$A:$N,14,1)/50,0)</f>
        <v>853255.76</v>
      </c>
      <c r="AA2734" s="7">
        <f>IFERROR(VLOOKUP(VALUE(Q2734),工作表2!$A:$N,14,1)/50,0)</f>
        <v>853255.76</v>
      </c>
      <c r="AB2734" s="7">
        <f>IFERROR(VLOOKUP(VALUE(R2734),工作表2!$A:$N,14,1)/50,0)</f>
        <v>853255.76</v>
      </c>
      <c r="AC2734" s="7">
        <f>IFERROR(VLOOKUP(VALUE(S2734),工作表2!$A:$N,14,1)/50,0)</f>
        <v>853255.76</v>
      </c>
      <c r="AD2734" s="7">
        <f>IFERROR(VLOOKUP(VALUE(T2734),工作表2!$A:$N,14,1)/50,0)</f>
        <v>853255.76</v>
      </c>
      <c r="AE2734" s="7">
        <f>IFERROR(VLOOKUP(VALUE(U2734),工作表2!$A:$N,14,1),0)</f>
        <v>127641166</v>
      </c>
      <c r="AF2734" s="7">
        <f t="shared" si="473"/>
        <v>135320467.84</v>
      </c>
    </row>
    <row r="2735" spans="1:32" x14ac:dyDescent="0.15">
      <c r="A2735" s="8">
        <v>102731</v>
      </c>
      <c r="B2735" s="3" t="s">
        <v>9940</v>
      </c>
      <c r="C2735" t="s">
        <v>9941</v>
      </c>
      <c r="D2735" t="s">
        <v>9950</v>
      </c>
      <c r="E2735" t="s">
        <v>9943</v>
      </c>
      <c r="F2735" t="s">
        <v>9951</v>
      </c>
      <c r="G2735" t="s">
        <v>9952</v>
      </c>
      <c r="H2735" t="s">
        <v>9953</v>
      </c>
      <c r="I2735" t="s">
        <v>9954</v>
      </c>
      <c r="J2735" t="s">
        <v>9948</v>
      </c>
      <c r="K2735" t="s">
        <v>9955</v>
      </c>
      <c r="L2735">
        <f t="shared" si="463"/>
        <v>100822</v>
      </c>
      <c r="M2735">
        <f t="shared" si="464"/>
        <v>100820</v>
      </c>
      <c r="N2735">
        <f t="shared" si="465"/>
        <v>100821</v>
      </c>
      <c r="O2735">
        <f t="shared" si="466"/>
        <v>100820</v>
      </c>
      <c r="P2735">
        <f t="shared" si="467"/>
        <v>100820</v>
      </c>
      <c r="Q2735">
        <f t="shared" si="468"/>
        <v>100820</v>
      </c>
      <c r="R2735">
        <f t="shared" si="469"/>
        <v>100820</v>
      </c>
      <c r="S2735">
        <f t="shared" si="470"/>
        <v>100822</v>
      </c>
      <c r="T2735">
        <f t="shared" si="471"/>
        <v>100821</v>
      </c>
      <c r="U2735">
        <f t="shared" si="472"/>
        <v>202732</v>
      </c>
      <c r="V2735" s="7">
        <f>IFERROR(VLOOKUP(VALUE(L2735),工作表2!$A:$N,14,1)/50,0)</f>
        <v>853255.76</v>
      </c>
      <c r="W2735" s="7">
        <f>IFERROR(VLOOKUP(VALUE(M2735),工作表2!$A:$N,14,1)/50,0)</f>
        <v>853255.76</v>
      </c>
      <c r="X2735" s="7">
        <f>IFERROR(VLOOKUP(VALUE(N2735),工作表2!$A:$N,14,1)/50,0)</f>
        <v>853255.76</v>
      </c>
      <c r="Y2735" s="7">
        <f>IFERROR(VLOOKUP(VALUE(O2735),工作表2!$A:$N,14,1)/50,0)</f>
        <v>853255.76</v>
      </c>
      <c r="Z2735" s="7">
        <f>IFERROR(VLOOKUP(VALUE(P2735),工作表2!$A:$N,14,1)/50,0)</f>
        <v>853255.76</v>
      </c>
      <c r="AA2735" s="7">
        <f>IFERROR(VLOOKUP(VALUE(Q2735),工作表2!$A:$N,14,1)/50,0)</f>
        <v>853255.76</v>
      </c>
      <c r="AB2735" s="7">
        <f>IFERROR(VLOOKUP(VALUE(R2735),工作表2!$A:$N,14,1)/50,0)</f>
        <v>853255.76</v>
      </c>
      <c r="AC2735" s="7">
        <f>IFERROR(VLOOKUP(VALUE(S2735),工作表2!$A:$N,14,1)/50,0)</f>
        <v>853255.76</v>
      </c>
      <c r="AD2735" s="7">
        <f>IFERROR(VLOOKUP(VALUE(T2735),工作表2!$A:$N,14,1)/50,0)</f>
        <v>853255.76</v>
      </c>
      <c r="AE2735" s="7">
        <f>IFERROR(VLOOKUP(VALUE(U2735),工作表2!$A:$N,14,1),0)</f>
        <v>127713908</v>
      </c>
      <c r="AF2735" s="7">
        <f t="shared" si="473"/>
        <v>135393209.84</v>
      </c>
    </row>
    <row r="2736" spans="1:32" x14ac:dyDescent="0.15">
      <c r="A2736" s="8">
        <v>102732</v>
      </c>
      <c r="B2736" s="3" t="s">
        <v>9940</v>
      </c>
      <c r="C2736" t="s">
        <v>9956</v>
      </c>
      <c r="D2736" t="s">
        <v>9957</v>
      </c>
      <c r="E2736" t="s">
        <v>9943</v>
      </c>
      <c r="F2736" t="s">
        <v>9958</v>
      </c>
      <c r="G2736" t="s">
        <v>9959</v>
      </c>
      <c r="H2736" t="s">
        <v>9946</v>
      </c>
      <c r="I2736" t="s">
        <v>9947</v>
      </c>
      <c r="J2736" t="s">
        <v>9960</v>
      </c>
      <c r="K2736" t="s">
        <v>9961</v>
      </c>
      <c r="L2736">
        <f t="shared" si="463"/>
        <v>100822</v>
      </c>
      <c r="M2736">
        <f t="shared" si="464"/>
        <v>100822</v>
      </c>
      <c r="N2736">
        <f t="shared" si="465"/>
        <v>100820</v>
      </c>
      <c r="O2736">
        <f t="shared" si="466"/>
        <v>100820</v>
      </c>
      <c r="P2736">
        <f t="shared" si="467"/>
        <v>100821</v>
      </c>
      <c r="Q2736">
        <f t="shared" si="468"/>
        <v>100822</v>
      </c>
      <c r="R2736">
        <f t="shared" si="469"/>
        <v>100822</v>
      </c>
      <c r="S2736">
        <f t="shared" si="470"/>
        <v>100821</v>
      </c>
      <c r="T2736">
        <f t="shared" si="471"/>
        <v>100820</v>
      </c>
      <c r="U2736">
        <f t="shared" si="472"/>
        <v>202733</v>
      </c>
      <c r="V2736" s="7">
        <f>IFERROR(VLOOKUP(VALUE(L2736),工作表2!$A:$N,14,1)/50,0)</f>
        <v>853255.76</v>
      </c>
      <c r="W2736" s="7">
        <f>IFERROR(VLOOKUP(VALUE(M2736),工作表2!$A:$N,14,1)/50,0)</f>
        <v>853255.76</v>
      </c>
      <c r="X2736" s="7">
        <f>IFERROR(VLOOKUP(VALUE(N2736),工作表2!$A:$N,14,1)/50,0)</f>
        <v>853255.76</v>
      </c>
      <c r="Y2736" s="7">
        <f>IFERROR(VLOOKUP(VALUE(O2736),工作表2!$A:$N,14,1)/50,0)</f>
        <v>853255.76</v>
      </c>
      <c r="Z2736" s="7">
        <f>IFERROR(VLOOKUP(VALUE(P2736),工作表2!$A:$N,14,1)/50,0)</f>
        <v>853255.76</v>
      </c>
      <c r="AA2736" s="7">
        <f>IFERROR(VLOOKUP(VALUE(Q2736),工作表2!$A:$N,14,1)/50,0)</f>
        <v>853255.76</v>
      </c>
      <c r="AB2736" s="7">
        <f>IFERROR(VLOOKUP(VALUE(R2736),工作表2!$A:$N,14,1)/50,0)</f>
        <v>853255.76</v>
      </c>
      <c r="AC2736" s="7">
        <f>IFERROR(VLOOKUP(VALUE(S2736),工作表2!$A:$N,14,1)/50,0)</f>
        <v>853255.76</v>
      </c>
      <c r="AD2736" s="7">
        <f>IFERROR(VLOOKUP(VALUE(T2736),工作表2!$A:$N,14,1)/50,0)</f>
        <v>853255.76</v>
      </c>
      <c r="AE2736" s="7">
        <f>IFERROR(VLOOKUP(VALUE(U2736),工作表2!$A:$N,14,1),0)</f>
        <v>127786681</v>
      </c>
      <c r="AF2736" s="7">
        <f t="shared" si="473"/>
        <v>135465982.84</v>
      </c>
    </row>
    <row r="2737" spans="1:32" x14ac:dyDescent="0.15">
      <c r="A2737" s="8">
        <v>102733</v>
      </c>
      <c r="B2737" s="3" t="s">
        <v>9962</v>
      </c>
      <c r="C2737" t="s">
        <v>9956</v>
      </c>
      <c r="D2737" t="s">
        <v>9942</v>
      </c>
      <c r="E2737" t="s">
        <v>9963</v>
      </c>
      <c r="F2737" t="s">
        <v>9944</v>
      </c>
      <c r="G2737" t="s">
        <v>9945</v>
      </c>
      <c r="H2737" t="s">
        <v>9946</v>
      </c>
      <c r="I2737" t="s">
        <v>9964</v>
      </c>
      <c r="J2737" t="s">
        <v>9948</v>
      </c>
      <c r="K2737" t="s">
        <v>9965</v>
      </c>
      <c r="L2737">
        <f t="shared" si="463"/>
        <v>100821</v>
      </c>
      <c r="M2737">
        <f t="shared" si="464"/>
        <v>100822</v>
      </c>
      <c r="N2737">
        <f t="shared" si="465"/>
        <v>100822</v>
      </c>
      <c r="O2737">
        <f t="shared" si="466"/>
        <v>100822</v>
      </c>
      <c r="P2737">
        <f t="shared" si="467"/>
        <v>100822</v>
      </c>
      <c r="Q2737">
        <f t="shared" si="468"/>
        <v>100821</v>
      </c>
      <c r="R2737">
        <f t="shared" si="469"/>
        <v>100822</v>
      </c>
      <c r="S2737">
        <f t="shared" si="470"/>
        <v>100820</v>
      </c>
      <c r="T2737">
        <f t="shared" si="471"/>
        <v>100821</v>
      </c>
      <c r="U2737">
        <f t="shared" si="472"/>
        <v>202734</v>
      </c>
      <c r="V2737" s="7">
        <f>IFERROR(VLOOKUP(VALUE(L2737),工作表2!$A:$N,14,1)/50,0)</f>
        <v>853255.76</v>
      </c>
      <c r="W2737" s="7">
        <f>IFERROR(VLOOKUP(VALUE(M2737),工作表2!$A:$N,14,1)/50,0)</f>
        <v>853255.76</v>
      </c>
      <c r="X2737" s="7">
        <f>IFERROR(VLOOKUP(VALUE(N2737),工作表2!$A:$N,14,1)/50,0)</f>
        <v>853255.76</v>
      </c>
      <c r="Y2737" s="7">
        <f>IFERROR(VLOOKUP(VALUE(O2737),工作表2!$A:$N,14,1)/50,0)</f>
        <v>853255.76</v>
      </c>
      <c r="Z2737" s="7">
        <f>IFERROR(VLOOKUP(VALUE(P2737),工作表2!$A:$N,14,1)/50,0)</f>
        <v>853255.76</v>
      </c>
      <c r="AA2737" s="7">
        <f>IFERROR(VLOOKUP(VALUE(Q2737),工作表2!$A:$N,14,1)/50,0)</f>
        <v>853255.76</v>
      </c>
      <c r="AB2737" s="7">
        <f>IFERROR(VLOOKUP(VALUE(R2737),工作表2!$A:$N,14,1)/50,0)</f>
        <v>853255.76</v>
      </c>
      <c r="AC2737" s="7">
        <f>IFERROR(VLOOKUP(VALUE(S2737),工作表2!$A:$N,14,1)/50,0)</f>
        <v>853255.76</v>
      </c>
      <c r="AD2737" s="7">
        <f>IFERROR(VLOOKUP(VALUE(T2737),工作表2!$A:$N,14,1)/50,0)</f>
        <v>853255.76</v>
      </c>
      <c r="AE2737" s="7">
        <f>IFERROR(VLOOKUP(VALUE(U2737),工作表2!$A:$N,14,1),0)</f>
        <v>130134013.5</v>
      </c>
      <c r="AF2737" s="7">
        <f t="shared" si="473"/>
        <v>137813315.34</v>
      </c>
    </row>
    <row r="2738" spans="1:32" x14ac:dyDescent="0.15">
      <c r="A2738" s="8">
        <v>102734</v>
      </c>
      <c r="B2738" s="3" t="s">
        <v>9962</v>
      </c>
      <c r="C2738" t="s">
        <v>9941</v>
      </c>
      <c r="D2738" t="s">
        <v>9942</v>
      </c>
      <c r="E2738" t="s">
        <v>9943</v>
      </c>
      <c r="F2738" t="s">
        <v>9958</v>
      </c>
      <c r="G2738" t="s">
        <v>9945</v>
      </c>
      <c r="H2738" t="s">
        <v>9966</v>
      </c>
      <c r="I2738" t="s">
        <v>9964</v>
      </c>
      <c r="J2738" t="s">
        <v>9967</v>
      </c>
      <c r="K2738" t="s">
        <v>9968</v>
      </c>
      <c r="L2738">
        <f t="shared" si="463"/>
        <v>100821</v>
      </c>
      <c r="M2738">
        <f t="shared" si="464"/>
        <v>100820</v>
      </c>
      <c r="N2738">
        <f t="shared" si="465"/>
        <v>100822</v>
      </c>
      <c r="O2738">
        <f t="shared" si="466"/>
        <v>100820</v>
      </c>
      <c r="P2738">
        <f t="shared" si="467"/>
        <v>100821</v>
      </c>
      <c r="Q2738">
        <f t="shared" si="468"/>
        <v>100821</v>
      </c>
      <c r="R2738">
        <f t="shared" si="469"/>
        <v>100821</v>
      </c>
      <c r="S2738">
        <f t="shared" si="470"/>
        <v>100820</v>
      </c>
      <c r="T2738">
        <f t="shared" si="471"/>
        <v>100822</v>
      </c>
      <c r="U2738">
        <f t="shared" si="472"/>
        <v>202735</v>
      </c>
      <c r="V2738" s="7">
        <f>IFERROR(VLOOKUP(VALUE(L2738),工作表2!$A:$N,14,1)/50,0)</f>
        <v>853255.76</v>
      </c>
      <c r="W2738" s="7">
        <f>IFERROR(VLOOKUP(VALUE(M2738),工作表2!$A:$N,14,1)/50,0)</f>
        <v>853255.76</v>
      </c>
      <c r="X2738" s="7">
        <f>IFERROR(VLOOKUP(VALUE(N2738),工作表2!$A:$N,14,1)/50,0)</f>
        <v>853255.76</v>
      </c>
      <c r="Y2738" s="7">
        <f>IFERROR(VLOOKUP(VALUE(O2738),工作表2!$A:$N,14,1)/50,0)</f>
        <v>853255.76</v>
      </c>
      <c r="Z2738" s="7">
        <f>IFERROR(VLOOKUP(VALUE(P2738),工作表2!$A:$N,14,1)/50,0)</f>
        <v>853255.76</v>
      </c>
      <c r="AA2738" s="7">
        <f>IFERROR(VLOOKUP(VALUE(Q2738),工作表2!$A:$N,14,1)/50,0)</f>
        <v>853255.76</v>
      </c>
      <c r="AB2738" s="7">
        <f>IFERROR(VLOOKUP(VALUE(R2738),工作表2!$A:$N,14,1)/50,0)</f>
        <v>853255.76</v>
      </c>
      <c r="AC2738" s="7">
        <f>IFERROR(VLOOKUP(VALUE(S2738),工作表2!$A:$N,14,1)/50,0)</f>
        <v>853255.76</v>
      </c>
      <c r="AD2738" s="7">
        <f>IFERROR(VLOOKUP(VALUE(T2738),工作表2!$A:$N,14,1)/50,0)</f>
        <v>853255.76</v>
      </c>
      <c r="AE2738" s="7">
        <f>IFERROR(VLOOKUP(VALUE(U2738),工作表2!$A:$N,14,1),0)</f>
        <v>127932323.5</v>
      </c>
      <c r="AF2738" s="7">
        <f t="shared" si="473"/>
        <v>135611625.34</v>
      </c>
    </row>
    <row r="2739" spans="1:32" x14ac:dyDescent="0.15">
      <c r="A2739" s="8">
        <v>102735</v>
      </c>
      <c r="B2739" s="3" t="s">
        <v>9969</v>
      </c>
      <c r="C2739" t="s">
        <v>9941</v>
      </c>
      <c r="D2739" t="s">
        <v>9957</v>
      </c>
      <c r="E2739" t="s">
        <v>9943</v>
      </c>
      <c r="F2739" t="s">
        <v>9958</v>
      </c>
      <c r="G2739" t="s">
        <v>9945</v>
      </c>
      <c r="H2739" t="s">
        <v>9946</v>
      </c>
      <c r="I2739" t="s">
        <v>9964</v>
      </c>
      <c r="J2739" t="s">
        <v>9967</v>
      </c>
      <c r="K2739" t="s">
        <v>9970</v>
      </c>
      <c r="L2739">
        <f t="shared" si="463"/>
        <v>100820</v>
      </c>
      <c r="M2739">
        <f t="shared" si="464"/>
        <v>100820</v>
      </c>
      <c r="N2739">
        <f t="shared" si="465"/>
        <v>100820</v>
      </c>
      <c r="O2739">
        <f t="shared" si="466"/>
        <v>100820</v>
      </c>
      <c r="P2739">
        <f t="shared" si="467"/>
        <v>100821</v>
      </c>
      <c r="Q2739">
        <f t="shared" si="468"/>
        <v>100821</v>
      </c>
      <c r="R2739">
        <f t="shared" si="469"/>
        <v>100822</v>
      </c>
      <c r="S2739">
        <f t="shared" si="470"/>
        <v>100820</v>
      </c>
      <c r="T2739">
        <f t="shared" si="471"/>
        <v>100822</v>
      </c>
      <c r="U2739">
        <f t="shared" si="472"/>
        <v>202736</v>
      </c>
      <c r="V2739" s="7">
        <f>IFERROR(VLOOKUP(VALUE(L2739),工作表2!$A:$N,14,1)/50,0)</f>
        <v>853255.76</v>
      </c>
      <c r="W2739" s="7">
        <f>IFERROR(VLOOKUP(VALUE(M2739),工作表2!$A:$N,14,1)/50,0)</f>
        <v>853255.76</v>
      </c>
      <c r="X2739" s="7">
        <f>IFERROR(VLOOKUP(VALUE(N2739),工作表2!$A:$N,14,1)/50,0)</f>
        <v>853255.76</v>
      </c>
      <c r="Y2739" s="7">
        <f>IFERROR(VLOOKUP(VALUE(O2739),工作表2!$A:$N,14,1)/50,0)</f>
        <v>853255.76</v>
      </c>
      <c r="Z2739" s="7">
        <f>IFERROR(VLOOKUP(VALUE(P2739),工作表2!$A:$N,14,1)/50,0)</f>
        <v>853255.76</v>
      </c>
      <c r="AA2739" s="7">
        <f>IFERROR(VLOOKUP(VALUE(Q2739),工作表2!$A:$N,14,1)/50,0)</f>
        <v>853255.76</v>
      </c>
      <c r="AB2739" s="7">
        <f>IFERROR(VLOOKUP(VALUE(R2739),工作表2!$A:$N,14,1)/50,0)</f>
        <v>853255.76</v>
      </c>
      <c r="AC2739" s="7">
        <f>IFERROR(VLOOKUP(VALUE(S2739),工作表2!$A:$N,14,1)/50,0)</f>
        <v>853255.76</v>
      </c>
      <c r="AD2739" s="7">
        <f>IFERROR(VLOOKUP(VALUE(T2739),工作表2!$A:$N,14,1)/50,0)</f>
        <v>853255.76</v>
      </c>
      <c r="AE2739" s="7">
        <f>IFERROR(VLOOKUP(VALUE(U2739),工作表2!$A:$N,14,1),0)</f>
        <v>128005192</v>
      </c>
      <c r="AF2739" s="7">
        <f t="shared" si="473"/>
        <v>135684493.84</v>
      </c>
    </row>
    <row r="2740" spans="1:32" x14ac:dyDescent="0.15">
      <c r="A2740" s="8">
        <v>102736</v>
      </c>
      <c r="B2740" s="3" t="s">
        <v>9969</v>
      </c>
      <c r="C2740" t="s">
        <v>9941</v>
      </c>
      <c r="D2740" t="s">
        <v>9957</v>
      </c>
      <c r="E2740" t="s">
        <v>9943</v>
      </c>
      <c r="F2740" t="s">
        <v>9951</v>
      </c>
      <c r="G2740" t="s">
        <v>9952</v>
      </c>
      <c r="H2740" t="s">
        <v>9946</v>
      </c>
      <c r="I2740" t="s">
        <v>9947</v>
      </c>
      <c r="J2740" t="s">
        <v>9960</v>
      </c>
      <c r="K2740" t="s">
        <v>9971</v>
      </c>
      <c r="L2740">
        <f t="shared" si="463"/>
        <v>100820</v>
      </c>
      <c r="M2740">
        <f t="shared" si="464"/>
        <v>100820</v>
      </c>
      <c r="N2740">
        <f t="shared" si="465"/>
        <v>100820</v>
      </c>
      <c r="O2740">
        <f t="shared" si="466"/>
        <v>100820</v>
      </c>
      <c r="P2740">
        <f t="shared" si="467"/>
        <v>100820</v>
      </c>
      <c r="Q2740">
        <f t="shared" si="468"/>
        <v>100820</v>
      </c>
      <c r="R2740">
        <f t="shared" si="469"/>
        <v>100822</v>
      </c>
      <c r="S2740">
        <f t="shared" si="470"/>
        <v>100821</v>
      </c>
      <c r="T2740">
        <f t="shared" si="471"/>
        <v>100820</v>
      </c>
      <c r="U2740">
        <f t="shared" si="472"/>
        <v>202737</v>
      </c>
      <c r="V2740" s="7">
        <f>IFERROR(VLOOKUP(VALUE(L2740),工作表2!$A:$N,14,1)/50,0)</f>
        <v>853255.76</v>
      </c>
      <c r="W2740" s="7">
        <f>IFERROR(VLOOKUP(VALUE(M2740),工作表2!$A:$N,14,1)/50,0)</f>
        <v>853255.76</v>
      </c>
      <c r="X2740" s="7">
        <f>IFERROR(VLOOKUP(VALUE(N2740),工作表2!$A:$N,14,1)/50,0)</f>
        <v>853255.76</v>
      </c>
      <c r="Y2740" s="7">
        <f>IFERROR(VLOOKUP(VALUE(O2740),工作表2!$A:$N,14,1)/50,0)</f>
        <v>853255.76</v>
      </c>
      <c r="Z2740" s="7">
        <f>IFERROR(VLOOKUP(VALUE(P2740),工作表2!$A:$N,14,1)/50,0)</f>
        <v>853255.76</v>
      </c>
      <c r="AA2740" s="7">
        <f>IFERROR(VLOOKUP(VALUE(Q2740),工作表2!$A:$N,14,1)/50,0)</f>
        <v>853255.76</v>
      </c>
      <c r="AB2740" s="7">
        <f>IFERROR(VLOOKUP(VALUE(R2740),工作表2!$A:$N,14,1)/50,0)</f>
        <v>853255.76</v>
      </c>
      <c r="AC2740" s="7">
        <f>IFERROR(VLOOKUP(VALUE(S2740),工作表2!$A:$N,14,1)/50,0)</f>
        <v>853255.76</v>
      </c>
      <c r="AD2740" s="7">
        <f>IFERROR(VLOOKUP(VALUE(T2740),工作表2!$A:$N,14,1)/50,0)</f>
        <v>853255.76</v>
      </c>
      <c r="AE2740" s="7">
        <f>IFERROR(VLOOKUP(VALUE(U2740),工作表2!$A:$N,14,1),0)</f>
        <v>130355580.5</v>
      </c>
      <c r="AF2740" s="7">
        <f t="shared" si="473"/>
        <v>138034882.34</v>
      </c>
    </row>
    <row r="2741" spans="1:32" x14ac:dyDescent="0.15">
      <c r="A2741" s="8">
        <v>102737</v>
      </c>
      <c r="B2741" s="3" t="s">
        <v>9940</v>
      </c>
      <c r="C2741" t="s">
        <v>9956</v>
      </c>
      <c r="D2741" t="s">
        <v>9942</v>
      </c>
      <c r="E2741" t="s">
        <v>9943</v>
      </c>
      <c r="F2741" t="s">
        <v>9958</v>
      </c>
      <c r="G2741" t="s">
        <v>9952</v>
      </c>
      <c r="H2741" t="s">
        <v>9953</v>
      </c>
      <c r="I2741" t="s">
        <v>9947</v>
      </c>
      <c r="J2741" t="s">
        <v>9960</v>
      </c>
      <c r="K2741" t="s">
        <v>9972</v>
      </c>
      <c r="L2741">
        <f t="shared" si="463"/>
        <v>100822</v>
      </c>
      <c r="M2741">
        <f t="shared" si="464"/>
        <v>100822</v>
      </c>
      <c r="N2741">
        <f t="shared" si="465"/>
        <v>100822</v>
      </c>
      <c r="O2741">
        <f t="shared" si="466"/>
        <v>100820</v>
      </c>
      <c r="P2741">
        <f t="shared" si="467"/>
        <v>100821</v>
      </c>
      <c r="Q2741">
        <f t="shared" si="468"/>
        <v>100820</v>
      </c>
      <c r="R2741">
        <f t="shared" si="469"/>
        <v>100820</v>
      </c>
      <c r="S2741">
        <f t="shared" si="470"/>
        <v>100821</v>
      </c>
      <c r="T2741">
        <f t="shared" si="471"/>
        <v>100820</v>
      </c>
      <c r="U2741">
        <f t="shared" si="472"/>
        <v>202738</v>
      </c>
      <c r="V2741" s="7">
        <f>IFERROR(VLOOKUP(VALUE(L2741),工作表2!$A:$N,14,1)/50,0)</f>
        <v>853255.76</v>
      </c>
      <c r="W2741" s="7">
        <f>IFERROR(VLOOKUP(VALUE(M2741),工作表2!$A:$N,14,1)/50,0)</f>
        <v>853255.76</v>
      </c>
      <c r="X2741" s="7">
        <f>IFERROR(VLOOKUP(VALUE(N2741),工作表2!$A:$N,14,1)/50,0)</f>
        <v>853255.76</v>
      </c>
      <c r="Y2741" s="7">
        <f>IFERROR(VLOOKUP(VALUE(O2741),工作表2!$A:$N,14,1)/50,0)</f>
        <v>853255.76</v>
      </c>
      <c r="Z2741" s="7">
        <f>IFERROR(VLOOKUP(VALUE(P2741),工作表2!$A:$N,14,1)/50,0)</f>
        <v>853255.76</v>
      </c>
      <c r="AA2741" s="7">
        <f>IFERROR(VLOOKUP(VALUE(Q2741),工作表2!$A:$N,14,1)/50,0)</f>
        <v>853255.76</v>
      </c>
      <c r="AB2741" s="7">
        <f>IFERROR(VLOOKUP(VALUE(R2741),工作表2!$A:$N,14,1)/50,0)</f>
        <v>853255.76</v>
      </c>
      <c r="AC2741" s="7">
        <f>IFERROR(VLOOKUP(VALUE(S2741),工作表2!$A:$N,14,1)/50,0)</f>
        <v>853255.76</v>
      </c>
      <c r="AD2741" s="7">
        <f>IFERROR(VLOOKUP(VALUE(T2741),工作表2!$A:$N,14,1)/50,0)</f>
        <v>853255.76</v>
      </c>
      <c r="AE2741" s="7">
        <f>IFERROR(VLOOKUP(VALUE(U2741),工作表2!$A:$N,14,1),0)</f>
        <v>129335833</v>
      </c>
      <c r="AF2741" s="7">
        <f t="shared" si="473"/>
        <v>137015134.84</v>
      </c>
    </row>
    <row r="2742" spans="1:32" x14ac:dyDescent="0.15">
      <c r="A2742" s="8">
        <v>102738</v>
      </c>
      <c r="B2742" s="3" t="s">
        <v>9940</v>
      </c>
      <c r="C2742" t="s">
        <v>9956</v>
      </c>
      <c r="D2742" t="s">
        <v>9942</v>
      </c>
      <c r="E2742" t="s">
        <v>9943</v>
      </c>
      <c r="F2742" t="s">
        <v>9958</v>
      </c>
      <c r="G2742" t="s">
        <v>9959</v>
      </c>
      <c r="H2742" t="s">
        <v>9953</v>
      </c>
      <c r="I2742" t="s">
        <v>9964</v>
      </c>
      <c r="J2742" t="s">
        <v>9967</v>
      </c>
      <c r="K2742" t="s">
        <v>9973</v>
      </c>
      <c r="L2742">
        <f t="shared" si="463"/>
        <v>100822</v>
      </c>
      <c r="M2742">
        <f t="shared" si="464"/>
        <v>100822</v>
      </c>
      <c r="N2742">
        <f t="shared" si="465"/>
        <v>100822</v>
      </c>
      <c r="O2742">
        <f t="shared" si="466"/>
        <v>100820</v>
      </c>
      <c r="P2742">
        <f t="shared" si="467"/>
        <v>100821</v>
      </c>
      <c r="Q2742">
        <f t="shared" si="468"/>
        <v>100822</v>
      </c>
      <c r="R2742">
        <f t="shared" si="469"/>
        <v>100820</v>
      </c>
      <c r="S2742">
        <f t="shared" si="470"/>
        <v>100820</v>
      </c>
      <c r="T2742">
        <f t="shared" si="471"/>
        <v>100822</v>
      </c>
      <c r="U2742">
        <f t="shared" si="472"/>
        <v>202739</v>
      </c>
      <c r="V2742" s="7">
        <f>IFERROR(VLOOKUP(VALUE(L2742),工作表2!$A:$N,14,1)/50,0)</f>
        <v>853255.76</v>
      </c>
      <c r="W2742" s="7">
        <f>IFERROR(VLOOKUP(VALUE(M2742),工作表2!$A:$N,14,1)/50,0)</f>
        <v>853255.76</v>
      </c>
      <c r="X2742" s="7">
        <f>IFERROR(VLOOKUP(VALUE(N2742),工作表2!$A:$N,14,1)/50,0)</f>
        <v>853255.76</v>
      </c>
      <c r="Y2742" s="7">
        <f>IFERROR(VLOOKUP(VALUE(O2742),工作表2!$A:$N,14,1)/50,0)</f>
        <v>853255.76</v>
      </c>
      <c r="Z2742" s="7">
        <f>IFERROR(VLOOKUP(VALUE(P2742),工作表2!$A:$N,14,1)/50,0)</f>
        <v>853255.76</v>
      </c>
      <c r="AA2742" s="7">
        <f>IFERROR(VLOOKUP(VALUE(Q2742),工作表2!$A:$N,14,1)/50,0)</f>
        <v>853255.76</v>
      </c>
      <c r="AB2742" s="7">
        <f>IFERROR(VLOOKUP(VALUE(R2742),工作表2!$A:$N,14,1)/50,0)</f>
        <v>853255.76</v>
      </c>
      <c r="AC2742" s="7">
        <f>IFERROR(VLOOKUP(VALUE(S2742),工作表2!$A:$N,14,1)/50,0)</f>
        <v>853255.76</v>
      </c>
      <c r="AD2742" s="7">
        <f>IFERROR(VLOOKUP(VALUE(T2742),工作表2!$A:$N,14,1)/50,0)</f>
        <v>853255.76</v>
      </c>
      <c r="AE2742" s="7">
        <f>IFERROR(VLOOKUP(VALUE(U2742),工作表2!$A:$N,14,1),0)</f>
        <v>129865204.5</v>
      </c>
      <c r="AF2742" s="7">
        <f t="shared" si="473"/>
        <v>137544506.34</v>
      </c>
    </row>
    <row r="2743" spans="1:32" x14ac:dyDescent="0.15">
      <c r="A2743" s="8">
        <v>102739</v>
      </c>
      <c r="B2743" s="3" t="s">
        <v>9962</v>
      </c>
      <c r="C2743" t="s">
        <v>9956</v>
      </c>
      <c r="D2743" t="s">
        <v>9957</v>
      </c>
      <c r="E2743" t="s">
        <v>9974</v>
      </c>
      <c r="F2743" t="s">
        <v>9958</v>
      </c>
      <c r="G2743" t="s">
        <v>9945</v>
      </c>
      <c r="H2743" t="s">
        <v>9953</v>
      </c>
      <c r="I2743" t="s">
        <v>9947</v>
      </c>
      <c r="J2743" t="s">
        <v>9967</v>
      </c>
      <c r="K2743" t="s">
        <v>9975</v>
      </c>
      <c r="L2743">
        <f t="shared" si="463"/>
        <v>100821</v>
      </c>
      <c r="M2743">
        <f t="shared" si="464"/>
        <v>100822</v>
      </c>
      <c r="N2743">
        <f t="shared" si="465"/>
        <v>100820</v>
      </c>
      <c r="O2743">
        <f t="shared" si="466"/>
        <v>100821</v>
      </c>
      <c r="P2743">
        <f t="shared" si="467"/>
        <v>100821</v>
      </c>
      <c r="Q2743">
        <f t="shared" si="468"/>
        <v>100821</v>
      </c>
      <c r="R2743">
        <f t="shared" si="469"/>
        <v>100820</v>
      </c>
      <c r="S2743">
        <f t="shared" si="470"/>
        <v>100821</v>
      </c>
      <c r="T2743">
        <f t="shared" si="471"/>
        <v>100822</v>
      </c>
      <c r="U2743">
        <f t="shared" si="472"/>
        <v>202740</v>
      </c>
      <c r="V2743" s="7">
        <f>IFERROR(VLOOKUP(VALUE(L2743),工作表2!$A:$N,14,1)/50,0)</f>
        <v>853255.76</v>
      </c>
      <c r="W2743" s="7">
        <f>IFERROR(VLOOKUP(VALUE(M2743),工作表2!$A:$N,14,1)/50,0)</f>
        <v>853255.76</v>
      </c>
      <c r="X2743" s="7">
        <f>IFERROR(VLOOKUP(VALUE(N2743),工作表2!$A:$N,14,1)/50,0)</f>
        <v>853255.76</v>
      </c>
      <c r="Y2743" s="7">
        <f>IFERROR(VLOOKUP(VALUE(O2743),工作表2!$A:$N,14,1)/50,0)</f>
        <v>853255.76</v>
      </c>
      <c r="Z2743" s="7">
        <f>IFERROR(VLOOKUP(VALUE(P2743),工作表2!$A:$N,14,1)/50,0)</f>
        <v>853255.76</v>
      </c>
      <c r="AA2743" s="7">
        <f>IFERROR(VLOOKUP(VALUE(Q2743),工作表2!$A:$N,14,1)/50,0)</f>
        <v>853255.76</v>
      </c>
      <c r="AB2743" s="7">
        <f>IFERROR(VLOOKUP(VALUE(R2743),工作表2!$A:$N,14,1)/50,0)</f>
        <v>853255.76</v>
      </c>
      <c r="AC2743" s="7">
        <f>IFERROR(VLOOKUP(VALUE(S2743),工作表2!$A:$N,14,1)/50,0)</f>
        <v>853255.76</v>
      </c>
      <c r="AD2743" s="7">
        <f>IFERROR(VLOOKUP(VALUE(T2743),工作表2!$A:$N,14,1)/50,0)</f>
        <v>853255.76</v>
      </c>
      <c r="AE2743" s="7">
        <f>IFERROR(VLOOKUP(VALUE(U2743),工作表2!$A:$N,14,1),0)</f>
        <v>130577440.5</v>
      </c>
      <c r="AF2743" s="7">
        <f t="shared" si="473"/>
        <v>138256742.34</v>
      </c>
    </row>
    <row r="2744" spans="1:32" x14ac:dyDescent="0.15">
      <c r="A2744" s="8">
        <v>102740</v>
      </c>
      <c r="B2744" s="3" t="s">
        <v>9976</v>
      </c>
      <c r="C2744" t="s">
        <v>9977</v>
      </c>
      <c r="D2744" t="s">
        <v>9978</v>
      </c>
      <c r="E2744" t="s">
        <v>9979</v>
      </c>
      <c r="F2744" t="s">
        <v>9980</v>
      </c>
      <c r="G2744" t="s">
        <v>9981</v>
      </c>
      <c r="H2744" t="s">
        <v>9982</v>
      </c>
      <c r="I2744" t="s">
        <v>9983</v>
      </c>
      <c r="J2744" t="s">
        <v>9984</v>
      </c>
      <c r="K2744" t="s">
        <v>9985</v>
      </c>
      <c r="L2744">
        <f t="shared" si="463"/>
        <v>100824</v>
      </c>
      <c r="M2744">
        <f t="shared" si="464"/>
        <v>100825</v>
      </c>
      <c r="N2744">
        <f t="shared" si="465"/>
        <v>100824</v>
      </c>
      <c r="O2744">
        <f t="shared" si="466"/>
        <v>100824</v>
      </c>
      <c r="P2744">
        <f t="shared" si="467"/>
        <v>100825</v>
      </c>
      <c r="Q2744">
        <f t="shared" si="468"/>
        <v>100823</v>
      </c>
      <c r="R2744">
        <f t="shared" si="469"/>
        <v>100823</v>
      </c>
      <c r="S2744">
        <f t="shared" si="470"/>
        <v>100825</v>
      </c>
      <c r="T2744">
        <f t="shared" si="471"/>
        <v>100825</v>
      </c>
      <c r="U2744">
        <f t="shared" si="472"/>
        <v>202741</v>
      </c>
      <c r="V2744" s="7">
        <f>IFERROR(VLOOKUP(VALUE(L2744),工作表2!$A:$N,14,1)/50,0)</f>
        <v>859583.21</v>
      </c>
      <c r="W2744" s="7">
        <f>IFERROR(VLOOKUP(VALUE(M2744),工作表2!$A:$N,14,1)/50,0)</f>
        <v>859583.21</v>
      </c>
      <c r="X2744" s="7">
        <f>IFERROR(VLOOKUP(VALUE(N2744),工作表2!$A:$N,14,1)/50,0)</f>
        <v>859583.21</v>
      </c>
      <c r="Y2744" s="7">
        <f>IFERROR(VLOOKUP(VALUE(O2744),工作表2!$A:$N,14,1)/50,0)</f>
        <v>859583.21</v>
      </c>
      <c r="Z2744" s="7">
        <f>IFERROR(VLOOKUP(VALUE(P2744),工作表2!$A:$N,14,1)/50,0)</f>
        <v>859583.21</v>
      </c>
      <c r="AA2744" s="7">
        <f>IFERROR(VLOOKUP(VALUE(Q2744),工作表2!$A:$N,14,1)/50,0)</f>
        <v>859583.21</v>
      </c>
      <c r="AB2744" s="7">
        <f>IFERROR(VLOOKUP(VALUE(R2744),工作表2!$A:$N,14,1)/50,0)</f>
        <v>859583.21</v>
      </c>
      <c r="AC2744" s="7">
        <f>IFERROR(VLOOKUP(VALUE(S2744),工作表2!$A:$N,14,1)/50,0)</f>
        <v>859583.21</v>
      </c>
      <c r="AD2744" s="7">
        <f>IFERROR(VLOOKUP(VALUE(T2744),工作表2!$A:$N,14,1)/50,0)</f>
        <v>859583.21</v>
      </c>
      <c r="AE2744" s="7">
        <f>IFERROR(VLOOKUP(VALUE(U2744),工作表2!$A:$N,14,1),0)</f>
        <v>128642201.5</v>
      </c>
      <c r="AF2744" s="7">
        <f t="shared" si="473"/>
        <v>136378450.38999999</v>
      </c>
    </row>
    <row r="2745" spans="1:32" x14ac:dyDescent="0.15">
      <c r="A2745" s="8">
        <v>102741</v>
      </c>
      <c r="B2745" s="3" t="s">
        <v>9976</v>
      </c>
      <c r="C2745" t="s">
        <v>9977</v>
      </c>
      <c r="D2745" t="s">
        <v>9986</v>
      </c>
      <c r="E2745" t="s">
        <v>9987</v>
      </c>
      <c r="F2745" t="s">
        <v>9988</v>
      </c>
      <c r="G2745" t="s">
        <v>9989</v>
      </c>
      <c r="H2745" t="s">
        <v>9982</v>
      </c>
      <c r="I2745" t="s">
        <v>9983</v>
      </c>
      <c r="J2745" t="s">
        <v>9984</v>
      </c>
      <c r="K2745" t="s">
        <v>9990</v>
      </c>
      <c r="L2745">
        <f t="shared" si="463"/>
        <v>100824</v>
      </c>
      <c r="M2745">
        <f t="shared" si="464"/>
        <v>100825</v>
      </c>
      <c r="N2745">
        <f t="shared" si="465"/>
        <v>100823</v>
      </c>
      <c r="O2745">
        <f t="shared" si="466"/>
        <v>100825</v>
      </c>
      <c r="P2745">
        <f t="shared" si="467"/>
        <v>100823</v>
      </c>
      <c r="Q2745">
        <f t="shared" si="468"/>
        <v>100824</v>
      </c>
      <c r="R2745">
        <f t="shared" si="469"/>
        <v>100823</v>
      </c>
      <c r="S2745">
        <f t="shared" si="470"/>
        <v>100825</v>
      </c>
      <c r="T2745">
        <f t="shared" si="471"/>
        <v>100825</v>
      </c>
      <c r="U2745">
        <f t="shared" si="472"/>
        <v>202742</v>
      </c>
      <c r="V2745" s="7">
        <f>IFERROR(VLOOKUP(VALUE(L2745),工作表2!$A:$N,14,1)/50,0)</f>
        <v>859583.21</v>
      </c>
      <c r="W2745" s="7">
        <f>IFERROR(VLOOKUP(VALUE(M2745),工作表2!$A:$N,14,1)/50,0)</f>
        <v>859583.21</v>
      </c>
      <c r="X2745" s="7">
        <f>IFERROR(VLOOKUP(VALUE(N2745),工作表2!$A:$N,14,1)/50,0)</f>
        <v>859583.21</v>
      </c>
      <c r="Y2745" s="7">
        <f>IFERROR(VLOOKUP(VALUE(O2745),工作表2!$A:$N,14,1)/50,0)</f>
        <v>859583.21</v>
      </c>
      <c r="Z2745" s="7">
        <f>IFERROR(VLOOKUP(VALUE(P2745),工作表2!$A:$N,14,1)/50,0)</f>
        <v>859583.21</v>
      </c>
      <c r="AA2745" s="7">
        <f>IFERROR(VLOOKUP(VALUE(Q2745),工作表2!$A:$N,14,1)/50,0)</f>
        <v>859583.21</v>
      </c>
      <c r="AB2745" s="7">
        <f>IFERROR(VLOOKUP(VALUE(R2745),工作表2!$A:$N,14,1)/50,0)</f>
        <v>859583.21</v>
      </c>
      <c r="AC2745" s="7">
        <f>IFERROR(VLOOKUP(VALUE(S2745),工作表2!$A:$N,14,1)/50,0)</f>
        <v>859583.21</v>
      </c>
      <c r="AD2745" s="7">
        <f>IFERROR(VLOOKUP(VALUE(T2745),工作表2!$A:$N,14,1)/50,0)</f>
        <v>859583.21</v>
      </c>
      <c r="AE2745" s="7">
        <f>IFERROR(VLOOKUP(VALUE(U2745),工作表2!$A:$N,14,1),0)</f>
        <v>128715056.5</v>
      </c>
      <c r="AF2745" s="7">
        <f t="shared" si="473"/>
        <v>136451305.38999999</v>
      </c>
    </row>
    <row r="2746" spans="1:32" x14ac:dyDescent="0.15">
      <c r="A2746" s="8">
        <v>102742</v>
      </c>
      <c r="B2746" s="3" t="s">
        <v>9991</v>
      </c>
      <c r="C2746" t="s">
        <v>9992</v>
      </c>
      <c r="D2746" t="s">
        <v>9986</v>
      </c>
      <c r="E2746" t="s">
        <v>9979</v>
      </c>
      <c r="F2746" t="s">
        <v>9988</v>
      </c>
      <c r="G2746" t="s">
        <v>9993</v>
      </c>
      <c r="H2746" t="s">
        <v>9982</v>
      </c>
      <c r="I2746" t="s">
        <v>9994</v>
      </c>
      <c r="J2746" t="s">
        <v>9995</v>
      </c>
      <c r="K2746" t="s">
        <v>9996</v>
      </c>
      <c r="L2746">
        <f t="shared" si="463"/>
        <v>100825</v>
      </c>
      <c r="M2746">
        <f t="shared" si="464"/>
        <v>100824</v>
      </c>
      <c r="N2746">
        <f t="shared" si="465"/>
        <v>100823</v>
      </c>
      <c r="O2746">
        <f t="shared" si="466"/>
        <v>100824</v>
      </c>
      <c r="P2746">
        <f t="shared" si="467"/>
        <v>100823</v>
      </c>
      <c r="Q2746">
        <f t="shared" si="468"/>
        <v>100825</v>
      </c>
      <c r="R2746">
        <f t="shared" si="469"/>
        <v>100823</v>
      </c>
      <c r="S2746">
        <f t="shared" si="470"/>
        <v>100823</v>
      </c>
      <c r="T2746">
        <f t="shared" si="471"/>
        <v>100824</v>
      </c>
      <c r="U2746">
        <f t="shared" si="472"/>
        <v>202743</v>
      </c>
      <c r="V2746" s="7">
        <f>IFERROR(VLOOKUP(VALUE(L2746),工作表2!$A:$N,14,1)/50,0)</f>
        <v>859583.21</v>
      </c>
      <c r="W2746" s="7">
        <f>IFERROR(VLOOKUP(VALUE(M2746),工作表2!$A:$N,14,1)/50,0)</f>
        <v>859583.21</v>
      </c>
      <c r="X2746" s="7">
        <f>IFERROR(VLOOKUP(VALUE(N2746),工作表2!$A:$N,14,1)/50,0)</f>
        <v>859583.21</v>
      </c>
      <c r="Y2746" s="7">
        <f>IFERROR(VLOOKUP(VALUE(O2746),工作表2!$A:$N,14,1)/50,0)</f>
        <v>859583.21</v>
      </c>
      <c r="Z2746" s="7">
        <f>IFERROR(VLOOKUP(VALUE(P2746),工作表2!$A:$N,14,1)/50,0)</f>
        <v>859583.21</v>
      </c>
      <c r="AA2746" s="7">
        <f>IFERROR(VLOOKUP(VALUE(Q2746),工作表2!$A:$N,14,1)/50,0)</f>
        <v>859583.21</v>
      </c>
      <c r="AB2746" s="7">
        <f>IFERROR(VLOOKUP(VALUE(R2746),工作表2!$A:$N,14,1)/50,0)</f>
        <v>859583.21</v>
      </c>
      <c r="AC2746" s="7">
        <f>IFERROR(VLOOKUP(VALUE(S2746),工作表2!$A:$N,14,1)/50,0)</f>
        <v>859583.21</v>
      </c>
      <c r="AD2746" s="7">
        <f>IFERROR(VLOOKUP(VALUE(T2746),工作表2!$A:$N,14,1)/50,0)</f>
        <v>859583.21</v>
      </c>
      <c r="AE2746" s="7">
        <f>IFERROR(VLOOKUP(VALUE(U2746),工作表2!$A:$N,14,1),0)</f>
        <v>128787943</v>
      </c>
      <c r="AF2746" s="7">
        <f t="shared" si="473"/>
        <v>136524191.88999999</v>
      </c>
    </row>
    <row r="2747" spans="1:32" x14ac:dyDescent="0.15">
      <c r="A2747" s="8">
        <v>102743</v>
      </c>
      <c r="B2747" s="3" t="s">
        <v>9991</v>
      </c>
      <c r="C2747" t="s">
        <v>9992</v>
      </c>
      <c r="D2747" t="s">
        <v>9978</v>
      </c>
      <c r="E2747" t="s">
        <v>9987</v>
      </c>
      <c r="F2747" t="s">
        <v>9988</v>
      </c>
      <c r="G2747" t="s">
        <v>9989</v>
      </c>
      <c r="H2747" t="s">
        <v>9997</v>
      </c>
      <c r="I2747" t="s">
        <v>9998</v>
      </c>
      <c r="J2747" t="s">
        <v>9995</v>
      </c>
      <c r="K2747" t="s">
        <v>9999</v>
      </c>
      <c r="L2747">
        <f t="shared" si="463"/>
        <v>100825</v>
      </c>
      <c r="M2747">
        <f t="shared" si="464"/>
        <v>100824</v>
      </c>
      <c r="N2747">
        <f t="shared" si="465"/>
        <v>100824</v>
      </c>
      <c r="O2747">
        <f t="shared" si="466"/>
        <v>100825</v>
      </c>
      <c r="P2747">
        <f t="shared" si="467"/>
        <v>100823</v>
      </c>
      <c r="Q2747">
        <f t="shared" si="468"/>
        <v>100824</v>
      </c>
      <c r="R2747">
        <f t="shared" si="469"/>
        <v>100824</v>
      </c>
      <c r="S2747">
        <f t="shared" si="470"/>
        <v>100824</v>
      </c>
      <c r="T2747">
        <f t="shared" si="471"/>
        <v>100824</v>
      </c>
      <c r="U2747">
        <f t="shared" si="472"/>
        <v>202744</v>
      </c>
      <c r="V2747" s="7">
        <f>IFERROR(VLOOKUP(VALUE(L2747),工作表2!$A:$N,14,1)/50,0)</f>
        <v>859583.21</v>
      </c>
      <c r="W2747" s="7">
        <f>IFERROR(VLOOKUP(VALUE(M2747),工作表2!$A:$N,14,1)/50,0)</f>
        <v>859583.21</v>
      </c>
      <c r="X2747" s="7">
        <f>IFERROR(VLOOKUP(VALUE(N2747),工作表2!$A:$N,14,1)/50,0)</f>
        <v>859583.21</v>
      </c>
      <c r="Y2747" s="7">
        <f>IFERROR(VLOOKUP(VALUE(O2747),工作表2!$A:$N,14,1)/50,0)</f>
        <v>859583.21</v>
      </c>
      <c r="Z2747" s="7">
        <f>IFERROR(VLOOKUP(VALUE(P2747),工作表2!$A:$N,14,1)/50,0)</f>
        <v>859583.21</v>
      </c>
      <c r="AA2747" s="7">
        <f>IFERROR(VLOOKUP(VALUE(Q2747),工作表2!$A:$N,14,1)/50,0)</f>
        <v>859583.21</v>
      </c>
      <c r="AB2747" s="7">
        <f>IFERROR(VLOOKUP(VALUE(R2747),工作表2!$A:$N,14,1)/50,0)</f>
        <v>859583.21</v>
      </c>
      <c r="AC2747" s="7">
        <f>IFERROR(VLOOKUP(VALUE(S2747),工作表2!$A:$N,14,1)/50,0)</f>
        <v>859583.21</v>
      </c>
      <c r="AD2747" s="7">
        <f>IFERROR(VLOOKUP(VALUE(T2747),工作表2!$A:$N,14,1)/50,0)</f>
        <v>859583.21</v>
      </c>
      <c r="AE2747" s="7">
        <f>IFERROR(VLOOKUP(VALUE(U2747),工作表2!$A:$N,14,1),0)</f>
        <v>131151909</v>
      </c>
      <c r="AF2747" s="7">
        <f t="shared" si="473"/>
        <v>138888157.88999999</v>
      </c>
    </row>
    <row r="2748" spans="1:32" x14ac:dyDescent="0.15">
      <c r="A2748" s="8">
        <v>102744</v>
      </c>
      <c r="B2748" s="3" t="s">
        <v>10000</v>
      </c>
      <c r="C2748" t="s">
        <v>9992</v>
      </c>
      <c r="D2748" t="s">
        <v>9986</v>
      </c>
      <c r="E2748" t="s">
        <v>9979</v>
      </c>
      <c r="F2748" t="s">
        <v>9980</v>
      </c>
      <c r="G2748" t="s">
        <v>9993</v>
      </c>
      <c r="H2748" t="s">
        <v>9997</v>
      </c>
      <c r="I2748" t="s">
        <v>9998</v>
      </c>
      <c r="J2748" t="s">
        <v>9995</v>
      </c>
      <c r="K2748" t="s">
        <v>10001</v>
      </c>
      <c r="L2748">
        <f t="shared" si="463"/>
        <v>100823</v>
      </c>
      <c r="M2748">
        <f t="shared" si="464"/>
        <v>100824</v>
      </c>
      <c r="N2748">
        <f t="shared" si="465"/>
        <v>100823</v>
      </c>
      <c r="O2748">
        <f t="shared" si="466"/>
        <v>100824</v>
      </c>
      <c r="P2748">
        <f t="shared" si="467"/>
        <v>100825</v>
      </c>
      <c r="Q2748">
        <f t="shared" si="468"/>
        <v>100825</v>
      </c>
      <c r="R2748">
        <f t="shared" si="469"/>
        <v>100824</v>
      </c>
      <c r="S2748">
        <f t="shared" si="470"/>
        <v>100824</v>
      </c>
      <c r="T2748">
        <f t="shared" si="471"/>
        <v>100824</v>
      </c>
      <c r="U2748">
        <f t="shared" si="472"/>
        <v>202745</v>
      </c>
      <c r="V2748" s="7">
        <f>IFERROR(VLOOKUP(VALUE(L2748),工作表2!$A:$N,14,1)/50,0)</f>
        <v>859583.21</v>
      </c>
      <c r="W2748" s="7">
        <f>IFERROR(VLOOKUP(VALUE(M2748),工作表2!$A:$N,14,1)/50,0)</f>
        <v>859583.21</v>
      </c>
      <c r="X2748" s="7">
        <f>IFERROR(VLOOKUP(VALUE(N2748),工作表2!$A:$N,14,1)/50,0)</f>
        <v>859583.21</v>
      </c>
      <c r="Y2748" s="7">
        <f>IFERROR(VLOOKUP(VALUE(O2748),工作表2!$A:$N,14,1)/50,0)</f>
        <v>859583.21</v>
      </c>
      <c r="Z2748" s="7">
        <f>IFERROR(VLOOKUP(VALUE(P2748),工作表2!$A:$N,14,1)/50,0)</f>
        <v>859583.21</v>
      </c>
      <c r="AA2748" s="7">
        <f>IFERROR(VLOOKUP(VALUE(Q2748),工作表2!$A:$N,14,1)/50,0)</f>
        <v>859583.21</v>
      </c>
      <c r="AB2748" s="7">
        <f>IFERROR(VLOOKUP(VALUE(R2748),工作表2!$A:$N,14,1)/50,0)</f>
        <v>859583.21</v>
      </c>
      <c r="AC2748" s="7">
        <f>IFERROR(VLOOKUP(VALUE(S2748),工作表2!$A:$N,14,1)/50,0)</f>
        <v>859583.21</v>
      </c>
      <c r="AD2748" s="7">
        <f>IFERROR(VLOOKUP(VALUE(T2748),工作表2!$A:$N,14,1)/50,0)</f>
        <v>859583.21</v>
      </c>
      <c r="AE2748" s="7">
        <f>IFERROR(VLOOKUP(VALUE(U2748),工作表2!$A:$N,14,1),0)</f>
        <v>128933812</v>
      </c>
      <c r="AF2748" s="7">
        <f t="shared" si="473"/>
        <v>136670060.88999999</v>
      </c>
    </row>
    <row r="2749" spans="1:32" x14ac:dyDescent="0.15">
      <c r="A2749" s="8">
        <v>102745</v>
      </c>
      <c r="B2749" s="3" t="s">
        <v>9991</v>
      </c>
      <c r="C2749" t="s">
        <v>9992</v>
      </c>
      <c r="D2749" t="s">
        <v>9978</v>
      </c>
      <c r="E2749" t="s">
        <v>9979</v>
      </c>
      <c r="F2749" t="s">
        <v>9988</v>
      </c>
      <c r="G2749" t="s">
        <v>9981</v>
      </c>
      <c r="H2749" t="s">
        <v>9982</v>
      </c>
      <c r="I2749" t="s">
        <v>9983</v>
      </c>
      <c r="J2749" t="s">
        <v>10002</v>
      </c>
      <c r="K2749" t="s">
        <v>10003</v>
      </c>
      <c r="L2749">
        <f t="shared" si="463"/>
        <v>100825</v>
      </c>
      <c r="M2749">
        <f t="shared" si="464"/>
        <v>100824</v>
      </c>
      <c r="N2749">
        <f t="shared" si="465"/>
        <v>100824</v>
      </c>
      <c r="O2749">
        <f t="shared" si="466"/>
        <v>100824</v>
      </c>
      <c r="P2749">
        <f t="shared" si="467"/>
        <v>100823</v>
      </c>
      <c r="Q2749">
        <f t="shared" si="468"/>
        <v>100823</v>
      </c>
      <c r="R2749">
        <f t="shared" si="469"/>
        <v>100823</v>
      </c>
      <c r="S2749">
        <f t="shared" si="470"/>
        <v>100825</v>
      </c>
      <c r="T2749">
        <f t="shared" si="471"/>
        <v>100823</v>
      </c>
      <c r="U2749">
        <f t="shared" si="472"/>
        <v>202746</v>
      </c>
      <c r="V2749" s="7">
        <f>IFERROR(VLOOKUP(VALUE(L2749),工作表2!$A:$N,14,1)/50,0)</f>
        <v>859583.21</v>
      </c>
      <c r="W2749" s="7">
        <f>IFERROR(VLOOKUP(VALUE(M2749),工作表2!$A:$N,14,1)/50,0)</f>
        <v>859583.21</v>
      </c>
      <c r="X2749" s="7">
        <f>IFERROR(VLOOKUP(VALUE(N2749),工作表2!$A:$N,14,1)/50,0)</f>
        <v>859583.21</v>
      </c>
      <c r="Y2749" s="7">
        <f>IFERROR(VLOOKUP(VALUE(O2749),工作表2!$A:$N,14,1)/50,0)</f>
        <v>859583.21</v>
      </c>
      <c r="Z2749" s="7">
        <f>IFERROR(VLOOKUP(VALUE(P2749),工作表2!$A:$N,14,1)/50,0)</f>
        <v>859583.21</v>
      </c>
      <c r="AA2749" s="7">
        <f>IFERROR(VLOOKUP(VALUE(Q2749),工作表2!$A:$N,14,1)/50,0)</f>
        <v>859583.21</v>
      </c>
      <c r="AB2749" s="7">
        <f>IFERROR(VLOOKUP(VALUE(R2749),工作表2!$A:$N,14,1)/50,0)</f>
        <v>859583.21</v>
      </c>
      <c r="AC2749" s="7">
        <f>IFERROR(VLOOKUP(VALUE(S2749),工作表2!$A:$N,14,1)/50,0)</f>
        <v>859583.21</v>
      </c>
      <c r="AD2749" s="7">
        <f>IFERROR(VLOOKUP(VALUE(T2749),工作表2!$A:$N,14,1)/50,0)</f>
        <v>859583.21</v>
      </c>
      <c r="AE2749" s="7">
        <f>IFERROR(VLOOKUP(VALUE(U2749),工作表2!$A:$N,14,1),0)</f>
        <v>129006795</v>
      </c>
      <c r="AF2749" s="7">
        <f t="shared" si="473"/>
        <v>136743043.88999999</v>
      </c>
    </row>
    <row r="2750" spans="1:32" x14ac:dyDescent="0.15">
      <c r="A2750" s="8">
        <v>102746</v>
      </c>
      <c r="B2750" s="3" t="s">
        <v>9976</v>
      </c>
      <c r="C2750" t="s">
        <v>9992</v>
      </c>
      <c r="D2750" t="s">
        <v>10004</v>
      </c>
      <c r="E2750" t="s">
        <v>10005</v>
      </c>
      <c r="F2750" t="s">
        <v>10006</v>
      </c>
      <c r="G2750" t="s">
        <v>9989</v>
      </c>
      <c r="H2750" t="s">
        <v>9997</v>
      </c>
      <c r="I2750" t="s">
        <v>9998</v>
      </c>
      <c r="J2750" t="s">
        <v>10002</v>
      </c>
      <c r="K2750" t="s">
        <v>10007</v>
      </c>
      <c r="L2750">
        <f t="shared" si="463"/>
        <v>100824</v>
      </c>
      <c r="M2750">
        <f t="shared" si="464"/>
        <v>100824</v>
      </c>
      <c r="N2750">
        <f t="shared" si="465"/>
        <v>100825</v>
      </c>
      <c r="O2750">
        <f t="shared" si="466"/>
        <v>100823</v>
      </c>
      <c r="P2750">
        <f t="shared" si="467"/>
        <v>100824</v>
      </c>
      <c r="Q2750">
        <f t="shared" si="468"/>
        <v>100824</v>
      </c>
      <c r="R2750">
        <f t="shared" si="469"/>
        <v>100824</v>
      </c>
      <c r="S2750">
        <f t="shared" si="470"/>
        <v>100824</v>
      </c>
      <c r="T2750">
        <f t="shared" si="471"/>
        <v>100823</v>
      </c>
      <c r="U2750">
        <f t="shared" si="472"/>
        <v>202747</v>
      </c>
      <c r="V2750" s="7">
        <f>IFERROR(VLOOKUP(VALUE(L2750),工作表2!$A:$N,14,1)/50,0)</f>
        <v>859583.21</v>
      </c>
      <c r="W2750" s="7">
        <f>IFERROR(VLOOKUP(VALUE(M2750),工作表2!$A:$N,14,1)/50,0)</f>
        <v>859583.21</v>
      </c>
      <c r="X2750" s="7">
        <f>IFERROR(VLOOKUP(VALUE(N2750),工作表2!$A:$N,14,1)/50,0)</f>
        <v>859583.21</v>
      </c>
      <c r="Y2750" s="7">
        <f>IFERROR(VLOOKUP(VALUE(O2750),工作表2!$A:$N,14,1)/50,0)</f>
        <v>859583.21</v>
      </c>
      <c r="Z2750" s="7">
        <f>IFERROR(VLOOKUP(VALUE(P2750),工作表2!$A:$N,14,1)/50,0)</f>
        <v>859583.21</v>
      </c>
      <c r="AA2750" s="7">
        <f>IFERROR(VLOOKUP(VALUE(Q2750),工作表2!$A:$N,14,1)/50,0)</f>
        <v>859583.21</v>
      </c>
      <c r="AB2750" s="7">
        <f>IFERROR(VLOOKUP(VALUE(R2750),工作表2!$A:$N,14,1)/50,0)</f>
        <v>859583.21</v>
      </c>
      <c r="AC2750" s="7">
        <f>IFERROR(VLOOKUP(VALUE(S2750),工作表2!$A:$N,14,1)/50,0)</f>
        <v>859583.21</v>
      </c>
      <c r="AD2750" s="7">
        <f>IFERROR(VLOOKUP(VALUE(T2750),工作表2!$A:$N,14,1)/50,0)</f>
        <v>859583.21</v>
      </c>
      <c r="AE2750" s="7">
        <f>IFERROR(VLOOKUP(VALUE(U2750),工作表2!$A:$N,14,1),0)</f>
        <v>131373827</v>
      </c>
      <c r="AF2750" s="7">
        <f t="shared" si="473"/>
        <v>139110075.88999999</v>
      </c>
    </row>
    <row r="2751" spans="1:32" x14ac:dyDescent="0.15">
      <c r="A2751" s="8">
        <v>102747</v>
      </c>
      <c r="B2751" s="3" t="s">
        <v>9991</v>
      </c>
      <c r="C2751" t="s">
        <v>9992</v>
      </c>
      <c r="D2751" t="s">
        <v>9978</v>
      </c>
      <c r="E2751" t="s">
        <v>9987</v>
      </c>
      <c r="F2751" t="s">
        <v>9988</v>
      </c>
      <c r="G2751" t="s">
        <v>9989</v>
      </c>
      <c r="H2751" t="s">
        <v>9997</v>
      </c>
      <c r="I2751" t="s">
        <v>9994</v>
      </c>
      <c r="J2751" t="s">
        <v>9984</v>
      </c>
      <c r="K2751" t="s">
        <v>10008</v>
      </c>
      <c r="L2751">
        <f t="shared" si="463"/>
        <v>100825</v>
      </c>
      <c r="M2751">
        <f t="shared" si="464"/>
        <v>100824</v>
      </c>
      <c r="N2751">
        <f t="shared" si="465"/>
        <v>100824</v>
      </c>
      <c r="O2751">
        <f t="shared" si="466"/>
        <v>100825</v>
      </c>
      <c r="P2751">
        <f t="shared" si="467"/>
        <v>100823</v>
      </c>
      <c r="Q2751">
        <f t="shared" si="468"/>
        <v>100824</v>
      </c>
      <c r="R2751">
        <f t="shared" si="469"/>
        <v>100824</v>
      </c>
      <c r="S2751">
        <f t="shared" si="470"/>
        <v>100823</v>
      </c>
      <c r="T2751">
        <f t="shared" si="471"/>
        <v>100825</v>
      </c>
      <c r="U2751">
        <f t="shared" si="472"/>
        <v>202748</v>
      </c>
      <c r="V2751" s="7">
        <f>IFERROR(VLOOKUP(VALUE(L2751),工作表2!$A:$N,14,1)/50,0)</f>
        <v>859583.21</v>
      </c>
      <c r="W2751" s="7">
        <f>IFERROR(VLOOKUP(VALUE(M2751),工作表2!$A:$N,14,1)/50,0)</f>
        <v>859583.21</v>
      </c>
      <c r="X2751" s="7">
        <f>IFERROR(VLOOKUP(VALUE(N2751),工作表2!$A:$N,14,1)/50,0)</f>
        <v>859583.21</v>
      </c>
      <c r="Y2751" s="7">
        <f>IFERROR(VLOOKUP(VALUE(O2751),工作表2!$A:$N,14,1)/50,0)</f>
        <v>859583.21</v>
      </c>
      <c r="Z2751" s="7">
        <f>IFERROR(VLOOKUP(VALUE(P2751),工作表2!$A:$N,14,1)/50,0)</f>
        <v>859583.21</v>
      </c>
      <c r="AA2751" s="7">
        <f>IFERROR(VLOOKUP(VALUE(Q2751),工作表2!$A:$N,14,1)/50,0)</f>
        <v>859583.21</v>
      </c>
      <c r="AB2751" s="7">
        <f>IFERROR(VLOOKUP(VALUE(R2751),工作表2!$A:$N,14,1)/50,0)</f>
        <v>859583.21</v>
      </c>
      <c r="AC2751" s="7">
        <f>IFERROR(VLOOKUP(VALUE(S2751),工作表2!$A:$N,14,1)/50,0)</f>
        <v>859583.21</v>
      </c>
      <c r="AD2751" s="7">
        <f>IFERROR(VLOOKUP(VALUE(T2751),工作表2!$A:$N,14,1)/50,0)</f>
        <v>859583.21</v>
      </c>
      <c r="AE2751" s="7">
        <f>IFERROR(VLOOKUP(VALUE(U2751),工作表2!$A:$N,14,1),0)</f>
        <v>130346260.5</v>
      </c>
      <c r="AF2751" s="7">
        <f t="shared" si="473"/>
        <v>138082509.38999999</v>
      </c>
    </row>
    <row r="2752" spans="1:32" x14ac:dyDescent="0.15">
      <c r="A2752" s="8">
        <v>102748</v>
      </c>
      <c r="B2752" s="3" t="s">
        <v>9976</v>
      </c>
      <c r="C2752" t="s">
        <v>10009</v>
      </c>
      <c r="D2752" t="s">
        <v>9986</v>
      </c>
      <c r="E2752" t="s">
        <v>10005</v>
      </c>
      <c r="F2752" t="s">
        <v>9980</v>
      </c>
      <c r="G2752" t="s">
        <v>9993</v>
      </c>
      <c r="H2752" t="s">
        <v>10010</v>
      </c>
      <c r="I2752" t="s">
        <v>9983</v>
      </c>
      <c r="J2752" t="s">
        <v>9984</v>
      </c>
      <c r="K2752" t="s">
        <v>10011</v>
      </c>
      <c r="L2752">
        <f t="shared" si="463"/>
        <v>100824</v>
      </c>
      <c r="M2752">
        <f t="shared" si="464"/>
        <v>100823</v>
      </c>
      <c r="N2752">
        <f t="shared" si="465"/>
        <v>100823</v>
      </c>
      <c r="O2752">
        <f t="shared" si="466"/>
        <v>100823</v>
      </c>
      <c r="P2752">
        <f t="shared" si="467"/>
        <v>100825</v>
      </c>
      <c r="Q2752">
        <f t="shared" si="468"/>
        <v>100825</v>
      </c>
      <c r="R2752">
        <f t="shared" si="469"/>
        <v>100825</v>
      </c>
      <c r="S2752">
        <f t="shared" si="470"/>
        <v>100825</v>
      </c>
      <c r="T2752">
        <f t="shared" si="471"/>
        <v>100825</v>
      </c>
      <c r="U2752">
        <f t="shared" si="472"/>
        <v>202749</v>
      </c>
      <c r="V2752" s="7">
        <f>IFERROR(VLOOKUP(VALUE(L2752),工作表2!$A:$N,14,1)/50,0)</f>
        <v>859583.21</v>
      </c>
      <c r="W2752" s="7">
        <f>IFERROR(VLOOKUP(VALUE(M2752),工作表2!$A:$N,14,1)/50,0)</f>
        <v>859583.21</v>
      </c>
      <c r="X2752" s="7">
        <f>IFERROR(VLOOKUP(VALUE(N2752),工作表2!$A:$N,14,1)/50,0)</f>
        <v>859583.21</v>
      </c>
      <c r="Y2752" s="7">
        <f>IFERROR(VLOOKUP(VALUE(O2752),工作表2!$A:$N,14,1)/50,0)</f>
        <v>859583.21</v>
      </c>
      <c r="Z2752" s="7">
        <f>IFERROR(VLOOKUP(VALUE(P2752),工作表2!$A:$N,14,1)/50,0)</f>
        <v>859583.21</v>
      </c>
      <c r="AA2752" s="7">
        <f>IFERROR(VLOOKUP(VALUE(Q2752),工作表2!$A:$N,14,1)/50,0)</f>
        <v>859583.21</v>
      </c>
      <c r="AB2752" s="7">
        <f>IFERROR(VLOOKUP(VALUE(R2752),工作表2!$A:$N,14,1)/50,0)</f>
        <v>859583.21</v>
      </c>
      <c r="AC2752" s="7">
        <f>IFERROR(VLOOKUP(VALUE(S2752),工作表2!$A:$N,14,1)/50,0)</f>
        <v>859583.21</v>
      </c>
      <c r="AD2752" s="7">
        <f>IFERROR(VLOOKUP(VALUE(T2752),工作表2!$A:$N,14,1)/50,0)</f>
        <v>859583.21</v>
      </c>
      <c r="AE2752" s="7">
        <f>IFERROR(VLOOKUP(VALUE(U2752),工作表2!$A:$N,14,1),0)</f>
        <v>130879056</v>
      </c>
      <c r="AF2752" s="7">
        <f t="shared" si="473"/>
        <v>138615304.88999999</v>
      </c>
    </row>
    <row r="2753" spans="1:32" x14ac:dyDescent="0.15">
      <c r="A2753" s="8">
        <v>102749</v>
      </c>
      <c r="B2753" s="3" t="s">
        <v>9976</v>
      </c>
      <c r="C2753" t="s">
        <v>10009</v>
      </c>
      <c r="D2753" t="s">
        <v>9978</v>
      </c>
      <c r="E2753" t="s">
        <v>10005</v>
      </c>
      <c r="F2753" t="s">
        <v>9988</v>
      </c>
      <c r="G2753" t="s">
        <v>9993</v>
      </c>
      <c r="H2753" t="s">
        <v>9982</v>
      </c>
      <c r="I2753" t="s">
        <v>9998</v>
      </c>
      <c r="J2753" t="s">
        <v>9995</v>
      </c>
      <c r="K2753" t="s">
        <v>10012</v>
      </c>
      <c r="L2753">
        <f t="shared" si="463"/>
        <v>100824</v>
      </c>
      <c r="M2753">
        <f t="shared" si="464"/>
        <v>100823</v>
      </c>
      <c r="N2753">
        <f t="shared" si="465"/>
        <v>100824</v>
      </c>
      <c r="O2753">
        <f t="shared" si="466"/>
        <v>100823</v>
      </c>
      <c r="P2753">
        <f t="shared" si="467"/>
        <v>100823</v>
      </c>
      <c r="Q2753">
        <f t="shared" si="468"/>
        <v>100825</v>
      </c>
      <c r="R2753">
        <f t="shared" si="469"/>
        <v>100823</v>
      </c>
      <c r="S2753">
        <f t="shared" si="470"/>
        <v>100824</v>
      </c>
      <c r="T2753">
        <f t="shared" si="471"/>
        <v>100824</v>
      </c>
      <c r="U2753">
        <f t="shared" si="472"/>
        <v>202750</v>
      </c>
      <c r="V2753" s="7">
        <f>IFERROR(VLOOKUP(VALUE(L2753),工作表2!$A:$N,14,1)/50,0)</f>
        <v>859583.21</v>
      </c>
      <c r="W2753" s="7">
        <f>IFERROR(VLOOKUP(VALUE(M2753),工作表2!$A:$N,14,1)/50,0)</f>
        <v>859583.21</v>
      </c>
      <c r="X2753" s="7">
        <f>IFERROR(VLOOKUP(VALUE(N2753),工作表2!$A:$N,14,1)/50,0)</f>
        <v>859583.21</v>
      </c>
      <c r="Y2753" s="7">
        <f>IFERROR(VLOOKUP(VALUE(O2753),工作表2!$A:$N,14,1)/50,0)</f>
        <v>859583.21</v>
      </c>
      <c r="Z2753" s="7">
        <f>IFERROR(VLOOKUP(VALUE(P2753),工作表2!$A:$N,14,1)/50,0)</f>
        <v>859583.21</v>
      </c>
      <c r="AA2753" s="7">
        <f>IFERROR(VLOOKUP(VALUE(Q2753),工作表2!$A:$N,14,1)/50,0)</f>
        <v>859583.21</v>
      </c>
      <c r="AB2753" s="7">
        <f>IFERROR(VLOOKUP(VALUE(R2753),工作表2!$A:$N,14,1)/50,0)</f>
        <v>859583.21</v>
      </c>
      <c r="AC2753" s="7">
        <f>IFERROR(VLOOKUP(VALUE(S2753),工作表2!$A:$N,14,1)/50,0)</f>
        <v>859583.21</v>
      </c>
      <c r="AD2753" s="7">
        <f>IFERROR(VLOOKUP(VALUE(T2753),工作表2!$A:$N,14,1)/50,0)</f>
        <v>859583.21</v>
      </c>
      <c r="AE2753" s="7">
        <f>IFERROR(VLOOKUP(VALUE(U2753),工作表2!$A:$N,14,1),0)</f>
        <v>131596041</v>
      </c>
      <c r="AF2753" s="7">
        <f t="shared" si="473"/>
        <v>139332289.88999999</v>
      </c>
    </row>
    <row r="2754" spans="1:32" x14ac:dyDescent="0.15">
      <c r="A2754" s="8">
        <v>102750</v>
      </c>
      <c r="B2754" s="3" t="s">
        <v>10013</v>
      </c>
      <c r="C2754" t="s">
        <v>10014</v>
      </c>
      <c r="D2754" t="s">
        <v>10015</v>
      </c>
      <c r="E2754" t="s">
        <v>10016</v>
      </c>
      <c r="F2754" t="s">
        <v>10017</v>
      </c>
      <c r="G2754" t="s">
        <v>10018</v>
      </c>
      <c r="H2754" t="s">
        <v>10019</v>
      </c>
      <c r="I2754" t="s">
        <v>10020</v>
      </c>
      <c r="J2754" t="s">
        <v>10021</v>
      </c>
      <c r="K2754" t="s">
        <v>10022</v>
      </c>
      <c r="L2754">
        <f t="shared" si="463"/>
        <v>100827</v>
      </c>
      <c r="M2754">
        <f t="shared" si="464"/>
        <v>100827</v>
      </c>
      <c r="N2754">
        <f t="shared" si="465"/>
        <v>100828</v>
      </c>
      <c r="O2754">
        <f t="shared" si="466"/>
        <v>100827</v>
      </c>
      <c r="P2754">
        <f t="shared" si="467"/>
        <v>100826</v>
      </c>
      <c r="Q2754">
        <f t="shared" si="468"/>
        <v>100826</v>
      </c>
      <c r="R2754">
        <f t="shared" si="469"/>
        <v>100827</v>
      </c>
      <c r="S2754">
        <f t="shared" si="470"/>
        <v>100826</v>
      </c>
      <c r="T2754">
        <f t="shared" si="471"/>
        <v>100828</v>
      </c>
      <c r="U2754">
        <f t="shared" si="472"/>
        <v>202751</v>
      </c>
      <c r="V2754" s="7">
        <f>IFERROR(VLOOKUP(VALUE(L2754),工作表2!$A:$N,14,1)/50,0)</f>
        <v>865910.66</v>
      </c>
      <c r="W2754" s="7">
        <f>IFERROR(VLOOKUP(VALUE(M2754),工作表2!$A:$N,14,1)/50,0)</f>
        <v>865910.66</v>
      </c>
      <c r="X2754" s="7">
        <f>IFERROR(VLOOKUP(VALUE(N2754),工作表2!$A:$N,14,1)/50,0)</f>
        <v>865910.66</v>
      </c>
      <c r="Y2754" s="7">
        <f>IFERROR(VLOOKUP(VALUE(O2754),工作表2!$A:$N,14,1)/50,0)</f>
        <v>865910.66</v>
      </c>
      <c r="Z2754" s="7">
        <f>IFERROR(VLOOKUP(VALUE(P2754),工作表2!$A:$N,14,1)/50,0)</f>
        <v>865910.66</v>
      </c>
      <c r="AA2754" s="7">
        <f>IFERROR(VLOOKUP(VALUE(Q2754),工作表2!$A:$N,14,1)/50,0)</f>
        <v>865910.66</v>
      </c>
      <c r="AB2754" s="7">
        <f>IFERROR(VLOOKUP(VALUE(R2754),工作表2!$A:$N,14,1)/50,0)</f>
        <v>865910.66</v>
      </c>
      <c r="AC2754" s="7">
        <f>IFERROR(VLOOKUP(VALUE(S2754),工作表2!$A:$N,14,1)/50,0)</f>
        <v>865910.66</v>
      </c>
      <c r="AD2754" s="7">
        <f>IFERROR(VLOOKUP(VALUE(T2754),工作表2!$A:$N,14,1)/50,0)</f>
        <v>865910.66</v>
      </c>
      <c r="AE2754" s="7">
        <f>IFERROR(VLOOKUP(VALUE(U2754),工作表2!$A:$N,14,1),0)</f>
        <v>129645405</v>
      </c>
      <c r="AF2754" s="7">
        <f t="shared" si="473"/>
        <v>137438600.94</v>
      </c>
    </row>
    <row r="2755" spans="1:32" x14ac:dyDescent="0.15">
      <c r="A2755" s="8">
        <v>102751</v>
      </c>
      <c r="B2755" s="3" t="s">
        <v>10023</v>
      </c>
      <c r="C2755" t="s">
        <v>10014</v>
      </c>
      <c r="D2755" t="s">
        <v>10015</v>
      </c>
      <c r="E2755" t="s">
        <v>10024</v>
      </c>
      <c r="F2755" t="s">
        <v>10017</v>
      </c>
      <c r="G2755" t="s">
        <v>10018</v>
      </c>
      <c r="H2755" t="s">
        <v>10025</v>
      </c>
      <c r="I2755" t="s">
        <v>10026</v>
      </c>
      <c r="J2755" t="s">
        <v>10027</v>
      </c>
      <c r="K2755" t="s">
        <v>10028</v>
      </c>
      <c r="L2755">
        <f t="shared" si="463"/>
        <v>100826</v>
      </c>
      <c r="M2755">
        <f t="shared" si="464"/>
        <v>100827</v>
      </c>
      <c r="N2755">
        <f t="shared" si="465"/>
        <v>100828</v>
      </c>
      <c r="O2755">
        <f t="shared" si="466"/>
        <v>100826</v>
      </c>
      <c r="P2755">
        <f t="shared" si="467"/>
        <v>100826</v>
      </c>
      <c r="Q2755">
        <f t="shared" si="468"/>
        <v>100826</v>
      </c>
      <c r="R2755">
        <f t="shared" si="469"/>
        <v>100828</v>
      </c>
      <c r="S2755">
        <f t="shared" si="470"/>
        <v>100828</v>
      </c>
      <c r="T2755">
        <f t="shared" si="471"/>
        <v>100827</v>
      </c>
      <c r="U2755">
        <f t="shared" si="472"/>
        <v>202752</v>
      </c>
      <c r="V2755" s="7">
        <f>IFERROR(VLOOKUP(VALUE(L2755),工作表2!$A:$N,14,1)/50,0)</f>
        <v>865910.66</v>
      </c>
      <c r="W2755" s="7">
        <f>IFERROR(VLOOKUP(VALUE(M2755),工作表2!$A:$N,14,1)/50,0)</f>
        <v>865910.66</v>
      </c>
      <c r="X2755" s="7">
        <f>IFERROR(VLOOKUP(VALUE(N2755),工作表2!$A:$N,14,1)/50,0)</f>
        <v>865910.66</v>
      </c>
      <c r="Y2755" s="7">
        <f>IFERROR(VLOOKUP(VALUE(O2755),工作表2!$A:$N,14,1)/50,0)</f>
        <v>865910.66</v>
      </c>
      <c r="Z2755" s="7">
        <f>IFERROR(VLOOKUP(VALUE(P2755),工作表2!$A:$N,14,1)/50,0)</f>
        <v>865910.66</v>
      </c>
      <c r="AA2755" s="7">
        <f>IFERROR(VLOOKUP(VALUE(Q2755),工作表2!$A:$N,14,1)/50,0)</f>
        <v>865910.66</v>
      </c>
      <c r="AB2755" s="7">
        <f>IFERROR(VLOOKUP(VALUE(R2755),工作表2!$A:$N,14,1)/50,0)</f>
        <v>865910.66</v>
      </c>
      <c r="AC2755" s="7">
        <f>IFERROR(VLOOKUP(VALUE(S2755),工作表2!$A:$N,14,1)/50,0)</f>
        <v>865910.66</v>
      </c>
      <c r="AD2755" s="7">
        <f>IFERROR(VLOOKUP(VALUE(T2755),工作表2!$A:$N,14,1)/50,0)</f>
        <v>865910.66</v>
      </c>
      <c r="AE2755" s="7">
        <f>IFERROR(VLOOKUP(VALUE(U2755),工作表2!$A:$N,14,1),0)</f>
        <v>129718377.5</v>
      </c>
      <c r="AF2755" s="7">
        <f t="shared" si="473"/>
        <v>137511573.44</v>
      </c>
    </row>
    <row r="2756" spans="1:32" x14ac:dyDescent="0.15">
      <c r="A2756" s="8">
        <v>102752</v>
      </c>
      <c r="B2756" s="3" t="s">
        <v>10029</v>
      </c>
      <c r="C2756" t="s">
        <v>10030</v>
      </c>
      <c r="D2756" t="s">
        <v>10031</v>
      </c>
      <c r="E2756" t="s">
        <v>10016</v>
      </c>
      <c r="F2756" t="s">
        <v>10017</v>
      </c>
      <c r="G2756" t="s">
        <v>10032</v>
      </c>
      <c r="H2756" t="s">
        <v>10033</v>
      </c>
      <c r="I2756" t="s">
        <v>10034</v>
      </c>
      <c r="J2756" t="s">
        <v>10027</v>
      </c>
      <c r="K2756" t="s">
        <v>10035</v>
      </c>
      <c r="L2756">
        <f t="shared" si="463"/>
        <v>100828</v>
      </c>
      <c r="M2756">
        <f t="shared" si="464"/>
        <v>100826</v>
      </c>
      <c r="N2756">
        <f t="shared" si="465"/>
        <v>100826</v>
      </c>
      <c r="O2756">
        <f t="shared" si="466"/>
        <v>100827</v>
      </c>
      <c r="P2756">
        <f t="shared" si="467"/>
        <v>100826</v>
      </c>
      <c r="Q2756">
        <f t="shared" si="468"/>
        <v>100827</v>
      </c>
      <c r="R2756">
        <f t="shared" si="469"/>
        <v>100826</v>
      </c>
      <c r="S2756">
        <f t="shared" si="470"/>
        <v>100827</v>
      </c>
      <c r="T2756">
        <f t="shared" si="471"/>
        <v>100827</v>
      </c>
      <c r="U2756">
        <f t="shared" si="472"/>
        <v>202753</v>
      </c>
      <c r="V2756" s="7">
        <f>IFERROR(VLOOKUP(VALUE(L2756),工作表2!$A:$N,14,1)/50,0)</f>
        <v>865910.66</v>
      </c>
      <c r="W2756" s="7">
        <f>IFERROR(VLOOKUP(VALUE(M2756),工作表2!$A:$N,14,1)/50,0)</f>
        <v>865910.66</v>
      </c>
      <c r="X2756" s="7">
        <f>IFERROR(VLOOKUP(VALUE(N2756),工作表2!$A:$N,14,1)/50,0)</f>
        <v>865910.66</v>
      </c>
      <c r="Y2756" s="7">
        <f>IFERROR(VLOOKUP(VALUE(O2756),工作表2!$A:$N,14,1)/50,0)</f>
        <v>865910.66</v>
      </c>
      <c r="Z2756" s="7">
        <f>IFERROR(VLOOKUP(VALUE(P2756),工作表2!$A:$N,14,1)/50,0)</f>
        <v>865910.66</v>
      </c>
      <c r="AA2756" s="7">
        <f>IFERROR(VLOOKUP(VALUE(Q2756),工作表2!$A:$N,14,1)/50,0)</f>
        <v>865910.66</v>
      </c>
      <c r="AB2756" s="7">
        <f>IFERROR(VLOOKUP(VALUE(R2756),工作表2!$A:$N,14,1)/50,0)</f>
        <v>865910.66</v>
      </c>
      <c r="AC2756" s="7">
        <f>IFERROR(VLOOKUP(VALUE(S2756),工作表2!$A:$N,14,1)/50,0)</f>
        <v>865910.66</v>
      </c>
      <c r="AD2756" s="7">
        <f>IFERROR(VLOOKUP(VALUE(T2756),工作表2!$A:$N,14,1)/50,0)</f>
        <v>865910.66</v>
      </c>
      <c r="AE2756" s="7">
        <f>IFERROR(VLOOKUP(VALUE(U2756),工作表2!$A:$N,14,1),0)</f>
        <v>129791381.5</v>
      </c>
      <c r="AF2756" s="7">
        <f t="shared" si="473"/>
        <v>137584577.44</v>
      </c>
    </row>
    <row r="2757" spans="1:32" x14ac:dyDescent="0.15">
      <c r="A2757" s="8">
        <v>102753</v>
      </c>
      <c r="B2757" s="3" t="s">
        <v>10029</v>
      </c>
      <c r="C2757" t="s">
        <v>10036</v>
      </c>
      <c r="D2757" t="s">
        <v>10015</v>
      </c>
      <c r="E2757" t="s">
        <v>10024</v>
      </c>
      <c r="F2757" t="s">
        <v>10037</v>
      </c>
      <c r="G2757" t="s">
        <v>10032</v>
      </c>
      <c r="H2757" t="s">
        <v>10019</v>
      </c>
      <c r="I2757" t="s">
        <v>10034</v>
      </c>
      <c r="J2757" t="s">
        <v>10021</v>
      </c>
      <c r="K2757" t="s">
        <v>10038</v>
      </c>
      <c r="L2757">
        <f t="shared" ref="L2757:L2820" si="474">IFERROR(VALUE(LEFT(B2757,6)),0)</f>
        <v>100828</v>
      </c>
      <c r="M2757">
        <f t="shared" ref="M2757:M2820" si="475">IFERROR(VALUE(LEFT(C2757,6)),0)</f>
        <v>100828</v>
      </c>
      <c r="N2757">
        <f t="shared" ref="N2757:N2820" si="476">IFERROR(VALUE(LEFT(D2757,6)),0)</f>
        <v>100828</v>
      </c>
      <c r="O2757">
        <f t="shared" ref="O2757:O2820" si="477">IFERROR(VALUE(LEFT(E2757,6)),0)</f>
        <v>100826</v>
      </c>
      <c r="P2757">
        <f t="shared" ref="P2757:P2820" si="478">IFERROR(VALUE(LEFT(F2757,6)),0)</f>
        <v>100828</v>
      </c>
      <c r="Q2757">
        <f t="shared" ref="Q2757:Q2820" si="479">IFERROR(VALUE(LEFT(G2757,6)),0)</f>
        <v>100827</v>
      </c>
      <c r="R2757">
        <f t="shared" ref="R2757:R2820" si="480">IFERROR(VALUE(LEFT(H2757,6)),0)</f>
        <v>100827</v>
      </c>
      <c r="S2757">
        <f t="shared" ref="S2757:S2820" si="481">IFERROR(VALUE(LEFT(I2757,6)),0)</f>
        <v>100827</v>
      </c>
      <c r="T2757">
        <f t="shared" ref="T2757:T2820" si="482">IFERROR(VALUE(LEFT(J2757,6)),0)</f>
        <v>100828</v>
      </c>
      <c r="U2757">
        <f t="shared" ref="U2757:U2820" si="483">IFERROR(VALUE(LEFT(K2757,6)),0)</f>
        <v>202754</v>
      </c>
      <c r="V2757" s="7">
        <f>IFERROR(VLOOKUP(VALUE(L2757),工作表2!$A:$N,14,1)/50,0)</f>
        <v>865910.66</v>
      </c>
      <c r="W2757" s="7">
        <f>IFERROR(VLOOKUP(VALUE(M2757),工作表2!$A:$N,14,1)/50,0)</f>
        <v>865910.66</v>
      </c>
      <c r="X2757" s="7">
        <f>IFERROR(VLOOKUP(VALUE(N2757),工作表2!$A:$N,14,1)/50,0)</f>
        <v>865910.66</v>
      </c>
      <c r="Y2757" s="7">
        <f>IFERROR(VLOOKUP(VALUE(O2757),工作表2!$A:$N,14,1)/50,0)</f>
        <v>865910.66</v>
      </c>
      <c r="Z2757" s="7">
        <f>IFERROR(VLOOKUP(VALUE(P2757),工作表2!$A:$N,14,1)/50,0)</f>
        <v>865910.66</v>
      </c>
      <c r="AA2757" s="7">
        <f>IFERROR(VLOOKUP(VALUE(Q2757),工作表2!$A:$N,14,1)/50,0)</f>
        <v>865910.66</v>
      </c>
      <c r="AB2757" s="7">
        <f>IFERROR(VLOOKUP(VALUE(R2757),工作表2!$A:$N,14,1)/50,0)</f>
        <v>865910.66</v>
      </c>
      <c r="AC2757" s="7">
        <f>IFERROR(VLOOKUP(VALUE(S2757),工作表2!$A:$N,14,1)/50,0)</f>
        <v>865910.66</v>
      </c>
      <c r="AD2757" s="7">
        <f>IFERROR(VLOOKUP(VALUE(T2757),工作表2!$A:$N,14,1)/50,0)</f>
        <v>865910.66</v>
      </c>
      <c r="AE2757" s="7">
        <f>IFERROR(VLOOKUP(VALUE(U2757),工作表2!$A:$N,14,1),0)</f>
        <v>132172040.5</v>
      </c>
      <c r="AF2757" s="7">
        <f t="shared" ref="AF2757:AF2820" si="484">SUM(V2757:AE2757)</f>
        <v>139965236.44</v>
      </c>
    </row>
    <row r="2758" spans="1:32" x14ac:dyDescent="0.15">
      <c r="A2758" s="8">
        <v>102754</v>
      </c>
      <c r="B2758" s="3" t="s">
        <v>10023</v>
      </c>
      <c r="C2758" t="s">
        <v>10030</v>
      </c>
      <c r="D2758" t="s">
        <v>10039</v>
      </c>
      <c r="E2758" t="s">
        <v>10040</v>
      </c>
      <c r="F2758" t="s">
        <v>10041</v>
      </c>
      <c r="G2758" t="s">
        <v>10042</v>
      </c>
      <c r="H2758" t="s">
        <v>10033</v>
      </c>
      <c r="I2758" t="s">
        <v>10026</v>
      </c>
      <c r="J2758" t="s">
        <v>10027</v>
      </c>
      <c r="K2758" t="s">
        <v>10043</v>
      </c>
      <c r="L2758">
        <f t="shared" si="474"/>
        <v>100826</v>
      </c>
      <c r="M2758">
        <f t="shared" si="475"/>
        <v>100826</v>
      </c>
      <c r="N2758">
        <f t="shared" si="476"/>
        <v>100827</v>
      </c>
      <c r="O2758">
        <f t="shared" si="477"/>
        <v>100828</v>
      </c>
      <c r="P2758">
        <f t="shared" si="478"/>
        <v>100827</v>
      </c>
      <c r="Q2758">
        <f t="shared" si="479"/>
        <v>100828</v>
      </c>
      <c r="R2758">
        <f t="shared" si="480"/>
        <v>100826</v>
      </c>
      <c r="S2758">
        <f t="shared" si="481"/>
        <v>100828</v>
      </c>
      <c r="T2758">
        <f t="shared" si="482"/>
        <v>100827</v>
      </c>
      <c r="U2758">
        <f t="shared" si="483"/>
        <v>202755</v>
      </c>
      <c r="V2758" s="7">
        <f>IFERROR(VLOOKUP(VALUE(L2758),工作表2!$A:$N,14,1)/50,0)</f>
        <v>865910.66</v>
      </c>
      <c r="W2758" s="7">
        <f>IFERROR(VLOOKUP(VALUE(M2758),工作表2!$A:$N,14,1)/50,0)</f>
        <v>865910.66</v>
      </c>
      <c r="X2758" s="7">
        <f>IFERROR(VLOOKUP(VALUE(N2758),工作表2!$A:$N,14,1)/50,0)</f>
        <v>865910.66</v>
      </c>
      <c r="Y2758" s="7">
        <f>IFERROR(VLOOKUP(VALUE(O2758),工作表2!$A:$N,14,1)/50,0)</f>
        <v>865910.66</v>
      </c>
      <c r="Z2758" s="7">
        <f>IFERROR(VLOOKUP(VALUE(P2758),工作表2!$A:$N,14,1)/50,0)</f>
        <v>865910.66</v>
      </c>
      <c r="AA2758" s="7">
        <f>IFERROR(VLOOKUP(VALUE(Q2758),工作表2!$A:$N,14,1)/50,0)</f>
        <v>865910.66</v>
      </c>
      <c r="AB2758" s="7">
        <f>IFERROR(VLOOKUP(VALUE(R2758),工作表2!$A:$N,14,1)/50,0)</f>
        <v>865910.66</v>
      </c>
      <c r="AC2758" s="7">
        <f>IFERROR(VLOOKUP(VALUE(S2758),工作表2!$A:$N,14,1)/50,0)</f>
        <v>865910.66</v>
      </c>
      <c r="AD2758" s="7">
        <f>IFERROR(VLOOKUP(VALUE(T2758),工作表2!$A:$N,14,1)/50,0)</f>
        <v>865910.66</v>
      </c>
      <c r="AE2758" s="7">
        <f>IFERROR(VLOOKUP(VALUE(U2758),工作表2!$A:$N,14,1),0)</f>
        <v>129937485</v>
      </c>
      <c r="AF2758" s="7">
        <f t="shared" si="484"/>
        <v>137730680.94</v>
      </c>
    </row>
    <row r="2759" spans="1:32" x14ac:dyDescent="0.15">
      <c r="A2759" s="8">
        <v>102755</v>
      </c>
      <c r="B2759" s="3" t="s">
        <v>10013</v>
      </c>
      <c r="C2759" t="s">
        <v>10036</v>
      </c>
      <c r="D2759" t="s">
        <v>10015</v>
      </c>
      <c r="E2759" t="s">
        <v>10040</v>
      </c>
      <c r="F2759" t="s">
        <v>10017</v>
      </c>
      <c r="G2759" t="s">
        <v>10018</v>
      </c>
      <c r="H2759" t="s">
        <v>10025</v>
      </c>
      <c r="I2759" t="s">
        <v>10020</v>
      </c>
      <c r="J2759" t="s">
        <v>10044</v>
      </c>
      <c r="K2759" t="s">
        <v>10045</v>
      </c>
      <c r="L2759">
        <f t="shared" si="474"/>
        <v>100827</v>
      </c>
      <c r="M2759">
        <f t="shared" si="475"/>
        <v>100828</v>
      </c>
      <c r="N2759">
        <f t="shared" si="476"/>
        <v>100828</v>
      </c>
      <c r="O2759">
        <f t="shared" si="477"/>
        <v>100828</v>
      </c>
      <c r="P2759">
        <f t="shared" si="478"/>
        <v>100826</v>
      </c>
      <c r="Q2759">
        <f t="shared" si="479"/>
        <v>100826</v>
      </c>
      <c r="R2759">
        <f t="shared" si="480"/>
        <v>100828</v>
      </c>
      <c r="S2759">
        <f t="shared" si="481"/>
        <v>100826</v>
      </c>
      <c r="T2759">
        <f t="shared" si="482"/>
        <v>100826</v>
      </c>
      <c r="U2759">
        <f t="shared" si="483"/>
        <v>202756</v>
      </c>
      <c r="V2759" s="7">
        <f>IFERROR(VLOOKUP(VALUE(L2759),工作表2!$A:$N,14,1)/50,0)</f>
        <v>865910.66</v>
      </c>
      <c r="W2759" s="7">
        <f>IFERROR(VLOOKUP(VALUE(M2759),工作表2!$A:$N,14,1)/50,0)</f>
        <v>865910.66</v>
      </c>
      <c r="X2759" s="7">
        <f>IFERROR(VLOOKUP(VALUE(N2759),工作表2!$A:$N,14,1)/50,0)</f>
        <v>865910.66</v>
      </c>
      <c r="Y2759" s="7">
        <f>IFERROR(VLOOKUP(VALUE(O2759),工作表2!$A:$N,14,1)/50,0)</f>
        <v>865910.66</v>
      </c>
      <c r="Z2759" s="7">
        <f>IFERROR(VLOOKUP(VALUE(P2759),工作表2!$A:$N,14,1)/50,0)</f>
        <v>865910.66</v>
      </c>
      <c r="AA2759" s="7">
        <f>IFERROR(VLOOKUP(VALUE(Q2759),工作表2!$A:$N,14,1)/50,0)</f>
        <v>865910.66</v>
      </c>
      <c r="AB2759" s="7">
        <f>IFERROR(VLOOKUP(VALUE(R2759),工作表2!$A:$N,14,1)/50,0)</f>
        <v>865910.66</v>
      </c>
      <c r="AC2759" s="7">
        <f>IFERROR(VLOOKUP(VALUE(S2759),工作表2!$A:$N,14,1)/50,0)</f>
        <v>865910.66</v>
      </c>
      <c r="AD2759" s="7">
        <f>IFERROR(VLOOKUP(VALUE(T2759),工作表2!$A:$N,14,1)/50,0)</f>
        <v>865910.66</v>
      </c>
      <c r="AE2759" s="7">
        <f>IFERROR(VLOOKUP(VALUE(U2759),工作表2!$A:$N,14,1),0)</f>
        <v>130010585</v>
      </c>
      <c r="AF2759" s="7">
        <f t="shared" si="484"/>
        <v>137803780.94</v>
      </c>
    </row>
    <row r="2760" spans="1:32" x14ac:dyDescent="0.15">
      <c r="A2760" s="8">
        <v>102756</v>
      </c>
      <c r="B2760" s="3" t="s">
        <v>10023</v>
      </c>
      <c r="C2760" t="s">
        <v>10014</v>
      </c>
      <c r="D2760" t="s">
        <v>10031</v>
      </c>
      <c r="E2760" t="s">
        <v>10040</v>
      </c>
      <c r="F2760" t="s">
        <v>10041</v>
      </c>
      <c r="G2760" t="s">
        <v>10032</v>
      </c>
      <c r="H2760" t="s">
        <v>10019</v>
      </c>
      <c r="I2760" t="s">
        <v>10034</v>
      </c>
      <c r="J2760" t="s">
        <v>10044</v>
      </c>
      <c r="K2760" t="s">
        <v>10046</v>
      </c>
      <c r="L2760">
        <f t="shared" si="474"/>
        <v>100826</v>
      </c>
      <c r="M2760">
        <f t="shared" si="475"/>
        <v>100827</v>
      </c>
      <c r="N2760">
        <f t="shared" si="476"/>
        <v>100826</v>
      </c>
      <c r="O2760">
        <f t="shared" si="477"/>
        <v>100828</v>
      </c>
      <c r="P2760">
        <f t="shared" si="478"/>
        <v>100827</v>
      </c>
      <c r="Q2760">
        <f t="shared" si="479"/>
        <v>100827</v>
      </c>
      <c r="R2760">
        <f t="shared" si="480"/>
        <v>100827</v>
      </c>
      <c r="S2760">
        <f t="shared" si="481"/>
        <v>100827</v>
      </c>
      <c r="T2760">
        <f t="shared" si="482"/>
        <v>100826</v>
      </c>
      <c r="U2760">
        <f t="shared" si="483"/>
        <v>202757</v>
      </c>
      <c r="V2760" s="7">
        <f>IFERROR(VLOOKUP(VALUE(L2760),工作表2!$A:$N,14,1)/50,0)</f>
        <v>865910.66</v>
      </c>
      <c r="W2760" s="7">
        <f>IFERROR(VLOOKUP(VALUE(M2760),工作表2!$A:$N,14,1)/50,0)</f>
        <v>865910.66</v>
      </c>
      <c r="X2760" s="7">
        <f>IFERROR(VLOOKUP(VALUE(N2760),工作表2!$A:$N,14,1)/50,0)</f>
        <v>865910.66</v>
      </c>
      <c r="Y2760" s="7">
        <f>IFERROR(VLOOKUP(VALUE(O2760),工作表2!$A:$N,14,1)/50,0)</f>
        <v>865910.66</v>
      </c>
      <c r="Z2760" s="7">
        <f>IFERROR(VLOOKUP(VALUE(P2760),工作表2!$A:$N,14,1)/50,0)</f>
        <v>865910.66</v>
      </c>
      <c r="AA2760" s="7">
        <f>IFERROR(VLOOKUP(VALUE(Q2760),工作表2!$A:$N,14,1)/50,0)</f>
        <v>865910.66</v>
      </c>
      <c r="AB2760" s="7">
        <f>IFERROR(VLOOKUP(VALUE(R2760),工作表2!$A:$N,14,1)/50,0)</f>
        <v>865910.66</v>
      </c>
      <c r="AC2760" s="7">
        <f>IFERROR(VLOOKUP(VALUE(S2760),工作表2!$A:$N,14,1)/50,0)</f>
        <v>865910.66</v>
      </c>
      <c r="AD2760" s="7">
        <f>IFERROR(VLOOKUP(VALUE(T2760),工作表2!$A:$N,14,1)/50,0)</f>
        <v>865910.66</v>
      </c>
      <c r="AE2760" s="7">
        <f>IFERROR(VLOOKUP(VALUE(U2760),工作表2!$A:$N,14,1),0)</f>
        <v>132394317.5</v>
      </c>
      <c r="AF2760" s="7">
        <f t="shared" si="484"/>
        <v>140187513.44</v>
      </c>
    </row>
    <row r="2761" spans="1:32" x14ac:dyDescent="0.15">
      <c r="A2761" s="8">
        <v>102757</v>
      </c>
      <c r="B2761" s="3" t="s">
        <v>10029</v>
      </c>
      <c r="C2761" t="s">
        <v>10036</v>
      </c>
      <c r="D2761" t="s">
        <v>10039</v>
      </c>
      <c r="E2761" t="s">
        <v>10040</v>
      </c>
      <c r="F2761" t="s">
        <v>10037</v>
      </c>
      <c r="G2761" t="s">
        <v>10018</v>
      </c>
      <c r="H2761" t="s">
        <v>10025</v>
      </c>
      <c r="I2761" t="s">
        <v>10020</v>
      </c>
      <c r="J2761" t="s">
        <v>10044</v>
      </c>
      <c r="K2761" t="s">
        <v>10047</v>
      </c>
      <c r="L2761">
        <f t="shared" si="474"/>
        <v>100828</v>
      </c>
      <c r="M2761">
        <f t="shared" si="475"/>
        <v>100828</v>
      </c>
      <c r="N2761">
        <f t="shared" si="476"/>
        <v>100827</v>
      </c>
      <c r="O2761">
        <f t="shared" si="477"/>
        <v>100828</v>
      </c>
      <c r="P2761">
        <f t="shared" si="478"/>
        <v>100828</v>
      </c>
      <c r="Q2761">
        <f t="shared" si="479"/>
        <v>100826</v>
      </c>
      <c r="R2761">
        <f t="shared" si="480"/>
        <v>100828</v>
      </c>
      <c r="S2761">
        <f t="shared" si="481"/>
        <v>100826</v>
      </c>
      <c r="T2761">
        <f t="shared" si="482"/>
        <v>100826</v>
      </c>
      <c r="U2761">
        <f t="shared" si="483"/>
        <v>202758</v>
      </c>
      <c r="V2761" s="7">
        <f>IFERROR(VLOOKUP(VALUE(L2761),工作表2!$A:$N,14,1)/50,0)</f>
        <v>865910.66</v>
      </c>
      <c r="W2761" s="7">
        <f>IFERROR(VLOOKUP(VALUE(M2761),工作表2!$A:$N,14,1)/50,0)</f>
        <v>865910.66</v>
      </c>
      <c r="X2761" s="7">
        <f>IFERROR(VLOOKUP(VALUE(N2761),工作表2!$A:$N,14,1)/50,0)</f>
        <v>865910.66</v>
      </c>
      <c r="Y2761" s="7">
        <f>IFERROR(VLOOKUP(VALUE(O2761),工作表2!$A:$N,14,1)/50,0)</f>
        <v>865910.66</v>
      </c>
      <c r="Z2761" s="7">
        <f>IFERROR(VLOOKUP(VALUE(P2761),工作表2!$A:$N,14,1)/50,0)</f>
        <v>865910.66</v>
      </c>
      <c r="AA2761" s="7">
        <f>IFERROR(VLOOKUP(VALUE(Q2761),工作表2!$A:$N,14,1)/50,0)</f>
        <v>865910.66</v>
      </c>
      <c r="AB2761" s="7">
        <f>IFERROR(VLOOKUP(VALUE(R2761),工作表2!$A:$N,14,1)/50,0)</f>
        <v>865910.66</v>
      </c>
      <c r="AC2761" s="7">
        <f>IFERROR(VLOOKUP(VALUE(S2761),工作表2!$A:$N,14,1)/50,0)</f>
        <v>865910.66</v>
      </c>
      <c r="AD2761" s="7">
        <f>IFERROR(VLOOKUP(VALUE(T2761),工作表2!$A:$N,14,1)/50,0)</f>
        <v>865910.66</v>
      </c>
      <c r="AE2761" s="7">
        <f>IFERROR(VLOOKUP(VALUE(U2761),工作表2!$A:$N,14,1),0)</f>
        <v>131358910.5</v>
      </c>
      <c r="AF2761" s="7">
        <f t="shared" si="484"/>
        <v>139152106.44</v>
      </c>
    </row>
    <row r="2762" spans="1:32" x14ac:dyDescent="0.15">
      <c r="A2762" s="8">
        <v>102758</v>
      </c>
      <c r="B2762" s="3" t="s">
        <v>10013</v>
      </c>
      <c r="C2762" t="s">
        <v>10030</v>
      </c>
      <c r="D2762" t="s">
        <v>10015</v>
      </c>
      <c r="E2762" t="s">
        <v>10040</v>
      </c>
      <c r="F2762" t="s">
        <v>10037</v>
      </c>
      <c r="G2762" t="s">
        <v>10018</v>
      </c>
      <c r="H2762" t="s">
        <v>10019</v>
      </c>
      <c r="I2762" t="s">
        <v>10020</v>
      </c>
      <c r="J2762" t="s">
        <v>10027</v>
      </c>
      <c r="K2762" t="s">
        <v>10048</v>
      </c>
      <c r="L2762">
        <f t="shared" si="474"/>
        <v>100827</v>
      </c>
      <c r="M2762">
        <f t="shared" si="475"/>
        <v>100826</v>
      </c>
      <c r="N2762">
        <f t="shared" si="476"/>
        <v>100828</v>
      </c>
      <c r="O2762">
        <f t="shared" si="477"/>
        <v>100828</v>
      </c>
      <c r="P2762">
        <f t="shared" si="478"/>
        <v>100828</v>
      </c>
      <c r="Q2762">
        <f t="shared" si="479"/>
        <v>100826</v>
      </c>
      <c r="R2762">
        <f t="shared" si="480"/>
        <v>100827</v>
      </c>
      <c r="S2762">
        <f t="shared" si="481"/>
        <v>100826</v>
      </c>
      <c r="T2762">
        <f t="shared" si="482"/>
        <v>100827</v>
      </c>
      <c r="U2762">
        <f t="shared" si="483"/>
        <v>202759</v>
      </c>
      <c r="V2762" s="7">
        <f>IFERROR(VLOOKUP(VALUE(L2762),工作表2!$A:$N,14,1)/50,0)</f>
        <v>865910.66</v>
      </c>
      <c r="W2762" s="7">
        <f>IFERROR(VLOOKUP(VALUE(M2762),工作表2!$A:$N,14,1)/50,0)</f>
        <v>865910.66</v>
      </c>
      <c r="X2762" s="7">
        <f>IFERROR(VLOOKUP(VALUE(N2762),工作表2!$A:$N,14,1)/50,0)</f>
        <v>865910.66</v>
      </c>
      <c r="Y2762" s="7">
        <f>IFERROR(VLOOKUP(VALUE(O2762),工作表2!$A:$N,14,1)/50,0)</f>
        <v>865910.66</v>
      </c>
      <c r="Z2762" s="7">
        <f>IFERROR(VLOOKUP(VALUE(P2762),工作表2!$A:$N,14,1)/50,0)</f>
        <v>865910.66</v>
      </c>
      <c r="AA2762" s="7">
        <f>IFERROR(VLOOKUP(VALUE(Q2762),工作表2!$A:$N,14,1)/50,0)</f>
        <v>865910.66</v>
      </c>
      <c r="AB2762" s="7">
        <f>IFERROR(VLOOKUP(VALUE(R2762),工作表2!$A:$N,14,1)/50,0)</f>
        <v>865910.66</v>
      </c>
      <c r="AC2762" s="7">
        <f>IFERROR(VLOOKUP(VALUE(S2762),工作表2!$A:$N,14,1)/50,0)</f>
        <v>865910.66</v>
      </c>
      <c r="AD2762" s="7">
        <f>IFERROR(VLOOKUP(VALUE(T2762),工作表2!$A:$N,14,1)/50,0)</f>
        <v>865910.66</v>
      </c>
      <c r="AE2762" s="7">
        <f>IFERROR(VLOOKUP(VALUE(U2762),工作表2!$A:$N,14,1),0)</f>
        <v>131895141.5</v>
      </c>
      <c r="AF2762" s="7">
        <f t="shared" si="484"/>
        <v>139688337.44</v>
      </c>
    </row>
    <row r="2763" spans="1:32" x14ac:dyDescent="0.15">
      <c r="A2763" s="8">
        <v>102759</v>
      </c>
      <c r="B2763" s="3" t="s">
        <v>10013</v>
      </c>
      <c r="C2763" t="s">
        <v>10030</v>
      </c>
      <c r="D2763" t="s">
        <v>10031</v>
      </c>
      <c r="E2763" t="s">
        <v>10024</v>
      </c>
      <c r="F2763" t="s">
        <v>10037</v>
      </c>
      <c r="G2763" t="s">
        <v>10018</v>
      </c>
      <c r="H2763" t="s">
        <v>10019</v>
      </c>
      <c r="I2763" t="s">
        <v>10020</v>
      </c>
      <c r="J2763" t="s">
        <v>10021</v>
      </c>
      <c r="K2763" t="s">
        <v>10049</v>
      </c>
      <c r="L2763">
        <f t="shared" si="474"/>
        <v>100827</v>
      </c>
      <c r="M2763">
        <f t="shared" si="475"/>
        <v>100826</v>
      </c>
      <c r="N2763">
        <f t="shared" si="476"/>
        <v>100826</v>
      </c>
      <c r="O2763">
        <f t="shared" si="477"/>
        <v>100826</v>
      </c>
      <c r="P2763">
        <f t="shared" si="478"/>
        <v>100828</v>
      </c>
      <c r="Q2763">
        <f t="shared" si="479"/>
        <v>100826</v>
      </c>
      <c r="R2763">
        <f t="shared" si="480"/>
        <v>100827</v>
      </c>
      <c r="S2763">
        <f t="shared" si="481"/>
        <v>100826</v>
      </c>
      <c r="T2763">
        <f t="shared" si="482"/>
        <v>100828</v>
      </c>
      <c r="U2763">
        <f t="shared" si="483"/>
        <v>202760</v>
      </c>
      <c r="V2763" s="7">
        <f>IFERROR(VLOOKUP(VALUE(L2763),工作表2!$A:$N,14,1)/50,0)</f>
        <v>865910.66</v>
      </c>
      <c r="W2763" s="7">
        <f>IFERROR(VLOOKUP(VALUE(M2763),工作表2!$A:$N,14,1)/50,0)</f>
        <v>865910.66</v>
      </c>
      <c r="X2763" s="7">
        <f>IFERROR(VLOOKUP(VALUE(N2763),工作表2!$A:$N,14,1)/50,0)</f>
        <v>865910.66</v>
      </c>
      <c r="Y2763" s="7">
        <f>IFERROR(VLOOKUP(VALUE(O2763),工作表2!$A:$N,14,1)/50,0)</f>
        <v>865910.66</v>
      </c>
      <c r="Z2763" s="7">
        <f>IFERROR(VLOOKUP(VALUE(P2763),工作表2!$A:$N,14,1)/50,0)</f>
        <v>865910.66</v>
      </c>
      <c r="AA2763" s="7">
        <f>IFERROR(VLOOKUP(VALUE(Q2763),工作表2!$A:$N,14,1)/50,0)</f>
        <v>865910.66</v>
      </c>
      <c r="AB2763" s="7">
        <f>IFERROR(VLOOKUP(VALUE(R2763),工作表2!$A:$N,14,1)/50,0)</f>
        <v>865910.66</v>
      </c>
      <c r="AC2763" s="7">
        <f>IFERROR(VLOOKUP(VALUE(S2763),工作表2!$A:$N,14,1)/50,0)</f>
        <v>865910.66</v>
      </c>
      <c r="AD2763" s="7">
        <f>IFERROR(VLOOKUP(VALUE(T2763),工作表2!$A:$N,14,1)/50,0)</f>
        <v>865910.66</v>
      </c>
      <c r="AE2763" s="7">
        <f>IFERROR(VLOOKUP(VALUE(U2763),工作表2!$A:$N,14,1),0)</f>
        <v>132616890</v>
      </c>
      <c r="AF2763" s="7">
        <f t="shared" si="484"/>
        <v>140410085.94</v>
      </c>
    </row>
    <row r="2764" spans="1:32" x14ac:dyDescent="0.15">
      <c r="A2764" s="8">
        <v>102760</v>
      </c>
      <c r="B2764" s="3" t="s">
        <v>10050</v>
      </c>
      <c r="C2764" t="s">
        <v>10051</v>
      </c>
      <c r="D2764" t="s">
        <v>10052</v>
      </c>
      <c r="E2764" t="s">
        <v>10053</v>
      </c>
      <c r="F2764" t="s">
        <v>10054</v>
      </c>
      <c r="G2764" t="s">
        <v>10055</v>
      </c>
      <c r="H2764" t="s">
        <v>10056</v>
      </c>
      <c r="I2764" t="s">
        <v>10057</v>
      </c>
      <c r="J2764" t="s">
        <v>10058</v>
      </c>
      <c r="K2764" t="s">
        <v>10059</v>
      </c>
      <c r="L2764">
        <f t="shared" si="474"/>
        <v>100830</v>
      </c>
      <c r="M2764">
        <f t="shared" si="475"/>
        <v>100829</v>
      </c>
      <c r="N2764">
        <f t="shared" si="476"/>
        <v>100830</v>
      </c>
      <c r="O2764">
        <f t="shared" si="477"/>
        <v>100830</v>
      </c>
      <c r="P2764">
        <f t="shared" si="478"/>
        <v>100830</v>
      </c>
      <c r="Q2764">
        <f t="shared" si="479"/>
        <v>100830</v>
      </c>
      <c r="R2764">
        <f t="shared" si="480"/>
        <v>100829</v>
      </c>
      <c r="S2764">
        <f t="shared" si="481"/>
        <v>100831</v>
      </c>
      <c r="T2764">
        <f t="shared" si="482"/>
        <v>100831</v>
      </c>
      <c r="U2764">
        <f t="shared" si="483"/>
        <v>202761</v>
      </c>
      <c r="V2764" s="7">
        <f>IFERROR(VLOOKUP(VALUE(L2764),工作表2!$A:$N,14,1)/50,0)</f>
        <v>872238.11</v>
      </c>
      <c r="W2764" s="7">
        <f>IFERROR(VLOOKUP(VALUE(M2764),工作表2!$A:$N,14,1)/50,0)</f>
        <v>872238.11</v>
      </c>
      <c r="X2764" s="7">
        <f>IFERROR(VLOOKUP(VALUE(N2764),工作表2!$A:$N,14,1)/50,0)</f>
        <v>872238.11</v>
      </c>
      <c r="Y2764" s="7">
        <f>IFERROR(VLOOKUP(VALUE(O2764),工作表2!$A:$N,14,1)/50,0)</f>
        <v>872238.11</v>
      </c>
      <c r="Z2764" s="7">
        <f>IFERROR(VLOOKUP(VALUE(P2764),工作表2!$A:$N,14,1)/50,0)</f>
        <v>872238.11</v>
      </c>
      <c r="AA2764" s="7">
        <f>IFERROR(VLOOKUP(VALUE(Q2764),工作表2!$A:$N,14,1)/50,0)</f>
        <v>872238.11</v>
      </c>
      <c r="AB2764" s="7">
        <f>IFERROR(VLOOKUP(VALUE(R2764),工作表2!$A:$N,14,1)/50,0)</f>
        <v>872238.11</v>
      </c>
      <c r="AC2764" s="7">
        <f>IFERROR(VLOOKUP(VALUE(S2764),工作表2!$A:$N,14,1)/50,0)</f>
        <v>872238.11</v>
      </c>
      <c r="AD2764" s="7">
        <f>IFERROR(VLOOKUP(VALUE(T2764),工作表2!$A:$N,14,1)/50,0)</f>
        <v>872238.11</v>
      </c>
      <c r="AE2764" s="7">
        <f>IFERROR(VLOOKUP(VALUE(U2764),工作表2!$A:$N,14,1),0)</f>
        <v>130650802.5</v>
      </c>
      <c r="AF2764" s="7">
        <f t="shared" si="484"/>
        <v>138500945.49000001</v>
      </c>
    </row>
    <row r="2765" spans="1:32" x14ac:dyDescent="0.15">
      <c r="A2765" s="8">
        <v>102761</v>
      </c>
      <c r="B2765" s="3" t="s">
        <v>10060</v>
      </c>
      <c r="C2765" t="s">
        <v>10061</v>
      </c>
      <c r="D2765" t="s">
        <v>10052</v>
      </c>
      <c r="E2765" t="s">
        <v>10053</v>
      </c>
      <c r="F2765" t="s">
        <v>10062</v>
      </c>
      <c r="G2765" t="s">
        <v>10063</v>
      </c>
      <c r="H2765" t="s">
        <v>10064</v>
      </c>
      <c r="I2765" t="s">
        <v>10065</v>
      </c>
      <c r="J2765" t="s">
        <v>10066</v>
      </c>
      <c r="K2765" t="s">
        <v>10067</v>
      </c>
      <c r="L2765">
        <f t="shared" si="474"/>
        <v>100831</v>
      </c>
      <c r="M2765">
        <f t="shared" si="475"/>
        <v>100831</v>
      </c>
      <c r="N2765">
        <f t="shared" si="476"/>
        <v>100830</v>
      </c>
      <c r="O2765">
        <f t="shared" si="477"/>
        <v>100830</v>
      </c>
      <c r="P2765">
        <f t="shared" si="478"/>
        <v>100831</v>
      </c>
      <c r="Q2765">
        <f t="shared" si="479"/>
        <v>100829</v>
      </c>
      <c r="R2765">
        <f t="shared" si="480"/>
        <v>100831</v>
      </c>
      <c r="S2765">
        <f t="shared" si="481"/>
        <v>100829</v>
      </c>
      <c r="T2765">
        <f t="shared" si="482"/>
        <v>100830</v>
      </c>
      <c r="U2765">
        <f t="shared" si="483"/>
        <v>202762</v>
      </c>
      <c r="V2765" s="7">
        <f>IFERROR(VLOOKUP(VALUE(L2765),工作表2!$A:$N,14,1)/50,0)</f>
        <v>872238.11</v>
      </c>
      <c r="W2765" s="7">
        <f>IFERROR(VLOOKUP(VALUE(M2765),工作表2!$A:$N,14,1)/50,0)</f>
        <v>872238.11</v>
      </c>
      <c r="X2765" s="7">
        <f>IFERROR(VLOOKUP(VALUE(N2765),工作表2!$A:$N,14,1)/50,0)</f>
        <v>872238.11</v>
      </c>
      <c r="Y2765" s="7">
        <f>IFERROR(VLOOKUP(VALUE(O2765),工作表2!$A:$N,14,1)/50,0)</f>
        <v>872238.11</v>
      </c>
      <c r="Z2765" s="7">
        <f>IFERROR(VLOOKUP(VALUE(P2765),工作表2!$A:$N,14,1)/50,0)</f>
        <v>872238.11</v>
      </c>
      <c r="AA2765" s="7">
        <f>IFERROR(VLOOKUP(VALUE(Q2765),工作表2!$A:$N,14,1)/50,0)</f>
        <v>872238.11</v>
      </c>
      <c r="AB2765" s="7">
        <f>IFERROR(VLOOKUP(VALUE(R2765),工作表2!$A:$N,14,1)/50,0)</f>
        <v>872238.11</v>
      </c>
      <c r="AC2765" s="7">
        <f>IFERROR(VLOOKUP(VALUE(S2765),工作表2!$A:$N,14,1)/50,0)</f>
        <v>872238.11</v>
      </c>
      <c r="AD2765" s="7">
        <f>IFERROR(VLOOKUP(VALUE(T2765),工作表2!$A:$N,14,1)/50,0)</f>
        <v>872238.11</v>
      </c>
      <c r="AE2765" s="7">
        <f>IFERROR(VLOOKUP(VALUE(U2765),工作表2!$A:$N,14,1),0)</f>
        <v>130723890</v>
      </c>
      <c r="AF2765" s="7">
        <f t="shared" si="484"/>
        <v>138574032.99000001</v>
      </c>
    </row>
    <row r="2766" spans="1:32" x14ac:dyDescent="0.15">
      <c r="A2766" s="8">
        <v>102762</v>
      </c>
      <c r="B2766" s="3" t="s">
        <v>10068</v>
      </c>
      <c r="C2766" t="s">
        <v>10051</v>
      </c>
      <c r="D2766" t="s">
        <v>10069</v>
      </c>
      <c r="E2766" t="s">
        <v>10070</v>
      </c>
      <c r="F2766" t="s">
        <v>10071</v>
      </c>
      <c r="G2766" t="s">
        <v>10063</v>
      </c>
      <c r="H2766" t="s">
        <v>10064</v>
      </c>
      <c r="I2766" t="s">
        <v>10072</v>
      </c>
      <c r="J2766" t="s">
        <v>10073</v>
      </c>
      <c r="K2766" t="s">
        <v>10074</v>
      </c>
      <c r="L2766">
        <f t="shared" si="474"/>
        <v>100829</v>
      </c>
      <c r="M2766">
        <f t="shared" si="475"/>
        <v>100829</v>
      </c>
      <c r="N2766">
        <f t="shared" si="476"/>
        <v>100831</v>
      </c>
      <c r="O2766">
        <f t="shared" si="477"/>
        <v>100831</v>
      </c>
      <c r="P2766">
        <f t="shared" si="478"/>
        <v>100829</v>
      </c>
      <c r="Q2766">
        <f t="shared" si="479"/>
        <v>100829</v>
      </c>
      <c r="R2766">
        <f t="shared" si="480"/>
        <v>100831</v>
      </c>
      <c r="S2766">
        <f t="shared" si="481"/>
        <v>100830</v>
      </c>
      <c r="T2766">
        <f t="shared" si="482"/>
        <v>100829</v>
      </c>
      <c r="U2766">
        <f t="shared" si="483"/>
        <v>202763</v>
      </c>
      <c r="V2766" s="7">
        <f>IFERROR(VLOOKUP(VALUE(L2766),工作表2!$A:$N,14,1)/50,0)</f>
        <v>872238.11</v>
      </c>
      <c r="W2766" s="7">
        <f>IFERROR(VLOOKUP(VALUE(M2766),工作表2!$A:$N,14,1)/50,0)</f>
        <v>872238.11</v>
      </c>
      <c r="X2766" s="7">
        <f>IFERROR(VLOOKUP(VALUE(N2766),工作表2!$A:$N,14,1)/50,0)</f>
        <v>872238.11</v>
      </c>
      <c r="Y2766" s="7">
        <f>IFERROR(VLOOKUP(VALUE(O2766),工作表2!$A:$N,14,1)/50,0)</f>
        <v>872238.11</v>
      </c>
      <c r="Z2766" s="7">
        <f>IFERROR(VLOOKUP(VALUE(P2766),工作表2!$A:$N,14,1)/50,0)</f>
        <v>872238.11</v>
      </c>
      <c r="AA2766" s="7">
        <f>IFERROR(VLOOKUP(VALUE(Q2766),工作表2!$A:$N,14,1)/50,0)</f>
        <v>872238.11</v>
      </c>
      <c r="AB2766" s="7">
        <f>IFERROR(VLOOKUP(VALUE(R2766),工作表2!$A:$N,14,1)/50,0)</f>
        <v>872238.11</v>
      </c>
      <c r="AC2766" s="7">
        <f>IFERROR(VLOOKUP(VALUE(S2766),工作表2!$A:$N,14,1)/50,0)</f>
        <v>872238.11</v>
      </c>
      <c r="AD2766" s="7">
        <f>IFERROR(VLOOKUP(VALUE(T2766),工作表2!$A:$N,14,1)/50,0)</f>
        <v>872238.11</v>
      </c>
      <c r="AE2766" s="7">
        <f>IFERROR(VLOOKUP(VALUE(U2766),工作表2!$A:$N,14,1),0)</f>
        <v>130797009</v>
      </c>
      <c r="AF2766" s="7">
        <f t="shared" si="484"/>
        <v>138647151.99000001</v>
      </c>
    </row>
    <row r="2767" spans="1:32" x14ac:dyDescent="0.15">
      <c r="A2767" s="8">
        <v>102763</v>
      </c>
      <c r="B2767" s="3" t="s">
        <v>10050</v>
      </c>
      <c r="C2767" t="s">
        <v>10051</v>
      </c>
      <c r="D2767" t="s">
        <v>10069</v>
      </c>
      <c r="E2767" t="s">
        <v>10075</v>
      </c>
      <c r="F2767" t="s">
        <v>10062</v>
      </c>
      <c r="G2767" t="s">
        <v>10063</v>
      </c>
      <c r="H2767" t="s">
        <v>10064</v>
      </c>
      <c r="I2767" t="s">
        <v>10065</v>
      </c>
      <c r="J2767" t="s">
        <v>10058</v>
      </c>
      <c r="K2767" t="s">
        <v>10076</v>
      </c>
      <c r="L2767">
        <f t="shared" si="474"/>
        <v>100830</v>
      </c>
      <c r="M2767">
        <f t="shared" si="475"/>
        <v>100829</v>
      </c>
      <c r="N2767">
        <f t="shared" si="476"/>
        <v>100831</v>
      </c>
      <c r="O2767">
        <f t="shared" si="477"/>
        <v>100829</v>
      </c>
      <c r="P2767">
        <f t="shared" si="478"/>
        <v>100831</v>
      </c>
      <c r="Q2767">
        <f t="shared" si="479"/>
        <v>100829</v>
      </c>
      <c r="R2767">
        <f t="shared" si="480"/>
        <v>100831</v>
      </c>
      <c r="S2767">
        <f t="shared" si="481"/>
        <v>100829</v>
      </c>
      <c r="T2767">
        <f t="shared" si="482"/>
        <v>100831</v>
      </c>
      <c r="U2767">
        <f t="shared" si="483"/>
        <v>202764</v>
      </c>
      <c r="V2767" s="7">
        <f>IFERROR(VLOOKUP(VALUE(L2767),工作表2!$A:$N,14,1)/50,0)</f>
        <v>872238.11</v>
      </c>
      <c r="W2767" s="7">
        <f>IFERROR(VLOOKUP(VALUE(M2767),工作表2!$A:$N,14,1)/50,0)</f>
        <v>872238.11</v>
      </c>
      <c r="X2767" s="7">
        <f>IFERROR(VLOOKUP(VALUE(N2767),工作表2!$A:$N,14,1)/50,0)</f>
        <v>872238.11</v>
      </c>
      <c r="Y2767" s="7">
        <f>IFERROR(VLOOKUP(VALUE(O2767),工作表2!$A:$N,14,1)/50,0)</f>
        <v>872238.11</v>
      </c>
      <c r="Z2767" s="7">
        <f>IFERROR(VLOOKUP(VALUE(P2767),工作表2!$A:$N,14,1)/50,0)</f>
        <v>872238.11</v>
      </c>
      <c r="AA2767" s="7">
        <f>IFERROR(VLOOKUP(VALUE(Q2767),工作表2!$A:$N,14,1)/50,0)</f>
        <v>872238.11</v>
      </c>
      <c r="AB2767" s="7">
        <f>IFERROR(VLOOKUP(VALUE(R2767),工作表2!$A:$N,14,1)/50,0)</f>
        <v>872238.11</v>
      </c>
      <c r="AC2767" s="7">
        <f>IFERROR(VLOOKUP(VALUE(S2767),工作表2!$A:$N,14,1)/50,0)</f>
        <v>872238.11</v>
      </c>
      <c r="AD2767" s="7">
        <f>IFERROR(VLOOKUP(VALUE(T2767),工作表2!$A:$N,14,1)/50,0)</f>
        <v>872238.11</v>
      </c>
      <c r="AE2767" s="7">
        <f>IFERROR(VLOOKUP(VALUE(U2767),工作表2!$A:$N,14,1),0)</f>
        <v>133194411.5</v>
      </c>
      <c r="AF2767" s="7">
        <f t="shared" si="484"/>
        <v>141044554.49000001</v>
      </c>
    </row>
    <row r="2768" spans="1:32" x14ac:dyDescent="0.15">
      <c r="A2768" s="8">
        <v>102764</v>
      </c>
      <c r="B2768" s="3" t="s">
        <v>10050</v>
      </c>
      <c r="C2768" t="s">
        <v>10077</v>
      </c>
      <c r="D2768" t="s">
        <v>10078</v>
      </c>
      <c r="E2768" t="s">
        <v>10070</v>
      </c>
      <c r="F2768" t="s">
        <v>10062</v>
      </c>
      <c r="G2768" t="s">
        <v>10055</v>
      </c>
      <c r="H2768" t="s">
        <v>10056</v>
      </c>
      <c r="I2768" t="s">
        <v>10065</v>
      </c>
      <c r="J2768" t="s">
        <v>10073</v>
      </c>
      <c r="K2768" t="s">
        <v>10079</v>
      </c>
      <c r="L2768">
        <f t="shared" si="474"/>
        <v>100830</v>
      </c>
      <c r="M2768">
        <f t="shared" si="475"/>
        <v>100830</v>
      </c>
      <c r="N2768">
        <f t="shared" si="476"/>
        <v>100829</v>
      </c>
      <c r="O2768">
        <f t="shared" si="477"/>
        <v>100831</v>
      </c>
      <c r="P2768">
        <f t="shared" si="478"/>
        <v>100831</v>
      </c>
      <c r="Q2768">
        <f t="shared" si="479"/>
        <v>100830</v>
      </c>
      <c r="R2768">
        <f t="shared" si="480"/>
        <v>100829</v>
      </c>
      <c r="S2768">
        <f t="shared" si="481"/>
        <v>100829</v>
      </c>
      <c r="T2768">
        <f t="shared" si="482"/>
        <v>100829</v>
      </c>
      <c r="U2768">
        <f t="shared" si="483"/>
        <v>202765</v>
      </c>
      <c r="V2768" s="7">
        <f>IFERROR(VLOOKUP(VALUE(L2768),工作表2!$A:$N,14,1)/50,0)</f>
        <v>872238.11</v>
      </c>
      <c r="W2768" s="7">
        <f>IFERROR(VLOOKUP(VALUE(M2768),工作表2!$A:$N,14,1)/50,0)</f>
        <v>872238.11</v>
      </c>
      <c r="X2768" s="7">
        <f>IFERROR(VLOOKUP(VALUE(N2768),工作表2!$A:$N,14,1)/50,0)</f>
        <v>872238.11</v>
      </c>
      <c r="Y2768" s="7">
        <f>IFERROR(VLOOKUP(VALUE(O2768),工作表2!$A:$N,14,1)/50,0)</f>
        <v>872238.11</v>
      </c>
      <c r="Z2768" s="7">
        <f>IFERROR(VLOOKUP(VALUE(P2768),工作表2!$A:$N,14,1)/50,0)</f>
        <v>872238.11</v>
      </c>
      <c r="AA2768" s="7">
        <f>IFERROR(VLOOKUP(VALUE(Q2768),工作表2!$A:$N,14,1)/50,0)</f>
        <v>872238.11</v>
      </c>
      <c r="AB2768" s="7">
        <f>IFERROR(VLOOKUP(VALUE(R2768),工作表2!$A:$N,14,1)/50,0)</f>
        <v>872238.11</v>
      </c>
      <c r="AC2768" s="7">
        <f>IFERROR(VLOOKUP(VALUE(S2768),工作表2!$A:$N,14,1)/50,0)</f>
        <v>872238.11</v>
      </c>
      <c r="AD2768" s="7">
        <f>IFERROR(VLOOKUP(VALUE(T2768),工作表2!$A:$N,14,1)/50,0)</f>
        <v>872238.11</v>
      </c>
      <c r="AE2768" s="7">
        <f>IFERROR(VLOOKUP(VALUE(U2768),工作表2!$A:$N,14,1),0)</f>
        <v>130943345.5</v>
      </c>
      <c r="AF2768" s="7">
        <f t="shared" si="484"/>
        <v>138793488.49000001</v>
      </c>
    </row>
    <row r="2769" spans="1:32" x14ac:dyDescent="0.15">
      <c r="A2769" s="8">
        <v>102765</v>
      </c>
      <c r="B2769" s="3" t="s">
        <v>10050</v>
      </c>
      <c r="C2769" t="s">
        <v>10077</v>
      </c>
      <c r="D2769" t="s">
        <v>10078</v>
      </c>
      <c r="E2769" t="s">
        <v>10070</v>
      </c>
      <c r="F2769" t="s">
        <v>10071</v>
      </c>
      <c r="G2769" t="s">
        <v>10063</v>
      </c>
      <c r="H2769" t="s">
        <v>10080</v>
      </c>
      <c r="I2769" t="s">
        <v>10072</v>
      </c>
      <c r="J2769" t="s">
        <v>10058</v>
      </c>
      <c r="K2769" t="s">
        <v>10081</v>
      </c>
      <c r="L2769">
        <f t="shared" si="474"/>
        <v>100830</v>
      </c>
      <c r="M2769">
        <f t="shared" si="475"/>
        <v>100830</v>
      </c>
      <c r="N2769">
        <f t="shared" si="476"/>
        <v>100829</v>
      </c>
      <c r="O2769">
        <f t="shared" si="477"/>
        <v>100831</v>
      </c>
      <c r="P2769">
        <f t="shared" si="478"/>
        <v>100829</v>
      </c>
      <c r="Q2769">
        <f t="shared" si="479"/>
        <v>100829</v>
      </c>
      <c r="R2769">
        <f t="shared" si="480"/>
        <v>100830</v>
      </c>
      <c r="S2769">
        <f t="shared" si="481"/>
        <v>100830</v>
      </c>
      <c r="T2769">
        <f t="shared" si="482"/>
        <v>100831</v>
      </c>
      <c r="U2769">
        <f t="shared" si="483"/>
        <v>202766</v>
      </c>
      <c r="V2769" s="7">
        <f>IFERROR(VLOOKUP(VALUE(L2769),工作表2!$A:$N,14,1)/50,0)</f>
        <v>872238.11</v>
      </c>
      <c r="W2769" s="7">
        <f>IFERROR(VLOOKUP(VALUE(M2769),工作表2!$A:$N,14,1)/50,0)</f>
        <v>872238.11</v>
      </c>
      <c r="X2769" s="7">
        <f>IFERROR(VLOOKUP(VALUE(N2769),工作表2!$A:$N,14,1)/50,0)</f>
        <v>872238.11</v>
      </c>
      <c r="Y2769" s="7">
        <f>IFERROR(VLOOKUP(VALUE(O2769),工作表2!$A:$N,14,1)/50,0)</f>
        <v>872238.11</v>
      </c>
      <c r="Z2769" s="7">
        <f>IFERROR(VLOOKUP(VALUE(P2769),工作表2!$A:$N,14,1)/50,0)</f>
        <v>872238.11</v>
      </c>
      <c r="AA2769" s="7">
        <f>IFERROR(VLOOKUP(VALUE(Q2769),工作表2!$A:$N,14,1)/50,0)</f>
        <v>872238.11</v>
      </c>
      <c r="AB2769" s="7">
        <f>IFERROR(VLOOKUP(VALUE(R2769),工作表2!$A:$N,14,1)/50,0)</f>
        <v>872238.11</v>
      </c>
      <c r="AC2769" s="7">
        <f>IFERROR(VLOOKUP(VALUE(S2769),工作表2!$A:$N,14,1)/50,0)</f>
        <v>872238.11</v>
      </c>
      <c r="AD2769" s="7">
        <f>IFERROR(VLOOKUP(VALUE(T2769),工作表2!$A:$N,14,1)/50,0)</f>
        <v>872238.11</v>
      </c>
      <c r="AE2769" s="7">
        <f>IFERROR(VLOOKUP(VALUE(U2769),工作表2!$A:$N,14,1),0)</f>
        <v>131016560.5</v>
      </c>
      <c r="AF2769" s="7">
        <f t="shared" si="484"/>
        <v>138866703.49000001</v>
      </c>
    </row>
    <row r="2770" spans="1:32" x14ac:dyDescent="0.15">
      <c r="A2770" s="8">
        <v>102766</v>
      </c>
      <c r="B2770" s="3" t="s">
        <v>10060</v>
      </c>
      <c r="C2770" t="s">
        <v>10051</v>
      </c>
      <c r="D2770" t="s">
        <v>10069</v>
      </c>
      <c r="E2770" t="s">
        <v>10075</v>
      </c>
      <c r="F2770" t="s">
        <v>10071</v>
      </c>
      <c r="G2770" t="s">
        <v>10055</v>
      </c>
      <c r="H2770" t="s">
        <v>10056</v>
      </c>
      <c r="I2770" t="s">
        <v>10065</v>
      </c>
      <c r="J2770" t="s">
        <v>10066</v>
      </c>
      <c r="K2770" t="s">
        <v>10082</v>
      </c>
      <c r="L2770">
        <f t="shared" si="474"/>
        <v>100831</v>
      </c>
      <c r="M2770">
        <f t="shared" si="475"/>
        <v>100829</v>
      </c>
      <c r="N2770">
        <f t="shared" si="476"/>
        <v>100831</v>
      </c>
      <c r="O2770">
        <f t="shared" si="477"/>
        <v>100829</v>
      </c>
      <c r="P2770">
        <f t="shared" si="478"/>
        <v>100829</v>
      </c>
      <c r="Q2770">
        <f t="shared" si="479"/>
        <v>100830</v>
      </c>
      <c r="R2770">
        <f t="shared" si="480"/>
        <v>100829</v>
      </c>
      <c r="S2770">
        <f t="shared" si="481"/>
        <v>100829</v>
      </c>
      <c r="T2770">
        <f t="shared" si="482"/>
        <v>100830</v>
      </c>
      <c r="U2770">
        <f t="shared" si="483"/>
        <v>202767</v>
      </c>
      <c r="V2770" s="7">
        <f>IFERROR(VLOOKUP(VALUE(L2770),工作表2!$A:$N,14,1)/50,0)</f>
        <v>872238.11</v>
      </c>
      <c r="W2770" s="7">
        <f>IFERROR(VLOOKUP(VALUE(M2770),工作表2!$A:$N,14,1)/50,0)</f>
        <v>872238.11</v>
      </c>
      <c r="X2770" s="7">
        <f>IFERROR(VLOOKUP(VALUE(N2770),工作表2!$A:$N,14,1)/50,0)</f>
        <v>872238.11</v>
      </c>
      <c r="Y2770" s="7">
        <f>IFERROR(VLOOKUP(VALUE(O2770),工作表2!$A:$N,14,1)/50,0)</f>
        <v>872238.11</v>
      </c>
      <c r="Z2770" s="7">
        <f>IFERROR(VLOOKUP(VALUE(P2770),工作表2!$A:$N,14,1)/50,0)</f>
        <v>872238.11</v>
      </c>
      <c r="AA2770" s="7">
        <f>IFERROR(VLOOKUP(VALUE(Q2770),工作表2!$A:$N,14,1)/50,0)</f>
        <v>872238.11</v>
      </c>
      <c r="AB2770" s="7">
        <f>IFERROR(VLOOKUP(VALUE(R2770),工作表2!$A:$N,14,1)/50,0)</f>
        <v>872238.11</v>
      </c>
      <c r="AC2770" s="7">
        <f>IFERROR(VLOOKUP(VALUE(S2770),工作表2!$A:$N,14,1)/50,0)</f>
        <v>872238.11</v>
      </c>
      <c r="AD2770" s="7">
        <f>IFERROR(VLOOKUP(VALUE(T2770),工作表2!$A:$N,14,1)/50,0)</f>
        <v>872238.11</v>
      </c>
      <c r="AE2770" s="7">
        <f>IFERROR(VLOOKUP(VALUE(U2770),工作表2!$A:$N,14,1),0)</f>
        <v>133417044.5</v>
      </c>
      <c r="AF2770" s="7">
        <f t="shared" si="484"/>
        <v>141267187.49000001</v>
      </c>
    </row>
    <row r="2771" spans="1:32" x14ac:dyDescent="0.15">
      <c r="A2771" s="8">
        <v>102767</v>
      </c>
      <c r="B2771" s="3" t="s">
        <v>10060</v>
      </c>
      <c r="C2771" t="s">
        <v>10061</v>
      </c>
      <c r="D2771" t="s">
        <v>10069</v>
      </c>
      <c r="E2771" t="s">
        <v>10070</v>
      </c>
      <c r="F2771" t="s">
        <v>10071</v>
      </c>
      <c r="G2771" t="s">
        <v>10055</v>
      </c>
      <c r="H2771" t="s">
        <v>10064</v>
      </c>
      <c r="I2771" t="s">
        <v>10065</v>
      </c>
      <c r="J2771" t="s">
        <v>10058</v>
      </c>
      <c r="K2771" t="s">
        <v>10083</v>
      </c>
      <c r="L2771">
        <f t="shared" si="474"/>
        <v>100831</v>
      </c>
      <c r="M2771">
        <f t="shared" si="475"/>
        <v>100831</v>
      </c>
      <c r="N2771">
        <f t="shared" si="476"/>
        <v>100831</v>
      </c>
      <c r="O2771">
        <f t="shared" si="477"/>
        <v>100831</v>
      </c>
      <c r="P2771">
        <f t="shared" si="478"/>
        <v>100829</v>
      </c>
      <c r="Q2771">
        <f t="shared" si="479"/>
        <v>100830</v>
      </c>
      <c r="R2771">
        <f t="shared" si="480"/>
        <v>100831</v>
      </c>
      <c r="S2771">
        <f t="shared" si="481"/>
        <v>100829</v>
      </c>
      <c r="T2771">
        <f t="shared" si="482"/>
        <v>100831</v>
      </c>
      <c r="U2771">
        <f t="shared" si="483"/>
        <v>202768</v>
      </c>
      <c r="V2771" s="7">
        <f>IFERROR(VLOOKUP(VALUE(L2771),工作表2!$A:$N,14,1)/50,0)</f>
        <v>872238.11</v>
      </c>
      <c r="W2771" s="7">
        <f>IFERROR(VLOOKUP(VALUE(M2771),工作表2!$A:$N,14,1)/50,0)</f>
        <v>872238.11</v>
      </c>
      <c r="X2771" s="7">
        <f>IFERROR(VLOOKUP(VALUE(N2771),工作表2!$A:$N,14,1)/50,0)</f>
        <v>872238.11</v>
      </c>
      <c r="Y2771" s="7">
        <f>IFERROR(VLOOKUP(VALUE(O2771),工作表2!$A:$N,14,1)/50,0)</f>
        <v>872238.11</v>
      </c>
      <c r="Z2771" s="7">
        <f>IFERROR(VLOOKUP(VALUE(P2771),工作表2!$A:$N,14,1)/50,0)</f>
        <v>872238.11</v>
      </c>
      <c r="AA2771" s="7">
        <f>IFERROR(VLOOKUP(VALUE(Q2771),工作表2!$A:$N,14,1)/50,0)</f>
        <v>872238.11</v>
      </c>
      <c r="AB2771" s="7">
        <f>IFERROR(VLOOKUP(VALUE(R2771),工作表2!$A:$N,14,1)/50,0)</f>
        <v>872238.11</v>
      </c>
      <c r="AC2771" s="7">
        <f>IFERROR(VLOOKUP(VALUE(S2771),工作表2!$A:$N,14,1)/50,0)</f>
        <v>872238.11</v>
      </c>
      <c r="AD2771" s="7">
        <f>IFERROR(VLOOKUP(VALUE(T2771),工作表2!$A:$N,14,1)/50,0)</f>
        <v>872238.11</v>
      </c>
      <c r="AE2771" s="7">
        <f>IFERROR(VLOOKUP(VALUE(U2771),工作表2!$A:$N,14,1),0)</f>
        <v>132373768.5</v>
      </c>
      <c r="AF2771" s="7">
        <f t="shared" si="484"/>
        <v>140223911.49000001</v>
      </c>
    </row>
    <row r="2772" spans="1:32" x14ac:dyDescent="0.15">
      <c r="A2772" s="8">
        <v>102768</v>
      </c>
      <c r="B2772" s="3" t="s">
        <v>10050</v>
      </c>
      <c r="C2772" t="s">
        <v>10051</v>
      </c>
      <c r="D2772" t="s">
        <v>10052</v>
      </c>
      <c r="E2772" t="s">
        <v>10075</v>
      </c>
      <c r="F2772" t="s">
        <v>10071</v>
      </c>
      <c r="G2772" t="s">
        <v>10084</v>
      </c>
      <c r="H2772" t="s">
        <v>10080</v>
      </c>
      <c r="I2772" t="s">
        <v>10057</v>
      </c>
      <c r="J2772" t="s">
        <v>10058</v>
      </c>
      <c r="K2772" t="s">
        <v>10085</v>
      </c>
      <c r="L2772">
        <f t="shared" si="474"/>
        <v>100830</v>
      </c>
      <c r="M2772">
        <f t="shared" si="475"/>
        <v>100829</v>
      </c>
      <c r="N2772">
        <f t="shared" si="476"/>
        <v>100830</v>
      </c>
      <c r="O2772">
        <f t="shared" si="477"/>
        <v>100829</v>
      </c>
      <c r="P2772">
        <f t="shared" si="478"/>
        <v>100829</v>
      </c>
      <c r="Q2772">
        <f t="shared" si="479"/>
        <v>100831</v>
      </c>
      <c r="R2772">
        <f t="shared" si="480"/>
        <v>100830</v>
      </c>
      <c r="S2772">
        <f t="shared" si="481"/>
        <v>100831</v>
      </c>
      <c r="T2772">
        <f t="shared" si="482"/>
        <v>100831</v>
      </c>
      <c r="U2772">
        <f t="shared" si="483"/>
        <v>202769</v>
      </c>
      <c r="V2772" s="7">
        <f>IFERROR(VLOOKUP(VALUE(L2772),工作表2!$A:$N,14,1)/50,0)</f>
        <v>872238.11</v>
      </c>
      <c r="W2772" s="7">
        <f>IFERROR(VLOOKUP(VALUE(M2772),工作表2!$A:$N,14,1)/50,0)</f>
        <v>872238.11</v>
      </c>
      <c r="X2772" s="7">
        <f>IFERROR(VLOOKUP(VALUE(N2772),工作表2!$A:$N,14,1)/50,0)</f>
        <v>872238.11</v>
      </c>
      <c r="Y2772" s="7">
        <f>IFERROR(VLOOKUP(VALUE(O2772),工作表2!$A:$N,14,1)/50,0)</f>
        <v>872238.11</v>
      </c>
      <c r="Z2772" s="7">
        <f>IFERROR(VLOOKUP(VALUE(P2772),工作表2!$A:$N,14,1)/50,0)</f>
        <v>872238.11</v>
      </c>
      <c r="AA2772" s="7">
        <f>IFERROR(VLOOKUP(VALUE(Q2772),工作表2!$A:$N,14,1)/50,0)</f>
        <v>872238.11</v>
      </c>
      <c r="AB2772" s="7">
        <f>IFERROR(VLOOKUP(VALUE(R2772),工作表2!$A:$N,14,1)/50,0)</f>
        <v>872238.11</v>
      </c>
      <c r="AC2772" s="7">
        <f>IFERROR(VLOOKUP(VALUE(S2772),工作表2!$A:$N,14,1)/50,0)</f>
        <v>872238.11</v>
      </c>
      <c r="AD2772" s="7">
        <f>IFERROR(VLOOKUP(VALUE(T2772),工作表2!$A:$N,14,1)/50,0)</f>
        <v>872238.11</v>
      </c>
      <c r="AE2772" s="7">
        <f>IFERROR(VLOOKUP(VALUE(U2772),工作表2!$A:$N,14,1),0)</f>
        <v>132913444</v>
      </c>
      <c r="AF2772" s="7">
        <f t="shared" si="484"/>
        <v>140763586.99000001</v>
      </c>
    </row>
    <row r="2773" spans="1:32" x14ac:dyDescent="0.15">
      <c r="A2773" s="8">
        <v>102769</v>
      </c>
      <c r="B2773" s="3" t="s">
        <v>10068</v>
      </c>
      <c r="C2773" t="s">
        <v>10077</v>
      </c>
      <c r="D2773" t="s">
        <v>10078</v>
      </c>
      <c r="E2773" t="s">
        <v>10053</v>
      </c>
      <c r="F2773" t="s">
        <v>10062</v>
      </c>
      <c r="G2773" t="s">
        <v>10084</v>
      </c>
      <c r="H2773" t="s">
        <v>10064</v>
      </c>
      <c r="I2773" t="s">
        <v>10065</v>
      </c>
      <c r="J2773" t="s">
        <v>10066</v>
      </c>
      <c r="K2773" t="s">
        <v>10086</v>
      </c>
      <c r="L2773">
        <f t="shared" si="474"/>
        <v>100829</v>
      </c>
      <c r="M2773">
        <f t="shared" si="475"/>
        <v>100830</v>
      </c>
      <c r="N2773">
        <f t="shared" si="476"/>
        <v>100829</v>
      </c>
      <c r="O2773">
        <f t="shared" si="477"/>
        <v>100830</v>
      </c>
      <c r="P2773">
        <f t="shared" si="478"/>
        <v>100831</v>
      </c>
      <c r="Q2773">
        <f t="shared" si="479"/>
        <v>100831</v>
      </c>
      <c r="R2773">
        <f t="shared" si="480"/>
        <v>100831</v>
      </c>
      <c r="S2773">
        <f t="shared" si="481"/>
        <v>100829</v>
      </c>
      <c r="T2773">
        <f t="shared" si="482"/>
        <v>100830</v>
      </c>
      <c r="U2773">
        <f t="shared" si="483"/>
        <v>202770</v>
      </c>
      <c r="V2773" s="7">
        <f>IFERROR(VLOOKUP(VALUE(L2773),工作表2!$A:$N,14,1)/50,0)</f>
        <v>872238.11</v>
      </c>
      <c r="W2773" s="7">
        <f>IFERROR(VLOOKUP(VALUE(M2773),工作表2!$A:$N,14,1)/50,0)</f>
        <v>872238.11</v>
      </c>
      <c r="X2773" s="7">
        <f>IFERROR(VLOOKUP(VALUE(N2773),工作表2!$A:$N,14,1)/50,0)</f>
        <v>872238.11</v>
      </c>
      <c r="Y2773" s="7">
        <f>IFERROR(VLOOKUP(VALUE(O2773),工作表2!$A:$N,14,1)/50,0)</f>
        <v>872238.11</v>
      </c>
      <c r="Z2773" s="7">
        <f>IFERROR(VLOOKUP(VALUE(P2773),工作表2!$A:$N,14,1)/50,0)</f>
        <v>872238.11</v>
      </c>
      <c r="AA2773" s="7">
        <f>IFERROR(VLOOKUP(VALUE(Q2773),工作表2!$A:$N,14,1)/50,0)</f>
        <v>872238.11</v>
      </c>
      <c r="AB2773" s="7">
        <f>IFERROR(VLOOKUP(VALUE(R2773),工作表2!$A:$N,14,1)/50,0)</f>
        <v>872238.11</v>
      </c>
      <c r="AC2773" s="7">
        <f>IFERROR(VLOOKUP(VALUE(S2773),工作表2!$A:$N,14,1)/50,0)</f>
        <v>872238.11</v>
      </c>
      <c r="AD2773" s="7">
        <f>IFERROR(VLOOKUP(VALUE(T2773),工作表2!$A:$N,14,1)/50,0)</f>
        <v>872238.11</v>
      </c>
      <c r="AE2773" s="7">
        <f>IFERROR(VLOOKUP(VALUE(U2773),工作表2!$A:$N,14,1),0)</f>
        <v>133639970</v>
      </c>
      <c r="AF2773" s="7">
        <f t="shared" si="484"/>
        <v>141490112.99000001</v>
      </c>
    </row>
    <row r="2774" spans="1:32" x14ac:dyDescent="0.15">
      <c r="A2774" s="8">
        <v>102770</v>
      </c>
      <c r="B2774" s="3" t="s">
        <v>10087</v>
      </c>
      <c r="C2774" t="s">
        <v>10088</v>
      </c>
      <c r="D2774" t="s">
        <v>10089</v>
      </c>
      <c r="E2774" t="s">
        <v>10090</v>
      </c>
      <c r="F2774" t="s">
        <v>10091</v>
      </c>
      <c r="G2774" t="s">
        <v>10092</v>
      </c>
      <c r="H2774" t="s">
        <v>10093</v>
      </c>
      <c r="I2774" t="s">
        <v>10094</v>
      </c>
      <c r="J2774" t="s">
        <v>10095</v>
      </c>
      <c r="K2774" t="s">
        <v>10096</v>
      </c>
      <c r="L2774">
        <f t="shared" si="474"/>
        <v>100832</v>
      </c>
      <c r="M2774">
        <f t="shared" si="475"/>
        <v>100834</v>
      </c>
      <c r="N2774">
        <f t="shared" si="476"/>
        <v>100834</v>
      </c>
      <c r="O2774">
        <f t="shared" si="477"/>
        <v>100833</v>
      </c>
      <c r="P2774">
        <f t="shared" si="478"/>
        <v>100834</v>
      </c>
      <c r="Q2774">
        <f t="shared" si="479"/>
        <v>100832</v>
      </c>
      <c r="R2774">
        <f t="shared" si="480"/>
        <v>100834</v>
      </c>
      <c r="S2774">
        <f t="shared" si="481"/>
        <v>100833</v>
      </c>
      <c r="T2774">
        <f t="shared" si="482"/>
        <v>100834</v>
      </c>
      <c r="U2774">
        <f t="shared" si="483"/>
        <v>202771</v>
      </c>
      <c r="V2774" s="7">
        <f>IFERROR(VLOOKUP(VALUE(L2774),工作表2!$A:$N,14,1)/50,0)</f>
        <v>878565.56</v>
      </c>
      <c r="W2774" s="7">
        <f>IFERROR(VLOOKUP(VALUE(M2774),工作表2!$A:$N,14,1)/50,0)</f>
        <v>878565.56</v>
      </c>
      <c r="X2774" s="7">
        <f>IFERROR(VLOOKUP(VALUE(N2774),工作表2!$A:$N,14,1)/50,0)</f>
        <v>878565.56</v>
      </c>
      <c r="Y2774" s="7">
        <f>IFERROR(VLOOKUP(VALUE(O2774),工作表2!$A:$N,14,1)/50,0)</f>
        <v>878565.56</v>
      </c>
      <c r="Z2774" s="7">
        <f>IFERROR(VLOOKUP(VALUE(P2774),工作表2!$A:$N,14,1)/50,0)</f>
        <v>878565.56</v>
      </c>
      <c r="AA2774" s="7">
        <f>IFERROR(VLOOKUP(VALUE(Q2774),工作表2!$A:$N,14,1)/50,0)</f>
        <v>878565.56</v>
      </c>
      <c r="AB2774" s="7">
        <f>IFERROR(VLOOKUP(VALUE(R2774),工作表2!$A:$N,14,1)/50,0)</f>
        <v>878565.56</v>
      </c>
      <c r="AC2774" s="7">
        <f>IFERROR(VLOOKUP(VALUE(S2774),工作表2!$A:$N,14,1)/50,0)</f>
        <v>878565.56</v>
      </c>
      <c r="AD2774" s="7">
        <f>IFERROR(VLOOKUP(VALUE(T2774),工作表2!$A:$N,14,1)/50,0)</f>
        <v>878565.56</v>
      </c>
      <c r="AE2774" s="7">
        <f>IFERROR(VLOOKUP(VALUE(U2774),工作表2!$A:$N,14,1),0)</f>
        <v>131658377</v>
      </c>
      <c r="AF2774" s="7">
        <f t="shared" si="484"/>
        <v>139565467.03999999</v>
      </c>
    </row>
    <row r="2775" spans="1:32" x14ac:dyDescent="0.15">
      <c r="A2775" s="8">
        <v>102771</v>
      </c>
      <c r="B2775" s="3" t="s">
        <v>10087</v>
      </c>
      <c r="C2775" t="s">
        <v>10088</v>
      </c>
      <c r="D2775" t="s">
        <v>10089</v>
      </c>
      <c r="E2775" t="s">
        <v>10090</v>
      </c>
      <c r="F2775" t="s">
        <v>10097</v>
      </c>
      <c r="G2775" t="s">
        <v>10092</v>
      </c>
      <c r="H2775" t="s">
        <v>10098</v>
      </c>
      <c r="I2775" t="s">
        <v>10099</v>
      </c>
      <c r="J2775" t="s">
        <v>10095</v>
      </c>
      <c r="K2775" t="s">
        <v>10100</v>
      </c>
      <c r="L2775">
        <f t="shared" si="474"/>
        <v>100832</v>
      </c>
      <c r="M2775">
        <f t="shared" si="475"/>
        <v>100834</v>
      </c>
      <c r="N2775">
        <f t="shared" si="476"/>
        <v>100834</v>
      </c>
      <c r="O2775">
        <f t="shared" si="477"/>
        <v>100833</v>
      </c>
      <c r="P2775">
        <f t="shared" si="478"/>
        <v>100832</v>
      </c>
      <c r="Q2775">
        <f t="shared" si="479"/>
        <v>100832</v>
      </c>
      <c r="R2775">
        <f t="shared" si="480"/>
        <v>100832</v>
      </c>
      <c r="S2775">
        <f t="shared" si="481"/>
        <v>100832</v>
      </c>
      <c r="T2775">
        <f t="shared" si="482"/>
        <v>100834</v>
      </c>
      <c r="U2775">
        <f t="shared" si="483"/>
        <v>202772</v>
      </c>
      <c r="V2775" s="7">
        <f>IFERROR(VLOOKUP(VALUE(L2775),工作表2!$A:$N,14,1)/50,0)</f>
        <v>878565.56</v>
      </c>
      <c r="W2775" s="7">
        <f>IFERROR(VLOOKUP(VALUE(M2775),工作表2!$A:$N,14,1)/50,0)</f>
        <v>878565.56</v>
      </c>
      <c r="X2775" s="7">
        <f>IFERROR(VLOOKUP(VALUE(N2775),工作表2!$A:$N,14,1)/50,0)</f>
        <v>878565.56</v>
      </c>
      <c r="Y2775" s="7">
        <f>IFERROR(VLOOKUP(VALUE(O2775),工作表2!$A:$N,14,1)/50,0)</f>
        <v>878565.56</v>
      </c>
      <c r="Z2775" s="7">
        <f>IFERROR(VLOOKUP(VALUE(P2775),工作表2!$A:$N,14,1)/50,0)</f>
        <v>878565.56</v>
      </c>
      <c r="AA2775" s="7">
        <f>IFERROR(VLOOKUP(VALUE(Q2775),工作表2!$A:$N,14,1)/50,0)</f>
        <v>878565.56</v>
      </c>
      <c r="AB2775" s="7">
        <f>IFERROR(VLOOKUP(VALUE(R2775),工作表2!$A:$N,14,1)/50,0)</f>
        <v>878565.56</v>
      </c>
      <c r="AC2775" s="7">
        <f>IFERROR(VLOOKUP(VALUE(S2775),工作表2!$A:$N,14,1)/50,0)</f>
        <v>878565.56</v>
      </c>
      <c r="AD2775" s="7">
        <f>IFERROR(VLOOKUP(VALUE(T2775),工作表2!$A:$N,14,1)/50,0)</f>
        <v>878565.56</v>
      </c>
      <c r="AE2775" s="7">
        <f>IFERROR(VLOOKUP(VALUE(U2775),工作表2!$A:$N,14,1),0)</f>
        <v>131731579</v>
      </c>
      <c r="AF2775" s="7">
        <f t="shared" si="484"/>
        <v>139638669.03999999</v>
      </c>
    </row>
    <row r="2776" spans="1:32" x14ac:dyDescent="0.15">
      <c r="A2776" s="8">
        <v>102772</v>
      </c>
      <c r="B2776" s="3" t="s">
        <v>10087</v>
      </c>
      <c r="C2776" t="s">
        <v>10101</v>
      </c>
      <c r="D2776" t="s">
        <v>10102</v>
      </c>
      <c r="E2776" t="s">
        <v>10090</v>
      </c>
      <c r="F2776" t="s">
        <v>10097</v>
      </c>
      <c r="G2776" t="s">
        <v>10092</v>
      </c>
      <c r="H2776" t="s">
        <v>10098</v>
      </c>
      <c r="I2776" t="s">
        <v>10099</v>
      </c>
      <c r="J2776" t="s">
        <v>10095</v>
      </c>
      <c r="K2776" t="s">
        <v>10103</v>
      </c>
      <c r="L2776">
        <f t="shared" si="474"/>
        <v>100832</v>
      </c>
      <c r="M2776">
        <f t="shared" si="475"/>
        <v>100832</v>
      </c>
      <c r="N2776">
        <f t="shared" si="476"/>
        <v>100833</v>
      </c>
      <c r="O2776">
        <f t="shared" si="477"/>
        <v>100833</v>
      </c>
      <c r="P2776">
        <f t="shared" si="478"/>
        <v>100832</v>
      </c>
      <c r="Q2776">
        <f t="shared" si="479"/>
        <v>100832</v>
      </c>
      <c r="R2776">
        <f t="shared" si="480"/>
        <v>100832</v>
      </c>
      <c r="S2776">
        <f t="shared" si="481"/>
        <v>100832</v>
      </c>
      <c r="T2776">
        <f t="shared" si="482"/>
        <v>100834</v>
      </c>
      <c r="U2776">
        <f t="shared" si="483"/>
        <v>202773</v>
      </c>
      <c r="V2776" s="7">
        <f>IFERROR(VLOOKUP(VALUE(L2776),工作表2!$A:$N,14,1)/50,0)</f>
        <v>878565.56</v>
      </c>
      <c r="W2776" s="7">
        <f>IFERROR(VLOOKUP(VALUE(M2776),工作表2!$A:$N,14,1)/50,0)</f>
        <v>878565.56</v>
      </c>
      <c r="X2776" s="7">
        <f>IFERROR(VLOOKUP(VALUE(N2776),工作表2!$A:$N,14,1)/50,0)</f>
        <v>878565.56</v>
      </c>
      <c r="Y2776" s="7">
        <f>IFERROR(VLOOKUP(VALUE(O2776),工作表2!$A:$N,14,1)/50,0)</f>
        <v>878565.56</v>
      </c>
      <c r="Z2776" s="7">
        <f>IFERROR(VLOOKUP(VALUE(P2776),工作表2!$A:$N,14,1)/50,0)</f>
        <v>878565.56</v>
      </c>
      <c r="AA2776" s="7">
        <f>IFERROR(VLOOKUP(VALUE(Q2776),工作表2!$A:$N,14,1)/50,0)</f>
        <v>878565.56</v>
      </c>
      <c r="AB2776" s="7">
        <f>IFERROR(VLOOKUP(VALUE(R2776),工作表2!$A:$N,14,1)/50,0)</f>
        <v>878565.56</v>
      </c>
      <c r="AC2776" s="7">
        <f>IFERROR(VLOOKUP(VALUE(S2776),工作表2!$A:$N,14,1)/50,0)</f>
        <v>878565.56</v>
      </c>
      <c r="AD2776" s="7">
        <f>IFERROR(VLOOKUP(VALUE(T2776),工作表2!$A:$N,14,1)/50,0)</f>
        <v>878565.56</v>
      </c>
      <c r="AE2776" s="7">
        <f>IFERROR(VLOOKUP(VALUE(U2776),工作表2!$A:$N,14,1),0)</f>
        <v>131804812.5</v>
      </c>
      <c r="AF2776" s="7">
        <f t="shared" si="484"/>
        <v>139711902.53999999</v>
      </c>
    </row>
    <row r="2777" spans="1:32" x14ac:dyDescent="0.15">
      <c r="A2777" s="8">
        <v>102773</v>
      </c>
      <c r="B2777" s="3" t="s">
        <v>10104</v>
      </c>
      <c r="C2777" t="s">
        <v>10101</v>
      </c>
      <c r="D2777" t="s">
        <v>10105</v>
      </c>
      <c r="E2777" t="s">
        <v>10106</v>
      </c>
      <c r="F2777" t="s">
        <v>10091</v>
      </c>
      <c r="G2777" t="s">
        <v>10092</v>
      </c>
      <c r="H2777" t="s">
        <v>10098</v>
      </c>
      <c r="I2777" t="s">
        <v>10099</v>
      </c>
      <c r="J2777" t="s">
        <v>10095</v>
      </c>
      <c r="K2777" t="s">
        <v>10107</v>
      </c>
      <c r="L2777">
        <f t="shared" si="474"/>
        <v>100833</v>
      </c>
      <c r="M2777">
        <f t="shared" si="475"/>
        <v>100832</v>
      </c>
      <c r="N2777">
        <f t="shared" si="476"/>
        <v>100832</v>
      </c>
      <c r="O2777">
        <f t="shared" si="477"/>
        <v>100832</v>
      </c>
      <c r="P2777">
        <f t="shared" si="478"/>
        <v>100834</v>
      </c>
      <c r="Q2777">
        <f t="shared" si="479"/>
        <v>100832</v>
      </c>
      <c r="R2777">
        <f t="shared" si="480"/>
        <v>100832</v>
      </c>
      <c r="S2777">
        <f t="shared" si="481"/>
        <v>100832</v>
      </c>
      <c r="T2777">
        <f t="shared" si="482"/>
        <v>100834</v>
      </c>
      <c r="U2777">
        <f t="shared" si="483"/>
        <v>202774</v>
      </c>
      <c r="V2777" s="7">
        <f>IFERROR(VLOOKUP(VALUE(L2777),工作表2!$A:$N,14,1)/50,0)</f>
        <v>878565.56</v>
      </c>
      <c r="W2777" s="7">
        <f>IFERROR(VLOOKUP(VALUE(M2777),工作表2!$A:$N,14,1)/50,0)</f>
        <v>878565.56</v>
      </c>
      <c r="X2777" s="7">
        <f>IFERROR(VLOOKUP(VALUE(N2777),工作表2!$A:$N,14,1)/50,0)</f>
        <v>878565.56</v>
      </c>
      <c r="Y2777" s="7">
        <f>IFERROR(VLOOKUP(VALUE(O2777),工作表2!$A:$N,14,1)/50,0)</f>
        <v>878565.56</v>
      </c>
      <c r="Z2777" s="7">
        <f>IFERROR(VLOOKUP(VALUE(P2777),工作表2!$A:$N,14,1)/50,0)</f>
        <v>878565.56</v>
      </c>
      <c r="AA2777" s="7">
        <f>IFERROR(VLOOKUP(VALUE(Q2777),工作表2!$A:$N,14,1)/50,0)</f>
        <v>878565.56</v>
      </c>
      <c r="AB2777" s="7">
        <f>IFERROR(VLOOKUP(VALUE(R2777),工作表2!$A:$N,14,1)/50,0)</f>
        <v>878565.56</v>
      </c>
      <c r="AC2777" s="7">
        <f>IFERROR(VLOOKUP(VALUE(S2777),工作表2!$A:$N,14,1)/50,0)</f>
        <v>878565.56</v>
      </c>
      <c r="AD2777" s="7">
        <f>IFERROR(VLOOKUP(VALUE(T2777),工作表2!$A:$N,14,1)/50,0)</f>
        <v>878565.56</v>
      </c>
      <c r="AE2777" s="7">
        <f>IFERROR(VLOOKUP(VALUE(U2777),工作表2!$A:$N,14,1),0)</f>
        <v>134219010</v>
      </c>
      <c r="AF2777" s="7">
        <f t="shared" si="484"/>
        <v>142126100.03999999</v>
      </c>
    </row>
    <row r="2778" spans="1:32" x14ac:dyDescent="0.15">
      <c r="A2778" s="8">
        <v>102774</v>
      </c>
      <c r="B2778" s="3" t="s">
        <v>10087</v>
      </c>
      <c r="C2778" t="s">
        <v>10101</v>
      </c>
      <c r="D2778" t="s">
        <v>10089</v>
      </c>
      <c r="E2778" t="s">
        <v>10106</v>
      </c>
      <c r="F2778" t="s">
        <v>10108</v>
      </c>
      <c r="G2778" t="s">
        <v>10092</v>
      </c>
      <c r="H2778" t="s">
        <v>10093</v>
      </c>
      <c r="I2778" t="s">
        <v>10109</v>
      </c>
      <c r="J2778" t="s">
        <v>10095</v>
      </c>
      <c r="K2778" t="s">
        <v>10110</v>
      </c>
      <c r="L2778">
        <f t="shared" si="474"/>
        <v>100832</v>
      </c>
      <c r="M2778">
        <f t="shared" si="475"/>
        <v>100832</v>
      </c>
      <c r="N2778">
        <f t="shared" si="476"/>
        <v>100834</v>
      </c>
      <c r="O2778">
        <f t="shared" si="477"/>
        <v>100832</v>
      </c>
      <c r="P2778">
        <f t="shared" si="478"/>
        <v>100833</v>
      </c>
      <c r="Q2778">
        <f t="shared" si="479"/>
        <v>100832</v>
      </c>
      <c r="R2778">
        <f t="shared" si="480"/>
        <v>100834</v>
      </c>
      <c r="S2778">
        <f t="shared" si="481"/>
        <v>100834</v>
      </c>
      <c r="T2778">
        <f t="shared" si="482"/>
        <v>100834</v>
      </c>
      <c r="U2778">
        <f t="shared" si="483"/>
        <v>202775</v>
      </c>
      <c r="V2778" s="7">
        <f>IFERROR(VLOOKUP(VALUE(L2778),工作表2!$A:$N,14,1)/50,0)</f>
        <v>878565.56</v>
      </c>
      <c r="W2778" s="7">
        <f>IFERROR(VLOOKUP(VALUE(M2778),工作表2!$A:$N,14,1)/50,0)</f>
        <v>878565.56</v>
      </c>
      <c r="X2778" s="7">
        <f>IFERROR(VLOOKUP(VALUE(N2778),工作表2!$A:$N,14,1)/50,0)</f>
        <v>878565.56</v>
      </c>
      <c r="Y2778" s="7">
        <f>IFERROR(VLOOKUP(VALUE(O2778),工作表2!$A:$N,14,1)/50,0)</f>
        <v>878565.56</v>
      </c>
      <c r="Z2778" s="7">
        <f>IFERROR(VLOOKUP(VALUE(P2778),工作表2!$A:$N,14,1)/50,0)</f>
        <v>878565.56</v>
      </c>
      <c r="AA2778" s="7">
        <f>IFERROR(VLOOKUP(VALUE(Q2778),工作表2!$A:$N,14,1)/50,0)</f>
        <v>878565.56</v>
      </c>
      <c r="AB2778" s="7">
        <f>IFERROR(VLOOKUP(VALUE(R2778),工作表2!$A:$N,14,1)/50,0)</f>
        <v>878565.56</v>
      </c>
      <c r="AC2778" s="7">
        <f>IFERROR(VLOOKUP(VALUE(S2778),工作表2!$A:$N,14,1)/50,0)</f>
        <v>878565.56</v>
      </c>
      <c r="AD2778" s="7">
        <f>IFERROR(VLOOKUP(VALUE(T2778),工作表2!$A:$N,14,1)/50,0)</f>
        <v>878565.56</v>
      </c>
      <c r="AE2778" s="7">
        <f>IFERROR(VLOOKUP(VALUE(U2778),工作表2!$A:$N,14,1),0)</f>
        <v>131951377.5</v>
      </c>
      <c r="AF2778" s="7">
        <f t="shared" si="484"/>
        <v>139858467.53999999</v>
      </c>
    </row>
    <row r="2779" spans="1:32" x14ac:dyDescent="0.15">
      <c r="A2779" s="8">
        <v>102775</v>
      </c>
      <c r="B2779" s="3" t="s">
        <v>10104</v>
      </c>
      <c r="C2779" t="s">
        <v>10101</v>
      </c>
      <c r="D2779" t="s">
        <v>10102</v>
      </c>
      <c r="E2779" t="s">
        <v>10111</v>
      </c>
      <c r="F2779" t="s">
        <v>10097</v>
      </c>
      <c r="G2779" t="s">
        <v>10092</v>
      </c>
      <c r="H2779" t="s">
        <v>10093</v>
      </c>
      <c r="I2779" t="s">
        <v>10094</v>
      </c>
      <c r="J2779" t="s">
        <v>10112</v>
      </c>
      <c r="K2779" t="s">
        <v>10113</v>
      </c>
      <c r="L2779">
        <f t="shared" si="474"/>
        <v>100833</v>
      </c>
      <c r="M2779">
        <f t="shared" si="475"/>
        <v>100832</v>
      </c>
      <c r="N2779">
        <f t="shared" si="476"/>
        <v>100833</v>
      </c>
      <c r="O2779">
        <f t="shared" si="477"/>
        <v>100834</v>
      </c>
      <c r="P2779">
        <f t="shared" si="478"/>
        <v>100832</v>
      </c>
      <c r="Q2779">
        <f t="shared" si="479"/>
        <v>100832</v>
      </c>
      <c r="R2779">
        <f t="shared" si="480"/>
        <v>100834</v>
      </c>
      <c r="S2779">
        <f t="shared" si="481"/>
        <v>100833</v>
      </c>
      <c r="T2779">
        <f t="shared" si="482"/>
        <v>100833</v>
      </c>
      <c r="U2779">
        <f t="shared" si="483"/>
        <v>202776</v>
      </c>
      <c r="V2779" s="7">
        <f>IFERROR(VLOOKUP(VALUE(L2779),工作表2!$A:$N,14,1)/50,0)</f>
        <v>878565.56</v>
      </c>
      <c r="W2779" s="7">
        <f>IFERROR(VLOOKUP(VALUE(M2779),工作表2!$A:$N,14,1)/50,0)</f>
        <v>878565.56</v>
      </c>
      <c r="X2779" s="7">
        <f>IFERROR(VLOOKUP(VALUE(N2779),工作表2!$A:$N,14,1)/50,0)</f>
        <v>878565.56</v>
      </c>
      <c r="Y2779" s="7">
        <f>IFERROR(VLOOKUP(VALUE(O2779),工作表2!$A:$N,14,1)/50,0)</f>
        <v>878565.56</v>
      </c>
      <c r="Z2779" s="7">
        <f>IFERROR(VLOOKUP(VALUE(P2779),工作表2!$A:$N,14,1)/50,0)</f>
        <v>878565.56</v>
      </c>
      <c r="AA2779" s="7">
        <f>IFERROR(VLOOKUP(VALUE(Q2779),工作表2!$A:$N,14,1)/50,0)</f>
        <v>878565.56</v>
      </c>
      <c r="AB2779" s="7">
        <f>IFERROR(VLOOKUP(VALUE(R2779),工作表2!$A:$N,14,1)/50,0)</f>
        <v>878565.56</v>
      </c>
      <c r="AC2779" s="7">
        <f>IFERROR(VLOOKUP(VALUE(S2779),工作表2!$A:$N,14,1)/50,0)</f>
        <v>878565.56</v>
      </c>
      <c r="AD2779" s="7">
        <f>IFERROR(VLOOKUP(VALUE(T2779),工作表2!$A:$N,14,1)/50,0)</f>
        <v>878565.56</v>
      </c>
      <c r="AE2779" s="7">
        <f>IFERROR(VLOOKUP(VALUE(U2779),工作表2!$A:$N,14,1),0)</f>
        <v>132024708</v>
      </c>
      <c r="AF2779" s="7">
        <f t="shared" si="484"/>
        <v>139931798.03999999</v>
      </c>
    </row>
    <row r="2780" spans="1:32" x14ac:dyDescent="0.15">
      <c r="A2780" s="8">
        <v>102776</v>
      </c>
      <c r="B2780" s="3" t="s">
        <v>10104</v>
      </c>
      <c r="C2780" t="s">
        <v>10088</v>
      </c>
      <c r="D2780" t="s">
        <v>10089</v>
      </c>
      <c r="E2780" t="s">
        <v>10111</v>
      </c>
      <c r="F2780" t="s">
        <v>10108</v>
      </c>
      <c r="G2780" t="s">
        <v>10114</v>
      </c>
      <c r="H2780" t="s">
        <v>10115</v>
      </c>
      <c r="I2780" t="s">
        <v>10099</v>
      </c>
      <c r="J2780" t="s">
        <v>10116</v>
      </c>
      <c r="K2780" t="s">
        <v>10117</v>
      </c>
      <c r="L2780">
        <f t="shared" si="474"/>
        <v>100833</v>
      </c>
      <c r="M2780">
        <f t="shared" si="475"/>
        <v>100834</v>
      </c>
      <c r="N2780">
        <f t="shared" si="476"/>
        <v>100834</v>
      </c>
      <c r="O2780">
        <f t="shared" si="477"/>
        <v>100834</v>
      </c>
      <c r="P2780">
        <f t="shared" si="478"/>
        <v>100833</v>
      </c>
      <c r="Q2780">
        <f t="shared" si="479"/>
        <v>100833</v>
      </c>
      <c r="R2780">
        <f t="shared" si="480"/>
        <v>100833</v>
      </c>
      <c r="S2780">
        <f t="shared" si="481"/>
        <v>100832</v>
      </c>
      <c r="T2780">
        <f t="shared" si="482"/>
        <v>100832</v>
      </c>
      <c r="U2780">
        <f t="shared" si="483"/>
        <v>202777</v>
      </c>
      <c r="V2780" s="7">
        <f>IFERROR(VLOOKUP(VALUE(L2780),工作表2!$A:$N,14,1)/50,0)</f>
        <v>878565.56</v>
      </c>
      <c r="W2780" s="7">
        <f>IFERROR(VLOOKUP(VALUE(M2780),工作表2!$A:$N,14,1)/50,0)</f>
        <v>878565.56</v>
      </c>
      <c r="X2780" s="7">
        <f>IFERROR(VLOOKUP(VALUE(N2780),工作表2!$A:$N,14,1)/50,0)</f>
        <v>878565.56</v>
      </c>
      <c r="Y2780" s="7">
        <f>IFERROR(VLOOKUP(VALUE(O2780),工作表2!$A:$N,14,1)/50,0)</f>
        <v>878565.56</v>
      </c>
      <c r="Z2780" s="7">
        <f>IFERROR(VLOOKUP(VALUE(P2780),工作表2!$A:$N,14,1)/50,0)</f>
        <v>878565.56</v>
      </c>
      <c r="AA2780" s="7">
        <f>IFERROR(VLOOKUP(VALUE(Q2780),工作表2!$A:$N,14,1)/50,0)</f>
        <v>878565.56</v>
      </c>
      <c r="AB2780" s="7">
        <f>IFERROR(VLOOKUP(VALUE(R2780),工作表2!$A:$N,14,1)/50,0)</f>
        <v>878565.56</v>
      </c>
      <c r="AC2780" s="7">
        <f>IFERROR(VLOOKUP(VALUE(S2780),工作表2!$A:$N,14,1)/50,0)</f>
        <v>878565.56</v>
      </c>
      <c r="AD2780" s="7">
        <f>IFERROR(VLOOKUP(VALUE(T2780),工作表2!$A:$N,14,1)/50,0)</f>
        <v>878565.56</v>
      </c>
      <c r="AE2780" s="7">
        <f>IFERROR(VLOOKUP(VALUE(U2780),工作表2!$A:$N,14,1),0)</f>
        <v>134441997.5</v>
      </c>
      <c r="AF2780" s="7">
        <f t="shared" si="484"/>
        <v>142349087.53999999</v>
      </c>
    </row>
    <row r="2781" spans="1:32" x14ac:dyDescent="0.15">
      <c r="A2781" s="8">
        <v>102777</v>
      </c>
      <c r="B2781" s="3" t="s">
        <v>10118</v>
      </c>
      <c r="C2781" t="s">
        <v>10101</v>
      </c>
      <c r="D2781" t="s">
        <v>10089</v>
      </c>
      <c r="E2781" t="s">
        <v>10090</v>
      </c>
      <c r="F2781" t="s">
        <v>10108</v>
      </c>
      <c r="G2781" t="s">
        <v>10092</v>
      </c>
      <c r="H2781" t="s">
        <v>10098</v>
      </c>
      <c r="I2781" t="s">
        <v>10094</v>
      </c>
      <c r="J2781" t="s">
        <v>10116</v>
      </c>
      <c r="K2781" t="s">
        <v>10119</v>
      </c>
      <c r="L2781">
        <f t="shared" si="474"/>
        <v>100834</v>
      </c>
      <c r="M2781">
        <f t="shared" si="475"/>
        <v>100832</v>
      </c>
      <c r="N2781">
        <f t="shared" si="476"/>
        <v>100834</v>
      </c>
      <c r="O2781">
        <f t="shared" si="477"/>
        <v>100833</v>
      </c>
      <c r="P2781">
        <f t="shared" si="478"/>
        <v>100833</v>
      </c>
      <c r="Q2781">
        <f t="shared" si="479"/>
        <v>100832</v>
      </c>
      <c r="R2781">
        <f t="shared" si="480"/>
        <v>100832</v>
      </c>
      <c r="S2781">
        <f t="shared" si="481"/>
        <v>100833</v>
      </c>
      <c r="T2781">
        <f t="shared" si="482"/>
        <v>100832</v>
      </c>
      <c r="U2781">
        <f t="shared" si="483"/>
        <v>202778</v>
      </c>
      <c r="V2781" s="7">
        <f>IFERROR(VLOOKUP(VALUE(L2781),工作表2!$A:$N,14,1)/50,0)</f>
        <v>878565.56</v>
      </c>
      <c r="W2781" s="7">
        <f>IFERROR(VLOOKUP(VALUE(M2781),工作表2!$A:$N,14,1)/50,0)</f>
        <v>878565.56</v>
      </c>
      <c r="X2781" s="7">
        <f>IFERROR(VLOOKUP(VALUE(N2781),工作表2!$A:$N,14,1)/50,0)</f>
        <v>878565.56</v>
      </c>
      <c r="Y2781" s="7">
        <f>IFERROR(VLOOKUP(VALUE(O2781),工作表2!$A:$N,14,1)/50,0)</f>
        <v>878565.56</v>
      </c>
      <c r="Z2781" s="7">
        <f>IFERROR(VLOOKUP(VALUE(P2781),工作表2!$A:$N,14,1)/50,0)</f>
        <v>878565.56</v>
      </c>
      <c r="AA2781" s="7">
        <f>IFERROR(VLOOKUP(VALUE(Q2781),工作表2!$A:$N,14,1)/50,0)</f>
        <v>878565.56</v>
      </c>
      <c r="AB2781" s="7">
        <f>IFERROR(VLOOKUP(VALUE(R2781),工作表2!$A:$N,14,1)/50,0)</f>
        <v>878565.56</v>
      </c>
      <c r="AC2781" s="7">
        <f>IFERROR(VLOOKUP(VALUE(S2781),工作表2!$A:$N,14,1)/50,0)</f>
        <v>878565.56</v>
      </c>
      <c r="AD2781" s="7">
        <f>IFERROR(VLOOKUP(VALUE(T2781),工作表2!$A:$N,14,1)/50,0)</f>
        <v>878565.56</v>
      </c>
      <c r="AE2781" s="7">
        <f>IFERROR(VLOOKUP(VALUE(U2781),工作表2!$A:$N,14,1),0)</f>
        <v>133390826.5</v>
      </c>
      <c r="AF2781" s="7">
        <f t="shared" si="484"/>
        <v>141297916.53999999</v>
      </c>
    </row>
    <row r="2782" spans="1:32" x14ac:dyDescent="0.15">
      <c r="A2782" s="8">
        <v>102778</v>
      </c>
      <c r="B2782" s="3" t="s">
        <v>10118</v>
      </c>
      <c r="C2782" t="s">
        <v>10101</v>
      </c>
      <c r="D2782" t="s">
        <v>10102</v>
      </c>
      <c r="E2782" t="s">
        <v>10090</v>
      </c>
      <c r="F2782" t="s">
        <v>10097</v>
      </c>
      <c r="G2782" t="s">
        <v>10120</v>
      </c>
      <c r="H2782" t="s">
        <v>10115</v>
      </c>
      <c r="I2782" t="s">
        <v>10109</v>
      </c>
      <c r="J2782" t="s">
        <v>10112</v>
      </c>
      <c r="K2782" t="s">
        <v>10121</v>
      </c>
      <c r="L2782">
        <f t="shared" si="474"/>
        <v>100834</v>
      </c>
      <c r="M2782">
        <f t="shared" si="475"/>
        <v>100832</v>
      </c>
      <c r="N2782">
        <f t="shared" si="476"/>
        <v>100833</v>
      </c>
      <c r="O2782">
        <f t="shared" si="477"/>
        <v>100833</v>
      </c>
      <c r="P2782">
        <f t="shared" si="478"/>
        <v>100832</v>
      </c>
      <c r="Q2782">
        <f t="shared" si="479"/>
        <v>100834</v>
      </c>
      <c r="R2782">
        <f t="shared" si="480"/>
        <v>100833</v>
      </c>
      <c r="S2782">
        <f t="shared" si="481"/>
        <v>100834</v>
      </c>
      <c r="T2782">
        <f t="shared" si="482"/>
        <v>100833</v>
      </c>
      <c r="U2782">
        <f t="shared" si="483"/>
        <v>202779</v>
      </c>
      <c r="V2782" s="7">
        <f>IFERROR(VLOOKUP(VALUE(L2782),工作表2!$A:$N,14,1)/50,0)</f>
        <v>878565.56</v>
      </c>
      <c r="W2782" s="7">
        <f>IFERROR(VLOOKUP(VALUE(M2782),工作表2!$A:$N,14,1)/50,0)</f>
        <v>878565.56</v>
      </c>
      <c r="X2782" s="7">
        <f>IFERROR(VLOOKUP(VALUE(N2782),工作表2!$A:$N,14,1)/50,0)</f>
        <v>878565.56</v>
      </c>
      <c r="Y2782" s="7">
        <f>IFERROR(VLOOKUP(VALUE(O2782),工作表2!$A:$N,14,1)/50,0)</f>
        <v>878565.56</v>
      </c>
      <c r="Z2782" s="7">
        <f>IFERROR(VLOOKUP(VALUE(P2782),工作表2!$A:$N,14,1)/50,0)</f>
        <v>878565.56</v>
      </c>
      <c r="AA2782" s="7">
        <f>IFERROR(VLOOKUP(VALUE(Q2782),工作表2!$A:$N,14,1)/50,0)</f>
        <v>878565.56</v>
      </c>
      <c r="AB2782" s="7">
        <f>IFERROR(VLOOKUP(VALUE(R2782),工作表2!$A:$N,14,1)/50,0)</f>
        <v>878565.56</v>
      </c>
      <c r="AC2782" s="7">
        <f>IFERROR(VLOOKUP(VALUE(S2782),工作表2!$A:$N,14,1)/50,0)</f>
        <v>878565.56</v>
      </c>
      <c r="AD2782" s="7">
        <f>IFERROR(VLOOKUP(VALUE(T2782),工作表2!$A:$N,14,1)/50,0)</f>
        <v>878565.56</v>
      </c>
      <c r="AE2782" s="7">
        <f>IFERROR(VLOOKUP(VALUE(U2782),工作表2!$A:$N,14,1),0)</f>
        <v>133933959</v>
      </c>
      <c r="AF2782" s="7">
        <f t="shared" si="484"/>
        <v>141841049.03999999</v>
      </c>
    </row>
    <row r="2783" spans="1:32" x14ac:dyDescent="0.15">
      <c r="A2783" s="8">
        <v>102779</v>
      </c>
      <c r="B2783" s="3" t="s">
        <v>10118</v>
      </c>
      <c r="C2783" t="s">
        <v>10088</v>
      </c>
      <c r="D2783" t="s">
        <v>10089</v>
      </c>
      <c r="E2783" t="s">
        <v>10090</v>
      </c>
      <c r="F2783" t="s">
        <v>10108</v>
      </c>
      <c r="G2783" t="s">
        <v>10092</v>
      </c>
      <c r="H2783" t="s">
        <v>10115</v>
      </c>
      <c r="I2783" t="s">
        <v>10099</v>
      </c>
      <c r="J2783" t="s">
        <v>10095</v>
      </c>
      <c r="K2783" t="s">
        <v>10122</v>
      </c>
      <c r="L2783">
        <f t="shared" si="474"/>
        <v>100834</v>
      </c>
      <c r="M2783">
        <f t="shared" si="475"/>
        <v>100834</v>
      </c>
      <c r="N2783">
        <f t="shared" si="476"/>
        <v>100834</v>
      </c>
      <c r="O2783">
        <f t="shared" si="477"/>
        <v>100833</v>
      </c>
      <c r="P2783">
        <f t="shared" si="478"/>
        <v>100833</v>
      </c>
      <c r="Q2783">
        <f t="shared" si="479"/>
        <v>100832</v>
      </c>
      <c r="R2783">
        <f t="shared" si="480"/>
        <v>100833</v>
      </c>
      <c r="S2783">
        <f t="shared" si="481"/>
        <v>100832</v>
      </c>
      <c r="T2783">
        <f t="shared" si="482"/>
        <v>100834</v>
      </c>
      <c r="U2783">
        <f t="shared" si="483"/>
        <v>202780</v>
      </c>
      <c r="V2783" s="7">
        <f>IFERROR(VLOOKUP(VALUE(L2783),工作表2!$A:$N,14,1)/50,0)</f>
        <v>878565.56</v>
      </c>
      <c r="W2783" s="7">
        <f>IFERROR(VLOOKUP(VALUE(M2783),工作表2!$A:$N,14,1)/50,0)</f>
        <v>878565.56</v>
      </c>
      <c r="X2783" s="7">
        <f>IFERROR(VLOOKUP(VALUE(N2783),工作表2!$A:$N,14,1)/50,0)</f>
        <v>878565.56</v>
      </c>
      <c r="Y2783" s="7">
        <f>IFERROR(VLOOKUP(VALUE(O2783),工作表2!$A:$N,14,1)/50,0)</f>
        <v>878565.56</v>
      </c>
      <c r="Z2783" s="7">
        <f>IFERROR(VLOOKUP(VALUE(P2783),工作表2!$A:$N,14,1)/50,0)</f>
        <v>878565.56</v>
      </c>
      <c r="AA2783" s="7">
        <f>IFERROR(VLOOKUP(VALUE(Q2783),工作表2!$A:$N,14,1)/50,0)</f>
        <v>878565.56</v>
      </c>
      <c r="AB2783" s="7">
        <f>IFERROR(VLOOKUP(VALUE(R2783),工作表2!$A:$N,14,1)/50,0)</f>
        <v>878565.56</v>
      </c>
      <c r="AC2783" s="7">
        <f>IFERROR(VLOOKUP(VALUE(S2783),工作表2!$A:$N,14,1)/50,0)</f>
        <v>878565.56</v>
      </c>
      <c r="AD2783" s="7">
        <f>IFERROR(VLOOKUP(VALUE(T2783),工作表2!$A:$N,14,1)/50,0)</f>
        <v>878565.56</v>
      </c>
      <c r="AE2783" s="7">
        <f>IFERROR(VLOOKUP(VALUE(U2783),工作表2!$A:$N,14,1),0)</f>
        <v>134665279</v>
      </c>
      <c r="AF2783" s="7">
        <f t="shared" si="484"/>
        <v>142572369.03999999</v>
      </c>
    </row>
    <row r="2784" spans="1:32" x14ac:dyDescent="0.15">
      <c r="A2784" s="8">
        <v>102780</v>
      </c>
      <c r="B2784" s="3" t="s">
        <v>10123</v>
      </c>
      <c r="C2784" t="s">
        <v>10124</v>
      </c>
      <c r="D2784" t="s">
        <v>10125</v>
      </c>
      <c r="E2784" t="s">
        <v>10126</v>
      </c>
      <c r="F2784" t="s">
        <v>10127</v>
      </c>
      <c r="G2784" t="s">
        <v>10128</v>
      </c>
      <c r="H2784" t="s">
        <v>10129</v>
      </c>
      <c r="I2784" t="s">
        <v>10130</v>
      </c>
      <c r="J2784" t="s">
        <v>10131</v>
      </c>
      <c r="K2784" t="s">
        <v>10132</v>
      </c>
      <c r="L2784">
        <f t="shared" si="474"/>
        <v>100835</v>
      </c>
      <c r="M2784">
        <f t="shared" si="475"/>
        <v>100837</v>
      </c>
      <c r="N2784">
        <f t="shared" si="476"/>
        <v>100837</v>
      </c>
      <c r="O2784">
        <f t="shared" si="477"/>
        <v>100835</v>
      </c>
      <c r="P2784">
        <f t="shared" si="478"/>
        <v>100837</v>
      </c>
      <c r="Q2784">
        <f t="shared" si="479"/>
        <v>100837</v>
      </c>
      <c r="R2784">
        <f t="shared" si="480"/>
        <v>100837</v>
      </c>
      <c r="S2784">
        <f t="shared" si="481"/>
        <v>100835</v>
      </c>
      <c r="T2784">
        <f t="shared" si="482"/>
        <v>100835</v>
      </c>
      <c r="U2784">
        <f t="shared" si="483"/>
        <v>202781</v>
      </c>
      <c r="V2784" s="7">
        <f>IFERROR(VLOOKUP(VALUE(L2784),工作表2!$A:$N,14,1)/50,0)</f>
        <v>884893.01</v>
      </c>
      <c r="W2784" s="7">
        <f>IFERROR(VLOOKUP(VALUE(M2784),工作表2!$A:$N,14,1)/50,0)</f>
        <v>884893.01</v>
      </c>
      <c r="X2784" s="7">
        <f>IFERROR(VLOOKUP(VALUE(N2784),工作表2!$A:$N,14,1)/50,0)</f>
        <v>884893.01</v>
      </c>
      <c r="Y2784" s="7">
        <f>IFERROR(VLOOKUP(VALUE(O2784),工作表2!$A:$N,14,1)/50,0)</f>
        <v>884893.01</v>
      </c>
      <c r="Z2784" s="7">
        <f>IFERROR(VLOOKUP(VALUE(P2784),工作表2!$A:$N,14,1)/50,0)</f>
        <v>884893.01</v>
      </c>
      <c r="AA2784" s="7">
        <f>IFERROR(VLOOKUP(VALUE(Q2784),工作表2!$A:$N,14,1)/50,0)</f>
        <v>884893.01</v>
      </c>
      <c r="AB2784" s="7">
        <f>IFERROR(VLOOKUP(VALUE(R2784),工作表2!$A:$N,14,1)/50,0)</f>
        <v>884893.01</v>
      </c>
      <c r="AC2784" s="7">
        <f>IFERROR(VLOOKUP(VALUE(S2784),工作表2!$A:$N,14,1)/50,0)</f>
        <v>884893.01</v>
      </c>
      <c r="AD2784" s="7">
        <f>IFERROR(VLOOKUP(VALUE(T2784),工作表2!$A:$N,14,1)/50,0)</f>
        <v>884893.01</v>
      </c>
      <c r="AE2784" s="7">
        <f>IFERROR(VLOOKUP(VALUE(U2784),工作表2!$A:$N,14,1),0)</f>
        <v>132668131.5</v>
      </c>
      <c r="AF2784" s="7">
        <f t="shared" si="484"/>
        <v>140632168.59</v>
      </c>
    </row>
    <row r="2785" spans="1:32" x14ac:dyDescent="0.15">
      <c r="A2785" s="8">
        <v>102781</v>
      </c>
      <c r="B2785" s="3" t="s">
        <v>10133</v>
      </c>
      <c r="C2785" t="s">
        <v>10124</v>
      </c>
      <c r="D2785" t="s">
        <v>10125</v>
      </c>
      <c r="E2785" t="s">
        <v>10134</v>
      </c>
      <c r="F2785" t="s">
        <v>10127</v>
      </c>
      <c r="G2785" t="s">
        <v>10128</v>
      </c>
      <c r="H2785" t="s">
        <v>10135</v>
      </c>
      <c r="I2785" t="s">
        <v>10136</v>
      </c>
      <c r="J2785" t="s">
        <v>10137</v>
      </c>
      <c r="K2785" t="s">
        <v>10138</v>
      </c>
      <c r="L2785">
        <f t="shared" si="474"/>
        <v>100836</v>
      </c>
      <c r="M2785">
        <f t="shared" si="475"/>
        <v>100837</v>
      </c>
      <c r="N2785">
        <f t="shared" si="476"/>
        <v>100837</v>
      </c>
      <c r="O2785">
        <f t="shared" si="477"/>
        <v>100836</v>
      </c>
      <c r="P2785">
        <f t="shared" si="478"/>
        <v>100837</v>
      </c>
      <c r="Q2785">
        <f t="shared" si="479"/>
        <v>100837</v>
      </c>
      <c r="R2785">
        <f t="shared" si="480"/>
        <v>100836</v>
      </c>
      <c r="S2785">
        <f t="shared" si="481"/>
        <v>100836</v>
      </c>
      <c r="T2785">
        <f t="shared" si="482"/>
        <v>100837</v>
      </c>
      <c r="U2785">
        <f t="shared" si="483"/>
        <v>202782</v>
      </c>
      <c r="V2785" s="7">
        <f>IFERROR(VLOOKUP(VALUE(L2785),工作表2!$A:$N,14,1)/50,0)</f>
        <v>884893.01</v>
      </c>
      <c r="W2785" s="7">
        <f>IFERROR(VLOOKUP(VALUE(M2785),工作表2!$A:$N,14,1)/50,0)</f>
        <v>884893.01</v>
      </c>
      <c r="X2785" s="7">
        <f>IFERROR(VLOOKUP(VALUE(N2785),工作表2!$A:$N,14,1)/50,0)</f>
        <v>884893.01</v>
      </c>
      <c r="Y2785" s="7">
        <f>IFERROR(VLOOKUP(VALUE(O2785),工作表2!$A:$N,14,1)/50,0)</f>
        <v>884893.01</v>
      </c>
      <c r="Z2785" s="7">
        <f>IFERROR(VLOOKUP(VALUE(P2785),工作表2!$A:$N,14,1)/50,0)</f>
        <v>884893.01</v>
      </c>
      <c r="AA2785" s="7">
        <f>IFERROR(VLOOKUP(VALUE(Q2785),工作表2!$A:$N,14,1)/50,0)</f>
        <v>884893.01</v>
      </c>
      <c r="AB2785" s="7">
        <f>IFERROR(VLOOKUP(VALUE(R2785),工作表2!$A:$N,14,1)/50,0)</f>
        <v>884893.01</v>
      </c>
      <c r="AC2785" s="7">
        <f>IFERROR(VLOOKUP(VALUE(S2785),工作表2!$A:$N,14,1)/50,0)</f>
        <v>884893.01</v>
      </c>
      <c r="AD2785" s="7">
        <f>IFERROR(VLOOKUP(VALUE(T2785),工作表2!$A:$N,14,1)/50,0)</f>
        <v>884893.01</v>
      </c>
      <c r="AE2785" s="7">
        <f>IFERROR(VLOOKUP(VALUE(U2785),工作表2!$A:$N,14,1),0)</f>
        <v>132741450</v>
      </c>
      <c r="AF2785" s="7">
        <f t="shared" si="484"/>
        <v>140705487.09</v>
      </c>
    </row>
    <row r="2786" spans="1:32" x14ac:dyDescent="0.15">
      <c r="A2786" s="8">
        <v>102782</v>
      </c>
      <c r="B2786" s="3" t="s">
        <v>10123</v>
      </c>
      <c r="C2786" t="s">
        <v>10139</v>
      </c>
      <c r="D2786" t="s">
        <v>10140</v>
      </c>
      <c r="E2786" t="s">
        <v>10141</v>
      </c>
      <c r="F2786" t="s">
        <v>10142</v>
      </c>
      <c r="G2786" t="s">
        <v>10143</v>
      </c>
      <c r="H2786" t="s">
        <v>10135</v>
      </c>
      <c r="I2786" t="s">
        <v>10130</v>
      </c>
      <c r="J2786" t="s">
        <v>10131</v>
      </c>
      <c r="K2786" t="s">
        <v>10144</v>
      </c>
      <c r="L2786">
        <f t="shared" si="474"/>
        <v>100835</v>
      </c>
      <c r="M2786">
        <f t="shared" si="475"/>
        <v>100835</v>
      </c>
      <c r="N2786">
        <f t="shared" si="476"/>
        <v>100836</v>
      </c>
      <c r="O2786">
        <f t="shared" si="477"/>
        <v>100837</v>
      </c>
      <c r="P2786">
        <f t="shared" si="478"/>
        <v>100835</v>
      </c>
      <c r="Q2786">
        <f t="shared" si="479"/>
        <v>100835</v>
      </c>
      <c r="R2786">
        <f t="shared" si="480"/>
        <v>100836</v>
      </c>
      <c r="S2786">
        <f t="shared" si="481"/>
        <v>100835</v>
      </c>
      <c r="T2786">
        <f t="shared" si="482"/>
        <v>100835</v>
      </c>
      <c r="U2786">
        <f t="shared" si="483"/>
        <v>202783</v>
      </c>
      <c r="V2786" s="7">
        <f>IFERROR(VLOOKUP(VALUE(L2786),工作表2!$A:$N,14,1)/50,0)</f>
        <v>884893.01</v>
      </c>
      <c r="W2786" s="7">
        <f>IFERROR(VLOOKUP(VALUE(M2786),工作表2!$A:$N,14,1)/50,0)</f>
        <v>884893.01</v>
      </c>
      <c r="X2786" s="7">
        <f>IFERROR(VLOOKUP(VALUE(N2786),工作表2!$A:$N,14,1)/50,0)</f>
        <v>884893.01</v>
      </c>
      <c r="Y2786" s="7">
        <f>IFERROR(VLOOKUP(VALUE(O2786),工作表2!$A:$N,14,1)/50,0)</f>
        <v>884893.01</v>
      </c>
      <c r="Z2786" s="7">
        <f>IFERROR(VLOOKUP(VALUE(P2786),工作表2!$A:$N,14,1)/50,0)</f>
        <v>884893.01</v>
      </c>
      <c r="AA2786" s="7">
        <f>IFERROR(VLOOKUP(VALUE(Q2786),工作表2!$A:$N,14,1)/50,0)</f>
        <v>884893.01</v>
      </c>
      <c r="AB2786" s="7">
        <f>IFERROR(VLOOKUP(VALUE(R2786),工作表2!$A:$N,14,1)/50,0)</f>
        <v>884893.01</v>
      </c>
      <c r="AC2786" s="7">
        <f>IFERROR(VLOOKUP(VALUE(S2786),工作表2!$A:$N,14,1)/50,0)</f>
        <v>884893.01</v>
      </c>
      <c r="AD2786" s="7">
        <f>IFERROR(VLOOKUP(VALUE(T2786),工作表2!$A:$N,14,1)/50,0)</f>
        <v>884893.01</v>
      </c>
      <c r="AE2786" s="7">
        <f>IFERROR(VLOOKUP(VALUE(U2786),工作表2!$A:$N,14,1),0)</f>
        <v>132814800</v>
      </c>
      <c r="AF2786" s="7">
        <f t="shared" si="484"/>
        <v>140778837.09</v>
      </c>
    </row>
    <row r="2787" spans="1:32" x14ac:dyDescent="0.15">
      <c r="A2787" s="8">
        <v>102783</v>
      </c>
      <c r="B2787" s="3" t="s">
        <v>10123</v>
      </c>
      <c r="C2787" t="s">
        <v>10124</v>
      </c>
      <c r="D2787" t="s">
        <v>10140</v>
      </c>
      <c r="E2787" t="s">
        <v>10134</v>
      </c>
      <c r="F2787" t="s">
        <v>10127</v>
      </c>
      <c r="G2787" t="s">
        <v>10143</v>
      </c>
      <c r="H2787" t="s">
        <v>10135</v>
      </c>
      <c r="I2787" t="s">
        <v>10145</v>
      </c>
      <c r="J2787" t="s">
        <v>10131</v>
      </c>
      <c r="K2787" t="s">
        <v>10146</v>
      </c>
      <c r="L2787">
        <f t="shared" si="474"/>
        <v>100835</v>
      </c>
      <c r="M2787">
        <f t="shared" si="475"/>
        <v>100837</v>
      </c>
      <c r="N2787">
        <f t="shared" si="476"/>
        <v>100836</v>
      </c>
      <c r="O2787">
        <f t="shared" si="477"/>
        <v>100836</v>
      </c>
      <c r="P2787">
        <f t="shared" si="478"/>
        <v>100837</v>
      </c>
      <c r="Q2787">
        <f t="shared" si="479"/>
        <v>100835</v>
      </c>
      <c r="R2787">
        <f t="shared" si="480"/>
        <v>100836</v>
      </c>
      <c r="S2787">
        <f t="shared" si="481"/>
        <v>100837</v>
      </c>
      <c r="T2787">
        <f t="shared" si="482"/>
        <v>100835</v>
      </c>
      <c r="U2787">
        <f t="shared" si="483"/>
        <v>202784</v>
      </c>
      <c r="V2787" s="7">
        <f>IFERROR(VLOOKUP(VALUE(L2787),工作表2!$A:$N,14,1)/50,0)</f>
        <v>884893.01</v>
      </c>
      <c r="W2787" s="7">
        <f>IFERROR(VLOOKUP(VALUE(M2787),工作表2!$A:$N,14,1)/50,0)</f>
        <v>884893.01</v>
      </c>
      <c r="X2787" s="7">
        <f>IFERROR(VLOOKUP(VALUE(N2787),工作表2!$A:$N,14,1)/50,0)</f>
        <v>884893.01</v>
      </c>
      <c r="Y2787" s="7">
        <f>IFERROR(VLOOKUP(VALUE(O2787),工作表2!$A:$N,14,1)/50,0)</f>
        <v>884893.01</v>
      </c>
      <c r="Z2787" s="7">
        <f>IFERROR(VLOOKUP(VALUE(P2787),工作表2!$A:$N,14,1)/50,0)</f>
        <v>884893.01</v>
      </c>
      <c r="AA2787" s="7">
        <f>IFERROR(VLOOKUP(VALUE(Q2787),工作表2!$A:$N,14,1)/50,0)</f>
        <v>884893.01</v>
      </c>
      <c r="AB2787" s="7">
        <f>IFERROR(VLOOKUP(VALUE(R2787),工作表2!$A:$N,14,1)/50,0)</f>
        <v>884893.01</v>
      </c>
      <c r="AC2787" s="7">
        <f>IFERROR(VLOOKUP(VALUE(S2787),工作表2!$A:$N,14,1)/50,0)</f>
        <v>884893.01</v>
      </c>
      <c r="AD2787" s="7">
        <f>IFERROR(VLOOKUP(VALUE(T2787),工作表2!$A:$N,14,1)/50,0)</f>
        <v>884893.01</v>
      </c>
      <c r="AE2787" s="7">
        <f>IFERROR(VLOOKUP(VALUE(U2787),工作表2!$A:$N,14,1),0)</f>
        <v>135245849</v>
      </c>
      <c r="AF2787" s="7">
        <f t="shared" si="484"/>
        <v>143209886.09</v>
      </c>
    </row>
    <row r="2788" spans="1:32" x14ac:dyDescent="0.15">
      <c r="A2788" s="8">
        <v>102784</v>
      </c>
      <c r="B2788" s="3" t="s">
        <v>10133</v>
      </c>
      <c r="C2788" t="s">
        <v>10124</v>
      </c>
      <c r="D2788" t="s">
        <v>10147</v>
      </c>
      <c r="E2788" t="s">
        <v>10141</v>
      </c>
      <c r="F2788" t="s">
        <v>10142</v>
      </c>
      <c r="G2788" t="s">
        <v>10128</v>
      </c>
      <c r="H2788" t="s">
        <v>10148</v>
      </c>
      <c r="I2788" t="s">
        <v>10145</v>
      </c>
      <c r="J2788" t="s">
        <v>10137</v>
      </c>
      <c r="K2788" t="s">
        <v>10149</v>
      </c>
      <c r="L2788">
        <f t="shared" si="474"/>
        <v>100836</v>
      </c>
      <c r="M2788">
        <f t="shared" si="475"/>
        <v>100837</v>
      </c>
      <c r="N2788">
        <f t="shared" si="476"/>
        <v>100835</v>
      </c>
      <c r="O2788">
        <f t="shared" si="477"/>
        <v>100837</v>
      </c>
      <c r="P2788">
        <f t="shared" si="478"/>
        <v>100835</v>
      </c>
      <c r="Q2788">
        <f t="shared" si="479"/>
        <v>100837</v>
      </c>
      <c r="R2788">
        <f t="shared" si="480"/>
        <v>100835</v>
      </c>
      <c r="S2788">
        <f t="shared" si="481"/>
        <v>100837</v>
      </c>
      <c r="T2788">
        <f t="shared" si="482"/>
        <v>100837</v>
      </c>
      <c r="U2788">
        <f t="shared" si="483"/>
        <v>202785</v>
      </c>
      <c r="V2788" s="7">
        <f>IFERROR(VLOOKUP(VALUE(L2788),工作表2!$A:$N,14,1)/50,0)</f>
        <v>884893.01</v>
      </c>
      <c r="W2788" s="7">
        <f>IFERROR(VLOOKUP(VALUE(M2788),工作表2!$A:$N,14,1)/50,0)</f>
        <v>884893.01</v>
      </c>
      <c r="X2788" s="7">
        <f>IFERROR(VLOOKUP(VALUE(N2788),工作表2!$A:$N,14,1)/50,0)</f>
        <v>884893.01</v>
      </c>
      <c r="Y2788" s="7">
        <f>IFERROR(VLOOKUP(VALUE(O2788),工作表2!$A:$N,14,1)/50,0)</f>
        <v>884893.01</v>
      </c>
      <c r="Z2788" s="7">
        <f>IFERROR(VLOOKUP(VALUE(P2788),工作表2!$A:$N,14,1)/50,0)</f>
        <v>884893.01</v>
      </c>
      <c r="AA2788" s="7">
        <f>IFERROR(VLOOKUP(VALUE(Q2788),工作表2!$A:$N,14,1)/50,0)</f>
        <v>884893.01</v>
      </c>
      <c r="AB2788" s="7">
        <f>IFERROR(VLOOKUP(VALUE(R2788),工作表2!$A:$N,14,1)/50,0)</f>
        <v>884893.01</v>
      </c>
      <c r="AC2788" s="7">
        <f>IFERROR(VLOOKUP(VALUE(S2788),工作表2!$A:$N,14,1)/50,0)</f>
        <v>884893.01</v>
      </c>
      <c r="AD2788" s="7">
        <f>IFERROR(VLOOKUP(VALUE(T2788),工作表2!$A:$N,14,1)/50,0)</f>
        <v>884893.01</v>
      </c>
      <c r="AE2788" s="7">
        <f>IFERROR(VLOOKUP(VALUE(U2788),工作表2!$A:$N,14,1),0)</f>
        <v>132961597.5</v>
      </c>
      <c r="AF2788" s="7">
        <f t="shared" si="484"/>
        <v>140925634.59</v>
      </c>
    </row>
    <row r="2789" spans="1:32" x14ac:dyDescent="0.15">
      <c r="A2789" s="8">
        <v>102785</v>
      </c>
      <c r="B2789" s="3" t="s">
        <v>10133</v>
      </c>
      <c r="C2789" t="s">
        <v>10150</v>
      </c>
      <c r="D2789" t="s">
        <v>10125</v>
      </c>
      <c r="E2789" t="s">
        <v>10126</v>
      </c>
      <c r="F2789" t="s">
        <v>10127</v>
      </c>
      <c r="G2789" t="s">
        <v>10151</v>
      </c>
      <c r="H2789" t="s">
        <v>10135</v>
      </c>
      <c r="I2789" t="s">
        <v>10145</v>
      </c>
      <c r="J2789" t="s">
        <v>10131</v>
      </c>
      <c r="K2789" t="s">
        <v>10152</v>
      </c>
      <c r="L2789">
        <f t="shared" si="474"/>
        <v>100836</v>
      </c>
      <c r="M2789">
        <f t="shared" si="475"/>
        <v>100836</v>
      </c>
      <c r="N2789">
        <f t="shared" si="476"/>
        <v>100837</v>
      </c>
      <c r="O2789">
        <f t="shared" si="477"/>
        <v>100835</v>
      </c>
      <c r="P2789">
        <f t="shared" si="478"/>
        <v>100837</v>
      </c>
      <c r="Q2789">
        <f t="shared" si="479"/>
        <v>100836</v>
      </c>
      <c r="R2789">
        <f t="shared" si="480"/>
        <v>100836</v>
      </c>
      <c r="S2789">
        <f t="shared" si="481"/>
        <v>100837</v>
      </c>
      <c r="T2789">
        <f t="shared" si="482"/>
        <v>100835</v>
      </c>
      <c r="U2789">
        <f t="shared" si="483"/>
        <v>202786</v>
      </c>
      <c r="V2789" s="7">
        <f>IFERROR(VLOOKUP(VALUE(L2789),工作表2!$A:$N,14,1)/50,0)</f>
        <v>884893.01</v>
      </c>
      <c r="W2789" s="7">
        <f>IFERROR(VLOOKUP(VALUE(M2789),工作表2!$A:$N,14,1)/50,0)</f>
        <v>884893.01</v>
      </c>
      <c r="X2789" s="7">
        <f>IFERROR(VLOOKUP(VALUE(N2789),工作表2!$A:$N,14,1)/50,0)</f>
        <v>884893.01</v>
      </c>
      <c r="Y2789" s="7">
        <f>IFERROR(VLOOKUP(VALUE(O2789),工作表2!$A:$N,14,1)/50,0)</f>
        <v>884893.01</v>
      </c>
      <c r="Z2789" s="7">
        <f>IFERROR(VLOOKUP(VALUE(P2789),工作表2!$A:$N,14,1)/50,0)</f>
        <v>884893.01</v>
      </c>
      <c r="AA2789" s="7">
        <f>IFERROR(VLOOKUP(VALUE(Q2789),工作表2!$A:$N,14,1)/50,0)</f>
        <v>884893.01</v>
      </c>
      <c r="AB2789" s="7">
        <f>IFERROR(VLOOKUP(VALUE(R2789),工作表2!$A:$N,14,1)/50,0)</f>
        <v>884893.01</v>
      </c>
      <c r="AC2789" s="7">
        <f>IFERROR(VLOOKUP(VALUE(S2789),工作表2!$A:$N,14,1)/50,0)</f>
        <v>884893.01</v>
      </c>
      <c r="AD2789" s="7">
        <f>IFERROR(VLOOKUP(VALUE(T2789),工作表2!$A:$N,14,1)/50,0)</f>
        <v>884893.01</v>
      </c>
      <c r="AE2789" s="7">
        <f>IFERROR(VLOOKUP(VALUE(U2789),工作表2!$A:$N,14,1),0)</f>
        <v>133035045</v>
      </c>
      <c r="AF2789" s="7">
        <f t="shared" si="484"/>
        <v>140999082.09</v>
      </c>
    </row>
    <row r="2790" spans="1:32" x14ac:dyDescent="0.15">
      <c r="A2790" s="8">
        <v>102786</v>
      </c>
      <c r="B2790" s="3" t="s">
        <v>10133</v>
      </c>
      <c r="C2790" t="s">
        <v>10150</v>
      </c>
      <c r="D2790" t="s">
        <v>10125</v>
      </c>
      <c r="E2790" t="s">
        <v>10141</v>
      </c>
      <c r="F2790" t="s">
        <v>10142</v>
      </c>
      <c r="G2790" t="s">
        <v>10143</v>
      </c>
      <c r="H2790" t="s">
        <v>10129</v>
      </c>
      <c r="I2790" t="s">
        <v>10136</v>
      </c>
      <c r="J2790" t="s">
        <v>10131</v>
      </c>
      <c r="K2790" t="s">
        <v>10153</v>
      </c>
      <c r="L2790">
        <f t="shared" si="474"/>
        <v>100836</v>
      </c>
      <c r="M2790">
        <f t="shared" si="475"/>
        <v>100836</v>
      </c>
      <c r="N2790">
        <f t="shared" si="476"/>
        <v>100837</v>
      </c>
      <c r="O2790">
        <f t="shared" si="477"/>
        <v>100837</v>
      </c>
      <c r="P2790">
        <f t="shared" si="478"/>
        <v>100835</v>
      </c>
      <c r="Q2790">
        <f t="shared" si="479"/>
        <v>100835</v>
      </c>
      <c r="R2790">
        <f t="shared" si="480"/>
        <v>100837</v>
      </c>
      <c r="S2790">
        <f t="shared" si="481"/>
        <v>100836</v>
      </c>
      <c r="T2790">
        <f t="shared" si="482"/>
        <v>100835</v>
      </c>
      <c r="U2790">
        <f t="shared" si="483"/>
        <v>202787</v>
      </c>
      <c r="V2790" s="7">
        <f>IFERROR(VLOOKUP(VALUE(L2790),工作表2!$A:$N,14,1)/50,0)</f>
        <v>884893.01</v>
      </c>
      <c r="W2790" s="7">
        <f>IFERROR(VLOOKUP(VALUE(M2790),工作表2!$A:$N,14,1)/50,0)</f>
        <v>884893.01</v>
      </c>
      <c r="X2790" s="7">
        <f>IFERROR(VLOOKUP(VALUE(N2790),工作表2!$A:$N,14,1)/50,0)</f>
        <v>884893.01</v>
      </c>
      <c r="Y2790" s="7">
        <f>IFERROR(VLOOKUP(VALUE(O2790),工作表2!$A:$N,14,1)/50,0)</f>
        <v>884893.01</v>
      </c>
      <c r="Z2790" s="7">
        <f>IFERROR(VLOOKUP(VALUE(P2790),工作表2!$A:$N,14,1)/50,0)</f>
        <v>884893.01</v>
      </c>
      <c r="AA2790" s="7">
        <f>IFERROR(VLOOKUP(VALUE(Q2790),工作表2!$A:$N,14,1)/50,0)</f>
        <v>884893.01</v>
      </c>
      <c r="AB2790" s="7">
        <f>IFERROR(VLOOKUP(VALUE(R2790),工作表2!$A:$N,14,1)/50,0)</f>
        <v>884893.01</v>
      </c>
      <c r="AC2790" s="7">
        <f>IFERROR(VLOOKUP(VALUE(S2790),工作表2!$A:$N,14,1)/50,0)</f>
        <v>884893.01</v>
      </c>
      <c r="AD2790" s="7">
        <f>IFERROR(VLOOKUP(VALUE(T2790),工作表2!$A:$N,14,1)/50,0)</f>
        <v>884893.01</v>
      </c>
      <c r="AE2790" s="7">
        <f>IFERROR(VLOOKUP(VALUE(U2790),工作表2!$A:$N,14,1),0)</f>
        <v>135469191.5</v>
      </c>
      <c r="AF2790" s="7">
        <f t="shared" si="484"/>
        <v>143433228.59</v>
      </c>
    </row>
    <row r="2791" spans="1:32" x14ac:dyDescent="0.15">
      <c r="A2791" s="8">
        <v>102787</v>
      </c>
      <c r="B2791" s="3" t="s">
        <v>10154</v>
      </c>
      <c r="C2791" t="s">
        <v>10124</v>
      </c>
      <c r="D2791" t="s">
        <v>10125</v>
      </c>
      <c r="E2791" t="s">
        <v>10134</v>
      </c>
      <c r="F2791" t="s">
        <v>10155</v>
      </c>
      <c r="G2791" t="s">
        <v>10143</v>
      </c>
      <c r="H2791" t="s">
        <v>10135</v>
      </c>
      <c r="I2791" t="s">
        <v>10130</v>
      </c>
      <c r="J2791" t="s">
        <v>10156</v>
      </c>
      <c r="K2791" t="s">
        <v>10157</v>
      </c>
      <c r="L2791">
        <f t="shared" si="474"/>
        <v>100837</v>
      </c>
      <c r="M2791">
        <f t="shared" si="475"/>
        <v>100837</v>
      </c>
      <c r="N2791">
        <f t="shared" si="476"/>
        <v>100837</v>
      </c>
      <c r="O2791">
        <f t="shared" si="477"/>
        <v>100836</v>
      </c>
      <c r="P2791">
        <f t="shared" si="478"/>
        <v>100836</v>
      </c>
      <c r="Q2791">
        <f t="shared" si="479"/>
        <v>100835</v>
      </c>
      <c r="R2791">
        <f t="shared" si="480"/>
        <v>100836</v>
      </c>
      <c r="S2791">
        <f t="shared" si="481"/>
        <v>100835</v>
      </c>
      <c r="T2791">
        <f t="shared" si="482"/>
        <v>100836</v>
      </c>
      <c r="U2791">
        <f t="shared" si="483"/>
        <v>202788</v>
      </c>
      <c r="V2791" s="7">
        <f>IFERROR(VLOOKUP(VALUE(L2791),工作表2!$A:$N,14,1)/50,0)</f>
        <v>884893.01</v>
      </c>
      <c r="W2791" s="7">
        <f>IFERROR(VLOOKUP(VALUE(M2791),工作表2!$A:$N,14,1)/50,0)</f>
        <v>884893.01</v>
      </c>
      <c r="X2791" s="7">
        <f>IFERROR(VLOOKUP(VALUE(N2791),工作表2!$A:$N,14,1)/50,0)</f>
        <v>884893.01</v>
      </c>
      <c r="Y2791" s="7">
        <f>IFERROR(VLOOKUP(VALUE(O2791),工作表2!$A:$N,14,1)/50,0)</f>
        <v>884893.01</v>
      </c>
      <c r="Z2791" s="7">
        <f>IFERROR(VLOOKUP(VALUE(P2791),工作表2!$A:$N,14,1)/50,0)</f>
        <v>884893.01</v>
      </c>
      <c r="AA2791" s="7">
        <f>IFERROR(VLOOKUP(VALUE(Q2791),工作表2!$A:$N,14,1)/50,0)</f>
        <v>884893.01</v>
      </c>
      <c r="AB2791" s="7">
        <f>IFERROR(VLOOKUP(VALUE(R2791),工作表2!$A:$N,14,1)/50,0)</f>
        <v>884893.01</v>
      </c>
      <c r="AC2791" s="7">
        <f>IFERROR(VLOOKUP(VALUE(S2791),工作表2!$A:$N,14,1)/50,0)</f>
        <v>884893.01</v>
      </c>
      <c r="AD2791" s="7">
        <f>IFERROR(VLOOKUP(VALUE(T2791),工作表2!$A:$N,14,1)/50,0)</f>
        <v>884893.01</v>
      </c>
      <c r="AE2791" s="7">
        <f>IFERROR(VLOOKUP(VALUE(U2791),工作表2!$A:$N,14,1),0)</f>
        <v>134410101.5</v>
      </c>
      <c r="AF2791" s="7">
        <f t="shared" si="484"/>
        <v>142374138.59</v>
      </c>
    </row>
    <row r="2792" spans="1:32" x14ac:dyDescent="0.15">
      <c r="A2792" s="8">
        <v>102788</v>
      </c>
      <c r="B2792" s="3" t="s">
        <v>10123</v>
      </c>
      <c r="C2792" t="s">
        <v>10139</v>
      </c>
      <c r="D2792" t="s">
        <v>10140</v>
      </c>
      <c r="E2792" t="s">
        <v>10134</v>
      </c>
      <c r="F2792" t="s">
        <v>10155</v>
      </c>
      <c r="G2792" t="s">
        <v>10143</v>
      </c>
      <c r="H2792" t="s">
        <v>10129</v>
      </c>
      <c r="I2792" t="s">
        <v>10130</v>
      </c>
      <c r="J2792" t="s">
        <v>10156</v>
      </c>
      <c r="K2792" t="s">
        <v>10158</v>
      </c>
      <c r="L2792">
        <f t="shared" si="474"/>
        <v>100835</v>
      </c>
      <c r="M2792">
        <f t="shared" si="475"/>
        <v>100835</v>
      </c>
      <c r="N2792">
        <f t="shared" si="476"/>
        <v>100836</v>
      </c>
      <c r="O2792">
        <f t="shared" si="477"/>
        <v>100836</v>
      </c>
      <c r="P2792">
        <f t="shared" si="478"/>
        <v>100836</v>
      </c>
      <c r="Q2792">
        <f t="shared" si="479"/>
        <v>100835</v>
      </c>
      <c r="R2792">
        <f t="shared" si="480"/>
        <v>100837</v>
      </c>
      <c r="S2792">
        <f t="shared" si="481"/>
        <v>100835</v>
      </c>
      <c r="T2792">
        <f t="shared" si="482"/>
        <v>100836</v>
      </c>
      <c r="U2792">
        <f t="shared" si="483"/>
        <v>202789</v>
      </c>
      <c r="V2792" s="7">
        <f>IFERROR(VLOOKUP(VALUE(L2792),工作表2!$A:$N,14,1)/50,0)</f>
        <v>884893.01</v>
      </c>
      <c r="W2792" s="7">
        <f>IFERROR(VLOOKUP(VALUE(M2792),工作表2!$A:$N,14,1)/50,0)</f>
        <v>884893.01</v>
      </c>
      <c r="X2792" s="7">
        <f>IFERROR(VLOOKUP(VALUE(N2792),工作表2!$A:$N,14,1)/50,0)</f>
        <v>884893.01</v>
      </c>
      <c r="Y2792" s="7">
        <f>IFERROR(VLOOKUP(VALUE(O2792),工作表2!$A:$N,14,1)/50,0)</f>
        <v>884893.01</v>
      </c>
      <c r="Z2792" s="7">
        <f>IFERROR(VLOOKUP(VALUE(P2792),工作表2!$A:$N,14,1)/50,0)</f>
        <v>884893.01</v>
      </c>
      <c r="AA2792" s="7">
        <f>IFERROR(VLOOKUP(VALUE(Q2792),工作表2!$A:$N,14,1)/50,0)</f>
        <v>884893.01</v>
      </c>
      <c r="AB2792" s="7">
        <f>IFERROR(VLOOKUP(VALUE(R2792),工作表2!$A:$N,14,1)/50,0)</f>
        <v>884893.01</v>
      </c>
      <c r="AC2792" s="7">
        <f>IFERROR(VLOOKUP(VALUE(S2792),工作表2!$A:$N,14,1)/50,0)</f>
        <v>884893.01</v>
      </c>
      <c r="AD2792" s="7">
        <f>IFERROR(VLOOKUP(VALUE(T2792),工作表2!$A:$N,14,1)/50,0)</f>
        <v>884893.01</v>
      </c>
      <c r="AE2792" s="7">
        <f>IFERROR(VLOOKUP(VALUE(U2792),工作表2!$A:$N,14,1),0)</f>
        <v>134956700.5</v>
      </c>
      <c r="AF2792" s="7">
        <f t="shared" si="484"/>
        <v>142920737.59</v>
      </c>
    </row>
    <row r="2793" spans="1:32" x14ac:dyDescent="0.15">
      <c r="A2793" s="8">
        <v>102789</v>
      </c>
      <c r="B2793" s="3" t="s">
        <v>10133</v>
      </c>
      <c r="C2793" t="s">
        <v>10150</v>
      </c>
      <c r="D2793" t="s">
        <v>10140</v>
      </c>
      <c r="E2793" t="s">
        <v>10126</v>
      </c>
      <c r="F2793" t="s">
        <v>10127</v>
      </c>
      <c r="G2793" t="s">
        <v>10151</v>
      </c>
      <c r="H2793" t="s">
        <v>10148</v>
      </c>
      <c r="I2793" t="s">
        <v>10136</v>
      </c>
      <c r="J2793" t="s">
        <v>10131</v>
      </c>
      <c r="K2793" t="s">
        <v>10159</v>
      </c>
      <c r="L2793">
        <f t="shared" si="474"/>
        <v>100836</v>
      </c>
      <c r="M2793">
        <f t="shared" si="475"/>
        <v>100836</v>
      </c>
      <c r="N2793">
        <f t="shared" si="476"/>
        <v>100836</v>
      </c>
      <c r="O2793">
        <f t="shared" si="477"/>
        <v>100835</v>
      </c>
      <c r="P2793">
        <f t="shared" si="478"/>
        <v>100837</v>
      </c>
      <c r="Q2793">
        <f t="shared" si="479"/>
        <v>100836</v>
      </c>
      <c r="R2793">
        <f t="shared" si="480"/>
        <v>100835</v>
      </c>
      <c r="S2793">
        <f t="shared" si="481"/>
        <v>100836</v>
      </c>
      <c r="T2793">
        <f t="shared" si="482"/>
        <v>100835</v>
      </c>
      <c r="U2793">
        <f t="shared" si="483"/>
        <v>202790</v>
      </c>
      <c r="V2793" s="7">
        <f>IFERROR(VLOOKUP(VALUE(L2793),工作表2!$A:$N,14,1)/50,0)</f>
        <v>884893.01</v>
      </c>
      <c r="W2793" s="7">
        <f>IFERROR(VLOOKUP(VALUE(M2793),工作表2!$A:$N,14,1)/50,0)</f>
        <v>884893.01</v>
      </c>
      <c r="X2793" s="7">
        <f>IFERROR(VLOOKUP(VALUE(N2793),工作表2!$A:$N,14,1)/50,0)</f>
        <v>884893.01</v>
      </c>
      <c r="Y2793" s="7">
        <f>IFERROR(VLOOKUP(VALUE(O2793),工作表2!$A:$N,14,1)/50,0)</f>
        <v>884893.01</v>
      </c>
      <c r="Z2793" s="7">
        <f>IFERROR(VLOOKUP(VALUE(P2793),工作表2!$A:$N,14,1)/50,0)</f>
        <v>884893.01</v>
      </c>
      <c r="AA2793" s="7">
        <f>IFERROR(VLOOKUP(VALUE(Q2793),工作表2!$A:$N,14,1)/50,0)</f>
        <v>884893.01</v>
      </c>
      <c r="AB2793" s="7">
        <f>IFERROR(VLOOKUP(VALUE(R2793),工作表2!$A:$N,14,1)/50,0)</f>
        <v>884893.01</v>
      </c>
      <c r="AC2793" s="7">
        <f>IFERROR(VLOOKUP(VALUE(S2793),工作表2!$A:$N,14,1)/50,0)</f>
        <v>884893.01</v>
      </c>
      <c r="AD2793" s="7">
        <f>IFERROR(VLOOKUP(VALUE(T2793),工作表2!$A:$N,14,1)/50,0)</f>
        <v>884893.01</v>
      </c>
      <c r="AE2793" s="7">
        <f>IFERROR(VLOOKUP(VALUE(U2793),工作表2!$A:$N,14,1),0)</f>
        <v>135692828.5</v>
      </c>
      <c r="AF2793" s="7">
        <f t="shared" si="484"/>
        <v>143656865.59</v>
      </c>
    </row>
    <row r="2794" spans="1:32" x14ac:dyDescent="0.15">
      <c r="A2794" s="8">
        <v>102790</v>
      </c>
      <c r="B2794" s="3" t="s">
        <v>10160</v>
      </c>
      <c r="C2794" t="s">
        <v>10161</v>
      </c>
      <c r="D2794" t="s">
        <v>10162</v>
      </c>
      <c r="E2794" t="s">
        <v>10163</v>
      </c>
      <c r="F2794" t="s">
        <v>10164</v>
      </c>
      <c r="G2794" t="s">
        <v>10165</v>
      </c>
      <c r="H2794" t="s">
        <v>10166</v>
      </c>
      <c r="I2794" t="s">
        <v>10167</v>
      </c>
      <c r="J2794" t="s">
        <v>10168</v>
      </c>
      <c r="K2794" t="s">
        <v>10169</v>
      </c>
      <c r="L2794">
        <f t="shared" si="474"/>
        <v>100839</v>
      </c>
      <c r="M2794">
        <f t="shared" si="475"/>
        <v>100840</v>
      </c>
      <c r="N2794">
        <f t="shared" si="476"/>
        <v>100839</v>
      </c>
      <c r="O2794">
        <f t="shared" si="477"/>
        <v>100840</v>
      </c>
      <c r="P2794">
        <f t="shared" si="478"/>
        <v>100840</v>
      </c>
      <c r="Q2794">
        <f t="shared" si="479"/>
        <v>100840</v>
      </c>
      <c r="R2794">
        <f t="shared" si="480"/>
        <v>100839</v>
      </c>
      <c r="S2794">
        <f t="shared" si="481"/>
        <v>100840</v>
      </c>
      <c r="T2794">
        <f t="shared" si="482"/>
        <v>100839</v>
      </c>
      <c r="U2794">
        <f t="shared" si="483"/>
        <v>202791</v>
      </c>
      <c r="V2794" s="7">
        <f>IFERROR(VLOOKUP(VALUE(L2794),工作表2!$A:$N,14,1)/50,0)</f>
        <v>891220.46</v>
      </c>
      <c r="W2794" s="7">
        <f>IFERROR(VLOOKUP(VALUE(M2794),工作表2!$A:$N,14,1)/50,0)</f>
        <v>891220.46</v>
      </c>
      <c r="X2794" s="7">
        <f>IFERROR(VLOOKUP(VALUE(N2794),工作表2!$A:$N,14,1)/50,0)</f>
        <v>891220.46</v>
      </c>
      <c r="Y2794" s="7">
        <f>IFERROR(VLOOKUP(VALUE(O2794),工作表2!$A:$N,14,1)/50,0)</f>
        <v>891220.46</v>
      </c>
      <c r="Z2794" s="7">
        <f>IFERROR(VLOOKUP(VALUE(P2794),工作表2!$A:$N,14,1)/50,0)</f>
        <v>891220.46</v>
      </c>
      <c r="AA2794" s="7">
        <f>IFERROR(VLOOKUP(VALUE(Q2794),工作表2!$A:$N,14,1)/50,0)</f>
        <v>891220.46</v>
      </c>
      <c r="AB2794" s="7">
        <f>IFERROR(VLOOKUP(VALUE(R2794),工作表2!$A:$N,14,1)/50,0)</f>
        <v>891220.46</v>
      </c>
      <c r="AC2794" s="7">
        <f>IFERROR(VLOOKUP(VALUE(S2794),工作表2!$A:$N,14,1)/50,0)</f>
        <v>891220.46</v>
      </c>
      <c r="AD2794" s="7">
        <f>IFERROR(VLOOKUP(VALUE(T2794),工作表2!$A:$N,14,1)/50,0)</f>
        <v>891220.46</v>
      </c>
      <c r="AE2794" s="7">
        <f>IFERROR(VLOOKUP(VALUE(U2794),工作表2!$A:$N,14,1),0)</f>
        <v>133680069.5</v>
      </c>
      <c r="AF2794" s="7">
        <f t="shared" si="484"/>
        <v>141701053.63999999</v>
      </c>
    </row>
    <row r="2795" spans="1:32" x14ac:dyDescent="0.15">
      <c r="A2795" s="8">
        <v>102791</v>
      </c>
      <c r="B2795" s="3" t="s">
        <v>10170</v>
      </c>
      <c r="C2795" t="s">
        <v>10171</v>
      </c>
      <c r="D2795" t="s">
        <v>10172</v>
      </c>
      <c r="E2795" t="s">
        <v>10173</v>
      </c>
      <c r="F2795" t="s">
        <v>10174</v>
      </c>
      <c r="G2795" t="s">
        <v>10175</v>
      </c>
      <c r="H2795" t="s">
        <v>10176</v>
      </c>
      <c r="I2795" t="s">
        <v>10177</v>
      </c>
      <c r="J2795" t="s">
        <v>10178</v>
      </c>
      <c r="K2795" t="s">
        <v>10179</v>
      </c>
      <c r="L2795">
        <f t="shared" si="474"/>
        <v>100838</v>
      </c>
      <c r="M2795">
        <f t="shared" si="475"/>
        <v>100838</v>
      </c>
      <c r="N2795">
        <f t="shared" si="476"/>
        <v>100840</v>
      </c>
      <c r="O2795">
        <f t="shared" si="477"/>
        <v>100839</v>
      </c>
      <c r="P2795">
        <f t="shared" si="478"/>
        <v>100838</v>
      </c>
      <c r="Q2795">
        <f t="shared" si="479"/>
        <v>100838</v>
      </c>
      <c r="R2795">
        <f t="shared" si="480"/>
        <v>100840</v>
      </c>
      <c r="S2795">
        <f t="shared" si="481"/>
        <v>100838</v>
      </c>
      <c r="T2795">
        <f t="shared" si="482"/>
        <v>100838</v>
      </c>
      <c r="U2795">
        <f t="shared" si="483"/>
        <v>202792</v>
      </c>
      <c r="V2795" s="7">
        <f>IFERROR(VLOOKUP(VALUE(L2795),工作表2!$A:$N,14,1)/50,0)</f>
        <v>891220.46</v>
      </c>
      <c r="W2795" s="7">
        <f>IFERROR(VLOOKUP(VALUE(M2795),工作表2!$A:$N,14,1)/50,0)</f>
        <v>891220.46</v>
      </c>
      <c r="X2795" s="7">
        <f>IFERROR(VLOOKUP(VALUE(N2795),工作表2!$A:$N,14,1)/50,0)</f>
        <v>891220.46</v>
      </c>
      <c r="Y2795" s="7">
        <f>IFERROR(VLOOKUP(VALUE(O2795),工作表2!$A:$N,14,1)/50,0)</f>
        <v>891220.46</v>
      </c>
      <c r="Z2795" s="7">
        <f>IFERROR(VLOOKUP(VALUE(P2795),工作表2!$A:$N,14,1)/50,0)</f>
        <v>891220.46</v>
      </c>
      <c r="AA2795" s="7">
        <f>IFERROR(VLOOKUP(VALUE(Q2795),工作表2!$A:$N,14,1)/50,0)</f>
        <v>891220.46</v>
      </c>
      <c r="AB2795" s="7">
        <f>IFERROR(VLOOKUP(VALUE(R2795),工作表2!$A:$N,14,1)/50,0)</f>
        <v>891220.46</v>
      </c>
      <c r="AC2795" s="7">
        <f>IFERROR(VLOOKUP(VALUE(S2795),工作表2!$A:$N,14,1)/50,0)</f>
        <v>891220.46</v>
      </c>
      <c r="AD2795" s="7">
        <f>IFERROR(VLOOKUP(VALUE(T2795),工作表2!$A:$N,14,1)/50,0)</f>
        <v>891220.46</v>
      </c>
      <c r="AE2795" s="7">
        <f>IFERROR(VLOOKUP(VALUE(U2795),工作表2!$A:$N,14,1),0)</f>
        <v>133753502.5</v>
      </c>
      <c r="AF2795" s="7">
        <f t="shared" si="484"/>
        <v>141774486.63999999</v>
      </c>
    </row>
    <row r="2796" spans="1:32" x14ac:dyDescent="0.15">
      <c r="A2796" s="8">
        <v>102792</v>
      </c>
      <c r="B2796" s="3" t="s">
        <v>10170</v>
      </c>
      <c r="C2796" t="s">
        <v>10161</v>
      </c>
      <c r="D2796" t="s">
        <v>10162</v>
      </c>
      <c r="E2796" t="s">
        <v>10180</v>
      </c>
      <c r="F2796" t="s">
        <v>10181</v>
      </c>
      <c r="G2796" t="s">
        <v>10182</v>
      </c>
      <c r="H2796" t="s">
        <v>10166</v>
      </c>
      <c r="I2796" t="s">
        <v>10177</v>
      </c>
      <c r="J2796" t="s">
        <v>10178</v>
      </c>
      <c r="K2796" t="s">
        <v>10183</v>
      </c>
      <c r="L2796">
        <f t="shared" si="474"/>
        <v>100838</v>
      </c>
      <c r="M2796">
        <f t="shared" si="475"/>
        <v>100840</v>
      </c>
      <c r="N2796">
        <f t="shared" si="476"/>
        <v>100839</v>
      </c>
      <c r="O2796">
        <f t="shared" si="477"/>
        <v>100838</v>
      </c>
      <c r="P2796">
        <f t="shared" si="478"/>
        <v>100839</v>
      </c>
      <c r="Q2796">
        <f t="shared" si="479"/>
        <v>100839</v>
      </c>
      <c r="R2796">
        <f t="shared" si="480"/>
        <v>100839</v>
      </c>
      <c r="S2796">
        <f t="shared" si="481"/>
        <v>100838</v>
      </c>
      <c r="T2796">
        <f t="shared" si="482"/>
        <v>100838</v>
      </c>
      <c r="U2796">
        <f t="shared" si="483"/>
        <v>202793</v>
      </c>
      <c r="V2796" s="7">
        <f>IFERROR(VLOOKUP(VALUE(L2796),工作表2!$A:$N,14,1)/50,0)</f>
        <v>891220.46</v>
      </c>
      <c r="W2796" s="7">
        <f>IFERROR(VLOOKUP(VALUE(M2796),工作表2!$A:$N,14,1)/50,0)</f>
        <v>891220.46</v>
      </c>
      <c r="X2796" s="7">
        <f>IFERROR(VLOOKUP(VALUE(N2796),工作表2!$A:$N,14,1)/50,0)</f>
        <v>891220.46</v>
      </c>
      <c r="Y2796" s="7">
        <f>IFERROR(VLOOKUP(VALUE(O2796),工作表2!$A:$N,14,1)/50,0)</f>
        <v>891220.46</v>
      </c>
      <c r="Z2796" s="7">
        <f>IFERROR(VLOOKUP(VALUE(P2796),工作表2!$A:$N,14,1)/50,0)</f>
        <v>891220.46</v>
      </c>
      <c r="AA2796" s="7">
        <f>IFERROR(VLOOKUP(VALUE(Q2796),工作表2!$A:$N,14,1)/50,0)</f>
        <v>891220.46</v>
      </c>
      <c r="AB2796" s="7">
        <f>IFERROR(VLOOKUP(VALUE(R2796),工作表2!$A:$N,14,1)/50,0)</f>
        <v>891220.46</v>
      </c>
      <c r="AC2796" s="7">
        <f>IFERROR(VLOOKUP(VALUE(S2796),工作表2!$A:$N,14,1)/50,0)</f>
        <v>891220.46</v>
      </c>
      <c r="AD2796" s="7">
        <f>IFERROR(VLOOKUP(VALUE(T2796),工作表2!$A:$N,14,1)/50,0)</f>
        <v>891220.46</v>
      </c>
      <c r="AE2796" s="7">
        <f>IFERROR(VLOOKUP(VALUE(U2796),工作表2!$A:$N,14,1),0)</f>
        <v>133826968.5</v>
      </c>
      <c r="AF2796" s="7">
        <f t="shared" si="484"/>
        <v>141847952.63999999</v>
      </c>
    </row>
    <row r="2797" spans="1:32" x14ac:dyDescent="0.15">
      <c r="A2797" s="8">
        <v>102793</v>
      </c>
      <c r="B2797" s="3" t="s">
        <v>10184</v>
      </c>
      <c r="C2797" t="s">
        <v>10185</v>
      </c>
      <c r="D2797" t="s">
        <v>10172</v>
      </c>
      <c r="E2797" t="s">
        <v>10173</v>
      </c>
      <c r="F2797" t="s">
        <v>10181</v>
      </c>
      <c r="G2797" t="s">
        <v>10175</v>
      </c>
      <c r="H2797" t="s">
        <v>10176</v>
      </c>
      <c r="I2797" t="s">
        <v>10186</v>
      </c>
      <c r="J2797" t="s">
        <v>10178</v>
      </c>
      <c r="K2797" t="s">
        <v>10187</v>
      </c>
      <c r="L2797">
        <f t="shared" si="474"/>
        <v>100840</v>
      </c>
      <c r="M2797">
        <f t="shared" si="475"/>
        <v>100839</v>
      </c>
      <c r="N2797">
        <f t="shared" si="476"/>
        <v>100840</v>
      </c>
      <c r="O2797">
        <f t="shared" si="477"/>
        <v>100839</v>
      </c>
      <c r="P2797">
        <f t="shared" si="478"/>
        <v>100839</v>
      </c>
      <c r="Q2797">
        <f t="shared" si="479"/>
        <v>100838</v>
      </c>
      <c r="R2797">
        <f t="shared" si="480"/>
        <v>100840</v>
      </c>
      <c r="S2797">
        <f t="shared" si="481"/>
        <v>100839</v>
      </c>
      <c r="T2797">
        <f t="shared" si="482"/>
        <v>100838</v>
      </c>
      <c r="U2797">
        <f t="shared" si="483"/>
        <v>202794</v>
      </c>
      <c r="V2797" s="7">
        <f>IFERROR(VLOOKUP(VALUE(L2797),工作表2!$A:$N,14,1)/50,0)</f>
        <v>891220.46</v>
      </c>
      <c r="W2797" s="7">
        <f>IFERROR(VLOOKUP(VALUE(M2797),工作表2!$A:$N,14,1)/50,0)</f>
        <v>891220.46</v>
      </c>
      <c r="X2797" s="7">
        <f>IFERROR(VLOOKUP(VALUE(N2797),工作表2!$A:$N,14,1)/50,0)</f>
        <v>891220.46</v>
      </c>
      <c r="Y2797" s="7">
        <f>IFERROR(VLOOKUP(VALUE(O2797),工作表2!$A:$N,14,1)/50,0)</f>
        <v>891220.46</v>
      </c>
      <c r="Z2797" s="7">
        <f>IFERROR(VLOOKUP(VALUE(P2797),工作表2!$A:$N,14,1)/50,0)</f>
        <v>891220.46</v>
      </c>
      <c r="AA2797" s="7">
        <f>IFERROR(VLOOKUP(VALUE(Q2797),工作表2!$A:$N,14,1)/50,0)</f>
        <v>891220.46</v>
      </c>
      <c r="AB2797" s="7">
        <f>IFERROR(VLOOKUP(VALUE(R2797),工作表2!$A:$N,14,1)/50,0)</f>
        <v>891220.46</v>
      </c>
      <c r="AC2797" s="7">
        <f>IFERROR(VLOOKUP(VALUE(S2797),工作表2!$A:$N,14,1)/50,0)</f>
        <v>891220.46</v>
      </c>
      <c r="AD2797" s="7">
        <f>IFERROR(VLOOKUP(VALUE(T2797),工作表2!$A:$N,14,1)/50,0)</f>
        <v>891220.46</v>
      </c>
      <c r="AE2797" s="7">
        <f>IFERROR(VLOOKUP(VALUE(U2797),工作表2!$A:$N,14,1),0)</f>
        <v>136274918.5</v>
      </c>
      <c r="AF2797" s="7">
        <f t="shared" si="484"/>
        <v>144295902.63999999</v>
      </c>
    </row>
    <row r="2798" spans="1:32" x14ac:dyDescent="0.15">
      <c r="A2798" s="8">
        <v>102794</v>
      </c>
      <c r="B2798" s="3" t="s">
        <v>10160</v>
      </c>
      <c r="C2798" t="s">
        <v>10161</v>
      </c>
      <c r="D2798" t="s">
        <v>10172</v>
      </c>
      <c r="E2798" t="s">
        <v>10180</v>
      </c>
      <c r="F2798" t="s">
        <v>10174</v>
      </c>
      <c r="G2798" t="s">
        <v>10182</v>
      </c>
      <c r="H2798" t="s">
        <v>10176</v>
      </c>
      <c r="I2798" t="s">
        <v>10177</v>
      </c>
      <c r="J2798" t="s">
        <v>10168</v>
      </c>
      <c r="K2798" t="s">
        <v>10188</v>
      </c>
      <c r="L2798">
        <f t="shared" si="474"/>
        <v>100839</v>
      </c>
      <c r="M2798">
        <f t="shared" si="475"/>
        <v>100840</v>
      </c>
      <c r="N2798">
        <f t="shared" si="476"/>
        <v>100840</v>
      </c>
      <c r="O2798">
        <f t="shared" si="477"/>
        <v>100838</v>
      </c>
      <c r="P2798">
        <f t="shared" si="478"/>
        <v>100838</v>
      </c>
      <c r="Q2798">
        <f t="shared" si="479"/>
        <v>100839</v>
      </c>
      <c r="R2798">
        <f t="shared" si="480"/>
        <v>100840</v>
      </c>
      <c r="S2798">
        <f t="shared" si="481"/>
        <v>100838</v>
      </c>
      <c r="T2798">
        <f t="shared" si="482"/>
        <v>100839</v>
      </c>
      <c r="U2798">
        <f t="shared" si="483"/>
        <v>202795</v>
      </c>
      <c r="V2798" s="7">
        <f>IFERROR(VLOOKUP(VALUE(L2798),工作表2!$A:$N,14,1)/50,0)</f>
        <v>891220.46</v>
      </c>
      <c r="W2798" s="7">
        <f>IFERROR(VLOOKUP(VALUE(M2798),工作表2!$A:$N,14,1)/50,0)</f>
        <v>891220.46</v>
      </c>
      <c r="X2798" s="7">
        <f>IFERROR(VLOOKUP(VALUE(N2798),工作表2!$A:$N,14,1)/50,0)</f>
        <v>891220.46</v>
      </c>
      <c r="Y2798" s="7">
        <f>IFERROR(VLOOKUP(VALUE(O2798),工作表2!$A:$N,14,1)/50,0)</f>
        <v>891220.46</v>
      </c>
      <c r="Z2798" s="7">
        <f>IFERROR(VLOOKUP(VALUE(P2798),工作表2!$A:$N,14,1)/50,0)</f>
        <v>891220.46</v>
      </c>
      <c r="AA2798" s="7">
        <f>IFERROR(VLOOKUP(VALUE(Q2798),工作表2!$A:$N,14,1)/50,0)</f>
        <v>891220.46</v>
      </c>
      <c r="AB2798" s="7">
        <f>IFERROR(VLOOKUP(VALUE(R2798),工作表2!$A:$N,14,1)/50,0)</f>
        <v>891220.46</v>
      </c>
      <c r="AC2798" s="7">
        <f>IFERROR(VLOOKUP(VALUE(S2798),工作表2!$A:$N,14,1)/50,0)</f>
        <v>891220.46</v>
      </c>
      <c r="AD2798" s="7">
        <f>IFERROR(VLOOKUP(VALUE(T2798),工作表2!$A:$N,14,1)/50,0)</f>
        <v>891220.46</v>
      </c>
      <c r="AE2798" s="7">
        <f>IFERROR(VLOOKUP(VALUE(U2798),工作表2!$A:$N,14,1),0)</f>
        <v>133973994.5</v>
      </c>
      <c r="AF2798" s="7">
        <f t="shared" si="484"/>
        <v>141994978.63999999</v>
      </c>
    </row>
    <row r="2799" spans="1:32" x14ac:dyDescent="0.15">
      <c r="A2799" s="8">
        <v>102795</v>
      </c>
      <c r="B2799" s="3" t="s">
        <v>10170</v>
      </c>
      <c r="C2799" t="s">
        <v>10161</v>
      </c>
      <c r="D2799" t="s">
        <v>10189</v>
      </c>
      <c r="E2799" t="s">
        <v>10163</v>
      </c>
      <c r="F2799" t="s">
        <v>10164</v>
      </c>
      <c r="G2799" t="s">
        <v>10182</v>
      </c>
      <c r="H2799" t="s">
        <v>10176</v>
      </c>
      <c r="I2799" t="s">
        <v>10177</v>
      </c>
      <c r="J2799" t="s">
        <v>10178</v>
      </c>
      <c r="K2799" t="s">
        <v>10190</v>
      </c>
      <c r="L2799">
        <f t="shared" si="474"/>
        <v>100838</v>
      </c>
      <c r="M2799">
        <f t="shared" si="475"/>
        <v>100840</v>
      </c>
      <c r="N2799">
        <f t="shared" si="476"/>
        <v>100838</v>
      </c>
      <c r="O2799">
        <f t="shared" si="477"/>
        <v>100840</v>
      </c>
      <c r="P2799">
        <f t="shared" si="478"/>
        <v>100840</v>
      </c>
      <c r="Q2799">
        <f t="shared" si="479"/>
        <v>100839</v>
      </c>
      <c r="R2799">
        <f t="shared" si="480"/>
        <v>100840</v>
      </c>
      <c r="S2799">
        <f t="shared" si="481"/>
        <v>100838</v>
      </c>
      <c r="T2799">
        <f t="shared" si="482"/>
        <v>100838</v>
      </c>
      <c r="U2799">
        <f t="shared" si="483"/>
        <v>202796</v>
      </c>
      <c r="V2799" s="7">
        <f>IFERROR(VLOOKUP(VALUE(L2799),工作表2!$A:$N,14,1)/50,0)</f>
        <v>891220.46</v>
      </c>
      <c r="W2799" s="7">
        <f>IFERROR(VLOOKUP(VALUE(M2799),工作表2!$A:$N,14,1)/50,0)</f>
        <v>891220.46</v>
      </c>
      <c r="X2799" s="7">
        <f>IFERROR(VLOOKUP(VALUE(N2799),工作表2!$A:$N,14,1)/50,0)</f>
        <v>891220.46</v>
      </c>
      <c r="Y2799" s="7">
        <f>IFERROR(VLOOKUP(VALUE(O2799),工作表2!$A:$N,14,1)/50,0)</f>
        <v>891220.46</v>
      </c>
      <c r="Z2799" s="7">
        <f>IFERROR(VLOOKUP(VALUE(P2799),工作表2!$A:$N,14,1)/50,0)</f>
        <v>891220.46</v>
      </c>
      <c r="AA2799" s="7">
        <f>IFERROR(VLOOKUP(VALUE(Q2799),工作表2!$A:$N,14,1)/50,0)</f>
        <v>891220.46</v>
      </c>
      <c r="AB2799" s="7">
        <f>IFERROR(VLOOKUP(VALUE(R2799),工作表2!$A:$N,14,1)/50,0)</f>
        <v>891220.46</v>
      </c>
      <c r="AC2799" s="7">
        <f>IFERROR(VLOOKUP(VALUE(S2799),工作表2!$A:$N,14,1)/50,0)</f>
        <v>891220.46</v>
      </c>
      <c r="AD2799" s="7">
        <f>IFERROR(VLOOKUP(VALUE(T2799),工作表2!$A:$N,14,1)/50,0)</f>
        <v>891220.46</v>
      </c>
      <c r="AE2799" s="7">
        <f>IFERROR(VLOOKUP(VALUE(U2799),工作表2!$A:$N,14,1),0)</f>
        <v>134047555.5</v>
      </c>
      <c r="AF2799" s="7">
        <f t="shared" si="484"/>
        <v>142068539.63999999</v>
      </c>
    </row>
    <row r="2800" spans="1:32" x14ac:dyDescent="0.15">
      <c r="A2800" s="8">
        <v>102796</v>
      </c>
      <c r="B2800" s="3" t="s">
        <v>10184</v>
      </c>
      <c r="C2800" t="s">
        <v>10161</v>
      </c>
      <c r="D2800" t="s">
        <v>10162</v>
      </c>
      <c r="E2800" t="s">
        <v>10173</v>
      </c>
      <c r="F2800" t="s">
        <v>10181</v>
      </c>
      <c r="G2800" t="s">
        <v>10165</v>
      </c>
      <c r="H2800" t="s">
        <v>10176</v>
      </c>
      <c r="I2800" t="s">
        <v>10186</v>
      </c>
      <c r="J2800" t="s">
        <v>10178</v>
      </c>
      <c r="K2800" t="s">
        <v>10191</v>
      </c>
      <c r="L2800">
        <f t="shared" si="474"/>
        <v>100840</v>
      </c>
      <c r="M2800">
        <f t="shared" si="475"/>
        <v>100840</v>
      </c>
      <c r="N2800">
        <f t="shared" si="476"/>
        <v>100839</v>
      </c>
      <c r="O2800">
        <f t="shared" si="477"/>
        <v>100839</v>
      </c>
      <c r="P2800">
        <f t="shared" si="478"/>
        <v>100839</v>
      </c>
      <c r="Q2800">
        <f t="shared" si="479"/>
        <v>100840</v>
      </c>
      <c r="R2800">
        <f t="shared" si="480"/>
        <v>100840</v>
      </c>
      <c r="S2800">
        <f t="shared" si="481"/>
        <v>100839</v>
      </c>
      <c r="T2800">
        <f t="shared" si="482"/>
        <v>100838</v>
      </c>
      <c r="U2800">
        <f t="shared" si="483"/>
        <v>202797</v>
      </c>
      <c r="V2800" s="7">
        <f>IFERROR(VLOOKUP(VALUE(L2800),工作表2!$A:$N,14,1)/50,0)</f>
        <v>891220.46</v>
      </c>
      <c r="W2800" s="7">
        <f>IFERROR(VLOOKUP(VALUE(M2800),工作表2!$A:$N,14,1)/50,0)</f>
        <v>891220.46</v>
      </c>
      <c r="X2800" s="7">
        <f>IFERROR(VLOOKUP(VALUE(N2800),工作表2!$A:$N,14,1)/50,0)</f>
        <v>891220.46</v>
      </c>
      <c r="Y2800" s="7">
        <f>IFERROR(VLOOKUP(VALUE(O2800),工作表2!$A:$N,14,1)/50,0)</f>
        <v>891220.46</v>
      </c>
      <c r="Z2800" s="7">
        <f>IFERROR(VLOOKUP(VALUE(P2800),工作表2!$A:$N,14,1)/50,0)</f>
        <v>891220.46</v>
      </c>
      <c r="AA2800" s="7">
        <f>IFERROR(VLOOKUP(VALUE(Q2800),工作表2!$A:$N,14,1)/50,0)</f>
        <v>891220.46</v>
      </c>
      <c r="AB2800" s="7">
        <f>IFERROR(VLOOKUP(VALUE(R2800),工作表2!$A:$N,14,1)/50,0)</f>
        <v>891220.46</v>
      </c>
      <c r="AC2800" s="7">
        <f>IFERROR(VLOOKUP(VALUE(S2800),工作表2!$A:$N,14,1)/50,0)</f>
        <v>891220.46</v>
      </c>
      <c r="AD2800" s="7">
        <f>IFERROR(VLOOKUP(VALUE(T2800),工作表2!$A:$N,14,1)/50,0)</f>
        <v>891220.46</v>
      </c>
      <c r="AE2800" s="7">
        <f>IFERROR(VLOOKUP(VALUE(U2800),工作表2!$A:$N,14,1),0)</f>
        <v>136498613</v>
      </c>
      <c r="AF2800" s="7">
        <f t="shared" si="484"/>
        <v>144519597.13999999</v>
      </c>
    </row>
    <row r="2801" spans="1:32" x14ac:dyDescent="0.15">
      <c r="A2801" s="8">
        <v>102797</v>
      </c>
      <c r="B2801" s="3" t="s">
        <v>10170</v>
      </c>
      <c r="C2801" t="s">
        <v>10185</v>
      </c>
      <c r="D2801" t="s">
        <v>10172</v>
      </c>
      <c r="E2801" t="s">
        <v>10180</v>
      </c>
      <c r="F2801" t="s">
        <v>10164</v>
      </c>
      <c r="G2801" t="s">
        <v>10175</v>
      </c>
      <c r="H2801" t="s">
        <v>10192</v>
      </c>
      <c r="I2801" t="s">
        <v>10177</v>
      </c>
      <c r="J2801" t="s">
        <v>10193</v>
      </c>
      <c r="K2801" t="s">
        <v>10194</v>
      </c>
      <c r="L2801">
        <f t="shared" si="474"/>
        <v>100838</v>
      </c>
      <c r="M2801">
        <f t="shared" si="475"/>
        <v>100839</v>
      </c>
      <c r="N2801">
        <f t="shared" si="476"/>
        <v>100840</v>
      </c>
      <c r="O2801">
        <f t="shared" si="477"/>
        <v>100838</v>
      </c>
      <c r="P2801">
        <f t="shared" si="478"/>
        <v>100840</v>
      </c>
      <c r="Q2801">
        <f t="shared" si="479"/>
        <v>100838</v>
      </c>
      <c r="R2801">
        <f t="shared" si="480"/>
        <v>100838</v>
      </c>
      <c r="S2801">
        <f t="shared" si="481"/>
        <v>100838</v>
      </c>
      <c r="T2801">
        <f t="shared" si="482"/>
        <v>100840</v>
      </c>
      <c r="U2801">
        <f t="shared" si="483"/>
        <v>202798</v>
      </c>
      <c r="V2801" s="7">
        <f>IFERROR(VLOOKUP(VALUE(L2801),工作表2!$A:$N,14,1)/50,0)</f>
        <v>891220.46</v>
      </c>
      <c r="W2801" s="7">
        <f>IFERROR(VLOOKUP(VALUE(M2801),工作表2!$A:$N,14,1)/50,0)</f>
        <v>891220.46</v>
      </c>
      <c r="X2801" s="7">
        <f>IFERROR(VLOOKUP(VALUE(N2801),工作表2!$A:$N,14,1)/50,0)</f>
        <v>891220.46</v>
      </c>
      <c r="Y2801" s="7">
        <f>IFERROR(VLOOKUP(VALUE(O2801),工作表2!$A:$N,14,1)/50,0)</f>
        <v>891220.46</v>
      </c>
      <c r="Z2801" s="7">
        <f>IFERROR(VLOOKUP(VALUE(P2801),工作表2!$A:$N,14,1)/50,0)</f>
        <v>891220.46</v>
      </c>
      <c r="AA2801" s="7">
        <f>IFERROR(VLOOKUP(VALUE(Q2801),工作表2!$A:$N,14,1)/50,0)</f>
        <v>891220.46</v>
      </c>
      <c r="AB2801" s="7">
        <f>IFERROR(VLOOKUP(VALUE(R2801),工作表2!$A:$N,14,1)/50,0)</f>
        <v>891220.46</v>
      </c>
      <c r="AC2801" s="7">
        <f>IFERROR(VLOOKUP(VALUE(S2801),工作表2!$A:$N,14,1)/50,0)</f>
        <v>891220.46</v>
      </c>
      <c r="AD2801" s="7">
        <f>IFERROR(VLOOKUP(VALUE(T2801),工作表2!$A:$N,14,1)/50,0)</f>
        <v>891220.46</v>
      </c>
      <c r="AE2801" s="7">
        <f>IFERROR(VLOOKUP(VALUE(U2801),工作表2!$A:$N,14,1),0)</f>
        <v>135431578.5</v>
      </c>
      <c r="AF2801" s="7">
        <f t="shared" si="484"/>
        <v>143452562.63999999</v>
      </c>
    </row>
    <row r="2802" spans="1:32" x14ac:dyDescent="0.15">
      <c r="A2802" s="8">
        <v>102798</v>
      </c>
      <c r="B2802" s="3" t="s">
        <v>10160</v>
      </c>
      <c r="C2802" t="s">
        <v>10185</v>
      </c>
      <c r="D2802" t="s">
        <v>10162</v>
      </c>
      <c r="E2802" t="s">
        <v>10180</v>
      </c>
      <c r="F2802" t="s">
        <v>10181</v>
      </c>
      <c r="G2802" t="s">
        <v>10165</v>
      </c>
      <c r="H2802" t="s">
        <v>10176</v>
      </c>
      <c r="I2802" t="s">
        <v>10167</v>
      </c>
      <c r="J2802" t="s">
        <v>10178</v>
      </c>
      <c r="K2802" t="s">
        <v>10195</v>
      </c>
      <c r="L2802">
        <f t="shared" si="474"/>
        <v>100839</v>
      </c>
      <c r="M2802">
        <f t="shared" si="475"/>
        <v>100839</v>
      </c>
      <c r="N2802">
        <f t="shared" si="476"/>
        <v>100839</v>
      </c>
      <c r="O2802">
        <f t="shared" si="477"/>
        <v>100838</v>
      </c>
      <c r="P2802">
        <f t="shared" si="478"/>
        <v>100839</v>
      </c>
      <c r="Q2802">
        <f t="shared" si="479"/>
        <v>100840</v>
      </c>
      <c r="R2802">
        <f t="shared" si="480"/>
        <v>100840</v>
      </c>
      <c r="S2802">
        <f t="shared" si="481"/>
        <v>100840</v>
      </c>
      <c r="T2802">
        <f t="shared" si="482"/>
        <v>100838</v>
      </c>
      <c r="U2802">
        <f t="shared" si="483"/>
        <v>202799</v>
      </c>
      <c r="V2802" s="7">
        <f>IFERROR(VLOOKUP(VALUE(L2802),工作表2!$A:$N,14,1)/50,0)</f>
        <v>891220.46</v>
      </c>
      <c r="W2802" s="7">
        <f>IFERROR(VLOOKUP(VALUE(M2802),工作表2!$A:$N,14,1)/50,0)</f>
        <v>891220.46</v>
      </c>
      <c r="X2802" s="7">
        <f>IFERROR(VLOOKUP(VALUE(N2802),工作表2!$A:$N,14,1)/50,0)</f>
        <v>891220.46</v>
      </c>
      <c r="Y2802" s="7">
        <f>IFERROR(VLOOKUP(VALUE(O2802),工作表2!$A:$N,14,1)/50,0)</f>
        <v>891220.46</v>
      </c>
      <c r="Z2802" s="7">
        <f>IFERROR(VLOOKUP(VALUE(P2802),工作表2!$A:$N,14,1)/50,0)</f>
        <v>891220.46</v>
      </c>
      <c r="AA2802" s="7">
        <f>IFERROR(VLOOKUP(VALUE(Q2802),工作表2!$A:$N,14,1)/50,0)</f>
        <v>891220.46</v>
      </c>
      <c r="AB2802" s="7">
        <f>IFERROR(VLOOKUP(VALUE(R2802),工作表2!$A:$N,14,1)/50,0)</f>
        <v>891220.46</v>
      </c>
      <c r="AC2802" s="7">
        <f>IFERROR(VLOOKUP(VALUE(S2802),工作表2!$A:$N,14,1)/50,0)</f>
        <v>891220.46</v>
      </c>
      <c r="AD2802" s="7">
        <f>IFERROR(VLOOKUP(VALUE(T2802),工作表2!$A:$N,14,1)/50,0)</f>
        <v>891220.46</v>
      </c>
      <c r="AE2802" s="7">
        <f>IFERROR(VLOOKUP(VALUE(U2802),工作表2!$A:$N,14,1),0)</f>
        <v>135981654</v>
      </c>
      <c r="AF2802" s="7">
        <f t="shared" si="484"/>
        <v>144002638.13999999</v>
      </c>
    </row>
    <row r="2803" spans="1:32" x14ac:dyDescent="0.15">
      <c r="A2803" s="8">
        <v>102799</v>
      </c>
      <c r="B2803" s="3" t="s">
        <v>10170</v>
      </c>
      <c r="C2803" t="s">
        <v>10185</v>
      </c>
      <c r="D2803" t="s">
        <v>10189</v>
      </c>
      <c r="E2803" t="s">
        <v>10163</v>
      </c>
      <c r="F2803" t="s">
        <v>10164</v>
      </c>
      <c r="G2803" t="s">
        <v>10165</v>
      </c>
      <c r="H2803" t="s">
        <v>10176</v>
      </c>
      <c r="I2803" t="s">
        <v>10186</v>
      </c>
      <c r="J2803" t="s">
        <v>10178</v>
      </c>
      <c r="K2803" t="s">
        <v>10196</v>
      </c>
      <c r="L2803">
        <f t="shared" si="474"/>
        <v>100838</v>
      </c>
      <c r="M2803">
        <f t="shared" si="475"/>
        <v>100839</v>
      </c>
      <c r="N2803">
        <f t="shared" si="476"/>
        <v>100838</v>
      </c>
      <c r="O2803">
        <f t="shared" si="477"/>
        <v>100840</v>
      </c>
      <c r="P2803">
        <f t="shared" si="478"/>
        <v>100840</v>
      </c>
      <c r="Q2803">
        <f t="shared" si="479"/>
        <v>100840</v>
      </c>
      <c r="R2803">
        <f t="shared" si="480"/>
        <v>100840</v>
      </c>
      <c r="S2803">
        <f t="shared" si="481"/>
        <v>100839</v>
      </c>
      <c r="T2803">
        <f t="shared" si="482"/>
        <v>100838</v>
      </c>
      <c r="U2803">
        <f t="shared" si="483"/>
        <v>202800</v>
      </c>
      <c r="V2803" s="7">
        <f>IFERROR(VLOOKUP(VALUE(L2803),工作表2!$A:$N,14,1)/50,0)</f>
        <v>891220.46</v>
      </c>
      <c r="W2803" s="7">
        <f>IFERROR(VLOOKUP(VALUE(M2803),工作表2!$A:$N,14,1)/50,0)</f>
        <v>891220.46</v>
      </c>
      <c r="X2803" s="7">
        <f>IFERROR(VLOOKUP(VALUE(N2803),工作表2!$A:$N,14,1)/50,0)</f>
        <v>891220.46</v>
      </c>
      <c r="Y2803" s="7">
        <f>IFERROR(VLOOKUP(VALUE(O2803),工作表2!$A:$N,14,1)/50,0)</f>
        <v>891220.46</v>
      </c>
      <c r="Z2803" s="7">
        <f>IFERROR(VLOOKUP(VALUE(P2803),工作表2!$A:$N,14,1)/50,0)</f>
        <v>891220.46</v>
      </c>
      <c r="AA2803" s="7">
        <f>IFERROR(VLOOKUP(VALUE(Q2803),工作表2!$A:$N,14,1)/50,0)</f>
        <v>891220.46</v>
      </c>
      <c r="AB2803" s="7">
        <f>IFERROR(VLOOKUP(VALUE(R2803),工作表2!$A:$N,14,1)/50,0)</f>
        <v>891220.46</v>
      </c>
      <c r="AC2803" s="7">
        <f>IFERROR(VLOOKUP(VALUE(S2803),工作表2!$A:$N,14,1)/50,0)</f>
        <v>891220.46</v>
      </c>
      <c r="AD2803" s="7">
        <f>IFERROR(VLOOKUP(VALUE(T2803),工作表2!$A:$N,14,1)/50,0)</f>
        <v>891220.46</v>
      </c>
      <c r="AE2803" s="7">
        <f>IFERROR(VLOOKUP(VALUE(U2803),工作表2!$A:$N,14,1),0)</f>
        <v>136722604</v>
      </c>
      <c r="AF2803" s="7">
        <f t="shared" si="484"/>
        <v>144743588.13999999</v>
      </c>
    </row>
    <row r="2804" spans="1:32" x14ac:dyDescent="0.15">
      <c r="A2804" s="8">
        <v>102800</v>
      </c>
      <c r="B2804" s="3" t="s">
        <v>10197</v>
      </c>
      <c r="C2804" t="s">
        <v>10198</v>
      </c>
      <c r="D2804" t="s">
        <v>10199</v>
      </c>
      <c r="E2804" t="s">
        <v>10200</v>
      </c>
      <c r="F2804" t="s">
        <v>10201</v>
      </c>
      <c r="G2804" t="s">
        <v>10202</v>
      </c>
      <c r="H2804" t="s">
        <v>10203</v>
      </c>
      <c r="I2804" t="s">
        <v>10204</v>
      </c>
      <c r="J2804" t="s">
        <v>10205</v>
      </c>
      <c r="K2804" t="s">
        <v>10206</v>
      </c>
      <c r="L2804">
        <f t="shared" si="474"/>
        <v>100842</v>
      </c>
      <c r="M2804">
        <f t="shared" si="475"/>
        <v>100841</v>
      </c>
      <c r="N2804">
        <f t="shared" si="476"/>
        <v>100841</v>
      </c>
      <c r="O2804">
        <f t="shared" si="477"/>
        <v>100841</v>
      </c>
      <c r="P2804">
        <f t="shared" si="478"/>
        <v>100841</v>
      </c>
      <c r="Q2804">
        <f t="shared" si="479"/>
        <v>100841</v>
      </c>
      <c r="R2804">
        <f t="shared" si="480"/>
        <v>100843</v>
      </c>
      <c r="S2804">
        <f t="shared" si="481"/>
        <v>100841</v>
      </c>
      <c r="T2804">
        <f t="shared" si="482"/>
        <v>100843</v>
      </c>
      <c r="U2804">
        <f t="shared" si="483"/>
        <v>202801</v>
      </c>
      <c r="V2804" s="7">
        <f>IFERROR(VLOOKUP(VALUE(L2804),工作表2!$A:$N,14,1)/50,0)</f>
        <v>897547.91</v>
      </c>
      <c r="W2804" s="7">
        <f>IFERROR(VLOOKUP(VALUE(M2804),工作表2!$A:$N,14,1)/50,0)</f>
        <v>897547.91</v>
      </c>
      <c r="X2804" s="7">
        <f>IFERROR(VLOOKUP(VALUE(N2804),工作表2!$A:$N,14,1)/50,0)</f>
        <v>897547.91</v>
      </c>
      <c r="Y2804" s="7">
        <f>IFERROR(VLOOKUP(VALUE(O2804),工作表2!$A:$N,14,1)/50,0)</f>
        <v>897547.91</v>
      </c>
      <c r="Z2804" s="7">
        <f>IFERROR(VLOOKUP(VALUE(P2804),工作表2!$A:$N,14,1)/50,0)</f>
        <v>897547.91</v>
      </c>
      <c r="AA2804" s="7">
        <f>IFERROR(VLOOKUP(VALUE(Q2804),工作表2!$A:$N,14,1)/50,0)</f>
        <v>897547.91</v>
      </c>
      <c r="AB2804" s="7">
        <f>IFERROR(VLOOKUP(VALUE(R2804),工作表2!$A:$N,14,1)/50,0)</f>
        <v>897547.91</v>
      </c>
      <c r="AC2804" s="7">
        <f>IFERROR(VLOOKUP(VALUE(S2804),工作表2!$A:$N,14,1)/50,0)</f>
        <v>897547.91</v>
      </c>
      <c r="AD2804" s="7">
        <f>IFERROR(VLOOKUP(VALUE(T2804),工作表2!$A:$N,14,1)/50,0)</f>
        <v>897547.91</v>
      </c>
      <c r="AE2804" s="7">
        <f>IFERROR(VLOOKUP(VALUE(U2804),工作表2!$A:$N,14,1),0)</f>
        <v>134694180</v>
      </c>
      <c r="AF2804" s="7">
        <f t="shared" si="484"/>
        <v>142772111.19</v>
      </c>
    </row>
    <row r="2805" spans="1:32" x14ac:dyDescent="0.15">
      <c r="A2805" s="8">
        <v>102801</v>
      </c>
      <c r="B2805" s="3" t="s">
        <v>10197</v>
      </c>
      <c r="C2805" t="s">
        <v>10198</v>
      </c>
      <c r="D2805" t="s">
        <v>10207</v>
      </c>
      <c r="E2805" t="s">
        <v>10208</v>
      </c>
      <c r="F2805" t="s">
        <v>10209</v>
      </c>
      <c r="G2805" t="s">
        <v>10202</v>
      </c>
      <c r="H2805" t="s">
        <v>10210</v>
      </c>
      <c r="I2805" t="s">
        <v>10211</v>
      </c>
      <c r="J2805" t="s">
        <v>10212</v>
      </c>
      <c r="K2805" t="s">
        <v>10213</v>
      </c>
      <c r="L2805">
        <f t="shared" si="474"/>
        <v>100842</v>
      </c>
      <c r="M2805">
        <f t="shared" si="475"/>
        <v>100841</v>
      </c>
      <c r="N2805">
        <f t="shared" si="476"/>
        <v>100842</v>
      </c>
      <c r="O2805">
        <f t="shared" si="477"/>
        <v>100843</v>
      </c>
      <c r="P2805">
        <f t="shared" si="478"/>
        <v>100842</v>
      </c>
      <c r="Q2805">
        <f t="shared" si="479"/>
        <v>100841</v>
      </c>
      <c r="R2805">
        <f t="shared" si="480"/>
        <v>100842</v>
      </c>
      <c r="S2805">
        <f t="shared" si="481"/>
        <v>100842</v>
      </c>
      <c r="T2805">
        <f t="shared" si="482"/>
        <v>100842</v>
      </c>
      <c r="U2805">
        <f t="shared" si="483"/>
        <v>202802</v>
      </c>
      <c r="V2805" s="7">
        <f>IFERROR(VLOOKUP(VALUE(L2805),工作表2!$A:$N,14,1)/50,0)</f>
        <v>897547.91</v>
      </c>
      <c r="W2805" s="7">
        <f>IFERROR(VLOOKUP(VALUE(M2805),工作表2!$A:$N,14,1)/50,0)</f>
        <v>897547.91</v>
      </c>
      <c r="X2805" s="7">
        <f>IFERROR(VLOOKUP(VALUE(N2805),工作表2!$A:$N,14,1)/50,0)</f>
        <v>897547.91</v>
      </c>
      <c r="Y2805" s="7">
        <f>IFERROR(VLOOKUP(VALUE(O2805),工作表2!$A:$N,14,1)/50,0)</f>
        <v>897547.91</v>
      </c>
      <c r="Z2805" s="7">
        <f>IFERROR(VLOOKUP(VALUE(P2805),工作表2!$A:$N,14,1)/50,0)</f>
        <v>897547.91</v>
      </c>
      <c r="AA2805" s="7">
        <f>IFERROR(VLOOKUP(VALUE(Q2805),工作表2!$A:$N,14,1)/50,0)</f>
        <v>897547.91</v>
      </c>
      <c r="AB2805" s="7">
        <f>IFERROR(VLOOKUP(VALUE(R2805),工作表2!$A:$N,14,1)/50,0)</f>
        <v>897547.91</v>
      </c>
      <c r="AC2805" s="7">
        <f>IFERROR(VLOOKUP(VALUE(S2805),工作表2!$A:$N,14,1)/50,0)</f>
        <v>897547.91</v>
      </c>
      <c r="AD2805" s="7">
        <f>IFERROR(VLOOKUP(VALUE(T2805),工作表2!$A:$N,14,1)/50,0)</f>
        <v>897547.91</v>
      </c>
      <c r="AE2805" s="7">
        <f>IFERROR(VLOOKUP(VALUE(U2805),工作表2!$A:$N,14,1),0)</f>
        <v>134767727</v>
      </c>
      <c r="AF2805" s="7">
        <f t="shared" si="484"/>
        <v>142845658.19</v>
      </c>
    </row>
    <row r="2806" spans="1:32" x14ac:dyDescent="0.15">
      <c r="A2806" s="8">
        <v>102802</v>
      </c>
      <c r="B2806" s="3" t="s">
        <v>10214</v>
      </c>
      <c r="C2806" t="s">
        <v>10215</v>
      </c>
      <c r="D2806" t="s">
        <v>10199</v>
      </c>
      <c r="E2806" t="s">
        <v>10208</v>
      </c>
      <c r="F2806" t="s">
        <v>10216</v>
      </c>
      <c r="G2806" t="s">
        <v>10217</v>
      </c>
      <c r="H2806" t="s">
        <v>10203</v>
      </c>
      <c r="I2806" t="s">
        <v>10218</v>
      </c>
      <c r="J2806" t="s">
        <v>10212</v>
      </c>
      <c r="K2806" t="s">
        <v>10219</v>
      </c>
      <c r="L2806">
        <f t="shared" si="474"/>
        <v>100843</v>
      </c>
      <c r="M2806">
        <f t="shared" si="475"/>
        <v>100843</v>
      </c>
      <c r="N2806">
        <f t="shared" si="476"/>
        <v>100841</v>
      </c>
      <c r="O2806">
        <f t="shared" si="477"/>
        <v>100843</v>
      </c>
      <c r="P2806">
        <f t="shared" si="478"/>
        <v>100843</v>
      </c>
      <c r="Q2806">
        <f t="shared" si="479"/>
        <v>100842</v>
      </c>
      <c r="R2806">
        <f t="shared" si="480"/>
        <v>100843</v>
      </c>
      <c r="S2806">
        <f t="shared" si="481"/>
        <v>100843</v>
      </c>
      <c r="T2806">
        <f t="shared" si="482"/>
        <v>100842</v>
      </c>
      <c r="U2806">
        <f t="shared" si="483"/>
        <v>202803</v>
      </c>
      <c r="V2806" s="7">
        <f>IFERROR(VLOOKUP(VALUE(L2806),工作表2!$A:$N,14,1)/50,0)</f>
        <v>897547.91</v>
      </c>
      <c r="W2806" s="7">
        <f>IFERROR(VLOOKUP(VALUE(M2806),工作表2!$A:$N,14,1)/50,0)</f>
        <v>897547.91</v>
      </c>
      <c r="X2806" s="7">
        <f>IFERROR(VLOOKUP(VALUE(N2806),工作表2!$A:$N,14,1)/50,0)</f>
        <v>897547.91</v>
      </c>
      <c r="Y2806" s="7">
        <f>IFERROR(VLOOKUP(VALUE(O2806),工作表2!$A:$N,14,1)/50,0)</f>
        <v>897547.91</v>
      </c>
      <c r="Z2806" s="7">
        <f>IFERROR(VLOOKUP(VALUE(P2806),工作表2!$A:$N,14,1)/50,0)</f>
        <v>897547.91</v>
      </c>
      <c r="AA2806" s="7">
        <f>IFERROR(VLOOKUP(VALUE(Q2806),工作表2!$A:$N,14,1)/50,0)</f>
        <v>897547.91</v>
      </c>
      <c r="AB2806" s="7">
        <f>IFERROR(VLOOKUP(VALUE(R2806),工作表2!$A:$N,14,1)/50,0)</f>
        <v>897547.91</v>
      </c>
      <c r="AC2806" s="7">
        <f>IFERROR(VLOOKUP(VALUE(S2806),工作表2!$A:$N,14,1)/50,0)</f>
        <v>897547.91</v>
      </c>
      <c r="AD2806" s="7">
        <f>IFERROR(VLOOKUP(VALUE(T2806),工作表2!$A:$N,14,1)/50,0)</f>
        <v>897547.91</v>
      </c>
      <c r="AE2806" s="7">
        <f>IFERROR(VLOOKUP(VALUE(U2806),工作表2!$A:$N,14,1),0)</f>
        <v>134841307</v>
      </c>
      <c r="AF2806" s="7">
        <f t="shared" si="484"/>
        <v>142919238.19</v>
      </c>
    </row>
    <row r="2807" spans="1:32" x14ac:dyDescent="0.15">
      <c r="A2807" s="8">
        <v>102803</v>
      </c>
      <c r="B2807" s="3" t="s">
        <v>10197</v>
      </c>
      <c r="C2807" t="s">
        <v>10215</v>
      </c>
      <c r="D2807" t="s">
        <v>10207</v>
      </c>
      <c r="E2807" t="s">
        <v>10200</v>
      </c>
      <c r="F2807" t="s">
        <v>10209</v>
      </c>
      <c r="G2807" t="s">
        <v>10220</v>
      </c>
      <c r="H2807" t="s">
        <v>10203</v>
      </c>
      <c r="I2807" t="s">
        <v>10218</v>
      </c>
      <c r="J2807" t="s">
        <v>10212</v>
      </c>
      <c r="K2807" t="s">
        <v>10221</v>
      </c>
      <c r="L2807">
        <f t="shared" si="474"/>
        <v>100842</v>
      </c>
      <c r="M2807">
        <f t="shared" si="475"/>
        <v>100843</v>
      </c>
      <c r="N2807">
        <f t="shared" si="476"/>
        <v>100842</v>
      </c>
      <c r="O2807">
        <f t="shared" si="477"/>
        <v>100841</v>
      </c>
      <c r="P2807">
        <f t="shared" si="478"/>
        <v>100842</v>
      </c>
      <c r="Q2807">
        <f t="shared" si="479"/>
        <v>100843</v>
      </c>
      <c r="R2807">
        <f t="shared" si="480"/>
        <v>100843</v>
      </c>
      <c r="S2807">
        <f t="shared" si="481"/>
        <v>100843</v>
      </c>
      <c r="T2807">
        <f t="shared" si="482"/>
        <v>100842</v>
      </c>
      <c r="U2807">
        <f t="shared" si="483"/>
        <v>202804</v>
      </c>
      <c r="V2807" s="7">
        <f>IFERROR(VLOOKUP(VALUE(L2807),工作表2!$A:$N,14,1)/50,0)</f>
        <v>897547.91</v>
      </c>
      <c r="W2807" s="7">
        <f>IFERROR(VLOOKUP(VALUE(M2807),工作表2!$A:$N,14,1)/50,0)</f>
        <v>897547.91</v>
      </c>
      <c r="X2807" s="7">
        <f>IFERROR(VLOOKUP(VALUE(N2807),工作表2!$A:$N,14,1)/50,0)</f>
        <v>897547.91</v>
      </c>
      <c r="Y2807" s="7">
        <f>IFERROR(VLOOKUP(VALUE(O2807),工作表2!$A:$N,14,1)/50,0)</f>
        <v>897547.91</v>
      </c>
      <c r="Z2807" s="7">
        <f>IFERROR(VLOOKUP(VALUE(P2807),工作表2!$A:$N,14,1)/50,0)</f>
        <v>897547.91</v>
      </c>
      <c r="AA2807" s="7">
        <f>IFERROR(VLOOKUP(VALUE(Q2807),工作表2!$A:$N,14,1)/50,0)</f>
        <v>897547.91</v>
      </c>
      <c r="AB2807" s="7">
        <f>IFERROR(VLOOKUP(VALUE(R2807),工作表2!$A:$N,14,1)/50,0)</f>
        <v>897547.91</v>
      </c>
      <c r="AC2807" s="7">
        <f>IFERROR(VLOOKUP(VALUE(S2807),工作表2!$A:$N,14,1)/50,0)</f>
        <v>897547.91</v>
      </c>
      <c r="AD2807" s="7">
        <f>IFERROR(VLOOKUP(VALUE(T2807),工作表2!$A:$N,14,1)/50,0)</f>
        <v>897547.91</v>
      </c>
      <c r="AE2807" s="7">
        <f>IFERROR(VLOOKUP(VALUE(U2807),工作表2!$A:$N,14,1),0)</f>
        <v>137306211.5</v>
      </c>
      <c r="AF2807" s="7">
        <f t="shared" si="484"/>
        <v>145384142.69</v>
      </c>
    </row>
    <row r="2808" spans="1:32" x14ac:dyDescent="0.15">
      <c r="A2808" s="8">
        <v>102804</v>
      </c>
      <c r="B2808" s="3" t="s">
        <v>10214</v>
      </c>
      <c r="C2808" t="s">
        <v>10222</v>
      </c>
      <c r="D2808" t="s">
        <v>10199</v>
      </c>
      <c r="E2808" t="s">
        <v>10223</v>
      </c>
      <c r="F2808" t="s">
        <v>10209</v>
      </c>
      <c r="G2808" t="s">
        <v>10202</v>
      </c>
      <c r="H2808" t="s">
        <v>10224</v>
      </c>
      <c r="I2808" t="s">
        <v>10218</v>
      </c>
      <c r="J2808" t="s">
        <v>10225</v>
      </c>
      <c r="K2808" t="s">
        <v>10226</v>
      </c>
      <c r="L2808">
        <f t="shared" si="474"/>
        <v>100843</v>
      </c>
      <c r="M2808">
        <f t="shared" si="475"/>
        <v>100842</v>
      </c>
      <c r="N2808">
        <f t="shared" si="476"/>
        <v>100841</v>
      </c>
      <c r="O2808">
        <f t="shared" si="477"/>
        <v>100842</v>
      </c>
      <c r="P2808">
        <f t="shared" si="478"/>
        <v>100842</v>
      </c>
      <c r="Q2808">
        <f t="shared" si="479"/>
        <v>100841</v>
      </c>
      <c r="R2808">
        <f t="shared" si="480"/>
        <v>100841</v>
      </c>
      <c r="S2808">
        <f t="shared" si="481"/>
        <v>100843</v>
      </c>
      <c r="T2808">
        <f t="shared" si="482"/>
        <v>100841</v>
      </c>
      <c r="U2808">
        <f t="shared" si="483"/>
        <v>202805</v>
      </c>
      <c r="V2808" s="7">
        <f>IFERROR(VLOOKUP(VALUE(L2808),工作表2!$A:$N,14,1)/50,0)</f>
        <v>897547.91</v>
      </c>
      <c r="W2808" s="7">
        <f>IFERROR(VLOOKUP(VALUE(M2808),工作表2!$A:$N,14,1)/50,0)</f>
        <v>897547.91</v>
      </c>
      <c r="X2808" s="7">
        <f>IFERROR(VLOOKUP(VALUE(N2808),工作表2!$A:$N,14,1)/50,0)</f>
        <v>897547.91</v>
      </c>
      <c r="Y2808" s="7">
        <f>IFERROR(VLOOKUP(VALUE(O2808),工作表2!$A:$N,14,1)/50,0)</f>
        <v>897547.91</v>
      </c>
      <c r="Z2808" s="7">
        <f>IFERROR(VLOOKUP(VALUE(P2808),工作表2!$A:$N,14,1)/50,0)</f>
        <v>897547.91</v>
      </c>
      <c r="AA2808" s="7">
        <f>IFERROR(VLOOKUP(VALUE(Q2808),工作表2!$A:$N,14,1)/50,0)</f>
        <v>897547.91</v>
      </c>
      <c r="AB2808" s="7">
        <f>IFERROR(VLOOKUP(VALUE(R2808),工作表2!$A:$N,14,1)/50,0)</f>
        <v>897547.91</v>
      </c>
      <c r="AC2808" s="7">
        <f>IFERROR(VLOOKUP(VALUE(S2808),工作表2!$A:$N,14,1)/50,0)</f>
        <v>897547.91</v>
      </c>
      <c r="AD2808" s="7">
        <f>IFERROR(VLOOKUP(VALUE(T2808),工作表2!$A:$N,14,1)/50,0)</f>
        <v>897547.91</v>
      </c>
      <c r="AE2808" s="7">
        <f>IFERROR(VLOOKUP(VALUE(U2808),工作表2!$A:$N,14,1),0)</f>
        <v>134988560.5</v>
      </c>
      <c r="AF2808" s="7">
        <f t="shared" si="484"/>
        <v>143066491.69</v>
      </c>
    </row>
    <row r="2809" spans="1:32" x14ac:dyDescent="0.15">
      <c r="A2809" s="8">
        <v>102805</v>
      </c>
      <c r="B2809" s="3" t="s">
        <v>10227</v>
      </c>
      <c r="C2809" t="s">
        <v>10215</v>
      </c>
      <c r="D2809" t="s">
        <v>10199</v>
      </c>
      <c r="E2809" t="s">
        <v>10223</v>
      </c>
      <c r="F2809" t="s">
        <v>10201</v>
      </c>
      <c r="G2809" t="s">
        <v>10220</v>
      </c>
      <c r="H2809" t="s">
        <v>10224</v>
      </c>
      <c r="I2809" t="s">
        <v>10218</v>
      </c>
      <c r="J2809" t="s">
        <v>10205</v>
      </c>
      <c r="K2809" t="s">
        <v>10228</v>
      </c>
      <c r="L2809">
        <f t="shared" si="474"/>
        <v>100841</v>
      </c>
      <c r="M2809">
        <f t="shared" si="475"/>
        <v>100843</v>
      </c>
      <c r="N2809">
        <f t="shared" si="476"/>
        <v>100841</v>
      </c>
      <c r="O2809">
        <f t="shared" si="477"/>
        <v>100842</v>
      </c>
      <c r="P2809">
        <f t="shared" si="478"/>
        <v>100841</v>
      </c>
      <c r="Q2809">
        <f t="shared" si="479"/>
        <v>100843</v>
      </c>
      <c r="R2809">
        <f t="shared" si="480"/>
        <v>100841</v>
      </c>
      <c r="S2809">
        <f t="shared" si="481"/>
        <v>100843</v>
      </c>
      <c r="T2809">
        <f t="shared" si="482"/>
        <v>100843</v>
      </c>
      <c r="U2809">
        <f t="shared" si="483"/>
        <v>202806</v>
      </c>
      <c r="V2809" s="7">
        <f>IFERROR(VLOOKUP(VALUE(L2809),工作表2!$A:$N,14,1)/50,0)</f>
        <v>897547.91</v>
      </c>
      <c r="W2809" s="7">
        <f>IFERROR(VLOOKUP(VALUE(M2809),工作表2!$A:$N,14,1)/50,0)</f>
        <v>897547.91</v>
      </c>
      <c r="X2809" s="7">
        <f>IFERROR(VLOOKUP(VALUE(N2809),工作表2!$A:$N,14,1)/50,0)</f>
        <v>897547.91</v>
      </c>
      <c r="Y2809" s="7">
        <f>IFERROR(VLOOKUP(VALUE(O2809),工作表2!$A:$N,14,1)/50,0)</f>
        <v>897547.91</v>
      </c>
      <c r="Z2809" s="7">
        <f>IFERROR(VLOOKUP(VALUE(P2809),工作表2!$A:$N,14,1)/50,0)</f>
        <v>897547.91</v>
      </c>
      <c r="AA2809" s="7">
        <f>IFERROR(VLOOKUP(VALUE(Q2809),工作表2!$A:$N,14,1)/50,0)</f>
        <v>897547.91</v>
      </c>
      <c r="AB2809" s="7">
        <f>IFERROR(VLOOKUP(VALUE(R2809),工作表2!$A:$N,14,1)/50,0)</f>
        <v>897547.91</v>
      </c>
      <c r="AC2809" s="7">
        <f>IFERROR(VLOOKUP(VALUE(S2809),工作表2!$A:$N,14,1)/50,0)</f>
        <v>897547.91</v>
      </c>
      <c r="AD2809" s="7">
        <f>IFERROR(VLOOKUP(VALUE(T2809),工作表2!$A:$N,14,1)/50,0)</f>
        <v>897547.91</v>
      </c>
      <c r="AE2809" s="7">
        <f>IFERROR(VLOOKUP(VALUE(U2809),工作表2!$A:$N,14,1),0)</f>
        <v>135062235.5</v>
      </c>
      <c r="AF2809" s="7">
        <f t="shared" si="484"/>
        <v>143140166.69</v>
      </c>
    </row>
    <row r="2810" spans="1:32" x14ac:dyDescent="0.15">
      <c r="A2810" s="8">
        <v>102806</v>
      </c>
      <c r="B2810" s="3" t="s">
        <v>10227</v>
      </c>
      <c r="C2810" t="s">
        <v>10198</v>
      </c>
      <c r="D2810" t="s">
        <v>10199</v>
      </c>
      <c r="E2810" t="s">
        <v>10200</v>
      </c>
      <c r="F2810" t="s">
        <v>10216</v>
      </c>
      <c r="G2810" t="s">
        <v>10220</v>
      </c>
      <c r="H2810" t="s">
        <v>10210</v>
      </c>
      <c r="I2810" t="s">
        <v>10204</v>
      </c>
      <c r="J2810" t="s">
        <v>10225</v>
      </c>
      <c r="K2810" t="s">
        <v>10229</v>
      </c>
      <c r="L2810">
        <f t="shared" si="474"/>
        <v>100841</v>
      </c>
      <c r="M2810">
        <f t="shared" si="475"/>
        <v>100841</v>
      </c>
      <c r="N2810">
        <f t="shared" si="476"/>
        <v>100841</v>
      </c>
      <c r="O2810">
        <f t="shared" si="477"/>
        <v>100841</v>
      </c>
      <c r="P2810">
        <f t="shared" si="478"/>
        <v>100843</v>
      </c>
      <c r="Q2810">
        <f t="shared" si="479"/>
        <v>100843</v>
      </c>
      <c r="R2810">
        <f t="shared" si="480"/>
        <v>100842</v>
      </c>
      <c r="S2810">
        <f t="shared" si="481"/>
        <v>100841</v>
      </c>
      <c r="T2810">
        <f t="shared" si="482"/>
        <v>100841</v>
      </c>
      <c r="U2810">
        <f t="shared" si="483"/>
        <v>202807</v>
      </c>
      <c r="V2810" s="7">
        <f>IFERROR(VLOOKUP(VALUE(L2810),工作表2!$A:$N,14,1)/50,0)</f>
        <v>897547.91</v>
      </c>
      <c r="W2810" s="7">
        <f>IFERROR(VLOOKUP(VALUE(M2810),工作表2!$A:$N,14,1)/50,0)</f>
        <v>897547.91</v>
      </c>
      <c r="X2810" s="7">
        <f>IFERROR(VLOOKUP(VALUE(N2810),工作表2!$A:$N,14,1)/50,0)</f>
        <v>897547.91</v>
      </c>
      <c r="Y2810" s="7">
        <f>IFERROR(VLOOKUP(VALUE(O2810),工作表2!$A:$N,14,1)/50,0)</f>
        <v>897547.91</v>
      </c>
      <c r="Z2810" s="7">
        <f>IFERROR(VLOOKUP(VALUE(P2810),工作表2!$A:$N,14,1)/50,0)</f>
        <v>897547.91</v>
      </c>
      <c r="AA2810" s="7">
        <f>IFERROR(VLOOKUP(VALUE(Q2810),工作表2!$A:$N,14,1)/50,0)</f>
        <v>897547.91</v>
      </c>
      <c r="AB2810" s="7">
        <f>IFERROR(VLOOKUP(VALUE(R2810),工作表2!$A:$N,14,1)/50,0)</f>
        <v>897547.91</v>
      </c>
      <c r="AC2810" s="7">
        <f>IFERROR(VLOOKUP(VALUE(S2810),工作表2!$A:$N,14,1)/50,0)</f>
        <v>897547.91</v>
      </c>
      <c r="AD2810" s="7">
        <f>IFERROR(VLOOKUP(VALUE(T2810),工作表2!$A:$N,14,1)/50,0)</f>
        <v>897547.91</v>
      </c>
      <c r="AE2810" s="7">
        <f>IFERROR(VLOOKUP(VALUE(U2810),工作表2!$A:$N,14,1),0)</f>
        <v>137530255.5</v>
      </c>
      <c r="AF2810" s="7">
        <f t="shared" si="484"/>
        <v>145608186.69</v>
      </c>
    </row>
    <row r="2811" spans="1:32" x14ac:dyDescent="0.15">
      <c r="A2811" s="8">
        <v>102807</v>
      </c>
      <c r="B2811" s="3" t="s">
        <v>10214</v>
      </c>
      <c r="C2811" t="s">
        <v>10198</v>
      </c>
      <c r="D2811" t="s">
        <v>10230</v>
      </c>
      <c r="E2811" t="s">
        <v>10223</v>
      </c>
      <c r="F2811" t="s">
        <v>10216</v>
      </c>
      <c r="G2811" t="s">
        <v>10220</v>
      </c>
      <c r="H2811" t="s">
        <v>10210</v>
      </c>
      <c r="I2811" t="s">
        <v>10218</v>
      </c>
      <c r="J2811" t="s">
        <v>10205</v>
      </c>
      <c r="K2811" t="s">
        <v>10231</v>
      </c>
      <c r="L2811">
        <f t="shared" si="474"/>
        <v>100843</v>
      </c>
      <c r="M2811">
        <f t="shared" si="475"/>
        <v>100841</v>
      </c>
      <c r="N2811">
        <f t="shared" si="476"/>
        <v>100843</v>
      </c>
      <c r="O2811">
        <f t="shared" si="477"/>
        <v>100842</v>
      </c>
      <c r="P2811">
        <f t="shared" si="478"/>
        <v>100843</v>
      </c>
      <c r="Q2811">
        <f t="shared" si="479"/>
        <v>100843</v>
      </c>
      <c r="R2811">
        <f t="shared" si="480"/>
        <v>100842</v>
      </c>
      <c r="S2811">
        <f t="shared" si="481"/>
        <v>100843</v>
      </c>
      <c r="T2811">
        <f t="shared" si="482"/>
        <v>100843</v>
      </c>
      <c r="U2811">
        <f t="shared" si="483"/>
        <v>202808</v>
      </c>
      <c r="V2811" s="7">
        <f>IFERROR(VLOOKUP(VALUE(L2811),工作表2!$A:$N,14,1)/50,0)</f>
        <v>897547.91</v>
      </c>
      <c r="W2811" s="7">
        <f>IFERROR(VLOOKUP(VALUE(M2811),工作表2!$A:$N,14,1)/50,0)</f>
        <v>897547.91</v>
      </c>
      <c r="X2811" s="7">
        <f>IFERROR(VLOOKUP(VALUE(N2811),工作表2!$A:$N,14,1)/50,0)</f>
        <v>897547.91</v>
      </c>
      <c r="Y2811" s="7">
        <f>IFERROR(VLOOKUP(VALUE(O2811),工作表2!$A:$N,14,1)/50,0)</f>
        <v>897547.91</v>
      </c>
      <c r="Z2811" s="7">
        <f>IFERROR(VLOOKUP(VALUE(P2811),工作表2!$A:$N,14,1)/50,0)</f>
        <v>897547.91</v>
      </c>
      <c r="AA2811" s="7">
        <f>IFERROR(VLOOKUP(VALUE(Q2811),工作表2!$A:$N,14,1)/50,0)</f>
        <v>897547.91</v>
      </c>
      <c r="AB2811" s="7">
        <f>IFERROR(VLOOKUP(VALUE(R2811),工作表2!$A:$N,14,1)/50,0)</f>
        <v>897547.91</v>
      </c>
      <c r="AC2811" s="7">
        <f>IFERROR(VLOOKUP(VALUE(S2811),工作表2!$A:$N,14,1)/50,0)</f>
        <v>897547.91</v>
      </c>
      <c r="AD2811" s="7">
        <f>IFERROR(VLOOKUP(VALUE(T2811),工作表2!$A:$N,14,1)/50,0)</f>
        <v>897547.91</v>
      </c>
      <c r="AE2811" s="7">
        <f>IFERROR(VLOOKUP(VALUE(U2811),工作表2!$A:$N,14,1),0)</f>
        <v>136455248</v>
      </c>
      <c r="AF2811" s="7">
        <f t="shared" si="484"/>
        <v>144533179.19</v>
      </c>
    </row>
    <row r="2812" spans="1:32" x14ac:dyDescent="0.15">
      <c r="A2812" s="8">
        <v>102808</v>
      </c>
      <c r="B2812" s="3" t="s">
        <v>10227</v>
      </c>
      <c r="C2812" t="s">
        <v>10215</v>
      </c>
      <c r="D2812" t="s">
        <v>10207</v>
      </c>
      <c r="E2812" t="s">
        <v>10223</v>
      </c>
      <c r="F2812" t="s">
        <v>10209</v>
      </c>
      <c r="G2812" t="s">
        <v>10220</v>
      </c>
      <c r="H2812" t="s">
        <v>10224</v>
      </c>
      <c r="I2812" t="s">
        <v>10204</v>
      </c>
      <c r="J2812" t="s">
        <v>10212</v>
      </c>
      <c r="K2812" t="s">
        <v>10232</v>
      </c>
      <c r="L2812">
        <f t="shared" si="474"/>
        <v>100841</v>
      </c>
      <c r="M2812">
        <f t="shared" si="475"/>
        <v>100843</v>
      </c>
      <c r="N2812">
        <f t="shared" si="476"/>
        <v>100842</v>
      </c>
      <c r="O2812">
        <f t="shared" si="477"/>
        <v>100842</v>
      </c>
      <c r="P2812">
        <f t="shared" si="478"/>
        <v>100842</v>
      </c>
      <c r="Q2812">
        <f t="shared" si="479"/>
        <v>100843</v>
      </c>
      <c r="R2812">
        <f t="shared" si="480"/>
        <v>100841</v>
      </c>
      <c r="S2812">
        <f t="shared" si="481"/>
        <v>100841</v>
      </c>
      <c r="T2812">
        <f t="shared" si="482"/>
        <v>100842</v>
      </c>
      <c r="U2812">
        <f t="shared" si="483"/>
        <v>202809</v>
      </c>
      <c r="V2812" s="7">
        <f>IFERROR(VLOOKUP(VALUE(L2812),工作表2!$A:$N,14,1)/50,0)</f>
        <v>897547.91</v>
      </c>
      <c r="W2812" s="7">
        <f>IFERROR(VLOOKUP(VALUE(M2812),工作表2!$A:$N,14,1)/50,0)</f>
        <v>897547.91</v>
      </c>
      <c r="X2812" s="7">
        <f>IFERROR(VLOOKUP(VALUE(N2812),工作表2!$A:$N,14,1)/50,0)</f>
        <v>897547.91</v>
      </c>
      <c r="Y2812" s="7">
        <f>IFERROR(VLOOKUP(VALUE(O2812),工作表2!$A:$N,14,1)/50,0)</f>
        <v>897547.91</v>
      </c>
      <c r="Z2812" s="7">
        <f>IFERROR(VLOOKUP(VALUE(P2812),工作表2!$A:$N,14,1)/50,0)</f>
        <v>897547.91</v>
      </c>
      <c r="AA2812" s="7">
        <f>IFERROR(VLOOKUP(VALUE(Q2812),工作表2!$A:$N,14,1)/50,0)</f>
        <v>897547.91</v>
      </c>
      <c r="AB2812" s="7">
        <f>IFERROR(VLOOKUP(VALUE(R2812),工作表2!$A:$N,14,1)/50,0)</f>
        <v>897547.91</v>
      </c>
      <c r="AC2812" s="7">
        <f>IFERROR(VLOOKUP(VALUE(S2812),工作表2!$A:$N,14,1)/50,0)</f>
        <v>897547.91</v>
      </c>
      <c r="AD2812" s="7">
        <f>IFERROR(VLOOKUP(VALUE(T2812),工作表2!$A:$N,14,1)/50,0)</f>
        <v>897547.91</v>
      </c>
      <c r="AE2812" s="7">
        <f>IFERROR(VLOOKUP(VALUE(U2812),工作表2!$A:$N,14,1),0)</f>
        <v>137008810</v>
      </c>
      <c r="AF2812" s="7">
        <f t="shared" si="484"/>
        <v>145086741.19</v>
      </c>
    </row>
    <row r="2813" spans="1:32" x14ac:dyDescent="0.15">
      <c r="A2813" s="8">
        <v>102809</v>
      </c>
      <c r="B2813" s="3" t="s">
        <v>10214</v>
      </c>
      <c r="C2813" t="s">
        <v>10198</v>
      </c>
      <c r="D2813" t="s">
        <v>10199</v>
      </c>
      <c r="E2813" t="s">
        <v>10223</v>
      </c>
      <c r="F2813" t="s">
        <v>10209</v>
      </c>
      <c r="G2813" t="s">
        <v>10202</v>
      </c>
      <c r="H2813" t="s">
        <v>10210</v>
      </c>
      <c r="I2813" t="s">
        <v>10218</v>
      </c>
      <c r="J2813" t="s">
        <v>10225</v>
      </c>
      <c r="K2813" t="s">
        <v>10233</v>
      </c>
      <c r="L2813">
        <f t="shared" si="474"/>
        <v>100843</v>
      </c>
      <c r="M2813">
        <f t="shared" si="475"/>
        <v>100841</v>
      </c>
      <c r="N2813">
        <f t="shared" si="476"/>
        <v>100841</v>
      </c>
      <c r="O2813">
        <f t="shared" si="477"/>
        <v>100842</v>
      </c>
      <c r="P2813">
        <f t="shared" si="478"/>
        <v>100842</v>
      </c>
      <c r="Q2813">
        <f t="shared" si="479"/>
        <v>100841</v>
      </c>
      <c r="R2813">
        <f t="shared" si="480"/>
        <v>100842</v>
      </c>
      <c r="S2813">
        <f t="shared" si="481"/>
        <v>100843</v>
      </c>
      <c r="T2813">
        <f t="shared" si="482"/>
        <v>100841</v>
      </c>
      <c r="U2813">
        <f t="shared" si="483"/>
        <v>202810</v>
      </c>
      <c r="V2813" s="7">
        <f>IFERROR(VLOOKUP(VALUE(L2813),工作表2!$A:$N,14,1)/50,0)</f>
        <v>897547.91</v>
      </c>
      <c r="W2813" s="7">
        <f>IFERROR(VLOOKUP(VALUE(M2813),工作表2!$A:$N,14,1)/50,0)</f>
        <v>897547.91</v>
      </c>
      <c r="X2813" s="7">
        <f>IFERROR(VLOOKUP(VALUE(N2813),工作表2!$A:$N,14,1)/50,0)</f>
        <v>897547.91</v>
      </c>
      <c r="Y2813" s="7">
        <f>IFERROR(VLOOKUP(VALUE(O2813),工作表2!$A:$N,14,1)/50,0)</f>
        <v>897547.91</v>
      </c>
      <c r="Z2813" s="7">
        <f>IFERROR(VLOOKUP(VALUE(P2813),工作表2!$A:$N,14,1)/50,0)</f>
        <v>897547.91</v>
      </c>
      <c r="AA2813" s="7">
        <f>IFERROR(VLOOKUP(VALUE(Q2813),工作表2!$A:$N,14,1)/50,0)</f>
        <v>897547.91</v>
      </c>
      <c r="AB2813" s="7">
        <f>IFERROR(VLOOKUP(VALUE(R2813),工作表2!$A:$N,14,1)/50,0)</f>
        <v>897547.91</v>
      </c>
      <c r="AC2813" s="7">
        <f>IFERROR(VLOOKUP(VALUE(S2813),工作表2!$A:$N,14,1)/50,0)</f>
        <v>897547.91</v>
      </c>
      <c r="AD2813" s="7">
        <f>IFERROR(VLOOKUP(VALUE(T2813),工作表2!$A:$N,14,1)/50,0)</f>
        <v>897547.91</v>
      </c>
      <c r="AE2813" s="7">
        <f>IFERROR(VLOOKUP(VALUE(U2813),工作表2!$A:$N,14,1),0)</f>
        <v>137754596.5</v>
      </c>
      <c r="AF2813" s="7">
        <f t="shared" si="484"/>
        <v>145832527.69</v>
      </c>
    </row>
    <row r="2814" spans="1:32" x14ac:dyDescent="0.15">
      <c r="A2814" s="8">
        <v>102810</v>
      </c>
      <c r="B2814" s="3" t="s">
        <v>10234</v>
      </c>
      <c r="C2814" t="s">
        <v>10235</v>
      </c>
      <c r="D2814" t="s">
        <v>10236</v>
      </c>
      <c r="E2814" t="s">
        <v>10237</v>
      </c>
      <c r="F2814" t="s">
        <v>10238</v>
      </c>
      <c r="G2814" t="s">
        <v>10239</v>
      </c>
      <c r="H2814" t="s">
        <v>10240</v>
      </c>
      <c r="I2814" t="s">
        <v>10241</v>
      </c>
      <c r="J2814" t="s">
        <v>10242</v>
      </c>
      <c r="K2814" t="s">
        <v>10243</v>
      </c>
      <c r="L2814">
        <f t="shared" si="474"/>
        <v>100844</v>
      </c>
      <c r="M2814">
        <f t="shared" si="475"/>
        <v>100844</v>
      </c>
      <c r="N2814">
        <f t="shared" si="476"/>
        <v>100844</v>
      </c>
      <c r="O2814">
        <f t="shared" si="477"/>
        <v>100846</v>
      </c>
      <c r="P2814">
        <f t="shared" si="478"/>
        <v>100846</v>
      </c>
      <c r="Q2814">
        <f t="shared" si="479"/>
        <v>100845</v>
      </c>
      <c r="R2814">
        <f t="shared" si="480"/>
        <v>100844</v>
      </c>
      <c r="S2814">
        <f t="shared" si="481"/>
        <v>100844</v>
      </c>
      <c r="T2814">
        <f t="shared" si="482"/>
        <v>100845</v>
      </c>
      <c r="U2814">
        <f t="shared" si="483"/>
        <v>202811</v>
      </c>
      <c r="V2814" s="7">
        <f>IFERROR(VLOOKUP(VALUE(L2814),工作表2!$A:$N,14,1)/50,0)</f>
        <v>903875.36</v>
      </c>
      <c r="W2814" s="7">
        <f>IFERROR(VLOOKUP(VALUE(M2814),工作表2!$A:$N,14,1)/50,0)</f>
        <v>903875.36</v>
      </c>
      <c r="X2814" s="7">
        <f>IFERROR(VLOOKUP(VALUE(N2814),工作表2!$A:$N,14,1)/50,0)</f>
        <v>903875.36</v>
      </c>
      <c r="Y2814" s="7">
        <f>IFERROR(VLOOKUP(VALUE(O2814),工作表2!$A:$N,14,1)/50,0)</f>
        <v>903875.36</v>
      </c>
      <c r="Z2814" s="7">
        <f>IFERROR(VLOOKUP(VALUE(P2814),工作表2!$A:$N,14,1)/50,0)</f>
        <v>903875.36</v>
      </c>
      <c r="AA2814" s="7">
        <f>IFERROR(VLOOKUP(VALUE(Q2814),工作表2!$A:$N,14,1)/50,0)</f>
        <v>903875.36</v>
      </c>
      <c r="AB2814" s="7">
        <f>IFERROR(VLOOKUP(VALUE(R2814),工作表2!$A:$N,14,1)/50,0)</f>
        <v>903875.36</v>
      </c>
      <c r="AC2814" s="7">
        <f>IFERROR(VLOOKUP(VALUE(S2814),工作表2!$A:$N,14,1)/50,0)</f>
        <v>903875.36</v>
      </c>
      <c r="AD2814" s="7">
        <f>IFERROR(VLOOKUP(VALUE(T2814),工作表2!$A:$N,14,1)/50,0)</f>
        <v>903875.36</v>
      </c>
      <c r="AE2814" s="7">
        <f>IFERROR(VLOOKUP(VALUE(U2814),工作表2!$A:$N,14,1),0)</f>
        <v>135710454.5</v>
      </c>
      <c r="AF2814" s="7">
        <f t="shared" si="484"/>
        <v>143845332.74000001</v>
      </c>
    </row>
    <row r="2815" spans="1:32" x14ac:dyDescent="0.15">
      <c r="A2815" s="8">
        <v>102811</v>
      </c>
      <c r="B2815" s="3" t="s">
        <v>10244</v>
      </c>
      <c r="C2815" t="s">
        <v>10245</v>
      </c>
      <c r="D2815" t="s">
        <v>10236</v>
      </c>
      <c r="E2815" t="s">
        <v>10246</v>
      </c>
      <c r="F2815" t="s">
        <v>10247</v>
      </c>
      <c r="G2815" t="s">
        <v>10248</v>
      </c>
      <c r="H2815" t="s">
        <v>10249</v>
      </c>
      <c r="I2815" t="s">
        <v>10250</v>
      </c>
      <c r="J2815" t="s">
        <v>10251</v>
      </c>
      <c r="K2815" t="s">
        <v>10252</v>
      </c>
      <c r="L2815">
        <f t="shared" si="474"/>
        <v>100846</v>
      </c>
      <c r="M2815">
        <f t="shared" si="475"/>
        <v>100845</v>
      </c>
      <c r="N2815">
        <f t="shared" si="476"/>
        <v>100844</v>
      </c>
      <c r="O2815">
        <f t="shared" si="477"/>
        <v>100844</v>
      </c>
      <c r="P2815">
        <f t="shared" si="478"/>
        <v>100844</v>
      </c>
      <c r="Q2815">
        <f t="shared" si="479"/>
        <v>100844</v>
      </c>
      <c r="R2815">
        <f t="shared" si="480"/>
        <v>100845</v>
      </c>
      <c r="S2815">
        <f t="shared" si="481"/>
        <v>100846</v>
      </c>
      <c r="T2815">
        <f t="shared" si="482"/>
        <v>100846</v>
      </c>
      <c r="U2815">
        <f t="shared" si="483"/>
        <v>202812</v>
      </c>
      <c r="V2815" s="7">
        <f>IFERROR(VLOOKUP(VALUE(L2815),工作表2!$A:$N,14,1)/50,0)</f>
        <v>903875.36</v>
      </c>
      <c r="W2815" s="7">
        <f>IFERROR(VLOOKUP(VALUE(M2815),工作表2!$A:$N,14,1)/50,0)</f>
        <v>903875.36</v>
      </c>
      <c r="X2815" s="7">
        <f>IFERROR(VLOOKUP(VALUE(N2815),工作表2!$A:$N,14,1)/50,0)</f>
        <v>903875.36</v>
      </c>
      <c r="Y2815" s="7">
        <f>IFERROR(VLOOKUP(VALUE(O2815),工作表2!$A:$N,14,1)/50,0)</f>
        <v>903875.36</v>
      </c>
      <c r="Z2815" s="7">
        <f>IFERROR(VLOOKUP(VALUE(P2815),工作表2!$A:$N,14,1)/50,0)</f>
        <v>903875.36</v>
      </c>
      <c r="AA2815" s="7">
        <f>IFERROR(VLOOKUP(VALUE(Q2815),工作表2!$A:$N,14,1)/50,0)</f>
        <v>903875.36</v>
      </c>
      <c r="AB2815" s="7">
        <f>IFERROR(VLOOKUP(VALUE(R2815),工作表2!$A:$N,14,1)/50,0)</f>
        <v>903875.36</v>
      </c>
      <c r="AC2815" s="7">
        <f>IFERROR(VLOOKUP(VALUE(S2815),工作表2!$A:$N,14,1)/50,0)</f>
        <v>903875.36</v>
      </c>
      <c r="AD2815" s="7">
        <f>IFERROR(VLOOKUP(VALUE(T2815),工作表2!$A:$N,14,1)/50,0)</f>
        <v>903875.36</v>
      </c>
      <c r="AE2815" s="7">
        <f>IFERROR(VLOOKUP(VALUE(U2815),工作表2!$A:$N,14,1),0)</f>
        <v>135784116</v>
      </c>
      <c r="AF2815" s="7">
        <f t="shared" si="484"/>
        <v>143918994.24000001</v>
      </c>
    </row>
    <row r="2816" spans="1:32" x14ac:dyDescent="0.15">
      <c r="A2816" s="8">
        <v>102812</v>
      </c>
      <c r="B2816" s="3" t="s">
        <v>10234</v>
      </c>
      <c r="C2816" t="s">
        <v>10245</v>
      </c>
      <c r="D2816" t="s">
        <v>10236</v>
      </c>
      <c r="E2816" t="s">
        <v>10253</v>
      </c>
      <c r="F2816" t="s">
        <v>10247</v>
      </c>
      <c r="G2816" t="s">
        <v>10248</v>
      </c>
      <c r="H2816" t="s">
        <v>10254</v>
      </c>
      <c r="I2816" t="s">
        <v>10255</v>
      </c>
      <c r="J2816" t="s">
        <v>10256</v>
      </c>
      <c r="K2816" t="s">
        <v>10257</v>
      </c>
      <c r="L2816">
        <f t="shared" si="474"/>
        <v>100844</v>
      </c>
      <c r="M2816">
        <f t="shared" si="475"/>
        <v>100845</v>
      </c>
      <c r="N2816">
        <f t="shared" si="476"/>
        <v>100844</v>
      </c>
      <c r="O2816">
        <f t="shared" si="477"/>
        <v>100845</v>
      </c>
      <c r="P2816">
        <f t="shared" si="478"/>
        <v>100844</v>
      </c>
      <c r="Q2816">
        <f t="shared" si="479"/>
        <v>100844</v>
      </c>
      <c r="R2816">
        <f t="shared" si="480"/>
        <v>100846</v>
      </c>
      <c r="S2816">
        <f t="shared" si="481"/>
        <v>100845</v>
      </c>
      <c r="T2816">
        <f t="shared" si="482"/>
        <v>100844</v>
      </c>
      <c r="U2816">
        <f t="shared" si="483"/>
        <v>202813</v>
      </c>
      <c r="V2816" s="7">
        <f>IFERROR(VLOOKUP(VALUE(L2816),工作表2!$A:$N,14,1)/50,0)</f>
        <v>903875.36</v>
      </c>
      <c r="W2816" s="7">
        <f>IFERROR(VLOOKUP(VALUE(M2816),工作表2!$A:$N,14,1)/50,0)</f>
        <v>903875.36</v>
      </c>
      <c r="X2816" s="7">
        <f>IFERROR(VLOOKUP(VALUE(N2816),工作表2!$A:$N,14,1)/50,0)</f>
        <v>903875.36</v>
      </c>
      <c r="Y2816" s="7">
        <f>IFERROR(VLOOKUP(VALUE(O2816),工作表2!$A:$N,14,1)/50,0)</f>
        <v>903875.36</v>
      </c>
      <c r="Z2816" s="7">
        <f>IFERROR(VLOOKUP(VALUE(P2816),工作表2!$A:$N,14,1)/50,0)</f>
        <v>903875.36</v>
      </c>
      <c r="AA2816" s="7">
        <f>IFERROR(VLOOKUP(VALUE(Q2816),工作表2!$A:$N,14,1)/50,0)</f>
        <v>903875.36</v>
      </c>
      <c r="AB2816" s="7">
        <f>IFERROR(VLOOKUP(VALUE(R2816),工作表2!$A:$N,14,1)/50,0)</f>
        <v>903875.36</v>
      </c>
      <c r="AC2816" s="7">
        <f>IFERROR(VLOOKUP(VALUE(S2816),工作表2!$A:$N,14,1)/50,0)</f>
        <v>903875.36</v>
      </c>
      <c r="AD2816" s="7">
        <f>IFERROR(VLOOKUP(VALUE(T2816),工作表2!$A:$N,14,1)/50,0)</f>
        <v>903875.36</v>
      </c>
      <c r="AE2816" s="7">
        <f>IFERROR(VLOOKUP(VALUE(U2816),工作表2!$A:$N,14,1),0)</f>
        <v>135857808.5</v>
      </c>
      <c r="AF2816" s="7">
        <f t="shared" si="484"/>
        <v>143992686.74000001</v>
      </c>
    </row>
    <row r="2817" spans="1:32" x14ac:dyDescent="0.15">
      <c r="A2817" s="8">
        <v>102813</v>
      </c>
      <c r="B2817" s="3" t="s">
        <v>10234</v>
      </c>
      <c r="C2817" t="s">
        <v>10235</v>
      </c>
      <c r="D2817" t="s">
        <v>10258</v>
      </c>
      <c r="E2817" t="s">
        <v>10253</v>
      </c>
      <c r="F2817" t="s">
        <v>10259</v>
      </c>
      <c r="G2817" t="s">
        <v>10248</v>
      </c>
      <c r="H2817" t="s">
        <v>10249</v>
      </c>
      <c r="I2817" t="s">
        <v>10241</v>
      </c>
      <c r="J2817" t="s">
        <v>10256</v>
      </c>
      <c r="K2817" t="s">
        <v>10260</v>
      </c>
      <c r="L2817">
        <f t="shared" si="474"/>
        <v>100844</v>
      </c>
      <c r="M2817">
        <f t="shared" si="475"/>
        <v>100844</v>
      </c>
      <c r="N2817">
        <f t="shared" si="476"/>
        <v>100846</v>
      </c>
      <c r="O2817">
        <f t="shared" si="477"/>
        <v>100845</v>
      </c>
      <c r="P2817">
        <f t="shared" si="478"/>
        <v>100845</v>
      </c>
      <c r="Q2817">
        <f t="shared" si="479"/>
        <v>100844</v>
      </c>
      <c r="R2817">
        <f t="shared" si="480"/>
        <v>100845</v>
      </c>
      <c r="S2817">
        <f t="shared" si="481"/>
        <v>100844</v>
      </c>
      <c r="T2817">
        <f t="shared" si="482"/>
        <v>100844</v>
      </c>
      <c r="U2817">
        <f t="shared" si="483"/>
        <v>202814</v>
      </c>
      <c r="V2817" s="7">
        <f>IFERROR(VLOOKUP(VALUE(L2817),工作表2!$A:$N,14,1)/50,0)</f>
        <v>903875.36</v>
      </c>
      <c r="W2817" s="7">
        <f>IFERROR(VLOOKUP(VALUE(M2817),工作表2!$A:$N,14,1)/50,0)</f>
        <v>903875.36</v>
      </c>
      <c r="X2817" s="7">
        <f>IFERROR(VLOOKUP(VALUE(N2817),工作表2!$A:$N,14,1)/50,0)</f>
        <v>903875.36</v>
      </c>
      <c r="Y2817" s="7">
        <f>IFERROR(VLOOKUP(VALUE(O2817),工作表2!$A:$N,14,1)/50,0)</f>
        <v>903875.36</v>
      </c>
      <c r="Z2817" s="7">
        <f>IFERROR(VLOOKUP(VALUE(P2817),工作表2!$A:$N,14,1)/50,0)</f>
        <v>903875.36</v>
      </c>
      <c r="AA2817" s="7">
        <f>IFERROR(VLOOKUP(VALUE(Q2817),工作表2!$A:$N,14,1)/50,0)</f>
        <v>903875.36</v>
      </c>
      <c r="AB2817" s="7">
        <f>IFERROR(VLOOKUP(VALUE(R2817),工作表2!$A:$N,14,1)/50,0)</f>
        <v>903875.36</v>
      </c>
      <c r="AC2817" s="7">
        <f>IFERROR(VLOOKUP(VALUE(S2817),工作表2!$A:$N,14,1)/50,0)</f>
        <v>903875.36</v>
      </c>
      <c r="AD2817" s="7">
        <f>IFERROR(VLOOKUP(VALUE(T2817),工作表2!$A:$N,14,1)/50,0)</f>
        <v>903875.36</v>
      </c>
      <c r="AE2817" s="7">
        <f>IFERROR(VLOOKUP(VALUE(U2817),工作表2!$A:$N,14,1),0)</f>
        <v>138339719.5</v>
      </c>
      <c r="AF2817" s="7">
        <f t="shared" si="484"/>
        <v>146474597.74000001</v>
      </c>
    </row>
    <row r="2818" spans="1:32" x14ac:dyDescent="0.15">
      <c r="A2818" s="8">
        <v>102814</v>
      </c>
      <c r="B2818" s="3" t="s">
        <v>10234</v>
      </c>
      <c r="C2818" t="s">
        <v>10235</v>
      </c>
      <c r="D2818" t="s">
        <v>10236</v>
      </c>
      <c r="E2818" t="s">
        <v>10237</v>
      </c>
      <c r="F2818" t="s">
        <v>10238</v>
      </c>
      <c r="G2818" t="s">
        <v>10261</v>
      </c>
      <c r="H2818" t="s">
        <v>10254</v>
      </c>
      <c r="I2818" t="s">
        <v>10241</v>
      </c>
      <c r="J2818" t="s">
        <v>10251</v>
      </c>
      <c r="K2818" t="s">
        <v>10262</v>
      </c>
      <c r="L2818">
        <f t="shared" si="474"/>
        <v>100844</v>
      </c>
      <c r="M2818">
        <f t="shared" si="475"/>
        <v>100844</v>
      </c>
      <c r="N2818">
        <f t="shared" si="476"/>
        <v>100844</v>
      </c>
      <c r="O2818">
        <f t="shared" si="477"/>
        <v>100846</v>
      </c>
      <c r="P2818">
        <f t="shared" si="478"/>
        <v>100846</v>
      </c>
      <c r="Q2818">
        <f t="shared" si="479"/>
        <v>100846</v>
      </c>
      <c r="R2818">
        <f t="shared" si="480"/>
        <v>100846</v>
      </c>
      <c r="S2818">
        <f t="shared" si="481"/>
        <v>100844</v>
      </c>
      <c r="T2818">
        <f t="shared" si="482"/>
        <v>100846</v>
      </c>
      <c r="U2818">
        <f t="shared" si="483"/>
        <v>202815</v>
      </c>
      <c r="V2818" s="7">
        <f>IFERROR(VLOOKUP(VALUE(L2818),工作表2!$A:$N,14,1)/50,0)</f>
        <v>903875.36</v>
      </c>
      <c r="W2818" s="7">
        <f>IFERROR(VLOOKUP(VALUE(M2818),工作表2!$A:$N,14,1)/50,0)</f>
        <v>903875.36</v>
      </c>
      <c r="X2818" s="7">
        <f>IFERROR(VLOOKUP(VALUE(N2818),工作表2!$A:$N,14,1)/50,0)</f>
        <v>903875.36</v>
      </c>
      <c r="Y2818" s="7">
        <f>IFERROR(VLOOKUP(VALUE(O2818),工作表2!$A:$N,14,1)/50,0)</f>
        <v>903875.36</v>
      </c>
      <c r="Z2818" s="7">
        <f>IFERROR(VLOOKUP(VALUE(P2818),工作表2!$A:$N,14,1)/50,0)</f>
        <v>903875.36</v>
      </c>
      <c r="AA2818" s="7">
        <f>IFERROR(VLOOKUP(VALUE(Q2818),工作表2!$A:$N,14,1)/50,0)</f>
        <v>903875.36</v>
      </c>
      <c r="AB2818" s="7">
        <f>IFERROR(VLOOKUP(VALUE(R2818),工作表2!$A:$N,14,1)/50,0)</f>
        <v>903875.36</v>
      </c>
      <c r="AC2818" s="7">
        <f>IFERROR(VLOOKUP(VALUE(S2818),工作表2!$A:$N,14,1)/50,0)</f>
        <v>903875.36</v>
      </c>
      <c r="AD2818" s="7">
        <f>IFERROR(VLOOKUP(VALUE(T2818),工作表2!$A:$N,14,1)/50,0)</f>
        <v>903875.36</v>
      </c>
      <c r="AE2818" s="7">
        <f>IFERROR(VLOOKUP(VALUE(U2818),工作表2!$A:$N,14,1),0)</f>
        <v>136005289</v>
      </c>
      <c r="AF2818" s="7">
        <f t="shared" si="484"/>
        <v>144140167.24000001</v>
      </c>
    </row>
    <row r="2819" spans="1:32" x14ac:dyDescent="0.15">
      <c r="A2819" s="8">
        <v>102815</v>
      </c>
      <c r="B2819" s="3" t="s">
        <v>10234</v>
      </c>
      <c r="C2819" t="s">
        <v>10263</v>
      </c>
      <c r="D2819" t="s">
        <v>10264</v>
      </c>
      <c r="E2819" t="s">
        <v>10246</v>
      </c>
      <c r="F2819" t="s">
        <v>10238</v>
      </c>
      <c r="G2819" t="s">
        <v>10248</v>
      </c>
      <c r="H2819" t="s">
        <v>10249</v>
      </c>
      <c r="I2819" t="s">
        <v>10250</v>
      </c>
      <c r="J2819" t="s">
        <v>10242</v>
      </c>
      <c r="K2819" t="s">
        <v>10265</v>
      </c>
      <c r="L2819">
        <f t="shared" si="474"/>
        <v>100844</v>
      </c>
      <c r="M2819">
        <f t="shared" si="475"/>
        <v>100846</v>
      </c>
      <c r="N2819">
        <f t="shared" si="476"/>
        <v>100845</v>
      </c>
      <c r="O2819">
        <f t="shared" si="477"/>
        <v>100844</v>
      </c>
      <c r="P2819">
        <f t="shared" si="478"/>
        <v>100846</v>
      </c>
      <c r="Q2819">
        <f t="shared" si="479"/>
        <v>100844</v>
      </c>
      <c r="R2819">
        <f t="shared" si="480"/>
        <v>100845</v>
      </c>
      <c r="S2819">
        <f t="shared" si="481"/>
        <v>100846</v>
      </c>
      <c r="T2819">
        <f t="shared" si="482"/>
        <v>100845</v>
      </c>
      <c r="U2819">
        <f t="shared" si="483"/>
        <v>202816</v>
      </c>
      <c r="V2819" s="7">
        <f>IFERROR(VLOOKUP(VALUE(L2819),工作表2!$A:$N,14,1)/50,0)</f>
        <v>903875.36</v>
      </c>
      <c r="W2819" s="7">
        <f>IFERROR(VLOOKUP(VALUE(M2819),工作表2!$A:$N,14,1)/50,0)</f>
        <v>903875.36</v>
      </c>
      <c r="X2819" s="7">
        <f>IFERROR(VLOOKUP(VALUE(N2819),工作表2!$A:$N,14,1)/50,0)</f>
        <v>903875.36</v>
      </c>
      <c r="Y2819" s="7">
        <f>IFERROR(VLOOKUP(VALUE(O2819),工作表2!$A:$N,14,1)/50,0)</f>
        <v>903875.36</v>
      </c>
      <c r="Z2819" s="7">
        <f>IFERROR(VLOOKUP(VALUE(P2819),工作表2!$A:$N,14,1)/50,0)</f>
        <v>903875.36</v>
      </c>
      <c r="AA2819" s="7">
        <f>IFERROR(VLOOKUP(VALUE(Q2819),工作表2!$A:$N,14,1)/50,0)</f>
        <v>903875.36</v>
      </c>
      <c r="AB2819" s="7">
        <f>IFERROR(VLOOKUP(VALUE(R2819),工作表2!$A:$N,14,1)/50,0)</f>
        <v>903875.36</v>
      </c>
      <c r="AC2819" s="7">
        <f>IFERROR(VLOOKUP(VALUE(S2819),工作表2!$A:$N,14,1)/50,0)</f>
        <v>903875.36</v>
      </c>
      <c r="AD2819" s="7">
        <f>IFERROR(VLOOKUP(VALUE(T2819),工作表2!$A:$N,14,1)/50,0)</f>
        <v>903875.36</v>
      </c>
      <c r="AE2819" s="7">
        <f>IFERROR(VLOOKUP(VALUE(U2819),工作表2!$A:$N,14,1),0)</f>
        <v>136079077</v>
      </c>
      <c r="AF2819" s="7">
        <f t="shared" si="484"/>
        <v>144213955.24000001</v>
      </c>
    </row>
    <row r="2820" spans="1:32" x14ac:dyDescent="0.15">
      <c r="A2820" s="8">
        <v>102816</v>
      </c>
      <c r="B2820" s="3" t="s">
        <v>10244</v>
      </c>
      <c r="C2820" t="s">
        <v>10263</v>
      </c>
      <c r="D2820" t="s">
        <v>10258</v>
      </c>
      <c r="E2820" t="s">
        <v>10237</v>
      </c>
      <c r="F2820" t="s">
        <v>10259</v>
      </c>
      <c r="G2820" t="s">
        <v>10248</v>
      </c>
      <c r="H2820" t="s">
        <v>10249</v>
      </c>
      <c r="I2820" t="s">
        <v>10250</v>
      </c>
      <c r="J2820" t="s">
        <v>10242</v>
      </c>
      <c r="K2820" t="s">
        <v>10266</v>
      </c>
      <c r="L2820">
        <f t="shared" si="474"/>
        <v>100846</v>
      </c>
      <c r="M2820">
        <f t="shared" si="475"/>
        <v>100846</v>
      </c>
      <c r="N2820">
        <f t="shared" si="476"/>
        <v>100846</v>
      </c>
      <c r="O2820">
        <f t="shared" si="477"/>
        <v>100846</v>
      </c>
      <c r="P2820">
        <f t="shared" si="478"/>
        <v>100845</v>
      </c>
      <c r="Q2820">
        <f t="shared" si="479"/>
        <v>100844</v>
      </c>
      <c r="R2820">
        <f t="shared" si="480"/>
        <v>100845</v>
      </c>
      <c r="S2820">
        <f t="shared" si="481"/>
        <v>100846</v>
      </c>
      <c r="T2820">
        <f t="shared" si="482"/>
        <v>100845</v>
      </c>
      <c r="U2820">
        <f t="shared" si="483"/>
        <v>202817</v>
      </c>
      <c r="V2820" s="7">
        <f>IFERROR(VLOOKUP(VALUE(L2820),工作表2!$A:$N,14,1)/50,0)</f>
        <v>903875.36</v>
      </c>
      <c r="W2820" s="7">
        <f>IFERROR(VLOOKUP(VALUE(M2820),工作表2!$A:$N,14,1)/50,0)</f>
        <v>903875.36</v>
      </c>
      <c r="X2820" s="7">
        <f>IFERROR(VLOOKUP(VALUE(N2820),工作表2!$A:$N,14,1)/50,0)</f>
        <v>903875.36</v>
      </c>
      <c r="Y2820" s="7">
        <f>IFERROR(VLOOKUP(VALUE(O2820),工作表2!$A:$N,14,1)/50,0)</f>
        <v>903875.36</v>
      </c>
      <c r="Z2820" s="7">
        <f>IFERROR(VLOOKUP(VALUE(P2820),工作表2!$A:$N,14,1)/50,0)</f>
        <v>903875.36</v>
      </c>
      <c r="AA2820" s="7">
        <f>IFERROR(VLOOKUP(VALUE(Q2820),工作表2!$A:$N,14,1)/50,0)</f>
        <v>903875.36</v>
      </c>
      <c r="AB2820" s="7">
        <f>IFERROR(VLOOKUP(VALUE(R2820),工作表2!$A:$N,14,1)/50,0)</f>
        <v>903875.36</v>
      </c>
      <c r="AC2820" s="7">
        <f>IFERROR(VLOOKUP(VALUE(S2820),工作表2!$A:$N,14,1)/50,0)</f>
        <v>903875.36</v>
      </c>
      <c r="AD2820" s="7">
        <f>IFERROR(VLOOKUP(VALUE(T2820),工作表2!$A:$N,14,1)/50,0)</f>
        <v>903875.36</v>
      </c>
      <c r="AE2820" s="7">
        <f>IFERROR(VLOOKUP(VALUE(U2820),工作表2!$A:$N,14,1),0)</f>
        <v>138564112</v>
      </c>
      <c r="AF2820" s="7">
        <f t="shared" si="484"/>
        <v>146698990.24000001</v>
      </c>
    </row>
    <row r="2821" spans="1:32" x14ac:dyDescent="0.15">
      <c r="A2821" s="8">
        <v>102817</v>
      </c>
      <c r="B2821" s="3" t="s">
        <v>10267</v>
      </c>
      <c r="C2821" t="s">
        <v>10235</v>
      </c>
      <c r="D2821" t="s">
        <v>10236</v>
      </c>
      <c r="E2821" t="s">
        <v>10253</v>
      </c>
      <c r="F2821" t="s">
        <v>10247</v>
      </c>
      <c r="G2821" t="s">
        <v>10248</v>
      </c>
      <c r="H2821" t="s">
        <v>10249</v>
      </c>
      <c r="I2821" t="s">
        <v>10241</v>
      </c>
      <c r="J2821" t="s">
        <v>10251</v>
      </c>
      <c r="K2821" t="s">
        <v>10268</v>
      </c>
      <c r="L2821">
        <f t="shared" ref="L2821:L2884" si="485">IFERROR(VALUE(LEFT(B2821,6)),0)</f>
        <v>100845</v>
      </c>
      <c r="M2821">
        <f t="shared" ref="M2821:M2884" si="486">IFERROR(VALUE(LEFT(C2821,6)),0)</f>
        <v>100844</v>
      </c>
      <c r="N2821">
        <f t="shared" ref="N2821:N2884" si="487">IFERROR(VALUE(LEFT(D2821,6)),0)</f>
        <v>100844</v>
      </c>
      <c r="O2821">
        <f t="shared" ref="O2821:O2884" si="488">IFERROR(VALUE(LEFT(E2821,6)),0)</f>
        <v>100845</v>
      </c>
      <c r="P2821">
        <f t="shared" ref="P2821:P2884" si="489">IFERROR(VALUE(LEFT(F2821,6)),0)</f>
        <v>100844</v>
      </c>
      <c r="Q2821">
        <f t="shared" ref="Q2821:Q2884" si="490">IFERROR(VALUE(LEFT(G2821,6)),0)</f>
        <v>100844</v>
      </c>
      <c r="R2821">
        <f t="shared" ref="R2821:R2884" si="491">IFERROR(VALUE(LEFT(H2821,6)),0)</f>
        <v>100845</v>
      </c>
      <c r="S2821">
        <f t="shared" ref="S2821:S2884" si="492">IFERROR(VALUE(LEFT(I2821,6)),0)</f>
        <v>100844</v>
      </c>
      <c r="T2821">
        <f t="shared" ref="T2821:T2884" si="493">IFERROR(VALUE(LEFT(J2821,6)),0)</f>
        <v>100846</v>
      </c>
      <c r="U2821">
        <f t="shared" ref="U2821:U2884" si="494">IFERROR(VALUE(LEFT(K2821,6)),0)</f>
        <v>202818</v>
      </c>
      <c r="V2821" s="7">
        <f>IFERROR(VLOOKUP(VALUE(L2821),工作表2!$A:$N,14,1)/50,0)</f>
        <v>903875.36</v>
      </c>
      <c r="W2821" s="7">
        <f>IFERROR(VLOOKUP(VALUE(M2821),工作表2!$A:$N,14,1)/50,0)</f>
        <v>903875.36</v>
      </c>
      <c r="X2821" s="7">
        <f>IFERROR(VLOOKUP(VALUE(N2821),工作表2!$A:$N,14,1)/50,0)</f>
        <v>903875.36</v>
      </c>
      <c r="Y2821" s="7">
        <f>IFERROR(VLOOKUP(VALUE(O2821),工作表2!$A:$N,14,1)/50,0)</f>
        <v>903875.36</v>
      </c>
      <c r="Z2821" s="7">
        <f>IFERROR(VLOOKUP(VALUE(P2821),工作表2!$A:$N,14,1)/50,0)</f>
        <v>903875.36</v>
      </c>
      <c r="AA2821" s="7">
        <f>IFERROR(VLOOKUP(VALUE(Q2821),工作表2!$A:$N,14,1)/50,0)</f>
        <v>903875.36</v>
      </c>
      <c r="AB2821" s="7">
        <f>IFERROR(VLOOKUP(VALUE(R2821),工作表2!$A:$N,14,1)/50,0)</f>
        <v>903875.36</v>
      </c>
      <c r="AC2821" s="7">
        <f>IFERROR(VLOOKUP(VALUE(S2821),工作表2!$A:$N,14,1)/50,0)</f>
        <v>903875.36</v>
      </c>
      <c r="AD2821" s="7">
        <f>IFERROR(VLOOKUP(VALUE(T2821),工作表2!$A:$N,14,1)/50,0)</f>
        <v>903875.36</v>
      </c>
      <c r="AE2821" s="7">
        <f>IFERROR(VLOOKUP(VALUE(U2821),工作表2!$A:$N,14,1),0)</f>
        <v>137481107.5</v>
      </c>
      <c r="AF2821" s="7">
        <f t="shared" ref="AF2821:AF2884" si="495">SUM(V2821:AE2821)</f>
        <v>145615985.74000001</v>
      </c>
    </row>
    <row r="2822" spans="1:32" x14ac:dyDescent="0.15">
      <c r="A2822" s="8">
        <v>102818</v>
      </c>
      <c r="B2822" s="3" t="s">
        <v>10244</v>
      </c>
      <c r="C2822" t="s">
        <v>10245</v>
      </c>
      <c r="D2822" t="s">
        <v>10258</v>
      </c>
      <c r="E2822" t="s">
        <v>10246</v>
      </c>
      <c r="F2822" t="s">
        <v>10238</v>
      </c>
      <c r="G2822" t="s">
        <v>10239</v>
      </c>
      <c r="H2822" t="s">
        <v>10249</v>
      </c>
      <c r="I2822" t="s">
        <v>10241</v>
      </c>
      <c r="J2822" t="s">
        <v>10256</v>
      </c>
      <c r="K2822" t="s">
        <v>10269</v>
      </c>
      <c r="L2822">
        <f t="shared" si="485"/>
        <v>100846</v>
      </c>
      <c r="M2822">
        <f t="shared" si="486"/>
        <v>100845</v>
      </c>
      <c r="N2822">
        <f t="shared" si="487"/>
        <v>100846</v>
      </c>
      <c r="O2822">
        <f t="shared" si="488"/>
        <v>100844</v>
      </c>
      <c r="P2822">
        <f t="shared" si="489"/>
        <v>100846</v>
      </c>
      <c r="Q2822">
        <f t="shared" si="490"/>
        <v>100845</v>
      </c>
      <c r="R2822">
        <f t="shared" si="491"/>
        <v>100845</v>
      </c>
      <c r="S2822">
        <f t="shared" si="492"/>
        <v>100844</v>
      </c>
      <c r="T2822">
        <f t="shared" si="493"/>
        <v>100844</v>
      </c>
      <c r="U2822">
        <f t="shared" si="494"/>
        <v>202819</v>
      </c>
      <c r="V2822" s="7">
        <f>IFERROR(VLOOKUP(VALUE(L2822),工作表2!$A:$N,14,1)/50,0)</f>
        <v>903875.36</v>
      </c>
      <c r="W2822" s="7">
        <f>IFERROR(VLOOKUP(VALUE(M2822),工作表2!$A:$N,14,1)/50,0)</f>
        <v>903875.36</v>
      </c>
      <c r="X2822" s="7">
        <f>IFERROR(VLOOKUP(VALUE(N2822),工作表2!$A:$N,14,1)/50,0)</f>
        <v>903875.36</v>
      </c>
      <c r="Y2822" s="7">
        <f>IFERROR(VLOOKUP(VALUE(O2822),工作表2!$A:$N,14,1)/50,0)</f>
        <v>903875.36</v>
      </c>
      <c r="Z2822" s="7">
        <f>IFERROR(VLOOKUP(VALUE(P2822),工作表2!$A:$N,14,1)/50,0)</f>
        <v>903875.36</v>
      </c>
      <c r="AA2822" s="7">
        <f>IFERROR(VLOOKUP(VALUE(Q2822),工作表2!$A:$N,14,1)/50,0)</f>
        <v>903875.36</v>
      </c>
      <c r="AB2822" s="7">
        <f>IFERROR(VLOOKUP(VALUE(R2822),工作表2!$A:$N,14,1)/50,0)</f>
        <v>903875.36</v>
      </c>
      <c r="AC2822" s="7">
        <f>IFERROR(VLOOKUP(VALUE(S2822),工作表2!$A:$N,14,1)/50,0)</f>
        <v>903875.36</v>
      </c>
      <c r="AD2822" s="7">
        <f>IFERROR(VLOOKUP(VALUE(T2822),工作表2!$A:$N,14,1)/50,0)</f>
        <v>903875.36</v>
      </c>
      <c r="AE2822" s="7">
        <f>IFERROR(VLOOKUP(VALUE(U2822),工作表2!$A:$N,14,1),0)</f>
        <v>138038166.5</v>
      </c>
      <c r="AF2822" s="7">
        <f t="shared" si="495"/>
        <v>146173044.74000001</v>
      </c>
    </row>
    <row r="2823" spans="1:32" x14ac:dyDescent="0.15">
      <c r="A2823" s="8">
        <v>102819</v>
      </c>
      <c r="B2823" s="3" t="s">
        <v>10234</v>
      </c>
      <c r="C2823" t="s">
        <v>10235</v>
      </c>
      <c r="D2823" t="s">
        <v>10236</v>
      </c>
      <c r="E2823" t="s">
        <v>10253</v>
      </c>
      <c r="F2823" t="s">
        <v>10238</v>
      </c>
      <c r="G2823" t="s">
        <v>10248</v>
      </c>
      <c r="H2823" t="s">
        <v>10240</v>
      </c>
      <c r="I2823" t="s">
        <v>10250</v>
      </c>
      <c r="J2823" t="s">
        <v>10251</v>
      </c>
      <c r="K2823" t="s">
        <v>10270</v>
      </c>
      <c r="L2823">
        <f t="shared" si="485"/>
        <v>100844</v>
      </c>
      <c r="M2823">
        <f t="shared" si="486"/>
        <v>100844</v>
      </c>
      <c r="N2823">
        <f t="shared" si="487"/>
        <v>100844</v>
      </c>
      <c r="O2823">
        <f t="shared" si="488"/>
        <v>100845</v>
      </c>
      <c r="P2823">
        <f t="shared" si="489"/>
        <v>100846</v>
      </c>
      <c r="Q2823">
        <f t="shared" si="490"/>
        <v>100844</v>
      </c>
      <c r="R2823">
        <f t="shared" si="491"/>
        <v>100844</v>
      </c>
      <c r="S2823">
        <f t="shared" si="492"/>
        <v>100846</v>
      </c>
      <c r="T2823">
        <f t="shared" si="493"/>
        <v>100846</v>
      </c>
      <c r="U2823">
        <f t="shared" si="494"/>
        <v>202820</v>
      </c>
      <c r="V2823" s="7">
        <f>IFERROR(VLOOKUP(VALUE(L2823),工作表2!$A:$N,14,1)/50,0)</f>
        <v>903875.36</v>
      </c>
      <c r="W2823" s="7">
        <f>IFERROR(VLOOKUP(VALUE(M2823),工作表2!$A:$N,14,1)/50,0)</f>
        <v>903875.36</v>
      </c>
      <c r="X2823" s="7">
        <f>IFERROR(VLOOKUP(VALUE(N2823),工作表2!$A:$N,14,1)/50,0)</f>
        <v>903875.36</v>
      </c>
      <c r="Y2823" s="7">
        <f>IFERROR(VLOOKUP(VALUE(O2823),工作表2!$A:$N,14,1)/50,0)</f>
        <v>903875.36</v>
      </c>
      <c r="Z2823" s="7">
        <f>IFERROR(VLOOKUP(VALUE(P2823),工作表2!$A:$N,14,1)/50,0)</f>
        <v>903875.36</v>
      </c>
      <c r="AA2823" s="7">
        <f>IFERROR(VLOOKUP(VALUE(Q2823),工作表2!$A:$N,14,1)/50,0)</f>
        <v>903875.36</v>
      </c>
      <c r="AB2823" s="7">
        <f>IFERROR(VLOOKUP(VALUE(R2823),工作表2!$A:$N,14,1)/50,0)</f>
        <v>903875.36</v>
      </c>
      <c r="AC2823" s="7">
        <f>IFERROR(VLOOKUP(VALUE(S2823),工作表2!$A:$N,14,1)/50,0)</f>
        <v>903875.36</v>
      </c>
      <c r="AD2823" s="7">
        <f>IFERROR(VLOOKUP(VALUE(T2823),工作表2!$A:$N,14,1)/50,0)</f>
        <v>903875.36</v>
      </c>
      <c r="AE2823" s="7">
        <f>IFERROR(VLOOKUP(VALUE(U2823),工作表2!$A:$N,14,1),0)</f>
        <v>138788802</v>
      </c>
      <c r="AF2823" s="7">
        <f t="shared" si="495"/>
        <v>146923680.24000001</v>
      </c>
    </row>
    <row r="2824" spans="1:32" x14ac:dyDescent="0.15">
      <c r="A2824" s="8">
        <v>102820</v>
      </c>
      <c r="B2824" s="3" t="s">
        <v>10271</v>
      </c>
      <c r="C2824" t="s">
        <v>10272</v>
      </c>
      <c r="D2824" t="s">
        <v>10273</v>
      </c>
      <c r="E2824" t="s">
        <v>10274</v>
      </c>
      <c r="F2824" t="s">
        <v>10275</v>
      </c>
      <c r="G2824" t="s">
        <v>10276</v>
      </c>
      <c r="H2824" t="s">
        <v>10277</v>
      </c>
      <c r="I2824" t="s">
        <v>10278</v>
      </c>
      <c r="J2824" t="s">
        <v>10279</v>
      </c>
      <c r="K2824" t="s">
        <v>10280</v>
      </c>
      <c r="L2824">
        <f t="shared" si="485"/>
        <v>100847</v>
      </c>
      <c r="M2824">
        <f t="shared" si="486"/>
        <v>100848</v>
      </c>
      <c r="N2824">
        <f t="shared" si="487"/>
        <v>100848</v>
      </c>
      <c r="O2824">
        <f t="shared" si="488"/>
        <v>100849</v>
      </c>
      <c r="P2824">
        <f t="shared" si="489"/>
        <v>100849</v>
      </c>
      <c r="Q2824">
        <f t="shared" si="490"/>
        <v>100848</v>
      </c>
      <c r="R2824">
        <f t="shared" si="491"/>
        <v>100849</v>
      </c>
      <c r="S2824">
        <f t="shared" si="492"/>
        <v>100849</v>
      </c>
      <c r="T2824">
        <f t="shared" si="493"/>
        <v>100849</v>
      </c>
      <c r="U2824">
        <f t="shared" si="494"/>
        <v>202821</v>
      </c>
      <c r="V2824" s="7">
        <f>IFERROR(VLOOKUP(VALUE(L2824),工作表2!$A:$N,14,1)/50,0)</f>
        <v>910202.81</v>
      </c>
      <c r="W2824" s="7">
        <f>IFERROR(VLOOKUP(VALUE(M2824),工作表2!$A:$N,14,1)/50,0)</f>
        <v>910202.81</v>
      </c>
      <c r="X2824" s="7">
        <f>IFERROR(VLOOKUP(VALUE(N2824),工作表2!$A:$N,14,1)/50,0)</f>
        <v>910202.81</v>
      </c>
      <c r="Y2824" s="7">
        <f>IFERROR(VLOOKUP(VALUE(O2824),工作表2!$A:$N,14,1)/50,0)</f>
        <v>910202.81</v>
      </c>
      <c r="Z2824" s="7">
        <f>IFERROR(VLOOKUP(VALUE(P2824),工作表2!$A:$N,14,1)/50,0)</f>
        <v>910202.81</v>
      </c>
      <c r="AA2824" s="7">
        <f>IFERROR(VLOOKUP(VALUE(Q2824),工作表2!$A:$N,14,1)/50,0)</f>
        <v>910202.81</v>
      </c>
      <c r="AB2824" s="7">
        <f>IFERROR(VLOOKUP(VALUE(R2824),工作表2!$A:$N,14,1)/50,0)</f>
        <v>910202.81</v>
      </c>
      <c r="AC2824" s="7">
        <f>IFERROR(VLOOKUP(VALUE(S2824),工作表2!$A:$N,14,1)/50,0)</f>
        <v>910202.81</v>
      </c>
      <c r="AD2824" s="7">
        <f>IFERROR(VLOOKUP(VALUE(T2824),工作表2!$A:$N,14,1)/50,0)</f>
        <v>910202.81</v>
      </c>
      <c r="AE2824" s="7">
        <f>IFERROR(VLOOKUP(VALUE(U2824),工作表2!$A:$N,14,1),0)</f>
        <v>136728890</v>
      </c>
      <c r="AF2824" s="7">
        <f t="shared" si="495"/>
        <v>144920715.28999999</v>
      </c>
    </row>
    <row r="2825" spans="1:32" x14ac:dyDescent="0.15">
      <c r="A2825" s="8">
        <v>102821</v>
      </c>
      <c r="B2825" s="3" t="s">
        <v>10281</v>
      </c>
      <c r="C2825" t="s">
        <v>10272</v>
      </c>
      <c r="D2825" t="s">
        <v>10282</v>
      </c>
      <c r="E2825" t="s">
        <v>10274</v>
      </c>
      <c r="F2825" t="s">
        <v>10275</v>
      </c>
      <c r="G2825" t="s">
        <v>10283</v>
      </c>
      <c r="H2825" t="s">
        <v>10277</v>
      </c>
      <c r="I2825" t="s">
        <v>10284</v>
      </c>
      <c r="J2825" t="s">
        <v>10285</v>
      </c>
      <c r="K2825" t="s">
        <v>10286</v>
      </c>
      <c r="L2825">
        <f t="shared" si="485"/>
        <v>100849</v>
      </c>
      <c r="M2825">
        <f t="shared" si="486"/>
        <v>100848</v>
      </c>
      <c r="N2825">
        <f t="shared" si="487"/>
        <v>100847</v>
      </c>
      <c r="O2825">
        <f t="shared" si="488"/>
        <v>100849</v>
      </c>
      <c r="P2825">
        <f t="shared" si="489"/>
        <v>100849</v>
      </c>
      <c r="Q2825">
        <f t="shared" si="490"/>
        <v>100847</v>
      </c>
      <c r="R2825">
        <f t="shared" si="491"/>
        <v>100849</v>
      </c>
      <c r="S2825">
        <f t="shared" si="492"/>
        <v>100847</v>
      </c>
      <c r="T2825">
        <f t="shared" si="493"/>
        <v>100848</v>
      </c>
      <c r="U2825">
        <f t="shared" si="494"/>
        <v>202822</v>
      </c>
      <c r="V2825" s="7">
        <f>IFERROR(VLOOKUP(VALUE(L2825),工作表2!$A:$N,14,1)/50,0)</f>
        <v>910202.81</v>
      </c>
      <c r="W2825" s="7">
        <f>IFERROR(VLOOKUP(VALUE(M2825),工作表2!$A:$N,14,1)/50,0)</f>
        <v>910202.81</v>
      </c>
      <c r="X2825" s="7">
        <f>IFERROR(VLOOKUP(VALUE(N2825),工作表2!$A:$N,14,1)/50,0)</f>
        <v>910202.81</v>
      </c>
      <c r="Y2825" s="7">
        <f>IFERROR(VLOOKUP(VALUE(O2825),工作表2!$A:$N,14,1)/50,0)</f>
        <v>910202.81</v>
      </c>
      <c r="Z2825" s="7">
        <f>IFERROR(VLOOKUP(VALUE(P2825),工作表2!$A:$N,14,1)/50,0)</f>
        <v>910202.81</v>
      </c>
      <c r="AA2825" s="7">
        <f>IFERROR(VLOOKUP(VALUE(Q2825),工作表2!$A:$N,14,1)/50,0)</f>
        <v>910202.81</v>
      </c>
      <c r="AB2825" s="7">
        <f>IFERROR(VLOOKUP(VALUE(R2825),工作表2!$A:$N,14,1)/50,0)</f>
        <v>910202.81</v>
      </c>
      <c r="AC2825" s="7">
        <f>IFERROR(VLOOKUP(VALUE(S2825),工作表2!$A:$N,14,1)/50,0)</f>
        <v>910202.81</v>
      </c>
      <c r="AD2825" s="7">
        <f>IFERROR(VLOOKUP(VALUE(T2825),工作表2!$A:$N,14,1)/50,0)</f>
        <v>910202.81</v>
      </c>
      <c r="AE2825" s="7">
        <f>IFERROR(VLOOKUP(VALUE(U2825),工作表2!$A:$N,14,1),0)</f>
        <v>136802667</v>
      </c>
      <c r="AF2825" s="7">
        <f t="shared" si="495"/>
        <v>144994492.28999999</v>
      </c>
    </row>
    <row r="2826" spans="1:32" x14ac:dyDescent="0.15">
      <c r="A2826" s="8">
        <v>102822</v>
      </c>
      <c r="B2826" s="3" t="s">
        <v>10281</v>
      </c>
      <c r="C2826" t="s">
        <v>10272</v>
      </c>
      <c r="D2826" t="s">
        <v>10287</v>
      </c>
      <c r="E2826" t="s">
        <v>10288</v>
      </c>
      <c r="F2826" t="s">
        <v>10289</v>
      </c>
      <c r="G2826" t="s">
        <v>10283</v>
      </c>
      <c r="H2826" t="s">
        <v>10290</v>
      </c>
      <c r="I2826" t="s">
        <v>10291</v>
      </c>
      <c r="J2826" t="s">
        <v>10279</v>
      </c>
      <c r="K2826" t="s">
        <v>10292</v>
      </c>
      <c r="L2826">
        <f t="shared" si="485"/>
        <v>100849</v>
      </c>
      <c r="M2826">
        <f t="shared" si="486"/>
        <v>100848</v>
      </c>
      <c r="N2826">
        <f t="shared" si="487"/>
        <v>100849</v>
      </c>
      <c r="O2826">
        <f t="shared" si="488"/>
        <v>100847</v>
      </c>
      <c r="P2826">
        <f t="shared" si="489"/>
        <v>100847</v>
      </c>
      <c r="Q2826">
        <f t="shared" si="490"/>
        <v>100847</v>
      </c>
      <c r="R2826">
        <f t="shared" si="491"/>
        <v>100847</v>
      </c>
      <c r="S2826">
        <f t="shared" si="492"/>
        <v>100848</v>
      </c>
      <c r="T2826">
        <f t="shared" si="493"/>
        <v>100849</v>
      </c>
      <c r="U2826">
        <f t="shared" si="494"/>
        <v>202823</v>
      </c>
      <c r="V2826" s="7">
        <f>IFERROR(VLOOKUP(VALUE(L2826),工作表2!$A:$N,14,1)/50,0)</f>
        <v>910202.81</v>
      </c>
      <c r="W2826" s="7">
        <f>IFERROR(VLOOKUP(VALUE(M2826),工作表2!$A:$N,14,1)/50,0)</f>
        <v>910202.81</v>
      </c>
      <c r="X2826" s="7">
        <f>IFERROR(VLOOKUP(VALUE(N2826),工作表2!$A:$N,14,1)/50,0)</f>
        <v>910202.81</v>
      </c>
      <c r="Y2826" s="7">
        <f>IFERROR(VLOOKUP(VALUE(O2826),工作表2!$A:$N,14,1)/50,0)</f>
        <v>910202.81</v>
      </c>
      <c r="Z2826" s="7">
        <f>IFERROR(VLOOKUP(VALUE(P2826),工作表2!$A:$N,14,1)/50,0)</f>
        <v>910202.81</v>
      </c>
      <c r="AA2826" s="7">
        <f>IFERROR(VLOOKUP(VALUE(Q2826),工作表2!$A:$N,14,1)/50,0)</f>
        <v>910202.81</v>
      </c>
      <c r="AB2826" s="7">
        <f>IFERROR(VLOOKUP(VALUE(R2826),工作表2!$A:$N,14,1)/50,0)</f>
        <v>910202.81</v>
      </c>
      <c r="AC2826" s="7">
        <f>IFERROR(VLOOKUP(VALUE(S2826),工作表2!$A:$N,14,1)/50,0)</f>
        <v>910202.81</v>
      </c>
      <c r="AD2826" s="7">
        <f>IFERROR(VLOOKUP(VALUE(T2826),工作表2!$A:$N,14,1)/50,0)</f>
        <v>910202.81</v>
      </c>
      <c r="AE2826" s="7">
        <f>IFERROR(VLOOKUP(VALUE(U2826),工作表2!$A:$N,14,1),0)</f>
        <v>136876474.5</v>
      </c>
      <c r="AF2826" s="7">
        <f t="shared" si="495"/>
        <v>145068299.78999999</v>
      </c>
    </row>
    <row r="2827" spans="1:32" x14ac:dyDescent="0.15">
      <c r="A2827" s="8">
        <v>102823</v>
      </c>
      <c r="B2827" s="3" t="s">
        <v>10281</v>
      </c>
      <c r="C2827" t="s">
        <v>10293</v>
      </c>
      <c r="D2827" t="s">
        <v>10273</v>
      </c>
      <c r="E2827" t="s">
        <v>10288</v>
      </c>
      <c r="F2827" t="s">
        <v>10289</v>
      </c>
      <c r="G2827" t="s">
        <v>10283</v>
      </c>
      <c r="H2827" t="s">
        <v>10277</v>
      </c>
      <c r="I2827" t="s">
        <v>10284</v>
      </c>
      <c r="J2827" t="s">
        <v>10285</v>
      </c>
      <c r="K2827" t="s">
        <v>10294</v>
      </c>
      <c r="L2827">
        <f t="shared" si="485"/>
        <v>100849</v>
      </c>
      <c r="M2827">
        <f t="shared" si="486"/>
        <v>100849</v>
      </c>
      <c r="N2827">
        <f t="shared" si="487"/>
        <v>100848</v>
      </c>
      <c r="O2827">
        <f t="shared" si="488"/>
        <v>100847</v>
      </c>
      <c r="P2827">
        <f t="shared" si="489"/>
        <v>100847</v>
      </c>
      <c r="Q2827">
        <f t="shared" si="490"/>
        <v>100847</v>
      </c>
      <c r="R2827">
        <f t="shared" si="491"/>
        <v>100849</v>
      </c>
      <c r="S2827">
        <f t="shared" si="492"/>
        <v>100847</v>
      </c>
      <c r="T2827">
        <f t="shared" si="493"/>
        <v>100848</v>
      </c>
      <c r="U2827">
        <f t="shared" si="494"/>
        <v>202824</v>
      </c>
      <c r="V2827" s="7">
        <f>IFERROR(VLOOKUP(VALUE(L2827),工作表2!$A:$N,14,1)/50,0)</f>
        <v>910202.81</v>
      </c>
      <c r="W2827" s="7">
        <f>IFERROR(VLOOKUP(VALUE(M2827),工作表2!$A:$N,14,1)/50,0)</f>
        <v>910202.81</v>
      </c>
      <c r="X2827" s="7">
        <f>IFERROR(VLOOKUP(VALUE(N2827),工作表2!$A:$N,14,1)/50,0)</f>
        <v>910202.81</v>
      </c>
      <c r="Y2827" s="7">
        <f>IFERROR(VLOOKUP(VALUE(O2827),工作表2!$A:$N,14,1)/50,0)</f>
        <v>910202.81</v>
      </c>
      <c r="Z2827" s="7">
        <f>IFERROR(VLOOKUP(VALUE(P2827),工作表2!$A:$N,14,1)/50,0)</f>
        <v>910202.81</v>
      </c>
      <c r="AA2827" s="7">
        <f>IFERROR(VLOOKUP(VALUE(Q2827),工作表2!$A:$N,14,1)/50,0)</f>
        <v>910202.81</v>
      </c>
      <c r="AB2827" s="7">
        <f>IFERROR(VLOOKUP(VALUE(R2827),工作表2!$A:$N,14,1)/50,0)</f>
        <v>910202.81</v>
      </c>
      <c r="AC2827" s="7">
        <f>IFERROR(VLOOKUP(VALUE(S2827),工作表2!$A:$N,14,1)/50,0)</f>
        <v>910202.81</v>
      </c>
      <c r="AD2827" s="7">
        <f>IFERROR(VLOOKUP(VALUE(T2827),工作表2!$A:$N,14,1)/50,0)</f>
        <v>910202.81</v>
      </c>
      <c r="AE2827" s="7">
        <f>IFERROR(VLOOKUP(VALUE(U2827),工作表2!$A:$N,14,1),0)</f>
        <v>139375447</v>
      </c>
      <c r="AF2827" s="7">
        <f t="shared" si="495"/>
        <v>147567272.28999999</v>
      </c>
    </row>
    <row r="2828" spans="1:32" x14ac:dyDescent="0.15">
      <c r="A2828" s="8">
        <v>102824</v>
      </c>
      <c r="B2828" s="3" t="s">
        <v>10271</v>
      </c>
      <c r="C2828" t="s">
        <v>10272</v>
      </c>
      <c r="D2828" t="s">
        <v>10287</v>
      </c>
      <c r="E2828" t="s">
        <v>10295</v>
      </c>
      <c r="F2828" t="s">
        <v>10296</v>
      </c>
      <c r="G2828" t="s">
        <v>10276</v>
      </c>
      <c r="H2828" t="s">
        <v>10290</v>
      </c>
      <c r="I2828" t="s">
        <v>10284</v>
      </c>
      <c r="J2828" t="s">
        <v>10297</v>
      </c>
      <c r="K2828" t="s">
        <v>10298</v>
      </c>
      <c r="L2828">
        <f t="shared" si="485"/>
        <v>100847</v>
      </c>
      <c r="M2828">
        <f t="shared" si="486"/>
        <v>100848</v>
      </c>
      <c r="N2828">
        <f t="shared" si="487"/>
        <v>100849</v>
      </c>
      <c r="O2828">
        <f t="shared" si="488"/>
        <v>100848</v>
      </c>
      <c r="P2828">
        <f t="shared" si="489"/>
        <v>100848</v>
      </c>
      <c r="Q2828">
        <f t="shared" si="490"/>
        <v>100848</v>
      </c>
      <c r="R2828">
        <f t="shared" si="491"/>
        <v>100847</v>
      </c>
      <c r="S2828">
        <f t="shared" si="492"/>
        <v>100847</v>
      </c>
      <c r="T2828">
        <f t="shared" si="493"/>
        <v>100847</v>
      </c>
      <c r="U2828">
        <f t="shared" si="494"/>
        <v>202825</v>
      </c>
      <c r="V2828" s="7">
        <f>IFERROR(VLOOKUP(VALUE(L2828),工作表2!$A:$N,14,1)/50,0)</f>
        <v>910202.81</v>
      </c>
      <c r="W2828" s="7">
        <f>IFERROR(VLOOKUP(VALUE(M2828),工作表2!$A:$N,14,1)/50,0)</f>
        <v>910202.81</v>
      </c>
      <c r="X2828" s="7">
        <f>IFERROR(VLOOKUP(VALUE(N2828),工作表2!$A:$N,14,1)/50,0)</f>
        <v>910202.81</v>
      </c>
      <c r="Y2828" s="7">
        <f>IFERROR(VLOOKUP(VALUE(O2828),工作表2!$A:$N,14,1)/50,0)</f>
        <v>910202.81</v>
      </c>
      <c r="Z2828" s="7">
        <f>IFERROR(VLOOKUP(VALUE(P2828),工作表2!$A:$N,14,1)/50,0)</f>
        <v>910202.81</v>
      </c>
      <c r="AA2828" s="7">
        <f>IFERROR(VLOOKUP(VALUE(Q2828),工作表2!$A:$N,14,1)/50,0)</f>
        <v>910202.81</v>
      </c>
      <c r="AB2828" s="7">
        <f>IFERROR(VLOOKUP(VALUE(R2828),工作表2!$A:$N,14,1)/50,0)</f>
        <v>910202.81</v>
      </c>
      <c r="AC2828" s="7">
        <f>IFERROR(VLOOKUP(VALUE(S2828),工作表2!$A:$N,14,1)/50,0)</f>
        <v>910202.81</v>
      </c>
      <c r="AD2828" s="7">
        <f>IFERROR(VLOOKUP(VALUE(T2828),工作表2!$A:$N,14,1)/50,0)</f>
        <v>910202.81</v>
      </c>
      <c r="AE2828" s="7">
        <f>IFERROR(VLOOKUP(VALUE(U2828),工作表2!$A:$N,14,1),0)</f>
        <v>137024186.5</v>
      </c>
      <c r="AF2828" s="7">
        <f t="shared" si="495"/>
        <v>145216011.78999999</v>
      </c>
    </row>
    <row r="2829" spans="1:32" x14ac:dyDescent="0.15">
      <c r="A2829" s="8">
        <v>102825</v>
      </c>
      <c r="B2829" s="3" t="s">
        <v>10299</v>
      </c>
      <c r="C2829" t="s">
        <v>10300</v>
      </c>
      <c r="D2829" t="s">
        <v>10282</v>
      </c>
      <c r="E2829" t="s">
        <v>10295</v>
      </c>
      <c r="F2829" t="s">
        <v>10296</v>
      </c>
      <c r="G2829" t="s">
        <v>10283</v>
      </c>
      <c r="H2829" t="s">
        <v>10277</v>
      </c>
      <c r="I2829" t="s">
        <v>10278</v>
      </c>
      <c r="J2829" t="s">
        <v>10297</v>
      </c>
      <c r="K2829" t="s">
        <v>10301</v>
      </c>
      <c r="L2829">
        <f t="shared" si="485"/>
        <v>100848</v>
      </c>
      <c r="M2829">
        <f t="shared" si="486"/>
        <v>100847</v>
      </c>
      <c r="N2829">
        <f t="shared" si="487"/>
        <v>100847</v>
      </c>
      <c r="O2829">
        <f t="shared" si="488"/>
        <v>100848</v>
      </c>
      <c r="P2829">
        <f t="shared" si="489"/>
        <v>100848</v>
      </c>
      <c r="Q2829">
        <f t="shared" si="490"/>
        <v>100847</v>
      </c>
      <c r="R2829">
        <f t="shared" si="491"/>
        <v>100849</v>
      </c>
      <c r="S2829">
        <f t="shared" si="492"/>
        <v>100849</v>
      </c>
      <c r="T2829">
        <f t="shared" si="493"/>
        <v>100847</v>
      </c>
      <c r="U2829">
        <f t="shared" si="494"/>
        <v>202826</v>
      </c>
      <c r="V2829" s="7">
        <f>IFERROR(VLOOKUP(VALUE(L2829),工作表2!$A:$N,14,1)/50,0)</f>
        <v>910202.81</v>
      </c>
      <c r="W2829" s="7">
        <f>IFERROR(VLOOKUP(VALUE(M2829),工作表2!$A:$N,14,1)/50,0)</f>
        <v>910202.81</v>
      </c>
      <c r="X2829" s="7">
        <f>IFERROR(VLOOKUP(VALUE(N2829),工作表2!$A:$N,14,1)/50,0)</f>
        <v>910202.81</v>
      </c>
      <c r="Y2829" s="7">
        <f>IFERROR(VLOOKUP(VALUE(O2829),工作表2!$A:$N,14,1)/50,0)</f>
        <v>910202.81</v>
      </c>
      <c r="Z2829" s="7">
        <f>IFERROR(VLOOKUP(VALUE(P2829),工作表2!$A:$N,14,1)/50,0)</f>
        <v>910202.81</v>
      </c>
      <c r="AA2829" s="7">
        <f>IFERROR(VLOOKUP(VALUE(Q2829),工作表2!$A:$N,14,1)/50,0)</f>
        <v>910202.81</v>
      </c>
      <c r="AB2829" s="7">
        <f>IFERROR(VLOOKUP(VALUE(R2829),工作表2!$A:$N,14,1)/50,0)</f>
        <v>910202.81</v>
      </c>
      <c r="AC2829" s="7">
        <f>IFERROR(VLOOKUP(VALUE(S2829),工作表2!$A:$N,14,1)/50,0)</f>
        <v>910202.81</v>
      </c>
      <c r="AD2829" s="7">
        <f>IFERROR(VLOOKUP(VALUE(T2829),工作表2!$A:$N,14,1)/50,0)</f>
        <v>910202.81</v>
      </c>
      <c r="AE2829" s="7">
        <f>IFERROR(VLOOKUP(VALUE(U2829),工作表2!$A:$N,14,1),0)</f>
        <v>137098089</v>
      </c>
      <c r="AF2829" s="7">
        <f t="shared" si="495"/>
        <v>145289914.28999999</v>
      </c>
    </row>
    <row r="2830" spans="1:32" x14ac:dyDescent="0.15">
      <c r="A2830" s="8">
        <v>102826</v>
      </c>
      <c r="B2830" s="3" t="s">
        <v>10281</v>
      </c>
      <c r="C2830" t="s">
        <v>10293</v>
      </c>
      <c r="D2830" t="s">
        <v>10273</v>
      </c>
      <c r="E2830" t="s">
        <v>10274</v>
      </c>
      <c r="F2830" t="s">
        <v>10275</v>
      </c>
      <c r="G2830" t="s">
        <v>10276</v>
      </c>
      <c r="H2830" t="s">
        <v>10277</v>
      </c>
      <c r="I2830" t="s">
        <v>10284</v>
      </c>
      <c r="J2830" t="s">
        <v>10297</v>
      </c>
      <c r="K2830" t="s">
        <v>10302</v>
      </c>
      <c r="L2830">
        <f t="shared" si="485"/>
        <v>100849</v>
      </c>
      <c r="M2830">
        <f t="shared" si="486"/>
        <v>100849</v>
      </c>
      <c r="N2830">
        <f t="shared" si="487"/>
        <v>100848</v>
      </c>
      <c r="O2830">
        <f t="shared" si="488"/>
        <v>100849</v>
      </c>
      <c r="P2830">
        <f t="shared" si="489"/>
        <v>100849</v>
      </c>
      <c r="Q2830">
        <f t="shared" si="490"/>
        <v>100848</v>
      </c>
      <c r="R2830">
        <f t="shared" si="491"/>
        <v>100849</v>
      </c>
      <c r="S2830">
        <f t="shared" si="492"/>
        <v>100847</v>
      </c>
      <c r="T2830">
        <f t="shared" si="493"/>
        <v>100847</v>
      </c>
      <c r="U2830">
        <f t="shared" si="494"/>
        <v>202827</v>
      </c>
      <c r="V2830" s="7">
        <f>IFERROR(VLOOKUP(VALUE(L2830),工作表2!$A:$N,14,1)/50,0)</f>
        <v>910202.81</v>
      </c>
      <c r="W2830" s="7">
        <f>IFERROR(VLOOKUP(VALUE(M2830),工作表2!$A:$N,14,1)/50,0)</f>
        <v>910202.81</v>
      </c>
      <c r="X2830" s="7">
        <f>IFERROR(VLOOKUP(VALUE(N2830),工作表2!$A:$N,14,1)/50,0)</f>
        <v>910202.81</v>
      </c>
      <c r="Y2830" s="7">
        <f>IFERROR(VLOOKUP(VALUE(O2830),工作表2!$A:$N,14,1)/50,0)</f>
        <v>910202.81</v>
      </c>
      <c r="Z2830" s="7">
        <f>IFERROR(VLOOKUP(VALUE(P2830),工作表2!$A:$N,14,1)/50,0)</f>
        <v>910202.81</v>
      </c>
      <c r="AA2830" s="7">
        <f>IFERROR(VLOOKUP(VALUE(Q2830),工作表2!$A:$N,14,1)/50,0)</f>
        <v>910202.81</v>
      </c>
      <c r="AB2830" s="7">
        <f>IFERROR(VLOOKUP(VALUE(R2830),工作表2!$A:$N,14,1)/50,0)</f>
        <v>910202.81</v>
      </c>
      <c r="AC2830" s="7">
        <f>IFERROR(VLOOKUP(VALUE(S2830),工作表2!$A:$N,14,1)/50,0)</f>
        <v>910202.81</v>
      </c>
      <c r="AD2830" s="7">
        <f>IFERROR(VLOOKUP(VALUE(T2830),工作表2!$A:$N,14,1)/50,0)</f>
        <v>910202.81</v>
      </c>
      <c r="AE2830" s="7">
        <f>IFERROR(VLOOKUP(VALUE(U2830),工作表2!$A:$N,14,1),0)</f>
        <v>139600193</v>
      </c>
      <c r="AF2830" s="7">
        <f t="shared" si="495"/>
        <v>147792018.28999999</v>
      </c>
    </row>
    <row r="2831" spans="1:32" x14ac:dyDescent="0.15">
      <c r="A2831" s="8">
        <v>102827</v>
      </c>
      <c r="B2831" s="3" t="s">
        <v>10271</v>
      </c>
      <c r="C2831" t="s">
        <v>10272</v>
      </c>
      <c r="D2831" t="s">
        <v>10287</v>
      </c>
      <c r="E2831" t="s">
        <v>10295</v>
      </c>
      <c r="F2831" t="s">
        <v>10275</v>
      </c>
      <c r="G2831" t="s">
        <v>10283</v>
      </c>
      <c r="H2831" t="s">
        <v>10303</v>
      </c>
      <c r="I2831" t="s">
        <v>10284</v>
      </c>
      <c r="J2831" t="s">
        <v>10279</v>
      </c>
      <c r="K2831" t="s">
        <v>10304</v>
      </c>
      <c r="L2831">
        <f t="shared" si="485"/>
        <v>100847</v>
      </c>
      <c r="M2831">
        <f t="shared" si="486"/>
        <v>100848</v>
      </c>
      <c r="N2831">
        <f t="shared" si="487"/>
        <v>100849</v>
      </c>
      <c r="O2831">
        <f t="shared" si="488"/>
        <v>100848</v>
      </c>
      <c r="P2831">
        <f t="shared" si="489"/>
        <v>100849</v>
      </c>
      <c r="Q2831">
        <f t="shared" si="490"/>
        <v>100847</v>
      </c>
      <c r="R2831">
        <f t="shared" si="491"/>
        <v>100848</v>
      </c>
      <c r="S2831">
        <f t="shared" si="492"/>
        <v>100847</v>
      </c>
      <c r="T2831">
        <f t="shared" si="493"/>
        <v>100849</v>
      </c>
      <c r="U2831">
        <f t="shared" si="494"/>
        <v>202828</v>
      </c>
      <c r="V2831" s="7">
        <f>IFERROR(VLOOKUP(VALUE(L2831),工作表2!$A:$N,14,1)/50,0)</f>
        <v>910202.81</v>
      </c>
      <c r="W2831" s="7">
        <f>IFERROR(VLOOKUP(VALUE(M2831),工作表2!$A:$N,14,1)/50,0)</f>
        <v>910202.81</v>
      </c>
      <c r="X2831" s="7">
        <f>IFERROR(VLOOKUP(VALUE(N2831),工作表2!$A:$N,14,1)/50,0)</f>
        <v>910202.81</v>
      </c>
      <c r="Y2831" s="7">
        <f>IFERROR(VLOOKUP(VALUE(O2831),工作表2!$A:$N,14,1)/50,0)</f>
        <v>910202.81</v>
      </c>
      <c r="Z2831" s="7">
        <f>IFERROR(VLOOKUP(VALUE(P2831),工作表2!$A:$N,14,1)/50,0)</f>
        <v>910202.81</v>
      </c>
      <c r="AA2831" s="7">
        <f>IFERROR(VLOOKUP(VALUE(Q2831),工作表2!$A:$N,14,1)/50,0)</f>
        <v>910202.81</v>
      </c>
      <c r="AB2831" s="7">
        <f>IFERROR(VLOOKUP(VALUE(R2831),工作表2!$A:$N,14,1)/50,0)</f>
        <v>910202.81</v>
      </c>
      <c r="AC2831" s="7">
        <f>IFERROR(VLOOKUP(VALUE(S2831),工作表2!$A:$N,14,1)/50,0)</f>
        <v>910202.81</v>
      </c>
      <c r="AD2831" s="7">
        <f>IFERROR(VLOOKUP(VALUE(T2831),工作表2!$A:$N,14,1)/50,0)</f>
        <v>910202.81</v>
      </c>
      <c r="AE2831" s="7">
        <f>IFERROR(VLOOKUP(VALUE(U2831),工作表2!$A:$N,14,1),0)</f>
        <v>138509165.5</v>
      </c>
      <c r="AF2831" s="7">
        <f t="shared" si="495"/>
        <v>146700990.78999999</v>
      </c>
    </row>
    <row r="2832" spans="1:32" x14ac:dyDescent="0.15">
      <c r="A2832" s="8">
        <v>102828</v>
      </c>
      <c r="B2832" s="3" t="s">
        <v>10281</v>
      </c>
      <c r="C2832" t="s">
        <v>10293</v>
      </c>
      <c r="D2832" t="s">
        <v>10287</v>
      </c>
      <c r="E2832" t="s">
        <v>10295</v>
      </c>
      <c r="F2832" t="s">
        <v>10275</v>
      </c>
      <c r="G2832" t="s">
        <v>10276</v>
      </c>
      <c r="H2832" t="s">
        <v>10277</v>
      </c>
      <c r="I2832" t="s">
        <v>10278</v>
      </c>
      <c r="J2832" t="s">
        <v>10279</v>
      </c>
      <c r="K2832" t="s">
        <v>10305</v>
      </c>
      <c r="L2832">
        <f t="shared" si="485"/>
        <v>100849</v>
      </c>
      <c r="M2832">
        <f t="shared" si="486"/>
        <v>100849</v>
      </c>
      <c r="N2832">
        <f t="shared" si="487"/>
        <v>100849</v>
      </c>
      <c r="O2832">
        <f t="shared" si="488"/>
        <v>100848</v>
      </c>
      <c r="P2832">
        <f t="shared" si="489"/>
        <v>100849</v>
      </c>
      <c r="Q2832">
        <f t="shared" si="490"/>
        <v>100848</v>
      </c>
      <c r="R2832">
        <f t="shared" si="491"/>
        <v>100849</v>
      </c>
      <c r="S2832">
        <f t="shared" si="492"/>
        <v>100849</v>
      </c>
      <c r="T2832">
        <f t="shared" si="493"/>
        <v>100849</v>
      </c>
      <c r="U2832">
        <f t="shared" si="494"/>
        <v>202829</v>
      </c>
      <c r="V2832" s="7">
        <f>IFERROR(VLOOKUP(VALUE(L2832),工作表2!$A:$N,14,1)/50,0)</f>
        <v>910202.81</v>
      </c>
      <c r="W2832" s="7">
        <f>IFERROR(VLOOKUP(VALUE(M2832),工作表2!$A:$N,14,1)/50,0)</f>
        <v>910202.81</v>
      </c>
      <c r="X2832" s="7">
        <f>IFERROR(VLOOKUP(VALUE(N2832),工作表2!$A:$N,14,1)/50,0)</f>
        <v>910202.81</v>
      </c>
      <c r="Y2832" s="7">
        <f>IFERROR(VLOOKUP(VALUE(O2832),工作表2!$A:$N,14,1)/50,0)</f>
        <v>910202.81</v>
      </c>
      <c r="Z2832" s="7">
        <f>IFERROR(VLOOKUP(VALUE(P2832),工作表2!$A:$N,14,1)/50,0)</f>
        <v>910202.81</v>
      </c>
      <c r="AA2832" s="7">
        <f>IFERROR(VLOOKUP(VALUE(Q2832),工作表2!$A:$N,14,1)/50,0)</f>
        <v>910202.81</v>
      </c>
      <c r="AB2832" s="7">
        <f>IFERROR(VLOOKUP(VALUE(R2832),工作表2!$A:$N,14,1)/50,0)</f>
        <v>910202.81</v>
      </c>
      <c r="AC2832" s="7">
        <f>IFERROR(VLOOKUP(VALUE(S2832),工作表2!$A:$N,14,1)/50,0)</f>
        <v>910202.81</v>
      </c>
      <c r="AD2832" s="7">
        <f>IFERROR(VLOOKUP(VALUE(T2832),工作表2!$A:$N,14,1)/50,0)</f>
        <v>910202.81</v>
      </c>
      <c r="AE2832" s="7">
        <f>IFERROR(VLOOKUP(VALUE(U2832),工作表2!$A:$N,14,1),0)</f>
        <v>139069732</v>
      </c>
      <c r="AF2832" s="7">
        <f t="shared" si="495"/>
        <v>147261557.28999999</v>
      </c>
    </row>
    <row r="2833" spans="1:32" x14ac:dyDescent="0.15">
      <c r="A2833" s="8">
        <v>102829</v>
      </c>
      <c r="B2833" s="3" t="s">
        <v>10271</v>
      </c>
      <c r="C2833" t="s">
        <v>10272</v>
      </c>
      <c r="D2833" t="s">
        <v>10287</v>
      </c>
      <c r="E2833" t="s">
        <v>10295</v>
      </c>
      <c r="F2833" t="s">
        <v>10296</v>
      </c>
      <c r="G2833" t="s">
        <v>10276</v>
      </c>
      <c r="H2833" t="s">
        <v>10290</v>
      </c>
      <c r="I2833" t="s">
        <v>10278</v>
      </c>
      <c r="J2833" t="s">
        <v>10279</v>
      </c>
      <c r="K2833" t="s">
        <v>10306</v>
      </c>
      <c r="L2833">
        <f t="shared" si="485"/>
        <v>100847</v>
      </c>
      <c r="M2833">
        <f t="shared" si="486"/>
        <v>100848</v>
      </c>
      <c r="N2833">
        <f t="shared" si="487"/>
        <v>100849</v>
      </c>
      <c r="O2833">
        <f t="shared" si="488"/>
        <v>100848</v>
      </c>
      <c r="P2833">
        <f t="shared" si="489"/>
        <v>100848</v>
      </c>
      <c r="Q2833">
        <f t="shared" si="490"/>
        <v>100848</v>
      </c>
      <c r="R2833">
        <f t="shared" si="491"/>
        <v>100847</v>
      </c>
      <c r="S2833">
        <f t="shared" si="492"/>
        <v>100849</v>
      </c>
      <c r="T2833">
        <f t="shared" si="493"/>
        <v>100849</v>
      </c>
      <c r="U2833">
        <f t="shared" si="494"/>
        <v>202830</v>
      </c>
      <c r="V2833" s="7">
        <f>IFERROR(VLOOKUP(VALUE(L2833),工作表2!$A:$N,14,1)/50,0)</f>
        <v>910202.81</v>
      </c>
      <c r="W2833" s="7">
        <f>IFERROR(VLOOKUP(VALUE(M2833),工作表2!$A:$N,14,1)/50,0)</f>
        <v>910202.81</v>
      </c>
      <c r="X2833" s="7">
        <f>IFERROR(VLOOKUP(VALUE(N2833),工作表2!$A:$N,14,1)/50,0)</f>
        <v>910202.81</v>
      </c>
      <c r="Y2833" s="7">
        <f>IFERROR(VLOOKUP(VALUE(O2833),工作表2!$A:$N,14,1)/50,0)</f>
        <v>910202.81</v>
      </c>
      <c r="Z2833" s="7">
        <f>IFERROR(VLOOKUP(VALUE(P2833),工作表2!$A:$N,14,1)/50,0)</f>
        <v>910202.81</v>
      </c>
      <c r="AA2833" s="7">
        <f>IFERROR(VLOOKUP(VALUE(Q2833),工作表2!$A:$N,14,1)/50,0)</f>
        <v>910202.81</v>
      </c>
      <c r="AB2833" s="7">
        <f>IFERROR(VLOOKUP(VALUE(R2833),工作表2!$A:$N,14,1)/50,0)</f>
        <v>910202.81</v>
      </c>
      <c r="AC2833" s="7">
        <f>IFERROR(VLOOKUP(VALUE(S2833),工作表2!$A:$N,14,1)/50,0)</f>
        <v>910202.81</v>
      </c>
      <c r="AD2833" s="7">
        <f>IFERROR(VLOOKUP(VALUE(T2833),工作表2!$A:$N,14,1)/50,0)</f>
        <v>910202.81</v>
      </c>
      <c r="AE2833" s="7">
        <f>IFERROR(VLOOKUP(VALUE(U2833),工作表2!$A:$N,14,1),0)</f>
        <v>139828233.5</v>
      </c>
      <c r="AF2833" s="7">
        <f t="shared" si="495"/>
        <v>148020058.78999999</v>
      </c>
    </row>
    <row r="2834" spans="1:32" x14ac:dyDescent="0.15">
      <c r="A2834" s="8">
        <v>102830</v>
      </c>
      <c r="B2834" s="3" t="s">
        <v>10307</v>
      </c>
      <c r="C2834" t="s">
        <v>10308</v>
      </c>
      <c r="D2834" t="s">
        <v>10309</v>
      </c>
      <c r="E2834" t="s">
        <v>10310</v>
      </c>
      <c r="F2834" t="s">
        <v>10311</v>
      </c>
      <c r="G2834" t="s">
        <v>10312</v>
      </c>
      <c r="H2834" t="s">
        <v>10313</v>
      </c>
      <c r="I2834" t="s">
        <v>10314</v>
      </c>
      <c r="J2834" t="s">
        <v>10315</v>
      </c>
      <c r="K2834" t="s">
        <v>10316</v>
      </c>
      <c r="L2834">
        <f t="shared" si="485"/>
        <v>100850</v>
      </c>
      <c r="M2834">
        <f t="shared" si="486"/>
        <v>100852</v>
      </c>
      <c r="N2834">
        <f t="shared" si="487"/>
        <v>100851</v>
      </c>
      <c r="O2834">
        <f t="shared" si="488"/>
        <v>100850</v>
      </c>
      <c r="P2834">
        <f t="shared" si="489"/>
        <v>100852</v>
      </c>
      <c r="Q2834">
        <f t="shared" si="490"/>
        <v>100851</v>
      </c>
      <c r="R2834">
        <f t="shared" si="491"/>
        <v>100851</v>
      </c>
      <c r="S2834">
        <f t="shared" si="492"/>
        <v>100852</v>
      </c>
      <c r="T2834">
        <f t="shared" si="493"/>
        <v>100851</v>
      </c>
      <c r="U2834">
        <f t="shared" si="494"/>
        <v>202831</v>
      </c>
      <c r="V2834" s="7">
        <f>IFERROR(VLOOKUP(VALUE(L2834),工作表2!$A:$N,14,1)/50,0)</f>
        <v>917330.26</v>
      </c>
      <c r="W2834" s="7">
        <f>IFERROR(VLOOKUP(VALUE(M2834),工作表2!$A:$N,14,1)/50,0)</f>
        <v>917330.26</v>
      </c>
      <c r="X2834" s="7">
        <f>IFERROR(VLOOKUP(VALUE(N2834),工作表2!$A:$N,14,1)/50,0)</f>
        <v>917330.26</v>
      </c>
      <c r="Y2834" s="7">
        <f>IFERROR(VLOOKUP(VALUE(O2834),工作表2!$A:$N,14,1)/50,0)</f>
        <v>917330.26</v>
      </c>
      <c r="Z2834" s="7">
        <f>IFERROR(VLOOKUP(VALUE(P2834),工作表2!$A:$N,14,1)/50,0)</f>
        <v>917330.26</v>
      </c>
      <c r="AA2834" s="7">
        <f>IFERROR(VLOOKUP(VALUE(Q2834),工作表2!$A:$N,14,1)/50,0)</f>
        <v>917330.26</v>
      </c>
      <c r="AB2834" s="7">
        <f>IFERROR(VLOOKUP(VALUE(R2834),工作表2!$A:$N,14,1)/50,0)</f>
        <v>917330.26</v>
      </c>
      <c r="AC2834" s="7">
        <f>IFERROR(VLOOKUP(VALUE(S2834),工作表2!$A:$N,14,1)/50,0)</f>
        <v>917330.26</v>
      </c>
      <c r="AD2834" s="7">
        <f>IFERROR(VLOOKUP(VALUE(T2834),工作表2!$A:$N,14,1)/50,0)</f>
        <v>917330.26</v>
      </c>
      <c r="AE2834" s="7">
        <f>IFERROR(VLOOKUP(VALUE(U2834),工作表2!$A:$N,14,1),0)</f>
        <v>137755497.5</v>
      </c>
      <c r="AF2834" s="7">
        <f t="shared" si="495"/>
        <v>146011469.84</v>
      </c>
    </row>
    <row r="2835" spans="1:32" x14ac:dyDescent="0.15">
      <c r="A2835" s="8">
        <v>102831</v>
      </c>
      <c r="B2835" s="3" t="s">
        <v>10317</v>
      </c>
      <c r="C2835" t="s">
        <v>10308</v>
      </c>
      <c r="D2835" t="s">
        <v>10318</v>
      </c>
      <c r="E2835" t="s">
        <v>10319</v>
      </c>
      <c r="F2835" t="s">
        <v>10320</v>
      </c>
      <c r="G2835" t="s">
        <v>10321</v>
      </c>
      <c r="H2835" t="s">
        <v>10313</v>
      </c>
      <c r="I2835" t="s">
        <v>10314</v>
      </c>
      <c r="J2835" t="s">
        <v>10322</v>
      </c>
      <c r="K2835" t="s">
        <v>10323</v>
      </c>
      <c r="L2835">
        <f t="shared" si="485"/>
        <v>100852</v>
      </c>
      <c r="M2835">
        <f t="shared" si="486"/>
        <v>100852</v>
      </c>
      <c r="N2835">
        <f t="shared" si="487"/>
        <v>100852</v>
      </c>
      <c r="O2835">
        <f t="shared" si="488"/>
        <v>100852</v>
      </c>
      <c r="P2835">
        <f t="shared" si="489"/>
        <v>100851</v>
      </c>
      <c r="Q2835">
        <f t="shared" si="490"/>
        <v>100852</v>
      </c>
      <c r="R2835">
        <f t="shared" si="491"/>
        <v>100851</v>
      </c>
      <c r="S2835">
        <f t="shared" si="492"/>
        <v>100852</v>
      </c>
      <c r="T2835">
        <f t="shared" si="493"/>
        <v>100852</v>
      </c>
      <c r="U2835">
        <f t="shared" si="494"/>
        <v>202832</v>
      </c>
      <c r="V2835" s="7">
        <f>IFERROR(VLOOKUP(VALUE(L2835),工作表2!$A:$N,14,1)/50,0)</f>
        <v>917330.26</v>
      </c>
      <c r="W2835" s="7">
        <f>IFERROR(VLOOKUP(VALUE(M2835),工作表2!$A:$N,14,1)/50,0)</f>
        <v>917330.26</v>
      </c>
      <c r="X2835" s="7">
        <f>IFERROR(VLOOKUP(VALUE(N2835),工作表2!$A:$N,14,1)/50,0)</f>
        <v>917330.26</v>
      </c>
      <c r="Y2835" s="7">
        <f>IFERROR(VLOOKUP(VALUE(O2835),工作表2!$A:$N,14,1)/50,0)</f>
        <v>917330.26</v>
      </c>
      <c r="Z2835" s="7">
        <f>IFERROR(VLOOKUP(VALUE(P2835),工作表2!$A:$N,14,1)/50,0)</f>
        <v>917330.26</v>
      </c>
      <c r="AA2835" s="7">
        <f>IFERROR(VLOOKUP(VALUE(Q2835),工作表2!$A:$N,14,1)/50,0)</f>
        <v>917330.26</v>
      </c>
      <c r="AB2835" s="7">
        <f>IFERROR(VLOOKUP(VALUE(R2835),工作表2!$A:$N,14,1)/50,0)</f>
        <v>917330.26</v>
      </c>
      <c r="AC2835" s="7">
        <f>IFERROR(VLOOKUP(VALUE(S2835),工作表2!$A:$N,14,1)/50,0)</f>
        <v>917330.26</v>
      </c>
      <c r="AD2835" s="7">
        <f>IFERROR(VLOOKUP(VALUE(T2835),工作表2!$A:$N,14,1)/50,0)</f>
        <v>917330.26</v>
      </c>
      <c r="AE2835" s="7">
        <f>IFERROR(VLOOKUP(VALUE(U2835),工作表2!$A:$N,14,1),0)</f>
        <v>137832388</v>
      </c>
      <c r="AF2835" s="7">
        <f t="shared" si="495"/>
        <v>146088360.34</v>
      </c>
    </row>
    <row r="2836" spans="1:32" x14ac:dyDescent="0.15">
      <c r="A2836" s="8">
        <v>102832</v>
      </c>
      <c r="B2836" s="3" t="s">
        <v>10307</v>
      </c>
      <c r="C2836" t="s">
        <v>10308</v>
      </c>
      <c r="D2836" t="s">
        <v>10318</v>
      </c>
      <c r="E2836" t="s">
        <v>10324</v>
      </c>
      <c r="F2836" t="s">
        <v>10311</v>
      </c>
      <c r="G2836" t="s">
        <v>10325</v>
      </c>
      <c r="H2836" t="s">
        <v>10313</v>
      </c>
      <c r="I2836" t="s">
        <v>10326</v>
      </c>
      <c r="J2836" t="s">
        <v>10315</v>
      </c>
      <c r="K2836" t="s">
        <v>10327</v>
      </c>
      <c r="L2836">
        <f t="shared" si="485"/>
        <v>100850</v>
      </c>
      <c r="M2836">
        <f t="shared" si="486"/>
        <v>100852</v>
      </c>
      <c r="N2836">
        <f t="shared" si="487"/>
        <v>100852</v>
      </c>
      <c r="O2836">
        <f t="shared" si="488"/>
        <v>100851</v>
      </c>
      <c r="P2836">
        <f t="shared" si="489"/>
        <v>100852</v>
      </c>
      <c r="Q2836">
        <f t="shared" si="490"/>
        <v>100850</v>
      </c>
      <c r="R2836">
        <f t="shared" si="491"/>
        <v>100851</v>
      </c>
      <c r="S2836">
        <f t="shared" si="492"/>
        <v>100851</v>
      </c>
      <c r="T2836">
        <f t="shared" si="493"/>
        <v>100851</v>
      </c>
      <c r="U2836">
        <f t="shared" si="494"/>
        <v>202833</v>
      </c>
      <c r="V2836" s="7">
        <f>IFERROR(VLOOKUP(VALUE(L2836),工作表2!$A:$N,14,1)/50,0)</f>
        <v>917330.26</v>
      </c>
      <c r="W2836" s="7">
        <f>IFERROR(VLOOKUP(VALUE(M2836),工作表2!$A:$N,14,1)/50,0)</f>
        <v>917330.26</v>
      </c>
      <c r="X2836" s="7">
        <f>IFERROR(VLOOKUP(VALUE(N2836),工作表2!$A:$N,14,1)/50,0)</f>
        <v>917330.26</v>
      </c>
      <c r="Y2836" s="7">
        <f>IFERROR(VLOOKUP(VALUE(O2836),工作表2!$A:$N,14,1)/50,0)</f>
        <v>917330.26</v>
      </c>
      <c r="Z2836" s="7">
        <f>IFERROR(VLOOKUP(VALUE(P2836),工作表2!$A:$N,14,1)/50,0)</f>
        <v>917330.26</v>
      </c>
      <c r="AA2836" s="7">
        <f>IFERROR(VLOOKUP(VALUE(Q2836),工作表2!$A:$N,14,1)/50,0)</f>
        <v>917330.26</v>
      </c>
      <c r="AB2836" s="7">
        <f>IFERROR(VLOOKUP(VALUE(R2836),工作表2!$A:$N,14,1)/50,0)</f>
        <v>917330.26</v>
      </c>
      <c r="AC2836" s="7">
        <f>IFERROR(VLOOKUP(VALUE(S2836),工作表2!$A:$N,14,1)/50,0)</f>
        <v>917330.26</v>
      </c>
      <c r="AD2836" s="7">
        <f>IFERROR(VLOOKUP(VALUE(T2836),工作表2!$A:$N,14,1)/50,0)</f>
        <v>917330.26</v>
      </c>
      <c r="AE2836" s="7">
        <f>IFERROR(VLOOKUP(VALUE(U2836),工作表2!$A:$N,14,1),0)</f>
        <v>137909311</v>
      </c>
      <c r="AF2836" s="7">
        <f t="shared" si="495"/>
        <v>146165283.34</v>
      </c>
    </row>
    <row r="2837" spans="1:32" x14ac:dyDescent="0.15">
      <c r="A2837" s="8">
        <v>102833</v>
      </c>
      <c r="B2837" s="3" t="s">
        <v>10307</v>
      </c>
      <c r="C2837" t="s">
        <v>10308</v>
      </c>
      <c r="D2837" t="s">
        <v>10318</v>
      </c>
      <c r="E2837" t="s">
        <v>10310</v>
      </c>
      <c r="F2837" t="s">
        <v>10320</v>
      </c>
      <c r="G2837" t="s">
        <v>10321</v>
      </c>
      <c r="H2837" t="s">
        <v>10313</v>
      </c>
      <c r="I2837" t="s">
        <v>10328</v>
      </c>
      <c r="J2837" t="s">
        <v>10315</v>
      </c>
      <c r="K2837" t="s">
        <v>10329</v>
      </c>
      <c r="L2837">
        <f t="shared" si="485"/>
        <v>100850</v>
      </c>
      <c r="M2837">
        <f t="shared" si="486"/>
        <v>100852</v>
      </c>
      <c r="N2837">
        <f t="shared" si="487"/>
        <v>100852</v>
      </c>
      <c r="O2837">
        <f t="shared" si="488"/>
        <v>100850</v>
      </c>
      <c r="P2837">
        <f t="shared" si="489"/>
        <v>100851</v>
      </c>
      <c r="Q2837">
        <f t="shared" si="490"/>
        <v>100852</v>
      </c>
      <c r="R2837">
        <f t="shared" si="491"/>
        <v>100851</v>
      </c>
      <c r="S2837">
        <f t="shared" si="492"/>
        <v>100850</v>
      </c>
      <c r="T2837">
        <f t="shared" si="493"/>
        <v>100851</v>
      </c>
      <c r="U2837">
        <f t="shared" si="494"/>
        <v>202834</v>
      </c>
      <c r="V2837" s="7">
        <f>IFERROR(VLOOKUP(VALUE(L2837),工作表2!$A:$N,14,1)/50,0)</f>
        <v>917330.26</v>
      </c>
      <c r="W2837" s="7">
        <f>IFERROR(VLOOKUP(VALUE(M2837),工作表2!$A:$N,14,1)/50,0)</f>
        <v>917330.26</v>
      </c>
      <c r="X2837" s="7">
        <f>IFERROR(VLOOKUP(VALUE(N2837),工作表2!$A:$N,14,1)/50,0)</f>
        <v>917330.26</v>
      </c>
      <c r="Y2837" s="7">
        <f>IFERROR(VLOOKUP(VALUE(O2837),工作表2!$A:$N,14,1)/50,0)</f>
        <v>917330.26</v>
      </c>
      <c r="Z2837" s="7">
        <f>IFERROR(VLOOKUP(VALUE(P2837),工作表2!$A:$N,14,1)/50,0)</f>
        <v>917330.26</v>
      </c>
      <c r="AA2837" s="7">
        <f>IFERROR(VLOOKUP(VALUE(Q2837),工作表2!$A:$N,14,1)/50,0)</f>
        <v>917330.26</v>
      </c>
      <c r="AB2837" s="7">
        <f>IFERROR(VLOOKUP(VALUE(R2837),工作表2!$A:$N,14,1)/50,0)</f>
        <v>917330.26</v>
      </c>
      <c r="AC2837" s="7">
        <f>IFERROR(VLOOKUP(VALUE(S2837),工作表2!$A:$N,14,1)/50,0)</f>
        <v>917330.26</v>
      </c>
      <c r="AD2837" s="7">
        <f>IFERROR(VLOOKUP(VALUE(T2837),工作表2!$A:$N,14,1)/50,0)</f>
        <v>917330.26</v>
      </c>
      <c r="AE2837" s="7">
        <f>IFERROR(VLOOKUP(VALUE(U2837),工作表2!$A:$N,14,1),0)</f>
        <v>140428398</v>
      </c>
      <c r="AF2837" s="7">
        <f t="shared" si="495"/>
        <v>148684370.34</v>
      </c>
    </row>
    <row r="2838" spans="1:32" x14ac:dyDescent="0.15">
      <c r="A2838" s="8">
        <v>102834</v>
      </c>
      <c r="B2838" s="3" t="s">
        <v>10330</v>
      </c>
      <c r="C2838" t="s">
        <v>10308</v>
      </c>
      <c r="D2838" t="s">
        <v>10318</v>
      </c>
      <c r="E2838" t="s">
        <v>10310</v>
      </c>
      <c r="F2838" t="s">
        <v>10311</v>
      </c>
      <c r="G2838" t="s">
        <v>10312</v>
      </c>
      <c r="H2838" t="s">
        <v>10313</v>
      </c>
      <c r="I2838" t="s">
        <v>10326</v>
      </c>
      <c r="J2838" t="s">
        <v>10331</v>
      </c>
      <c r="K2838" t="s">
        <v>10332</v>
      </c>
      <c r="L2838">
        <f t="shared" si="485"/>
        <v>100851</v>
      </c>
      <c r="M2838">
        <f t="shared" si="486"/>
        <v>100852</v>
      </c>
      <c r="N2838">
        <f t="shared" si="487"/>
        <v>100852</v>
      </c>
      <c r="O2838">
        <f t="shared" si="488"/>
        <v>100850</v>
      </c>
      <c r="P2838">
        <f t="shared" si="489"/>
        <v>100852</v>
      </c>
      <c r="Q2838">
        <f t="shared" si="490"/>
        <v>100851</v>
      </c>
      <c r="R2838">
        <f t="shared" si="491"/>
        <v>100851</v>
      </c>
      <c r="S2838">
        <f t="shared" si="492"/>
        <v>100851</v>
      </c>
      <c r="T2838">
        <f t="shared" si="493"/>
        <v>100850</v>
      </c>
      <c r="U2838">
        <f t="shared" si="494"/>
        <v>202835</v>
      </c>
      <c r="V2838" s="7">
        <f>IFERROR(VLOOKUP(VALUE(L2838),工作表2!$A:$N,14,1)/50,0)</f>
        <v>917330.26</v>
      </c>
      <c r="W2838" s="7">
        <f>IFERROR(VLOOKUP(VALUE(M2838),工作表2!$A:$N,14,1)/50,0)</f>
        <v>917330.26</v>
      </c>
      <c r="X2838" s="7">
        <f>IFERROR(VLOOKUP(VALUE(N2838),工作表2!$A:$N,14,1)/50,0)</f>
        <v>917330.26</v>
      </c>
      <c r="Y2838" s="7">
        <f>IFERROR(VLOOKUP(VALUE(O2838),工作表2!$A:$N,14,1)/50,0)</f>
        <v>917330.26</v>
      </c>
      <c r="Z2838" s="7">
        <f>IFERROR(VLOOKUP(VALUE(P2838),工作表2!$A:$N,14,1)/50,0)</f>
        <v>917330.26</v>
      </c>
      <c r="AA2838" s="7">
        <f>IFERROR(VLOOKUP(VALUE(Q2838),工作表2!$A:$N,14,1)/50,0)</f>
        <v>917330.26</v>
      </c>
      <c r="AB2838" s="7">
        <f>IFERROR(VLOOKUP(VALUE(R2838),工作表2!$A:$N,14,1)/50,0)</f>
        <v>917330.26</v>
      </c>
      <c r="AC2838" s="7">
        <f>IFERROR(VLOOKUP(VALUE(S2838),工作表2!$A:$N,14,1)/50,0)</f>
        <v>917330.26</v>
      </c>
      <c r="AD2838" s="7">
        <f>IFERROR(VLOOKUP(VALUE(T2838),工作表2!$A:$N,14,1)/50,0)</f>
        <v>917330.26</v>
      </c>
      <c r="AE2838" s="7">
        <f>IFERROR(VLOOKUP(VALUE(U2838),工作表2!$A:$N,14,1),0)</f>
        <v>138063254.5</v>
      </c>
      <c r="AF2838" s="7">
        <f t="shared" si="495"/>
        <v>146319226.84</v>
      </c>
    </row>
    <row r="2839" spans="1:32" x14ac:dyDescent="0.15">
      <c r="A2839" s="8">
        <v>102835</v>
      </c>
      <c r="B2839" s="3" t="s">
        <v>10307</v>
      </c>
      <c r="C2839" t="s">
        <v>10308</v>
      </c>
      <c r="D2839" t="s">
        <v>10333</v>
      </c>
      <c r="E2839" t="s">
        <v>10310</v>
      </c>
      <c r="F2839" t="s">
        <v>10311</v>
      </c>
      <c r="G2839" t="s">
        <v>10325</v>
      </c>
      <c r="H2839" t="s">
        <v>10313</v>
      </c>
      <c r="I2839" t="s">
        <v>10326</v>
      </c>
      <c r="J2839" t="s">
        <v>10331</v>
      </c>
      <c r="K2839" t="s">
        <v>10334</v>
      </c>
      <c r="L2839">
        <f t="shared" si="485"/>
        <v>100850</v>
      </c>
      <c r="M2839">
        <f t="shared" si="486"/>
        <v>100852</v>
      </c>
      <c r="N2839">
        <f t="shared" si="487"/>
        <v>100850</v>
      </c>
      <c r="O2839">
        <f t="shared" si="488"/>
        <v>100850</v>
      </c>
      <c r="P2839">
        <f t="shared" si="489"/>
        <v>100852</v>
      </c>
      <c r="Q2839">
        <f t="shared" si="490"/>
        <v>100850</v>
      </c>
      <c r="R2839">
        <f t="shared" si="491"/>
        <v>100851</v>
      </c>
      <c r="S2839">
        <f t="shared" si="492"/>
        <v>100851</v>
      </c>
      <c r="T2839">
        <f t="shared" si="493"/>
        <v>100850</v>
      </c>
      <c r="U2839">
        <f t="shared" si="494"/>
        <v>202836</v>
      </c>
      <c r="V2839" s="7">
        <f>IFERROR(VLOOKUP(VALUE(L2839),工作表2!$A:$N,14,1)/50,0)</f>
        <v>917330.26</v>
      </c>
      <c r="W2839" s="7">
        <f>IFERROR(VLOOKUP(VALUE(M2839),工作表2!$A:$N,14,1)/50,0)</f>
        <v>917330.26</v>
      </c>
      <c r="X2839" s="7">
        <f>IFERROR(VLOOKUP(VALUE(N2839),工作表2!$A:$N,14,1)/50,0)</f>
        <v>917330.26</v>
      </c>
      <c r="Y2839" s="7">
        <f>IFERROR(VLOOKUP(VALUE(O2839),工作表2!$A:$N,14,1)/50,0)</f>
        <v>917330.26</v>
      </c>
      <c r="Z2839" s="7">
        <f>IFERROR(VLOOKUP(VALUE(P2839),工作表2!$A:$N,14,1)/50,0)</f>
        <v>917330.26</v>
      </c>
      <c r="AA2839" s="7">
        <f>IFERROR(VLOOKUP(VALUE(Q2839),工作表2!$A:$N,14,1)/50,0)</f>
        <v>917330.26</v>
      </c>
      <c r="AB2839" s="7">
        <f>IFERROR(VLOOKUP(VALUE(R2839),工作表2!$A:$N,14,1)/50,0)</f>
        <v>917330.26</v>
      </c>
      <c r="AC2839" s="7">
        <f>IFERROR(VLOOKUP(VALUE(S2839),工作表2!$A:$N,14,1)/50,0)</f>
        <v>917330.26</v>
      </c>
      <c r="AD2839" s="7">
        <f>IFERROR(VLOOKUP(VALUE(T2839),工作表2!$A:$N,14,1)/50,0)</f>
        <v>917330.26</v>
      </c>
      <c r="AE2839" s="7">
        <f>IFERROR(VLOOKUP(VALUE(U2839),工作表2!$A:$N,14,1),0)</f>
        <v>138140274.5</v>
      </c>
      <c r="AF2839" s="7">
        <f t="shared" si="495"/>
        <v>146396246.84</v>
      </c>
    </row>
    <row r="2840" spans="1:32" x14ac:dyDescent="0.15">
      <c r="A2840" s="8">
        <v>102836</v>
      </c>
      <c r="B2840" s="3" t="s">
        <v>10317</v>
      </c>
      <c r="C2840" t="s">
        <v>10335</v>
      </c>
      <c r="D2840" t="s">
        <v>10309</v>
      </c>
      <c r="E2840" t="s">
        <v>10310</v>
      </c>
      <c r="F2840" t="s">
        <v>10336</v>
      </c>
      <c r="G2840" t="s">
        <v>10325</v>
      </c>
      <c r="H2840" t="s">
        <v>10337</v>
      </c>
      <c r="I2840" t="s">
        <v>10326</v>
      </c>
      <c r="J2840" t="s">
        <v>10322</v>
      </c>
      <c r="K2840" t="s">
        <v>10338</v>
      </c>
      <c r="L2840">
        <f t="shared" si="485"/>
        <v>100852</v>
      </c>
      <c r="M2840">
        <f t="shared" si="486"/>
        <v>100850</v>
      </c>
      <c r="N2840">
        <f t="shared" si="487"/>
        <v>100851</v>
      </c>
      <c r="O2840">
        <f t="shared" si="488"/>
        <v>100850</v>
      </c>
      <c r="P2840">
        <f t="shared" si="489"/>
        <v>100850</v>
      </c>
      <c r="Q2840">
        <f t="shared" si="490"/>
        <v>100850</v>
      </c>
      <c r="R2840">
        <f t="shared" si="491"/>
        <v>100852</v>
      </c>
      <c r="S2840">
        <f t="shared" si="492"/>
        <v>100851</v>
      </c>
      <c r="T2840">
        <f t="shared" si="493"/>
        <v>100852</v>
      </c>
      <c r="U2840">
        <f t="shared" si="494"/>
        <v>202837</v>
      </c>
      <c r="V2840" s="7">
        <f>IFERROR(VLOOKUP(VALUE(L2840),工作表2!$A:$N,14,1)/50,0)</f>
        <v>917330.26</v>
      </c>
      <c r="W2840" s="7">
        <f>IFERROR(VLOOKUP(VALUE(M2840),工作表2!$A:$N,14,1)/50,0)</f>
        <v>917330.26</v>
      </c>
      <c r="X2840" s="7">
        <f>IFERROR(VLOOKUP(VALUE(N2840),工作表2!$A:$N,14,1)/50,0)</f>
        <v>917330.26</v>
      </c>
      <c r="Y2840" s="7">
        <f>IFERROR(VLOOKUP(VALUE(O2840),工作表2!$A:$N,14,1)/50,0)</f>
        <v>917330.26</v>
      </c>
      <c r="Z2840" s="7">
        <f>IFERROR(VLOOKUP(VALUE(P2840),工作表2!$A:$N,14,1)/50,0)</f>
        <v>917330.26</v>
      </c>
      <c r="AA2840" s="7">
        <f>IFERROR(VLOOKUP(VALUE(Q2840),工作表2!$A:$N,14,1)/50,0)</f>
        <v>917330.26</v>
      </c>
      <c r="AB2840" s="7">
        <f>IFERROR(VLOOKUP(VALUE(R2840),工作表2!$A:$N,14,1)/50,0)</f>
        <v>917330.26</v>
      </c>
      <c r="AC2840" s="7">
        <f>IFERROR(VLOOKUP(VALUE(S2840),工作表2!$A:$N,14,1)/50,0)</f>
        <v>917330.26</v>
      </c>
      <c r="AD2840" s="7">
        <f>IFERROR(VLOOKUP(VALUE(T2840),工作表2!$A:$N,14,1)/50,0)</f>
        <v>917330.26</v>
      </c>
      <c r="AE2840" s="7">
        <f>IFERROR(VLOOKUP(VALUE(U2840),工作表2!$A:$N,14,1),0)</f>
        <v>140662504</v>
      </c>
      <c r="AF2840" s="7">
        <f t="shared" si="495"/>
        <v>148918476.34</v>
      </c>
    </row>
    <row r="2841" spans="1:32" x14ac:dyDescent="0.15">
      <c r="A2841" s="8">
        <v>102837</v>
      </c>
      <c r="B2841" s="3" t="s">
        <v>10330</v>
      </c>
      <c r="C2841" t="s">
        <v>10339</v>
      </c>
      <c r="D2841" t="s">
        <v>10333</v>
      </c>
      <c r="E2841" t="s">
        <v>10310</v>
      </c>
      <c r="F2841" t="s">
        <v>10336</v>
      </c>
      <c r="G2841" t="s">
        <v>10325</v>
      </c>
      <c r="H2841" t="s">
        <v>10313</v>
      </c>
      <c r="I2841" t="s">
        <v>10314</v>
      </c>
      <c r="J2841" t="s">
        <v>10315</v>
      </c>
      <c r="K2841" t="s">
        <v>10340</v>
      </c>
      <c r="L2841">
        <f t="shared" si="485"/>
        <v>100851</v>
      </c>
      <c r="M2841">
        <f t="shared" si="486"/>
        <v>100851</v>
      </c>
      <c r="N2841">
        <f t="shared" si="487"/>
        <v>100850</v>
      </c>
      <c r="O2841">
        <f t="shared" si="488"/>
        <v>100850</v>
      </c>
      <c r="P2841">
        <f t="shared" si="489"/>
        <v>100850</v>
      </c>
      <c r="Q2841">
        <f t="shared" si="490"/>
        <v>100850</v>
      </c>
      <c r="R2841">
        <f t="shared" si="491"/>
        <v>100851</v>
      </c>
      <c r="S2841">
        <f t="shared" si="492"/>
        <v>100852</v>
      </c>
      <c r="T2841">
        <f t="shared" si="493"/>
        <v>100851</v>
      </c>
      <c r="U2841">
        <f t="shared" si="494"/>
        <v>202838</v>
      </c>
      <c r="V2841" s="7">
        <f>IFERROR(VLOOKUP(VALUE(L2841),工作表2!$A:$N,14,1)/50,0)</f>
        <v>917330.26</v>
      </c>
      <c r="W2841" s="7">
        <f>IFERROR(VLOOKUP(VALUE(M2841),工作表2!$A:$N,14,1)/50,0)</f>
        <v>917330.26</v>
      </c>
      <c r="X2841" s="7">
        <f>IFERROR(VLOOKUP(VALUE(N2841),工作表2!$A:$N,14,1)/50,0)</f>
        <v>917330.26</v>
      </c>
      <c r="Y2841" s="7">
        <f>IFERROR(VLOOKUP(VALUE(O2841),工作表2!$A:$N,14,1)/50,0)</f>
        <v>917330.26</v>
      </c>
      <c r="Z2841" s="7">
        <f>IFERROR(VLOOKUP(VALUE(P2841),工作表2!$A:$N,14,1)/50,0)</f>
        <v>917330.26</v>
      </c>
      <c r="AA2841" s="7">
        <f>IFERROR(VLOOKUP(VALUE(Q2841),工作表2!$A:$N,14,1)/50,0)</f>
        <v>917330.26</v>
      </c>
      <c r="AB2841" s="7">
        <f>IFERROR(VLOOKUP(VALUE(R2841),工作表2!$A:$N,14,1)/50,0)</f>
        <v>917330.26</v>
      </c>
      <c r="AC2841" s="7">
        <f>IFERROR(VLOOKUP(VALUE(S2841),工作表2!$A:$N,14,1)/50,0)</f>
        <v>917330.26</v>
      </c>
      <c r="AD2841" s="7">
        <f>IFERROR(VLOOKUP(VALUE(T2841),工作表2!$A:$N,14,1)/50,0)</f>
        <v>917330.26</v>
      </c>
      <c r="AE2841" s="7">
        <f>IFERROR(VLOOKUP(VALUE(U2841),工作表2!$A:$N,14,1),0)</f>
        <v>139566433</v>
      </c>
      <c r="AF2841" s="7">
        <f t="shared" si="495"/>
        <v>147822405.34</v>
      </c>
    </row>
    <row r="2842" spans="1:32" x14ac:dyDescent="0.15">
      <c r="A2842" s="8">
        <v>102838</v>
      </c>
      <c r="B2842" s="3" t="s">
        <v>10330</v>
      </c>
      <c r="C2842" t="s">
        <v>10335</v>
      </c>
      <c r="D2842" t="s">
        <v>10309</v>
      </c>
      <c r="E2842" t="s">
        <v>10324</v>
      </c>
      <c r="F2842" t="s">
        <v>10320</v>
      </c>
      <c r="G2842" t="s">
        <v>10312</v>
      </c>
      <c r="H2842" t="s">
        <v>10341</v>
      </c>
      <c r="I2842" t="s">
        <v>10328</v>
      </c>
      <c r="J2842" t="s">
        <v>10322</v>
      </c>
      <c r="K2842" t="s">
        <v>10342</v>
      </c>
      <c r="L2842">
        <f t="shared" si="485"/>
        <v>100851</v>
      </c>
      <c r="M2842">
        <f t="shared" si="486"/>
        <v>100850</v>
      </c>
      <c r="N2842">
        <f t="shared" si="487"/>
        <v>100851</v>
      </c>
      <c r="O2842">
        <f t="shared" si="488"/>
        <v>100851</v>
      </c>
      <c r="P2842">
        <f t="shared" si="489"/>
        <v>100851</v>
      </c>
      <c r="Q2842">
        <f t="shared" si="490"/>
        <v>100851</v>
      </c>
      <c r="R2842">
        <f t="shared" si="491"/>
        <v>100850</v>
      </c>
      <c r="S2842">
        <f t="shared" si="492"/>
        <v>100850</v>
      </c>
      <c r="T2842">
        <f t="shared" si="493"/>
        <v>100852</v>
      </c>
      <c r="U2842">
        <f t="shared" si="494"/>
        <v>202839</v>
      </c>
      <c r="V2842" s="7">
        <f>IFERROR(VLOOKUP(VALUE(L2842),工作表2!$A:$N,14,1)/50,0)</f>
        <v>917330.26</v>
      </c>
      <c r="W2842" s="7">
        <f>IFERROR(VLOOKUP(VALUE(M2842),工作表2!$A:$N,14,1)/50,0)</f>
        <v>917330.26</v>
      </c>
      <c r="X2842" s="7">
        <f>IFERROR(VLOOKUP(VALUE(N2842),工作表2!$A:$N,14,1)/50,0)</f>
        <v>917330.26</v>
      </c>
      <c r="Y2842" s="7">
        <f>IFERROR(VLOOKUP(VALUE(O2842),工作表2!$A:$N,14,1)/50,0)</f>
        <v>917330.26</v>
      </c>
      <c r="Z2842" s="7">
        <f>IFERROR(VLOOKUP(VALUE(P2842),工作表2!$A:$N,14,1)/50,0)</f>
        <v>917330.26</v>
      </c>
      <c r="AA2842" s="7">
        <f>IFERROR(VLOOKUP(VALUE(Q2842),工作表2!$A:$N,14,1)/50,0)</f>
        <v>917330.26</v>
      </c>
      <c r="AB2842" s="7">
        <f>IFERROR(VLOOKUP(VALUE(R2842),工作表2!$A:$N,14,1)/50,0)</f>
        <v>917330.26</v>
      </c>
      <c r="AC2842" s="7">
        <f>IFERROR(VLOOKUP(VALUE(S2842),工作表2!$A:$N,14,1)/50,0)</f>
        <v>917330.26</v>
      </c>
      <c r="AD2842" s="7">
        <f>IFERROR(VLOOKUP(VALUE(T2842),工作表2!$A:$N,14,1)/50,0)</f>
        <v>917330.26</v>
      </c>
      <c r="AE2842" s="7">
        <f>IFERROR(VLOOKUP(VALUE(U2842),工作表2!$A:$N,14,1),0)</f>
        <v>140133521</v>
      </c>
      <c r="AF2842" s="7">
        <f t="shared" si="495"/>
        <v>148389493.34</v>
      </c>
    </row>
    <row r="2843" spans="1:32" x14ac:dyDescent="0.15">
      <c r="A2843" s="8">
        <v>102839</v>
      </c>
      <c r="B2843" s="3" t="s">
        <v>10317</v>
      </c>
      <c r="C2843" t="s">
        <v>10335</v>
      </c>
      <c r="D2843" t="s">
        <v>10318</v>
      </c>
      <c r="E2843" t="s">
        <v>10310</v>
      </c>
      <c r="F2843" t="s">
        <v>10311</v>
      </c>
      <c r="G2843" t="s">
        <v>10321</v>
      </c>
      <c r="H2843" t="s">
        <v>10341</v>
      </c>
      <c r="I2843" t="s">
        <v>10328</v>
      </c>
      <c r="J2843" t="s">
        <v>10331</v>
      </c>
      <c r="K2843" t="s">
        <v>10343</v>
      </c>
      <c r="L2843">
        <f t="shared" si="485"/>
        <v>100852</v>
      </c>
      <c r="M2843">
        <f t="shared" si="486"/>
        <v>100850</v>
      </c>
      <c r="N2843">
        <f t="shared" si="487"/>
        <v>100852</v>
      </c>
      <c r="O2843">
        <f t="shared" si="488"/>
        <v>100850</v>
      </c>
      <c r="P2843">
        <f t="shared" si="489"/>
        <v>100852</v>
      </c>
      <c r="Q2843">
        <f t="shared" si="490"/>
        <v>100852</v>
      </c>
      <c r="R2843">
        <f t="shared" si="491"/>
        <v>100850</v>
      </c>
      <c r="S2843">
        <f t="shared" si="492"/>
        <v>100850</v>
      </c>
      <c r="T2843">
        <f t="shared" si="493"/>
        <v>100850</v>
      </c>
      <c r="U2843">
        <f t="shared" si="494"/>
        <v>202840</v>
      </c>
      <c r="V2843" s="7">
        <f>IFERROR(VLOOKUP(VALUE(L2843),工作表2!$A:$N,14,1)/50,0)</f>
        <v>917330.26</v>
      </c>
      <c r="W2843" s="7">
        <f>IFERROR(VLOOKUP(VALUE(M2843),工作表2!$A:$N,14,1)/50,0)</f>
        <v>917330.26</v>
      </c>
      <c r="X2843" s="7">
        <f>IFERROR(VLOOKUP(VALUE(N2843),工作表2!$A:$N,14,1)/50,0)</f>
        <v>917330.26</v>
      </c>
      <c r="Y2843" s="7">
        <f>IFERROR(VLOOKUP(VALUE(O2843),工作表2!$A:$N,14,1)/50,0)</f>
        <v>917330.26</v>
      </c>
      <c r="Z2843" s="7">
        <f>IFERROR(VLOOKUP(VALUE(P2843),工作表2!$A:$N,14,1)/50,0)</f>
        <v>917330.26</v>
      </c>
      <c r="AA2843" s="7">
        <f>IFERROR(VLOOKUP(VALUE(Q2843),工作表2!$A:$N,14,1)/50,0)</f>
        <v>917330.26</v>
      </c>
      <c r="AB2843" s="7">
        <f>IFERROR(VLOOKUP(VALUE(R2843),工作表2!$A:$N,14,1)/50,0)</f>
        <v>917330.26</v>
      </c>
      <c r="AC2843" s="7">
        <f>IFERROR(VLOOKUP(VALUE(S2843),工作表2!$A:$N,14,1)/50,0)</f>
        <v>917330.26</v>
      </c>
      <c r="AD2843" s="7">
        <f>IFERROR(VLOOKUP(VALUE(T2843),工作表2!$A:$N,14,1)/50,0)</f>
        <v>917330.26</v>
      </c>
      <c r="AE2843" s="7">
        <f>IFERROR(VLOOKUP(VALUE(U2843),工作表2!$A:$N,14,1),0)</f>
        <v>140896908.5</v>
      </c>
      <c r="AF2843" s="7">
        <f t="shared" si="495"/>
        <v>149152880.84</v>
      </c>
    </row>
    <row r="2844" spans="1:32" x14ac:dyDescent="0.15">
      <c r="A2844" s="8">
        <v>102840</v>
      </c>
      <c r="B2844" s="3" t="s">
        <v>10344</v>
      </c>
      <c r="C2844" t="s">
        <v>10345</v>
      </c>
      <c r="D2844" t="s">
        <v>10346</v>
      </c>
      <c r="E2844" t="s">
        <v>10347</v>
      </c>
      <c r="F2844" t="s">
        <v>10348</v>
      </c>
      <c r="G2844" t="s">
        <v>10349</v>
      </c>
      <c r="H2844" t="s">
        <v>10350</v>
      </c>
      <c r="I2844" t="s">
        <v>10351</v>
      </c>
      <c r="J2844" t="s">
        <v>10352</v>
      </c>
      <c r="K2844" t="s">
        <v>10353</v>
      </c>
      <c r="L2844">
        <f t="shared" si="485"/>
        <v>100854</v>
      </c>
      <c r="M2844">
        <f t="shared" si="486"/>
        <v>100854</v>
      </c>
      <c r="N2844">
        <f t="shared" si="487"/>
        <v>100855</v>
      </c>
      <c r="O2844">
        <f t="shared" si="488"/>
        <v>100854</v>
      </c>
      <c r="P2844">
        <f t="shared" si="489"/>
        <v>100853</v>
      </c>
      <c r="Q2844">
        <f t="shared" si="490"/>
        <v>100855</v>
      </c>
      <c r="R2844">
        <f t="shared" si="491"/>
        <v>100854</v>
      </c>
      <c r="S2844">
        <f t="shared" si="492"/>
        <v>100854</v>
      </c>
      <c r="T2844">
        <f t="shared" si="493"/>
        <v>100855</v>
      </c>
      <c r="U2844">
        <f t="shared" si="494"/>
        <v>202841</v>
      </c>
      <c r="V2844" s="7">
        <f>IFERROR(VLOOKUP(VALUE(L2844),工作表2!$A:$N,14,1)/50,0)</f>
        <v>924466.78</v>
      </c>
      <c r="W2844" s="7">
        <f>IFERROR(VLOOKUP(VALUE(M2844),工作表2!$A:$N,14,1)/50,0)</f>
        <v>924466.78</v>
      </c>
      <c r="X2844" s="7">
        <f>IFERROR(VLOOKUP(VALUE(N2844),工作表2!$A:$N,14,1)/50,0)</f>
        <v>924466.78</v>
      </c>
      <c r="Y2844" s="7">
        <f>IFERROR(VLOOKUP(VALUE(O2844),工作表2!$A:$N,14,1)/50,0)</f>
        <v>924466.78</v>
      </c>
      <c r="Z2844" s="7">
        <f>IFERROR(VLOOKUP(VALUE(P2844),工作表2!$A:$N,14,1)/50,0)</f>
        <v>924466.78</v>
      </c>
      <c r="AA2844" s="7">
        <f>IFERROR(VLOOKUP(VALUE(Q2844),工作表2!$A:$N,14,1)/50,0)</f>
        <v>924466.78</v>
      </c>
      <c r="AB2844" s="7">
        <f>IFERROR(VLOOKUP(VALUE(R2844),工作表2!$A:$N,14,1)/50,0)</f>
        <v>924466.78</v>
      </c>
      <c r="AC2844" s="7">
        <f>IFERROR(VLOOKUP(VALUE(S2844),工作表2!$A:$N,14,1)/50,0)</f>
        <v>924466.78</v>
      </c>
      <c r="AD2844" s="7">
        <f>IFERROR(VLOOKUP(VALUE(T2844),工作表2!$A:$N,14,1)/50,0)</f>
        <v>924466.78</v>
      </c>
      <c r="AE2844" s="7">
        <f>IFERROR(VLOOKUP(VALUE(U2844),工作表2!$A:$N,14,1),0)</f>
        <v>138808299.5</v>
      </c>
      <c r="AF2844" s="7">
        <f t="shared" si="495"/>
        <v>147128500.52000001</v>
      </c>
    </row>
    <row r="2845" spans="1:32" x14ac:dyDescent="0.15">
      <c r="A2845" s="8">
        <v>102841</v>
      </c>
      <c r="B2845" s="3" t="s">
        <v>10354</v>
      </c>
      <c r="C2845" t="s">
        <v>10355</v>
      </c>
      <c r="D2845" t="s">
        <v>10346</v>
      </c>
      <c r="E2845" t="s">
        <v>10356</v>
      </c>
      <c r="F2845" t="s">
        <v>10357</v>
      </c>
      <c r="G2845" t="s">
        <v>10358</v>
      </c>
      <c r="H2845" t="s">
        <v>10359</v>
      </c>
      <c r="I2845" t="s">
        <v>10360</v>
      </c>
      <c r="J2845" t="s">
        <v>10361</v>
      </c>
      <c r="K2845" t="s">
        <v>10362</v>
      </c>
      <c r="L2845">
        <f t="shared" si="485"/>
        <v>100855</v>
      </c>
      <c r="M2845">
        <f t="shared" si="486"/>
        <v>100853</v>
      </c>
      <c r="N2845">
        <f t="shared" si="487"/>
        <v>100855</v>
      </c>
      <c r="O2845">
        <f t="shared" si="488"/>
        <v>100855</v>
      </c>
      <c r="P2845">
        <f t="shared" si="489"/>
        <v>100855</v>
      </c>
      <c r="Q2845">
        <f t="shared" si="490"/>
        <v>100854</v>
      </c>
      <c r="R2845">
        <f t="shared" si="491"/>
        <v>100853</v>
      </c>
      <c r="S2845">
        <f t="shared" si="492"/>
        <v>100853</v>
      </c>
      <c r="T2845">
        <f t="shared" si="493"/>
        <v>100853</v>
      </c>
      <c r="U2845">
        <f t="shared" si="494"/>
        <v>202842</v>
      </c>
      <c r="V2845" s="7">
        <f>IFERROR(VLOOKUP(VALUE(L2845),工作表2!$A:$N,14,1)/50,0)</f>
        <v>924466.78</v>
      </c>
      <c r="W2845" s="7">
        <f>IFERROR(VLOOKUP(VALUE(M2845),工作表2!$A:$N,14,1)/50,0)</f>
        <v>924466.78</v>
      </c>
      <c r="X2845" s="7">
        <f>IFERROR(VLOOKUP(VALUE(N2845),工作表2!$A:$N,14,1)/50,0)</f>
        <v>924466.78</v>
      </c>
      <c r="Y2845" s="7">
        <f>IFERROR(VLOOKUP(VALUE(O2845),工作表2!$A:$N,14,1)/50,0)</f>
        <v>924466.78</v>
      </c>
      <c r="Z2845" s="7">
        <f>IFERROR(VLOOKUP(VALUE(P2845),工作表2!$A:$N,14,1)/50,0)</f>
        <v>924466.78</v>
      </c>
      <c r="AA2845" s="7">
        <f>IFERROR(VLOOKUP(VALUE(Q2845),工作表2!$A:$N,14,1)/50,0)</f>
        <v>924466.78</v>
      </c>
      <c r="AB2845" s="7">
        <f>IFERROR(VLOOKUP(VALUE(R2845),工作表2!$A:$N,14,1)/50,0)</f>
        <v>924466.78</v>
      </c>
      <c r="AC2845" s="7">
        <f>IFERROR(VLOOKUP(VALUE(S2845),工作表2!$A:$N,14,1)/50,0)</f>
        <v>924466.78</v>
      </c>
      <c r="AD2845" s="7">
        <f>IFERROR(VLOOKUP(VALUE(T2845),工作表2!$A:$N,14,1)/50,0)</f>
        <v>924466.78</v>
      </c>
      <c r="AE2845" s="7">
        <f>IFERROR(VLOOKUP(VALUE(U2845),工作表2!$A:$N,14,1),0)</f>
        <v>138885308.5</v>
      </c>
      <c r="AF2845" s="7">
        <f t="shared" si="495"/>
        <v>147205509.52000001</v>
      </c>
    </row>
    <row r="2846" spans="1:32" x14ac:dyDescent="0.15">
      <c r="A2846" s="8">
        <v>102842</v>
      </c>
      <c r="B2846" s="3" t="s">
        <v>10344</v>
      </c>
      <c r="C2846" t="s">
        <v>10363</v>
      </c>
      <c r="D2846" t="s">
        <v>10364</v>
      </c>
      <c r="E2846" t="s">
        <v>10347</v>
      </c>
      <c r="F2846" t="s">
        <v>10357</v>
      </c>
      <c r="G2846" t="s">
        <v>10365</v>
      </c>
      <c r="H2846" t="s">
        <v>10350</v>
      </c>
      <c r="I2846" t="s">
        <v>10351</v>
      </c>
      <c r="J2846" t="s">
        <v>10361</v>
      </c>
      <c r="K2846" t="s">
        <v>10366</v>
      </c>
      <c r="L2846">
        <f t="shared" si="485"/>
        <v>100854</v>
      </c>
      <c r="M2846">
        <f t="shared" si="486"/>
        <v>100855</v>
      </c>
      <c r="N2846">
        <f t="shared" si="487"/>
        <v>100854</v>
      </c>
      <c r="O2846">
        <f t="shared" si="488"/>
        <v>100854</v>
      </c>
      <c r="P2846">
        <f t="shared" si="489"/>
        <v>100855</v>
      </c>
      <c r="Q2846">
        <f t="shared" si="490"/>
        <v>100853</v>
      </c>
      <c r="R2846">
        <f t="shared" si="491"/>
        <v>100854</v>
      </c>
      <c r="S2846">
        <f t="shared" si="492"/>
        <v>100854</v>
      </c>
      <c r="T2846">
        <f t="shared" si="493"/>
        <v>100853</v>
      </c>
      <c r="U2846">
        <f t="shared" si="494"/>
        <v>202843</v>
      </c>
      <c r="V2846" s="7">
        <f>IFERROR(VLOOKUP(VALUE(L2846),工作表2!$A:$N,14,1)/50,0)</f>
        <v>924466.78</v>
      </c>
      <c r="W2846" s="7">
        <f>IFERROR(VLOOKUP(VALUE(M2846),工作表2!$A:$N,14,1)/50,0)</f>
        <v>924466.78</v>
      </c>
      <c r="X2846" s="7">
        <f>IFERROR(VLOOKUP(VALUE(N2846),工作表2!$A:$N,14,1)/50,0)</f>
        <v>924466.78</v>
      </c>
      <c r="Y2846" s="7">
        <f>IFERROR(VLOOKUP(VALUE(O2846),工作表2!$A:$N,14,1)/50,0)</f>
        <v>924466.78</v>
      </c>
      <c r="Z2846" s="7">
        <f>IFERROR(VLOOKUP(VALUE(P2846),工作表2!$A:$N,14,1)/50,0)</f>
        <v>924466.78</v>
      </c>
      <c r="AA2846" s="7">
        <f>IFERROR(VLOOKUP(VALUE(Q2846),工作表2!$A:$N,14,1)/50,0)</f>
        <v>924466.78</v>
      </c>
      <c r="AB2846" s="7">
        <f>IFERROR(VLOOKUP(VALUE(R2846),工作表2!$A:$N,14,1)/50,0)</f>
        <v>924466.78</v>
      </c>
      <c r="AC2846" s="7">
        <f>IFERROR(VLOOKUP(VALUE(S2846),工作表2!$A:$N,14,1)/50,0)</f>
        <v>924466.78</v>
      </c>
      <c r="AD2846" s="7">
        <f>IFERROR(VLOOKUP(VALUE(T2846),工作表2!$A:$N,14,1)/50,0)</f>
        <v>924466.78</v>
      </c>
      <c r="AE2846" s="7">
        <f>IFERROR(VLOOKUP(VALUE(U2846),工作表2!$A:$N,14,1),0)</f>
        <v>138962348.5</v>
      </c>
      <c r="AF2846" s="7">
        <f t="shared" si="495"/>
        <v>147282549.52000001</v>
      </c>
    </row>
    <row r="2847" spans="1:32" x14ac:dyDescent="0.15">
      <c r="A2847" s="8">
        <v>102843</v>
      </c>
      <c r="B2847" s="3" t="s">
        <v>10344</v>
      </c>
      <c r="C2847" t="s">
        <v>10355</v>
      </c>
      <c r="D2847" t="s">
        <v>10364</v>
      </c>
      <c r="E2847" t="s">
        <v>10356</v>
      </c>
      <c r="F2847" t="s">
        <v>10367</v>
      </c>
      <c r="G2847" t="s">
        <v>10349</v>
      </c>
      <c r="H2847" t="s">
        <v>10350</v>
      </c>
      <c r="I2847" t="s">
        <v>10368</v>
      </c>
      <c r="J2847" t="s">
        <v>10352</v>
      </c>
      <c r="K2847" t="s">
        <v>10369</v>
      </c>
      <c r="L2847">
        <f t="shared" si="485"/>
        <v>100854</v>
      </c>
      <c r="M2847">
        <f t="shared" si="486"/>
        <v>100853</v>
      </c>
      <c r="N2847">
        <f t="shared" si="487"/>
        <v>100854</v>
      </c>
      <c r="O2847">
        <f t="shared" si="488"/>
        <v>100855</v>
      </c>
      <c r="P2847">
        <f t="shared" si="489"/>
        <v>100854</v>
      </c>
      <c r="Q2847">
        <f t="shared" si="490"/>
        <v>100855</v>
      </c>
      <c r="R2847">
        <f t="shared" si="491"/>
        <v>100854</v>
      </c>
      <c r="S2847">
        <f t="shared" si="492"/>
        <v>100855</v>
      </c>
      <c r="T2847">
        <f t="shared" si="493"/>
        <v>100855</v>
      </c>
      <c r="U2847">
        <f t="shared" si="494"/>
        <v>202844</v>
      </c>
      <c r="V2847" s="7">
        <f>IFERROR(VLOOKUP(VALUE(L2847),工作表2!$A:$N,14,1)/50,0)</f>
        <v>924466.78</v>
      </c>
      <c r="W2847" s="7">
        <f>IFERROR(VLOOKUP(VALUE(M2847),工作表2!$A:$N,14,1)/50,0)</f>
        <v>924466.78</v>
      </c>
      <c r="X2847" s="7">
        <f>IFERROR(VLOOKUP(VALUE(N2847),工作表2!$A:$N,14,1)/50,0)</f>
        <v>924466.78</v>
      </c>
      <c r="Y2847" s="7">
        <f>IFERROR(VLOOKUP(VALUE(O2847),工作表2!$A:$N,14,1)/50,0)</f>
        <v>924466.78</v>
      </c>
      <c r="Z2847" s="7">
        <f>IFERROR(VLOOKUP(VALUE(P2847),工作表2!$A:$N,14,1)/50,0)</f>
        <v>924466.78</v>
      </c>
      <c r="AA2847" s="7">
        <f>IFERROR(VLOOKUP(VALUE(Q2847),工作表2!$A:$N,14,1)/50,0)</f>
        <v>924466.78</v>
      </c>
      <c r="AB2847" s="7">
        <f>IFERROR(VLOOKUP(VALUE(R2847),工作表2!$A:$N,14,1)/50,0)</f>
        <v>924466.78</v>
      </c>
      <c r="AC2847" s="7">
        <f>IFERROR(VLOOKUP(VALUE(S2847),工作表2!$A:$N,14,1)/50,0)</f>
        <v>924466.78</v>
      </c>
      <c r="AD2847" s="7">
        <f>IFERROR(VLOOKUP(VALUE(T2847),工作表2!$A:$N,14,1)/50,0)</f>
        <v>924466.78</v>
      </c>
      <c r="AE2847" s="7">
        <f>IFERROR(VLOOKUP(VALUE(U2847),工作表2!$A:$N,14,1),0)</f>
        <v>141498605</v>
      </c>
      <c r="AF2847" s="7">
        <f t="shared" si="495"/>
        <v>149818806.02000001</v>
      </c>
    </row>
    <row r="2848" spans="1:32" x14ac:dyDescent="0.15">
      <c r="A2848" s="8">
        <v>102844</v>
      </c>
      <c r="B2848" s="3" t="s">
        <v>10370</v>
      </c>
      <c r="C2848" t="s">
        <v>10355</v>
      </c>
      <c r="D2848" t="s">
        <v>10371</v>
      </c>
      <c r="E2848" t="s">
        <v>10372</v>
      </c>
      <c r="F2848" t="s">
        <v>10367</v>
      </c>
      <c r="G2848" t="s">
        <v>10358</v>
      </c>
      <c r="H2848" t="s">
        <v>10373</v>
      </c>
      <c r="I2848" t="s">
        <v>10351</v>
      </c>
      <c r="J2848" t="s">
        <v>10352</v>
      </c>
      <c r="K2848" t="s">
        <v>10374</v>
      </c>
      <c r="L2848">
        <f t="shared" si="485"/>
        <v>100853</v>
      </c>
      <c r="M2848">
        <f t="shared" si="486"/>
        <v>100853</v>
      </c>
      <c r="N2848">
        <f t="shared" si="487"/>
        <v>100853</v>
      </c>
      <c r="O2848">
        <f t="shared" si="488"/>
        <v>100853</v>
      </c>
      <c r="P2848">
        <f t="shared" si="489"/>
        <v>100854</v>
      </c>
      <c r="Q2848">
        <f t="shared" si="490"/>
        <v>100854</v>
      </c>
      <c r="R2848">
        <f t="shared" si="491"/>
        <v>100855</v>
      </c>
      <c r="S2848">
        <f t="shared" si="492"/>
        <v>100854</v>
      </c>
      <c r="T2848">
        <f t="shared" si="493"/>
        <v>100855</v>
      </c>
      <c r="U2848">
        <f t="shared" si="494"/>
        <v>202845</v>
      </c>
      <c r="V2848" s="7">
        <f>IFERROR(VLOOKUP(VALUE(L2848),工作表2!$A:$N,14,1)/50,0)</f>
        <v>924466.78</v>
      </c>
      <c r="W2848" s="7">
        <f>IFERROR(VLOOKUP(VALUE(M2848),工作表2!$A:$N,14,1)/50,0)</f>
        <v>924466.78</v>
      </c>
      <c r="X2848" s="7">
        <f>IFERROR(VLOOKUP(VALUE(N2848),工作表2!$A:$N,14,1)/50,0)</f>
        <v>924466.78</v>
      </c>
      <c r="Y2848" s="7">
        <f>IFERROR(VLOOKUP(VALUE(O2848),工作表2!$A:$N,14,1)/50,0)</f>
        <v>924466.78</v>
      </c>
      <c r="Z2848" s="7">
        <f>IFERROR(VLOOKUP(VALUE(P2848),工作表2!$A:$N,14,1)/50,0)</f>
        <v>924466.78</v>
      </c>
      <c r="AA2848" s="7">
        <f>IFERROR(VLOOKUP(VALUE(Q2848),工作表2!$A:$N,14,1)/50,0)</f>
        <v>924466.78</v>
      </c>
      <c r="AB2848" s="7">
        <f>IFERROR(VLOOKUP(VALUE(R2848),工作表2!$A:$N,14,1)/50,0)</f>
        <v>924466.78</v>
      </c>
      <c r="AC2848" s="7">
        <f>IFERROR(VLOOKUP(VALUE(S2848),工作表2!$A:$N,14,1)/50,0)</f>
        <v>924466.78</v>
      </c>
      <c r="AD2848" s="7">
        <f>IFERROR(VLOOKUP(VALUE(T2848),工作表2!$A:$N,14,1)/50,0)</f>
        <v>924466.78</v>
      </c>
      <c r="AE2848" s="7">
        <f>IFERROR(VLOOKUP(VALUE(U2848),工作表2!$A:$N,14,1),0)</f>
        <v>139116526.5</v>
      </c>
      <c r="AF2848" s="7">
        <f t="shared" si="495"/>
        <v>147436727.52000001</v>
      </c>
    </row>
    <row r="2849" spans="1:32" x14ac:dyDescent="0.15">
      <c r="A2849" s="8">
        <v>102845</v>
      </c>
      <c r="B2849" s="3" t="s">
        <v>10370</v>
      </c>
      <c r="C2849" t="s">
        <v>10345</v>
      </c>
      <c r="D2849" t="s">
        <v>10364</v>
      </c>
      <c r="E2849" t="s">
        <v>10356</v>
      </c>
      <c r="F2849" t="s">
        <v>10348</v>
      </c>
      <c r="G2849" t="s">
        <v>10365</v>
      </c>
      <c r="H2849" t="s">
        <v>10350</v>
      </c>
      <c r="I2849" t="s">
        <v>10360</v>
      </c>
      <c r="J2849" t="s">
        <v>10375</v>
      </c>
      <c r="K2849" t="s">
        <v>10376</v>
      </c>
      <c r="L2849">
        <f t="shared" si="485"/>
        <v>100853</v>
      </c>
      <c r="M2849">
        <f t="shared" si="486"/>
        <v>100854</v>
      </c>
      <c r="N2849">
        <f t="shared" si="487"/>
        <v>100854</v>
      </c>
      <c r="O2849">
        <f t="shared" si="488"/>
        <v>100855</v>
      </c>
      <c r="P2849">
        <f t="shared" si="489"/>
        <v>100853</v>
      </c>
      <c r="Q2849">
        <f t="shared" si="490"/>
        <v>100853</v>
      </c>
      <c r="R2849">
        <f t="shared" si="491"/>
        <v>100854</v>
      </c>
      <c r="S2849">
        <f t="shared" si="492"/>
        <v>100853</v>
      </c>
      <c r="T2849">
        <f t="shared" si="493"/>
        <v>100854</v>
      </c>
      <c r="U2849">
        <f t="shared" si="494"/>
        <v>202846</v>
      </c>
      <c r="V2849" s="7">
        <f>IFERROR(VLOOKUP(VALUE(L2849),工作表2!$A:$N,14,1)/50,0)</f>
        <v>924466.78</v>
      </c>
      <c r="W2849" s="7">
        <f>IFERROR(VLOOKUP(VALUE(M2849),工作表2!$A:$N,14,1)/50,0)</f>
        <v>924466.78</v>
      </c>
      <c r="X2849" s="7">
        <f>IFERROR(VLOOKUP(VALUE(N2849),工作表2!$A:$N,14,1)/50,0)</f>
        <v>924466.78</v>
      </c>
      <c r="Y2849" s="7">
        <f>IFERROR(VLOOKUP(VALUE(O2849),工作表2!$A:$N,14,1)/50,0)</f>
        <v>924466.78</v>
      </c>
      <c r="Z2849" s="7">
        <f>IFERROR(VLOOKUP(VALUE(P2849),工作表2!$A:$N,14,1)/50,0)</f>
        <v>924466.78</v>
      </c>
      <c r="AA2849" s="7">
        <f>IFERROR(VLOOKUP(VALUE(Q2849),工作表2!$A:$N,14,1)/50,0)</f>
        <v>924466.78</v>
      </c>
      <c r="AB2849" s="7">
        <f>IFERROR(VLOOKUP(VALUE(R2849),工作表2!$A:$N,14,1)/50,0)</f>
        <v>924466.78</v>
      </c>
      <c r="AC2849" s="7">
        <f>IFERROR(VLOOKUP(VALUE(S2849),工作表2!$A:$N,14,1)/50,0)</f>
        <v>924466.78</v>
      </c>
      <c r="AD2849" s="7">
        <f>IFERROR(VLOOKUP(VALUE(T2849),工作表2!$A:$N,14,1)/50,0)</f>
        <v>924466.78</v>
      </c>
      <c r="AE2849" s="7">
        <f>IFERROR(VLOOKUP(VALUE(U2849),工作表2!$A:$N,14,1),0)</f>
        <v>139193663.5</v>
      </c>
      <c r="AF2849" s="7">
        <f t="shared" si="495"/>
        <v>147513864.52000001</v>
      </c>
    </row>
    <row r="2850" spans="1:32" x14ac:dyDescent="0.15">
      <c r="A2850" s="8">
        <v>102846</v>
      </c>
      <c r="B2850" s="3" t="s">
        <v>10354</v>
      </c>
      <c r="C2850" t="s">
        <v>10345</v>
      </c>
      <c r="D2850" t="s">
        <v>10371</v>
      </c>
      <c r="E2850" t="s">
        <v>10356</v>
      </c>
      <c r="F2850" t="s">
        <v>10367</v>
      </c>
      <c r="G2850" t="s">
        <v>10358</v>
      </c>
      <c r="H2850" t="s">
        <v>10373</v>
      </c>
      <c r="I2850" t="s">
        <v>10360</v>
      </c>
      <c r="J2850" t="s">
        <v>10361</v>
      </c>
      <c r="K2850" t="s">
        <v>10377</v>
      </c>
      <c r="L2850">
        <f t="shared" si="485"/>
        <v>100855</v>
      </c>
      <c r="M2850">
        <f t="shared" si="486"/>
        <v>100854</v>
      </c>
      <c r="N2850">
        <f t="shared" si="487"/>
        <v>100853</v>
      </c>
      <c r="O2850">
        <f t="shared" si="488"/>
        <v>100855</v>
      </c>
      <c r="P2850">
        <f t="shared" si="489"/>
        <v>100854</v>
      </c>
      <c r="Q2850">
        <f t="shared" si="490"/>
        <v>100854</v>
      </c>
      <c r="R2850">
        <f t="shared" si="491"/>
        <v>100855</v>
      </c>
      <c r="S2850">
        <f t="shared" si="492"/>
        <v>100853</v>
      </c>
      <c r="T2850">
        <f t="shared" si="493"/>
        <v>100853</v>
      </c>
      <c r="U2850">
        <f t="shared" si="494"/>
        <v>202847</v>
      </c>
      <c r="V2850" s="7">
        <f>IFERROR(VLOOKUP(VALUE(L2850),工作表2!$A:$N,14,1)/50,0)</f>
        <v>924466.78</v>
      </c>
      <c r="W2850" s="7">
        <f>IFERROR(VLOOKUP(VALUE(M2850),工作表2!$A:$N,14,1)/50,0)</f>
        <v>924466.78</v>
      </c>
      <c r="X2850" s="7">
        <f>IFERROR(VLOOKUP(VALUE(N2850),工作表2!$A:$N,14,1)/50,0)</f>
        <v>924466.78</v>
      </c>
      <c r="Y2850" s="7">
        <f>IFERROR(VLOOKUP(VALUE(O2850),工作表2!$A:$N,14,1)/50,0)</f>
        <v>924466.78</v>
      </c>
      <c r="Z2850" s="7">
        <f>IFERROR(VLOOKUP(VALUE(P2850),工作表2!$A:$N,14,1)/50,0)</f>
        <v>924466.78</v>
      </c>
      <c r="AA2850" s="7">
        <f>IFERROR(VLOOKUP(VALUE(Q2850),工作表2!$A:$N,14,1)/50,0)</f>
        <v>924466.78</v>
      </c>
      <c r="AB2850" s="7">
        <f>IFERROR(VLOOKUP(VALUE(R2850),工作表2!$A:$N,14,1)/50,0)</f>
        <v>924466.78</v>
      </c>
      <c r="AC2850" s="7">
        <f>IFERROR(VLOOKUP(VALUE(S2850),工作表2!$A:$N,14,1)/50,0)</f>
        <v>924466.78</v>
      </c>
      <c r="AD2850" s="7">
        <f>IFERROR(VLOOKUP(VALUE(T2850),工作表2!$A:$N,14,1)/50,0)</f>
        <v>924466.78</v>
      </c>
      <c r="AE2850" s="7">
        <f>IFERROR(VLOOKUP(VALUE(U2850),工作表2!$A:$N,14,1),0)</f>
        <v>141733070</v>
      </c>
      <c r="AF2850" s="7">
        <f t="shared" si="495"/>
        <v>150053271.02000001</v>
      </c>
    </row>
    <row r="2851" spans="1:32" x14ac:dyDescent="0.15">
      <c r="A2851" s="8">
        <v>102847</v>
      </c>
      <c r="B2851" s="3" t="s">
        <v>10354</v>
      </c>
      <c r="C2851" t="s">
        <v>10363</v>
      </c>
      <c r="D2851" t="s">
        <v>10371</v>
      </c>
      <c r="E2851" t="s">
        <v>10347</v>
      </c>
      <c r="F2851" t="s">
        <v>10348</v>
      </c>
      <c r="G2851" t="s">
        <v>10365</v>
      </c>
      <c r="H2851" t="s">
        <v>10359</v>
      </c>
      <c r="I2851" t="s">
        <v>10360</v>
      </c>
      <c r="J2851" t="s">
        <v>10375</v>
      </c>
      <c r="K2851" t="s">
        <v>10378</v>
      </c>
      <c r="L2851">
        <f t="shared" si="485"/>
        <v>100855</v>
      </c>
      <c r="M2851">
        <f t="shared" si="486"/>
        <v>100855</v>
      </c>
      <c r="N2851">
        <f t="shared" si="487"/>
        <v>100853</v>
      </c>
      <c r="O2851">
        <f t="shared" si="488"/>
        <v>100854</v>
      </c>
      <c r="P2851">
        <f t="shared" si="489"/>
        <v>100853</v>
      </c>
      <c r="Q2851">
        <f t="shared" si="490"/>
        <v>100853</v>
      </c>
      <c r="R2851">
        <f t="shared" si="491"/>
        <v>100853</v>
      </c>
      <c r="S2851">
        <f t="shared" si="492"/>
        <v>100853</v>
      </c>
      <c r="T2851">
        <f t="shared" si="493"/>
        <v>100854</v>
      </c>
      <c r="U2851">
        <f t="shared" si="494"/>
        <v>202848</v>
      </c>
      <c r="V2851" s="7">
        <f>IFERROR(VLOOKUP(VALUE(L2851),工作表2!$A:$N,14,1)/50,0)</f>
        <v>924466.78</v>
      </c>
      <c r="W2851" s="7">
        <f>IFERROR(VLOOKUP(VALUE(M2851),工作表2!$A:$N,14,1)/50,0)</f>
        <v>924466.78</v>
      </c>
      <c r="X2851" s="7">
        <f>IFERROR(VLOOKUP(VALUE(N2851),工作表2!$A:$N,14,1)/50,0)</f>
        <v>924466.78</v>
      </c>
      <c r="Y2851" s="7">
        <f>IFERROR(VLOOKUP(VALUE(O2851),工作表2!$A:$N,14,1)/50,0)</f>
        <v>924466.78</v>
      </c>
      <c r="Z2851" s="7">
        <f>IFERROR(VLOOKUP(VALUE(P2851),工作表2!$A:$N,14,1)/50,0)</f>
        <v>924466.78</v>
      </c>
      <c r="AA2851" s="7">
        <f>IFERROR(VLOOKUP(VALUE(Q2851),工作表2!$A:$N,14,1)/50,0)</f>
        <v>924466.78</v>
      </c>
      <c r="AB2851" s="7">
        <f>IFERROR(VLOOKUP(VALUE(R2851),工作表2!$A:$N,14,1)/50,0)</f>
        <v>924466.78</v>
      </c>
      <c r="AC2851" s="7">
        <f>IFERROR(VLOOKUP(VALUE(S2851),工作表2!$A:$N,14,1)/50,0)</f>
        <v>924466.78</v>
      </c>
      <c r="AD2851" s="7">
        <f>IFERROR(VLOOKUP(VALUE(T2851),工作表2!$A:$N,14,1)/50,0)</f>
        <v>924466.78</v>
      </c>
      <c r="AE2851" s="7">
        <f>IFERROR(VLOOKUP(VALUE(U2851),工作表2!$A:$N,14,1),0)</f>
        <v>140628926.5</v>
      </c>
      <c r="AF2851" s="7">
        <f t="shared" si="495"/>
        <v>148949127.52000001</v>
      </c>
    </row>
    <row r="2852" spans="1:32" x14ac:dyDescent="0.15">
      <c r="A2852" s="8">
        <v>102848</v>
      </c>
      <c r="B2852" s="3" t="s">
        <v>10344</v>
      </c>
      <c r="C2852" t="s">
        <v>10363</v>
      </c>
      <c r="D2852" t="s">
        <v>10371</v>
      </c>
      <c r="E2852" t="s">
        <v>10347</v>
      </c>
      <c r="F2852" t="s">
        <v>10348</v>
      </c>
      <c r="G2852" t="s">
        <v>10365</v>
      </c>
      <c r="H2852" t="s">
        <v>10359</v>
      </c>
      <c r="I2852" t="s">
        <v>10351</v>
      </c>
      <c r="J2852" t="s">
        <v>10375</v>
      </c>
      <c r="K2852" t="s">
        <v>10379</v>
      </c>
      <c r="L2852">
        <f t="shared" si="485"/>
        <v>100854</v>
      </c>
      <c r="M2852">
        <f t="shared" si="486"/>
        <v>100855</v>
      </c>
      <c r="N2852">
        <f t="shared" si="487"/>
        <v>100853</v>
      </c>
      <c r="O2852">
        <f t="shared" si="488"/>
        <v>100854</v>
      </c>
      <c r="P2852">
        <f t="shared" si="489"/>
        <v>100853</v>
      </c>
      <c r="Q2852">
        <f t="shared" si="490"/>
        <v>100853</v>
      </c>
      <c r="R2852">
        <f t="shared" si="491"/>
        <v>100853</v>
      </c>
      <c r="S2852">
        <f t="shared" si="492"/>
        <v>100854</v>
      </c>
      <c r="T2852">
        <f t="shared" si="493"/>
        <v>100854</v>
      </c>
      <c r="U2852">
        <f t="shared" si="494"/>
        <v>202849</v>
      </c>
      <c r="V2852" s="7">
        <f>IFERROR(VLOOKUP(VALUE(L2852),工作表2!$A:$N,14,1)/50,0)</f>
        <v>924466.78</v>
      </c>
      <c r="W2852" s="7">
        <f>IFERROR(VLOOKUP(VALUE(M2852),工作表2!$A:$N,14,1)/50,0)</f>
        <v>924466.78</v>
      </c>
      <c r="X2852" s="7">
        <f>IFERROR(VLOOKUP(VALUE(N2852),工作表2!$A:$N,14,1)/50,0)</f>
        <v>924466.78</v>
      </c>
      <c r="Y2852" s="7">
        <f>IFERROR(VLOOKUP(VALUE(O2852),工作表2!$A:$N,14,1)/50,0)</f>
        <v>924466.78</v>
      </c>
      <c r="Z2852" s="7">
        <f>IFERROR(VLOOKUP(VALUE(P2852),工作表2!$A:$N,14,1)/50,0)</f>
        <v>924466.78</v>
      </c>
      <c r="AA2852" s="7">
        <f>IFERROR(VLOOKUP(VALUE(Q2852),工作表2!$A:$N,14,1)/50,0)</f>
        <v>924466.78</v>
      </c>
      <c r="AB2852" s="7">
        <f>IFERROR(VLOOKUP(VALUE(R2852),工作表2!$A:$N,14,1)/50,0)</f>
        <v>924466.78</v>
      </c>
      <c r="AC2852" s="7">
        <f>IFERROR(VLOOKUP(VALUE(S2852),工作表2!$A:$N,14,1)/50,0)</f>
        <v>924466.78</v>
      </c>
      <c r="AD2852" s="7">
        <f>IFERROR(VLOOKUP(VALUE(T2852),工作表2!$A:$N,14,1)/50,0)</f>
        <v>924466.78</v>
      </c>
      <c r="AE2852" s="7">
        <f>IFERROR(VLOOKUP(VALUE(U2852),工作表2!$A:$N,14,1),0)</f>
        <v>141199544.5</v>
      </c>
      <c r="AF2852" s="7">
        <f t="shared" si="495"/>
        <v>149519745.52000001</v>
      </c>
    </row>
    <row r="2853" spans="1:32" x14ac:dyDescent="0.15">
      <c r="A2853" s="8">
        <v>102849</v>
      </c>
      <c r="B2853" s="3" t="s">
        <v>10344</v>
      </c>
      <c r="C2853" t="s">
        <v>10345</v>
      </c>
      <c r="D2853" t="s">
        <v>10346</v>
      </c>
      <c r="E2853" t="s">
        <v>10372</v>
      </c>
      <c r="F2853" t="s">
        <v>10357</v>
      </c>
      <c r="G2853" t="s">
        <v>10365</v>
      </c>
      <c r="H2853" t="s">
        <v>10359</v>
      </c>
      <c r="I2853" t="s">
        <v>10368</v>
      </c>
      <c r="J2853" t="s">
        <v>10375</v>
      </c>
      <c r="K2853" t="s">
        <v>10380</v>
      </c>
      <c r="L2853">
        <f t="shared" si="485"/>
        <v>100854</v>
      </c>
      <c r="M2853">
        <f t="shared" si="486"/>
        <v>100854</v>
      </c>
      <c r="N2853">
        <f t="shared" si="487"/>
        <v>100855</v>
      </c>
      <c r="O2853">
        <f t="shared" si="488"/>
        <v>100853</v>
      </c>
      <c r="P2853">
        <f t="shared" si="489"/>
        <v>100855</v>
      </c>
      <c r="Q2853">
        <f t="shared" si="490"/>
        <v>100853</v>
      </c>
      <c r="R2853">
        <f t="shared" si="491"/>
        <v>100853</v>
      </c>
      <c r="S2853">
        <f t="shared" si="492"/>
        <v>100855</v>
      </c>
      <c r="T2853">
        <f t="shared" si="493"/>
        <v>100854</v>
      </c>
      <c r="U2853">
        <f t="shared" si="494"/>
        <v>202850</v>
      </c>
      <c r="V2853" s="7">
        <f>IFERROR(VLOOKUP(VALUE(L2853),工作表2!$A:$N,14,1)/50,0)</f>
        <v>924466.78</v>
      </c>
      <c r="W2853" s="7">
        <f>IFERROR(VLOOKUP(VALUE(M2853),工作表2!$A:$N,14,1)/50,0)</f>
        <v>924466.78</v>
      </c>
      <c r="X2853" s="7">
        <f>IFERROR(VLOOKUP(VALUE(N2853),工作表2!$A:$N,14,1)/50,0)</f>
        <v>924466.78</v>
      </c>
      <c r="Y2853" s="7">
        <f>IFERROR(VLOOKUP(VALUE(O2853),工作表2!$A:$N,14,1)/50,0)</f>
        <v>924466.78</v>
      </c>
      <c r="Z2853" s="7">
        <f>IFERROR(VLOOKUP(VALUE(P2853),工作表2!$A:$N,14,1)/50,0)</f>
        <v>924466.78</v>
      </c>
      <c r="AA2853" s="7">
        <f>IFERROR(VLOOKUP(VALUE(Q2853),工作表2!$A:$N,14,1)/50,0)</f>
        <v>924466.78</v>
      </c>
      <c r="AB2853" s="7">
        <f>IFERROR(VLOOKUP(VALUE(R2853),工作表2!$A:$N,14,1)/50,0)</f>
        <v>924466.78</v>
      </c>
      <c r="AC2853" s="7">
        <f>IFERROR(VLOOKUP(VALUE(S2853),工作表2!$A:$N,14,1)/50,0)</f>
        <v>924466.78</v>
      </c>
      <c r="AD2853" s="7">
        <f>IFERROR(VLOOKUP(VALUE(T2853),工作表2!$A:$N,14,1)/50,0)</f>
        <v>924466.78</v>
      </c>
      <c r="AE2853" s="7">
        <f>IFERROR(VLOOKUP(VALUE(U2853),工作表2!$A:$N,14,1),0)</f>
        <v>141967827</v>
      </c>
      <c r="AF2853" s="7">
        <f t="shared" si="495"/>
        <v>150288028.02000001</v>
      </c>
    </row>
    <row r="2854" spans="1:32" x14ac:dyDescent="0.15">
      <c r="A2854" s="8">
        <v>102850</v>
      </c>
      <c r="B2854" s="3" t="s">
        <v>10381</v>
      </c>
      <c r="C2854" t="s">
        <v>10382</v>
      </c>
      <c r="D2854" t="s">
        <v>10383</v>
      </c>
      <c r="E2854" t="s">
        <v>10384</v>
      </c>
      <c r="F2854" t="s">
        <v>10385</v>
      </c>
      <c r="G2854" t="s">
        <v>10386</v>
      </c>
      <c r="H2854" t="s">
        <v>10387</v>
      </c>
      <c r="I2854" t="s">
        <v>10388</v>
      </c>
      <c r="J2854" t="s">
        <v>10389</v>
      </c>
      <c r="K2854" t="s">
        <v>10390</v>
      </c>
      <c r="L2854">
        <f t="shared" si="485"/>
        <v>100858</v>
      </c>
      <c r="M2854">
        <f t="shared" si="486"/>
        <v>100858</v>
      </c>
      <c r="N2854">
        <f t="shared" si="487"/>
        <v>100856</v>
      </c>
      <c r="O2854">
        <f t="shared" si="488"/>
        <v>100856</v>
      </c>
      <c r="P2854">
        <f t="shared" si="489"/>
        <v>100857</v>
      </c>
      <c r="Q2854">
        <f t="shared" si="490"/>
        <v>100858</v>
      </c>
      <c r="R2854">
        <f t="shared" si="491"/>
        <v>100858</v>
      </c>
      <c r="S2854">
        <f t="shared" si="492"/>
        <v>100858</v>
      </c>
      <c r="T2854">
        <f t="shared" si="493"/>
        <v>100858</v>
      </c>
      <c r="U2854">
        <f t="shared" si="494"/>
        <v>202851</v>
      </c>
      <c r="V2854" s="7">
        <f>IFERROR(VLOOKUP(VALUE(L2854),工作表2!$A:$N,14,1)/50,0)</f>
        <v>931603.31</v>
      </c>
      <c r="W2854" s="7">
        <f>IFERROR(VLOOKUP(VALUE(M2854),工作表2!$A:$N,14,1)/50,0)</f>
        <v>931603.31</v>
      </c>
      <c r="X2854" s="7">
        <f>IFERROR(VLOOKUP(VALUE(N2854),工作表2!$A:$N,14,1)/50,0)</f>
        <v>931603.31</v>
      </c>
      <c r="Y2854" s="7">
        <f>IFERROR(VLOOKUP(VALUE(O2854),工作表2!$A:$N,14,1)/50,0)</f>
        <v>931603.31</v>
      </c>
      <c r="Z2854" s="7">
        <f>IFERROR(VLOOKUP(VALUE(P2854),工作表2!$A:$N,14,1)/50,0)</f>
        <v>931603.31</v>
      </c>
      <c r="AA2854" s="7">
        <f>IFERROR(VLOOKUP(VALUE(Q2854),工作表2!$A:$N,14,1)/50,0)</f>
        <v>931603.31</v>
      </c>
      <c r="AB2854" s="7">
        <f>IFERROR(VLOOKUP(VALUE(R2854),工作表2!$A:$N,14,1)/50,0)</f>
        <v>931603.31</v>
      </c>
      <c r="AC2854" s="7">
        <f>IFERROR(VLOOKUP(VALUE(S2854),工作表2!$A:$N,14,1)/50,0)</f>
        <v>931603.31</v>
      </c>
      <c r="AD2854" s="7">
        <f>IFERROR(VLOOKUP(VALUE(T2854),工作表2!$A:$N,14,1)/50,0)</f>
        <v>931603.31</v>
      </c>
      <c r="AE2854" s="7">
        <f>IFERROR(VLOOKUP(VALUE(U2854),工作表2!$A:$N,14,1),0)</f>
        <v>139863287.5</v>
      </c>
      <c r="AF2854" s="7">
        <f t="shared" si="495"/>
        <v>148247717.28999999</v>
      </c>
    </row>
    <row r="2855" spans="1:32" x14ac:dyDescent="0.15">
      <c r="A2855" s="8">
        <v>102851</v>
      </c>
      <c r="B2855" s="3" t="s">
        <v>10391</v>
      </c>
      <c r="C2855" t="s">
        <v>10392</v>
      </c>
      <c r="D2855" t="s">
        <v>10393</v>
      </c>
      <c r="E2855" t="s">
        <v>10394</v>
      </c>
      <c r="F2855" t="s">
        <v>10385</v>
      </c>
      <c r="G2855" t="s">
        <v>10386</v>
      </c>
      <c r="H2855" t="s">
        <v>10387</v>
      </c>
      <c r="I2855" t="s">
        <v>10388</v>
      </c>
      <c r="J2855" t="s">
        <v>10395</v>
      </c>
      <c r="K2855" t="s">
        <v>10396</v>
      </c>
      <c r="L2855">
        <f t="shared" si="485"/>
        <v>100857</v>
      </c>
      <c r="M2855">
        <f t="shared" si="486"/>
        <v>100856</v>
      </c>
      <c r="N2855">
        <f t="shared" si="487"/>
        <v>100857</v>
      </c>
      <c r="O2855">
        <f t="shared" si="488"/>
        <v>100857</v>
      </c>
      <c r="P2855">
        <f t="shared" si="489"/>
        <v>100857</v>
      </c>
      <c r="Q2855">
        <f t="shared" si="490"/>
        <v>100858</v>
      </c>
      <c r="R2855">
        <f t="shared" si="491"/>
        <v>100858</v>
      </c>
      <c r="S2855">
        <f t="shared" si="492"/>
        <v>100858</v>
      </c>
      <c r="T2855">
        <f t="shared" si="493"/>
        <v>100856</v>
      </c>
      <c r="U2855">
        <f t="shared" si="494"/>
        <v>202852</v>
      </c>
      <c r="V2855" s="7">
        <f>IFERROR(VLOOKUP(VALUE(L2855),工作表2!$A:$N,14,1)/50,0)</f>
        <v>931603.31</v>
      </c>
      <c r="W2855" s="7">
        <f>IFERROR(VLOOKUP(VALUE(M2855),工作表2!$A:$N,14,1)/50,0)</f>
        <v>931603.31</v>
      </c>
      <c r="X2855" s="7">
        <f>IFERROR(VLOOKUP(VALUE(N2855),工作表2!$A:$N,14,1)/50,0)</f>
        <v>931603.31</v>
      </c>
      <c r="Y2855" s="7">
        <f>IFERROR(VLOOKUP(VALUE(O2855),工作表2!$A:$N,14,1)/50,0)</f>
        <v>931603.31</v>
      </c>
      <c r="Z2855" s="7">
        <f>IFERROR(VLOOKUP(VALUE(P2855),工作表2!$A:$N,14,1)/50,0)</f>
        <v>931603.31</v>
      </c>
      <c r="AA2855" s="7">
        <f>IFERROR(VLOOKUP(VALUE(Q2855),工作表2!$A:$N,14,1)/50,0)</f>
        <v>931603.31</v>
      </c>
      <c r="AB2855" s="7">
        <f>IFERROR(VLOOKUP(VALUE(R2855),工作表2!$A:$N,14,1)/50,0)</f>
        <v>931603.31</v>
      </c>
      <c r="AC2855" s="7">
        <f>IFERROR(VLOOKUP(VALUE(S2855),工作表2!$A:$N,14,1)/50,0)</f>
        <v>931603.31</v>
      </c>
      <c r="AD2855" s="7">
        <f>IFERROR(VLOOKUP(VALUE(T2855),工作表2!$A:$N,14,1)/50,0)</f>
        <v>931603.31</v>
      </c>
      <c r="AE2855" s="7">
        <f>IFERROR(VLOOKUP(VALUE(U2855),工作表2!$A:$N,14,1),0)</f>
        <v>139940409.5</v>
      </c>
      <c r="AF2855" s="7">
        <f t="shared" si="495"/>
        <v>148324839.28999999</v>
      </c>
    </row>
    <row r="2856" spans="1:32" x14ac:dyDescent="0.15">
      <c r="A2856" s="8">
        <v>102852</v>
      </c>
      <c r="B2856" s="3" t="s">
        <v>10391</v>
      </c>
      <c r="C2856" t="s">
        <v>10397</v>
      </c>
      <c r="D2856" t="s">
        <v>10383</v>
      </c>
      <c r="E2856" t="s">
        <v>10384</v>
      </c>
      <c r="F2856" t="s">
        <v>10398</v>
      </c>
      <c r="G2856" t="s">
        <v>10399</v>
      </c>
      <c r="H2856" t="s">
        <v>10387</v>
      </c>
      <c r="I2856" t="s">
        <v>10400</v>
      </c>
      <c r="J2856" t="s">
        <v>10401</v>
      </c>
      <c r="K2856" t="s">
        <v>10402</v>
      </c>
      <c r="L2856">
        <f t="shared" si="485"/>
        <v>100857</v>
      </c>
      <c r="M2856">
        <f t="shared" si="486"/>
        <v>100857</v>
      </c>
      <c r="N2856">
        <f t="shared" si="487"/>
        <v>100856</v>
      </c>
      <c r="O2856">
        <f t="shared" si="488"/>
        <v>100856</v>
      </c>
      <c r="P2856">
        <f t="shared" si="489"/>
        <v>100858</v>
      </c>
      <c r="Q2856">
        <f t="shared" si="490"/>
        <v>100857</v>
      </c>
      <c r="R2856">
        <f t="shared" si="491"/>
        <v>100858</v>
      </c>
      <c r="S2856">
        <f t="shared" si="492"/>
        <v>100856</v>
      </c>
      <c r="T2856">
        <f t="shared" si="493"/>
        <v>100857</v>
      </c>
      <c r="U2856">
        <f t="shared" si="494"/>
        <v>202853</v>
      </c>
      <c r="V2856" s="7">
        <f>IFERROR(VLOOKUP(VALUE(L2856),工作表2!$A:$N,14,1)/50,0)</f>
        <v>931603.31</v>
      </c>
      <c r="W2856" s="7">
        <f>IFERROR(VLOOKUP(VALUE(M2856),工作表2!$A:$N,14,1)/50,0)</f>
        <v>931603.31</v>
      </c>
      <c r="X2856" s="7">
        <f>IFERROR(VLOOKUP(VALUE(N2856),工作表2!$A:$N,14,1)/50,0)</f>
        <v>931603.31</v>
      </c>
      <c r="Y2856" s="7">
        <f>IFERROR(VLOOKUP(VALUE(O2856),工作表2!$A:$N,14,1)/50,0)</f>
        <v>931603.31</v>
      </c>
      <c r="Z2856" s="7">
        <f>IFERROR(VLOOKUP(VALUE(P2856),工作表2!$A:$N,14,1)/50,0)</f>
        <v>931603.31</v>
      </c>
      <c r="AA2856" s="7">
        <f>IFERROR(VLOOKUP(VALUE(Q2856),工作表2!$A:$N,14,1)/50,0)</f>
        <v>931603.31</v>
      </c>
      <c r="AB2856" s="7">
        <f>IFERROR(VLOOKUP(VALUE(R2856),工作表2!$A:$N,14,1)/50,0)</f>
        <v>931603.31</v>
      </c>
      <c r="AC2856" s="7">
        <f>IFERROR(VLOOKUP(VALUE(S2856),工作表2!$A:$N,14,1)/50,0)</f>
        <v>931603.31</v>
      </c>
      <c r="AD2856" s="7">
        <f>IFERROR(VLOOKUP(VALUE(T2856),工作表2!$A:$N,14,1)/50,0)</f>
        <v>931603.31</v>
      </c>
      <c r="AE2856" s="7">
        <f>IFERROR(VLOOKUP(VALUE(U2856),工作表2!$A:$N,14,1),0)</f>
        <v>140017563</v>
      </c>
      <c r="AF2856" s="7">
        <f t="shared" si="495"/>
        <v>148401992.78999999</v>
      </c>
    </row>
    <row r="2857" spans="1:32" x14ac:dyDescent="0.15">
      <c r="A2857" s="8">
        <v>102853</v>
      </c>
      <c r="B2857" s="3" t="s">
        <v>10391</v>
      </c>
      <c r="C2857" t="s">
        <v>10392</v>
      </c>
      <c r="D2857" t="s">
        <v>10383</v>
      </c>
      <c r="E2857" t="s">
        <v>10403</v>
      </c>
      <c r="F2857" t="s">
        <v>10385</v>
      </c>
      <c r="G2857" t="s">
        <v>10386</v>
      </c>
      <c r="H2857" t="s">
        <v>10404</v>
      </c>
      <c r="I2857" t="s">
        <v>10405</v>
      </c>
      <c r="J2857" t="s">
        <v>10401</v>
      </c>
      <c r="K2857" t="s">
        <v>10406</v>
      </c>
      <c r="L2857">
        <f t="shared" si="485"/>
        <v>100857</v>
      </c>
      <c r="M2857">
        <f t="shared" si="486"/>
        <v>100856</v>
      </c>
      <c r="N2857">
        <f t="shared" si="487"/>
        <v>100856</v>
      </c>
      <c r="O2857">
        <f t="shared" si="488"/>
        <v>100858</v>
      </c>
      <c r="P2857">
        <f t="shared" si="489"/>
        <v>100857</v>
      </c>
      <c r="Q2857">
        <f t="shared" si="490"/>
        <v>100858</v>
      </c>
      <c r="R2857">
        <f t="shared" si="491"/>
        <v>100857</v>
      </c>
      <c r="S2857">
        <f t="shared" si="492"/>
        <v>100857</v>
      </c>
      <c r="T2857">
        <f t="shared" si="493"/>
        <v>100857</v>
      </c>
      <c r="U2857">
        <f t="shared" si="494"/>
        <v>202854</v>
      </c>
      <c r="V2857" s="7">
        <f>IFERROR(VLOOKUP(VALUE(L2857),工作表2!$A:$N,14,1)/50,0)</f>
        <v>931603.31</v>
      </c>
      <c r="W2857" s="7">
        <f>IFERROR(VLOOKUP(VALUE(M2857),工作表2!$A:$N,14,1)/50,0)</f>
        <v>931603.31</v>
      </c>
      <c r="X2857" s="7">
        <f>IFERROR(VLOOKUP(VALUE(N2857),工作表2!$A:$N,14,1)/50,0)</f>
        <v>931603.31</v>
      </c>
      <c r="Y2857" s="7">
        <f>IFERROR(VLOOKUP(VALUE(O2857),工作表2!$A:$N,14,1)/50,0)</f>
        <v>931603.31</v>
      </c>
      <c r="Z2857" s="7">
        <f>IFERROR(VLOOKUP(VALUE(P2857),工作表2!$A:$N,14,1)/50,0)</f>
        <v>931603.31</v>
      </c>
      <c r="AA2857" s="7">
        <f>IFERROR(VLOOKUP(VALUE(Q2857),工作表2!$A:$N,14,1)/50,0)</f>
        <v>931603.31</v>
      </c>
      <c r="AB2857" s="7">
        <f>IFERROR(VLOOKUP(VALUE(R2857),工作表2!$A:$N,14,1)/50,0)</f>
        <v>931603.31</v>
      </c>
      <c r="AC2857" s="7">
        <f>IFERROR(VLOOKUP(VALUE(S2857),工作表2!$A:$N,14,1)/50,0)</f>
        <v>931603.31</v>
      </c>
      <c r="AD2857" s="7">
        <f>IFERROR(VLOOKUP(VALUE(T2857),工作表2!$A:$N,14,1)/50,0)</f>
        <v>931603.31</v>
      </c>
      <c r="AE2857" s="7">
        <f>IFERROR(VLOOKUP(VALUE(U2857),工作表2!$A:$N,14,1),0)</f>
        <v>142571037.5</v>
      </c>
      <c r="AF2857" s="7">
        <f t="shared" si="495"/>
        <v>150955467.28999999</v>
      </c>
    </row>
    <row r="2858" spans="1:32" x14ac:dyDescent="0.15">
      <c r="A2858" s="8">
        <v>102854</v>
      </c>
      <c r="B2858" s="3" t="s">
        <v>10381</v>
      </c>
      <c r="C2858" t="s">
        <v>10397</v>
      </c>
      <c r="D2858" t="s">
        <v>10393</v>
      </c>
      <c r="E2858" t="s">
        <v>10384</v>
      </c>
      <c r="F2858" t="s">
        <v>10407</v>
      </c>
      <c r="G2858" t="s">
        <v>10386</v>
      </c>
      <c r="H2858" t="s">
        <v>10408</v>
      </c>
      <c r="I2858" t="s">
        <v>10405</v>
      </c>
      <c r="J2858" t="s">
        <v>10389</v>
      </c>
      <c r="K2858" t="s">
        <v>10409</v>
      </c>
      <c r="L2858">
        <f t="shared" si="485"/>
        <v>100858</v>
      </c>
      <c r="M2858">
        <f t="shared" si="486"/>
        <v>100857</v>
      </c>
      <c r="N2858">
        <f t="shared" si="487"/>
        <v>100857</v>
      </c>
      <c r="O2858">
        <f t="shared" si="488"/>
        <v>100856</v>
      </c>
      <c r="P2858">
        <f t="shared" si="489"/>
        <v>100856</v>
      </c>
      <c r="Q2858">
        <f t="shared" si="490"/>
        <v>100858</v>
      </c>
      <c r="R2858">
        <f t="shared" si="491"/>
        <v>100856</v>
      </c>
      <c r="S2858">
        <f t="shared" si="492"/>
        <v>100857</v>
      </c>
      <c r="T2858">
        <f t="shared" si="493"/>
        <v>100858</v>
      </c>
      <c r="U2858">
        <f t="shared" si="494"/>
        <v>202855</v>
      </c>
      <c r="V2858" s="7">
        <f>IFERROR(VLOOKUP(VALUE(L2858),工作表2!$A:$N,14,1)/50,0)</f>
        <v>931603.31</v>
      </c>
      <c r="W2858" s="7">
        <f>IFERROR(VLOOKUP(VALUE(M2858),工作表2!$A:$N,14,1)/50,0)</f>
        <v>931603.31</v>
      </c>
      <c r="X2858" s="7">
        <f>IFERROR(VLOOKUP(VALUE(N2858),工作表2!$A:$N,14,1)/50,0)</f>
        <v>931603.31</v>
      </c>
      <c r="Y2858" s="7">
        <f>IFERROR(VLOOKUP(VALUE(O2858),工作表2!$A:$N,14,1)/50,0)</f>
        <v>931603.31</v>
      </c>
      <c r="Z2858" s="7">
        <f>IFERROR(VLOOKUP(VALUE(P2858),工作表2!$A:$N,14,1)/50,0)</f>
        <v>931603.31</v>
      </c>
      <c r="AA2858" s="7">
        <f>IFERROR(VLOOKUP(VALUE(Q2858),工作表2!$A:$N,14,1)/50,0)</f>
        <v>931603.31</v>
      </c>
      <c r="AB2858" s="7">
        <f>IFERROR(VLOOKUP(VALUE(R2858),工作表2!$A:$N,14,1)/50,0)</f>
        <v>931603.31</v>
      </c>
      <c r="AC2858" s="7">
        <f>IFERROR(VLOOKUP(VALUE(S2858),工作表2!$A:$N,14,1)/50,0)</f>
        <v>931603.31</v>
      </c>
      <c r="AD2858" s="7">
        <f>IFERROR(VLOOKUP(VALUE(T2858),工作表2!$A:$N,14,1)/50,0)</f>
        <v>931603.31</v>
      </c>
      <c r="AE2858" s="7">
        <f>IFERROR(VLOOKUP(VALUE(U2858),工作表2!$A:$N,14,1),0)</f>
        <v>140171965</v>
      </c>
      <c r="AF2858" s="7">
        <f t="shared" si="495"/>
        <v>148556394.78999999</v>
      </c>
    </row>
    <row r="2859" spans="1:32" x14ac:dyDescent="0.15">
      <c r="A2859" s="8">
        <v>102855</v>
      </c>
      <c r="B2859" s="3" t="s">
        <v>10391</v>
      </c>
      <c r="C2859" t="s">
        <v>10392</v>
      </c>
      <c r="D2859" t="s">
        <v>10383</v>
      </c>
      <c r="E2859" t="s">
        <v>10384</v>
      </c>
      <c r="F2859" t="s">
        <v>10398</v>
      </c>
      <c r="G2859" t="s">
        <v>10399</v>
      </c>
      <c r="H2859" t="s">
        <v>10387</v>
      </c>
      <c r="I2859" t="s">
        <v>10400</v>
      </c>
      <c r="J2859" t="s">
        <v>10389</v>
      </c>
      <c r="K2859" t="s">
        <v>10410</v>
      </c>
      <c r="L2859">
        <f t="shared" si="485"/>
        <v>100857</v>
      </c>
      <c r="M2859">
        <f t="shared" si="486"/>
        <v>100856</v>
      </c>
      <c r="N2859">
        <f t="shared" si="487"/>
        <v>100856</v>
      </c>
      <c r="O2859">
        <f t="shared" si="488"/>
        <v>100856</v>
      </c>
      <c r="P2859">
        <f t="shared" si="489"/>
        <v>100858</v>
      </c>
      <c r="Q2859">
        <f t="shared" si="490"/>
        <v>100857</v>
      </c>
      <c r="R2859">
        <f t="shared" si="491"/>
        <v>100858</v>
      </c>
      <c r="S2859">
        <f t="shared" si="492"/>
        <v>100856</v>
      </c>
      <c r="T2859">
        <f t="shared" si="493"/>
        <v>100858</v>
      </c>
      <c r="U2859">
        <f t="shared" si="494"/>
        <v>202856</v>
      </c>
      <c r="V2859" s="7">
        <f>IFERROR(VLOOKUP(VALUE(L2859),工作表2!$A:$N,14,1)/50,0)</f>
        <v>931603.31</v>
      </c>
      <c r="W2859" s="7">
        <f>IFERROR(VLOOKUP(VALUE(M2859),工作表2!$A:$N,14,1)/50,0)</f>
        <v>931603.31</v>
      </c>
      <c r="X2859" s="7">
        <f>IFERROR(VLOOKUP(VALUE(N2859),工作表2!$A:$N,14,1)/50,0)</f>
        <v>931603.31</v>
      </c>
      <c r="Y2859" s="7">
        <f>IFERROR(VLOOKUP(VALUE(O2859),工作表2!$A:$N,14,1)/50,0)</f>
        <v>931603.31</v>
      </c>
      <c r="Z2859" s="7">
        <f>IFERROR(VLOOKUP(VALUE(P2859),工作表2!$A:$N,14,1)/50,0)</f>
        <v>931603.31</v>
      </c>
      <c r="AA2859" s="7">
        <f>IFERROR(VLOOKUP(VALUE(Q2859),工作表2!$A:$N,14,1)/50,0)</f>
        <v>931603.31</v>
      </c>
      <c r="AB2859" s="7">
        <f>IFERROR(VLOOKUP(VALUE(R2859),工作表2!$A:$N,14,1)/50,0)</f>
        <v>931603.31</v>
      </c>
      <c r="AC2859" s="7">
        <f>IFERROR(VLOOKUP(VALUE(S2859),工作表2!$A:$N,14,1)/50,0)</f>
        <v>931603.31</v>
      </c>
      <c r="AD2859" s="7">
        <f>IFERROR(VLOOKUP(VALUE(T2859),工作表2!$A:$N,14,1)/50,0)</f>
        <v>931603.31</v>
      </c>
      <c r="AE2859" s="7">
        <f>IFERROR(VLOOKUP(VALUE(U2859),工作表2!$A:$N,14,1),0)</f>
        <v>140249214</v>
      </c>
      <c r="AF2859" s="7">
        <f t="shared" si="495"/>
        <v>148633643.78999999</v>
      </c>
    </row>
    <row r="2860" spans="1:32" x14ac:dyDescent="0.15">
      <c r="A2860" s="8">
        <v>102856</v>
      </c>
      <c r="B2860" s="3" t="s">
        <v>10381</v>
      </c>
      <c r="C2860" t="s">
        <v>10392</v>
      </c>
      <c r="D2860" t="s">
        <v>10393</v>
      </c>
      <c r="E2860" t="s">
        <v>10403</v>
      </c>
      <c r="F2860" t="s">
        <v>10398</v>
      </c>
      <c r="G2860" t="s">
        <v>10411</v>
      </c>
      <c r="H2860" t="s">
        <v>10404</v>
      </c>
      <c r="I2860" t="s">
        <v>10405</v>
      </c>
      <c r="J2860" t="s">
        <v>10395</v>
      </c>
      <c r="K2860" t="s">
        <v>10412</v>
      </c>
      <c r="L2860">
        <f t="shared" si="485"/>
        <v>100858</v>
      </c>
      <c r="M2860">
        <f t="shared" si="486"/>
        <v>100856</v>
      </c>
      <c r="N2860">
        <f t="shared" si="487"/>
        <v>100857</v>
      </c>
      <c r="O2860">
        <f t="shared" si="488"/>
        <v>100858</v>
      </c>
      <c r="P2860">
        <f t="shared" si="489"/>
        <v>100858</v>
      </c>
      <c r="Q2860">
        <f t="shared" si="490"/>
        <v>100856</v>
      </c>
      <c r="R2860">
        <f t="shared" si="491"/>
        <v>100857</v>
      </c>
      <c r="S2860">
        <f t="shared" si="492"/>
        <v>100857</v>
      </c>
      <c r="T2860">
        <f t="shared" si="493"/>
        <v>100856</v>
      </c>
      <c r="U2860">
        <f t="shared" si="494"/>
        <v>202857</v>
      </c>
      <c r="V2860" s="7">
        <f>IFERROR(VLOOKUP(VALUE(L2860),工作表2!$A:$N,14,1)/50,0)</f>
        <v>931603.31</v>
      </c>
      <c r="W2860" s="7">
        <f>IFERROR(VLOOKUP(VALUE(M2860),工作表2!$A:$N,14,1)/50,0)</f>
        <v>931603.31</v>
      </c>
      <c r="X2860" s="7">
        <f>IFERROR(VLOOKUP(VALUE(N2860),工作表2!$A:$N,14,1)/50,0)</f>
        <v>931603.31</v>
      </c>
      <c r="Y2860" s="7">
        <f>IFERROR(VLOOKUP(VALUE(O2860),工作表2!$A:$N,14,1)/50,0)</f>
        <v>931603.31</v>
      </c>
      <c r="Z2860" s="7">
        <f>IFERROR(VLOOKUP(VALUE(P2860),工作表2!$A:$N,14,1)/50,0)</f>
        <v>931603.31</v>
      </c>
      <c r="AA2860" s="7">
        <f>IFERROR(VLOOKUP(VALUE(Q2860),工作表2!$A:$N,14,1)/50,0)</f>
        <v>931603.31</v>
      </c>
      <c r="AB2860" s="7">
        <f>IFERROR(VLOOKUP(VALUE(R2860),工作表2!$A:$N,14,1)/50,0)</f>
        <v>931603.31</v>
      </c>
      <c r="AC2860" s="7">
        <f>IFERROR(VLOOKUP(VALUE(S2860),工作表2!$A:$N,14,1)/50,0)</f>
        <v>931603.31</v>
      </c>
      <c r="AD2860" s="7">
        <f>IFERROR(VLOOKUP(VALUE(T2860),工作表2!$A:$N,14,1)/50,0)</f>
        <v>931603.31</v>
      </c>
      <c r="AE2860" s="7">
        <f>IFERROR(VLOOKUP(VALUE(U2860),工作表2!$A:$N,14,1),0)</f>
        <v>142805845.5</v>
      </c>
      <c r="AF2860" s="7">
        <f t="shared" si="495"/>
        <v>151190275.28999999</v>
      </c>
    </row>
    <row r="2861" spans="1:32" x14ac:dyDescent="0.15">
      <c r="A2861" s="8">
        <v>102857</v>
      </c>
      <c r="B2861" s="3" t="s">
        <v>10381</v>
      </c>
      <c r="C2861" t="s">
        <v>10382</v>
      </c>
      <c r="D2861" t="s">
        <v>10413</v>
      </c>
      <c r="E2861" t="s">
        <v>10394</v>
      </c>
      <c r="F2861" t="s">
        <v>10398</v>
      </c>
      <c r="G2861" t="s">
        <v>10386</v>
      </c>
      <c r="H2861" t="s">
        <v>10404</v>
      </c>
      <c r="I2861" t="s">
        <v>10400</v>
      </c>
      <c r="J2861" t="s">
        <v>10389</v>
      </c>
      <c r="K2861" t="s">
        <v>10414</v>
      </c>
      <c r="L2861">
        <f t="shared" si="485"/>
        <v>100858</v>
      </c>
      <c r="M2861">
        <f t="shared" si="486"/>
        <v>100858</v>
      </c>
      <c r="N2861">
        <f t="shared" si="487"/>
        <v>100858</v>
      </c>
      <c r="O2861">
        <f t="shared" si="488"/>
        <v>100857</v>
      </c>
      <c r="P2861">
        <f t="shared" si="489"/>
        <v>100858</v>
      </c>
      <c r="Q2861">
        <f t="shared" si="490"/>
        <v>100858</v>
      </c>
      <c r="R2861">
        <f t="shared" si="491"/>
        <v>100857</v>
      </c>
      <c r="S2861">
        <f t="shared" si="492"/>
        <v>100856</v>
      </c>
      <c r="T2861">
        <f t="shared" si="493"/>
        <v>100858</v>
      </c>
      <c r="U2861">
        <f t="shared" si="494"/>
        <v>202858</v>
      </c>
      <c r="V2861" s="7">
        <f>IFERROR(VLOOKUP(VALUE(L2861),工作表2!$A:$N,14,1)/50,0)</f>
        <v>931603.31</v>
      </c>
      <c r="W2861" s="7">
        <f>IFERROR(VLOOKUP(VALUE(M2861),工作表2!$A:$N,14,1)/50,0)</f>
        <v>931603.31</v>
      </c>
      <c r="X2861" s="7">
        <f>IFERROR(VLOOKUP(VALUE(N2861),工作表2!$A:$N,14,1)/50,0)</f>
        <v>931603.31</v>
      </c>
      <c r="Y2861" s="7">
        <f>IFERROR(VLOOKUP(VALUE(O2861),工作表2!$A:$N,14,1)/50,0)</f>
        <v>931603.31</v>
      </c>
      <c r="Z2861" s="7">
        <f>IFERROR(VLOOKUP(VALUE(P2861),工作表2!$A:$N,14,1)/50,0)</f>
        <v>931603.31</v>
      </c>
      <c r="AA2861" s="7">
        <f>IFERROR(VLOOKUP(VALUE(Q2861),工作表2!$A:$N,14,1)/50,0)</f>
        <v>931603.31</v>
      </c>
      <c r="AB2861" s="7">
        <f>IFERROR(VLOOKUP(VALUE(R2861),工作表2!$A:$N,14,1)/50,0)</f>
        <v>931603.31</v>
      </c>
      <c r="AC2861" s="7">
        <f>IFERROR(VLOOKUP(VALUE(S2861),工作表2!$A:$N,14,1)/50,0)</f>
        <v>931603.31</v>
      </c>
      <c r="AD2861" s="7">
        <f>IFERROR(VLOOKUP(VALUE(T2861),工作表2!$A:$N,14,1)/50,0)</f>
        <v>931603.31</v>
      </c>
      <c r="AE2861" s="7">
        <f>IFERROR(VLOOKUP(VALUE(U2861),工作表2!$A:$N,14,1),0)</f>
        <v>141693601.5</v>
      </c>
      <c r="AF2861" s="7">
        <f t="shared" si="495"/>
        <v>150078031.28999999</v>
      </c>
    </row>
    <row r="2862" spans="1:32" x14ac:dyDescent="0.15">
      <c r="A2862" s="8">
        <v>102858</v>
      </c>
      <c r="B2862" s="3" t="s">
        <v>10381</v>
      </c>
      <c r="C2862" t="s">
        <v>10397</v>
      </c>
      <c r="D2862" t="s">
        <v>10393</v>
      </c>
      <c r="E2862" t="s">
        <v>10403</v>
      </c>
      <c r="F2862" t="s">
        <v>10385</v>
      </c>
      <c r="G2862" t="s">
        <v>10411</v>
      </c>
      <c r="H2862" t="s">
        <v>10404</v>
      </c>
      <c r="I2862" t="s">
        <v>10405</v>
      </c>
      <c r="J2862" t="s">
        <v>10401</v>
      </c>
      <c r="K2862" t="s">
        <v>10415</v>
      </c>
      <c r="L2862">
        <f t="shared" si="485"/>
        <v>100858</v>
      </c>
      <c r="M2862">
        <f t="shared" si="486"/>
        <v>100857</v>
      </c>
      <c r="N2862">
        <f t="shared" si="487"/>
        <v>100857</v>
      </c>
      <c r="O2862">
        <f t="shared" si="488"/>
        <v>100858</v>
      </c>
      <c r="P2862">
        <f t="shared" si="489"/>
        <v>100857</v>
      </c>
      <c r="Q2862">
        <f t="shared" si="490"/>
        <v>100856</v>
      </c>
      <c r="R2862">
        <f t="shared" si="491"/>
        <v>100857</v>
      </c>
      <c r="S2862">
        <f t="shared" si="492"/>
        <v>100857</v>
      </c>
      <c r="T2862">
        <f t="shared" si="493"/>
        <v>100857</v>
      </c>
      <c r="U2862">
        <f t="shared" si="494"/>
        <v>202859</v>
      </c>
      <c r="V2862" s="7">
        <f>IFERROR(VLOOKUP(VALUE(L2862),工作表2!$A:$N,14,1)/50,0)</f>
        <v>931603.31</v>
      </c>
      <c r="W2862" s="7">
        <f>IFERROR(VLOOKUP(VALUE(M2862),工作表2!$A:$N,14,1)/50,0)</f>
        <v>931603.31</v>
      </c>
      <c r="X2862" s="7">
        <f>IFERROR(VLOOKUP(VALUE(N2862),工作表2!$A:$N,14,1)/50,0)</f>
        <v>931603.31</v>
      </c>
      <c r="Y2862" s="7">
        <f>IFERROR(VLOOKUP(VALUE(O2862),工作表2!$A:$N,14,1)/50,0)</f>
        <v>931603.31</v>
      </c>
      <c r="Z2862" s="7">
        <f>IFERROR(VLOOKUP(VALUE(P2862),工作表2!$A:$N,14,1)/50,0)</f>
        <v>931603.31</v>
      </c>
      <c r="AA2862" s="7">
        <f>IFERROR(VLOOKUP(VALUE(Q2862),工作表2!$A:$N,14,1)/50,0)</f>
        <v>931603.31</v>
      </c>
      <c r="AB2862" s="7">
        <f>IFERROR(VLOOKUP(VALUE(R2862),工作表2!$A:$N,14,1)/50,0)</f>
        <v>931603.31</v>
      </c>
      <c r="AC2862" s="7">
        <f>IFERROR(VLOOKUP(VALUE(S2862),工作表2!$A:$N,14,1)/50,0)</f>
        <v>931603.31</v>
      </c>
      <c r="AD2862" s="7">
        <f>IFERROR(VLOOKUP(VALUE(T2862),工作表2!$A:$N,14,1)/50,0)</f>
        <v>931603.31</v>
      </c>
      <c r="AE2862" s="7">
        <f>IFERROR(VLOOKUP(VALUE(U2862),工作表2!$A:$N,14,1),0)</f>
        <v>142267758</v>
      </c>
      <c r="AF2862" s="7">
        <f t="shared" si="495"/>
        <v>150652187.78999999</v>
      </c>
    </row>
    <row r="2863" spans="1:32" x14ac:dyDescent="0.15">
      <c r="A2863" s="8">
        <v>102859</v>
      </c>
      <c r="B2863" s="3" t="s">
        <v>10391</v>
      </c>
      <c r="C2863" t="s">
        <v>10392</v>
      </c>
      <c r="D2863" t="s">
        <v>10413</v>
      </c>
      <c r="E2863" t="s">
        <v>10384</v>
      </c>
      <c r="F2863" t="s">
        <v>10407</v>
      </c>
      <c r="G2863" t="s">
        <v>10399</v>
      </c>
      <c r="H2863" t="s">
        <v>10408</v>
      </c>
      <c r="I2863" t="s">
        <v>10400</v>
      </c>
      <c r="J2863" t="s">
        <v>10401</v>
      </c>
      <c r="K2863" t="s">
        <v>10416</v>
      </c>
      <c r="L2863">
        <f t="shared" si="485"/>
        <v>100857</v>
      </c>
      <c r="M2863">
        <f t="shared" si="486"/>
        <v>100856</v>
      </c>
      <c r="N2863">
        <f t="shared" si="487"/>
        <v>100858</v>
      </c>
      <c r="O2863">
        <f t="shared" si="488"/>
        <v>100856</v>
      </c>
      <c r="P2863">
        <f t="shared" si="489"/>
        <v>100856</v>
      </c>
      <c r="Q2863">
        <f t="shared" si="490"/>
        <v>100857</v>
      </c>
      <c r="R2863">
        <f t="shared" si="491"/>
        <v>100856</v>
      </c>
      <c r="S2863">
        <f t="shared" si="492"/>
        <v>100856</v>
      </c>
      <c r="T2863">
        <f t="shared" si="493"/>
        <v>100857</v>
      </c>
      <c r="U2863">
        <f t="shared" si="494"/>
        <v>202860</v>
      </c>
      <c r="V2863" s="7">
        <f>IFERROR(VLOOKUP(VALUE(L2863),工作表2!$A:$N,14,1)/50,0)</f>
        <v>931603.31</v>
      </c>
      <c r="W2863" s="7">
        <f>IFERROR(VLOOKUP(VALUE(M2863),工作表2!$A:$N,14,1)/50,0)</f>
        <v>931603.31</v>
      </c>
      <c r="X2863" s="7">
        <f>IFERROR(VLOOKUP(VALUE(N2863),工作表2!$A:$N,14,1)/50,0)</f>
        <v>931603.31</v>
      </c>
      <c r="Y2863" s="7">
        <f>IFERROR(VLOOKUP(VALUE(O2863),工作表2!$A:$N,14,1)/50,0)</f>
        <v>931603.31</v>
      </c>
      <c r="Z2863" s="7">
        <f>IFERROR(VLOOKUP(VALUE(P2863),工作表2!$A:$N,14,1)/50,0)</f>
        <v>931603.31</v>
      </c>
      <c r="AA2863" s="7">
        <f>IFERROR(VLOOKUP(VALUE(Q2863),工作表2!$A:$N,14,1)/50,0)</f>
        <v>931603.31</v>
      </c>
      <c r="AB2863" s="7">
        <f>IFERROR(VLOOKUP(VALUE(R2863),工作表2!$A:$N,14,1)/50,0)</f>
        <v>931603.31</v>
      </c>
      <c r="AC2863" s="7">
        <f>IFERROR(VLOOKUP(VALUE(S2863),工作表2!$A:$N,14,1)/50,0)</f>
        <v>931603.31</v>
      </c>
      <c r="AD2863" s="7">
        <f>IFERROR(VLOOKUP(VALUE(T2863),工作表2!$A:$N,14,1)/50,0)</f>
        <v>931603.31</v>
      </c>
      <c r="AE2863" s="7">
        <f>IFERROR(VLOOKUP(VALUE(U2863),工作表2!$A:$N,14,1),0)</f>
        <v>143040950</v>
      </c>
      <c r="AF2863" s="7">
        <f t="shared" si="495"/>
        <v>151425379.78999999</v>
      </c>
    </row>
    <row r="2864" spans="1:32" x14ac:dyDescent="0.15">
      <c r="A2864" s="8">
        <v>102860</v>
      </c>
      <c r="B2864" s="3" t="s">
        <v>10417</v>
      </c>
      <c r="C2864" t="s">
        <v>10418</v>
      </c>
      <c r="D2864" t="s">
        <v>10419</v>
      </c>
      <c r="E2864" t="s">
        <v>10420</v>
      </c>
      <c r="F2864" t="s">
        <v>10421</v>
      </c>
      <c r="G2864" t="s">
        <v>10422</v>
      </c>
      <c r="H2864" t="s">
        <v>10423</v>
      </c>
      <c r="I2864" t="s">
        <v>10424</v>
      </c>
      <c r="J2864" t="s">
        <v>10425</v>
      </c>
      <c r="K2864" t="s">
        <v>10426</v>
      </c>
      <c r="L2864">
        <f t="shared" si="485"/>
        <v>100859</v>
      </c>
      <c r="M2864">
        <f t="shared" si="486"/>
        <v>100859</v>
      </c>
      <c r="N2864">
        <f t="shared" si="487"/>
        <v>100861</v>
      </c>
      <c r="O2864">
        <f t="shared" si="488"/>
        <v>100860</v>
      </c>
      <c r="P2864">
        <f t="shared" si="489"/>
        <v>100861</v>
      </c>
      <c r="Q2864">
        <f t="shared" si="490"/>
        <v>100860</v>
      </c>
      <c r="R2864">
        <f t="shared" si="491"/>
        <v>100861</v>
      </c>
      <c r="S2864">
        <f t="shared" si="492"/>
        <v>100860</v>
      </c>
      <c r="T2864">
        <f t="shared" si="493"/>
        <v>100859</v>
      </c>
      <c r="U2864">
        <f t="shared" si="494"/>
        <v>202861</v>
      </c>
      <c r="V2864" s="7">
        <f>IFERROR(VLOOKUP(VALUE(L2864),工作表2!$A:$N,14,1)/50,0)</f>
        <v>938739.83</v>
      </c>
      <c r="W2864" s="7">
        <f>IFERROR(VLOOKUP(VALUE(M2864),工作表2!$A:$N,14,1)/50,0)</f>
        <v>938739.83</v>
      </c>
      <c r="X2864" s="7">
        <f>IFERROR(VLOOKUP(VALUE(N2864),工作表2!$A:$N,14,1)/50,0)</f>
        <v>938739.83</v>
      </c>
      <c r="Y2864" s="7">
        <f>IFERROR(VLOOKUP(VALUE(O2864),工作表2!$A:$N,14,1)/50,0)</f>
        <v>938739.83</v>
      </c>
      <c r="Z2864" s="7">
        <f>IFERROR(VLOOKUP(VALUE(P2864),工作表2!$A:$N,14,1)/50,0)</f>
        <v>938739.83</v>
      </c>
      <c r="AA2864" s="7">
        <f>IFERROR(VLOOKUP(VALUE(Q2864),工作表2!$A:$N,14,1)/50,0)</f>
        <v>938739.83</v>
      </c>
      <c r="AB2864" s="7">
        <f>IFERROR(VLOOKUP(VALUE(R2864),工作表2!$A:$N,14,1)/50,0)</f>
        <v>938739.83</v>
      </c>
      <c r="AC2864" s="7">
        <f>IFERROR(VLOOKUP(VALUE(S2864),工作表2!$A:$N,14,1)/50,0)</f>
        <v>938739.83</v>
      </c>
      <c r="AD2864" s="7">
        <f>IFERROR(VLOOKUP(VALUE(T2864),工作表2!$A:$N,14,1)/50,0)</f>
        <v>938739.83</v>
      </c>
      <c r="AE2864" s="7">
        <f>IFERROR(VLOOKUP(VALUE(U2864),工作表2!$A:$N,14,1),0)</f>
        <v>140920428</v>
      </c>
      <c r="AF2864" s="7">
        <f t="shared" si="495"/>
        <v>149369086.47</v>
      </c>
    </row>
    <row r="2865" spans="1:32" x14ac:dyDescent="0.15">
      <c r="A2865" s="8">
        <v>102861</v>
      </c>
      <c r="B2865" s="3" t="s">
        <v>10427</v>
      </c>
      <c r="C2865" t="s">
        <v>10428</v>
      </c>
      <c r="D2865" t="s">
        <v>10419</v>
      </c>
      <c r="E2865" t="s">
        <v>10429</v>
      </c>
      <c r="F2865" t="s">
        <v>10430</v>
      </c>
      <c r="G2865" t="s">
        <v>10422</v>
      </c>
      <c r="H2865" t="s">
        <v>10431</v>
      </c>
      <c r="I2865" t="s">
        <v>10432</v>
      </c>
      <c r="J2865" t="s">
        <v>10433</v>
      </c>
      <c r="K2865" t="s">
        <v>10434</v>
      </c>
      <c r="L2865">
        <f t="shared" si="485"/>
        <v>100860</v>
      </c>
      <c r="M2865">
        <f t="shared" si="486"/>
        <v>100860</v>
      </c>
      <c r="N2865">
        <f t="shared" si="487"/>
        <v>100861</v>
      </c>
      <c r="O2865">
        <f t="shared" si="488"/>
        <v>100861</v>
      </c>
      <c r="P2865">
        <f t="shared" si="489"/>
        <v>100860</v>
      </c>
      <c r="Q2865">
        <f t="shared" si="490"/>
        <v>100860</v>
      </c>
      <c r="R2865">
        <f t="shared" si="491"/>
        <v>100859</v>
      </c>
      <c r="S2865">
        <f t="shared" si="492"/>
        <v>100859</v>
      </c>
      <c r="T2865">
        <f t="shared" si="493"/>
        <v>100861</v>
      </c>
      <c r="U2865">
        <f t="shared" si="494"/>
        <v>202862</v>
      </c>
      <c r="V2865" s="7">
        <f>IFERROR(VLOOKUP(VALUE(L2865),工作表2!$A:$N,14,1)/50,0)</f>
        <v>938739.83</v>
      </c>
      <c r="W2865" s="7">
        <f>IFERROR(VLOOKUP(VALUE(M2865),工作表2!$A:$N,14,1)/50,0)</f>
        <v>938739.83</v>
      </c>
      <c r="X2865" s="7">
        <f>IFERROR(VLOOKUP(VALUE(N2865),工作表2!$A:$N,14,1)/50,0)</f>
        <v>938739.83</v>
      </c>
      <c r="Y2865" s="7">
        <f>IFERROR(VLOOKUP(VALUE(O2865),工作表2!$A:$N,14,1)/50,0)</f>
        <v>938739.83</v>
      </c>
      <c r="Z2865" s="7">
        <f>IFERROR(VLOOKUP(VALUE(P2865),工作表2!$A:$N,14,1)/50,0)</f>
        <v>938739.83</v>
      </c>
      <c r="AA2865" s="7">
        <f>IFERROR(VLOOKUP(VALUE(Q2865),工作表2!$A:$N,14,1)/50,0)</f>
        <v>938739.83</v>
      </c>
      <c r="AB2865" s="7">
        <f>IFERROR(VLOOKUP(VALUE(R2865),工作表2!$A:$N,14,1)/50,0)</f>
        <v>938739.83</v>
      </c>
      <c r="AC2865" s="7">
        <f>IFERROR(VLOOKUP(VALUE(S2865),工作表2!$A:$N,14,1)/50,0)</f>
        <v>938739.83</v>
      </c>
      <c r="AD2865" s="7">
        <f>IFERROR(VLOOKUP(VALUE(T2865),工作表2!$A:$N,14,1)/50,0)</f>
        <v>938739.83</v>
      </c>
      <c r="AE2865" s="7">
        <f>IFERROR(VLOOKUP(VALUE(U2865),工作表2!$A:$N,14,1),0)</f>
        <v>140997665</v>
      </c>
      <c r="AF2865" s="7">
        <f t="shared" si="495"/>
        <v>149446323.47</v>
      </c>
    </row>
    <row r="2866" spans="1:32" x14ac:dyDescent="0.15">
      <c r="A2866" s="8">
        <v>102862</v>
      </c>
      <c r="B2866" s="3" t="s">
        <v>10435</v>
      </c>
      <c r="C2866" t="s">
        <v>10428</v>
      </c>
      <c r="D2866" t="s">
        <v>10419</v>
      </c>
      <c r="E2866" t="s">
        <v>10420</v>
      </c>
      <c r="F2866" t="s">
        <v>10436</v>
      </c>
      <c r="G2866" t="s">
        <v>10437</v>
      </c>
      <c r="H2866" t="s">
        <v>10431</v>
      </c>
      <c r="I2866" t="s">
        <v>10438</v>
      </c>
      <c r="J2866" t="s">
        <v>10439</v>
      </c>
      <c r="K2866" t="s">
        <v>10440</v>
      </c>
      <c r="L2866">
        <f t="shared" si="485"/>
        <v>100861</v>
      </c>
      <c r="M2866">
        <f t="shared" si="486"/>
        <v>100860</v>
      </c>
      <c r="N2866">
        <f t="shared" si="487"/>
        <v>100861</v>
      </c>
      <c r="O2866">
        <f t="shared" si="488"/>
        <v>100860</v>
      </c>
      <c r="P2866">
        <f t="shared" si="489"/>
        <v>100859</v>
      </c>
      <c r="Q2866">
        <f t="shared" si="490"/>
        <v>100859</v>
      </c>
      <c r="R2866">
        <f t="shared" si="491"/>
        <v>100859</v>
      </c>
      <c r="S2866">
        <f t="shared" si="492"/>
        <v>100861</v>
      </c>
      <c r="T2866">
        <f t="shared" si="493"/>
        <v>100860</v>
      </c>
      <c r="U2866">
        <f t="shared" si="494"/>
        <v>202863</v>
      </c>
      <c r="V2866" s="7">
        <f>IFERROR(VLOOKUP(VALUE(L2866),工作表2!$A:$N,14,1)/50,0)</f>
        <v>938739.83</v>
      </c>
      <c r="W2866" s="7">
        <f>IFERROR(VLOOKUP(VALUE(M2866),工作表2!$A:$N,14,1)/50,0)</f>
        <v>938739.83</v>
      </c>
      <c r="X2866" s="7">
        <f>IFERROR(VLOOKUP(VALUE(N2866),工作表2!$A:$N,14,1)/50,0)</f>
        <v>938739.83</v>
      </c>
      <c r="Y2866" s="7">
        <f>IFERROR(VLOOKUP(VALUE(O2866),工作表2!$A:$N,14,1)/50,0)</f>
        <v>938739.83</v>
      </c>
      <c r="Z2866" s="7">
        <f>IFERROR(VLOOKUP(VALUE(P2866),工作表2!$A:$N,14,1)/50,0)</f>
        <v>938739.83</v>
      </c>
      <c r="AA2866" s="7">
        <f>IFERROR(VLOOKUP(VALUE(Q2866),工作表2!$A:$N,14,1)/50,0)</f>
        <v>938739.83</v>
      </c>
      <c r="AB2866" s="7">
        <f>IFERROR(VLOOKUP(VALUE(R2866),工作表2!$A:$N,14,1)/50,0)</f>
        <v>938739.83</v>
      </c>
      <c r="AC2866" s="7">
        <f>IFERROR(VLOOKUP(VALUE(S2866),工作表2!$A:$N,14,1)/50,0)</f>
        <v>938739.83</v>
      </c>
      <c r="AD2866" s="7">
        <f>IFERROR(VLOOKUP(VALUE(T2866),工作表2!$A:$N,14,1)/50,0)</f>
        <v>938739.83</v>
      </c>
      <c r="AE2866" s="7">
        <f>IFERROR(VLOOKUP(VALUE(U2866),工作表2!$A:$N,14,1),0)</f>
        <v>141074932.5</v>
      </c>
      <c r="AF2866" s="7">
        <f t="shared" si="495"/>
        <v>149523590.97</v>
      </c>
    </row>
    <row r="2867" spans="1:32" x14ac:dyDescent="0.15">
      <c r="A2867" s="8">
        <v>102863</v>
      </c>
      <c r="B2867" s="3" t="s">
        <v>10427</v>
      </c>
      <c r="C2867" t="s">
        <v>10428</v>
      </c>
      <c r="D2867" t="s">
        <v>10441</v>
      </c>
      <c r="E2867" t="s">
        <v>10429</v>
      </c>
      <c r="F2867" t="s">
        <v>10436</v>
      </c>
      <c r="G2867" t="s">
        <v>10442</v>
      </c>
      <c r="H2867" t="s">
        <v>10443</v>
      </c>
      <c r="I2867" t="s">
        <v>10432</v>
      </c>
      <c r="J2867" t="s">
        <v>10439</v>
      </c>
      <c r="K2867" t="s">
        <v>10444</v>
      </c>
      <c r="L2867">
        <f t="shared" si="485"/>
        <v>100860</v>
      </c>
      <c r="M2867">
        <f t="shared" si="486"/>
        <v>100860</v>
      </c>
      <c r="N2867">
        <f t="shared" si="487"/>
        <v>100859</v>
      </c>
      <c r="O2867">
        <f t="shared" si="488"/>
        <v>100861</v>
      </c>
      <c r="P2867">
        <f t="shared" si="489"/>
        <v>100859</v>
      </c>
      <c r="Q2867">
        <f t="shared" si="490"/>
        <v>100861</v>
      </c>
      <c r="R2867">
        <f t="shared" si="491"/>
        <v>100860</v>
      </c>
      <c r="S2867">
        <f t="shared" si="492"/>
        <v>100859</v>
      </c>
      <c r="T2867">
        <f t="shared" si="493"/>
        <v>100860</v>
      </c>
      <c r="U2867">
        <f t="shared" si="494"/>
        <v>202864</v>
      </c>
      <c r="V2867" s="7">
        <f>IFERROR(VLOOKUP(VALUE(L2867),工作表2!$A:$N,14,1)/50,0)</f>
        <v>938739.83</v>
      </c>
      <c r="W2867" s="7">
        <f>IFERROR(VLOOKUP(VALUE(M2867),工作表2!$A:$N,14,1)/50,0)</f>
        <v>938739.83</v>
      </c>
      <c r="X2867" s="7">
        <f>IFERROR(VLOOKUP(VALUE(N2867),工作表2!$A:$N,14,1)/50,0)</f>
        <v>938739.83</v>
      </c>
      <c r="Y2867" s="7">
        <f>IFERROR(VLOOKUP(VALUE(O2867),工作表2!$A:$N,14,1)/50,0)</f>
        <v>938739.83</v>
      </c>
      <c r="Z2867" s="7">
        <f>IFERROR(VLOOKUP(VALUE(P2867),工作表2!$A:$N,14,1)/50,0)</f>
        <v>938739.83</v>
      </c>
      <c r="AA2867" s="7">
        <f>IFERROR(VLOOKUP(VALUE(Q2867),工作表2!$A:$N,14,1)/50,0)</f>
        <v>938739.83</v>
      </c>
      <c r="AB2867" s="7">
        <f>IFERROR(VLOOKUP(VALUE(R2867),工作表2!$A:$N,14,1)/50,0)</f>
        <v>938739.83</v>
      </c>
      <c r="AC2867" s="7">
        <f>IFERROR(VLOOKUP(VALUE(S2867),工作表2!$A:$N,14,1)/50,0)</f>
        <v>938739.83</v>
      </c>
      <c r="AD2867" s="7">
        <f>IFERROR(VLOOKUP(VALUE(T2867),工作表2!$A:$N,14,1)/50,0)</f>
        <v>938739.83</v>
      </c>
      <c r="AE2867" s="7">
        <f>IFERROR(VLOOKUP(VALUE(U2867),工作表2!$A:$N,14,1),0)</f>
        <v>143645680</v>
      </c>
      <c r="AF2867" s="7">
        <f t="shared" si="495"/>
        <v>152094338.47</v>
      </c>
    </row>
    <row r="2868" spans="1:32" x14ac:dyDescent="0.15">
      <c r="A2868" s="8">
        <v>102864</v>
      </c>
      <c r="B2868" s="3" t="s">
        <v>10417</v>
      </c>
      <c r="C2868" t="s">
        <v>10428</v>
      </c>
      <c r="D2868" t="s">
        <v>10445</v>
      </c>
      <c r="E2868" t="s">
        <v>10429</v>
      </c>
      <c r="F2868" t="s">
        <v>10436</v>
      </c>
      <c r="G2868" t="s">
        <v>10422</v>
      </c>
      <c r="H2868" t="s">
        <v>10443</v>
      </c>
      <c r="I2868" t="s">
        <v>10438</v>
      </c>
      <c r="J2868" t="s">
        <v>10425</v>
      </c>
      <c r="K2868" t="s">
        <v>10446</v>
      </c>
      <c r="L2868">
        <f t="shared" si="485"/>
        <v>100859</v>
      </c>
      <c r="M2868">
        <f t="shared" si="486"/>
        <v>100860</v>
      </c>
      <c r="N2868">
        <f t="shared" si="487"/>
        <v>100860</v>
      </c>
      <c r="O2868">
        <f t="shared" si="488"/>
        <v>100861</v>
      </c>
      <c r="P2868">
        <f t="shared" si="489"/>
        <v>100859</v>
      </c>
      <c r="Q2868">
        <f t="shared" si="490"/>
        <v>100860</v>
      </c>
      <c r="R2868">
        <f t="shared" si="491"/>
        <v>100860</v>
      </c>
      <c r="S2868">
        <f t="shared" si="492"/>
        <v>100861</v>
      </c>
      <c r="T2868">
        <f t="shared" si="493"/>
        <v>100859</v>
      </c>
      <c r="U2868">
        <f t="shared" si="494"/>
        <v>202865</v>
      </c>
      <c r="V2868" s="7">
        <f>IFERROR(VLOOKUP(VALUE(L2868),工作表2!$A:$N,14,1)/50,0)</f>
        <v>938739.83</v>
      </c>
      <c r="W2868" s="7">
        <f>IFERROR(VLOOKUP(VALUE(M2868),工作表2!$A:$N,14,1)/50,0)</f>
        <v>938739.83</v>
      </c>
      <c r="X2868" s="7">
        <f>IFERROR(VLOOKUP(VALUE(N2868),工作表2!$A:$N,14,1)/50,0)</f>
        <v>938739.83</v>
      </c>
      <c r="Y2868" s="7">
        <f>IFERROR(VLOOKUP(VALUE(O2868),工作表2!$A:$N,14,1)/50,0)</f>
        <v>938739.83</v>
      </c>
      <c r="Z2868" s="7">
        <f>IFERROR(VLOOKUP(VALUE(P2868),工作表2!$A:$N,14,1)/50,0)</f>
        <v>938739.83</v>
      </c>
      <c r="AA2868" s="7">
        <f>IFERROR(VLOOKUP(VALUE(Q2868),工作表2!$A:$N,14,1)/50,0)</f>
        <v>938739.83</v>
      </c>
      <c r="AB2868" s="7">
        <f>IFERROR(VLOOKUP(VALUE(R2868),工作表2!$A:$N,14,1)/50,0)</f>
        <v>938739.83</v>
      </c>
      <c r="AC2868" s="7">
        <f>IFERROR(VLOOKUP(VALUE(S2868),工作表2!$A:$N,14,1)/50,0)</f>
        <v>938739.83</v>
      </c>
      <c r="AD2868" s="7">
        <f>IFERROR(VLOOKUP(VALUE(T2868),工作表2!$A:$N,14,1)/50,0)</f>
        <v>938739.83</v>
      </c>
      <c r="AE2868" s="7">
        <f>IFERROR(VLOOKUP(VALUE(U2868),工作表2!$A:$N,14,1),0)</f>
        <v>141229565</v>
      </c>
      <c r="AF2868" s="7">
        <f t="shared" si="495"/>
        <v>149678223.47</v>
      </c>
    </row>
    <row r="2869" spans="1:32" x14ac:dyDescent="0.15">
      <c r="A2869" s="8">
        <v>102865</v>
      </c>
      <c r="B2869" s="3" t="s">
        <v>10427</v>
      </c>
      <c r="C2869" t="s">
        <v>10447</v>
      </c>
      <c r="D2869" t="s">
        <v>10445</v>
      </c>
      <c r="E2869" t="s">
        <v>10429</v>
      </c>
      <c r="F2869" t="s">
        <v>10421</v>
      </c>
      <c r="G2869" t="s">
        <v>10442</v>
      </c>
      <c r="H2869" t="s">
        <v>10423</v>
      </c>
      <c r="I2869" t="s">
        <v>10424</v>
      </c>
      <c r="J2869" t="s">
        <v>10439</v>
      </c>
      <c r="K2869" t="s">
        <v>10448</v>
      </c>
      <c r="L2869">
        <f t="shared" si="485"/>
        <v>100860</v>
      </c>
      <c r="M2869">
        <f t="shared" si="486"/>
        <v>100861</v>
      </c>
      <c r="N2869">
        <f t="shared" si="487"/>
        <v>100860</v>
      </c>
      <c r="O2869">
        <f t="shared" si="488"/>
        <v>100861</v>
      </c>
      <c r="P2869">
        <f t="shared" si="489"/>
        <v>100861</v>
      </c>
      <c r="Q2869">
        <f t="shared" si="490"/>
        <v>100861</v>
      </c>
      <c r="R2869">
        <f t="shared" si="491"/>
        <v>100861</v>
      </c>
      <c r="S2869">
        <f t="shared" si="492"/>
        <v>100860</v>
      </c>
      <c r="T2869">
        <f t="shared" si="493"/>
        <v>100860</v>
      </c>
      <c r="U2869">
        <f t="shared" si="494"/>
        <v>202866</v>
      </c>
      <c r="V2869" s="7">
        <f>IFERROR(VLOOKUP(VALUE(L2869),工作表2!$A:$N,14,1)/50,0)</f>
        <v>938739.83</v>
      </c>
      <c r="W2869" s="7">
        <f>IFERROR(VLOOKUP(VALUE(M2869),工作表2!$A:$N,14,1)/50,0)</f>
        <v>938739.83</v>
      </c>
      <c r="X2869" s="7">
        <f>IFERROR(VLOOKUP(VALUE(N2869),工作表2!$A:$N,14,1)/50,0)</f>
        <v>938739.83</v>
      </c>
      <c r="Y2869" s="7">
        <f>IFERROR(VLOOKUP(VALUE(O2869),工作表2!$A:$N,14,1)/50,0)</f>
        <v>938739.83</v>
      </c>
      <c r="Z2869" s="7">
        <f>IFERROR(VLOOKUP(VALUE(P2869),工作表2!$A:$N,14,1)/50,0)</f>
        <v>938739.83</v>
      </c>
      <c r="AA2869" s="7">
        <f>IFERROR(VLOOKUP(VALUE(Q2869),工作表2!$A:$N,14,1)/50,0)</f>
        <v>938739.83</v>
      </c>
      <c r="AB2869" s="7">
        <f>IFERROR(VLOOKUP(VALUE(R2869),工作表2!$A:$N,14,1)/50,0)</f>
        <v>938739.83</v>
      </c>
      <c r="AC2869" s="7">
        <f>IFERROR(VLOOKUP(VALUE(S2869),工作表2!$A:$N,14,1)/50,0)</f>
        <v>938739.83</v>
      </c>
      <c r="AD2869" s="7">
        <f>IFERROR(VLOOKUP(VALUE(T2869),工作表2!$A:$N,14,1)/50,0)</f>
        <v>938739.83</v>
      </c>
      <c r="AE2869" s="7">
        <f>IFERROR(VLOOKUP(VALUE(U2869),工作表2!$A:$N,14,1),0)</f>
        <v>141306929.5</v>
      </c>
      <c r="AF2869" s="7">
        <f t="shared" si="495"/>
        <v>149755587.97</v>
      </c>
    </row>
    <row r="2870" spans="1:32" x14ac:dyDescent="0.15">
      <c r="A2870" s="8">
        <v>102866</v>
      </c>
      <c r="B2870" s="3" t="s">
        <v>10427</v>
      </c>
      <c r="C2870" t="s">
        <v>10447</v>
      </c>
      <c r="D2870" t="s">
        <v>10441</v>
      </c>
      <c r="E2870" t="s">
        <v>10449</v>
      </c>
      <c r="F2870" t="s">
        <v>10436</v>
      </c>
      <c r="G2870" t="s">
        <v>10437</v>
      </c>
      <c r="H2870" t="s">
        <v>10431</v>
      </c>
      <c r="I2870" t="s">
        <v>10438</v>
      </c>
      <c r="J2870" t="s">
        <v>10425</v>
      </c>
      <c r="K2870" t="s">
        <v>10450</v>
      </c>
      <c r="L2870">
        <f t="shared" si="485"/>
        <v>100860</v>
      </c>
      <c r="M2870">
        <f t="shared" si="486"/>
        <v>100861</v>
      </c>
      <c r="N2870">
        <f t="shared" si="487"/>
        <v>100859</v>
      </c>
      <c r="O2870">
        <f t="shared" si="488"/>
        <v>100859</v>
      </c>
      <c r="P2870">
        <f t="shared" si="489"/>
        <v>100859</v>
      </c>
      <c r="Q2870">
        <f t="shared" si="490"/>
        <v>100859</v>
      </c>
      <c r="R2870">
        <f t="shared" si="491"/>
        <v>100859</v>
      </c>
      <c r="S2870">
        <f t="shared" si="492"/>
        <v>100861</v>
      </c>
      <c r="T2870">
        <f t="shared" si="493"/>
        <v>100859</v>
      </c>
      <c r="U2870">
        <f t="shared" si="494"/>
        <v>202867</v>
      </c>
      <c r="V2870" s="7">
        <f>IFERROR(VLOOKUP(VALUE(L2870),工作表2!$A:$N,14,1)/50,0)</f>
        <v>938739.83</v>
      </c>
      <c r="W2870" s="7">
        <f>IFERROR(VLOOKUP(VALUE(M2870),工作表2!$A:$N,14,1)/50,0)</f>
        <v>938739.83</v>
      </c>
      <c r="X2870" s="7">
        <f>IFERROR(VLOOKUP(VALUE(N2870),工作表2!$A:$N,14,1)/50,0)</f>
        <v>938739.83</v>
      </c>
      <c r="Y2870" s="7">
        <f>IFERROR(VLOOKUP(VALUE(O2870),工作表2!$A:$N,14,1)/50,0)</f>
        <v>938739.83</v>
      </c>
      <c r="Z2870" s="7">
        <f>IFERROR(VLOOKUP(VALUE(P2870),工作表2!$A:$N,14,1)/50,0)</f>
        <v>938739.83</v>
      </c>
      <c r="AA2870" s="7">
        <f>IFERROR(VLOOKUP(VALUE(Q2870),工作表2!$A:$N,14,1)/50,0)</f>
        <v>938739.83</v>
      </c>
      <c r="AB2870" s="7">
        <f>IFERROR(VLOOKUP(VALUE(R2870),工作表2!$A:$N,14,1)/50,0)</f>
        <v>938739.83</v>
      </c>
      <c r="AC2870" s="7">
        <f>IFERROR(VLOOKUP(VALUE(S2870),工作表2!$A:$N,14,1)/50,0)</f>
        <v>938739.83</v>
      </c>
      <c r="AD2870" s="7">
        <f>IFERROR(VLOOKUP(VALUE(T2870),工作表2!$A:$N,14,1)/50,0)</f>
        <v>938739.83</v>
      </c>
      <c r="AE2870" s="7">
        <f>IFERROR(VLOOKUP(VALUE(U2870),工作表2!$A:$N,14,1),0)</f>
        <v>143880843.5</v>
      </c>
      <c r="AF2870" s="7">
        <f t="shared" si="495"/>
        <v>152329501.97</v>
      </c>
    </row>
    <row r="2871" spans="1:32" x14ac:dyDescent="0.15">
      <c r="A2871" s="8">
        <v>102867</v>
      </c>
      <c r="B2871" s="3" t="s">
        <v>10417</v>
      </c>
      <c r="C2871" t="s">
        <v>10447</v>
      </c>
      <c r="D2871" t="s">
        <v>10441</v>
      </c>
      <c r="E2871" t="s">
        <v>10420</v>
      </c>
      <c r="F2871" t="s">
        <v>10430</v>
      </c>
      <c r="G2871" t="s">
        <v>10442</v>
      </c>
      <c r="H2871" t="s">
        <v>10443</v>
      </c>
      <c r="I2871" t="s">
        <v>10424</v>
      </c>
      <c r="J2871" t="s">
        <v>10425</v>
      </c>
      <c r="K2871" t="s">
        <v>10451</v>
      </c>
      <c r="L2871">
        <f t="shared" si="485"/>
        <v>100859</v>
      </c>
      <c r="M2871">
        <f t="shared" si="486"/>
        <v>100861</v>
      </c>
      <c r="N2871">
        <f t="shared" si="487"/>
        <v>100859</v>
      </c>
      <c r="O2871">
        <f t="shared" si="488"/>
        <v>100860</v>
      </c>
      <c r="P2871">
        <f t="shared" si="489"/>
        <v>100860</v>
      </c>
      <c r="Q2871">
        <f t="shared" si="490"/>
        <v>100861</v>
      </c>
      <c r="R2871">
        <f t="shared" si="491"/>
        <v>100860</v>
      </c>
      <c r="S2871">
        <f t="shared" si="492"/>
        <v>100860</v>
      </c>
      <c r="T2871">
        <f t="shared" si="493"/>
        <v>100859</v>
      </c>
      <c r="U2871">
        <f t="shared" si="494"/>
        <v>202868</v>
      </c>
      <c r="V2871" s="7">
        <f>IFERROR(VLOOKUP(VALUE(L2871),工作表2!$A:$N,14,1)/50,0)</f>
        <v>938739.83</v>
      </c>
      <c r="W2871" s="7">
        <f>IFERROR(VLOOKUP(VALUE(M2871),工作表2!$A:$N,14,1)/50,0)</f>
        <v>938739.83</v>
      </c>
      <c r="X2871" s="7">
        <f>IFERROR(VLOOKUP(VALUE(N2871),工作表2!$A:$N,14,1)/50,0)</f>
        <v>938739.83</v>
      </c>
      <c r="Y2871" s="7">
        <f>IFERROR(VLOOKUP(VALUE(O2871),工作表2!$A:$N,14,1)/50,0)</f>
        <v>938739.83</v>
      </c>
      <c r="Z2871" s="7">
        <f>IFERROR(VLOOKUP(VALUE(P2871),工作表2!$A:$N,14,1)/50,0)</f>
        <v>938739.83</v>
      </c>
      <c r="AA2871" s="7">
        <f>IFERROR(VLOOKUP(VALUE(Q2871),工作表2!$A:$N,14,1)/50,0)</f>
        <v>938739.83</v>
      </c>
      <c r="AB2871" s="7">
        <f>IFERROR(VLOOKUP(VALUE(R2871),工作表2!$A:$N,14,1)/50,0)</f>
        <v>938739.83</v>
      </c>
      <c r="AC2871" s="7">
        <f>IFERROR(VLOOKUP(VALUE(S2871),工作表2!$A:$N,14,1)/50,0)</f>
        <v>938739.83</v>
      </c>
      <c r="AD2871" s="7">
        <f>IFERROR(VLOOKUP(VALUE(T2871),工作表2!$A:$N,14,1)/50,0)</f>
        <v>938739.83</v>
      </c>
      <c r="AE2871" s="7">
        <f>IFERROR(VLOOKUP(VALUE(U2871),工作表2!$A:$N,14,1),0)</f>
        <v>142760476.5</v>
      </c>
      <c r="AF2871" s="7">
        <f t="shared" si="495"/>
        <v>151209134.97</v>
      </c>
    </row>
    <row r="2872" spans="1:32" x14ac:dyDescent="0.15">
      <c r="A2872" s="8">
        <v>102868</v>
      </c>
      <c r="B2872" s="3" t="s">
        <v>10427</v>
      </c>
      <c r="C2872" t="s">
        <v>10428</v>
      </c>
      <c r="D2872" t="s">
        <v>10419</v>
      </c>
      <c r="E2872" t="s">
        <v>10449</v>
      </c>
      <c r="F2872" t="s">
        <v>10421</v>
      </c>
      <c r="G2872" t="s">
        <v>10422</v>
      </c>
      <c r="H2872" t="s">
        <v>10423</v>
      </c>
      <c r="I2872" t="s">
        <v>10432</v>
      </c>
      <c r="J2872" t="s">
        <v>10425</v>
      </c>
      <c r="K2872" t="s">
        <v>10452</v>
      </c>
      <c r="L2872">
        <f t="shared" si="485"/>
        <v>100860</v>
      </c>
      <c r="M2872">
        <f t="shared" si="486"/>
        <v>100860</v>
      </c>
      <c r="N2872">
        <f t="shared" si="487"/>
        <v>100861</v>
      </c>
      <c r="O2872">
        <f t="shared" si="488"/>
        <v>100859</v>
      </c>
      <c r="P2872">
        <f t="shared" si="489"/>
        <v>100861</v>
      </c>
      <c r="Q2872">
        <f t="shared" si="490"/>
        <v>100860</v>
      </c>
      <c r="R2872">
        <f t="shared" si="491"/>
        <v>100861</v>
      </c>
      <c r="S2872">
        <f t="shared" si="492"/>
        <v>100859</v>
      </c>
      <c r="T2872">
        <f t="shared" si="493"/>
        <v>100859</v>
      </c>
      <c r="U2872">
        <f t="shared" si="494"/>
        <v>202869</v>
      </c>
      <c r="V2872" s="7">
        <f>IFERROR(VLOOKUP(VALUE(L2872),工作表2!$A:$N,14,1)/50,0)</f>
        <v>938739.83</v>
      </c>
      <c r="W2872" s="7">
        <f>IFERROR(VLOOKUP(VALUE(M2872),工作表2!$A:$N,14,1)/50,0)</f>
        <v>938739.83</v>
      </c>
      <c r="X2872" s="7">
        <f>IFERROR(VLOOKUP(VALUE(N2872),工作表2!$A:$N,14,1)/50,0)</f>
        <v>938739.83</v>
      </c>
      <c r="Y2872" s="7">
        <f>IFERROR(VLOOKUP(VALUE(O2872),工作表2!$A:$N,14,1)/50,0)</f>
        <v>938739.83</v>
      </c>
      <c r="Z2872" s="7">
        <f>IFERROR(VLOOKUP(VALUE(P2872),工作表2!$A:$N,14,1)/50,0)</f>
        <v>938739.83</v>
      </c>
      <c r="AA2872" s="7">
        <f>IFERROR(VLOOKUP(VALUE(Q2872),工作表2!$A:$N,14,1)/50,0)</f>
        <v>938739.83</v>
      </c>
      <c r="AB2872" s="7">
        <f>IFERROR(VLOOKUP(VALUE(R2872),工作表2!$A:$N,14,1)/50,0)</f>
        <v>938739.83</v>
      </c>
      <c r="AC2872" s="7">
        <f>IFERROR(VLOOKUP(VALUE(S2872),工作表2!$A:$N,14,1)/50,0)</f>
        <v>938739.83</v>
      </c>
      <c r="AD2872" s="7">
        <f>IFERROR(VLOOKUP(VALUE(T2872),工作表2!$A:$N,14,1)/50,0)</f>
        <v>938739.83</v>
      </c>
      <c r="AE2872" s="7">
        <f>IFERROR(VLOOKUP(VALUE(U2872),工作表2!$A:$N,14,1),0)</f>
        <v>143338183.5</v>
      </c>
      <c r="AF2872" s="7">
        <f t="shared" si="495"/>
        <v>151786841.97</v>
      </c>
    </row>
    <row r="2873" spans="1:32" x14ac:dyDescent="0.15">
      <c r="A2873" s="8">
        <v>102869</v>
      </c>
      <c r="B2873" s="3" t="s">
        <v>10417</v>
      </c>
      <c r="C2873" t="s">
        <v>10447</v>
      </c>
      <c r="D2873" t="s">
        <v>10445</v>
      </c>
      <c r="E2873" t="s">
        <v>10449</v>
      </c>
      <c r="F2873" t="s">
        <v>10421</v>
      </c>
      <c r="G2873" t="s">
        <v>10422</v>
      </c>
      <c r="H2873" t="s">
        <v>10443</v>
      </c>
      <c r="I2873" t="s">
        <v>10432</v>
      </c>
      <c r="J2873" t="s">
        <v>10439</v>
      </c>
      <c r="K2873" t="s">
        <v>10453</v>
      </c>
      <c r="L2873">
        <f t="shared" si="485"/>
        <v>100859</v>
      </c>
      <c r="M2873">
        <f t="shared" si="486"/>
        <v>100861</v>
      </c>
      <c r="N2873">
        <f t="shared" si="487"/>
        <v>100860</v>
      </c>
      <c r="O2873">
        <f t="shared" si="488"/>
        <v>100859</v>
      </c>
      <c r="P2873">
        <f t="shared" si="489"/>
        <v>100861</v>
      </c>
      <c r="Q2873">
        <f t="shared" si="490"/>
        <v>100860</v>
      </c>
      <c r="R2873">
        <f t="shared" si="491"/>
        <v>100860</v>
      </c>
      <c r="S2873">
        <f t="shared" si="492"/>
        <v>100859</v>
      </c>
      <c r="T2873">
        <f t="shared" si="493"/>
        <v>100860</v>
      </c>
      <c r="U2873">
        <f t="shared" si="494"/>
        <v>202870</v>
      </c>
      <c r="V2873" s="7">
        <f>IFERROR(VLOOKUP(VALUE(L2873),工作表2!$A:$N,14,1)/50,0)</f>
        <v>938739.83</v>
      </c>
      <c r="W2873" s="7">
        <f>IFERROR(VLOOKUP(VALUE(M2873),工作表2!$A:$N,14,1)/50,0)</f>
        <v>938739.83</v>
      </c>
      <c r="X2873" s="7">
        <f>IFERROR(VLOOKUP(VALUE(N2873),工作表2!$A:$N,14,1)/50,0)</f>
        <v>938739.83</v>
      </c>
      <c r="Y2873" s="7">
        <f>IFERROR(VLOOKUP(VALUE(O2873),工作表2!$A:$N,14,1)/50,0)</f>
        <v>938739.83</v>
      </c>
      <c r="Z2873" s="7">
        <f>IFERROR(VLOOKUP(VALUE(P2873),工作表2!$A:$N,14,1)/50,0)</f>
        <v>938739.83</v>
      </c>
      <c r="AA2873" s="7">
        <f>IFERROR(VLOOKUP(VALUE(Q2873),工作表2!$A:$N,14,1)/50,0)</f>
        <v>938739.83</v>
      </c>
      <c r="AB2873" s="7">
        <f>IFERROR(VLOOKUP(VALUE(R2873),工作表2!$A:$N,14,1)/50,0)</f>
        <v>938739.83</v>
      </c>
      <c r="AC2873" s="7">
        <f>IFERROR(VLOOKUP(VALUE(S2873),工作表2!$A:$N,14,1)/50,0)</f>
        <v>938739.83</v>
      </c>
      <c r="AD2873" s="7">
        <f>IFERROR(VLOOKUP(VALUE(T2873),工作表2!$A:$N,14,1)/50,0)</f>
        <v>938739.83</v>
      </c>
      <c r="AE2873" s="7">
        <f>IFERROR(VLOOKUP(VALUE(U2873),工作表2!$A:$N,14,1),0)</f>
        <v>144116301</v>
      </c>
      <c r="AF2873" s="7">
        <f t="shared" si="495"/>
        <v>152564959.47</v>
      </c>
    </row>
    <row r="2874" spans="1:32" x14ac:dyDescent="0.15">
      <c r="A2874" s="8">
        <v>102870</v>
      </c>
      <c r="B2874" s="3" t="s">
        <v>10454</v>
      </c>
      <c r="C2874" t="s">
        <v>10455</v>
      </c>
      <c r="D2874" t="s">
        <v>10456</v>
      </c>
      <c r="E2874" t="s">
        <v>10457</v>
      </c>
      <c r="F2874" t="s">
        <v>10458</v>
      </c>
      <c r="G2874" t="s">
        <v>10459</v>
      </c>
      <c r="H2874" t="s">
        <v>10460</v>
      </c>
      <c r="I2874" t="s">
        <v>10461</v>
      </c>
      <c r="J2874" t="s">
        <v>10462</v>
      </c>
      <c r="K2874" t="s">
        <v>10463</v>
      </c>
      <c r="L2874">
        <f t="shared" si="485"/>
        <v>100863</v>
      </c>
      <c r="M2874">
        <f t="shared" si="486"/>
        <v>100863</v>
      </c>
      <c r="N2874">
        <f t="shared" si="487"/>
        <v>100863</v>
      </c>
      <c r="O2874">
        <f t="shared" si="488"/>
        <v>100863</v>
      </c>
      <c r="P2874">
        <f t="shared" si="489"/>
        <v>100863</v>
      </c>
      <c r="Q2874">
        <f t="shared" si="490"/>
        <v>100864</v>
      </c>
      <c r="R2874">
        <f t="shared" si="491"/>
        <v>100864</v>
      </c>
      <c r="S2874">
        <f t="shared" si="492"/>
        <v>100862</v>
      </c>
      <c r="T2874">
        <f t="shared" si="493"/>
        <v>100864</v>
      </c>
      <c r="U2874">
        <f t="shared" si="494"/>
        <v>202871</v>
      </c>
      <c r="V2874" s="7">
        <f>IFERROR(VLOOKUP(VALUE(L2874),工作表2!$A:$N,14,1)/50,0)</f>
        <v>945876.36</v>
      </c>
      <c r="W2874" s="7">
        <f>IFERROR(VLOOKUP(VALUE(M2874),工作表2!$A:$N,14,1)/50,0)</f>
        <v>945876.36</v>
      </c>
      <c r="X2874" s="7">
        <f>IFERROR(VLOOKUP(VALUE(N2874),工作表2!$A:$N,14,1)/50,0)</f>
        <v>945876.36</v>
      </c>
      <c r="Y2874" s="7">
        <f>IFERROR(VLOOKUP(VALUE(O2874),工作表2!$A:$N,14,1)/50,0)</f>
        <v>945876.36</v>
      </c>
      <c r="Z2874" s="7">
        <f>IFERROR(VLOOKUP(VALUE(P2874),工作表2!$A:$N,14,1)/50,0)</f>
        <v>945876.36</v>
      </c>
      <c r="AA2874" s="7">
        <f>IFERROR(VLOOKUP(VALUE(Q2874),工作表2!$A:$N,14,1)/50,0)</f>
        <v>945876.36</v>
      </c>
      <c r="AB2874" s="7">
        <f>IFERROR(VLOOKUP(VALUE(R2874),工作表2!$A:$N,14,1)/50,0)</f>
        <v>945876.36</v>
      </c>
      <c r="AC2874" s="7">
        <f>IFERROR(VLOOKUP(VALUE(S2874),工作表2!$A:$N,14,1)/50,0)</f>
        <v>945876.36</v>
      </c>
      <c r="AD2874" s="7">
        <f>IFERROR(VLOOKUP(VALUE(T2874),工作表2!$A:$N,14,1)/50,0)</f>
        <v>945876.36</v>
      </c>
      <c r="AE2874" s="7">
        <f>IFERROR(VLOOKUP(VALUE(U2874),工作表2!$A:$N,14,1),0)</f>
        <v>141979743.5</v>
      </c>
      <c r="AF2874" s="7">
        <f t="shared" si="495"/>
        <v>150492630.74000001</v>
      </c>
    </row>
    <row r="2875" spans="1:32" x14ac:dyDescent="0.15">
      <c r="A2875" s="8">
        <v>102871</v>
      </c>
      <c r="B2875" s="3" t="s">
        <v>10464</v>
      </c>
      <c r="C2875" t="s">
        <v>10465</v>
      </c>
      <c r="D2875" t="s">
        <v>10466</v>
      </c>
      <c r="E2875" t="s">
        <v>10467</v>
      </c>
      <c r="F2875" t="s">
        <v>10468</v>
      </c>
      <c r="G2875" t="s">
        <v>10469</v>
      </c>
      <c r="H2875" t="s">
        <v>10470</v>
      </c>
      <c r="I2875" t="s">
        <v>10471</v>
      </c>
      <c r="J2875" t="s">
        <v>10472</v>
      </c>
      <c r="K2875" t="s">
        <v>10473</v>
      </c>
      <c r="L2875">
        <f t="shared" si="485"/>
        <v>100862</v>
      </c>
      <c r="M2875">
        <f t="shared" si="486"/>
        <v>100862</v>
      </c>
      <c r="N2875">
        <f t="shared" si="487"/>
        <v>100862</v>
      </c>
      <c r="O2875">
        <f t="shared" si="488"/>
        <v>100862</v>
      </c>
      <c r="P2875">
        <f t="shared" si="489"/>
        <v>100864</v>
      </c>
      <c r="Q2875">
        <f t="shared" si="490"/>
        <v>100862</v>
      </c>
      <c r="R2875">
        <f t="shared" si="491"/>
        <v>100863</v>
      </c>
      <c r="S2875">
        <f t="shared" si="492"/>
        <v>100863</v>
      </c>
      <c r="T2875">
        <f t="shared" si="493"/>
        <v>100862</v>
      </c>
      <c r="U2875">
        <f t="shared" si="494"/>
        <v>202872</v>
      </c>
      <c r="V2875" s="7">
        <f>IFERROR(VLOOKUP(VALUE(L2875),工作表2!$A:$N,14,1)/50,0)</f>
        <v>945876.36</v>
      </c>
      <c r="W2875" s="7">
        <f>IFERROR(VLOOKUP(VALUE(M2875),工作表2!$A:$N,14,1)/50,0)</f>
        <v>945876.36</v>
      </c>
      <c r="X2875" s="7">
        <f>IFERROR(VLOOKUP(VALUE(N2875),工作表2!$A:$N,14,1)/50,0)</f>
        <v>945876.36</v>
      </c>
      <c r="Y2875" s="7">
        <f>IFERROR(VLOOKUP(VALUE(O2875),工作表2!$A:$N,14,1)/50,0)</f>
        <v>945876.36</v>
      </c>
      <c r="Z2875" s="7">
        <f>IFERROR(VLOOKUP(VALUE(P2875),工作表2!$A:$N,14,1)/50,0)</f>
        <v>945876.36</v>
      </c>
      <c r="AA2875" s="7">
        <f>IFERROR(VLOOKUP(VALUE(Q2875),工作表2!$A:$N,14,1)/50,0)</f>
        <v>945876.36</v>
      </c>
      <c r="AB2875" s="7">
        <f>IFERROR(VLOOKUP(VALUE(R2875),工作表2!$A:$N,14,1)/50,0)</f>
        <v>945876.36</v>
      </c>
      <c r="AC2875" s="7">
        <f>IFERROR(VLOOKUP(VALUE(S2875),工作表2!$A:$N,14,1)/50,0)</f>
        <v>945876.36</v>
      </c>
      <c r="AD2875" s="7">
        <f>IFERROR(VLOOKUP(VALUE(T2875),工作表2!$A:$N,14,1)/50,0)</f>
        <v>945876.36</v>
      </c>
      <c r="AE2875" s="7">
        <f>IFERROR(VLOOKUP(VALUE(U2875),工作表2!$A:$N,14,1),0)</f>
        <v>142057094</v>
      </c>
      <c r="AF2875" s="7">
        <f t="shared" si="495"/>
        <v>150569981.24000001</v>
      </c>
    </row>
    <row r="2876" spans="1:32" x14ac:dyDescent="0.15">
      <c r="A2876" s="8">
        <v>102872</v>
      </c>
      <c r="B2876" s="3" t="s">
        <v>10454</v>
      </c>
      <c r="C2876" t="s">
        <v>10474</v>
      </c>
      <c r="D2876" t="s">
        <v>10466</v>
      </c>
      <c r="E2876" t="s">
        <v>10467</v>
      </c>
      <c r="F2876" t="s">
        <v>10458</v>
      </c>
      <c r="G2876" t="s">
        <v>10459</v>
      </c>
      <c r="H2876" t="s">
        <v>10460</v>
      </c>
      <c r="I2876" t="s">
        <v>10471</v>
      </c>
      <c r="J2876" t="s">
        <v>10475</v>
      </c>
      <c r="K2876" t="s">
        <v>10476</v>
      </c>
      <c r="L2876">
        <f t="shared" si="485"/>
        <v>100863</v>
      </c>
      <c r="M2876">
        <f t="shared" si="486"/>
        <v>100864</v>
      </c>
      <c r="N2876">
        <f t="shared" si="487"/>
        <v>100862</v>
      </c>
      <c r="O2876">
        <f t="shared" si="488"/>
        <v>100862</v>
      </c>
      <c r="P2876">
        <f t="shared" si="489"/>
        <v>100863</v>
      </c>
      <c r="Q2876">
        <f t="shared" si="490"/>
        <v>100864</v>
      </c>
      <c r="R2876">
        <f t="shared" si="491"/>
        <v>100864</v>
      </c>
      <c r="S2876">
        <f t="shared" si="492"/>
        <v>100863</v>
      </c>
      <c r="T2876">
        <f t="shared" si="493"/>
        <v>100863</v>
      </c>
      <c r="U2876">
        <f t="shared" si="494"/>
        <v>202873</v>
      </c>
      <c r="V2876" s="7">
        <f>IFERROR(VLOOKUP(VALUE(L2876),工作表2!$A:$N,14,1)/50,0)</f>
        <v>945876.36</v>
      </c>
      <c r="W2876" s="7">
        <f>IFERROR(VLOOKUP(VALUE(M2876),工作表2!$A:$N,14,1)/50,0)</f>
        <v>945876.36</v>
      </c>
      <c r="X2876" s="7">
        <f>IFERROR(VLOOKUP(VALUE(N2876),工作表2!$A:$N,14,1)/50,0)</f>
        <v>945876.36</v>
      </c>
      <c r="Y2876" s="7">
        <f>IFERROR(VLOOKUP(VALUE(O2876),工作表2!$A:$N,14,1)/50,0)</f>
        <v>945876.36</v>
      </c>
      <c r="Z2876" s="7">
        <f>IFERROR(VLOOKUP(VALUE(P2876),工作表2!$A:$N,14,1)/50,0)</f>
        <v>945876.36</v>
      </c>
      <c r="AA2876" s="7">
        <f>IFERROR(VLOOKUP(VALUE(Q2876),工作表2!$A:$N,14,1)/50,0)</f>
        <v>945876.36</v>
      </c>
      <c r="AB2876" s="7">
        <f>IFERROR(VLOOKUP(VALUE(R2876),工作表2!$A:$N,14,1)/50,0)</f>
        <v>945876.36</v>
      </c>
      <c r="AC2876" s="7">
        <f>IFERROR(VLOOKUP(VALUE(S2876),工作表2!$A:$N,14,1)/50,0)</f>
        <v>945876.36</v>
      </c>
      <c r="AD2876" s="7">
        <f>IFERROR(VLOOKUP(VALUE(T2876),工作表2!$A:$N,14,1)/50,0)</f>
        <v>945876.36</v>
      </c>
      <c r="AE2876" s="7">
        <f>IFERROR(VLOOKUP(VALUE(U2876),工作表2!$A:$N,14,1),0)</f>
        <v>142134476.5</v>
      </c>
      <c r="AF2876" s="7">
        <f t="shared" si="495"/>
        <v>150647363.74000001</v>
      </c>
    </row>
    <row r="2877" spans="1:32" x14ac:dyDescent="0.15">
      <c r="A2877" s="8">
        <v>102873</v>
      </c>
      <c r="B2877" s="3" t="s">
        <v>10454</v>
      </c>
      <c r="C2877" t="s">
        <v>10455</v>
      </c>
      <c r="D2877" t="s">
        <v>10456</v>
      </c>
      <c r="E2877" t="s">
        <v>10467</v>
      </c>
      <c r="F2877" t="s">
        <v>10458</v>
      </c>
      <c r="G2877" t="s">
        <v>10459</v>
      </c>
      <c r="H2877" t="s">
        <v>10477</v>
      </c>
      <c r="I2877" t="s">
        <v>10461</v>
      </c>
      <c r="J2877" t="s">
        <v>10462</v>
      </c>
      <c r="K2877" t="s">
        <v>10478</v>
      </c>
      <c r="L2877">
        <f t="shared" si="485"/>
        <v>100863</v>
      </c>
      <c r="M2877">
        <f t="shared" si="486"/>
        <v>100863</v>
      </c>
      <c r="N2877">
        <f t="shared" si="487"/>
        <v>100863</v>
      </c>
      <c r="O2877">
        <f t="shared" si="488"/>
        <v>100862</v>
      </c>
      <c r="P2877">
        <f t="shared" si="489"/>
        <v>100863</v>
      </c>
      <c r="Q2877">
        <f t="shared" si="490"/>
        <v>100864</v>
      </c>
      <c r="R2877">
        <f t="shared" si="491"/>
        <v>100862</v>
      </c>
      <c r="S2877">
        <f t="shared" si="492"/>
        <v>100862</v>
      </c>
      <c r="T2877">
        <f t="shared" si="493"/>
        <v>100864</v>
      </c>
      <c r="U2877">
        <f t="shared" si="494"/>
        <v>202874</v>
      </c>
      <c r="V2877" s="7">
        <f>IFERROR(VLOOKUP(VALUE(L2877),工作表2!$A:$N,14,1)/50,0)</f>
        <v>945876.36</v>
      </c>
      <c r="W2877" s="7">
        <f>IFERROR(VLOOKUP(VALUE(M2877),工作表2!$A:$N,14,1)/50,0)</f>
        <v>945876.36</v>
      </c>
      <c r="X2877" s="7">
        <f>IFERROR(VLOOKUP(VALUE(N2877),工作表2!$A:$N,14,1)/50,0)</f>
        <v>945876.36</v>
      </c>
      <c r="Y2877" s="7">
        <f>IFERROR(VLOOKUP(VALUE(O2877),工作表2!$A:$N,14,1)/50,0)</f>
        <v>945876.36</v>
      </c>
      <c r="Z2877" s="7">
        <f>IFERROR(VLOOKUP(VALUE(P2877),工作表2!$A:$N,14,1)/50,0)</f>
        <v>945876.36</v>
      </c>
      <c r="AA2877" s="7">
        <f>IFERROR(VLOOKUP(VALUE(Q2877),工作表2!$A:$N,14,1)/50,0)</f>
        <v>945876.36</v>
      </c>
      <c r="AB2877" s="7">
        <f>IFERROR(VLOOKUP(VALUE(R2877),工作表2!$A:$N,14,1)/50,0)</f>
        <v>945876.36</v>
      </c>
      <c r="AC2877" s="7">
        <f>IFERROR(VLOOKUP(VALUE(S2877),工作表2!$A:$N,14,1)/50,0)</f>
        <v>945876.36</v>
      </c>
      <c r="AD2877" s="7">
        <f>IFERROR(VLOOKUP(VALUE(T2877),工作表2!$A:$N,14,1)/50,0)</f>
        <v>945876.36</v>
      </c>
      <c r="AE2877" s="7">
        <f>IFERROR(VLOOKUP(VALUE(U2877),工作表2!$A:$N,14,1),0)</f>
        <v>144722548</v>
      </c>
      <c r="AF2877" s="7">
        <f t="shared" si="495"/>
        <v>153235435.24000001</v>
      </c>
    </row>
    <row r="2878" spans="1:32" x14ac:dyDescent="0.15">
      <c r="A2878" s="8">
        <v>102874</v>
      </c>
      <c r="B2878" s="3" t="s">
        <v>10479</v>
      </c>
      <c r="C2878" t="s">
        <v>10474</v>
      </c>
      <c r="D2878" t="s">
        <v>10456</v>
      </c>
      <c r="E2878" t="s">
        <v>10457</v>
      </c>
      <c r="F2878" t="s">
        <v>10458</v>
      </c>
      <c r="G2878" t="s">
        <v>10480</v>
      </c>
      <c r="H2878" t="s">
        <v>10477</v>
      </c>
      <c r="I2878" t="s">
        <v>10471</v>
      </c>
      <c r="J2878" t="s">
        <v>10462</v>
      </c>
      <c r="K2878" t="s">
        <v>10481</v>
      </c>
      <c r="L2878">
        <f t="shared" si="485"/>
        <v>100864</v>
      </c>
      <c r="M2878">
        <f t="shared" si="486"/>
        <v>100864</v>
      </c>
      <c r="N2878">
        <f t="shared" si="487"/>
        <v>100863</v>
      </c>
      <c r="O2878">
        <f t="shared" si="488"/>
        <v>100863</v>
      </c>
      <c r="P2878">
        <f t="shared" si="489"/>
        <v>100863</v>
      </c>
      <c r="Q2878">
        <f t="shared" si="490"/>
        <v>100863</v>
      </c>
      <c r="R2878">
        <f t="shared" si="491"/>
        <v>100862</v>
      </c>
      <c r="S2878">
        <f t="shared" si="492"/>
        <v>100863</v>
      </c>
      <c r="T2878">
        <f t="shared" si="493"/>
        <v>100864</v>
      </c>
      <c r="U2878">
        <f t="shared" si="494"/>
        <v>202875</v>
      </c>
      <c r="V2878" s="7">
        <f>IFERROR(VLOOKUP(VALUE(L2878),工作表2!$A:$N,14,1)/50,0)</f>
        <v>945876.36</v>
      </c>
      <c r="W2878" s="7">
        <f>IFERROR(VLOOKUP(VALUE(M2878),工作表2!$A:$N,14,1)/50,0)</f>
        <v>945876.36</v>
      </c>
      <c r="X2878" s="7">
        <f>IFERROR(VLOOKUP(VALUE(N2878),工作表2!$A:$N,14,1)/50,0)</f>
        <v>945876.36</v>
      </c>
      <c r="Y2878" s="7">
        <f>IFERROR(VLOOKUP(VALUE(O2878),工作表2!$A:$N,14,1)/50,0)</f>
        <v>945876.36</v>
      </c>
      <c r="Z2878" s="7">
        <f>IFERROR(VLOOKUP(VALUE(P2878),工作表2!$A:$N,14,1)/50,0)</f>
        <v>945876.36</v>
      </c>
      <c r="AA2878" s="7">
        <f>IFERROR(VLOOKUP(VALUE(Q2878),工作表2!$A:$N,14,1)/50,0)</f>
        <v>945876.36</v>
      </c>
      <c r="AB2878" s="7">
        <f>IFERROR(VLOOKUP(VALUE(R2878),工作表2!$A:$N,14,1)/50,0)</f>
        <v>945876.36</v>
      </c>
      <c r="AC2878" s="7">
        <f>IFERROR(VLOOKUP(VALUE(S2878),工作表2!$A:$N,14,1)/50,0)</f>
        <v>945876.36</v>
      </c>
      <c r="AD2878" s="7">
        <f>IFERROR(VLOOKUP(VALUE(T2878),工作表2!$A:$N,14,1)/50,0)</f>
        <v>945876.36</v>
      </c>
      <c r="AE2878" s="7">
        <f>IFERROR(VLOOKUP(VALUE(U2878),工作表2!$A:$N,14,1),0)</f>
        <v>142289334.5</v>
      </c>
      <c r="AF2878" s="7">
        <f t="shared" si="495"/>
        <v>150802221.74000001</v>
      </c>
    </row>
    <row r="2879" spans="1:32" x14ac:dyDescent="0.15">
      <c r="A2879" s="8">
        <v>102875</v>
      </c>
      <c r="B2879" s="3" t="s">
        <v>10454</v>
      </c>
      <c r="C2879" t="s">
        <v>10465</v>
      </c>
      <c r="D2879" t="s">
        <v>10466</v>
      </c>
      <c r="E2879" t="s">
        <v>10482</v>
      </c>
      <c r="F2879" t="s">
        <v>10468</v>
      </c>
      <c r="G2879" t="s">
        <v>10480</v>
      </c>
      <c r="H2879" t="s">
        <v>10470</v>
      </c>
      <c r="I2879" t="s">
        <v>10461</v>
      </c>
      <c r="J2879" t="s">
        <v>10475</v>
      </c>
      <c r="K2879" t="s">
        <v>10483</v>
      </c>
      <c r="L2879">
        <f t="shared" si="485"/>
        <v>100863</v>
      </c>
      <c r="M2879">
        <f t="shared" si="486"/>
        <v>100862</v>
      </c>
      <c r="N2879">
        <f t="shared" si="487"/>
        <v>100862</v>
      </c>
      <c r="O2879">
        <f t="shared" si="488"/>
        <v>100864</v>
      </c>
      <c r="P2879">
        <f t="shared" si="489"/>
        <v>100864</v>
      </c>
      <c r="Q2879">
        <f t="shared" si="490"/>
        <v>100863</v>
      </c>
      <c r="R2879">
        <f t="shared" si="491"/>
        <v>100863</v>
      </c>
      <c r="S2879">
        <f t="shared" si="492"/>
        <v>100862</v>
      </c>
      <c r="T2879">
        <f t="shared" si="493"/>
        <v>100863</v>
      </c>
      <c r="U2879">
        <f t="shared" si="494"/>
        <v>202876</v>
      </c>
      <c r="V2879" s="7">
        <f>IFERROR(VLOOKUP(VALUE(L2879),工作表2!$A:$N,14,1)/50,0)</f>
        <v>945876.36</v>
      </c>
      <c r="W2879" s="7">
        <f>IFERROR(VLOOKUP(VALUE(M2879),工作表2!$A:$N,14,1)/50,0)</f>
        <v>945876.36</v>
      </c>
      <c r="X2879" s="7">
        <f>IFERROR(VLOOKUP(VALUE(N2879),工作表2!$A:$N,14,1)/50,0)</f>
        <v>945876.36</v>
      </c>
      <c r="Y2879" s="7">
        <f>IFERROR(VLOOKUP(VALUE(O2879),工作表2!$A:$N,14,1)/50,0)</f>
        <v>945876.36</v>
      </c>
      <c r="Z2879" s="7">
        <f>IFERROR(VLOOKUP(VALUE(P2879),工作表2!$A:$N,14,1)/50,0)</f>
        <v>945876.36</v>
      </c>
      <c r="AA2879" s="7">
        <f>IFERROR(VLOOKUP(VALUE(Q2879),工作表2!$A:$N,14,1)/50,0)</f>
        <v>945876.36</v>
      </c>
      <c r="AB2879" s="7">
        <f>IFERROR(VLOOKUP(VALUE(R2879),工作表2!$A:$N,14,1)/50,0)</f>
        <v>945876.36</v>
      </c>
      <c r="AC2879" s="7">
        <f>IFERROR(VLOOKUP(VALUE(S2879),工作表2!$A:$N,14,1)/50,0)</f>
        <v>945876.36</v>
      </c>
      <c r="AD2879" s="7">
        <f>IFERROR(VLOOKUP(VALUE(T2879),工作表2!$A:$N,14,1)/50,0)</f>
        <v>945876.36</v>
      </c>
      <c r="AE2879" s="7">
        <f>IFERROR(VLOOKUP(VALUE(U2879),工作表2!$A:$N,14,1),0)</f>
        <v>142366811</v>
      </c>
      <c r="AF2879" s="7">
        <f t="shared" si="495"/>
        <v>150879698.24000001</v>
      </c>
    </row>
    <row r="2880" spans="1:32" x14ac:dyDescent="0.15">
      <c r="A2880" s="8">
        <v>102876</v>
      </c>
      <c r="B2880" s="3" t="s">
        <v>10454</v>
      </c>
      <c r="C2880" t="s">
        <v>10474</v>
      </c>
      <c r="D2880" t="s">
        <v>10456</v>
      </c>
      <c r="E2880" t="s">
        <v>10482</v>
      </c>
      <c r="F2880" t="s">
        <v>10458</v>
      </c>
      <c r="G2880" t="s">
        <v>10469</v>
      </c>
      <c r="H2880" t="s">
        <v>10470</v>
      </c>
      <c r="I2880" t="s">
        <v>10461</v>
      </c>
      <c r="J2880" t="s">
        <v>10475</v>
      </c>
      <c r="K2880" t="s">
        <v>10484</v>
      </c>
      <c r="L2880">
        <f t="shared" si="485"/>
        <v>100863</v>
      </c>
      <c r="M2880">
        <f t="shared" si="486"/>
        <v>100864</v>
      </c>
      <c r="N2880">
        <f t="shared" si="487"/>
        <v>100863</v>
      </c>
      <c r="O2880">
        <f t="shared" si="488"/>
        <v>100864</v>
      </c>
      <c r="P2880">
        <f t="shared" si="489"/>
        <v>100863</v>
      </c>
      <c r="Q2880">
        <f t="shared" si="490"/>
        <v>100862</v>
      </c>
      <c r="R2880">
        <f t="shared" si="491"/>
        <v>100863</v>
      </c>
      <c r="S2880">
        <f t="shared" si="492"/>
        <v>100862</v>
      </c>
      <c r="T2880">
        <f t="shared" si="493"/>
        <v>100863</v>
      </c>
      <c r="U2880">
        <f t="shared" si="494"/>
        <v>202877</v>
      </c>
      <c r="V2880" s="7">
        <f>IFERROR(VLOOKUP(VALUE(L2880),工作表2!$A:$N,14,1)/50,0)</f>
        <v>945876.36</v>
      </c>
      <c r="W2880" s="7">
        <f>IFERROR(VLOOKUP(VALUE(M2880),工作表2!$A:$N,14,1)/50,0)</f>
        <v>945876.36</v>
      </c>
      <c r="X2880" s="7">
        <f>IFERROR(VLOOKUP(VALUE(N2880),工作表2!$A:$N,14,1)/50,0)</f>
        <v>945876.36</v>
      </c>
      <c r="Y2880" s="7">
        <f>IFERROR(VLOOKUP(VALUE(O2880),工作表2!$A:$N,14,1)/50,0)</f>
        <v>945876.36</v>
      </c>
      <c r="Z2880" s="7">
        <f>IFERROR(VLOOKUP(VALUE(P2880),工作表2!$A:$N,14,1)/50,0)</f>
        <v>945876.36</v>
      </c>
      <c r="AA2880" s="7">
        <f>IFERROR(VLOOKUP(VALUE(Q2880),工作表2!$A:$N,14,1)/50,0)</f>
        <v>945876.36</v>
      </c>
      <c r="AB2880" s="7">
        <f>IFERROR(VLOOKUP(VALUE(R2880),工作表2!$A:$N,14,1)/50,0)</f>
        <v>945876.36</v>
      </c>
      <c r="AC2880" s="7">
        <f>IFERROR(VLOOKUP(VALUE(S2880),工作表2!$A:$N,14,1)/50,0)</f>
        <v>945876.36</v>
      </c>
      <c r="AD2880" s="7">
        <f>IFERROR(VLOOKUP(VALUE(T2880),工作表2!$A:$N,14,1)/50,0)</f>
        <v>945876.36</v>
      </c>
      <c r="AE2880" s="7">
        <f>IFERROR(VLOOKUP(VALUE(U2880),工作表2!$A:$N,14,1),0)</f>
        <v>144958057</v>
      </c>
      <c r="AF2880" s="7">
        <f t="shared" si="495"/>
        <v>153470944.24000001</v>
      </c>
    </row>
    <row r="2881" spans="1:32" x14ac:dyDescent="0.15">
      <c r="A2881" s="8">
        <v>102877</v>
      </c>
      <c r="B2881" s="3" t="s">
        <v>10454</v>
      </c>
      <c r="C2881" t="s">
        <v>10474</v>
      </c>
      <c r="D2881" t="s">
        <v>10466</v>
      </c>
      <c r="E2881" t="s">
        <v>10467</v>
      </c>
      <c r="F2881" t="s">
        <v>10458</v>
      </c>
      <c r="G2881" t="s">
        <v>10469</v>
      </c>
      <c r="H2881" t="s">
        <v>10470</v>
      </c>
      <c r="I2881" t="s">
        <v>10461</v>
      </c>
      <c r="J2881" t="s">
        <v>10462</v>
      </c>
      <c r="K2881" t="s">
        <v>10485</v>
      </c>
      <c r="L2881">
        <f t="shared" si="485"/>
        <v>100863</v>
      </c>
      <c r="M2881">
        <f t="shared" si="486"/>
        <v>100864</v>
      </c>
      <c r="N2881">
        <f t="shared" si="487"/>
        <v>100862</v>
      </c>
      <c r="O2881">
        <f t="shared" si="488"/>
        <v>100862</v>
      </c>
      <c r="P2881">
        <f t="shared" si="489"/>
        <v>100863</v>
      </c>
      <c r="Q2881">
        <f t="shared" si="490"/>
        <v>100862</v>
      </c>
      <c r="R2881">
        <f t="shared" si="491"/>
        <v>100863</v>
      </c>
      <c r="S2881">
        <f t="shared" si="492"/>
        <v>100862</v>
      </c>
      <c r="T2881">
        <f t="shared" si="493"/>
        <v>100864</v>
      </c>
      <c r="U2881">
        <f t="shared" si="494"/>
        <v>202878</v>
      </c>
      <c r="V2881" s="7">
        <f>IFERROR(VLOOKUP(VALUE(L2881),工作表2!$A:$N,14,1)/50,0)</f>
        <v>945876.36</v>
      </c>
      <c r="W2881" s="7">
        <f>IFERROR(VLOOKUP(VALUE(M2881),工作表2!$A:$N,14,1)/50,0)</f>
        <v>945876.36</v>
      </c>
      <c r="X2881" s="7">
        <f>IFERROR(VLOOKUP(VALUE(N2881),工作表2!$A:$N,14,1)/50,0)</f>
        <v>945876.36</v>
      </c>
      <c r="Y2881" s="7">
        <f>IFERROR(VLOOKUP(VALUE(O2881),工作表2!$A:$N,14,1)/50,0)</f>
        <v>945876.36</v>
      </c>
      <c r="Z2881" s="7">
        <f>IFERROR(VLOOKUP(VALUE(P2881),工作表2!$A:$N,14,1)/50,0)</f>
        <v>945876.36</v>
      </c>
      <c r="AA2881" s="7">
        <f>IFERROR(VLOOKUP(VALUE(Q2881),工作表2!$A:$N,14,1)/50,0)</f>
        <v>945876.36</v>
      </c>
      <c r="AB2881" s="7">
        <f>IFERROR(VLOOKUP(VALUE(R2881),工作表2!$A:$N,14,1)/50,0)</f>
        <v>945876.36</v>
      </c>
      <c r="AC2881" s="7">
        <f>IFERROR(VLOOKUP(VALUE(S2881),工作表2!$A:$N,14,1)/50,0)</f>
        <v>945876.36</v>
      </c>
      <c r="AD2881" s="7">
        <f>IFERROR(VLOOKUP(VALUE(T2881),工作表2!$A:$N,14,1)/50,0)</f>
        <v>945876.36</v>
      </c>
      <c r="AE2881" s="7">
        <f>IFERROR(VLOOKUP(VALUE(U2881),工作表2!$A:$N,14,1),0)</f>
        <v>143829537.5</v>
      </c>
      <c r="AF2881" s="7">
        <f t="shared" si="495"/>
        <v>152342424.74000001</v>
      </c>
    </row>
    <row r="2882" spans="1:32" x14ac:dyDescent="0.15">
      <c r="A2882" s="8">
        <v>102878</v>
      </c>
      <c r="B2882" s="3" t="s">
        <v>10479</v>
      </c>
      <c r="C2882" t="s">
        <v>10455</v>
      </c>
      <c r="D2882" t="s">
        <v>10456</v>
      </c>
      <c r="E2882" t="s">
        <v>10457</v>
      </c>
      <c r="F2882" t="s">
        <v>10486</v>
      </c>
      <c r="G2882" t="s">
        <v>10480</v>
      </c>
      <c r="H2882" t="s">
        <v>10477</v>
      </c>
      <c r="I2882" t="s">
        <v>10471</v>
      </c>
      <c r="J2882" t="s">
        <v>10472</v>
      </c>
      <c r="K2882" t="s">
        <v>10487</v>
      </c>
      <c r="L2882">
        <f t="shared" si="485"/>
        <v>100864</v>
      </c>
      <c r="M2882">
        <f t="shared" si="486"/>
        <v>100863</v>
      </c>
      <c r="N2882">
        <f t="shared" si="487"/>
        <v>100863</v>
      </c>
      <c r="O2882">
        <f t="shared" si="488"/>
        <v>100863</v>
      </c>
      <c r="P2882">
        <f t="shared" si="489"/>
        <v>100862</v>
      </c>
      <c r="Q2882">
        <f t="shared" si="490"/>
        <v>100863</v>
      </c>
      <c r="R2882">
        <f t="shared" si="491"/>
        <v>100862</v>
      </c>
      <c r="S2882">
        <f t="shared" si="492"/>
        <v>100863</v>
      </c>
      <c r="T2882">
        <f t="shared" si="493"/>
        <v>100862</v>
      </c>
      <c r="U2882">
        <f t="shared" si="494"/>
        <v>202879</v>
      </c>
      <c r="V2882" s="7">
        <f>IFERROR(VLOOKUP(VALUE(L2882),工作表2!$A:$N,14,1)/50,0)</f>
        <v>945876.36</v>
      </c>
      <c r="W2882" s="7">
        <f>IFERROR(VLOOKUP(VALUE(M2882),工作表2!$A:$N,14,1)/50,0)</f>
        <v>945876.36</v>
      </c>
      <c r="X2882" s="7">
        <f>IFERROR(VLOOKUP(VALUE(N2882),工作表2!$A:$N,14,1)/50,0)</f>
        <v>945876.36</v>
      </c>
      <c r="Y2882" s="7">
        <f>IFERROR(VLOOKUP(VALUE(O2882),工作表2!$A:$N,14,1)/50,0)</f>
        <v>945876.36</v>
      </c>
      <c r="Z2882" s="7">
        <f>IFERROR(VLOOKUP(VALUE(P2882),工作表2!$A:$N,14,1)/50,0)</f>
        <v>945876.36</v>
      </c>
      <c r="AA2882" s="7">
        <f>IFERROR(VLOOKUP(VALUE(Q2882),工作表2!$A:$N,14,1)/50,0)</f>
        <v>945876.36</v>
      </c>
      <c r="AB2882" s="7">
        <f>IFERROR(VLOOKUP(VALUE(R2882),工作表2!$A:$N,14,1)/50,0)</f>
        <v>945876.36</v>
      </c>
      <c r="AC2882" s="7">
        <f>IFERROR(VLOOKUP(VALUE(S2882),工作表2!$A:$N,14,1)/50,0)</f>
        <v>945876.36</v>
      </c>
      <c r="AD2882" s="7">
        <f>IFERROR(VLOOKUP(VALUE(T2882),工作表2!$A:$N,14,1)/50,0)</f>
        <v>945876.36</v>
      </c>
      <c r="AE2882" s="7">
        <f>IFERROR(VLOOKUP(VALUE(U2882),工作表2!$A:$N,14,1),0)</f>
        <v>144410803.5</v>
      </c>
      <c r="AF2882" s="7">
        <f t="shared" si="495"/>
        <v>152923690.74000001</v>
      </c>
    </row>
    <row r="2883" spans="1:32" x14ac:dyDescent="0.15">
      <c r="A2883" s="8">
        <v>102879</v>
      </c>
      <c r="B2883" s="3" t="s">
        <v>10464</v>
      </c>
      <c r="C2883" t="s">
        <v>10455</v>
      </c>
      <c r="D2883" t="s">
        <v>10488</v>
      </c>
      <c r="E2883" t="s">
        <v>10457</v>
      </c>
      <c r="F2883" t="s">
        <v>10468</v>
      </c>
      <c r="G2883" t="s">
        <v>10469</v>
      </c>
      <c r="H2883" t="s">
        <v>10477</v>
      </c>
      <c r="I2883" t="s">
        <v>10461</v>
      </c>
      <c r="J2883" t="s">
        <v>10462</v>
      </c>
      <c r="K2883" t="s">
        <v>10489</v>
      </c>
      <c r="L2883">
        <f t="shared" si="485"/>
        <v>100862</v>
      </c>
      <c r="M2883">
        <f t="shared" si="486"/>
        <v>100863</v>
      </c>
      <c r="N2883">
        <f t="shared" si="487"/>
        <v>100864</v>
      </c>
      <c r="O2883">
        <f t="shared" si="488"/>
        <v>100863</v>
      </c>
      <c r="P2883">
        <f t="shared" si="489"/>
        <v>100864</v>
      </c>
      <c r="Q2883">
        <f t="shared" si="490"/>
        <v>100862</v>
      </c>
      <c r="R2883">
        <f t="shared" si="491"/>
        <v>100862</v>
      </c>
      <c r="S2883">
        <f t="shared" si="492"/>
        <v>100862</v>
      </c>
      <c r="T2883">
        <f t="shared" si="493"/>
        <v>100864</v>
      </c>
      <c r="U2883">
        <f t="shared" si="494"/>
        <v>202880</v>
      </c>
      <c r="V2883" s="7">
        <f>IFERROR(VLOOKUP(VALUE(L2883),工作表2!$A:$N,14,1)/50,0)</f>
        <v>945876.36</v>
      </c>
      <c r="W2883" s="7">
        <f>IFERROR(VLOOKUP(VALUE(M2883),工作表2!$A:$N,14,1)/50,0)</f>
        <v>945876.36</v>
      </c>
      <c r="X2883" s="7">
        <f>IFERROR(VLOOKUP(VALUE(N2883),工作表2!$A:$N,14,1)/50,0)</f>
        <v>945876.36</v>
      </c>
      <c r="Y2883" s="7">
        <f>IFERROR(VLOOKUP(VALUE(O2883),工作表2!$A:$N,14,1)/50,0)</f>
        <v>945876.36</v>
      </c>
      <c r="Z2883" s="7">
        <f>IFERROR(VLOOKUP(VALUE(P2883),工作表2!$A:$N,14,1)/50,0)</f>
        <v>945876.36</v>
      </c>
      <c r="AA2883" s="7">
        <f>IFERROR(VLOOKUP(VALUE(Q2883),工作表2!$A:$N,14,1)/50,0)</f>
        <v>945876.36</v>
      </c>
      <c r="AB2883" s="7">
        <f>IFERROR(VLOOKUP(VALUE(R2883),工作表2!$A:$N,14,1)/50,0)</f>
        <v>945876.36</v>
      </c>
      <c r="AC2883" s="7">
        <f>IFERROR(VLOOKUP(VALUE(S2883),工作表2!$A:$N,14,1)/50,0)</f>
        <v>945876.36</v>
      </c>
      <c r="AD2883" s="7">
        <f>IFERROR(VLOOKUP(VALUE(T2883),工作表2!$A:$N,14,1)/50,0)</f>
        <v>945876.36</v>
      </c>
      <c r="AE2883" s="7">
        <f>IFERROR(VLOOKUP(VALUE(U2883),工作表2!$A:$N,14,1),0)</f>
        <v>145193859.5</v>
      </c>
      <c r="AF2883" s="7">
        <f t="shared" si="495"/>
        <v>153706746.74000001</v>
      </c>
    </row>
    <row r="2884" spans="1:32" x14ac:dyDescent="0.15">
      <c r="A2884" s="8">
        <v>102880</v>
      </c>
      <c r="B2884" s="3" t="s">
        <v>10490</v>
      </c>
      <c r="C2884" t="s">
        <v>10491</v>
      </c>
      <c r="D2884" t="s">
        <v>10492</v>
      </c>
      <c r="E2884" t="s">
        <v>10493</v>
      </c>
      <c r="F2884" t="s">
        <v>10494</v>
      </c>
      <c r="G2884" t="s">
        <v>10495</v>
      </c>
      <c r="H2884" t="s">
        <v>10496</v>
      </c>
      <c r="I2884" t="s">
        <v>10497</v>
      </c>
      <c r="J2884" t="s">
        <v>10498</v>
      </c>
      <c r="K2884" t="s">
        <v>10499</v>
      </c>
      <c r="L2884">
        <f t="shared" si="485"/>
        <v>100867</v>
      </c>
      <c r="M2884">
        <f t="shared" si="486"/>
        <v>100865</v>
      </c>
      <c r="N2884">
        <f t="shared" si="487"/>
        <v>100866</v>
      </c>
      <c r="O2884">
        <f t="shared" si="488"/>
        <v>100865</v>
      </c>
      <c r="P2884">
        <f t="shared" si="489"/>
        <v>100867</v>
      </c>
      <c r="Q2884">
        <f t="shared" si="490"/>
        <v>100866</v>
      </c>
      <c r="R2884">
        <f t="shared" si="491"/>
        <v>100867</v>
      </c>
      <c r="S2884">
        <f t="shared" si="492"/>
        <v>100867</v>
      </c>
      <c r="T2884">
        <f t="shared" si="493"/>
        <v>100866</v>
      </c>
      <c r="U2884">
        <f t="shared" si="494"/>
        <v>202881</v>
      </c>
      <c r="V2884" s="7">
        <f>IFERROR(VLOOKUP(VALUE(L2884),工作表2!$A:$N,14,1)/50,0)</f>
        <v>953012.88</v>
      </c>
      <c r="W2884" s="7">
        <f>IFERROR(VLOOKUP(VALUE(M2884),工作表2!$A:$N,14,1)/50,0)</f>
        <v>953012.88</v>
      </c>
      <c r="X2884" s="7">
        <f>IFERROR(VLOOKUP(VALUE(N2884),工作表2!$A:$N,14,1)/50,0)</f>
        <v>953012.88</v>
      </c>
      <c r="Y2884" s="7">
        <f>IFERROR(VLOOKUP(VALUE(O2884),工作表2!$A:$N,14,1)/50,0)</f>
        <v>953012.88</v>
      </c>
      <c r="Z2884" s="7">
        <f>IFERROR(VLOOKUP(VALUE(P2884),工作表2!$A:$N,14,1)/50,0)</f>
        <v>953012.88</v>
      </c>
      <c r="AA2884" s="7">
        <f>IFERROR(VLOOKUP(VALUE(Q2884),工作表2!$A:$N,14,1)/50,0)</f>
        <v>953012.88</v>
      </c>
      <c r="AB2884" s="7">
        <f>IFERROR(VLOOKUP(VALUE(R2884),工作表2!$A:$N,14,1)/50,0)</f>
        <v>953012.88</v>
      </c>
      <c r="AC2884" s="7">
        <f>IFERROR(VLOOKUP(VALUE(S2884),工作表2!$A:$N,14,1)/50,0)</f>
        <v>953012.88</v>
      </c>
      <c r="AD2884" s="7">
        <f>IFERROR(VLOOKUP(VALUE(T2884),工作表2!$A:$N,14,1)/50,0)</f>
        <v>953012.88</v>
      </c>
      <c r="AE2884" s="7">
        <f>IFERROR(VLOOKUP(VALUE(U2884),工作表2!$A:$N,14,1),0)</f>
        <v>143041213</v>
      </c>
      <c r="AF2884" s="7">
        <f t="shared" si="495"/>
        <v>151618328.91999999</v>
      </c>
    </row>
    <row r="2885" spans="1:32" x14ac:dyDescent="0.15">
      <c r="A2885" s="8">
        <v>102881</v>
      </c>
      <c r="B2885" s="3" t="s">
        <v>10500</v>
      </c>
      <c r="C2885" t="s">
        <v>10501</v>
      </c>
      <c r="D2885" t="s">
        <v>10502</v>
      </c>
      <c r="E2885" t="s">
        <v>10493</v>
      </c>
      <c r="F2885" t="s">
        <v>10503</v>
      </c>
      <c r="G2885" t="s">
        <v>10504</v>
      </c>
      <c r="H2885" t="s">
        <v>10505</v>
      </c>
      <c r="I2885" t="s">
        <v>10506</v>
      </c>
      <c r="J2885" t="s">
        <v>10498</v>
      </c>
      <c r="K2885" t="s">
        <v>10507</v>
      </c>
      <c r="L2885">
        <f t="shared" ref="L2885:L2948" si="496">IFERROR(VALUE(LEFT(B2885,6)),0)</f>
        <v>100866</v>
      </c>
      <c r="M2885">
        <f t="shared" ref="M2885:M2948" si="497">IFERROR(VALUE(LEFT(C2885,6)),0)</f>
        <v>100867</v>
      </c>
      <c r="N2885">
        <f t="shared" ref="N2885:N2948" si="498">IFERROR(VALUE(LEFT(D2885,6)),0)</f>
        <v>100867</v>
      </c>
      <c r="O2885">
        <f t="shared" ref="O2885:O2948" si="499">IFERROR(VALUE(LEFT(E2885,6)),0)</f>
        <v>100865</v>
      </c>
      <c r="P2885">
        <f t="shared" ref="P2885:P2948" si="500">IFERROR(VALUE(LEFT(F2885,6)),0)</f>
        <v>100865</v>
      </c>
      <c r="Q2885">
        <f t="shared" ref="Q2885:Q2948" si="501">IFERROR(VALUE(LEFT(G2885,6)),0)</f>
        <v>100865</v>
      </c>
      <c r="R2885">
        <f t="shared" ref="R2885:R2948" si="502">IFERROR(VALUE(LEFT(H2885,6)),0)</f>
        <v>100866</v>
      </c>
      <c r="S2885">
        <f t="shared" ref="S2885:S2948" si="503">IFERROR(VALUE(LEFT(I2885,6)),0)</f>
        <v>100865</v>
      </c>
      <c r="T2885">
        <f t="shared" ref="T2885:T2948" si="504">IFERROR(VALUE(LEFT(J2885,6)),0)</f>
        <v>100866</v>
      </c>
      <c r="U2885">
        <f t="shared" ref="U2885:U2948" si="505">IFERROR(VALUE(LEFT(K2885,6)),0)</f>
        <v>202882</v>
      </c>
      <c r="V2885" s="7">
        <f>IFERROR(VLOOKUP(VALUE(L2885),工作表2!$A:$N,14,1)/50,0)</f>
        <v>953012.88</v>
      </c>
      <c r="W2885" s="7">
        <f>IFERROR(VLOOKUP(VALUE(M2885),工作表2!$A:$N,14,1)/50,0)</f>
        <v>953012.88</v>
      </c>
      <c r="X2885" s="7">
        <f>IFERROR(VLOOKUP(VALUE(N2885),工作表2!$A:$N,14,1)/50,0)</f>
        <v>953012.88</v>
      </c>
      <c r="Y2885" s="7">
        <f>IFERROR(VLOOKUP(VALUE(O2885),工作表2!$A:$N,14,1)/50,0)</f>
        <v>953012.88</v>
      </c>
      <c r="Z2885" s="7">
        <f>IFERROR(VLOOKUP(VALUE(P2885),工作表2!$A:$N,14,1)/50,0)</f>
        <v>953012.88</v>
      </c>
      <c r="AA2885" s="7">
        <f>IFERROR(VLOOKUP(VALUE(Q2885),工作表2!$A:$N,14,1)/50,0)</f>
        <v>953012.88</v>
      </c>
      <c r="AB2885" s="7">
        <f>IFERROR(VLOOKUP(VALUE(R2885),工作表2!$A:$N,14,1)/50,0)</f>
        <v>953012.88</v>
      </c>
      <c r="AC2885" s="7">
        <f>IFERROR(VLOOKUP(VALUE(S2885),工作表2!$A:$N,14,1)/50,0)</f>
        <v>953012.88</v>
      </c>
      <c r="AD2885" s="7">
        <f>IFERROR(VLOOKUP(VALUE(T2885),工作表2!$A:$N,14,1)/50,0)</f>
        <v>953012.88</v>
      </c>
      <c r="AE2885" s="7">
        <f>IFERROR(VLOOKUP(VALUE(U2885),工作表2!$A:$N,14,1),0)</f>
        <v>143118676.5</v>
      </c>
      <c r="AF2885" s="7">
        <f t="shared" ref="AF2885:AF2948" si="506">SUM(V2885:AE2885)</f>
        <v>151695792.41999999</v>
      </c>
    </row>
    <row r="2886" spans="1:32" x14ac:dyDescent="0.15">
      <c r="A2886" s="8">
        <v>102882</v>
      </c>
      <c r="B2886" s="3" t="s">
        <v>10508</v>
      </c>
      <c r="C2886" t="s">
        <v>10509</v>
      </c>
      <c r="D2886" t="s">
        <v>10492</v>
      </c>
      <c r="E2886" t="s">
        <v>10493</v>
      </c>
      <c r="F2886" t="s">
        <v>10503</v>
      </c>
      <c r="G2886" t="s">
        <v>10504</v>
      </c>
      <c r="H2886" t="s">
        <v>10505</v>
      </c>
      <c r="I2886" t="s">
        <v>10497</v>
      </c>
      <c r="J2886" t="s">
        <v>10498</v>
      </c>
      <c r="K2886" t="s">
        <v>10510</v>
      </c>
      <c r="L2886">
        <f t="shared" si="496"/>
        <v>100865</v>
      </c>
      <c r="M2886">
        <f t="shared" si="497"/>
        <v>100866</v>
      </c>
      <c r="N2886">
        <f t="shared" si="498"/>
        <v>100866</v>
      </c>
      <c r="O2886">
        <f t="shared" si="499"/>
        <v>100865</v>
      </c>
      <c r="P2886">
        <f t="shared" si="500"/>
        <v>100865</v>
      </c>
      <c r="Q2886">
        <f t="shared" si="501"/>
        <v>100865</v>
      </c>
      <c r="R2886">
        <f t="shared" si="502"/>
        <v>100866</v>
      </c>
      <c r="S2886">
        <f t="shared" si="503"/>
        <v>100867</v>
      </c>
      <c r="T2886">
        <f t="shared" si="504"/>
        <v>100866</v>
      </c>
      <c r="U2886">
        <f t="shared" si="505"/>
        <v>202883</v>
      </c>
      <c r="V2886" s="7">
        <f>IFERROR(VLOOKUP(VALUE(L2886),工作表2!$A:$N,14,1)/50,0)</f>
        <v>953012.88</v>
      </c>
      <c r="W2886" s="7">
        <f>IFERROR(VLOOKUP(VALUE(M2886),工作表2!$A:$N,14,1)/50,0)</f>
        <v>953012.88</v>
      </c>
      <c r="X2886" s="7">
        <f>IFERROR(VLOOKUP(VALUE(N2886),工作表2!$A:$N,14,1)/50,0)</f>
        <v>953012.88</v>
      </c>
      <c r="Y2886" s="7">
        <f>IFERROR(VLOOKUP(VALUE(O2886),工作表2!$A:$N,14,1)/50,0)</f>
        <v>953012.88</v>
      </c>
      <c r="Z2886" s="7">
        <f>IFERROR(VLOOKUP(VALUE(P2886),工作表2!$A:$N,14,1)/50,0)</f>
        <v>953012.88</v>
      </c>
      <c r="AA2886" s="7">
        <f>IFERROR(VLOOKUP(VALUE(Q2886),工作表2!$A:$N,14,1)/50,0)</f>
        <v>953012.88</v>
      </c>
      <c r="AB2886" s="7">
        <f>IFERROR(VLOOKUP(VALUE(R2886),工作表2!$A:$N,14,1)/50,0)</f>
        <v>953012.88</v>
      </c>
      <c r="AC2886" s="7">
        <f>IFERROR(VLOOKUP(VALUE(S2886),工作表2!$A:$N,14,1)/50,0)</f>
        <v>953012.88</v>
      </c>
      <c r="AD2886" s="7">
        <f>IFERROR(VLOOKUP(VALUE(T2886),工作表2!$A:$N,14,1)/50,0)</f>
        <v>953012.88</v>
      </c>
      <c r="AE2886" s="7">
        <f>IFERROR(VLOOKUP(VALUE(U2886),工作表2!$A:$N,14,1),0)</f>
        <v>143196172</v>
      </c>
      <c r="AF2886" s="7">
        <f t="shared" si="506"/>
        <v>151773287.91999999</v>
      </c>
    </row>
    <row r="2887" spans="1:32" x14ac:dyDescent="0.15">
      <c r="A2887" s="8">
        <v>102883</v>
      </c>
      <c r="B2887" s="3" t="s">
        <v>10500</v>
      </c>
      <c r="C2887" t="s">
        <v>10501</v>
      </c>
      <c r="D2887" t="s">
        <v>10511</v>
      </c>
      <c r="E2887" t="s">
        <v>10512</v>
      </c>
      <c r="F2887" t="s">
        <v>10503</v>
      </c>
      <c r="G2887" t="s">
        <v>10504</v>
      </c>
      <c r="H2887" t="s">
        <v>10513</v>
      </c>
      <c r="I2887" t="s">
        <v>10506</v>
      </c>
      <c r="J2887" t="s">
        <v>10514</v>
      </c>
      <c r="K2887" t="s">
        <v>10515</v>
      </c>
      <c r="L2887">
        <f t="shared" si="496"/>
        <v>100866</v>
      </c>
      <c r="M2887">
        <f t="shared" si="497"/>
        <v>100867</v>
      </c>
      <c r="N2887">
        <f t="shared" si="498"/>
        <v>100865</v>
      </c>
      <c r="O2887">
        <f t="shared" si="499"/>
        <v>100866</v>
      </c>
      <c r="P2887">
        <f t="shared" si="500"/>
        <v>100865</v>
      </c>
      <c r="Q2887">
        <f t="shared" si="501"/>
        <v>100865</v>
      </c>
      <c r="R2887">
        <f t="shared" si="502"/>
        <v>100865</v>
      </c>
      <c r="S2887">
        <f t="shared" si="503"/>
        <v>100865</v>
      </c>
      <c r="T2887">
        <f t="shared" si="504"/>
        <v>100867</v>
      </c>
      <c r="U2887">
        <f t="shared" si="505"/>
        <v>202884</v>
      </c>
      <c r="V2887" s="7">
        <f>IFERROR(VLOOKUP(VALUE(L2887),工作表2!$A:$N,14,1)/50,0)</f>
        <v>953012.88</v>
      </c>
      <c r="W2887" s="7">
        <f>IFERROR(VLOOKUP(VALUE(M2887),工作表2!$A:$N,14,1)/50,0)</f>
        <v>953012.88</v>
      </c>
      <c r="X2887" s="7">
        <f>IFERROR(VLOOKUP(VALUE(N2887),工作表2!$A:$N,14,1)/50,0)</f>
        <v>953012.88</v>
      </c>
      <c r="Y2887" s="7">
        <f>IFERROR(VLOOKUP(VALUE(O2887),工作表2!$A:$N,14,1)/50,0)</f>
        <v>953012.88</v>
      </c>
      <c r="Z2887" s="7">
        <f>IFERROR(VLOOKUP(VALUE(P2887),工作表2!$A:$N,14,1)/50,0)</f>
        <v>953012.88</v>
      </c>
      <c r="AA2887" s="7">
        <f>IFERROR(VLOOKUP(VALUE(Q2887),工作表2!$A:$N,14,1)/50,0)</f>
        <v>953012.88</v>
      </c>
      <c r="AB2887" s="7">
        <f>IFERROR(VLOOKUP(VALUE(R2887),工作表2!$A:$N,14,1)/50,0)</f>
        <v>953012.88</v>
      </c>
      <c r="AC2887" s="7">
        <f>IFERROR(VLOOKUP(VALUE(S2887),工作表2!$A:$N,14,1)/50,0)</f>
        <v>953012.88</v>
      </c>
      <c r="AD2887" s="7">
        <f>IFERROR(VLOOKUP(VALUE(T2887),工作表2!$A:$N,14,1)/50,0)</f>
        <v>953012.88</v>
      </c>
      <c r="AE2887" s="7">
        <f>IFERROR(VLOOKUP(VALUE(U2887),工作表2!$A:$N,14,1),0)</f>
        <v>145801620.5</v>
      </c>
      <c r="AF2887" s="7">
        <f t="shared" si="506"/>
        <v>154378736.41999999</v>
      </c>
    </row>
    <row r="2888" spans="1:32" x14ac:dyDescent="0.15">
      <c r="A2888" s="8">
        <v>102884</v>
      </c>
      <c r="B2888" s="3" t="s">
        <v>10500</v>
      </c>
      <c r="C2888" t="s">
        <v>10501</v>
      </c>
      <c r="D2888" t="s">
        <v>10511</v>
      </c>
      <c r="E2888" t="s">
        <v>10493</v>
      </c>
      <c r="F2888" t="s">
        <v>10494</v>
      </c>
      <c r="G2888" t="s">
        <v>10495</v>
      </c>
      <c r="H2888" t="s">
        <v>10496</v>
      </c>
      <c r="I2888" t="s">
        <v>10516</v>
      </c>
      <c r="J2888" t="s">
        <v>10498</v>
      </c>
      <c r="K2888" t="s">
        <v>10517</v>
      </c>
      <c r="L2888">
        <f t="shared" si="496"/>
        <v>100866</v>
      </c>
      <c r="M2888">
        <f t="shared" si="497"/>
        <v>100867</v>
      </c>
      <c r="N2888">
        <f t="shared" si="498"/>
        <v>100865</v>
      </c>
      <c r="O2888">
        <f t="shared" si="499"/>
        <v>100865</v>
      </c>
      <c r="P2888">
        <f t="shared" si="500"/>
        <v>100867</v>
      </c>
      <c r="Q2888">
        <f t="shared" si="501"/>
        <v>100866</v>
      </c>
      <c r="R2888">
        <f t="shared" si="502"/>
        <v>100867</v>
      </c>
      <c r="S2888">
        <f t="shared" si="503"/>
        <v>100866</v>
      </c>
      <c r="T2888">
        <f t="shared" si="504"/>
        <v>100866</v>
      </c>
      <c r="U2888">
        <f t="shared" si="505"/>
        <v>202885</v>
      </c>
      <c r="V2888" s="7">
        <f>IFERROR(VLOOKUP(VALUE(L2888),工作表2!$A:$N,14,1)/50,0)</f>
        <v>953012.88</v>
      </c>
      <c r="W2888" s="7">
        <f>IFERROR(VLOOKUP(VALUE(M2888),工作表2!$A:$N,14,1)/50,0)</f>
        <v>953012.88</v>
      </c>
      <c r="X2888" s="7">
        <f>IFERROR(VLOOKUP(VALUE(N2888),工作表2!$A:$N,14,1)/50,0)</f>
        <v>953012.88</v>
      </c>
      <c r="Y2888" s="7">
        <f>IFERROR(VLOOKUP(VALUE(O2888),工作表2!$A:$N,14,1)/50,0)</f>
        <v>953012.88</v>
      </c>
      <c r="Z2888" s="7">
        <f>IFERROR(VLOOKUP(VALUE(P2888),工作表2!$A:$N,14,1)/50,0)</f>
        <v>953012.88</v>
      </c>
      <c r="AA2888" s="7">
        <f>IFERROR(VLOOKUP(VALUE(Q2888),工作表2!$A:$N,14,1)/50,0)</f>
        <v>953012.88</v>
      </c>
      <c r="AB2888" s="7">
        <f>IFERROR(VLOOKUP(VALUE(R2888),工作表2!$A:$N,14,1)/50,0)</f>
        <v>953012.88</v>
      </c>
      <c r="AC2888" s="7">
        <f>IFERROR(VLOOKUP(VALUE(S2888),工作表2!$A:$N,14,1)/50,0)</f>
        <v>953012.88</v>
      </c>
      <c r="AD2888" s="7">
        <f>IFERROR(VLOOKUP(VALUE(T2888),工作表2!$A:$N,14,1)/50,0)</f>
        <v>953012.88</v>
      </c>
      <c r="AE2888" s="7">
        <f>IFERROR(VLOOKUP(VALUE(U2888),工作表2!$A:$N,14,1),0)</f>
        <v>143351257.5</v>
      </c>
      <c r="AF2888" s="7">
        <f t="shared" si="506"/>
        <v>151928373.41999999</v>
      </c>
    </row>
    <row r="2889" spans="1:32" x14ac:dyDescent="0.15">
      <c r="A2889" s="8">
        <v>102885</v>
      </c>
      <c r="B2889" s="3" t="s">
        <v>10500</v>
      </c>
      <c r="C2889" t="s">
        <v>10491</v>
      </c>
      <c r="D2889" t="s">
        <v>10502</v>
      </c>
      <c r="E2889" t="s">
        <v>10518</v>
      </c>
      <c r="F2889" t="s">
        <v>10519</v>
      </c>
      <c r="G2889" t="s">
        <v>10520</v>
      </c>
      <c r="H2889" t="s">
        <v>10505</v>
      </c>
      <c r="I2889" t="s">
        <v>10506</v>
      </c>
      <c r="J2889" t="s">
        <v>10514</v>
      </c>
      <c r="K2889" t="s">
        <v>10521</v>
      </c>
      <c r="L2889">
        <f t="shared" si="496"/>
        <v>100866</v>
      </c>
      <c r="M2889">
        <f t="shared" si="497"/>
        <v>100865</v>
      </c>
      <c r="N2889">
        <f t="shared" si="498"/>
        <v>100867</v>
      </c>
      <c r="O2889">
        <f t="shared" si="499"/>
        <v>100867</v>
      </c>
      <c r="P2889">
        <f t="shared" si="500"/>
        <v>100866</v>
      </c>
      <c r="Q2889">
        <f t="shared" si="501"/>
        <v>100867</v>
      </c>
      <c r="R2889">
        <f t="shared" si="502"/>
        <v>100866</v>
      </c>
      <c r="S2889">
        <f t="shared" si="503"/>
        <v>100865</v>
      </c>
      <c r="T2889">
        <f t="shared" si="504"/>
        <v>100867</v>
      </c>
      <c r="U2889">
        <f t="shared" si="505"/>
        <v>202886</v>
      </c>
      <c r="V2889" s="7">
        <f>IFERROR(VLOOKUP(VALUE(L2889),工作表2!$A:$N,14,1)/50,0)</f>
        <v>953012.88</v>
      </c>
      <c r="W2889" s="7">
        <f>IFERROR(VLOOKUP(VALUE(M2889),工作表2!$A:$N,14,1)/50,0)</f>
        <v>953012.88</v>
      </c>
      <c r="X2889" s="7">
        <f>IFERROR(VLOOKUP(VALUE(N2889),工作表2!$A:$N,14,1)/50,0)</f>
        <v>953012.88</v>
      </c>
      <c r="Y2889" s="7">
        <f>IFERROR(VLOOKUP(VALUE(O2889),工作表2!$A:$N,14,1)/50,0)</f>
        <v>953012.88</v>
      </c>
      <c r="Z2889" s="7">
        <f>IFERROR(VLOOKUP(VALUE(P2889),工作表2!$A:$N,14,1)/50,0)</f>
        <v>953012.88</v>
      </c>
      <c r="AA2889" s="7">
        <f>IFERROR(VLOOKUP(VALUE(Q2889),工作表2!$A:$N,14,1)/50,0)</f>
        <v>953012.88</v>
      </c>
      <c r="AB2889" s="7">
        <f>IFERROR(VLOOKUP(VALUE(R2889),工作表2!$A:$N,14,1)/50,0)</f>
        <v>953012.88</v>
      </c>
      <c r="AC2889" s="7">
        <f>IFERROR(VLOOKUP(VALUE(S2889),工作表2!$A:$N,14,1)/50,0)</f>
        <v>953012.88</v>
      </c>
      <c r="AD2889" s="7">
        <f>IFERROR(VLOOKUP(VALUE(T2889),工作表2!$A:$N,14,1)/50,0)</f>
        <v>953012.88</v>
      </c>
      <c r="AE2889" s="7">
        <f>IFERROR(VLOOKUP(VALUE(U2889),工作表2!$A:$N,14,1),0)</f>
        <v>143428848</v>
      </c>
      <c r="AF2889" s="7">
        <f t="shared" si="506"/>
        <v>152005963.91999999</v>
      </c>
    </row>
    <row r="2890" spans="1:32" x14ac:dyDescent="0.15">
      <c r="A2890" s="8">
        <v>102886</v>
      </c>
      <c r="B2890" s="3" t="s">
        <v>10508</v>
      </c>
      <c r="C2890" t="s">
        <v>10509</v>
      </c>
      <c r="D2890" t="s">
        <v>10502</v>
      </c>
      <c r="E2890" t="s">
        <v>10518</v>
      </c>
      <c r="F2890" t="s">
        <v>10503</v>
      </c>
      <c r="G2890" t="s">
        <v>10520</v>
      </c>
      <c r="H2890" t="s">
        <v>10505</v>
      </c>
      <c r="I2890" t="s">
        <v>10497</v>
      </c>
      <c r="J2890" t="s">
        <v>10498</v>
      </c>
      <c r="K2890" t="s">
        <v>10522</v>
      </c>
      <c r="L2890">
        <f t="shared" si="496"/>
        <v>100865</v>
      </c>
      <c r="M2890">
        <f t="shared" si="497"/>
        <v>100866</v>
      </c>
      <c r="N2890">
        <f t="shared" si="498"/>
        <v>100867</v>
      </c>
      <c r="O2890">
        <f t="shared" si="499"/>
        <v>100867</v>
      </c>
      <c r="P2890">
        <f t="shared" si="500"/>
        <v>100865</v>
      </c>
      <c r="Q2890">
        <f t="shared" si="501"/>
        <v>100867</v>
      </c>
      <c r="R2890">
        <f t="shared" si="502"/>
        <v>100866</v>
      </c>
      <c r="S2890">
        <f t="shared" si="503"/>
        <v>100867</v>
      </c>
      <c r="T2890">
        <f t="shared" si="504"/>
        <v>100866</v>
      </c>
      <c r="U2890">
        <f t="shared" si="505"/>
        <v>202887</v>
      </c>
      <c r="V2890" s="7">
        <f>IFERROR(VLOOKUP(VALUE(L2890),工作表2!$A:$N,14,1)/50,0)</f>
        <v>953012.88</v>
      </c>
      <c r="W2890" s="7">
        <f>IFERROR(VLOOKUP(VALUE(M2890),工作表2!$A:$N,14,1)/50,0)</f>
        <v>953012.88</v>
      </c>
      <c r="X2890" s="7">
        <f>IFERROR(VLOOKUP(VALUE(N2890),工作表2!$A:$N,14,1)/50,0)</f>
        <v>953012.88</v>
      </c>
      <c r="Y2890" s="7">
        <f>IFERROR(VLOOKUP(VALUE(O2890),工作表2!$A:$N,14,1)/50,0)</f>
        <v>953012.88</v>
      </c>
      <c r="Z2890" s="7">
        <f>IFERROR(VLOOKUP(VALUE(P2890),工作表2!$A:$N,14,1)/50,0)</f>
        <v>953012.88</v>
      </c>
      <c r="AA2890" s="7">
        <f>IFERROR(VLOOKUP(VALUE(Q2890),工作表2!$A:$N,14,1)/50,0)</f>
        <v>953012.88</v>
      </c>
      <c r="AB2890" s="7">
        <f>IFERROR(VLOOKUP(VALUE(R2890),工作表2!$A:$N,14,1)/50,0)</f>
        <v>953012.88</v>
      </c>
      <c r="AC2890" s="7">
        <f>IFERROR(VLOOKUP(VALUE(S2890),工作表2!$A:$N,14,1)/50,0)</f>
        <v>953012.88</v>
      </c>
      <c r="AD2890" s="7">
        <f>IFERROR(VLOOKUP(VALUE(T2890),工作表2!$A:$N,14,1)/50,0)</f>
        <v>953012.88</v>
      </c>
      <c r="AE2890" s="7">
        <f>IFERROR(VLOOKUP(VALUE(U2890),工作表2!$A:$N,14,1),0)</f>
        <v>146037479</v>
      </c>
      <c r="AF2890" s="7">
        <f t="shared" si="506"/>
        <v>154614594.91999999</v>
      </c>
    </row>
    <row r="2891" spans="1:32" x14ac:dyDescent="0.15">
      <c r="A2891" s="8">
        <v>102887</v>
      </c>
      <c r="B2891" s="3" t="s">
        <v>10500</v>
      </c>
      <c r="C2891" t="s">
        <v>10509</v>
      </c>
      <c r="D2891" t="s">
        <v>10502</v>
      </c>
      <c r="E2891" t="s">
        <v>10518</v>
      </c>
      <c r="F2891" t="s">
        <v>10494</v>
      </c>
      <c r="G2891" t="s">
        <v>10495</v>
      </c>
      <c r="H2891" t="s">
        <v>10513</v>
      </c>
      <c r="I2891" t="s">
        <v>10506</v>
      </c>
      <c r="J2891" t="s">
        <v>10498</v>
      </c>
      <c r="K2891" t="s">
        <v>10523</v>
      </c>
      <c r="L2891">
        <f t="shared" si="496"/>
        <v>100866</v>
      </c>
      <c r="M2891">
        <f t="shared" si="497"/>
        <v>100866</v>
      </c>
      <c r="N2891">
        <f t="shared" si="498"/>
        <v>100867</v>
      </c>
      <c r="O2891">
        <f t="shared" si="499"/>
        <v>100867</v>
      </c>
      <c r="P2891">
        <f t="shared" si="500"/>
        <v>100867</v>
      </c>
      <c r="Q2891">
        <f t="shared" si="501"/>
        <v>100866</v>
      </c>
      <c r="R2891">
        <f t="shared" si="502"/>
        <v>100865</v>
      </c>
      <c r="S2891">
        <f t="shared" si="503"/>
        <v>100865</v>
      </c>
      <c r="T2891">
        <f t="shared" si="504"/>
        <v>100866</v>
      </c>
      <c r="U2891">
        <f t="shared" si="505"/>
        <v>202888</v>
      </c>
      <c r="V2891" s="7">
        <f>IFERROR(VLOOKUP(VALUE(L2891),工作表2!$A:$N,14,1)/50,0)</f>
        <v>953012.88</v>
      </c>
      <c r="W2891" s="7">
        <f>IFERROR(VLOOKUP(VALUE(M2891),工作表2!$A:$N,14,1)/50,0)</f>
        <v>953012.88</v>
      </c>
      <c r="X2891" s="7">
        <f>IFERROR(VLOOKUP(VALUE(N2891),工作表2!$A:$N,14,1)/50,0)</f>
        <v>953012.88</v>
      </c>
      <c r="Y2891" s="7">
        <f>IFERROR(VLOOKUP(VALUE(O2891),工作表2!$A:$N,14,1)/50,0)</f>
        <v>953012.88</v>
      </c>
      <c r="Z2891" s="7">
        <f>IFERROR(VLOOKUP(VALUE(P2891),工作表2!$A:$N,14,1)/50,0)</f>
        <v>953012.88</v>
      </c>
      <c r="AA2891" s="7">
        <f>IFERROR(VLOOKUP(VALUE(Q2891),工作表2!$A:$N,14,1)/50,0)</f>
        <v>953012.88</v>
      </c>
      <c r="AB2891" s="7">
        <f>IFERROR(VLOOKUP(VALUE(R2891),工作表2!$A:$N,14,1)/50,0)</f>
        <v>953012.88</v>
      </c>
      <c r="AC2891" s="7">
        <f>IFERROR(VLOOKUP(VALUE(S2891),工作表2!$A:$N,14,1)/50,0)</f>
        <v>953012.88</v>
      </c>
      <c r="AD2891" s="7">
        <f>IFERROR(VLOOKUP(VALUE(T2891),工作表2!$A:$N,14,1)/50,0)</f>
        <v>953012.88</v>
      </c>
      <c r="AE2891" s="7">
        <f>IFERROR(VLOOKUP(VALUE(U2891),工作表2!$A:$N,14,1),0)</f>
        <v>144900784</v>
      </c>
      <c r="AF2891" s="7">
        <f t="shared" si="506"/>
        <v>153477899.91999999</v>
      </c>
    </row>
    <row r="2892" spans="1:32" x14ac:dyDescent="0.15">
      <c r="A2892" s="8">
        <v>102888</v>
      </c>
      <c r="B2892" s="3" t="s">
        <v>10508</v>
      </c>
      <c r="C2892" t="s">
        <v>10509</v>
      </c>
      <c r="D2892" t="s">
        <v>10492</v>
      </c>
      <c r="E2892" t="s">
        <v>10512</v>
      </c>
      <c r="F2892" t="s">
        <v>10503</v>
      </c>
      <c r="G2892" t="s">
        <v>10504</v>
      </c>
      <c r="H2892" t="s">
        <v>10513</v>
      </c>
      <c r="I2892" t="s">
        <v>10506</v>
      </c>
      <c r="J2892" t="s">
        <v>10524</v>
      </c>
      <c r="K2892" t="s">
        <v>10525</v>
      </c>
      <c r="L2892">
        <f t="shared" si="496"/>
        <v>100865</v>
      </c>
      <c r="M2892">
        <f t="shared" si="497"/>
        <v>100866</v>
      </c>
      <c r="N2892">
        <f t="shared" si="498"/>
        <v>100866</v>
      </c>
      <c r="O2892">
        <f t="shared" si="499"/>
        <v>100866</v>
      </c>
      <c r="P2892">
        <f t="shared" si="500"/>
        <v>100865</v>
      </c>
      <c r="Q2892">
        <f t="shared" si="501"/>
        <v>100865</v>
      </c>
      <c r="R2892">
        <f t="shared" si="502"/>
        <v>100865</v>
      </c>
      <c r="S2892">
        <f t="shared" si="503"/>
        <v>100865</v>
      </c>
      <c r="T2892">
        <f t="shared" si="504"/>
        <v>100865</v>
      </c>
      <c r="U2892">
        <f t="shared" si="505"/>
        <v>202889</v>
      </c>
      <c r="V2892" s="7">
        <f>IFERROR(VLOOKUP(VALUE(L2892),工作表2!$A:$N,14,1)/50,0)</f>
        <v>953012.88</v>
      </c>
      <c r="W2892" s="7">
        <f>IFERROR(VLOOKUP(VALUE(M2892),工作表2!$A:$N,14,1)/50,0)</f>
        <v>953012.88</v>
      </c>
      <c r="X2892" s="7">
        <f>IFERROR(VLOOKUP(VALUE(N2892),工作表2!$A:$N,14,1)/50,0)</f>
        <v>953012.88</v>
      </c>
      <c r="Y2892" s="7">
        <f>IFERROR(VLOOKUP(VALUE(O2892),工作表2!$A:$N,14,1)/50,0)</f>
        <v>953012.88</v>
      </c>
      <c r="Z2892" s="7">
        <f>IFERROR(VLOOKUP(VALUE(P2892),工作表2!$A:$N,14,1)/50,0)</f>
        <v>953012.88</v>
      </c>
      <c r="AA2892" s="7">
        <f>IFERROR(VLOOKUP(VALUE(Q2892),工作表2!$A:$N,14,1)/50,0)</f>
        <v>953012.88</v>
      </c>
      <c r="AB2892" s="7">
        <f>IFERROR(VLOOKUP(VALUE(R2892),工作表2!$A:$N,14,1)/50,0)</f>
        <v>953012.88</v>
      </c>
      <c r="AC2892" s="7">
        <f>IFERROR(VLOOKUP(VALUE(S2892),工作表2!$A:$N,14,1)/50,0)</f>
        <v>953012.88</v>
      </c>
      <c r="AD2892" s="7">
        <f>IFERROR(VLOOKUP(VALUE(T2892),工作表2!$A:$N,14,1)/50,0)</f>
        <v>953012.88</v>
      </c>
      <c r="AE2892" s="7">
        <f>IFERROR(VLOOKUP(VALUE(U2892),工作表2!$A:$N,14,1),0)</f>
        <v>145485620.5</v>
      </c>
      <c r="AF2892" s="7">
        <f t="shared" si="506"/>
        <v>154062736.41999999</v>
      </c>
    </row>
    <row r="2893" spans="1:32" x14ac:dyDescent="0.15">
      <c r="A2893" s="8">
        <v>102889</v>
      </c>
      <c r="B2893" s="3" t="s">
        <v>10500</v>
      </c>
      <c r="C2893" t="s">
        <v>10501</v>
      </c>
      <c r="D2893" t="s">
        <v>10511</v>
      </c>
      <c r="E2893" t="s">
        <v>10512</v>
      </c>
      <c r="F2893" t="s">
        <v>10503</v>
      </c>
      <c r="G2893" t="s">
        <v>10504</v>
      </c>
      <c r="H2893" t="s">
        <v>10496</v>
      </c>
      <c r="I2893" t="s">
        <v>10516</v>
      </c>
      <c r="J2893" t="s">
        <v>10524</v>
      </c>
      <c r="K2893" t="s">
        <v>10526</v>
      </c>
      <c r="L2893">
        <f t="shared" si="496"/>
        <v>100866</v>
      </c>
      <c r="M2893">
        <f t="shared" si="497"/>
        <v>100867</v>
      </c>
      <c r="N2893">
        <f t="shared" si="498"/>
        <v>100865</v>
      </c>
      <c r="O2893">
        <f t="shared" si="499"/>
        <v>100866</v>
      </c>
      <c r="P2893">
        <f t="shared" si="500"/>
        <v>100865</v>
      </c>
      <c r="Q2893">
        <f t="shared" si="501"/>
        <v>100865</v>
      </c>
      <c r="R2893">
        <f t="shared" si="502"/>
        <v>100867</v>
      </c>
      <c r="S2893">
        <f t="shared" si="503"/>
        <v>100866</v>
      </c>
      <c r="T2893">
        <f t="shared" si="504"/>
        <v>100865</v>
      </c>
      <c r="U2893">
        <f t="shared" si="505"/>
        <v>202890</v>
      </c>
      <c r="V2893" s="7">
        <f>IFERROR(VLOOKUP(VALUE(L2893),工作表2!$A:$N,14,1)/50,0)</f>
        <v>953012.88</v>
      </c>
      <c r="W2893" s="7">
        <f>IFERROR(VLOOKUP(VALUE(M2893),工作表2!$A:$N,14,1)/50,0)</f>
        <v>953012.88</v>
      </c>
      <c r="X2893" s="7">
        <f>IFERROR(VLOOKUP(VALUE(N2893),工作表2!$A:$N,14,1)/50,0)</f>
        <v>953012.88</v>
      </c>
      <c r="Y2893" s="7">
        <f>IFERROR(VLOOKUP(VALUE(O2893),工作表2!$A:$N,14,1)/50,0)</f>
        <v>953012.88</v>
      </c>
      <c r="Z2893" s="7">
        <f>IFERROR(VLOOKUP(VALUE(P2893),工作表2!$A:$N,14,1)/50,0)</f>
        <v>953012.88</v>
      </c>
      <c r="AA2893" s="7">
        <f>IFERROR(VLOOKUP(VALUE(Q2893),工作表2!$A:$N,14,1)/50,0)</f>
        <v>953012.88</v>
      </c>
      <c r="AB2893" s="7">
        <f>IFERROR(VLOOKUP(VALUE(R2893),工作表2!$A:$N,14,1)/50,0)</f>
        <v>953012.88</v>
      </c>
      <c r="AC2893" s="7">
        <f>IFERROR(VLOOKUP(VALUE(S2893),工作表2!$A:$N,14,1)/50,0)</f>
        <v>953012.88</v>
      </c>
      <c r="AD2893" s="7">
        <f>IFERROR(VLOOKUP(VALUE(T2893),工作表2!$A:$N,14,1)/50,0)</f>
        <v>953012.88</v>
      </c>
      <c r="AE2893" s="7">
        <f>IFERROR(VLOOKUP(VALUE(U2893),工作表2!$A:$N,14,1),0)</f>
        <v>146273630.5</v>
      </c>
      <c r="AF2893" s="7">
        <f t="shared" si="506"/>
        <v>154850746.41999999</v>
      </c>
    </row>
    <row r="2894" spans="1:32" x14ac:dyDescent="0.15">
      <c r="A2894" s="8">
        <v>102890</v>
      </c>
      <c r="B2894" s="3" t="s">
        <v>10527</v>
      </c>
      <c r="C2894" t="s">
        <v>10528</v>
      </c>
      <c r="D2894" t="s">
        <v>10529</v>
      </c>
      <c r="E2894" t="s">
        <v>10530</v>
      </c>
      <c r="F2894" t="s">
        <v>10531</v>
      </c>
      <c r="G2894" t="s">
        <v>10532</v>
      </c>
      <c r="H2894" t="s">
        <v>10533</v>
      </c>
      <c r="I2894" t="s">
        <v>10534</v>
      </c>
      <c r="J2894" t="s">
        <v>10535</v>
      </c>
      <c r="K2894" t="s">
        <v>10536</v>
      </c>
      <c r="L2894">
        <f t="shared" si="496"/>
        <v>100868</v>
      </c>
      <c r="M2894">
        <f t="shared" si="497"/>
        <v>100869</v>
      </c>
      <c r="N2894">
        <f t="shared" si="498"/>
        <v>100870</v>
      </c>
      <c r="O2894">
        <f t="shared" si="499"/>
        <v>100868</v>
      </c>
      <c r="P2894">
        <f t="shared" si="500"/>
        <v>100869</v>
      </c>
      <c r="Q2894">
        <f t="shared" si="501"/>
        <v>100868</v>
      </c>
      <c r="R2894">
        <f t="shared" si="502"/>
        <v>100869</v>
      </c>
      <c r="S2894">
        <f t="shared" si="503"/>
        <v>100869</v>
      </c>
      <c r="T2894">
        <f t="shared" si="504"/>
        <v>100868</v>
      </c>
      <c r="U2894">
        <f t="shared" si="505"/>
        <v>202891</v>
      </c>
      <c r="V2894" s="7">
        <f>IFERROR(VLOOKUP(VALUE(L2894),工作表2!$A:$N,14,1)/50,0)</f>
        <v>960149.41</v>
      </c>
      <c r="W2894" s="7">
        <f>IFERROR(VLOOKUP(VALUE(M2894),工作表2!$A:$N,14,1)/50,0)</f>
        <v>960149.41</v>
      </c>
      <c r="X2894" s="7">
        <f>IFERROR(VLOOKUP(VALUE(N2894),工作表2!$A:$N,14,1)/50,0)</f>
        <v>960149.41</v>
      </c>
      <c r="Y2894" s="7">
        <f>IFERROR(VLOOKUP(VALUE(O2894),工作表2!$A:$N,14,1)/50,0)</f>
        <v>960149.41</v>
      </c>
      <c r="Z2894" s="7">
        <f>IFERROR(VLOOKUP(VALUE(P2894),工作表2!$A:$N,14,1)/50,0)</f>
        <v>960149.41</v>
      </c>
      <c r="AA2894" s="7">
        <f>IFERROR(VLOOKUP(VALUE(Q2894),工作表2!$A:$N,14,1)/50,0)</f>
        <v>960149.41</v>
      </c>
      <c r="AB2894" s="7">
        <f>IFERROR(VLOOKUP(VALUE(R2894),工作表2!$A:$N,14,1)/50,0)</f>
        <v>960149.41</v>
      </c>
      <c r="AC2894" s="7">
        <f>IFERROR(VLOOKUP(VALUE(S2894),工作表2!$A:$N,14,1)/50,0)</f>
        <v>960149.41</v>
      </c>
      <c r="AD2894" s="7">
        <f>IFERROR(VLOOKUP(VALUE(T2894),工作表2!$A:$N,14,1)/50,0)</f>
        <v>960149.41</v>
      </c>
      <c r="AE2894" s="7">
        <f>IFERROR(VLOOKUP(VALUE(U2894),工作表2!$A:$N,14,1),0)</f>
        <v>144104841</v>
      </c>
      <c r="AF2894" s="7">
        <f t="shared" si="506"/>
        <v>152746185.69</v>
      </c>
    </row>
    <row r="2895" spans="1:32" x14ac:dyDescent="0.15">
      <c r="A2895" s="8">
        <v>102891</v>
      </c>
      <c r="B2895" s="3" t="s">
        <v>10527</v>
      </c>
      <c r="C2895" t="s">
        <v>10528</v>
      </c>
      <c r="D2895" t="s">
        <v>10537</v>
      </c>
      <c r="E2895" t="s">
        <v>10530</v>
      </c>
      <c r="F2895" t="s">
        <v>10531</v>
      </c>
      <c r="G2895" t="s">
        <v>10532</v>
      </c>
      <c r="H2895" t="s">
        <v>10538</v>
      </c>
      <c r="I2895" t="s">
        <v>10534</v>
      </c>
      <c r="J2895" t="s">
        <v>10535</v>
      </c>
      <c r="K2895" t="s">
        <v>10539</v>
      </c>
      <c r="L2895">
        <f t="shared" si="496"/>
        <v>100868</v>
      </c>
      <c r="M2895">
        <f t="shared" si="497"/>
        <v>100869</v>
      </c>
      <c r="N2895">
        <f t="shared" si="498"/>
        <v>100868</v>
      </c>
      <c r="O2895">
        <f t="shared" si="499"/>
        <v>100868</v>
      </c>
      <c r="P2895">
        <f t="shared" si="500"/>
        <v>100869</v>
      </c>
      <c r="Q2895">
        <f t="shared" si="501"/>
        <v>100868</v>
      </c>
      <c r="R2895">
        <f t="shared" si="502"/>
        <v>100868</v>
      </c>
      <c r="S2895">
        <f t="shared" si="503"/>
        <v>100869</v>
      </c>
      <c r="T2895">
        <f t="shared" si="504"/>
        <v>100868</v>
      </c>
      <c r="U2895">
        <f t="shared" si="505"/>
        <v>202892</v>
      </c>
      <c r="V2895" s="7">
        <f>IFERROR(VLOOKUP(VALUE(L2895),工作表2!$A:$N,14,1)/50,0)</f>
        <v>960149.41</v>
      </c>
      <c r="W2895" s="7">
        <f>IFERROR(VLOOKUP(VALUE(M2895),工作表2!$A:$N,14,1)/50,0)</f>
        <v>960149.41</v>
      </c>
      <c r="X2895" s="7">
        <f>IFERROR(VLOOKUP(VALUE(N2895),工作表2!$A:$N,14,1)/50,0)</f>
        <v>960149.41</v>
      </c>
      <c r="Y2895" s="7">
        <f>IFERROR(VLOOKUP(VALUE(O2895),工作表2!$A:$N,14,1)/50,0)</f>
        <v>960149.41</v>
      </c>
      <c r="Z2895" s="7">
        <f>IFERROR(VLOOKUP(VALUE(P2895),工作表2!$A:$N,14,1)/50,0)</f>
        <v>960149.41</v>
      </c>
      <c r="AA2895" s="7">
        <f>IFERROR(VLOOKUP(VALUE(Q2895),工作表2!$A:$N,14,1)/50,0)</f>
        <v>960149.41</v>
      </c>
      <c r="AB2895" s="7">
        <f>IFERROR(VLOOKUP(VALUE(R2895),工作表2!$A:$N,14,1)/50,0)</f>
        <v>960149.41</v>
      </c>
      <c r="AC2895" s="7">
        <f>IFERROR(VLOOKUP(VALUE(S2895),工作表2!$A:$N,14,1)/50,0)</f>
        <v>960149.41</v>
      </c>
      <c r="AD2895" s="7">
        <f>IFERROR(VLOOKUP(VALUE(T2895),工作表2!$A:$N,14,1)/50,0)</f>
        <v>960149.41</v>
      </c>
      <c r="AE2895" s="7">
        <f>IFERROR(VLOOKUP(VALUE(U2895),工作表2!$A:$N,14,1),0)</f>
        <v>144182417.5</v>
      </c>
      <c r="AF2895" s="7">
        <f t="shared" si="506"/>
        <v>152823762.19</v>
      </c>
    </row>
    <row r="2896" spans="1:32" x14ac:dyDescent="0.15">
      <c r="A2896" s="8">
        <v>102892</v>
      </c>
      <c r="B2896" s="3" t="s">
        <v>10540</v>
      </c>
      <c r="C2896" t="s">
        <v>10541</v>
      </c>
      <c r="D2896" t="s">
        <v>10537</v>
      </c>
      <c r="E2896" t="s">
        <v>10542</v>
      </c>
      <c r="F2896" t="s">
        <v>10531</v>
      </c>
      <c r="G2896" t="s">
        <v>10543</v>
      </c>
      <c r="H2896" t="s">
        <v>10544</v>
      </c>
      <c r="I2896" t="s">
        <v>10545</v>
      </c>
      <c r="J2896" t="s">
        <v>10546</v>
      </c>
      <c r="K2896" t="s">
        <v>10547</v>
      </c>
      <c r="L2896">
        <f t="shared" si="496"/>
        <v>100870</v>
      </c>
      <c r="M2896">
        <f t="shared" si="497"/>
        <v>100868</v>
      </c>
      <c r="N2896">
        <f t="shared" si="498"/>
        <v>100868</v>
      </c>
      <c r="O2896">
        <f t="shared" si="499"/>
        <v>100869</v>
      </c>
      <c r="P2896">
        <f t="shared" si="500"/>
        <v>100869</v>
      </c>
      <c r="Q2896">
        <f t="shared" si="501"/>
        <v>100869</v>
      </c>
      <c r="R2896">
        <f t="shared" si="502"/>
        <v>100870</v>
      </c>
      <c r="S2896">
        <f t="shared" si="503"/>
        <v>100870</v>
      </c>
      <c r="T2896">
        <f t="shared" si="504"/>
        <v>100870</v>
      </c>
      <c r="U2896">
        <f t="shared" si="505"/>
        <v>202893</v>
      </c>
      <c r="V2896" s="7">
        <f>IFERROR(VLOOKUP(VALUE(L2896),工作表2!$A:$N,14,1)/50,0)</f>
        <v>960149.41</v>
      </c>
      <c r="W2896" s="7">
        <f>IFERROR(VLOOKUP(VALUE(M2896),工作表2!$A:$N,14,1)/50,0)</f>
        <v>960149.41</v>
      </c>
      <c r="X2896" s="7">
        <f>IFERROR(VLOOKUP(VALUE(N2896),工作表2!$A:$N,14,1)/50,0)</f>
        <v>960149.41</v>
      </c>
      <c r="Y2896" s="7">
        <f>IFERROR(VLOOKUP(VALUE(O2896),工作表2!$A:$N,14,1)/50,0)</f>
        <v>960149.41</v>
      </c>
      <c r="Z2896" s="7">
        <f>IFERROR(VLOOKUP(VALUE(P2896),工作表2!$A:$N,14,1)/50,0)</f>
        <v>960149.41</v>
      </c>
      <c r="AA2896" s="7">
        <f>IFERROR(VLOOKUP(VALUE(Q2896),工作表2!$A:$N,14,1)/50,0)</f>
        <v>960149.41</v>
      </c>
      <c r="AB2896" s="7">
        <f>IFERROR(VLOOKUP(VALUE(R2896),工作表2!$A:$N,14,1)/50,0)</f>
        <v>960149.41</v>
      </c>
      <c r="AC2896" s="7">
        <f>IFERROR(VLOOKUP(VALUE(S2896),工作表2!$A:$N,14,1)/50,0)</f>
        <v>960149.41</v>
      </c>
      <c r="AD2896" s="7">
        <f>IFERROR(VLOOKUP(VALUE(T2896),工作表2!$A:$N,14,1)/50,0)</f>
        <v>960149.41</v>
      </c>
      <c r="AE2896" s="7">
        <f>IFERROR(VLOOKUP(VALUE(U2896),工作表2!$A:$N,14,1),0)</f>
        <v>144260025.5</v>
      </c>
      <c r="AF2896" s="7">
        <f t="shared" si="506"/>
        <v>152901370.19</v>
      </c>
    </row>
    <row r="2897" spans="1:32" x14ac:dyDescent="0.15">
      <c r="A2897" s="8">
        <v>102893</v>
      </c>
      <c r="B2897" s="3" t="s">
        <v>10548</v>
      </c>
      <c r="C2897" t="s">
        <v>10541</v>
      </c>
      <c r="D2897" t="s">
        <v>10529</v>
      </c>
      <c r="E2897" t="s">
        <v>10530</v>
      </c>
      <c r="F2897" t="s">
        <v>10549</v>
      </c>
      <c r="G2897" t="s">
        <v>10543</v>
      </c>
      <c r="H2897" t="s">
        <v>10538</v>
      </c>
      <c r="I2897" t="s">
        <v>10545</v>
      </c>
      <c r="J2897" t="s">
        <v>10546</v>
      </c>
      <c r="K2897" t="s">
        <v>10550</v>
      </c>
      <c r="L2897">
        <f t="shared" si="496"/>
        <v>100869</v>
      </c>
      <c r="M2897">
        <f t="shared" si="497"/>
        <v>100868</v>
      </c>
      <c r="N2897">
        <f t="shared" si="498"/>
        <v>100870</v>
      </c>
      <c r="O2897">
        <f t="shared" si="499"/>
        <v>100868</v>
      </c>
      <c r="P2897">
        <f t="shared" si="500"/>
        <v>100868</v>
      </c>
      <c r="Q2897">
        <f t="shared" si="501"/>
        <v>100869</v>
      </c>
      <c r="R2897">
        <f t="shared" si="502"/>
        <v>100868</v>
      </c>
      <c r="S2897">
        <f t="shared" si="503"/>
        <v>100870</v>
      </c>
      <c r="T2897">
        <f t="shared" si="504"/>
        <v>100870</v>
      </c>
      <c r="U2897">
        <f t="shared" si="505"/>
        <v>202894</v>
      </c>
      <c r="V2897" s="7">
        <f>IFERROR(VLOOKUP(VALUE(L2897),工作表2!$A:$N,14,1)/50,0)</f>
        <v>960149.41</v>
      </c>
      <c r="W2897" s="7">
        <f>IFERROR(VLOOKUP(VALUE(M2897),工作表2!$A:$N,14,1)/50,0)</f>
        <v>960149.41</v>
      </c>
      <c r="X2897" s="7">
        <f>IFERROR(VLOOKUP(VALUE(N2897),工作表2!$A:$N,14,1)/50,0)</f>
        <v>960149.41</v>
      </c>
      <c r="Y2897" s="7">
        <f>IFERROR(VLOOKUP(VALUE(O2897),工作表2!$A:$N,14,1)/50,0)</f>
        <v>960149.41</v>
      </c>
      <c r="Z2897" s="7">
        <f>IFERROR(VLOOKUP(VALUE(P2897),工作表2!$A:$N,14,1)/50,0)</f>
        <v>960149.41</v>
      </c>
      <c r="AA2897" s="7">
        <f>IFERROR(VLOOKUP(VALUE(Q2897),工作表2!$A:$N,14,1)/50,0)</f>
        <v>960149.41</v>
      </c>
      <c r="AB2897" s="7">
        <f>IFERROR(VLOOKUP(VALUE(R2897),工作表2!$A:$N,14,1)/50,0)</f>
        <v>960149.41</v>
      </c>
      <c r="AC2897" s="7">
        <f>IFERROR(VLOOKUP(VALUE(S2897),工作表2!$A:$N,14,1)/50,0)</f>
        <v>960149.41</v>
      </c>
      <c r="AD2897" s="7">
        <f>IFERROR(VLOOKUP(VALUE(T2897),工作表2!$A:$N,14,1)/50,0)</f>
        <v>960149.41</v>
      </c>
      <c r="AE2897" s="7">
        <f>IFERROR(VLOOKUP(VALUE(U2897),工作表2!$A:$N,14,1),0)</f>
        <v>146882904.5</v>
      </c>
      <c r="AF2897" s="7">
        <f t="shared" si="506"/>
        <v>155524249.19</v>
      </c>
    </row>
    <row r="2898" spans="1:32" x14ac:dyDescent="0.15">
      <c r="A2898" s="8">
        <v>102894</v>
      </c>
      <c r="B2898" s="3" t="s">
        <v>10548</v>
      </c>
      <c r="C2898" t="s">
        <v>10528</v>
      </c>
      <c r="D2898" t="s">
        <v>10529</v>
      </c>
      <c r="E2898" t="s">
        <v>10542</v>
      </c>
      <c r="F2898" t="s">
        <v>10549</v>
      </c>
      <c r="G2898" t="s">
        <v>10532</v>
      </c>
      <c r="H2898" t="s">
        <v>10533</v>
      </c>
      <c r="I2898" t="s">
        <v>10551</v>
      </c>
      <c r="J2898" t="s">
        <v>10546</v>
      </c>
      <c r="K2898" t="s">
        <v>10552</v>
      </c>
      <c r="L2898">
        <f t="shared" si="496"/>
        <v>100869</v>
      </c>
      <c r="M2898">
        <f t="shared" si="497"/>
        <v>100869</v>
      </c>
      <c r="N2898">
        <f t="shared" si="498"/>
        <v>100870</v>
      </c>
      <c r="O2898">
        <f t="shared" si="499"/>
        <v>100869</v>
      </c>
      <c r="P2898">
        <f t="shared" si="500"/>
        <v>100868</v>
      </c>
      <c r="Q2898">
        <f t="shared" si="501"/>
        <v>100868</v>
      </c>
      <c r="R2898">
        <f t="shared" si="502"/>
        <v>100869</v>
      </c>
      <c r="S2898">
        <f t="shared" si="503"/>
        <v>100868</v>
      </c>
      <c r="T2898">
        <f t="shared" si="504"/>
        <v>100870</v>
      </c>
      <c r="U2898">
        <f t="shared" si="505"/>
        <v>202895</v>
      </c>
      <c r="V2898" s="7">
        <f>IFERROR(VLOOKUP(VALUE(L2898),工作表2!$A:$N,14,1)/50,0)</f>
        <v>960149.41</v>
      </c>
      <c r="W2898" s="7">
        <f>IFERROR(VLOOKUP(VALUE(M2898),工作表2!$A:$N,14,1)/50,0)</f>
        <v>960149.41</v>
      </c>
      <c r="X2898" s="7">
        <f>IFERROR(VLOOKUP(VALUE(N2898),工作表2!$A:$N,14,1)/50,0)</f>
        <v>960149.41</v>
      </c>
      <c r="Y2898" s="7">
        <f>IFERROR(VLOOKUP(VALUE(O2898),工作表2!$A:$N,14,1)/50,0)</f>
        <v>960149.41</v>
      </c>
      <c r="Z2898" s="7">
        <f>IFERROR(VLOOKUP(VALUE(P2898),工作表2!$A:$N,14,1)/50,0)</f>
        <v>960149.41</v>
      </c>
      <c r="AA2898" s="7">
        <f>IFERROR(VLOOKUP(VALUE(Q2898),工作表2!$A:$N,14,1)/50,0)</f>
        <v>960149.41</v>
      </c>
      <c r="AB2898" s="7">
        <f>IFERROR(VLOOKUP(VALUE(R2898),工作表2!$A:$N,14,1)/50,0)</f>
        <v>960149.41</v>
      </c>
      <c r="AC2898" s="7">
        <f>IFERROR(VLOOKUP(VALUE(S2898),工作表2!$A:$N,14,1)/50,0)</f>
        <v>960149.41</v>
      </c>
      <c r="AD2898" s="7">
        <f>IFERROR(VLOOKUP(VALUE(T2898),工作表2!$A:$N,14,1)/50,0)</f>
        <v>960149.41</v>
      </c>
      <c r="AE2898" s="7">
        <f>IFERROR(VLOOKUP(VALUE(U2898),工作表2!$A:$N,14,1),0)</f>
        <v>144415338.5</v>
      </c>
      <c r="AF2898" s="7">
        <f t="shared" si="506"/>
        <v>153056683.19</v>
      </c>
    </row>
    <row r="2899" spans="1:32" x14ac:dyDescent="0.15">
      <c r="A2899" s="8">
        <v>102895</v>
      </c>
      <c r="B2899" s="3" t="s">
        <v>10540</v>
      </c>
      <c r="C2899" t="s">
        <v>10553</v>
      </c>
      <c r="D2899" t="s">
        <v>10537</v>
      </c>
      <c r="E2899" t="s">
        <v>10530</v>
      </c>
      <c r="F2899" t="s">
        <v>10554</v>
      </c>
      <c r="G2899" t="s">
        <v>10555</v>
      </c>
      <c r="H2899" t="s">
        <v>10538</v>
      </c>
      <c r="I2899" t="s">
        <v>10545</v>
      </c>
      <c r="J2899" t="s">
        <v>10546</v>
      </c>
      <c r="K2899" t="s">
        <v>10556</v>
      </c>
      <c r="L2899">
        <f t="shared" si="496"/>
        <v>100870</v>
      </c>
      <c r="M2899">
        <f t="shared" si="497"/>
        <v>100870</v>
      </c>
      <c r="N2899">
        <f t="shared" si="498"/>
        <v>100868</v>
      </c>
      <c r="O2899">
        <f t="shared" si="499"/>
        <v>100868</v>
      </c>
      <c r="P2899">
        <f t="shared" si="500"/>
        <v>100870</v>
      </c>
      <c r="Q2899">
        <f t="shared" si="501"/>
        <v>100870</v>
      </c>
      <c r="R2899">
        <f t="shared" si="502"/>
        <v>100868</v>
      </c>
      <c r="S2899">
        <f t="shared" si="503"/>
        <v>100870</v>
      </c>
      <c r="T2899">
        <f t="shared" si="504"/>
        <v>100870</v>
      </c>
      <c r="U2899">
        <f t="shared" si="505"/>
        <v>202896</v>
      </c>
      <c r="V2899" s="7">
        <f>IFERROR(VLOOKUP(VALUE(L2899),工作表2!$A:$N,14,1)/50,0)</f>
        <v>960149.41</v>
      </c>
      <c r="W2899" s="7">
        <f>IFERROR(VLOOKUP(VALUE(M2899),工作表2!$A:$N,14,1)/50,0)</f>
        <v>960149.41</v>
      </c>
      <c r="X2899" s="7">
        <f>IFERROR(VLOOKUP(VALUE(N2899),工作表2!$A:$N,14,1)/50,0)</f>
        <v>960149.41</v>
      </c>
      <c r="Y2899" s="7">
        <f>IFERROR(VLOOKUP(VALUE(O2899),工作表2!$A:$N,14,1)/50,0)</f>
        <v>960149.41</v>
      </c>
      <c r="Z2899" s="7">
        <f>IFERROR(VLOOKUP(VALUE(P2899),工作表2!$A:$N,14,1)/50,0)</f>
        <v>960149.41</v>
      </c>
      <c r="AA2899" s="7">
        <f>IFERROR(VLOOKUP(VALUE(Q2899),工作表2!$A:$N,14,1)/50,0)</f>
        <v>960149.41</v>
      </c>
      <c r="AB2899" s="7">
        <f>IFERROR(VLOOKUP(VALUE(R2899),工作表2!$A:$N,14,1)/50,0)</f>
        <v>960149.41</v>
      </c>
      <c r="AC2899" s="7">
        <f>IFERROR(VLOOKUP(VALUE(S2899),工作表2!$A:$N,14,1)/50,0)</f>
        <v>960149.41</v>
      </c>
      <c r="AD2899" s="7">
        <f>IFERROR(VLOOKUP(VALUE(T2899),工作表2!$A:$N,14,1)/50,0)</f>
        <v>960149.41</v>
      </c>
      <c r="AE2899" s="7">
        <f>IFERROR(VLOOKUP(VALUE(U2899),工作表2!$A:$N,14,1),0)</f>
        <v>144493044</v>
      </c>
      <c r="AF2899" s="7">
        <f t="shared" si="506"/>
        <v>153134388.69</v>
      </c>
    </row>
    <row r="2900" spans="1:32" x14ac:dyDescent="0.15">
      <c r="A2900" s="8">
        <v>102896</v>
      </c>
      <c r="B2900" s="3" t="s">
        <v>10548</v>
      </c>
      <c r="C2900" t="s">
        <v>10528</v>
      </c>
      <c r="D2900" t="s">
        <v>10557</v>
      </c>
      <c r="E2900" t="s">
        <v>10558</v>
      </c>
      <c r="F2900" t="s">
        <v>10554</v>
      </c>
      <c r="G2900" t="s">
        <v>10555</v>
      </c>
      <c r="H2900" t="s">
        <v>10544</v>
      </c>
      <c r="I2900" t="s">
        <v>10534</v>
      </c>
      <c r="J2900" t="s">
        <v>10559</v>
      </c>
      <c r="K2900" t="s">
        <v>10560</v>
      </c>
      <c r="L2900">
        <f t="shared" si="496"/>
        <v>100869</v>
      </c>
      <c r="M2900">
        <f t="shared" si="497"/>
        <v>100869</v>
      </c>
      <c r="N2900">
        <f t="shared" si="498"/>
        <v>100869</v>
      </c>
      <c r="O2900">
        <f t="shared" si="499"/>
        <v>100870</v>
      </c>
      <c r="P2900">
        <f t="shared" si="500"/>
        <v>100870</v>
      </c>
      <c r="Q2900">
        <f t="shared" si="501"/>
        <v>100870</v>
      </c>
      <c r="R2900">
        <f t="shared" si="502"/>
        <v>100870</v>
      </c>
      <c r="S2900">
        <f t="shared" si="503"/>
        <v>100869</v>
      </c>
      <c r="T2900">
        <f t="shared" si="504"/>
        <v>100869</v>
      </c>
      <c r="U2900">
        <f t="shared" si="505"/>
        <v>202897</v>
      </c>
      <c r="V2900" s="7">
        <f>IFERROR(VLOOKUP(VALUE(L2900),工作表2!$A:$N,14,1)/50,0)</f>
        <v>960149.41</v>
      </c>
      <c r="W2900" s="7">
        <f>IFERROR(VLOOKUP(VALUE(M2900),工作表2!$A:$N,14,1)/50,0)</f>
        <v>960149.41</v>
      </c>
      <c r="X2900" s="7">
        <f>IFERROR(VLOOKUP(VALUE(N2900),工作表2!$A:$N,14,1)/50,0)</f>
        <v>960149.41</v>
      </c>
      <c r="Y2900" s="7">
        <f>IFERROR(VLOOKUP(VALUE(O2900),工作表2!$A:$N,14,1)/50,0)</f>
        <v>960149.41</v>
      </c>
      <c r="Z2900" s="7">
        <f>IFERROR(VLOOKUP(VALUE(P2900),工作表2!$A:$N,14,1)/50,0)</f>
        <v>960149.41</v>
      </c>
      <c r="AA2900" s="7">
        <f>IFERROR(VLOOKUP(VALUE(Q2900),工作表2!$A:$N,14,1)/50,0)</f>
        <v>960149.41</v>
      </c>
      <c r="AB2900" s="7">
        <f>IFERROR(VLOOKUP(VALUE(R2900),工作表2!$A:$N,14,1)/50,0)</f>
        <v>960149.41</v>
      </c>
      <c r="AC2900" s="7">
        <f>IFERROR(VLOOKUP(VALUE(S2900),工作表2!$A:$N,14,1)/50,0)</f>
        <v>960149.41</v>
      </c>
      <c r="AD2900" s="7">
        <f>IFERROR(VLOOKUP(VALUE(T2900),工作表2!$A:$N,14,1)/50,0)</f>
        <v>960149.41</v>
      </c>
      <c r="AE2900" s="7">
        <f>IFERROR(VLOOKUP(VALUE(U2900),工作表2!$A:$N,14,1),0)</f>
        <v>147119115.5</v>
      </c>
      <c r="AF2900" s="7">
        <f t="shared" si="506"/>
        <v>155760460.19</v>
      </c>
    </row>
    <row r="2901" spans="1:32" x14ac:dyDescent="0.15">
      <c r="A2901" s="8">
        <v>102897</v>
      </c>
      <c r="B2901" s="3" t="s">
        <v>10548</v>
      </c>
      <c r="C2901" t="s">
        <v>10541</v>
      </c>
      <c r="D2901" t="s">
        <v>10529</v>
      </c>
      <c r="E2901" t="s">
        <v>10558</v>
      </c>
      <c r="F2901" t="s">
        <v>10554</v>
      </c>
      <c r="G2901" t="s">
        <v>10532</v>
      </c>
      <c r="H2901" t="s">
        <v>10538</v>
      </c>
      <c r="I2901" t="s">
        <v>10545</v>
      </c>
      <c r="J2901" t="s">
        <v>10535</v>
      </c>
      <c r="K2901" t="s">
        <v>10561</v>
      </c>
      <c r="L2901">
        <f t="shared" si="496"/>
        <v>100869</v>
      </c>
      <c r="M2901">
        <f t="shared" si="497"/>
        <v>100868</v>
      </c>
      <c r="N2901">
        <f t="shared" si="498"/>
        <v>100870</v>
      </c>
      <c r="O2901">
        <f t="shared" si="499"/>
        <v>100870</v>
      </c>
      <c r="P2901">
        <f t="shared" si="500"/>
        <v>100870</v>
      </c>
      <c r="Q2901">
        <f t="shared" si="501"/>
        <v>100868</v>
      </c>
      <c r="R2901">
        <f t="shared" si="502"/>
        <v>100868</v>
      </c>
      <c r="S2901">
        <f t="shared" si="503"/>
        <v>100870</v>
      </c>
      <c r="T2901">
        <f t="shared" si="504"/>
        <v>100868</v>
      </c>
      <c r="U2901">
        <f t="shared" si="505"/>
        <v>202898</v>
      </c>
      <c r="V2901" s="7">
        <f>IFERROR(VLOOKUP(VALUE(L2901),工作表2!$A:$N,14,1)/50,0)</f>
        <v>960149.41</v>
      </c>
      <c r="W2901" s="7">
        <f>IFERROR(VLOOKUP(VALUE(M2901),工作表2!$A:$N,14,1)/50,0)</f>
        <v>960149.41</v>
      </c>
      <c r="X2901" s="7">
        <f>IFERROR(VLOOKUP(VALUE(N2901),工作表2!$A:$N,14,1)/50,0)</f>
        <v>960149.41</v>
      </c>
      <c r="Y2901" s="7">
        <f>IFERROR(VLOOKUP(VALUE(O2901),工作表2!$A:$N,14,1)/50,0)</f>
        <v>960149.41</v>
      </c>
      <c r="Z2901" s="7">
        <f>IFERROR(VLOOKUP(VALUE(P2901),工作表2!$A:$N,14,1)/50,0)</f>
        <v>960149.41</v>
      </c>
      <c r="AA2901" s="7">
        <f>IFERROR(VLOOKUP(VALUE(Q2901),工作表2!$A:$N,14,1)/50,0)</f>
        <v>960149.41</v>
      </c>
      <c r="AB2901" s="7">
        <f>IFERROR(VLOOKUP(VALUE(R2901),工作表2!$A:$N,14,1)/50,0)</f>
        <v>960149.41</v>
      </c>
      <c r="AC2901" s="7">
        <f>IFERROR(VLOOKUP(VALUE(S2901),工作表2!$A:$N,14,1)/50,0)</f>
        <v>960149.41</v>
      </c>
      <c r="AD2901" s="7">
        <f>IFERROR(VLOOKUP(VALUE(T2901),工作表2!$A:$N,14,1)/50,0)</f>
        <v>960149.41</v>
      </c>
      <c r="AE2901" s="7">
        <f>IFERROR(VLOOKUP(VALUE(U2901),工作表2!$A:$N,14,1),0)</f>
        <v>145974223</v>
      </c>
      <c r="AF2901" s="7">
        <f t="shared" si="506"/>
        <v>154615567.69</v>
      </c>
    </row>
    <row r="2902" spans="1:32" x14ac:dyDescent="0.15">
      <c r="A2902" s="8">
        <v>102898</v>
      </c>
      <c r="B2902" s="3" t="s">
        <v>10548</v>
      </c>
      <c r="C2902" t="s">
        <v>10541</v>
      </c>
      <c r="D2902" t="s">
        <v>10537</v>
      </c>
      <c r="E2902" t="s">
        <v>10558</v>
      </c>
      <c r="F2902" t="s">
        <v>10554</v>
      </c>
      <c r="G2902" t="s">
        <v>10555</v>
      </c>
      <c r="H2902" t="s">
        <v>10538</v>
      </c>
      <c r="I2902" t="s">
        <v>10551</v>
      </c>
      <c r="J2902" t="s">
        <v>10546</v>
      </c>
      <c r="K2902" t="s">
        <v>10562</v>
      </c>
      <c r="L2902">
        <f t="shared" si="496"/>
        <v>100869</v>
      </c>
      <c r="M2902">
        <f t="shared" si="497"/>
        <v>100868</v>
      </c>
      <c r="N2902">
        <f t="shared" si="498"/>
        <v>100868</v>
      </c>
      <c r="O2902">
        <f t="shared" si="499"/>
        <v>100870</v>
      </c>
      <c r="P2902">
        <f t="shared" si="500"/>
        <v>100870</v>
      </c>
      <c r="Q2902">
        <f t="shared" si="501"/>
        <v>100870</v>
      </c>
      <c r="R2902">
        <f t="shared" si="502"/>
        <v>100868</v>
      </c>
      <c r="S2902">
        <f t="shared" si="503"/>
        <v>100868</v>
      </c>
      <c r="T2902">
        <f t="shared" si="504"/>
        <v>100870</v>
      </c>
      <c r="U2902">
        <f t="shared" si="505"/>
        <v>202899</v>
      </c>
      <c r="V2902" s="7">
        <f>IFERROR(VLOOKUP(VALUE(L2902),工作表2!$A:$N,14,1)/50,0)</f>
        <v>960149.41</v>
      </c>
      <c r="W2902" s="7">
        <f>IFERROR(VLOOKUP(VALUE(M2902),工作表2!$A:$N,14,1)/50,0)</f>
        <v>960149.41</v>
      </c>
      <c r="X2902" s="7">
        <f>IFERROR(VLOOKUP(VALUE(N2902),工作表2!$A:$N,14,1)/50,0)</f>
        <v>960149.41</v>
      </c>
      <c r="Y2902" s="7">
        <f>IFERROR(VLOOKUP(VALUE(O2902),工作表2!$A:$N,14,1)/50,0)</f>
        <v>960149.41</v>
      </c>
      <c r="Z2902" s="7">
        <f>IFERROR(VLOOKUP(VALUE(P2902),工作表2!$A:$N,14,1)/50,0)</f>
        <v>960149.41</v>
      </c>
      <c r="AA2902" s="7">
        <f>IFERROR(VLOOKUP(VALUE(Q2902),工作表2!$A:$N,14,1)/50,0)</f>
        <v>960149.41</v>
      </c>
      <c r="AB2902" s="7">
        <f>IFERROR(VLOOKUP(VALUE(R2902),工作表2!$A:$N,14,1)/50,0)</f>
        <v>960149.41</v>
      </c>
      <c r="AC2902" s="7">
        <f>IFERROR(VLOOKUP(VALUE(S2902),工作表2!$A:$N,14,1)/50,0)</f>
        <v>960149.41</v>
      </c>
      <c r="AD2902" s="7">
        <f>IFERROR(VLOOKUP(VALUE(T2902),工作表2!$A:$N,14,1)/50,0)</f>
        <v>960149.41</v>
      </c>
      <c r="AE2902" s="7">
        <f>IFERROR(VLOOKUP(VALUE(U2902),工作表2!$A:$N,14,1),0)</f>
        <v>146562643</v>
      </c>
      <c r="AF2902" s="7">
        <f t="shared" si="506"/>
        <v>155203987.69</v>
      </c>
    </row>
    <row r="2903" spans="1:32" x14ac:dyDescent="0.15">
      <c r="A2903" s="8">
        <v>102899</v>
      </c>
      <c r="B2903" s="3" t="s">
        <v>10527</v>
      </c>
      <c r="C2903" t="s">
        <v>10553</v>
      </c>
      <c r="D2903" t="s">
        <v>10529</v>
      </c>
      <c r="E2903" t="s">
        <v>10530</v>
      </c>
      <c r="F2903" t="s">
        <v>10554</v>
      </c>
      <c r="G2903" t="s">
        <v>10543</v>
      </c>
      <c r="H2903" t="s">
        <v>10533</v>
      </c>
      <c r="I2903" t="s">
        <v>10545</v>
      </c>
      <c r="J2903" t="s">
        <v>10535</v>
      </c>
      <c r="K2903" t="s">
        <v>10563</v>
      </c>
      <c r="L2903">
        <f t="shared" si="496"/>
        <v>100868</v>
      </c>
      <c r="M2903">
        <f t="shared" si="497"/>
        <v>100870</v>
      </c>
      <c r="N2903">
        <f t="shared" si="498"/>
        <v>100870</v>
      </c>
      <c r="O2903">
        <f t="shared" si="499"/>
        <v>100868</v>
      </c>
      <c r="P2903">
        <f t="shared" si="500"/>
        <v>100870</v>
      </c>
      <c r="Q2903">
        <f t="shared" si="501"/>
        <v>100869</v>
      </c>
      <c r="R2903">
        <f t="shared" si="502"/>
        <v>100869</v>
      </c>
      <c r="S2903">
        <f t="shared" si="503"/>
        <v>100870</v>
      </c>
      <c r="T2903">
        <f t="shared" si="504"/>
        <v>100868</v>
      </c>
      <c r="U2903">
        <f t="shared" si="505"/>
        <v>202900</v>
      </c>
      <c r="V2903" s="7">
        <f>IFERROR(VLOOKUP(VALUE(L2903),工作表2!$A:$N,14,1)/50,0)</f>
        <v>960149.41</v>
      </c>
      <c r="W2903" s="7">
        <f>IFERROR(VLOOKUP(VALUE(M2903),工作表2!$A:$N,14,1)/50,0)</f>
        <v>960149.41</v>
      </c>
      <c r="X2903" s="7">
        <f>IFERROR(VLOOKUP(VALUE(N2903),工作表2!$A:$N,14,1)/50,0)</f>
        <v>960149.41</v>
      </c>
      <c r="Y2903" s="7">
        <f>IFERROR(VLOOKUP(VALUE(O2903),工作表2!$A:$N,14,1)/50,0)</f>
        <v>960149.41</v>
      </c>
      <c r="Z2903" s="7">
        <f>IFERROR(VLOOKUP(VALUE(P2903),工作表2!$A:$N,14,1)/50,0)</f>
        <v>960149.41</v>
      </c>
      <c r="AA2903" s="7">
        <f>IFERROR(VLOOKUP(VALUE(Q2903),工作表2!$A:$N,14,1)/50,0)</f>
        <v>960149.41</v>
      </c>
      <c r="AB2903" s="7">
        <f>IFERROR(VLOOKUP(VALUE(R2903),工作表2!$A:$N,14,1)/50,0)</f>
        <v>960149.41</v>
      </c>
      <c r="AC2903" s="7">
        <f>IFERROR(VLOOKUP(VALUE(S2903),工作表2!$A:$N,14,1)/50,0)</f>
        <v>960149.41</v>
      </c>
      <c r="AD2903" s="7">
        <f>IFERROR(VLOOKUP(VALUE(T2903),工作表2!$A:$N,14,1)/50,0)</f>
        <v>960149.41</v>
      </c>
      <c r="AE2903" s="7">
        <f>IFERROR(VLOOKUP(VALUE(U2903),工作表2!$A:$N,14,1),0)</f>
        <v>147355625.5</v>
      </c>
      <c r="AF2903" s="7">
        <f t="shared" si="506"/>
        <v>155996970.19</v>
      </c>
    </row>
    <row r="2904" spans="1:32" x14ac:dyDescent="0.15">
      <c r="A2904" s="8">
        <v>102900</v>
      </c>
      <c r="B2904" s="3" t="s">
        <v>10564</v>
      </c>
      <c r="C2904" t="s">
        <v>10565</v>
      </c>
      <c r="D2904" t="s">
        <v>10566</v>
      </c>
      <c r="E2904" t="s">
        <v>10567</v>
      </c>
      <c r="F2904" t="s">
        <v>10568</v>
      </c>
      <c r="G2904" t="s">
        <v>10569</v>
      </c>
      <c r="H2904" t="s">
        <v>10570</v>
      </c>
      <c r="I2904" t="s">
        <v>10571</v>
      </c>
      <c r="J2904" t="s">
        <v>10572</v>
      </c>
      <c r="K2904" t="s">
        <v>10573</v>
      </c>
      <c r="L2904">
        <f t="shared" si="496"/>
        <v>100872</v>
      </c>
      <c r="M2904">
        <f t="shared" si="497"/>
        <v>100871</v>
      </c>
      <c r="N2904">
        <f t="shared" si="498"/>
        <v>100872</v>
      </c>
      <c r="O2904">
        <f t="shared" si="499"/>
        <v>100873</v>
      </c>
      <c r="P2904">
        <f t="shared" si="500"/>
        <v>100871</v>
      </c>
      <c r="Q2904">
        <f t="shared" si="501"/>
        <v>100871</v>
      </c>
      <c r="R2904">
        <f t="shared" si="502"/>
        <v>100871</v>
      </c>
      <c r="S2904">
        <f t="shared" si="503"/>
        <v>100873</v>
      </c>
      <c r="T2904">
        <f t="shared" si="504"/>
        <v>100873</v>
      </c>
      <c r="U2904">
        <f t="shared" si="505"/>
        <v>202901</v>
      </c>
      <c r="V2904" s="7">
        <f>IFERROR(VLOOKUP(VALUE(L2904),工作表2!$A:$N,14,1)/50,0)</f>
        <v>967285.93</v>
      </c>
      <c r="W2904" s="7">
        <f>IFERROR(VLOOKUP(VALUE(M2904),工作表2!$A:$N,14,1)/50,0)</f>
        <v>967285.93</v>
      </c>
      <c r="X2904" s="7">
        <f>IFERROR(VLOOKUP(VALUE(N2904),工作表2!$A:$N,14,1)/50,0)</f>
        <v>967285.93</v>
      </c>
      <c r="Y2904" s="7">
        <f>IFERROR(VLOOKUP(VALUE(O2904),工作表2!$A:$N,14,1)/50,0)</f>
        <v>967285.93</v>
      </c>
      <c r="Z2904" s="7">
        <f>IFERROR(VLOOKUP(VALUE(P2904),工作表2!$A:$N,14,1)/50,0)</f>
        <v>967285.93</v>
      </c>
      <c r="AA2904" s="7">
        <f>IFERROR(VLOOKUP(VALUE(Q2904),工作表2!$A:$N,14,1)/50,0)</f>
        <v>967285.93</v>
      </c>
      <c r="AB2904" s="7">
        <f>IFERROR(VLOOKUP(VALUE(R2904),工作表2!$A:$N,14,1)/50,0)</f>
        <v>967285.93</v>
      </c>
      <c r="AC2904" s="7">
        <f>IFERROR(VLOOKUP(VALUE(S2904),工作表2!$A:$N,14,1)/50,0)</f>
        <v>967285.93</v>
      </c>
      <c r="AD2904" s="7">
        <f>IFERROR(VLOOKUP(VALUE(T2904),工作表2!$A:$N,14,1)/50,0)</f>
        <v>967285.93</v>
      </c>
      <c r="AE2904" s="7">
        <f>IFERROR(VLOOKUP(VALUE(U2904),工作表2!$A:$N,14,1),0)</f>
        <v>145170646</v>
      </c>
      <c r="AF2904" s="7">
        <f t="shared" si="506"/>
        <v>153876219.37</v>
      </c>
    </row>
    <row r="2905" spans="1:32" x14ac:dyDescent="0.15">
      <c r="A2905" s="8">
        <v>102901</v>
      </c>
      <c r="B2905" s="3" t="s">
        <v>10564</v>
      </c>
      <c r="C2905" t="s">
        <v>10574</v>
      </c>
      <c r="D2905" t="s">
        <v>10575</v>
      </c>
      <c r="E2905" t="s">
        <v>10567</v>
      </c>
      <c r="F2905" t="s">
        <v>10576</v>
      </c>
      <c r="G2905" t="s">
        <v>10577</v>
      </c>
      <c r="H2905" t="s">
        <v>10570</v>
      </c>
      <c r="I2905" t="s">
        <v>10578</v>
      </c>
      <c r="J2905" t="s">
        <v>10572</v>
      </c>
      <c r="K2905" t="s">
        <v>10579</v>
      </c>
      <c r="L2905">
        <f t="shared" si="496"/>
        <v>100872</v>
      </c>
      <c r="M2905">
        <f t="shared" si="497"/>
        <v>100872</v>
      </c>
      <c r="N2905">
        <f t="shared" si="498"/>
        <v>100871</v>
      </c>
      <c r="O2905">
        <f t="shared" si="499"/>
        <v>100873</v>
      </c>
      <c r="P2905">
        <f t="shared" si="500"/>
        <v>100873</v>
      </c>
      <c r="Q2905">
        <f t="shared" si="501"/>
        <v>100873</v>
      </c>
      <c r="R2905">
        <f t="shared" si="502"/>
        <v>100871</v>
      </c>
      <c r="S2905">
        <f t="shared" si="503"/>
        <v>100872</v>
      </c>
      <c r="T2905">
        <f t="shared" si="504"/>
        <v>100873</v>
      </c>
      <c r="U2905">
        <f t="shared" si="505"/>
        <v>202902</v>
      </c>
      <c r="V2905" s="7">
        <f>IFERROR(VLOOKUP(VALUE(L2905),工作表2!$A:$N,14,1)/50,0)</f>
        <v>967285.93</v>
      </c>
      <c r="W2905" s="7">
        <f>IFERROR(VLOOKUP(VALUE(M2905),工作表2!$A:$N,14,1)/50,0)</f>
        <v>967285.93</v>
      </c>
      <c r="X2905" s="7">
        <f>IFERROR(VLOOKUP(VALUE(N2905),工作表2!$A:$N,14,1)/50,0)</f>
        <v>967285.93</v>
      </c>
      <c r="Y2905" s="7">
        <f>IFERROR(VLOOKUP(VALUE(O2905),工作表2!$A:$N,14,1)/50,0)</f>
        <v>967285.93</v>
      </c>
      <c r="Z2905" s="7">
        <f>IFERROR(VLOOKUP(VALUE(P2905),工作表2!$A:$N,14,1)/50,0)</f>
        <v>967285.93</v>
      </c>
      <c r="AA2905" s="7">
        <f>IFERROR(VLOOKUP(VALUE(Q2905),工作表2!$A:$N,14,1)/50,0)</f>
        <v>967285.93</v>
      </c>
      <c r="AB2905" s="7">
        <f>IFERROR(VLOOKUP(VALUE(R2905),工作表2!$A:$N,14,1)/50,0)</f>
        <v>967285.93</v>
      </c>
      <c r="AC2905" s="7">
        <f>IFERROR(VLOOKUP(VALUE(S2905),工作表2!$A:$N,14,1)/50,0)</f>
        <v>967285.93</v>
      </c>
      <c r="AD2905" s="7">
        <f>IFERROR(VLOOKUP(VALUE(T2905),工作表2!$A:$N,14,1)/50,0)</f>
        <v>967285.93</v>
      </c>
      <c r="AE2905" s="7">
        <f>IFERROR(VLOOKUP(VALUE(U2905),工作表2!$A:$N,14,1),0)</f>
        <v>145248340.5</v>
      </c>
      <c r="AF2905" s="7">
        <f t="shared" si="506"/>
        <v>153953913.87</v>
      </c>
    </row>
    <row r="2906" spans="1:32" x14ac:dyDescent="0.15">
      <c r="A2906" s="8">
        <v>102902</v>
      </c>
      <c r="B2906" s="3" t="s">
        <v>10564</v>
      </c>
      <c r="C2906" t="s">
        <v>10580</v>
      </c>
      <c r="D2906" t="s">
        <v>10566</v>
      </c>
      <c r="E2906" t="s">
        <v>10581</v>
      </c>
      <c r="F2906" t="s">
        <v>10582</v>
      </c>
      <c r="G2906" t="s">
        <v>10577</v>
      </c>
      <c r="H2906" t="s">
        <v>10570</v>
      </c>
      <c r="I2906" t="s">
        <v>10578</v>
      </c>
      <c r="J2906" t="s">
        <v>10583</v>
      </c>
      <c r="K2906" t="s">
        <v>10584</v>
      </c>
      <c r="L2906">
        <f t="shared" si="496"/>
        <v>100872</v>
      </c>
      <c r="M2906">
        <f t="shared" si="497"/>
        <v>100873</v>
      </c>
      <c r="N2906">
        <f t="shared" si="498"/>
        <v>100872</v>
      </c>
      <c r="O2906">
        <f t="shared" si="499"/>
        <v>100871</v>
      </c>
      <c r="P2906">
        <f t="shared" si="500"/>
        <v>100872</v>
      </c>
      <c r="Q2906">
        <f t="shared" si="501"/>
        <v>100873</v>
      </c>
      <c r="R2906">
        <f t="shared" si="502"/>
        <v>100871</v>
      </c>
      <c r="S2906">
        <f t="shared" si="503"/>
        <v>100872</v>
      </c>
      <c r="T2906">
        <f t="shared" si="504"/>
        <v>100871</v>
      </c>
      <c r="U2906">
        <f t="shared" si="505"/>
        <v>202903</v>
      </c>
      <c r="V2906" s="7">
        <f>IFERROR(VLOOKUP(VALUE(L2906),工作表2!$A:$N,14,1)/50,0)</f>
        <v>967285.93</v>
      </c>
      <c r="W2906" s="7">
        <f>IFERROR(VLOOKUP(VALUE(M2906),工作表2!$A:$N,14,1)/50,0)</f>
        <v>967285.93</v>
      </c>
      <c r="X2906" s="7">
        <f>IFERROR(VLOOKUP(VALUE(N2906),工作表2!$A:$N,14,1)/50,0)</f>
        <v>967285.93</v>
      </c>
      <c r="Y2906" s="7">
        <f>IFERROR(VLOOKUP(VALUE(O2906),工作表2!$A:$N,14,1)/50,0)</f>
        <v>967285.93</v>
      </c>
      <c r="Z2906" s="7">
        <f>IFERROR(VLOOKUP(VALUE(P2906),工作表2!$A:$N,14,1)/50,0)</f>
        <v>967285.93</v>
      </c>
      <c r="AA2906" s="7">
        <f>IFERROR(VLOOKUP(VALUE(Q2906),工作表2!$A:$N,14,1)/50,0)</f>
        <v>967285.93</v>
      </c>
      <c r="AB2906" s="7">
        <f>IFERROR(VLOOKUP(VALUE(R2906),工作表2!$A:$N,14,1)/50,0)</f>
        <v>967285.93</v>
      </c>
      <c r="AC2906" s="7">
        <f>IFERROR(VLOOKUP(VALUE(S2906),工作表2!$A:$N,14,1)/50,0)</f>
        <v>967285.93</v>
      </c>
      <c r="AD2906" s="7">
        <f>IFERROR(VLOOKUP(VALUE(T2906),工作表2!$A:$N,14,1)/50,0)</f>
        <v>967285.93</v>
      </c>
      <c r="AE2906" s="7">
        <f>IFERROR(VLOOKUP(VALUE(U2906),工作表2!$A:$N,14,1),0)</f>
        <v>145326066</v>
      </c>
      <c r="AF2906" s="7">
        <f t="shared" si="506"/>
        <v>154031639.37</v>
      </c>
    </row>
    <row r="2907" spans="1:32" x14ac:dyDescent="0.15">
      <c r="A2907" s="8">
        <v>102903</v>
      </c>
      <c r="B2907" s="3" t="s">
        <v>10585</v>
      </c>
      <c r="C2907" t="s">
        <v>10580</v>
      </c>
      <c r="D2907" t="s">
        <v>10586</v>
      </c>
      <c r="E2907" t="s">
        <v>10581</v>
      </c>
      <c r="F2907" t="s">
        <v>10568</v>
      </c>
      <c r="G2907" t="s">
        <v>10577</v>
      </c>
      <c r="H2907" t="s">
        <v>10587</v>
      </c>
      <c r="I2907" t="s">
        <v>10571</v>
      </c>
      <c r="J2907" t="s">
        <v>10583</v>
      </c>
      <c r="K2907" t="s">
        <v>10588</v>
      </c>
      <c r="L2907">
        <f t="shared" si="496"/>
        <v>100871</v>
      </c>
      <c r="M2907">
        <f t="shared" si="497"/>
        <v>100873</v>
      </c>
      <c r="N2907">
        <f t="shared" si="498"/>
        <v>100873</v>
      </c>
      <c r="O2907">
        <f t="shared" si="499"/>
        <v>100871</v>
      </c>
      <c r="P2907">
        <f t="shared" si="500"/>
        <v>100871</v>
      </c>
      <c r="Q2907">
        <f t="shared" si="501"/>
        <v>100873</v>
      </c>
      <c r="R2907">
        <f t="shared" si="502"/>
        <v>100873</v>
      </c>
      <c r="S2907">
        <f t="shared" si="503"/>
        <v>100873</v>
      </c>
      <c r="T2907">
        <f t="shared" si="504"/>
        <v>100871</v>
      </c>
      <c r="U2907">
        <f t="shared" si="505"/>
        <v>202904</v>
      </c>
      <c r="V2907" s="7">
        <f>IFERROR(VLOOKUP(VALUE(L2907),工作表2!$A:$N,14,1)/50,0)</f>
        <v>967285.93</v>
      </c>
      <c r="W2907" s="7">
        <f>IFERROR(VLOOKUP(VALUE(M2907),工作表2!$A:$N,14,1)/50,0)</f>
        <v>967285.93</v>
      </c>
      <c r="X2907" s="7">
        <f>IFERROR(VLOOKUP(VALUE(N2907),工作表2!$A:$N,14,1)/50,0)</f>
        <v>967285.93</v>
      </c>
      <c r="Y2907" s="7">
        <f>IFERROR(VLOOKUP(VALUE(O2907),工作表2!$A:$N,14,1)/50,0)</f>
        <v>967285.93</v>
      </c>
      <c r="Z2907" s="7">
        <f>IFERROR(VLOOKUP(VALUE(P2907),工作表2!$A:$N,14,1)/50,0)</f>
        <v>967285.93</v>
      </c>
      <c r="AA2907" s="7">
        <f>IFERROR(VLOOKUP(VALUE(Q2907),工作表2!$A:$N,14,1)/50,0)</f>
        <v>967285.93</v>
      </c>
      <c r="AB2907" s="7">
        <f>IFERROR(VLOOKUP(VALUE(R2907),工作表2!$A:$N,14,1)/50,0)</f>
        <v>967285.93</v>
      </c>
      <c r="AC2907" s="7">
        <f>IFERROR(VLOOKUP(VALUE(S2907),工作表2!$A:$N,14,1)/50,0)</f>
        <v>967285.93</v>
      </c>
      <c r="AD2907" s="7">
        <f>IFERROR(VLOOKUP(VALUE(T2907),工作表2!$A:$N,14,1)/50,0)</f>
        <v>967285.93</v>
      </c>
      <c r="AE2907" s="7">
        <f>IFERROR(VLOOKUP(VALUE(U2907),工作表2!$A:$N,14,1),0)</f>
        <v>147966433</v>
      </c>
      <c r="AF2907" s="7">
        <f t="shared" si="506"/>
        <v>156672006.37</v>
      </c>
    </row>
    <row r="2908" spans="1:32" x14ac:dyDescent="0.15">
      <c r="A2908" s="8">
        <v>102904</v>
      </c>
      <c r="B2908" s="3" t="s">
        <v>10585</v>
      </c>
      <c r="C2908" t="s">
        <v>10580</v>
      </c>
      <c r="D2908" t="s">
        <v>10566</v>
      </c>
      <c r="E2908" t="s">
        <v>10581</v>
      </c>
      <c r="F2908" t="s">
        <v>10576</v>
      </c>
      <c r="G2908" t="s">
        <v>10589</v>
      </c>
      <c r="H2908" t="s">
        <v>10587</v>
      </c>
      <c r="I2908" t="s">
        <v>10590</v>
      </c>
      <c r="J2908" t="s">
        <v>10591</v>
      </c>
      <c r="K2908" t="s">
        <v>10592</v>
      </c>
      <c r="L2908">
        <f t="shared" si="496"/>
        <v>100871</v>
      </c>
      <c r="M2908">
        <f t="shared" si="497"/>
        <v>100873</v>
      </c>
      <c r="N2908">
        <f t="shared" si="498"/>
        <v>100872</v>
      </c>
      <c r="O2908">
        <f t="shared" si="499"/>
        <v>100871</v>
      </c>
      <c r="P2908">
        <f t="shared" si="500"/>
        <v>100873</v>
      </c>
      <c r="Q2908">
        <f t="shared" si="501"/>
        <v>100872</v>
      </c>
      <c r="R2908">
        <f t="shared" si="502"/>
        <v>100873</v>
      </c>
      <c r="S2908">
        <f t="shared" si="503"/>
        <v>100871</v>
      </c>
      <c r="T2908">
        <f t="shared" si="504"/>
        <v>100872</v>
      </c>
      <c r="U2908">
        <f t="shared" si="505"/>
        <v>202905</v>
      </c>
      <c r="V2908" s="7">
        <f>IFERROR(VLOOKUP(VALUE(L2908),工作表2!$A:$N,14,1)/50,0)</f>
        <v>967285.93</v>
      </c>
      <c r="W2908" s="7">
        <f>IFERROR(VLOOKUP(VALUE(M2908),工作表2!$A:$N,14,1)/50,0)</f>
        <v>967285.93</v>
      </c>
      <c r="X2908" s="7">
        <f>IFERROR(VLOOKUP(VALUE(N2908),工作表2!$A:$N,14,1)/50,0)</f>
        <v>967285.93</v>
      </c>
      <c r="Y2908" s="7">
        <f>IFERROR(VLOOKUP(VALUE(O2908),工作表2!$A:$N,14,1)/50,0)</f>
        <v>967285.93</v>
      </c>
      <c r="Z2908" s="7">
        <f>IFERROR(VLOOKUP(VALUE(P2908),工作表2!$A:$N,14,1)/50,0)</f>
        <v>967285.93</v>
      </c>
      <c r="AA2908" s="7">
        <f>IFERROR(VLOOKUP(VALUE(Q2908),工作表2!$A:$N,14,1)/50,0)</f>
        <v>967285.93</v>
      </c>
      <c r="AB2908" s="7">
        <f>IFERROR(VLOOKUP(VALUE(R2908),工作表2!$A:$N,14,1)/50,0)</f>
        <v>967285.93</v>
      </c>
      <c r="AC2908" s="7">
        <f>IFERROR(VLOOKUP(VALUE(S2908),工作表2!$A:$N,14,1)/50,0)</f>
        <v>967285.93</v>
      </c>
      <c r="AD2908" s="7">
        <f>IFERROR(VLOOKUP(VALUE(T2908),工作表2!$A:$N,14,1)/50,0)</f>
        <v>967285.93</v>
      </c>
      <c r="AE2908" s="7">
        <f>IFERROR(VLOOKUP(VALUE(U2908),工作表2!$A:$N,14,1),0)</f>
        <v>145481615</v>
      </c>
      <c r="AF2908" s="7">
        <f t="shared" si="506"/>
        <v>154187188.37</v>
      </c>
    </row>
    <row r="2909" spans="1:32" x14ac:dyDescent="0.15">
      <c r="A2909" s="8">
        <v>102905</v>
      </c>
      <c r="B2909" s="3" t="s">
        <v>10593</v>
      </c>
      <c r="C2909" t="s">
        <v>10574</v>
      </c>
      <c r="D2909" t="s">
        <v>10575</v>
      </c>
      <c r="E2909" t="s">
        <v>10567</v>
      </c>
      <c r="F2909" t="s">
        <v>10576</v>
      </c>
      <c r="G2909" t="s">
        <v>10589</v>
      </c>
      <c r="H2909" t="s">
        <v>10594</v>
      </c>
      <c r="I2909" t="s">
        <v>10590</v>
      </c>
      <c r="J2909" t="s">
        <v>10583</v>
      </c>
      <c r="K2909" t="s">
        <v>10595</v>
      </c>
      <c r="L2909">
        <f t="shared" si="496"/>
        <v>100873</v>
      </c>
      <c r="M2909">
        <f t="shared" si="497"/>
        <v>100872</v>
      </c>
      <c r="N2909">
        <f t="shared" si="498"/>
        <v>100871</v>
      </c>
      <c r="O2909">
        <f t="shared" si="499"/>
        <v>100873</v>
      </c>
      <c r="P2909">
        <f t="shared" si="500"/>
        <v>100873</v>
      </c>
      <c r="Q2909">
        <f t="shared" si="501"/>
        <v>100872</v>
      </c>
      <c r="R2909">
        <f t="shared" si="502"/>
        <v>100872</v>
      </c>
      <c r="S2909">
        <f t="shared" si="503"/>
        <v>100871</v>
      </c>
      <c r="T2909">
        <f t="shared" si="504"/>
        <v>100871</v>
      </c>
      <c r="U2909">
        <f t="shared" si="505"/>
        <v>202906</v>
      </c>
      <c r="V2909" s="7">
        <f>IFERROR(VLOOKUP(VALUE(L2909),工作表2!$A:$N,14,1)/50,0)</f>
        <v>967285.93</v>
      </c>
      <c r="W2909" s="7">
        <f>IFERROR(VLOOKUP(VALUE(M2909),工作表2!$A:$N,14,1)/50,0)</f>
        <v>967285.93</v>
      </c>
      <c r="X2909" s="7">
        <f>IFERROR(VLOOKUP(VALUE(N2909),工作表2!$A:$N,14,1)/50,0)</f>
        <v>967285.93</v>
      </c>
      <c r="Y2909" s="7">
        <f>IFERROR(VLOOKUP(VALUE(O2909),工作表2!$A:$N,14,1)/50,0)</f>
        <v>967285.93</v>
      </c>
      <c r="Z2909" s="7">
        <f>IFERROR(VLOOKUP(VALUE(P2909),工作表2!$A:$N,14,1)/50,0)</f>
        <v>967285.93</v>
      </c>
      <c r="AA2909" s="7">
        <f>IFERROR(VLOOKUP(VALUE(Q2909),工作表2!$A:$N,14,1)/50,0)</f>
        <v>967285.93</v>
      </c>
      <c r="AB2909" s="7">
        <f>IFERROR(VLOOKUP(VALUE(R2909),工作表2!$A:$N,14,1)/50,0)</f>
        <v>967285.93</v>
      </c>
      <c r="AC2909" s="7">
        <f>IFERROR(VLOOKUP(VALUE(S2909),工作表2!$A:$N,14,1)/50,0)</f>
        <v>967285.93</v>
      </c>
      <c r="AD2909" s="7">
        <f>IFERROR(VLOOKUP(VALUE(T2909),工作表2!$A:$N,14,1)/50,0)</f>
        <v>967285.93</v>
      </c>
      <c r="AE2909" s="7">
        <f>IFERROR(VLOOKUP(VALUE(U2909),工作表2!$A:$N,14,1),0)</f>
        <v>145559437.5</v>
      </c>
      <c r="AF2909" s="7">
        <f t="shared" si="506"/>
        <v>154265010.87</v>
      </c>
    </row>
    <row r="2910" spans="1:32" x14ac:dyDescent="0.15">
      <c r="A2910" s="8">
        <v>102906</v>
      </c>
      <c r="B2910" s="3" t="s">
        <v>10585</v>
      </c>
      <c r="C2910" t="s">
        <v>10565</v>
      </c>
      <c r="D2910" t="s">
        <v>10586</v>
      </c>
      <c r="E2910" t="s">
        <v>10581</v>
      </c>
      <c r="F2910" t="s">
        <v>10576</v>
      </c>
      <c r="G2910" t="s">
        <v>10589</v>
      </c>
      <c r="H2910" t="s">
        <v>10594</v>
      </c>
      <c r="I2910" t="s">
        <v>10571</v>
      </c>
      <c r="J2910" t="s">
        <v>10583</v>
      </c>
      <c r="K2910" t="s">
        <v>10596</v>
      </c>
      <c r="L2910">
        <f t="shared" si="496"/>
        <v>100871</v>
      </c>
      <c r="M2910">
        <f t="shared" si="497"/>
        <v>100871</v>
      </c>
      <c r="N2910">
        <f t="shared" si="498"/>
        <v>100873</v>
      </c>
      <c r="O2910">
        <f t="shared" si="499"/>
        <v>100871</v>
      </c>
      <c r="P2910">
        <f t="shared" si="500"/>
        <v>100873</v>
      </c>
      <c r="Q2910">
        <f t="shared" si="501"/>
        <v>100872</v>
      </c>
      <c r="R2910">
        <f t="shared" si="502"/>
        <v>100872</v>
      </c>
      <c r="S2910">
        <f t="shared" si="503"/>
        <v>100873</v>
      </c>
      <c r="T2910">
        <f t="shared" si="504"/>
        <v>100871</v>
      </c>
      <c r="U2910">
        <f t="shared" si="505"/>
        <v>202907</v>
      </c>
      <c r="V2910" s="7">
        <f>IFERROR(VLOOKUP(VALUE(L2910),工作表2!$A:$N,14,1)/50,0)</f>
        <v>967285.93</v>
      </c>
      <c r="W2910" s="7">
        <f>IFERROR(VLOOKUP(VALUE(M2910),工作表2!$A:$N,14,1)/50,0)</f>
        <v>967285.93</v>
      </c>
      <c r="X2910" s="7">
        <f>IFERROR(VLOOKUP(VALUE(N2910),工作表2!$A:$N,14,1)/50,0)</f>
        <v>967285.93</v>
      </c>
      <c r="Y2910" s="7">
        <f>IFERROR(VLOOKUP(VALUE(O2910),工作表2!$A:$N,14,1)/50,0)</f>
        <v>967285.93</v>
      </c>
      <c r="Z2910" s="7">
        <f>IFERROR(VLOOKUP(VALUE(P2910),工作表2!$A:$N,14,1)/50,0)</f>
        <v>967285.93</v>
      </c>
      <c r="AA2910" s="7">
        <f>IFERROR(VLOOKUP(VALUE(Q2910),工作表2!$A:$N,14,1)/50,0)</f>
        <v>967285.93</v>
      </c>
      <c r="AB2910" s="7">
        <f>IFERROR(VLOOKUP(VALUE(R2910),工作表2!$A:$N,14,1)/50,0)</f>
        <v>967285.93</v>
      </c>
      <c r="AC2910" s="7">
        <f>IFERROR(VLOOKUP(VALUE(S2910),工作表2!$A:$N,14,1)/50,0)</f>
        <v>967285.93</v>
      </c>
      <c r="AD2910" s="7">
        <f>IFERROR(VLOOKUP(VALUE(T2910),工作表2!$A:$N,14,1)/50,0)</f>
        <v>967285.93</v>
      </c>
      <c r="AE2910" s="7">
        <f>IFERROR(VLOOKUP(VALUE(U2910),工作表2!$A:$N,14,1),0)</f>
        <v>148203004</v>
      </c>
      <c r="AF2910" s="7">
        <f t="shared" si="506"/>
        <v>156908577.37</v>
      </c>
    </row>
    <row r="2911" spans="1:32" x14ac:dyDescent="0.15">
      <c r="A2911" s="8">
        <v>102907</v>
      </c>
      <c r="B2911" s="3" t="s">
        <v>10593</v>
      </c>
      <c r="C2911" t="s">
        <v>10565</v>
      </c>
      <c r="D2911" t="s">
        <v>10586</v>
      </c>
      <c r="E2911" t="s">
        <v>10597</v>
      </c>
      <c r="F2911" t="s">
        <v>10576</v>
      </c>
      <c r="G2911" t="s">
        <v>10589</v>
      </c>
      <c r="H2911" t="s">
        <v>10587</v>
      </c>
      <c r="I2911" t="s">
        <v>10590</v>
      </c>
      <c r="J2911" t="s">
        <v>10583</v>
      </c>
      <c r="K2911" t="s">
        <v>10598</v>
      </c>
      <c r="L2911">
        <f t="shared" si="496"/>
        <v>100873</v>
      </c>
      <c r="M2911">
        <f t="shared" si="497"/>
        <v>100871</v>
      </c>
      <c r="N2911">
        <f t="shared" si="498"/>
        <v>100873</v>
      </c>
      <c r="O2911">
        <f t="shared" si="499"/>
        <v>100872</v>
      </c>
      <c r="P2911">
        <f t="shared" si="500"/>
        <v>100873</v>
      </c>
      <c r="Q2911">
        <f t="shared" si="501"/>
        <v>100872</v>
      </c>
      <c r="R2911">
        <f t="shared" si="502"/>
        <v>100873</v>
      </c>
      <c r="S2911">
        <f t="shared" si="503"/>
        <v>100871</v>
      </c>
      <c r="T2911">
        <f t="shared" si="504"/>
        <v>100871</v>
      </c>
      <c r="U2911">
        <f t="shared" si="505"/>
        <v>202908</v>
      </c>
      <c r="V2911" s="7">
        <f>IFERROR(VLOOKUP(VALUE(L2911),工作表2!$A:$N,14,1)/50,0)</f>
        <v>967285.93</v>
      </c>
      <c r="W2911" s="7">
        <f>IFERROR(VLOOKUP(VALUE(M2911),工作表2!$A:$N,14,1)/50,0)</f>
        <v>967285.93</v>
      </c>
      <c r="X2911" s="7">
        <f>IFERROR(VLOOKUP(VALUE(N2911),工作表2!$A:$N,14,1)/50,0)</f>
        <v>967285.93</v>
      </c>
      <c r="Y2911" s="7">
        <f>IFERROR(VLOOKUP(VALUE(O2911),工作表2!$A:$N,14,1)/50,0)</f>
        <v>967285.93</v>
      </c>
      <c r="Z2911" s="7">
        <f>IFERROR(VLOOKUP(VALUE(P2911),工作表2!$A:$N,14,1)/50,0)</f>
        <v>967285.93</v>
      </c>
      <c r="AA2911" s="7">
        <f>IFERROR(VLOOKUP(VALUE(Q2911),工作表2!$A:$N,14,1)/50,0)</f>
        <v>967285.93</v>
      </c>
      <c r="AB2911" s="7">
        <f>IFERROR(VLOOKUP(VALUE(R2911),工作表2!$A:$N,14,1)/50,0)</f>
        <v>967285.93</v>
      </c>
      <c r="AC2911" s="7">
        <f>IFERROR(VLOOKUP(VALUE(S2911),工作表2!$A:$N,14,1)/50,0)</f>
        <v>967285.93</v>
      </c>
      <c r="AD2911" s="7">
        <f>IFERROR(VLOOKUP(VALUE(T2911),工作表2!$A:$N,14,1)/50,0)</f>
        <v>967285.93</v>
      </c>
      <c r="AE2911" s="7">
        <f>IFERROR(VLOOKUP(VALUE(U2911),工作表2!$A:$N,14,1),0)</f>
        <v>147049888</v>
      </c>
      <c r="AF2911" s="7">
        <f t="shared" si="506"/>
        <v>155755461.37</v>
      </c>
    </row>
    <row r="2912" spans="1:32" x14ac:dyDescent="0.15">
      <c r="A2912" s="8">
        <v>102908</v>
      </c>
      <c r="B2912" s="3" t="s">
        <v>10593</v>
      </c>
      <c r="C2912" t="s">
        <v>10580</v>
      </c>
      <c r="D2912" t="s">
        <v>10566</v>
      </c>
      <c r="E2912" t="s">
        <v>10581</v>
      </c>
      <c r="F2912" t="s">
        <v>10582</v>
      </c>
      <c r="G2912" t="s">
        <v>10569</v>
      </c>
      <c r="H2912" t="s">
        <v>10594</v>
      </c>
      <c r="I2912" t="s">
        <v>10571</v>
      </c>
      <c r="J2912" t="s">
        <v>10583</v>
      </c>
      <c r="K2912" t="s">
        <v>10599</v>
      </c>
      <c r="L2912">
        <f t="shared" si="496"/>
        <v>100873</v>
      </c>
      <c r="M2912">
        <f t="shared" si="497"/>
        <v>100873</v>
      </c>
      <c r="N2912">
        <f t="shared" si="498"/>
        <v>100872</v>
      </c>
      <c r="O2912">
        <f t="shared" si="499"/>
        <v>100871</v>
      </c>
      <c r="P2912">
        <f t="shared" si="500"/>
        <v>100872</v>
      </c>
      <c r="Q2912">
        <f t="shared" si="501"/>
        <v>100871</v>
      </c>
      <c r="R2912">
        <f t="shared" si="502"/>
        <v>100872</v>
      </c>
      <c r="S2912">
        <f t="shared" si="503"/>
        <v>100873</v>
      </c>
      <c r="T2912">
        <f t="shared" si="504"/>
        <v>100871</v>
      </c>
      <c r="U2912">
        <f t="shared" si="505"/>
        <v>202909</v>
      </c>
      <c r="V2912" s="7">
        <f>IFERROR(VLOOKUP(VALUE(L2912),工作表2!$A:$N,14,1)/50,0)</f>
        <v>967285.93</v>
      </c>
      <c r="W2912" s="7">
        <f>IFERROR(VLOOKUP(VALUE(M2912),工作表2!$A:$N,14,1)/50,0)</f>
        <v>967285.93</v>
      </c>
      <c r="X2912" s="7">
        <f>IFERROR(VLOOKUP(VALUE(N2912),工作表2!$A:$N,14,1)/50,0)</f>
        <v>967285.93</v>
      </c>
      <c r="Y2912" s="7">
        <f>IFERROR(VLOOKUP(VALUE(O2912),工作表2!$A:$N,14,1)/50,0)</f>
        <v>967285.93</v>
      </c>
      <c r="Z2912" s="7">
        <f>IFERROR(VLOOKUP(VALUE(P2912),工作表2!$A:$N,14,1)/50,0)</f>
        <v>967285.93</v>
      </c>
      <c r="AA2912" s="7">
        <f>IFERROR(VLOOKUP(VALUE(Q2912),工作表2!$A:$N,14,1)/50,0)</f>
        <v>967285.93</v>
      </c>
      <c r="AB2912" s="7">
        <f>IFERROR(VLOOKUP(VALUE(R2912),工作表2!$A:$N,14,1)/50,0)</f>
        <v>967285.93</v>
      </c>
      <c r="AC2912" s="7">
        <f>IFERROR(VLOOKUP(VALUE(S2912),工作表2!$A:$N,14,1)/50,0)</f>
        <v>967285.93</v>
      </c>
      <c r="AD2912" s="7">
        <f>IFERROR(VLOOKUP(VALUE(T2912),工作表2!$A:$N,14,1)/50,0)</f>
        <v>967285.93</v>
      </c>
      <c r="AE2912" s="7">
        <f>IFERROR(VLOOKUP(VALUE(U2912),工作表2!$A:$N,14,1),0)</f>
        <v>147641903.5</v>
      </c>
      <c r="AF2912" s="7">
        <f t="shared" si="506"/>
        <v>156347476.87</v>
      </c>
    </row>
    <row r="2913" spans="1:32" x14ac:dyDescent="0.15">
      <c r="A2913" s="8">
        <v>102909</v>
      </c>
      <c r="B2913" s="3" t="s">
        <v>10564</v>
      </c>
      <c r="C2913" t="s">
        <v>10574</v>
      </c>
      <c r="D2913" t="s">
        <v>10586</v>
      </c>
      <c r="E2913" t="s">
        <v>10597</v>
      </c>
      <c r="F2913" t="s">
        <v>10576</v>
      </c>
      <c r="G2913" t="s">
        <v>10589</v>
      </c>
      <c r="H2913" t="s">
        <v>10587</v>
      </c>
      <c r="I2913" t="s">
        <v>10578</v>
      </c>
      <c r="J2913" t="s">
        <v>10591</v>
      </c>
      <c r="K2913" t="s">
        <v>10600</v>
      </c>
      <c r="L2913">
        <f t="shared" si="496"/>
        <v>100872</v>
      </c>
      <c r="M2913">
        <f t="shared" si="497"/>
        <v>100872</v>
      </c>
      <c r="N2913">
        <f t="shared" si="498"/>
        <v>100873</v>
      </c>
      <c r="O2913">
        <f t="shared" si="499"/>
        <v>100872</v>
      </c>
      <c r="P2913">
        <f t="shared" si="500"/>
        <v>100873</v>
      </c>
      <c r="Q2913">
        <f t="shared" si="501"/>
        <v>100872</v>
      </c>
      <c r="R2913">
        <f t="shared" si="502"/>
        <v>100873</v>
      </c>
      <c r="S2913">
        <f t="shared" si="503"/>
        <v>100872</v>
      </c>
      <c r="T2913">
        <f t="shared" si="504"/>
        <v>100872</v>
      </c>
      <c r="U2913">
        <f t="shared" si="505"/>
        <v>202910</v>
      </c>
      <c r="V2913" s="7">
        <f>IFERROR(VLOOKUP(VALUE(L2913),工作表2!$A:$N,14,1)/50,0)</f>
        <v>967285.93</v>
      </c>
      <c r="W2913" s="7">
        <f>IFERROR(VLOOKUP(VALUE(M2913),工作表2!$A:$N,14,1)/50,0)</f>
        <v>967285.93</v>
      </c>
      <c r="X2913" s="7">
        <f>IFERROR(VLOOKUP(VALUE(N2913),工作表2!$A:$N,14,1)/50,0)</f>
        <v>967285.93</v>
      </c>
      <c r="Y2913" s="7">
        <f>IFERROR(VLOOKUP(VALUE(O2913),工作表2!$A:$N,14,1)/50,0)</f>
        <v>967285.93</v>
      </c>
      <c r="Z2913" s="7">
        <f>IFERROR(VLOOKUP(VALUE(P2913),工作表2!$A:$N,14,1)/50,0)</f>
        <v>967285.93</v>
      </c>
      <c r="AA2913" s="7">
        <f>IFERROR(VLOOKUP(VALUE(Q2913),工作表2!$A:$N,14,1)/50,0)</f>
        <v>967285.93</v>
      </c>
      <c r="AB2913" s="7">
        <f>IFERROR(VLOOKUP(VALUE(R2913),工作表2!$A:$N,14,1)/50,0)</f>
        <v>967285.93</v>
      </c>
      <c r="AC2913" s="7">
        <f>IFERROR(VLOOKUP(VALUE(S2913),工作表2!$A:$N,14,1)/50,0)</f>
        <v>967285.93</v>
      </c>
      <c r="AD2913" s="7">
        <f>IFERROR(VLOOKUP(VALUE(T2913),工作表2!$A:$N,14,1)/50,0)</f>
        <v>967285.93</v>
      </c>
      <c r="AE2913" s="7">
        <f>IFERROR(VLOOKUP(VALUE(U2913),工作表2!$A:$N,14,1),0)</f>
        <v>148439874</v>
      </c>
      <c r="AF2913" s="7">
        <f t="shared" si="506"/>
        <v>157145447.37</v>
      </c>
    </row>
    <row r="2914" spans="1:32" x14ac:dyDescent="0.15">
      <c r="A2914" s="8">
        <v>102910</v>
      </c>
      <c r="B2914" s="3" t="s">
        <v>10601</v>
      </c>
      <c r="C2914" t="s">
        <v>10602</v>
      </c>
      <c r="D2914" t="s">
        <v>10603</v>
      </c>
      <c r="E2914" t="s">
        <v>10604</v>
      </c>
      <c r="F2914" t="s">
        <v>10605</v>
      </c>
      <c r="G2914" t="s">
        <v>10606</v>
      </c>
      <c r="H2914" t="s">
        <v>10607</v>
      </c>
      <c r="I2914" t="s">
        <v>10608</v>
      </c>
      <c r="J2914" t="s">
        <v>10609</v>
      </c>
      <c r="K2914" t="s">
        <v>10610</v>
      </c>
      <c r="L2914">
        <f t="shared" si="496"/>
        <v>100874</v>
      </c>
      <c r="M2914">
        <f t="shared" si="497"/>
        <v>100875</v>
      </c>
      <c r="N2914">
        <f t="shared" si="498"/>
        <v>100876</v>
      </c>
      <c r="O2914">
        <f t="shared" si="499"/>
        <v>100875</v>
      </c>
      <c r="P2914">
        <f t="shared" si="500"/>
        <v>100876</v>
      </c>
      <c r="Q2914">
        <f t="shared" si="501"/>
        <v>100874</v>
      </c>
      <c r="R2914">
        <f t="shared" si="502"/>
        <v>100876</v>
      </c>
      <c r="S2914">
        <f t="shared" si="503"/>
        <v>100876</v>
      </c>
      <c r="T2914">
        <f t="shared" si="504"/>
        <v>100876</v>
      </c>
      <c r="U2914">
        <f t="shared" si="505"/>
        <v>202911</v>
      </c>
      <c r="V2914" s="7">
        <f>IFERROR(VLOOKUP(VALUE(L2914),工作表2!$A:$N,14,1)/50,0)</f>
        <v>974422.46</v>
      </c>
      <c r="W2914" s="7">
        <f>IFERROR(VLOOKUP(VALUE(M2914),工作表2!$A:$N,14,1)/50,0)</f>
        <v>974422.46</v>
      </c>
      <c r="X2914" s="7">
        <f>IFERROR(VLOOKUP(VALUE(N2914),工作表2!$A:$N,14,1)/50,0)</f>
        <v>974422.46</v>
      </c>
      <c r="Y2914" s="7">
        <f>IFERROR(VLOOKUP(VALUE(O2914),工作表2!$A:$N,14,1)/50,0)</f>
        <v>974422.46</v>
      </c>
      <c r="Z2914" s="7">
        <f>IFERROR(VLOOKUP(VALUE(P2914),工作表2!$A:$N,14,1)/50,0)</f>
        <v>974422.46</v>
      </c>
      <c r="AA2914" s="7">
        <f>IFERROR(VLOOKUP(VALUE(Q2914),工作表2!$A:$N,14,1)/50,0)</f>
        <v>974422.46</v>
      </c>
      <c r="AB2914" s="7">
        <f>IFERROR(VLOOKUP(VALUE(R2914),工作表2!$A:$N,14,1)/50,0)</f>
        <v>974422.46</v>
      </c>
      <c r="AC2914" s="7">
        <f>IFERROR(VLOOKUP(VALUE(S2914),工作表2!$A:$N,14,1)/50,0)</f>
        <v>974422.46</v>
      </c>
      <c r="AD2914" s="7">
        <f>IFERROR(VLOOKUP(VALUE(T2914),工作表2!$A:$N,14,1)/50,0)</f>
        <v>974422.46</v>
      </c>
      <c r="AE2914" s="7">
        <f>IFERROR(VLOOKUP(VALUE(U2914),工作表2!$A:$N,14,1),0)</f>
        <v>146238648.5</v>
      </c>
      <c r="AF2914" s="7">
        <f t="shared" si="506"/>
        <v>155008450.63999999</v>
      </c>
    </row>
    <row r="2915" spans="1:32" x14ac:dyDescent="0.15">
      <c r="A2915" s="8">
        <v>102911</v>
      </c>
      <c r="B2915" s="3" t="s">
        <v>10611</v>
      </c>
      <c r="C2915" t="s">
        <v>10602</v>
      </c>
      <c r="D2915" t="s">
        <v>10612</v>
      </c>
      <c r="E2915" t="s">
        <v>10613</v>
      </c>
      <c r="F2915" t="s">
        <v>10605</v>
      </c>
      <c r="G2915" t="s">
        <v>10606</v>
      </c>
      <c r="H2915" t="s">
        <v>10607</v>
      </c>
      <c r="I2915" t="s">
        <v>10608</v>
      </c>
      <c r="J2915" t="s">
        <v>10614</v>
      </c>
      <c r="K2915" t="s">
        <v>10615</v>
      </c>
      <c r="L2915">
        <f t="shared" si="496"/>
        <v>100875</v>
      </c>
      <c r="M2915">
        <f t="shared" si="497"/>
        <v>100875</v>
      </c>
      <c r="N2915">
        <f t="shared" si="498"/>
        <v>100875</v>
      </c>
      <c r="O2915">
        <f t="shared" si="499"/>
        <v>100876</v>
      </c>
      <c r="P2915">
        <f t="shared" si="500"/>
        <v>100876</v>
      </c>
      <c r="Q2915">
        <f t="shared" si="501"/>
        <v>100874</v>
      </c>
      <c r="R2915">
        <f t="shared" si="502"/>
        <v>100876</v>
      </c>
      <c r="S2915">
        <f t="shared" si="503"/>
        <v>100876</v>
      </c>
      <c r="T2915">
        <f t="shared" si="504"/>
        <v>100874</v>
      </c>
      <c r="U2915">
        <f t="shared" si="505"/>
        <v>202912</v>
      </c>
      <c r="V2915" s="7">
        <f>IFERROR(VLOOKUP(VALUE(L2915),工作表2!$A:$N,14,1)/50,0)</f>
        <v>974422.46</v>
      </c>
      <c r="W2915" s="7">
        <f>IFERROR(VLOOKUP(VALUE(M2915),工作表2!$A:$N,14,1)/50,0)</f>
        <v>974422.46</v>
      </c>
      <c r="X2915" s="7">
        <f>IFERROR(VLOOKUP(VALUE(N2915),工作表2!$A:$N,14,1)/50,0)</f>
        <v>974422.46</v>
      </c>
      <c r="Y2915" s="7">
        <f>IFERROR(VLOOKUP(VALUE(O2915),工作表2!$A:$N,14,1)/50,0)</f>
        <v>974422.46</v>
      </c>
      <c r="Z2915" s="7">
        <f>IFERROR(VLOOKUP(VALUE(P2915),工作表2!$A:$N,14,1)/50,0)</f>
        <v>974422.46</v>
      </c>
      <c r="AA2915" s="7">
        <f>IFERROR(VLOOKUP(VALUE(Q2915),工作表2!$A:$N,14,1)/50,0)</f>
        <v>974422.46</v>
      </c>
      <c r="AB2915" s="7">
        <f>IFERROR(VLOOKUP(VALUE(R2915),工作表2!$A:$N,14,1)/50,0)</f>
        <v>974422.46</v>
      </c>
      <c r="AC2915" s="7">
        <f>IFERROR(VLOOKUP(VALUE(S2915),工作表2!$A:$N,14,1)/50,0)</f>
        <v>974422.46</v>
      </c>
      <c r="AD2915" s="7">
        <f>IFERROR(VLOOKUP(VALUE(T2915),工作表2!$A:$N,14,1)/50,0)</f>
        <v>974422.46</v>
      </c>
      <c r="AE2915" s="7">
        <f>IFERROR(VLOOKUP(VALUE(U2915),工作表2!$A:$N,14,1),0)</f>
        <v>146316460.5</v>
      </c>
      <c r="AF2915" s="7">
        <f t="shared" si="506"/>
        <v>155086262.63999999</v>
      </c>
    </row>
    <row r="2916" spans="1:32" x14ac:dyDescent="0.15">
      <c r="A2916" s="8">
        <v>102912</v>
      </c>
      <c r="B2916" s="3" t="s">
        <v>10616</v>
      </c>
      <c r="C2916" t="s">
        <v>10617</v>
      </c>
      <c r="D2916" t="s">
        <v>10603</v>
      </c>
      <c r="E2916" t="s">
        <v>10613</v>
      </c>
      <c r="F2916" t="s">
        <v>10605</v>
      </c>
      <c r="G2916" t="s">
        <v>10618</v>
      </c>
      <c r="H2916" t="s">
        <v>10619</v>
      </c>
      <c r="I2916" t="s">
        <v>10620</v>
      </c>
      <c r="J2916" t="s">
        <v>10614</v>
      </c>
      <c r="K2916" t="s">
        <v>10621</v>
      </c>
      <c r="L2916">
        <f t="shared" si="496"/>
        <v>100876</v>
      </c>
      <c r="M2916">
        <f t="shared" si="497"/>
        <v>100874</v>
      </c>
      <c r="N2916">
        <f t="shared" si="498"/>
        <v>100876</v>
      </c>
      <c r="O2916">
        <f t="shared" si="499"/>
        <v>100876</v>
      </c>
      <c r="P2916">
        <f t="shared" si="500"/>
        <v>100876</v>
      </c>
      <c r="Q2916">
        <f t="shared" si="501"/>
        <v>100875</v>
      </c>
      <c r="R2916">
        <f t="shared" si="502"/>
        <v>100874</v>
      </c>
      <c r="S2916">
        <f t="shared" si="503"/>
        <v>100874</v>
      </c>
      <c r="T2916">
        <f t="shared" si="504"/>
        <v>100874</v>
      </c>
      <c r="U2916">
        <f t="shared" si="505"/>
        <v>202913</v>
      </c>
      <c r="V2916" s="7">
        <f>IFERROR(VLOOKUP(VALUE(L2916),工作表2!$A:$N,14,1)/50,0)</f>
        <v>974422.46</v>
      </c>
      <c r="W2916" s="7">
        <f>IFERROR(VLOOKUP(VALUE(M2916),工作表2!$A:$N,14,1)/50,0)</f>
        <v>974422.46</v>
      </c>
      <c r="X2916" s="7">
        <f>IFERROR(VLOOKUP(VALUE(N2916),工作表2!$A:$N,14,1)/50,0)</f>
        <v>974422.46</v>
      </c>
      <c r="Y2916" s="7">
        <f>IFERROR(VLOOKUP(VALUE(O2916),工作表2!$A:$N,14,1)/50,0)</f>
        <v>974422.46</v>
      </c>
      <c r="Z2916" s="7">
        <f>IFERROR(VLOOKUP(VALUE(P2916),工作表2!$A:$N,14,1)/50,0)</f>
        <v>974422.46</v>
      </c>
      <c r="AA2916" s="7">
        <f>IFERROR(VLOOKUP(VALUE(Q2916),工作表2!$A:$N,14,1)/50,0)</f>
        <v>974422.46</v>
      </c>
      <c r="AB2916" s="7">
        <f>IFERROR(VLOOKUP(VALUE(R2916),工作表2!$A:$N,14,1)/50,0)</f>
        <v>974422.46</v>
      </c>
      <c r="AC2916" s="7">
        <f>IFERROR(VLOOKUP(VALUE(S2916),工作表2!$A:$N,14,1)/50,0)</f>
        <v>974422.46</v>
      </c>
      <c r="AD2916" s="7">
        <f>IFERROR(VLOOKUP(VALUE(T2916),工作表2!$A:$N,14,1)/50,0)</f>
        <v>974422.46</v>
      </c>
      <c r="AE2916" s="7">
        <f>IFERROR(VLOOKUP(VALUE(U2916),工作表2!$A:$N,14,1),0)</f>
        <v>146394304</v>
      </c>
      <c r="AF2916" s="7">
        <f t="shared" si="506"/>
        <v>155164106.13999999</v>
      </c>
    </row>
    <row r="2917" spans="1:32" x14ac:dyDescent="0.15">
      <c r="A2917" s="8">
        <v>102913</v>
      </c>
      <c r="B2917" s="3" t="s">
        <v>10601</v>
      </c>
      <c r="C2917" t="s">
        <v>10622</v>
      </c>
      <c r="D2917" t="s">
        <v>10603</v>
      </c>
      <c r="E2917" t="s">
        <v>10604</v>
      </c>
      <c r="F2917" t="s">
        <v>10623</v>
      </c>
      <c r="G2917" t="s">
        <v>10606</v>
      </c>
      <c r="H2917" t="s">
        <v>10607</v>
      </c>
      <c r="I2917" t="s">
        <v>10620</v>
      </c>
      <c r="J2917" t="s">
        <v>10609</v>
      </c>
      <c r="K2917" t="s">
        <v>10624</v>
      </c>
      <c r="L2917">
        <f t="shared" si="496"/>
        <v>100874</v>
      </c>
      <c r="M2917">
        <f t="shared" si="497"/>
        <v>100876</v>
      </c>
      <c r="N2917">
        <f t="shared" si="498"/>
        <v>100876</v>
      </c>
      <c r="O2917">
        <f t="shared" si="499"/>
        <v>100875</v>
      </c>
      <c r="P2917">
        <f t="shared" si="500"/>
        <v>100874</v>
      </c>
      <c r="Q2917">
        <f t="shared" si="501"/>
        <v>100874</v>
      </c>
      <c r="R2917">
        <f t="shared" si="502"/>
        <v>100876</v>
      </c>
      <c r="S2917">
        <f t="shared" si="503"/>
        <v>100874</v>
      </c>
      <c r="T2917">
        <f t="shared" si="504"/>
        <v>100876</v>
      </c>
      <c r="U2917">
        <f t="shared" si="505"/>
        <v>202914</v>
      </c>
      <c r="V2917" s="7">
        <f>IFERROR(VLOOKUP(VALUE(L2917),工作表2!$A:$N,14,1)/50,0)</f>
        <v>974422.46</v>
      </c>
      <c r="W2917" s="7">
        <f>IFERROR(VLOOKUP(VALUE(M2917),工作表2!$A:$N,14,1)/50,0)</f>
        <v>974422.46</v>
      </c>
      <c r="X2917" s="7">
        <f>IFERROR(VLOOKUP(VALUE(N2917),工作表2!$A:$N,14,1)/50,0)</f>
        <v>974422.46</v>
      </c>
      <c r="Y2917" s="7">
        <f>IFERROR(VLOOKUP(VALUE(O2917),工作表2!$A:$N,14,1)/50,0)</f>
        <v>974422.46</v>
      </c>
      <c r="Z2917" s="7">
        <f>IFERROR(VLOOKUP(VALUE(P2917),工作表2!$A:$N,14,1)/50,0)</f>
        <v>974422.46</v>
      </c>
      <c r="AA2917" s="7">
        <f>IFERROR(VLOOKUP(VALUE(Q2917),工作表2!$A:$N,14,1)/50,0)</f>
        <v>974422.46</v>
      </c>
      <c r="AB2917" s="7">
        <f>IFERROR(VLOOKUP(VALUE(R2917),工作表2!$A:$N,14,1)/50,0)</f>
        <v>974422.46</v>
      </c>
      <c r="AC2917" s="7">
        <f>IFERROR(VLOOKUP(VALUE(S2917),工作表2!$A:$N,14,1)/50,0)</f>
        <v>974422.46</v>
      </c>
      <c r="AD2917" s="7">
        <f>IFERROR(VLOOKUP(VALUE(T2917),工作表2!$A:$N,14,1)/50,0)</f>
        <v>974422.46</v>
      </c>
      <c r="AE2917" s="7">
        <f>IFERROR(VLOOKUP(VALUE(U2917),工作表2!$A:$N,14,1),0)</f>
        <v>149052211.5</v>
      </c>
      <c r="AF2917" s="7">
        <f t="shared" si="506"/>
        <v>157822013.63999999</v>
      </c>
    </row>
    <row r="2918" spans="1:32" x14ac:dyDescent="0.15">
      <c r="A2918" s="8">
        <v>102914</v>
      </c>
      <c r="B2918" s="3" t="s">
        <v>10611</v>
      </c>
      <c r="C2918" t="s">
        <v>10622</v>
      </c>
      <c r="D2918" t="s">
        <v>10625</v>
      </c>
      <c r="E2918" t="s">
        <v>10604</v>
      </c>
      <c r="F2918" t="s">
        <v>10605</v>
      </c>
      <c r="G2918" t="s">
        <v>10618</v>
      </c>
      <c r="H2918" t="s">
        <v>10607</v>
      </c>
      <c r="I2918" t="s">
        <v>10608</v>
      </c>
      <c r="J2918" t="s">
        <v>10609</v>
      </c>
      <c r="K2918" t="s">
        <v>10626</v>
      </c>
      <c r="L2918">
        <f t="shared" si="496"/>
        <v>100875</v>
      </c>
      <c r="M2918">
        <f t="shared" si="497"/>
        <v>100876</v>
      </c>
      <c r="N2918">
        <f t="shared" si="498"/>
        <v>100874</v>
      </c>
      <c r="O2918">
        <f t="shared" si="499"/>
        <v>100875</v>
      </c>
      <c r="P2918">
        <f t="shared" si="500"/>
        <v>100876</v>
      </c>
      <c r="Q2918">
        <f t="shared" si="501"/>
        <v>100875</v>
      </c>
      <c r="R2918">
        <f t="shared" si="502"/>
        <v>100876</v>
      </c>
      <c r="S2918">
        <f t="shared" si="503"/>
        <v>100876</v>
      </c>
      <c r="T2918">
        <f t="shared" si="504"/>
        <v>100876</v>
      </c>
      <c r="U2918">
        <f t="shared" si="505"/>
        <v>202915</v>
      </c>
      <c r="V2918" s="7">
        <f>IFERROR(VLOOKUP(VALUE(L2918),工作表2!$A:$N,14,1)/50,0)</f>
        <v>974422.46</v>
      </c>
      <c r="W2918" s="7">
        <f>IFERROR(VLOOKUP(VALUE(M2918),工作表2!$A:$N,14,1)/50,0)</f>
        <v>974422.46</v>
      </c>
      <c r="X2918" s="7">
        <f>IFERROR(VLOOKUP(VALUE(N2918),工作表2!$A:$N,14,1)/50,0)</f>
        <v>974422.46</v>
      </c>
      <c r="Y2918" s="7">
        <f>IFERROR(VLOOKUP(VALUE(O2918),工作表2!$A:$N,14,1)/50,0)</f>
        <v>974422.46</v>
      </c>
      <c r="Z2918" s="7">
        <f>IFERROR(VLOOKUP(VALUE(P2918),工作表2!$A:$N,14,1)/50,0)</f>
        <v>974422.46</v>
      </c>
      <c r="AA2918" s="7">
        <f>IFERROR(VLOOKUP(VALUE(Q2918),工作表2!$A:$N,14,1)/50,0)</f>
        <v>974422.46</v>
      </c>
      <c r="AB2918" s="7">
        <f>IFERROR(VLOOKUP(VALUE(R2918),工作表2!$A:$N,14,1)/50,0)</f>
        <v>974422.46</v>
      </c>
      <c r="AC2918" s="7">
        <f>IFERROR(VLOOKUP(VALUE(S2918),工作表2!$A:$N,14,1)/50,0)</f>
        <v>974422.46</v>
      </c>
      <c r="AD2918" s="7">
        <f>IFERROR(VLOOKUP(VALUE(T2918),工作表2!$A:$N,14,1)/50,0)</f>
        <v>974422.46</v>
      </c>
      <c r="AE2918" s="7">
        <f>IFERROR(VLOOKUP(VALUE(U2918),工作表2!$A:$N,14,1),0)</f>
        <v>146550088</v>
      </c>
      <c r="AF2918" s="7">
        <f t="shared" si="506"/>
        <v>155319890.13999999</v>
      </c>
    </row>
    <row r="2919" spans="1:32" x14ac:dyDescent="0.15">
      <c r="A2919" s="8">
        <v>102915</v>
      </c>
      <c r="B2919" s="3" t="s">
        <v>10611</v>
      </c>
      <c r="C2919" t="s">
        <v>10602</v>
      </c>
      <c r="D2919" t="s">
        <v>10612</v>
      </c>
      <c r="E2919" t="s">
        <v>10627</v>
      </c>
      <c r="F2919" t="s">
        <v>10628</v>
      </c>
      <c r="G2919" t="s">
        <v>10629</v>
      </c>
      <c r="H2919" t="s">
        <v>10607</v>
      </c>
      <c r="I2919" t="s">
        <v>10630</v>
      </c>
      <c r="J2919" t="s">
        <v>10614</v>
      </c>
      <c r="K2919" t="s">
        <v>10631</v>
      </c>
      <c r="L2919">
        <f t="shared" si="496"/>
        <v>100875</v>
      </c>
      <c r="M2919">
        <f t="shared" si="497"/>
        <v>100875</v>
      </c>
      <c r="N2919">
        <f t="shared" si="498"/>
        <v>100875</v>
      </c>
      <c r="O2919">
        <f t="shared" si="499"/>
        <v>100874</v>
      </c>
      <c r="P2919">
        <f t="shared" si="500"/>
        <v>100875</v>
      </c>
      <c r="Q2919">
        <f t="shared" si="501"/>
        <v>100876</v>
      </c>
      <c r="R2919">
        <f t="shared" si="502"/>
        <v>100876</v>
      </c>
      <c r="S2919">
        <f t="shared" si="503"/>
        <v>100875</v>
      </c>
      <c r="T2919">
        <f t="shared" si="504"/>
        <v>100874</v>
      </c>
      <c r="U2919">
        <f t="shared" si="505"/>
        <v>202916</v>
      </c>
      <c r="V2919" s="7">
        <f>IFERROR(VLOOKUP(VALUE(L2919),工作表2!$A:$N,14,1)/50,0)</f>
        <v>974422.46</v>
      </c>
      <c r="W2919" s="7">
        <f>IFERROR(VLOOKUP(VALUE(M2919),工作表2!$A:$N,14,1)/50,0)</f>
        <v>974422.46</v>
      </c>
      <c r="X2919" s="7">
        <f>IFERROR(VLOOKUP(VALUE(N2919),工作表2!$A:$N,14,1)/50,0)</f>
        <v>974422.46</v>
      </c>
      <c r="Y2919" s="7">
        <f>IFERROR(VLOOKUP(VALUE(O2919),工作表2!$A:$N,14,1)/50,0)</f>
        <v>974422.46</v>
      </c>
      <c r="Z2919" s="7">
        <f>IFERROR(VLOOKUP(VALUE(P2919),工作表2!$A:$N,14,1)/50,0)</f>
        <v>974422.46</v>
      </c>
      <c r="AA2919" s="7">
        <f>IFERROR(VLOOKUP(VALUE(Q2919),工作表2!$A:$N,14,1)/50,0)</f>
        <v>974422.46</v>
      </c>
      <c r="AB2919" s="7">
        <f>IFERROR(VLOOKUP(VALUE(R2919),工作表2!$A:$N,14,1)/50,0)</f>
        <v>974422.46</v>
      </c>
      <c r="AC2919" s="7">
        <f>IFERROR(VLOOKUP(VALUE(S2919),工作表2!$A:$N,14,1)/50,0)</f>
        <v>974422.46</v>
      </c>
      <c r="AD2919" s="7">
        <f>IFERROR(VLOOKUP(VALUE(T2919),工作表2!$A:$N,14,1)/50,0)</f>
        <v>974422.46</v>
      </c>
      <c r="AE2919" s="7">
        <f>IFERROR(VLOOKUP(VALUE(U2919),工作表2!$A:$N,14,1),0)</f>
        <v>146628027.5</v>
      </c>
      <c r="AF2919" s="7">
        <f t="shared" si="506"/>
        <v>155397829.63999999</v>
      </c>
    </row>
    <row r="2920" spans="1:32" x14ac:dyDescent="0.15">
      <c r="A2920" s="8">
        <v>102916</v>
      </c>
      <c r="B2920" s="3" t="s">
        <v>10611</v>
      </c>
      <c r="C2920" t="s">
        <v>10617</v>
      </c>
      <c r="D2920" t="s">
        <v>10625</v>
      </c>
      <c r="E2920" t="s">
        <v>10604</v>
      </c>
      <c r="F2920" t="s">
        <v>10623</v>
      </c>
      <c r="G2920" t="s">
        <v>10606</v>
      </c>
      <c r="H2920" t="s">
        <v>10619</v>
      </c>
      <c r="I2920" t="s">
        <v>10608</v>
      </c>
      <c r="J2920" t="s">
        <v>10609</v>
      </c>
      <c r="K2920" t="s">
        <v>10632</v>
      </c>
      <c r="L2920">
        <f t="shared" si="496"/>
        <v>100875</v>
      </c>
      <c r="M2920">
        <f t="shared" si="497"/>
        <v>100874</v>
      </c>
      <c r="N2920">
        <f t="shared" si="498"/>
        <v>100874</v>
      </c>
      <c r="O2920">
        <f t="shared" si="499"/>
        <v>100875</v>
      </c>
      <c r="P2920">
        <f t="shared" si="500"/>
        <v>100874</v>
      </c>
      <c r="Q2920">
        <f t="shared" si="501"/>
        <v>100874</v>
      </c>
      <c r="R2920">
        <f t="shared" si="502"/>
        <v>100874</v>
      </c>
      <c r="S2920">
        <f t="shared" si="503"/>
        <v>100876</v>
      </c>
      <c r="T2920">
        <f t="shared" si="504"/>
        <v>100876</v>
      </c>
      <c r="U2920">
        <f t="shared" si="505"/>
        <v>202917</v>
      </c>
      <c r="V2920" s="7">
        <f>IFERROR(VLOOKUP(VALUE(L2920),工作表2!$A:$N,14,1)/50,0)</f>
        <v>974422.46</v>
      </c>
      <c r="W2920" s="7">
        <f>IFERROR(VLOOKUP(VALUE(M2920),工作表2!$A:$N,14,1)/50,0)</f>
        <v>974422.46</v>
      </c>
      <c r="X2920" s="7">
        <f>IFERROR(VLOOKUP(VALUE(N2920),工作表2!$A:$N,14,1)/50,0)</f>
        <v>974422.46</v>
      </c>
      <c r="Y2920" s="7">
        <f>IFERROR(VLOOKUP(VALUE(O2920),工作表2!$A:$N,14,1)/50,0)</f>
        <v>974422.46</v>
      </c>
      <c r="Z2920" s="7">
        <f>IFERROR(VLOOKUP(VALUE(P2920),工作表2!$A:$N,14,1)/50,0)</f>
        <v>974422.46</v>
      </c>
      <c r="AA2920" s="7">
        <f>IFERROR(VLOOKUP(VALUE(Q2920),工作表2!$A:$N,14,1)/50,0)</f>
        <v>974422.46</v>
      </c>
      <c r="AB2920" s="7">
        <f>IFERROR(VLOOKUP(VALUE(R2920),工作表2!$A:$N,14,1)/50,0)</f>
        <v>974422.46</v>
      </c>
      <c r="AC2920" s="7">
        <f>IFERROR(VLOOKUP(VALUE(S2920),工作表2!$A:$N,14,1)/50,0)</f>
        <v>974422.46</v>
      </c>
      <c r="AD2920" s="7">
        <f>IFERROR(VLOOKUP(VALUE(T2920),工作表2!$A:$N,14,1)/50,0)</f>
        <v>974422.46</v>
      </c>
      <c r="AE2920" s="7">
        <f>IFERROR(VLOOKUP(VALUE(U2920),工作表2!$A:$N,14,1),0)</f>
        <v>149289143.5</v>
      </c>
      <c r="AF2920" s="7">
        <f t="shared" si="506"/>
        <v>158058945.63999999</v>
      </c>
    </row>
    <row r="2921" spans="1:32" x14ac:dyDescent="0.15">
      <c r="A2921" s="8">
        <v>102917</v>
      </c>
      <c r="B2921" s="3" t="s">
        <v>10601</v>
      </c>
      <c r="C2921" t="s">
        <v>10622</v>
      </c>
      <c r="D2921" t="s">
        <v>10625</v>
      </c>
      <c r="E2921" t="s">
        <v>10613</v>
      </c>
      <c r="F2921" t="s">
        <v>10628</v>
      </c>
      <c r="G2921" t="s">
        <v>10606</v>
      </c>
      <c r="H2921" t="s">
        <v>10607</v>
      </c>
      <c r="I2921" t="s">
        <v>10630</v>
      </c>
      <c r="J2921" t="s">
        <v>10614</v>
      </c>
      <c r="K2921" t="s">
        <v>10633</v>
      </c>
      <c r="L2921">
        <f t="shared" si="496"/>
        <v>100874</v>
      </c>
      <c r="M2921">
        <f t="shared" si="497"/>
        <v>100876</v>
      </c>
      <c r="N2921">
        <f t="shared" si="498"/>
        <v>100874</v>
      </c>
      <c r="O2921">
        <f t="shared" si="499"/>
        <v>100876</v>
      </c>
      <c r="P2921">
        <f t="shared" si="500"/>
        <v>100875</v>
      </c>
      <c r="Q2921">
        <f t="shared" si="501"/>
        <v>100874</v>
      </c>
      <c r="R2921">
        <f t="shared" si="502"/>
        <v>100876</v>
      </c>
      <c r="S2921">
        <f t="shared" si="503"/>
        <v>100875</v>
      </c>
      <c r="T2921">
        <f t="shared" si="504"/>
        <v>100874</v>
      </c>
      <c r="U2921">
        <f t="shared" si="505"/>
        <v>202918</v>
      </c>
      <c r="V2921" s="7">
        <f>IFERROR(VLOOKUP(VALUE(L2921),工作表2!$A:$N,14,1)/50,0)</f>
        <v>974422.46</v>
      </c>
      <c r="W2921" s="7">
        <f>IFERROR(VLOOKUP(VALUE(M2921),工作表2!$A:$N,14,1)/50,0)</f>
        <v>974422.46</v>
      </c>
      <c r="X2921" s="7">
        <f>IFERROR(VLOOKUP(VALUE(N2921),工作表2!$A:$N,14,1)/50,0)</f>
        <v>974422.46</v>
      </c>
      <c r="Y2921" s="7">
        <f>IFERROR(VLOOKUP(VALUE(O2921),工作表2!$A:$N,14,1)/50,0)</f>
        <v>974422.46</v>
      </c>
      <c r="Z2921" s="7">
        <f>IFERROR(VLOOKUP(VALUE(P2921),工作表2!$A:$N,14,1)/50,0)</f>
        <v>974422.46</v>
      </c>
      <c r="AA2921" s="7">
        <f>IFERROR(VLOOKUP(VALUE(Q2921),工作表2!$A:$N,14,1)/50,0)</f>
        <v>974422.46</v>
      </c>
      <c r="AB2921" s="7">
        <f>IFERROR(VLOOKUP(VALUE(R2921),工作表2!$A:$N,14,1)/50,0)</f>
        <v>974422.46</v>
      </c>
      <c r="AC2921" s="7">
        <f>IFERROR(VLOOKUP(VALUE(S2921),工作表2!$A:$N,14,1)/50,0)</f>
        <v>974422.46</v>
      </c>
      <c r="AD2921" s="7">
        <f>IFERROR(VLOOKUP(VALUE(T2921),工作表2!$A:$N,14,1)/50,0)</f>
        <v>974422.46</v>
      </c>
      <c r="AE2921" s="7">
        <f>IFERROR(VLOOKUP(VALUE(U2921),工作表2!$A:$N,14,1),0)</f>
        <v>148127777.5</v>
      </c>
      <c r="AF2921" s="7">
        <f t="shared" si="506"/>
        <v>156897579.63999999</v>
      </c>
    </row>
    <row r="2922" spans="1:32" x14ac:dyDescent="0.15">
      <c r="A2922" s="8">
        <v>102918</v>
      </c>
      <c r="B2922" s="3" t="s">
        <v>10616</v>
      </c>
      <c r="C2922" t="s">
        <v>10602</v>
      </c>
      <c r="D2922" t="s">
        <v>10612</v>
      </c>
      <c r="E2922" t="s">
        <v>10627</v>
      </c>
      <c r="F2922" t="s">
        <v>10623</v>
      </c>
      <c r="G2922" t="s">
        <v>10606</v>
      </c>
      <c r="H2922" t="s">
        <v>10619</v>
      </c>
      <c r="I2922" t="s">
        <v>10620</v>
      </c>
      <c r="J2922" t="s">
        <v>10634</v>
      </c>
      <c r="K2922" t="s">
        <v>10635</v>
      </c>
      <c r="L2922">
        <f t="shared" si="496"/>
        <v>100876</v>
      </c>
      <c r="M2922">
        <f t="shared" si="497"/>
        <v>100875</v>
      </c>
      <c r="N2922">
        <f t="shared" si="498"/>
        <v>100875</v>
      </c>
      <c r="O2922">
        <f t="shared" si="499"/>
        <v>100874</v>
      </c>
      <c r="P2922">
        <f t="shared" si="500"/>
        <v>100874</v>
      </c>
      <c r="Q2922">
        <f t="shared" si="501"/>
        <v>100874</v>
      </c>
      <c r="R2922">
        <f t="shared" si="502"/>
        <v>100874</v>
      </c>
      <c r="S2922">
        <f t="shared" si="503"/>
        <v>100874</v>
      </c>
      <c r="T2922">
        <f t="shared" si="504"/>
        <v>100875</v>
      </c>
      <c r="U2922">
        <f t="shared" si="505"/>
        <v>202919</v>
      </c>
      <c r="V2922" s="7">
        <f>IFERROR(VLOOKUP(VALUE(L2922),工作表2!$A:$N,14,1)/50,0)</f>
        <v>974422.46</v>
      </c>
      <c r="W2922" s="7">
        <f>IFERROR(VLOOKUP(VALUE(M2922),工作表2!$A:$N,14,1)/50,0)</f>
        <v>974422.46</v>
      </c>
      <c r="X2922" s="7">
        <f>IFERROR(VLOOKUP(VALUE(N2922),工作表2!$A:$N,14,1)/50,0)</f>
        <v>974422.46</v>
      </c>
      <c r="Y2922" s="7">
        <f>IFERROR(VLOOKUP(VALUE(O2922),工作表2!$A:$N,14,1)/50,0)</f>
        <v>974422.46</v>
      </c>
      <c r="Z2922" s="7">
        <f>IFERROR(VLOOKUP(VALUE(P2922),工作表2!$A:$N,14,1)/50,0)</f>
        <v>974422.46</v>
      </c>
      <c r="AA2922" s="7">
        <f>IFERROR(VLOOKUP(VALUE(Q2922),工作表2!$A:$N,14,1)/50,0)</f>
        <v>974422.46</v>
      </c>
      <c r="AB2922" s="7">
        <f>IFERROR(VLOOKUP(VALUE(R2922),工作表2!$A:$N,14,1)/50,0)</f>
        <v>974422.46</v>
      </c>
      <c r="AC2922" s="7">
        <f>IFERROR(VLOOKUP(VALUE(S2922),工作表2!$A:$N,14,1)/50,0)</f>
        <v>974422.46</v>
      </c>
      <c r="AD2922" s="7">
        <f>IFERROR(VLOOKUP(VALUE(T2922),工作表2!$A:$N,14,1)/50,0)</f>
        <v>974422.46</v>
      </c>
      <c r="AE2922" s="7">
        <f>IFERROR(VLOOKUP(VALUE(U2922),工作表2!$A:$N,14,1),0)</f>
        <v>148723398.5</v>
      </c>
      <c r="AF2922" s="7">
        <f t="shared" si="506"/>
        <v>157493200.63999999</v>
      </c>
    </row>
    <row r="2923" spans="1:32" x14ac:dyDescent="0.15">
      <c r="A2923" s="8">
        <v>102919</v>
      </c>
      <c r="B2923" s="3" t="s">
        <v>10611</v>
      </c>
      <c r="C2923" t="s">
        <v>10602</v>
      </c>
      <c r="D2923" t="s">
        <v>10612</v>
      </c>
      <c r="E2923" t="s">
        <v>10627</v>
      </c>
      <c r="F2923" t="s">
        <v>10623</v>
      </c>
      <c r="G2923" t="s">
        <v>10606</v>
      </c>
      <c r="H2923" t="s">
        <v>10619</v>
      </c>
      <c r="I2923" t="s">
        <v>10608</v>
      </c>
      <c r="J2923" t="s">
        <v>10614</v>
      </c>
      <c r="K2923" t="s">
        <v>10636</v>
      </c>
      <c r="L2923">
        <f t="shared" si="496"/>
        <v>100875</v>
      </c>
      <c r="M2923">
        <f t="shared" si="497"/>
        <v>100875</v>
      </c>
      <c r="N2923">
        <f t="shared" si="498"/>
        <v>100875</v>
      </c>
      <c r="O2923">
        <f t="shared" si="499"/>
        <v>100874</v>
      </c>
      <c r="P2923">
        <f t="shared" si="500"/>
        <v>100874</v>
      </c>
      <c r="Q2923">
        <f t="shared" si="501"/>
        <v>100874</v>
      </c>
      <c r="R2923">
        <f t="shared" si="502"/>
        <v>100874</v>
      </c>
      <c r="S2923">
        <f t="shared" si="503"/>
        <v>100876</v>
      </c>
      <c r="T2923">
        <f t="shared" si="504"/>
        <v>100874</v>
      </c>
      <c r="U2923">
        <f t="shared" si="505"/>
        <v>202920</v>
      </c>
      <c r="V2923" s="7">
        <f>IFERROR(VLOOKUP(VALUE(L2923),工作表2!$A:$N,14,1)/50,0)</f>
        <v>974422.46</v>
      </c>
      <c r="W2923" s="7">
        <f>IFERROR(VLOOKUP(VALUE(M2923),工作表2!$A:$N,14,1)/50,0)</f>
        <v>974422.46</v>
      </c>
      <c r="X2923" s="7">
        <f>IFERROR(VLOOKUP(VALUE(N2923),工作表2!$A:$N,14,1)/50,0)</f>
        <v>974422.46</v>
      </c>
      <c r="Y2923" s="7">
        <f>IFERROR(VLOOKUP(VALUE(O2923),工作表2!$A:$N,14,1)/50,0)</f>
        <v>974422.46</v>
      </c>
      <c r="Z2923" s="7">
        <f>IFERROR(VLOOKUP(VALUE(P2923),工作表2!$A:$N,14,1)/50,0)</f>
        <v>974422.46</v>
      </c>
      <c r="AA2923" s="7">
        <f>IFERROR(VLOOKUP(VALUE(Q2923),工作表2!$A:$N,14,1)/50,0)</f>
        <v>974422.46</v>
      </c>
      <c r="AB2923" s="7">
        <f>IFERROR(VLOOKUP(VALUE(R2923),工作表2!$A:$N,14,1)/50,0)</f>
        <v>974422.46</v>
      </c>
      <c r="AC2923" s="7">
        <f>IFERROR(VLOOKUP(VALUE(S2923),工作表2!$A:$N,14,1)/50,0)</f>
        <v>974422.46</v>
      </c>
      <c r="AD2923" s="7">
        <f>IFERROR(VLOOKUP(VALUE(T2923),工作表2!$A:$N,14,1)/50,0)</f>
        <v>974422.46</v>
      </c>
      <c r="AE2923" s="7">
        <f>IFERROR(VLOOKUP(VALUE(U2923),工作表2!$A:$N,14,1),0)</f>
        <v>149526369</v>
      </c>
      <c r="AF2923" s="7">
        <f t="shared" si="506"/>
        <v>158296171.13999999</v>
      </c>
    </row>
    <row r="2924" spans="1:32" x14ac:dyDescent="0.15">
      <c r="A2924" s="8">
        <v>102920</v>
      </c>
      <c r="B2924" s="3" t="s">
        <v>10637</v>
      </c>
      <c r="C2924" t="s">
        <v>10638</v>
      </c>
      <c r="D2924" t="s">
        <v>10639</v>
      </c>
      <c r="E2924" t="s">
        <v>10640</v>
      </c>
      <c r="F2924" t="s">
        <v>10641</v>
      </c>
      <c r="G2924" t="s">
        <v>10642</v>
      </c>
      <c r="H2924" t="s">
        <v>10643</v>
      </c>
      <c r="I2924" t="s">
        <v>10644</v>
      </c>
      <c r="J2924" t="s">
        <v>10645</v>
      </c>
      <c r="K2924" t="s">
        <v>10646</v>
      </c>
      <c r="L2924">
        <f t="shared" si="496"/>
        <v>100878</v>
      </c>
      <c r="M2924">
        <f t="shared" si="497"/>
        <v>100878</v>
      </c>
      <c r="N2924">
        <f t="shared" si="498"/>
        <v>100879</v>
      </c>
      <c r="O2924">
        <f t="shared" si="499"/>
        <v>100878</v>
      </c>
      <c r="P2924">
        <f t="shared" si="500"/>
        <v>100879</v>
      </c>
      <c r="Q2924">
        <f t="shared" si="501"/>
        <v>100877</v>
      </c>
      <c r="R2924">
        <f t="shared" si="502"/>
        <v>100877</v>
      </c>
      <c r="S2924">
        <f t="shared" si="503"/>
        <v>100878</v>
      </c>
      <c r="T2924">
        <f t="shared" si="504"/>
        <v>100877</v>
      </c>
      <c r="U2924">
        <f t="shared" si="505"/>
        <v>202921</v>
      </c>
      <c r="V2924" s="7">
        <f>IFERROR(VLOOKUP(VALUE(L2924),工作表2!$A:$N,14,1)/50,0)</f>
        <v>981558.98</v>
      </c>
      <c r="W2924" s="7">
        <f>IFERROR(VLOOKUP(VALUE(M2924),工作表2!$A:$N,14,1)/50,0)</f>
        <v>981558.98</v>
      </c>
      <c r="X2924" s="7">
        <f>IFERROR(VLOOKUP(VALUE(N2924),工作表2!$A:$N,14,1)/50,0)</f>
        <v>981558.98</v>
      </c>
      <c r="Y2924" s="7">
        <f>IFERROR(VLOOKUP(VALUE(O2924),工作表2!$A:$N,14,1)/50,0)</f>
        <v>981558.98</v>
      </c>
      <c r="Z2924" s="7">
        <f>IFERROR(VLOOKUP(VALUE(P2924),工作表2!$A:$N,14,1)/50,0)</f>
        <v>981558.98</v>
      </c>
      <c r="AA2924" s="7">
        <f>IFERROR(VLOOKUP(VALUE(Q2924),工作表2!$A:$N,14,1)/50,0)</f>
        <v>981558.98</v>
      </c>
      <c r="AB2924" s="7">
        <f>IFERROR(VLOOKUP(VALUE(R2924),工作表2!$A:$N,14,1)/50,0)</f>
        <v>981558.98</v>
      </c>
      <c r="AC2924" s="7">
        <f>IFERROR(VLOOKUP(VALUE(S2924),工作表2!$A:$N,14,1)/50,0)</f>
        <v>981558.98</v>
      </c>
      <c r="AD2924" s="7">
        <f>IFERROR(VLOOKUP(VALUE(T2924),工作表2!$A:$N,14,1)/50,0)</f>
        <v>981558.98</v>
      </c>
      <c r="AE2924" s="7">
        <f>IFERROR(VLOOKUP(VALUE(U2924),工作表2!$A:$N,14,1),0)</f>
        <v>147308844</v>
      </c>
      <c r="AF2924" s="7">
        <f t="shared" si="506"/>
        <v>156142874.81999999</v>
      </c>
    </row>
    <row r="2925" spans="1:32" x14ac:dyDescent="0.15">
      <c r="A2925" s="8">
        <v>102921</v>
      </c>
      <c r="B2925" s="3" t="s">
        <v>10637</v>
      </c>
      <c r="C2925" t="s">
        <v>10647</v>
      </c>
      <c r="D2925" t="s">
        <v>10648</v>
      </c>
      <c r="E2925" t="s">
        <v>10649</v>
      </c>
      <c r="F2925" t="s">
        <v>10641</v>
      </c>
      <c r="G2925" t="s">
        <v>10650</v>
      </c>
      <c r="H2925" t="s">
        <v>10643</v>
      </c>
      <c r="I2925" t="s">
        <v>10651</v>
      </c>
      <c r="J2925" t="s">
        <v>10645</v>
      </c>
      <c r="K2925" t="s">
        <v>10652</v>
      </c>
      <c r="L2925">
        <f t="shared" si="496"/>
        <v>100878</v>
      </c>
      <c r="M2925">
        <f t="shared" si="497"/>
        <v>100879</v>
      </c>
      <c r="N2925">
        <f t="shared" si="498"/>
        <v>100878</v>
      </c>
      <c r="O2925">
        <f t="shared" si="499"/>
        <v>100877</v>
      </c>
      <c r="P2925">
        <f t="shared" si="500"/>
        <v>100879</v>
      </c>
      <c r="Q2925">
        <f t="shared" si="501"/>
        <v>100878</v>
      </c>
      <c r="R2925">
        <f t="shared" si="502"/>
        <v>100877</v>
      </c>
      <c r="S2925">
        <f t="shared" si="503"/>
        <v>100877</v>
      </c>
      <c r="T2925">
        <f t="shared" si="504"/>
        <v>100877</v>
      </c>
      <c r="U2925">
        <f t="shared" si="505"/>
        <v>202922</v>
      </c>
      <c r="V2925" s="7">
        <f>IFERROR(VLOOKUP(VALUE(L2925),工作表2!$A:$N,14,1)/50,0)</f>
        <v>981558.98</v>
      </c>
      <c r="W2925" s="7">
        <f>IFERROR(VLOOKUP(VALUE(M2925),工作表2!$A:$N,14,1)/50,0)</f>
        <v>981558.98</v>
      </c>
      <c r="X2925" s="7">
        <f>IFERROR(VLOOKUP(VALUE(N2925),工作表2!$A:$N,14,1)/50,0)</f>
        <v>981558.98</v>
      </c>
      <c r="Y2925" s="7">
        <f>IFERROR(VLOOKUP(VALUE(O2925),工作表2!$A:$N,14,1)/50,0)</f>
        <v>981558.98</v>
      </c>
      <c r="Z2925" s="7">
        <f>IFERROR(VLOOKUP(VALUE(P2925),工作表2!$A:$N,14,1)/50,0)</f>
        <v>981558.98</v>
      </c>
      <c r="AA2925" s="7">
        <f>IFERROR(VLOOKUP(VALUE(Q2925),工作表2!$A:$N,14,1)/50,0)</f>
        <v>981558.98</v>
      </c>
      <c r="AB2925" s="7">
        <f>IFERROR(VLOOKUP(VALUE(R2925),工作表2!$A:$N,14,1)/50,0)</f>
        <v>981558.98</v>
      </c>
      <c r="AC2925" s="7">
        <f>IFERROR(VLOOKUP(VALUE(S2925),工作表2!$A:$N,14,1)/50,0)</f>
        <v>981558.98</v>
      </c>
      <c r="AD2925" s="7">
        <f>IFERROR(VLOOKUP(VALUE(T2925),工作表2!$A:$N,14,1)/50,0)</f>
        <v>981558.98</v>
      </c>
      <c r="AE2925" s="7">
        <f>IFERROR(VLOOKUP(VALUE(U2925),工作表2!$A:$N,14,1),0)</f>
        <v>147386771.5</v>
      </c>
      <c r="AF2925" s="7">
        <f t="shared" si="506"/>
        <v>156220802.31999999</v>
      </c>
    </row>
    <row r="2926" spans="1:32" x14ac:dyDescent="0.15">
      <c r="A2926" s="8">
        <v>102922</v>
      </c>
      <c r="B2926" s="3" t="s">
        <v>10653</v>
      </c>
      <c r="C2926" t="s">
        <v>10654</v>
      </c>
      <c r="D2926" t="s">
        <v>10655</v>
      </c>
      <c r="E2926" t="s">
        <v>10649</v>
      </c>
      <c r="F2926" t="s">
        <v>10656</v>
      </c>
      <c r="G2926" t="s">
        <v>10650</v>
      </c>
      <c r="H2926" t="s">
        <v>10657</v>
      </c>
      <c r="I2926" t="s">
        <v>10644</v>
      </c>
      <c r="J2926" t="s">
        <v>10658</v>
      </c>
      <c r="K2926" t="s">
        <v>10659</v>
      </c>
      <c r="L2926">
        <f t="shared" si="496"/>
        <v>100879</v>
      </c>
      <c r="M2926">
        <f t="shared" si="497"/>
        <v>100877</v>
      </c>
      <c r="N2926">
        <f t="shared" si="498"/>
        <v>100877</v>
      </c>
      <c r="O2926">
        <f t="shared" si="499"/>
        <v>100877</v>
      </c>
      <c r="P2926">
        <f t="shared" si="500"/>
        <v>100878</v>
      </c>
      <c r="Q2926">
        <f t="shared" si="501"/>
        <v>100878</v>
      </c>
      <c r="R2926">
        <f t="shared" si="502"/>
        <v>100878</v>
      </c>
      <c r="S2926">
        <f t="shared" si="503"/>
        <v>100878</v>
      </c>
      <c r="T2926">
        <f t="shared" si="504"/>
        <v>100878</v>
      </c>
      <c r="U2926">
        <f t="shared" si="505"/>
        <v>202923</v>
      </c>
      <c r="V2926" s="7">
        <f>IFERROR(VLOOKUP(VALUE(L2926),工作表2!$A:$N,14,1)/50,0)</f>
        <v>981558.98</v>
      </c>
      <c r="W2926" s="7">
        <f>IFERROR(VLOOKUP(VALUE(M2926),工作表2!$A:$N,14,1)/50,0)</f>
        <v>981558.98</v>
      </c>
      <c r="X2926" s="7">
        <f>IFERROR(VLOOKUP(VALUE(N2926),工作表2!$A:$N,14,1)/50,0)</f>
        <v>981558.98</v>
      </c>
      <c r="Y2926" s="7">
        <f>IFERROR(VLOOKUP(VALUE(O2926),工作表2!$A:$N,14,1)/50,0)</f>
        <v>981558.98</v>
      </c>
      <c r="Z2926" s="7">
        <f>IFERROR(VLOOKUP(VALUE(P2926),工作表2!$A:$N,14,1)/50,0)</f>
        <v>981558.98</v>
      </c>
      <c r="AA2926" s="7">
        <f>IFERROR(VLOOKUP(VALUE(Q2926),工作表2!$A:$N,14,1)/50,0)</f>
        <v>981558.98</v>
      </c>
      <c r="AB2926" s="7">
        <f>IFERROR(VLOOKUP(VALUE(R2926),工作表2!$A:$N,14,1)/50,0)</f>
        <v>981558.98</v>
      </c>
      <c r="AC2926" s="7">
        <f>IFERROR(VLOOKUP(VALUE(S2926),工作表2!$A:$N,14,1)/50,0)</f>
        <v>981558.98</v>
      </c>
      <c r="AD2926" s="7">
        <f>IFERROR(VLOOKUP(VALUE(T2926),工作表2!$A:$N,14,1)/50,0)</f>
        <v>981558.98</v>
      </c>
      <c r="AE2926" s="7">
        <f>IFERROR(VLOOKUP(VALUE(U2926),工作表2!$A:$N,14,1),0)</f>
        <v>147464731</v>
      </c>
      <c r="AF2926" s="7">
        <f t="shared" si="506"/>
        <v>156298761.81999999</v>
      </c>
    </row>
    <row r="2927" spans="1:32" x14ac:dyDescent="0.15">
      <c r="A2927" s="8">
        <v>102923</v>
      </c>
      <c r="B2927" s="3" t="s">
        <v>10660</v>
      </c>
      <c r="C2927" t="s">
        <v>10638</v>
      </c>
      <c r="D2927" t="s">
        <v>10648</v>
      </c>
      <c r="E2927" t="s">
        <v>10661</v>
      </c>
      <c r="F2927" t="s">
        <v>10641</v>
      </c>
      <c r="G2927" t="s">
        <v>10662</v>
      </c>
      <c r="H2927" t="s">
        <v>10663</v>
      </c>
      <c r="I2927" t="s">
        <v>10651</v>
      </c>
      <c r="J2927" t="s">
        <v>10645</v>
      </c>
      <c r="K2927" t="s">
        <v>10664</v>
      </c>
      <c r="L2927">
        <f t="shared" si="496"/>
        <v>100877</v>
      </c>
      <c r="M2927">
        <f t="shared" si="497"/>
        <v>100878</v>
      </c>
      <c r="N2927">
        <f t="shared" si="498"/>
        <v>100878</v>
      </c>
      <c r="O2927">
        <f t="shared" si="499"/>
        <v>100879</v>
      </c>
      <c r="P2927">
        <f t="shared" si="500"/>
        <v>100879</v>
      </c>
      <c r="Q2927">
        <f t="shared" si="501"/>
        <v>100879</v>
      </c>
      <c r="R2927">
        <f t="shared" si="502"/>
        <v>100879</v>
      </c>
      <c r="S2927">
        <f t="shared" si="503"/>
        <v>100877</v>
      </c>
      <c r="T2927">
        <f t="shared" si="504"/>
        <v>100877</v>
      </c>
      <c r="U2927">
        <f t="shared" si="505"/>
        <v>202924</v>
      </c>
      <c r="V2927" s="7">
        <f>IFERROR(VLOOKUP(VALUE(L2927),工作表2!$A:$N,14,1)/50,0)</f>
        <v>981558.98</v>
      </c>
      <c r="W2927" s="7">
        <f>IFERROR(VLOOKUP(VALUE(M2927),工作表2!$A:$N,14,1)/50,0)</f>
        <v>981558.98</v>
      </c>
      <c r="X2927" s="7">
        <f>IFERROR(VLOOKUP(VALUE(N2927),工作表2!$A:$N,14,1)/50,0)</f>
        <v>981558.98</v>
      </c>
      <c r="Y2927" s="7">
        <f>IFERROR(VLOOKUP(VALUE(O2927),工作表2!$A:$N,14,1)/50,0)</f>
        <v>981558.98</v>
      </c>
      <c r="Z2927" s="7">
        <f>IFERROR(VLOOKUP(VALUE(P2927),工作表2!$A:$N,14,1)/50,0)</f>
        <v>981558.98</v>
      </c>
      <c r="AA2927" s="7">
        <f>IFERROR(VLOOKUP(VALUE(Q2927),工作表2!$A:$N,14,1)/50,0)</f>
        <v>981558.98</v>
      </c>
      <c r="AB2927" s="7">
        <f>IFERROR(VLOOKUP(VALUE(R2927),工作表2!$A:$N,14,1)/50,0)</f>
        <v>981558.98</v>
      </c>
      <c r="AC2927" s="7">
        <f>IFERROR(VLOOKUP(VALUE(S2927),工作表2!$A:$N,14,1)/50,0)</f>
        <v>981558.98</v>
      </c>
      <c r="AD2927" s="7">
        <f>IFERROR(VLOOKUP(VALUE(T2927),工作表2!$A:$N,14,1)/50,0)</f>
        <v>981558.98</v>
      </c>
      <c r="AE2927" s="7">
        <f>IFERROR(VLOOKUP(VALUE(U2927),工作表2!$A:$N,14,1),0)</f>
        <v>150140229.5</v>
      </c>
      <c r="AF2927" s="7">
        <f t="shared" si="506"/>
        <v>158974260.31999999</v>
      </c>
    </row>
    <row r="2928" spans="1:32" x14ac:dyDescent="0.15">
      <c r="A2928" s="8">
        <v>102924</v>
      </c>
      <c r="B2928" s="3" t="s">
        <v>10653</v>
      </c>
      <c r="C2928" t="s">
        <v>10654</v>
      </c>
      <c r="D2928" t="s">
        <v>10648</v>
      </c>
      <c r="E2928" t="s">
        <v>10640</v>
      </c>
      <c r="F2928" t="s">
        <v>10656</v>
      </c>
      <c r="G2928" t="s">
        <v>10642</v>
      </c>
      <c r="H2928" t="s">
        <v>10643</v>
      </c>
      <c r="I2928" t="s">
        <v>10665</v>
      </c>
      <c r="J2928" t="s">
        <v>10658</v>
      </c>
      <c r="K2928" t="s">
        <v>10666</v>
      </c>
      <c r="L2928">
        <f t="shared" si="496"/>
        <v>100879</v>
      </c>
      <c r="M2928">
        <f t="shared" si="497"/>
        <v>100877</v>
      </c>
      <c r="N2928">
        <f t="shared" si="498"/>
        <v>100878</v>
      </c>
      <c r="O2928">
        <f t="shared" si="499"/>
        <v>100878</v>
      </c>
      <c r="P2928">
        <f t="shared" si="500"/>
        <v>100878</v>
      </c>
      <c r="Q2928">
        <f t="shared" si="501"/>
        <v>100877</v>
      </c>
      <c r="R2928">
        <f t="shared" si="502"/>
        <v>100877</v>
      </c>
      <c r="S2928">
        <f t="shared" si="503"/>
        <v>100879</v>
      </c>
      <c r="T2928">
        <f t="shared" si="504"/>
        <v>100878</v>
      </c>
      <c r="U2928">
        <f t="shared" si="505"/>
        <v>202925</v>
      </c>
      <c r="V2928" s="7">
        <f>IFERROR(VLOOKUP(VALUE(L2928),工作表2!$A:$N,14,1)/50,0)</f>
        <v>981558.98</v>
      </c>
      <c r="W2928" s="7">
        <f>IFERROR(VLOOKUP(VALUE(M2928),工作表2!$A:$N,14,1)/50,0)</f>
        <v>981558.98</v>
      </c>
      <c r="X2928" s="7">
        <f>IFERROR(VLOOKUP(VALUE(N2928),工作表2!$A:$N,14,1)/50,0)</f>
        <v>981558.98</v>
      </c>
      <c r="Y2928" s="7">
        <f>IFERROR(VLOOKUP(VALUE(O2928),工作表2!$A:$N,14,1)/50,0)</f>
        <v>981558.98</v>
      </c>
      <c r="Z2928" s="7">
        <f>IFERROR(VLOOKUP(VALUE(P2928),工作表2!$A:$N,14,1)/50,0)</f>
        <v>981558.98</v>
      </c>
      <c r="AA2928" s="7">
        <f>IFERROR(VLOOKUP(VALUE(Q2928),工作表2!$A:$N,14,1)/50,0)</f>
        <v>981558.98</v>
      </c>
      <c r="AB2928" s="7">
        <f>IFERROR(VLOOKUP(VALUE(R2928),工作表2!$A:$N,14,1)/50,0)</f>
        <v>981558.98</v>
      </c>
      <c r="AC2928" s="7">
        <f>IFERROR(VLOOKUP(VALUE(S2928),工作表2!$A:$N,14,1)/50,0)</f>
        <v>981558.98</v>
      </c>
      <c r="AD2928" s="7">
        <f>IFERROR(VLOOKUP(VALUE(T2928),工作表2!$A:$N,14,1)/50,0)</f>
        <v>981558.98</v>
      </c>
      <c r="AE2928" s="7">
        <f>IFERROR(VLOOKUP(VALUE(U2928),工作表2!$A:$N,14,1),0)</f>
        <v>147620744.5</v>
      </c>
      <c r="AF2928" s="7">
        <f t="shared" si="506"/>
        <v>156454775.31999999</v>
      </c>
    </row>
    <row r="2929" spans="1:32" x14ac:dyDescent="0.15">
      <c r="A2929" s="8">
        <v>102925</v>
      </c>
      <c r="B2929" s="3" t="s">
        <v>10637</v>
      </c>
      <c r="C2929" t="s">
        <v>10638</v>
      </c>
      <c r="D2929" t="s">
        <v>10648</v>
      </c>
      <c r="E2929" t="s">
        <v>10661</v>
      </c>
      <c r="F2929" t="s">
        <v>10641</v>
      </c>
      <c r="G2929" t="s">
        <v>10642</v>
      </c>
      <c r="H2929" t="s">
        <v>10657</v>
      </c>
      <c r="I2929" t="s">
        <v>10665</v>
      </c>
      <c r="J2929" t="s">
        <v>10645</v>
      </c>
      <c r="K2929" t="s">
        <v>10667</v>
      </c>
      <c r="L2929">
        <f t="shared" si="496"/>
        <v>100878</v>
      </c>
      <c r="M2929">
        <f t="shared" si="497"/>
        <v>100878</v>
      </c>
      <c r="N2929">
        <f t="shared" si="498"/>
        <v>100878</v>
      </c>
      <c r="O2929">
        <f t="shared" si="499"/>
        <v>100879</v>
      </c>
      <c r="P2929">
        <f t="shared" si="500"/>
        <v>100879</v>
      </c>
      <c r="Q2929">
        <f t="shared" si="501"/>
        <v>100877</v>
      </c>
      <c r="R2929">
        <f t="shared" si="502"/>
        <v>100878</v>
      </c>
      <c r="S2929">
        <f t="shared" si="503"/>
        <v>100879</v>
      </c>
      <c r="T2929">
        <f t="shared" si="504"/>
        <v>100877</v>
      </c>
      <c r="U2929">
        <f t="shared" si="505"/>
        <v>202926</v>
      </c>
      <c r="V2929" s="7">
        <f>IFERROR(VLOOKUP(VALUE(L2929),工作表2!$A:$N,14,1)/50,0)</f>
        <v>981558.98</v>
      </c>
      <c r="W2929" s="7">
        <f>IFERROR(VLOOKUP(VALUE(M2929),工作表2!$A:$N,14,1)/50,0)</f>
        <v>981558.98</v>
      </c>
      <c r="X2929" s="7">
        <f>IFERROR(VLOOKUP(VALUE(N2929),工作表2!$A:$N,14,1)/50,0)</f>
        <v>981558.98</v>
      </c>
      <c r="Y2929" s="7">
        <f>IFERROR(VLOOKUP(VALUE(O2929),工作表2!$A:$N,14,1)/50,0)</f>
        <v>981558.98</v>
      </c>
      <c r="Z2929" s="7">
        <f>IFERROR(VLOOKUP(VALUE(P2929),工作表2!$A:$N,14,1)/50,0)</f>
        <v>981558.98</v>
      </c>
      <c r="AA2929" s="7">
        <f>IFERROR(VLOOKUP(VALUE(Q2929),工作表2!$A:$N,14,1)/50,0)</f>
        <v>981558.98</v>
      </c>
      <c r="AB2929" s="7">
        <f>IFERROR(VLOOKUP(VALUE(R2929),工作表2!$A:$N,14,1)/50,0)</f>
        <v>981558.98</v>
      </c>
      <c r="AC2929" s="7">
        <f>IFERROR(VLOOKUP(VALUE(S2929),工作表2!$A:$N,14,1)/50,0)</f>
        <v>981558.98</v>
      </c>
      <c r="AD2929" s="7">
        <f>IFERROR(VLOOKUP(VALUE(T2929),工作表2!$A:$N,14,1)/50,0)</f>
        <v>981558.98</v>
      </c>
      <c r="AE2929" s="7">
        <f>IFERROR(VLOOKUP(VALUE(U2929),工作表2!$A:$N,14,1),0)</f>
        <v>147698799</v>
      </c>
      <c r="AF2929" s="7">
        <f t="shared" si="506"/>
        <v>156532829.81999999</v>
      </c>
    </row>
    <row r="2930" spans="1:32" x14ac:dyDescent="0.15">
      <c r="A2930" s="8">
        <v>102926</v>
      </c>
      <c r="B2930" s="3" t="s">
        <v>10660</v>
      </c>
      <c r="C2930" t="s">
        <v>10654</v>
      </c>
      <c r="D2930" t="s">
        <v>10639</v>
      </c>
      <c r="E2930" t="s">
        <v>10640</v>
      </c>
      <c r="F2930" t="s">
        <v>10641</v>
      </c>
      <c r="G2930" t="s">
        <v>10642</v>
      </c>
      <c r="H2930" t="s">
        <v>10663</v>
      </c>
      <c r="I2930" t="s">
        <v>10651</v>
      </c>
      <c r="J2930" t="s">
        <v>10668</v>
      </c>
      <c r="K2930" t="s">
        <v>10669</v>
      </c>
      <c r="L2930">
        <f t="shared" si="496"/>
        <v>100877</v>
      </c>
      <c r="M2930">
        <f t="shared" si="497"/>
        <v>100877</v>
      </c>
      <c r="N2930">
        <f t="shared" si="498"/>
        <v>100879</v>
      </c>
      <c r="O2930">
        <f t="shared" si="499"/>
        <v>100878</v>
      </c>
      <c r="P2930">
        <f t="shared" si="500"/>
        <v>100879</v>
      </c>
      <c r="Q2930">
        <f t="shared" si="501"/>
        <v>100877</v>
      </c>
      <c r="R2930">
        <f t="shared" si="502"/>
        <v>100879</v>
      </c>
      <c r="S2930">
        <f t="shared" si="503"/>
        <v>100877</v>
      </c>
      <c r="T2930">
        <f t="shared" si="504"/>
        <v>100879</v>
      </c>
      <c r="U2930">
        <f t="shared" si="505"/>
        <v>202927</v>
      </c>
      <c r="V2930" s="7">
        <f>IFERROR(VLOOKUP(VALUE(L2930),工作表2!$A:$N,14,1)/50,0)</f>
        <v>981558.98</v>
      </c>
      <c r="W2930" s="7">
        <f>IFERROR(VLOOKUP(VALUE(M2930),工作表2!$A:$N,14,1)/50,0)</f>
        <v>981558.98</v>
      </c>
      <c r="X2930" s="7">
        <f>IFERROR(VLOOKUP(VALUE(N2930),工作表2!$A:$N,14,1)/50,0)</f>
        <v>981558.98</v>
      </c>
      <c r="Y2930" s="7">
        <f>IFERROR(VLOOKUP(VALUE(O2930),工作表2!$A:$N,14,1)/50,0)</f>
        <v>981558.98</v>
      </c>
      <c r="Z2930" s="7">
        <f>IFERROR(VLOOKUP(VALUE(P2930),工作表2!$A:$N,14,1)/50,0)</f>
        <v>981558.98</v>
      </c>
      <c r="AA2930" s="7">
        <f>IFERROR(VLOOKUP(VALUE(Q2930),工作表2!$A:$N,14,1)/50,0)</f>
        <v>981558.98</v>
      </c>
      <c r="AB2930" s="7">
        <f>IFERROR(VLOOKUP(VALUE(R2930),工作表2!$A:$N,14,1)/50,0)</f>
        <v>981558.98</v>
      </c>
      <c r="AC2930" s="7">
        <f>IFERROR(VLOOKUP(VALUE(S2930),工作表2!$A:$N,14,1)/50,0)</f>
        <v>981558.98</v>
      </c>
      <c r="AD2930" s="7">
        <f>IFERROR(VLOOKUP(VALUE(T2930),工作表2!$A:$N,14,1)/50,0)</f>
        <v>981558.98</v>
      </c>
      <c r="AE2930" s="7">
        <f>IFERROR(VLOOKUP(VALUE(U2930),工作表2!$A:$N,14,1),0)</f>
        <v>150377514</v>
      </c>
      <c r="AF2930" s="7">
        <f t="shared" si="506"/>
        <v>159211544.81999999</v>
      </c>
    </row>
    <row r="2931" spans="1:32" x14ac:dyDescent="0.15">
      <c r="A2931" s="8">
        <v>102927</v>
      </c>
      <c r="B2931" s="3" t="s">
        <v>10653</v>
      </c>
      <c r="C2931" t="s">
        <v>10647</v>
      </c>
      <c r="D2931" t="s">
        <v>10655</v>
      </c>
      <c r="E2931" t="s">
        <v>10661</v>
      </c>
      <c r="F2931" t="s">
        <v>10641</v>
      </c>
      <c r="G2931" t="s">
        <v>10662</v>
      </c>
      <c r="H2931" t="s">
        <v>10657</v>
      </c>
      <c r="I2931" t="s">
        <v>10644</v>
      </c>
      <c r="J2931" t="s">
        <v>10668</v>
      </c>
      <c r="K2931" t="s">
        <v>10670</v>
      </c>
      <c r="L2931">
        <f t="shared" si="496"/>
        <v>100879</v>
      </c>
      <c r="M2931">
        <f t="shared" si="497"/>
        <v>100879</v>
      </c>
      <c r="N2931">
        <f t="shared" si="498"/>
        <v>100877</v>
      </c>
      <c r="O2931">
        <f t="shared" si="499"/>
        <v>100879</v>
      </c>
      <c r="P2931">
        <f t="shared" si="500"/>
        <v>100879</v>
      </c>
      <c r="Q2931">
        <f t="shared" si="501"/>
        <v>100879</v>
      </c>
      <c r="R2931">
        <f t="shared" si="502"/>
        <v>100878</v>
      </c>
      <c r="S2931">
        <f t="shared" si="503"/>
        <v>100878</v>
      </c>
      <c r="T2931">
        <f t="shared" si="504"/>
        <v>100879</v>
      </c>
      <c r="U2931">
        <f t="shared" si="505"/>
        <v>202928</v>
      </c>
      <c r="V2931" s="7">
        <f>IFERROR(VLOOKUP(VALUE(L2931),工作表2!$A:$N,14,1)/50,0)</f>
        <v>981558.98</v>
      </c>
      <c r="W2931" s="7">
        <f>IFERROR(VLOOKUP(VALUE(M2931),工作表2!$A:$N,14,1)/50,0)</f>
        <v>981558.98</v>
      </c>
      <c r="X2931" s="7">
        <f>IFERROR(VLOOKUP(VALUE(N2931),工作表2!$A:$N,14,1)/50,0)</f>
        <v>981558.98</v>
      </c>
      <c r="Y2931" s="7">
        <f>IFERROR(VLOOKUP(VALUE(O2931),工作表2!$A:$N,14,1)/50,0)</f>
        <v>981558.98</v>
      </c>
      <c r="Z2931" s="7">
        <f>IFERROR(VLOOKUP(VALUE(P2931),工作表2!$A:$N,14,1)/50,0)</f>
        <v>981558.98</v>
      </c>
      <c r="AA2931" s="7">
        <f>IFERROR(VLOOKUP(VALUE(Q2931),工作表2!$A:$N,14,1)/50,0)</f>
        <v>981558.98</v>
      </c>
      <c r="AB2931" s="7">
        <f>IFERROR(VLOOKUP(VALUE(R2931),工作表2!$A:$N,14,1)/50,0)</f>
        <v>981558.98</v>
      </c>
      <c r="AC2931" s="7">
        <f>IFERROR(VLOOKUP(VALUE(S2931),工作表2!$A:$N,14,1)/50,0)</f>
        <v>981558.98</v>
      </c>
      <c r="AD2931" s="7">
        <f>IFERROR(VLOOKUP(VALUE(T2931),工作表2!$A:$N,14,1)/50,0)</f>
        <v>981558.98</v>
      </c>
      <c r="AE2931" s="7">
        <f>IFERROR(VLOOKUP(VALUE(U2931),工作表2!$A:$N,14,1),0)</f>
        <v>149207872.5</v>
      </c>
      <c r="AF2931" s="7">
        <f t="shared" si="506"/>
        <v>158041903.31999999</v>
      </c>
    </row>
    <row r="2932" spans="1:32" x14ac:dyDescent="0.15">
      <c r="A2932" s="8">
        <v>102928</v>
      </c>
      <c r="B2932" s="3" t="s">
        <v>10637</v>
      </c>
      <c r="C2932" t="s">
        <v>10654</v>
      </c>
      <c r="D2932" t="s">
        <v>10655</v>
      </c>
      <c r="E2932" t="s">
        <v>10649</v>
      </c>
      <c r="F2932" t="s">
        <v>10641</v>
      </c>
      <c r="G2932" t="s">
        <v>10650</v>
      </c>
      <c r="H2932" t="s">
        <v>10663</v>
      </c>
      <c r="I2932" t="s">
        <v>10644</v>
      </c>
      <c r="J2932" t="s">
        <v>10658</v>
      </c>
      <c r="K2932" t="s">
        <v>10671</v>
      </c>
      <c r="L2932">
        <f t="shared" si="496"/>
        <v>100878</v>
      </c>
      <c r="M2932">
        <f t="shared" si="497"/>
        <v>100877</v>
      </c>
      <c r="N2932">
        <f t="shared" si="498"/>
        <v>100877</v>
      </c>
      <c r="O2932">
        <f t="shared" si="499"/>
        <v>100877</v>
      </c>
      <c r="P2932">
        <f t="shared" si="500"/>
        <v>100879</v>
      </c>
      <c r="Q2932">
        <f t="shared" si="501"/>
        <v>100878</v>
      </c>
      <c r="R2932">
        <f t="shared" si="502"/>
        <v>100879</v>
      </c>
      <c r="S2932">
        <f t="shared" si="503"/>
        <v>100878</v>
      </c>
      <c r="T2932">
        <f t="shared" si="504"/>
        <v>100878</v>
      </c>
      <c r="U2932">
        <f t="shared" si="505"/>
        <v>202929</v>
      </c>
      <c r="V2932" s="7">
        <f>IFERROR(VLOOKUP(VALUE(L2932),工作表2!$A:$N,14,1)/50,0)</f>
        <v>981558.98</v>
      </c>
      <c r="W2932" s="7">
        <f>IFERROR(VLOOKUP(VALUE(M2932),工作表2!$A:$N,14,1)/50,0)</f>
        <v>981558.98</v>
      </c>
      <c r="X2932" s="7">
        <f>IFERROR(VLOOKUP(VALUE(N2932),工作表2!$A:$N,14,1)/50,0)</f>
        <v>981558.98</v>
      </c>
      <c r="Y2932" s="7">
        <f>IFERROR(VLOOKUP(VALUE(O2932),工作表2!$A:$N,14,1)/50,0)</f>
        <v>981558.98</v>
      </c>
      <c r="Z2932" s="7">
        <f>IFERROR(VLOOKUP(VALUE(P2932),工作表2!$A:$N,14,1)/50,0)</f>
        <v>981558.98</v>
      </c>
      <c r="AA2932" s="7">
        <f>IFERROR(VLOOKUP(VALUE(Q2932),工作表2!$A:$N,14,1)/50,0)</f>
        <v>981558.98</v>
      </c>
      <c r="AB2932" s="7">
        <f>IFERROR(VLOOKUP(VALUE(R2932),工作表2!$A:$N,14,1)/50,0)</f>
        <v>981558.98</v>
      </c>
      <c r="AC2932" s="7">
        <f>IFERROR(VLOOKUP(VALUE(S2932),工作表2!$A:$N,14,1)/50,0)</f>
        <v>981558.98</v>
      </c>
      <c r="AD2932" s="7">
        <f>IFERROR(VLOOKUP(VALUE(T2932),工作表2!$A:$N,14,1)/50,0)</f>
        <v>981558.98</v>
      </c>
      <c r="AE2932" s="7">
        <f>IFERROR(VLOOKUP(VALUE(U2932),工作表2!$A:$N,14,1),0)</f>
        <v>149807107.5</v>
      </c>
      <c r="AF2932" s="7">
        <f t="shared" si="506"/>
        <v>158641138.31999999</v>
      </c>
    </row>
    <row r="2933" spans="1:32" x14ac:dyDescent="0.15">
      <c r="A2933" s="8">
        <v>102929</v>
      </c>
      <c r="B2933" s="3" t="s">
        <v>10660</v>
      </c>
      <c r="C2933" t="s">
        <v>10638</v>
      </c>
      <c r="D2933" t="s">
        <v>10648</v>
      </c>
      <c r="E2933" t="s">
        <v>10640</v>
      </c>
      <c r="F2933" t="s">
        <v>10672</v>
      </c>
      <c r="G2933" t="s">
        <v>10642</v>
      </c>
      <c r="H2933" t="s">
        <v>10663</v>
      </c>
      <c r="I2933" t="s">
        <v>10651</v>
      </c>
      <c r="J2933" t="s">
        <v>10658</v>
      </c>
      <c r="K2933" t="s">
        <v>10673</v>
      </c>
      <c r="L2933">
        <f t="shared" si="496"/>
        <v>100877</v>
      </c>
      <c r="M2933">
        <f t="shared" si="497"/>
        <v>100878</v>
      </c>
      <c r="N2933">
        <f t="shared" si="498"/>
        <v>100878</v>
      </c>
      <c r="O2933">
        <f t="shared" si="499"/>
        <v>100878</v>
      </c>
      <c r="P2933">
        <f t="shared" si="500"/>
        <v>100877</v>
      </c>
      <c r="Q2933">
        <f t="shared" si="501"/>
        <v>100877</v>
      </c>
      <c r="R2933">
        <f t="shared" si="502"/>
        <v>100879</v>
      </c>
      <c r="S2933">
        <f t="shared" si="503"/>
        <v>100877</v>
      </c>
      <c r="T2933">
        <f t="shared" si="504"/>
        <v>100878</v>
      </c>
      <c r="U2933">
        <f t="shared" si="505"/>
        <v>202930</v>
      </c>
      <c r="V2933" s="7">
        <f>IFERROR(VLOOKUP(VALUE(L2933),工作表2!$A:$N,14,1)/50,0)</f>
        <v>981558.98</v>
      </c>
      <c r="W2933" s="7">
        <f>IFERROR(VLOOKUP(VALUE(M2933),工作表2!$A:$N,14,1)/50,0)</f>
        <v>981558.98</v>
      </c>
      <c r="X2933" s="7">
        <f>IFERROR(VLOOKUP(VALUE(N2933),工作表2!$A:$N,14,1)/50,0)</f>
        <v>981558.98</v>
      </c>
      <c r="Y2933" s="7">
        <f>IFERROR(VLOOKUP(VALUE(O2933),工作表2!$A:$N,14,1)/50,0)</f>
        <v>981558.98</v>
      </c>
      <c r="Z2933" s="7">
        <f>IFERROR(VLOOKUP(VALUE(P2933),工作表2!$A:$N,14,1)/50,0)</f>
        <v>981558.98</v>
      </c>
      <c r="AA2933" s="7">
        <f>IFERROR(VLOOKUP(VALUE(Q2933),工作表2!$A:$N,14,1)/50,0)</f>
        <v>981558.98</v>
      </c>
      <c r="AB2933" s="7">
        <f>IFERROR(VLOOKUP(VALUE(R2933),工作表2!$A:$N,14,1)/50,0)</f>
        <v>981558.98</v>
      </c>
      <c r="AC2933" s="7">
        <f>IFERROR(VLOOKUP(VALUE(S2933),工作表2!$A:$N,14,1)/50,0)</f>
        <v>981558.98</v>
      </c>
      <c r="AD2933" s="7">
        <f>IFERROR(VLOOKUP(VALUE(T2933),工作表2!$A:$N,14,1)/50,0)</f>
        <v>981558.98</v>
      </c>
      <c r="AE2933" s="7">
        <f>IFERROR(VLOOKUP(VALUE(U2933),工作表2!$A:$N,14,1),0)</f>
        <v>150615093.5</v>
      </c>
      <c r="AF2933" s="7">
        <f t="shared" si="506"/>
        <v>159449124.31999999</v>
      </c>
    </row>
    <row r="2934" spans="1:32" x14ac:dyDescent="0.15">
      <c r="A2934" s="8">
        <v>102930</v>
      </c>
      <c r="B2934" s="3" t="s">
        <v>10674</v>
      </c>
      <c r="C2934" t="s">
        <v>10675</v>
      </c>
      <c r="D2934" t="s">
        <v>10676</v>
      </c>
      <c r="E2934" t="s">
        <v>10677</v>
      </c>
      <c r="F2934" t="s">
        <v>10678</v>
      </c>
      <c r="G2934" t="s">
        <v>10679</v>
      </c>
      <c r="H2934" t="s">
        <v>10680</v>
      </c>
      <c r="I2934" t="s">
        <v>10681</v>
      </c>
      <c r="J2934" t="s">
        <v>10682</v>
      </c>
      <c r="K2934" t="s">
        <v>10683</v>
      </c>
      <c r="L2934">
        <f t="shared" si="496"/>
        <v>100880</v>
      </c>
      <c r="M2934">
        <f t="shared" si="497"/>
        <v>100880</v>
      </c>
      <c r="N2934">
        <f t="shared" si="498"/>
        <v>100880</v>
      </c>
      <c r="O2934">
        <f t="shared" si="499"/>
        <v>100882</v>
      </c>
      <c r="P2934">
        <f t="shared" si="500"/>
        <v>100882</v>
      </c>
      <c r="Q2934">
        <f t="shared" si="501"/>
        <v>100881</v>
      </c>
      <c r="R2934">
        <f t="shared" si="502"/>
        <v>100880</v>
      </c>
      <c r="S2934">
        <f t="shared" si="503"/>
        <v>100881</v>
      </c>
      <c r="T2934">
        <f t="shared" si="504"/>
        <v>100880</v>
      </c>
      <c r="U2934">
        <f t="shared" si="505"/>
        <v>202931</v>
      </c>
      <c r="V2934" s="7">
        <f>IFERROR(VLOOKUP(VALUE(L2934),工作表2!$A:$N,14,1)/50,0)</f>
        <v>988696.01</v>
      </c>
      <c r="W2934" s="7">
        <f>IFERROR(VLOOKUP(VALUE(M2934),工作表2!$A:$N,14,1)/50,0)</f>
        <v>988696.01</v>
      </c>
      <c r="X2934" s="7">
        <f>IFERROR(VLOOKUP(VALUE(N2934),工作表2!$A:$N,14,1)/50,0)</f>
        <v>988696.01</v>
      </c>
      <c r="Y2934" s="7">
        <f>IFERROR(VLOOKUP(VALUE(O2934),工作表2!$A:$N,14,1)/50,0)</f>
        <v>988696.01</v>
      </c>
      <c r="Z2934" s="7">
        <f>IFERROR(VLOOKUP(VALUE(P2934),工作表2!$A:$N,14,1)/50,0)</f>
        <v>988696.01</v>
      </c>
      <c r="AA2934" s="7">
        <f>IFERROR(VLOOKUP(VALUE(Q2934),工作表2!$A:$N,14,1)/50,0)</f>
        <v>988696.01</v>
      </c>
      <c r="AB2934" s="7">
        <f>IFERROR(VLOOKUP(VALUE(R2934),工作表2!$A:$N,14,1)/50,0)</f>
        <v>988696.01</v>
      </c>
      <c r="AC2934" s="7">
        <f>IFERROR(VLOOKUP(VALUE(S2934),工作表2!$A:$N,14,1)/50,0)</f>
        <v>988696.01</v>
      </c>
      <c r="AD2934" s="7">
        <f>IFERROR(VLOOKUP(VALUE(T2934),工作表2!$A:$N,14,1)/50,0)</f>
        <v>988696.01</v>
      </c>
      <c r="AE2934" s="7">
        <f>IFERROR(VLOOKUP(VALUE(U2934),工作表2!$A:$N,14,1),0)</f>
        <v>148381239</v>
      </c>
      <c r="AF2934" s="7">
        <f t="shared" si="506"/>
        <v>157279503.09</v>
      </c>
    </row>
    <row r="2935" spans="1:32" x14ac:dyDescent="0.15">
      <c r="A2935" s="8">
        <v>102931</v>
      </c>
      <c r="B2935" s="3" t="s">
        <v>10684</v>
      </c>
      <c r="C2935" t="s">
        <v>10685</v>
      </c>
      <c r="D2935" t="s">
        <v>10676</v>
      </c>
      <c r="E2935" t="s">
        <v>10686</v>
      </c>
      <c r="F2935" t="s">
        <v>10687</v>
      </c>
      <c r="G2935" t="s">
        <v>10679</v>
      </c>
      <c r="H2935" t="s">
        <v>10680</v>
      </c>
      <c r="I2935" t="s">
        <v>10688</v>
      </c>
      <c r="J2935" t="s">
        <v>10682</v>
      </c>
      <c r="K2935" t="s">
        <v>10689</v>
      </c>
      <c r="L2935">
        <f t="shared" si="496"/>
        <v>100881</v>
      </c>
      <c r="M2935">
        <f t="shared" si="497"/>
        <v>100881</v>
      </c>
      <c r="N2935">
        <f t="shared" si="498"/>
        <v>100880</v>
      </c>
      <c r="O2935">
        <f t="shared" si="499"/>
        <v>100880</v>
      </c>
      <c r="P2935">
        <f t="shared" si="500"/>
        <v>100881</v>
      </c>
      <c r="Q2935">
        <f t="shared" si="501"/>
        <v>100881</v>
      </c>
      <c r="R2935">
        <f t="shared" si="502"/>
        <v>100880</v>
      </c>
      <c r="S2935">
        <f t="shared" si="503"/>
        <v>100880</v>
      </c>
      <c r="T2935">
        <f t="shared" si="504"/>
        <v>100880</v>
      </c>
      <c r="U2935">
        <f t="shared" si="505"/>
        <v>202932</v>
      </c>
      <c r="V2935" s="7">
        <f>IFERROR(VLOOKUP(VALUE(L2935),工作表2!$A:$N,14,1)/50,0)</f>
        <v>988696.01</v>
      </c>
      <c r="W2935" s="7">
        <f>IFERROR(VLOOKUP(VALUE(M2935),工作表2!$A:$N,14,1)/50,0)</f>
        <v>988696.01</v>
      </c>
      <c r="X2935" s="7">
        <f>IFERROR(VLOOKUP(VALUE(N2935),工作表2!$A:$N,14,1)/50,0)</f>
        <v>988696.01</v>
      </c>
      <c r="Y2935" s="7">
        <f>IFERROR(VLOOKUP(VALUE(O2935),工作表2!$A:$N,14,1)/50,0)</f>
        <v>988696.01</v>
      </c>
      <c r="Z2935" s="7">
        <f>IFERROR(VLOOKUP(VALUE(P2935),工作表2!$A:$N,14,1)/50,0)</f>
        <v>988696.01</v>
      </c>
      <c r="AA2935" s="7">
        <f>IFERROR(VLOOKUP(VALUE(Q2935),工作表2!$A:$N,14,1)/50,0)</f>
        <v>988696.01</v>
      </c>
      <c r="AB2935" s="7">
        <f>IFERROR(VLOOKUP(VALUE(R2935),工作表2!$A:$N,14,1)/50,0)</f>
        <v>988696.01</v>
      </c>
      <c r="AC2935" s="7">
        <f>IFERROR(VLOOKUP(VALUE(S2935),工作表2!$A:$N,14,1)/50,0)</f>
        <v>988696.01</v>
      </c>
      <c r="AD2935" s="7">
        <f>IFERROR(VLOOKUP(VALUE(T2935),工作表2!$A:$N,14,1)/50,0)</f>
        <v>988696.01</v>
      </c>
      <c r="AE2935" s="7">
        <f>IFERROR(VLOOKUP(VALUE(U2935),工作表2!$A:$N,14,1),0)</f>
        <v>148459279.5</v>
      </c>
      <c r="AF2935" s="7">
        <f t="shared" si="506"/>
        <v>157357543.59</v>
      </c>
    </row>
    <row r="2936" spans="1:32" x14ac:dyDescent="0.15">
      <c r="A2936" s="8">
        <v>102932</v>
      </c>
      <c r="B2936" s="3" t="s">
        <v>10684</v>
      </c>
      <c r="C2936" t="s">
        <v>10690</v>
      </c>
      <c r="D2936" t="s">
        <v>10691</v>
      </c>
      <c r="E2936" t="s">
        <v>10686</v>
      </c>
      <c r="F2936" t="s">
        <v>10678</v>
      </c>
      <c r="G2936" t="s">
        <v>10692</v>
      </c>
      <c r="H2936" t="s">
        <v>10693</v>
      </c>
      <c r="I2936" t="s">
        <v>10688</v>
      </c>
      <c r="J2936" t="s">
        <v>10682</v>
      </c>
      <c r="K2936" t="s">
        <v>10694</v>
      </c>
      <c r="L2936">
        <f t="shared" si="496"/>
        <v>100881</v>
      </c>
      <c r="M2936">
        <f t="shared" si="497"/>
        <v>100882</v>
      </c>
      <c r="N2936">
        <f t="shared" si="498"/>
        <v>100881</v>
      </c>
      <c r="O2936">
        <f t="shared" si="499"/>
        <v>100880</v>
      </c>
      <c r="P2936">
        <f t="shared" si="500"/>
        <v>100882</v>
      </c>
      <c r="Q2936">
        <f t="shared" si="501"/>
        <v>100882</v>
      </c>
      <c r="R2936">
        <f t="shared" si="502"/>
        <v>100882</v>
      </c>
      <c r="S2936">
        <f t="shared" si="503"/>
        <v>100880</v>
      </c>
      <c r="T2936">
        <f t="shared" si="504"/>
        <v>100880</v>
      </c>
      <c r="U2936">
        <f t="shared" si="505"/>
        <v>202933</v>
      </c>
      <c r="V2936" s="7">
        <f>IFERROR(VLOOKUP(VALUE(L2936),工作表2!$A:$N,14,1)/50,0)</f>
        <v>988696.01</v>
      </c>
      <c r="W2936" s="7">
        <f>IFERROR(VLOOKUP(VALUE(M2936),工作表2!$A:$N,14,1)/50,0)</f>
        <v>988696.01</v>
      </c>
      <c r="X2936" s="7">
        <f>IFERROR(VLOOKUP(VALUE(N2936),工作表2!$A:$N,14,1)/50,0)</f>
        <v>988696.01</v>
      </c>
      <c r="Y2936" s="7">
        <f>IFERROR(VLOOKUP(VALUE(O2936),工作表2!$A:$N,14,1)/50,0)</f>
        <v>988696.01</v>
      </c>
      <c r="Z2936" s="7">
        <f>IFERROR(VLOOKUP(VALUE(P2936),工作表2!$A:$N,14,1)/50,0)</f>
        <v>988696.01</v>
      </c>
      <c r="AA2936" s="7">
        <f>IFERROR(VLOOKUP(VALUE(Q2936),工作表2!$A:$N,14,1)/50,0)</f>
        <v>988696.01</v>
      </c>
      <c r="AB2936" s="7">
        <f>IFERROR(VLOOKUP(VALUE(R2936),工作表2!$A:$N,14,1)/50,0)</f>
        <v>988696.01</v>
      </c>
      <c r="AC2936" s="7">
        <f>IFERROR(VLOOKUP(VALUE(S2936),工作表2!$A:$N,14,1)/50,0)</f>
        <v>988696.01</v>
      </c>
      <c r="AD2936" s="7">
        <f>IFERROR(VLOOKUP(VALUE(T2936),工作表2!$A:$N,14,1)/50,0)</f>
        <v>988696.01</v>
      </c>
      <c r="AE2936" s="7">
        <f>IFERROR(VLOOKUP(VALUE(U2936),工作表2!$A:$N,14,1),0)</f>
        <v>148537352</v>
      </c>
      <c r="AF2936" s="7">
        <f t="shared" si="506"/>
        <v>157435616.09</v>
      </c>
    </row>
    <row r="2937" spans="1:32" x14ac:dyDescent="0.15">
      <c r="A2937" s="8">
        <v>102933</v>
      </c>
      <c r="B2937" s="3" t="s">
        <v>10674</v>
      </c>
      <c r="C2937" t="s">
        <v>10675</v>
      </c>
      <c r="D2937" t="s">
        <v>10695</v>
      </c>
      <c r="E2937" t="s">
        <v>10677</v>
      </c>
      <c r="F2937" t="s">
        <v>10687</v>
      </c>
      <c r="G2937" t="s">
        <v>10679</v>
      </c>
      <c r="H2937" t="s">
        <v>10696</v>
      </c>
      <c r="I2937" t="s">
        <v>10688</v>
      </c>
      <c r="J2937" t="s">
        <v>10697</v>
      </c>
      <c r="K2937" t="s">
        <v>10698</v>
      </c>
      <c r="L2937">
        <f t="shared" si="496"/>
        <v>100880</v>
      </c>
      <c r="M2937">
        <f t="shared" si="497"/>
        <v>100880</v>
      </c>
      <c r="N2937">
        <f t="shared" si="498"/>
        <v>100882</v>
      </c>
      <c r="O2937">
        <f t="shared" si="499"/>
        <v>100882</v>
      </c>
      <c r="P2937">
        <f t="shared" si="500"/>
        <v>100881</v>
      </c>
      <c r="Q2937">
        <f t="shared" si="501"/>
        <v>100881</v>
      </c>
      <c r="R2937">
        <f t="shared" si="502"/>
        <v>100881</v>
      </c>
      <c r="S2937">
        <f t="shared" si="503"/>
        <v>100880</v>
      </c>
      <c r="T2937">
        <f t="shared" si="504"/>
        <v>100882</v>
      </c>
      <c r="U2937">
        <f t="shared" si="505"/>
        <v>202934</v>
      </c>
      <c r="V2937" s="7">
        <f>IFERROR(VLOOKUP(VALUE(L2937),工作表2!$A:$N,14,1)/50,0)</f>
        <v>988696.01</v>
      </c>
      <c r="W2937" s="7">
        <f>IFERROR(VLOOKUP(VALUE(M2937),工作表2!$A:$N,14,1)/50,0)</f>
        <v>988696.01</v>
      </c>
      <c r="X2937" s="7">
        <f>IFERROR(VLOOKUP(VALUE(N2937),工作表2!$A:$N,14,1)/50,0)</f>
        <v>988696.01</v>
      </c>
      <c r="Y2937" s="7">
        <f>IFERROR(VLOOKUP(VALUE(O2937),工作表2!$A:$N,14,1)/50,0)</f>
        <v>988696.01</v>
      </c>
      <c r="Z2937" s="7">
        <f>IFERROR(VLOOKUP(VALUE(P2937),工作表2!$A:$N,14,1)/50,0)</f>
        <v>988696.01</v>
      </c>
      <c r="AA2937" s="7">
        <f>IFERROR(VLOOKUP(VALUE(Q2937),工作表2!$A:$N,14,1)/50,0)</f>
        <v>988696.01</v>
      </c>
      <c r="AB2937" s="7">
        <f>IFERROR(VLOOKUP(VALUE(R2937),工作表2!$A:$N,14,1)/50,0)</f>
        <v>988696.01</v>
      </c>
      <c r="AC2937" s="7">
        <f>IFERROR(VLOOKUP(VALUE(S2937),工作表2!$A:$N,14,1)/50,0)</f>
        <v>988696.01</v>
      </c>
      <c r="AD2937" s="7">
        <f>IFERROR(VLOOKUP(VALUE(T2937),工作表2!$A:$N,14,1)/50,0)</f>
        <v>988696.01</v>
      </c>
      <c r="AE2937" s="7">
        <f>IFERROR(VLOOKUP(VALUE(U2937),工作表2!$A:$N,14,1),0)</f>
        <v>151230493.5</v>
      </c>
      <c r="AF2937" s="7">
        <f t="shared" si="506"/>
        <v>160128757.59</v>
      </c>
    </row>
    <row r="2938" spans="1:32" x14ac:dyDescent="0.15">
      <c r="A2938" s="8">
        <v>102934</v>
      </c>
      <c r="B2938" s="3" t="s">
        <v>10699</v>
      </c>
      <c r="C2938" t="s">
        <v>10675</v>
      </c>
      <c r="D2938" t="s">
        <v>10676</v>
      </c>
      <c r="E2938" t="s">
        <v>10686</v>
      </c>
      <c r="F2938" t="s">
        <v>10700</v>
      </c>
      <c r="G2938" t="s">
        <v>10701</v>
      </c>
      <c r="H2938" t="s">
        <v>10693</v>
      </c>
      <c r="I2938" t="s">
        <v>10702</v>
      </c>
      <c r="J2938" t="s">
        <v>10682</v>
      </c>
      <c r="K2938" t="s">
        <v>10703</v>
      </c>
      <c r="L2938">
        <f t="shared" si="496"/>
        <v>100882</v>
      </c>
      <c r="M2938">
        <f t="shared" si="497"/>
        <v>100880</v>
      </c>
      <c r="N2938">
        <f t="shared" si="498"/>
        <v>100880</v>
      </c>
      <c r="O2938">
        <f t="shared" si="499"/>
        <v>100880</v>
      </c>
      <c r="P2938">
        <f t="shared" si="500"/>
        <v>100880</v>
      </c>
      <c r="Q2938">
        <f t="shared" si="501"/>
        <v>100880</v>
      </c>
      <c r="R2938">
        <f t="shared" si="502"/>
        <v>100882</v>
      </c>
      <c r="S2938">
        <f t="shared" si="503"/>
        <v>100882</v>
      </c>
      <c r="T2938">
        <f t="shared" si="504"/>
        <v>100880</v>
      </c>
      <c r="U2938">
        <f t="shared" si="505"/>
        <v>202935</v>
      </c>
      <c r="V2938" s="7">
        <f>IFERROR(VLOOKUP(VALUE(L2938),工作表2!$A:$N,14,1)/50,0)</f>
        <v>988696.01</v>
      </c>
      <c r="W2938" s="7">
        <f>IFERROR(VLOOKUP(VALUE(M2938),工作表2!$A:$N,14,1)/50,0)</f>
        <v>988696.01</v>
      </c>
      <c r="X2938" s="7">
        <f>IFERROR(VLOOKUP(VALUE(N2938),工作表2!$A:$N,14,1)/50,0)</f>
        <v>988696.01</v>
      </c>
      <c r="Y2938" s="7">
        <f>IFERROR(VLOOKUP(VALUE(O2938),工作表2!$A:$N,14,1)/50,0)</f>
        <v>988696.01</v>
      </c>
      <c r="Z2938" s="7">
        <f>IFERROR(VLOOKUP(VALUE(P2938),工作表2!$A:$N,14,1)/50,0)</f>
        <v>988696.01</v>
      </c>
      <c r="AA2938" s="7">
        <f>IFERROR(VLOOKUP(VALUE(Q2938),工作表2!$A:$N,14,1)/50,0)</f>
        <v>988696.01</v>
      </c>
      <c r="AB2938" s="7">
        <f>IFERROR(VLOOKUP(VALUE(R2938),工作表2!$A:$N,14,1)/50,0)</f>
        <v>988696.01</v>
      </c>
      <c r="AC2938" s="7">
        <f>IFERROR(VLOOKUP(VALUE(S2938),工作表2!$A:$N,14,1)/50,0)</f>
        <v>988696.01</v>
      </c>
      <c r="AD2938" s="7">
        <f>IFERROR(VLOOKUP(VALUE(T2938),工作表2!$A:$N,14,1)/50,0)</f>
        <v>988696.01</v>
      </c>
      <c r="AE2938" s="7">
        <f>IFERROR(VLOOKUP(VALUE(U2938),工作表2!$A:$N,14,1),0)</f>
        <v>148693592.5</v>
      </c>
      <c r="AF2938" s="7">
        <f t="shared" si="506"/>
        <v>157591856.59</v>
      </c>
    </row>
    <row r="2939" spans="1:32" x14ac:dyDescent="0.15">
      <c r="A2939" s="8">
        <v>102935</v>
      </c>
      <c r="B2939" s="3" t="s">
        <v>10674</v>
      </c>
      <c r="C2939" t="s">
        <v>10685</v>
      </c>
      <c r="D2939" t="s">
        <v>10676</v>
      </c>
      <c r="E2939" t="s">
        <v>10704</v>
      </c>
      <c r="F2939" t="s">
        <v>10678</v>
      </c>
      <c r="G2939" t="s">
        <v>10701</v>
      </c>
      <c r="H2939" t="s">
        <v>10696</v>
      </c>
      <c r="I2939" t="s">
        <v>10702</v>
      </c>
      <c r="J2939" t="s">
        <v>10705</v>
      </c>
      <c r="K2939" t="s">
        <v>10706</v>
      </c>
      <c r="L2939">
        <f t="shared" si="496"/>
        <v>100880</v>
      </c>
      <c r="M2939">
        <f t="shared" si="497"/>
        <v>100881</v>
      </c>
      <c r="N2939">
        <f t="shared" si="498"/>
        <v>100880</v>
      </c>
      <c r="O2939">
        <f t="shared" si="499"/>
        <v>100881</v>
      </c>
      <c r="P2939">
        <f t="shared" si="500"/>
        <v>100882</v>
      </c>
      <c r="Q2939">
        <f t="shared" si="501"/>
        <v>100880</v>
      </c>
      <c r="R2939">
        <f t="shared" si="502"/>
        <v>100881</v>
      </c>
      <c r="S2939">
        <f t="shared" si="503"/>
        <v>100882</v>
      </c>
      <c r="T2939">
        <f t="shared" si="504"/>
        <v>100881</v>
      </c>
      <c r="U2939">
        <f t="shared" si="505"/>
        <v>202936</v>
      </c>
      <c r="V2939" s="7">
        <f>IFERROR(VLOOKUP(VALUE(L2939),工作表2!$A:$N,14,1)/50,0)</f>
        <v>988696.01</v>
      </c>
      <c r="W2939" s="7">
        <f>IFERROR(VLOOKUP(VALUE(M2939),工作表2!$A:$N,14,1)/50,0)</f>
        <v>988696.01</v>
      </c>
      <c r="X2939" s="7">
        <f>IFERROR(VLOOKUP(VALUE(N2939),工作表2!$A:$N,14,1)/50,0)</f>
        <v>988696.01</v>
      </c>
      <c r="Y2939" s="7">
        <f>IFERROR(VLOOKUP(VALUE(O2939),工作表2!$A:$N,14,1)/50,0)</f>
        <v>988696.01</v>
      </c>
      <c r="Z2939" s="7">
        <f>IFERROR(VLOOKUP(VALUE(P2939),工作表2!$A:$N,14,1)/50,0)</f>
        <v>988696.01</v>
      </c>
      <c r="AA2939" s="7">
        <f>IFERROR(VLOOKUP(VALUE(Q2939),工作表2!$A:$N,14,1)/50,0)</f>
        <v>988696.01</v>
      </c>
      <c r="AB2939" s="7">
        <f>IFERROR(VLOOKUP(VALUE(R2939),工作表2!$A:$N,14,1)/50,0)</f>
        <v>988696.01</v>
      </c>
      <c r="AC2939" s="7">
        <f>IFERROR(VLOOKUP(VALUE(S2939),工作表2!$A:$N,14,1)/50,0)</f>
        <v>988696.01</v>
      </c>
      <c r="AD2939" s="7">
        <f>IFERROR(VLOOKUP(VALUE(T2939),工作表2!$A:$N,14,1)/50,0)</f>
        <v>988696.01</v>
      </c>
      <c r="AE2939" s="7">
        <f>IFERROR(VLOOKUP(VALUE(U2939),工作表2!$A:$N,14,1),0)</f>
        <v>148771761</v>
      </c>
      <c r="AF2939" s="7">
        <f t="shared" si="506"/>
        <v>157670025.09</v>
      </c>
    </row>
    <row r="2940" spans="1:32" x14ac:dyDescent="0.15">
      <c r="A2940" s="8">
        <v>102936</v>
      </c>
      <c r="B2940" s="3" t="s">
        <v>10684</v>
      </c>
      <c r="C2940" t="s">
        <v>10675</v>
      </c>
      <c r="D2940" t="s">
        <v>10676</v>
      </c>
      <c r="E2940" t="s">
        <v>10677</v>
      </c>
      <c r="F2940" t="s">
        <v>10700</v>
      </c>
      <c r="G2940" t="s">
        <v>10692</v>
      </c>
      <c r="H2940" t="s">
        <v>10696</v>
      </c>
      <c r="I2940" t="s">
        <v>10702</v>
      </c>
      <c r="J2940" t="s">
        <v>10705</v>
      </c>
      <c r="K2940" t="s">
        <v>10707</v>
      </c>
      <c r="L2940">
        <f t="shared" si="496"/>
        <v>100881</v>
      </c>
      <c r="M2940">
        <f t="shared" si="497"/>
        <v>100880</v>
      </c>
      <c r="N2940">
        <f t="shared" si="498"/>
        <v>100880</v>
      </c>
      <c r="O2940">
        <f t="shared" si="499"/>
        <v>100882</v>
      </c>
      <c r="P2940">
        <f t="shared" si="500"/>
        <v>100880</v>
      </c>
      <c r="Q2940">
        <f t="shared" si="501"/>
        <v>100882</v>
      </c>
      <c r="R2940">
        <f t="shared" si="502"/>
        <v>100881</v>
      </c>
      <c r="S2940">
        <f t="shared" si="503"/>
        <v>100882</v>
      </c>
      <c r="T2940">
        <f t="shared" si="504"/>
        <v>100881</v>
      </c>
      <c r="U2940">
        <f t="shared" si="505"/>
        <v>202937</v>
      </c>
      <c r="V2940" s="7">
        <f>IFERROR(VLOOKUP(VALUE(L2940),工作表2!$A:$N,14,1)/50,0)</f>
        <v>988696.01</v>
      </c>
      <c r="W2940" s="7">
        <f>IFERROR(VLOOKUP(VALUE(M2940),工作表2!$A:$N,14,1)/50,0)</f>
        <v>988696.01</v>
      </c>
      <c r="X2940" s="7">
        <f>IFERROR(VLOOKUP(VALUE(N2940),工作表2!$A:$N,14,1)/50,0)</f>
        <v>988696.01</v>
      </c>
      <c r="Y2940" s="7">
        <f>IFERROR(VLOOKUP(VALUE(O2940),工作表2!$A:$N,14,1)/50,0)</f>
        <v>988696.01</v>
      </c>
      <c r="Z2940" s="7">
        <f>IFERROR(VLOOKUP(VALUE(P2940),工作表2!$A:$N,14,1)/50,0)</f>
        <v>988696.01</v>
      </c>
      <c r="AA2940" s="7">
        <f>IFERROR(VLOOKUP(VALUE(Q2940),工作表2!$A:$N,14,1)/50,0)</f>
        <v>988696.01</v>
      </c>
      <c r="AB2940" s="7">
        <f>IFERROR(VLOOKUP(VALUE(R2940),工作表2!$A:$N,14,1)/50,0)</f>
        <v>988696.01</v>
      </c>
      <c r="AC2940" s="7">
        <f>IFERROR(VLOOKUP(VALUE(S2940),工作表2!$A:$N,14,1)/50,0)</f>
        <v>988696.01</v>
      </c>
      <c r="AD2940" s="7">
        <f>IFERROR(VLOOKUP(VALUE(T2940),工作表2!$A:$N,14,1)/50,0)</f>
        <v>988696.01</v>
      </c>
      <c r="AE2940" s="7">
        <f>IFERROR(VLOOKUP(VALUE(U2940),工作表2!$A:$N,14,1),0)</f>
        <v>151468128.5</v>
      </c>
      <c r="AF2940" s="7">
        <f t="shared" si="506"/>
        <v>160366392.59</v>
      </c>
    </row>
    <row r="2941" spans="1:32" x14ac:dyDescent="0.15">
      <c r="A2941" s="8">
        <v>102937</v>
      </c>
      <c r="B2941" s="3" t="s">
        <v>10674</v>
      </c>
      <c r="C2941" t="s">
        <v>10685</v>
      </c>
      <c r="D2941" t="s">
        <v>10676</v>
      </c>
      <c r="E2941" t="s">
        <v>10704</v>
      </c>
      <c r="F2941" t="s">
        <v>10687</v>
      </c>
      <c r="G2941" t="s">
        <v>10679</v>
      </c>
      <c r="H2941" t="s">
        <v>10696</v>
      </c>
      <c r="I2941" t="s">
        <v>10681</v>
      </c>
      <c r="J2941" t="s">
        <v>10705</v>
      </c>
      <c r="K2941" t="s">
        <v>10708</v>
      </c>
      <c r="L2941">
        <f t="shared" si="496"/>
        <v>100880</v>
      </c>
      <c r="M2941">
        <f t="shared" si="497"/>
        <v>100881</v>
      </c>
      <c r="N2941">
        <f t="shared" si="498"/>
        <v>100880</v>
      </c>
      <c r="O2941">
        <f t="shared" si="499"/>
        <v>100881</v>
      </c>
      <c r="P2941">
        <f t="shared" si="500"/>
        <v>100881</v>
      </c>
      <c r="Q2941">
        <f t="shared" si="501"/>
        <v>100881</v>
      </c>
      <c r="R2941">
        <f t="shared" si="502"/>
        <v>100881</v>
      </c>
      <c r="S2941">
        <f t="shared" si="503"/>
        <v>100881</v>
      </c>
      <c r="T2941">
        <f t="shared" si="504"/>
        <v>100881</v>
      </c>
      <c r="U2941">
        <f t="shared" si="505"/>
        <v>202938</v>
      </c>
      <c r="V2941" s="7">
        <f>IFERROR(VLOOKUP(VALUE(L2941),工作表2!$A:$N,14,1)/50,0)</f>
        <v>988696.01</v>
      </c>
      <c r="W2941" s="7">
        <f>IFERROR(VLOOKUP(VALUE(M2941),工作表2!$A:$N,14,1)/50,0)</f>
        <v>988696.01</v>
      </c>
      <c r="X2941" s="7">
        <f>IFERROR(VLOOKUP(VALUE(N2941),工作表2!$A:$N,14,1)/50,0)</f>
        <v>988696.01</v>
      </c>
      <c r="Y2941" s="7">
        <f>IFERROR(VLOOKUP(VALUE(O2941),工作表2!$A:$N,14,1)/50,0)</f>
        <v>988696.01</v>
      </c>
      <c r="Z2941" s="7">
        <f>IFERROR(VLOOKUP(VALUE(P2941),工作表2!$A:$N,14,1)/50,0)</f>
        <v>988696.01</v>
      </c>
      <c r="AA2941" s="7">
        <f>IFERROR(VLOOKUP(VALUE(Q2941),工作表2!$A:$N,14,1)/50,0)</f>
        <v>988696.01</v>
      </c>
      <c r="AB2941" s="7">
        <f>IFERROR(VLOOKUP(VALUE(R2941),工作表2!$A:$N,14,1)/50,0)</f>
        <v>988696.01</v>
      </c>
      <c r="AC2941" s="7">
        <f>IFERROR(VLOOKUP(VALUE(S2941),工作表2!$A:$N,14,1)/50,0)</f>
        <v>988696.01</v>
      </c>
      <c r="AD2941" s="7">
        <f>IFERROR(VLOOKUP(VALUE(T2941),工作表2!$A:$N,14,1)/50,0)</f>
        <v>988696.01</v>
      </c>
      <c r="AE2941" s="7">
        <f>IFERROR(VLOOKUP(VALUE(U2941),工作表2!$A:$N,14,1),0)</f>
        <v>150290184</v>
      </c>
      <c r="AF2941" s="7">
        <f t="shared" si="506"/>
        <v>159188448.09</v>
      </c>
    </row>
    <row r="2942" spans="1:32" x14ac:dyDescent="0.15">
      <c r="A2942" s="8">
        <v>102938</v>
      </c>
      <c r="B2942" s="3" t="s">
        <v>10699</v>
      </c>
      <c r="C2942" t="s">
        <v>10690</v>
      </c>
      <c r="D2942" t="s">
        <v>10695</v>
      </c>
      <c r="E2942" t="s">
        <v>10686</v>
      </c>
      <c r="F2942" t="s">
        <v>10678</v>
      </c>
      <c r="G2942" t="s">
        <v>10692</v>
      </c>
      <c r="H2942" t="s">
        <v>10693</v>
      </c>
      <c r="I2942" t="s">
        <v>10681</v>
      </c>
      <c r="J2942" t="s">
        <v>10682</v>
      </c>
      <c r="K2942" t="s">
        <v>10709</v>
      </c>
      <c r="L2942">
        <f t="shared" si="496"/>
        <v>100882</v>
      </c>
      <c r="M2942">
        <f t="shared" si="497"/>
        <v>100882</v>
      </c>
      <c r="N2942">
        <f t="shared" si="498"/>
        <v>100882</v>
      </c>
      <c r="O2942">
        <f t="shared" si="499"/>
        <v>100880</v>
      </c>
      <c r="P2942">
        <f t="shared" si="500"/>
        <v>100882</v>
      </c>
      <c r="Q2942">
        <f t="shared" si="501"/>
        <v>100882</v>
      </c>
      <c r="R2942">
        <f t="shared" si="502"/>
        <v>100882</v>
      </c>
      <c r="S2942">
        <f t="shared" si="503"/>
        <v>100881</v>
      </c>
      <c r="T2942">
        <f t="shared" si="504"/>
        <v>100880</v>
      </c>
      <c r="U2942">
        <f t="shared" si="505"/>
        <v>202939</v>
      </c>
      <c r="V2942" s="7">
        <f>IFERROR(VLOOKUP(VALUE(L2942),工作表2!$A:$N,14,1)/50,0)</f>
        <v>988696.01</v>
      </c>
      <c r="W2942" s="7">
        <f>IFERROR(VLOOKUP(VALUE(M2942),工作表2!$A:$N,14,1)/50,0)</f>
        <v>988696.01</v>
      </c>
      <c r="X2942" s="7">
        <f>IFERROR(VLOOKUP(VALUE(N2942),工作表2!$A:$N,14,1)/50,0)</f>
        <v>988696.01</v>
      </c>
      <c r="Y2942" s="7">
        <f>IFERROR(VLOOKUP(VALUE(O2942),工作表2!$A:$N,14,1)/50,0)</f>
        <v>988696.01</v>
      </c>
      <c r="Z2942" s="7">
        <f>IFERROR(VLOOKUP(VALUE(P2942),工作表2!$A:$N,14,1)/50,0)</f>
        <v>988696.01</v>
      </c>
      <c r="AA2942" s="7">
        <f>IFERROR(VLOOKUP(VALUE(Q2942),工作表2!$A:$N,14,1)/50,0)</f>
        <v>988696.01</v>
      </c>
      <c r="AB2942" s="7">
        <f>IFERROR(VLOOKUP(VALUE(R2942),工作表2!$A:$N,14,1)/50,0)</f>
        <v>988696.01</v>
      </c>
      <c r="AC2942" s="7">
        <f>IFERROR(VLOOKUP(VALUE(S2942),工作表2!$A:$N,14,1)/50,0)</f>
        <v>988696.01</v>
      </c>
      <c r="AD2942" s="7">
        <f>IFERROR(VLOOKUP(VALUE(T2942),工作表2!$A:$N,14,1)/50,0)</f>
        <v>988696.01</v>
      </c>
      <c r="AE2942" s="7">
        <f>IFERROR(VLOOKUP(VALUE(U2942),工作表2!$A:$N,14,1),0)</f>
        <v>150893044</v>
      </c>
      <c r="AF2942" s="7">
        <f t="shared" si="506"/>
        <v>159791308.09</v>
      </c>
    </row>
    <row r="2943" spans="1:32" x14ac:dyDescent="0.15">
      <c r="A2943" s="8">
        <v>102939</v>
      </c>
      <c r="B2943" s="3" t="s">
        <v>10699</v>
      </c>
      <c r="C2943" t="s">
        <v>10675</v>
      </c>
      <c r="D2943" t="s">
        <v>10691</v>
      </c>
      <c r="E2943" t="s">
        <v>10677</v>
      </c>
      <c r="F2943" t="s">
        <v>10687</v>
      </c>
      <c r="G2943" t="s">
        <v>10679</v>
      </c>
      <c r="H2943" t="s">
        <v>10693</v>
      </c>
      <c r="I2943" t="s">
        <v>10688</v>
      </c>
      <c r="J2943" t="s">
        <v>10705</v>
      </c>
      <c r="K2943" t="s">
        <v>10710</v>
      </c>
      <c r="L2943">
        <f t="shared" si="496"/>
        <v>100882</v>
      </c>
      <c r="M2943">
        <f t="shared" si="497"/>
        <v>100880</v>
      </c>
      <c r="N2943">
        <f t="shared" si="498"/>
        <v>100881</v>
      </c>
      <c r="O2943">
        <f t="shared" si="499"/>
        <v>100882</v>
      </c>
      <c r="P2943">
        <f t="shared" si="500"/>
        <v>100881</v>
      </c>
      <c r="Q2943">
        <f t="shared" si="501"/>
        <v>100881</v>
      </c>
      <c r="R2943">
        <f t="shared" si="502"/>
        <v>100882</v>
      </c>
      <c r="S2943">
        <f t="shared" si="503"/>
        <v>100880</v>
      </c>
      <c r="T2943">
        <f t="shared" si="504"/>
        <v>100881</v>
      </c>
      <c r="U2943">
        <f t="shared" si="505"/>
        <v>202940</v>
      </c>
      <c r="V2943" s="7">
        <f>IFERROR(VLOOKUP(VALUE(L2943),工作表2!$A:$N,14,1)/50,0)</f>
        <v>988696.01</v>
      </c>
      <c r="W2943" s="7">
        <f>IFERROR(VLOOKUP(VALUE(M2943),工作表2!$A:$N,14,1)/50,0)</f>
        <v>988696.01</v>
      </c>
      <c r="X2943" s="7">
        <f>IFERROR(VLOOKUP(VALUE(N2943),工作表2!$A:$N,14,1)/50,0)</f>
        <v>988696.01</v>
      </c>
      <c r="Y2943" s="7">
        <f>IFERROR(VLOOKUP(VALUE(O2943),工作表2!$A:$N,14,1)/50,0)</f>
        <v>988696.01</v>
      </c>
      <c r="Z2943" s="7">
        <f>IFERROR(VLOOKUP(VALUE(P2943),工作表2!$A:$N,14,1)/50,0)</f>
        <v>988696.01</v>
      </c>
      <c r="AA2943" s="7">
        <f>IFERROR(VLOOKUP(VALUE(Q2943),工作表2!$A:$N,14,1)/50,0)</f>
        <v>988696.01</v>
      </c>
      <c r="AB2943" s="7">
        <f>IFERROR(VLOOKUP(VALUE(R2943),工作表2!$A:$N,14,1)/50,0)</f>
        <v>988696.01</v>
      </c>
      <c r="AC2943" s="7">
        <f>IFERROR(VLOOKUP(VALUE(S2943),工作表2!$A:$N,14,1)/50,0)</f>
        <v>988696.01</v>
      </c>
      <c r="AD2943" s="7">
        <f>IFERROR(VLOOKUP(VALUE(T2943),工作表2!$A:$N,14,1)/50,0)</f>
        <v>988696.01</v>
      </c>
      <c r="AE2943" s="7">
        <f>IFERROR(VLOOKUP(VALUE(U2943),工作表2!$A:$N,14,1),0)</f>
        <v>151706058.5</v>
      </c>
      <c r="AF2943" s="7">
        <f t="shared" si="506"/>
        <v>160604322.59</v>
      </c>
    </row>
    <row r="2944" spans="1:32" x14ac:dyDescent="0.15">
      <c r="A2944" s="8">
        <v>102940</v>
      </c>
      <c r="B2944" s="3" t="s">
        <v>10711</v>
      </c>
      <c r="C2944" t="s">
        <v>10712</v>
      </c>
      <c r="D2944" t="s">
        <v>10713</v>
      </c>
      <c r="E2944" t="s">
        <v>10714</v>
      </c>
      <c r="F2944" t="s">
        <v>10715</v>
      </c>
      <c r="G2944" t="s">
        <v>10716</v>
      </c>
      <c r="H2944" t="s">
        <v>10717</v>
      </c>
      <c r="I2944" t="s">
        <v>10718</v>
      </c>
      <c r="J2944" t="s">
        <v>10719</v>
      </c>
      <c r="K2944" t="s">
        <v>10720</v>
      </c>
      <c r="L2944">
        <f t="shared" si="496"/>
        <v>100884</v>
      </c>
      <c r="M2944">
        <f t="shared" si="497"/>
        <v>100883</v>
      </c>
      <c r="N2944">
        <f t="shared" si="498"/>
        <v>100884</v>
      </c>
      <c r="O2944">
        <f t="shared" si="499"/>
        <v>100883</v>
      </c>
      <c r="P2944">
        <f t="shared" si="500"/>
        <v>100884</v>
      </c>
      <c r="Q2944">
        <f t="shared" si="501"/>
        <v>100885</v>
      </c>
      <c r="R2944">
        <f t="shared" si="502"/>
        <v>100885</v>
      </c>
      <c r="S2944">
        <f t="shared" si="503"/>
        <v>100883</v>
      </c>
      <c r="T2944">
        <f t="shared" si="504"/>
        <v>100884</v>
      </c>
      <c r="U2944">
        <f t="shared" si="505"/>
        <v>202941</v>
      </c>
      <c r="V2944" s="7">
        <f>IFERROR(VLOOKUP(VALUE(L2944),工作表2!$A:$N,14,1)/50,0)</f>
        <v>995832.53</v>
      </c>
      <c r="W2944" s="7">
        <f>IFERROR(VLOOKUP(VALUE(M2944),工作表2!$A:$N,14,1)/50,0)</f>
        <v>995832.53</v>
      </c>
      <c r="X2944" s="7">
        <f>IFERROR(VLOOKUP(VALUE(N2944),工作表2!$A:$N,14,1)/50,0)</f>
        <v>995832.53</v>
      </c>
      <c r="Y2944" s="7">
        <f>IFERROR(VLOOKUP(VALUE(O2944),工作表2!$A:$N,14,1)/50,0)</f>
        <v>995832.53</v>
      </c>
      <c r="Z2944" s="7">
        <f>IFERROR(VLOOKUP(VALUE(P2944),工作表2!$A:$N,14,1)/50,0)</f>
        <v>995832.53</v>
      </c>
      <c r="AA2944" s="7">
        <f>IFERROR(VLOOKUP(VALUE(Q2944),工作表2!$A:$N,14,1)/50,0)</f>
        <v>995832.53</v>
      </c>
      <c r="AB2944" s="7">
        <f>IFERROR(VLOOKUP(VALUE(R2944),工作表2!$A:$N,14,1)/50,0)</f>
        <v>995832.53</v>
      </c>
      <c r="AC2944" s="7">
        <f>IFERROR(VLOOKUP(VALUE(S2944),工作表2!$A:$N,14,1)/50,0)</f>
        <v>995832.53</v>
      </c>
      <c r="AD2944" s="7">
        <f>IFERROR(VLOOKUP(VALUE(T2944),工作表2!$A:$N,14,1)/50,0)</f>
        <v>995832.53</v>
      </c>
      <c r="AE2944" s="7">
        <f>IFERROR(VLOOKUP(VALUE(U2944),工作表2!$A:$N,14,1),0)</f>
        <v>149455773</v>
      </c>
      <c r="AF2944" s="7">
        <f t="shared" si="506"/>
        <v>158418265.77000001</v>
      </c>
    </row>
    <row r="2945" spans="1:32" x14ac:dyDescent="0.15">
      <c r="A2945" s="8">
        <v>102941</v>
      </c>
      <c r="B2945" s="3" t="s">
        <v>10721</v>
      </c>
      <c r="C2945" t="s">
        <v>10722</v>
      </c>
      <c r="D2945" t="s">
        <v>10713</v>
      </c>
      <c r="E2945" t="s">
        <v>10723</v>
      </c>
      <c r="F2945" t="s">
        <v>10724</v>
      </c>
      <c r="G2945" t="s">
        <v>10725</v>
      </c>
      <c r="H2945" t="s">
        <v>10726</v>
      </c>
      <c r="I2945" t="s">
        <v>10718</v>
      </c>
      <c r="J2945" t="s">
        <v>10727</v>
      </c>
      <c r="K2945" t="s">
        <v>10728</v>
      </c>
      <c r="L2945">
        <f t="shared" si="496"/>
        <v>100885</v>
      </c>
      <c r="M2945">
        <f t="shared" si="497"/>
        <v>100885</v>
      </c>
      <c r="N2945">
        <f t="shared" si="498"/>
        <v>100884</v>
      </c>
      <c r="O2945">
        <f t="shared" si="499"/>
        <v>100884</v>
      </c>
      <c r="P2945">
        <f t="shared" si="500"/>
        <v>100885</v>
      </c>
      <c r="Q2945">
        <f t="shared" si="501"/>
        <v>100883</v>
      </c>
      <c r="R2945">
        <f t="shared" si="502"/>
        <v>100884</v>
      </c>
      <c r="S2945">
        <f t="shared" si="503"/>
        <v>100883</v>
      </c>
      <c r="T2945">
        <f t="shared" si="504"/>
        <v>100883</v>
      </c>
      <c r="U2945">
        <f t="shared" si="505"/>
        <v>202942</v>
      </c>
      <c r="V2945" s="7">
        <f>IFERROR(VLOOKUP(VALUE(L2945),工作表2!$A:$N,14,1)/50,0)</f>
        <v>995832.53</v>
      </c>
      <c r="W2945" s="7">
        <f>IFERROR(VLOOKUP(VALUE(M2945),工作表2!$A:$N,14,1)/50,0)</f>
        <v>995832.53</v>
      </c>
      <c r="X2945" s="7">
        <f>IFERROR(VLOOKUP(VALUE(N2945),工作表2!$A:$N,14,1)/50,0)</f>
        <v>995832.53</v>
      </c>
      <c r="Y2945" s="7">
        <f>IFERROR(VLOOKUP(VALUE(O2945),工作表2!$A:$N,14,1)/50,0)</f>
        <v>995832.53</v>
      </c>
      <c r="Z2945" s="7">
        <f>IFERROR(VLOOKUP(VALUE(P2945),工作表2!$A:$N,14,1)/50,0)</f>
        <v>995832.53</v>
      </c>
      <c r="AA2945" s="7">
        <f>IFERROR(VLOOKUP(VALUE(Q2945),工作表2!$A:$N,14,1)/50,0)</f>
        <v>995832.53</v>
      </c>
      <c r="AB2945" s="7">
        <f>IFERROR(VLOOKUP(VALUE(R2945),工作表2!$A:$N,14,1)/50,0)</f>
        <v>995832.53</v>
      </c>
      <c r="AC2945" s="7">
        <f>IFERROR(VLOOKUP(VALUE(S2945),工作表2!$A:$N,14,1)/50,0)</f>
        <v>995832.53</v>
      </c>
      <c r="AD2945" s="7">
        <f>IFERROR(VLOOKUP(VALUE(T2945),工作表2!$A:$N,14,1)/50,0)</f>
        <v>995832.53</v>
      </c>
      <c r="AE2945" s="7">
        <f>IFERROR(VLOOKUP(VALUE(U2945),工作表2!$A:$N,14,1),0)</f>
        <v>149533927.5</v>
      </c>
      <c r="AF2945" s="7">
        <f t="shared" si="506"/>
        <v>158496420.27000001</v>
      </c>
    </row>
    <row r="2946" spans="1:32" x14ac:dyDescent="0.15">
      <c r="A2946" s="8">
        <v>102942</v>
      </c>
      <c r="B2946" s="3" t="s">
        <v>10721</v>
      </c>
      <c r="C2946" t="s">
        <v>10729</v>
      </c>
      <c r="D2946" t="s">
        <v>10713</v>
      </c>
      <c r="E2946" t="s">
        <v>10723</v>
      </c>
      <c r="F2946" t="s">
        <v>10724</v>
      </c>
      <c r="G2946" t="s">
        <v>10725</v>
      </c>
      <c r="H2946" t="s">
        <v>10717</v>
      </c>
      <c r="I2946" t="s">
        <v>10730</v>
      </c>
      <c r="J2946" t="s">
        <v>10727</v>
      </c>
      <c r="K2946" t="s">
        <v>10731</v>
      </c>
      <c r="L2946">
        <f t="shared" si="496"/>
        <v>100885</v>
      </c>
      <c r="M2946">
        <f t="shared" si="497"/>
        <v>100884</v>
      </c>
      <c r="N2946">
        <f t="shared" si="498"/>
        <v>100884</v>
      </c>
      <c r="O2946">
        <f t="shared" si="499"/>
        <v>100884</v>
      </c>
      <c r="P2946">
        <f t="shared" si="500"/>
        <v>100885</v>
      </c>
      <c r="Q2946">
        <f t="shared" si="501"/>
        <v>100883</v>
      </c>
      <c r="R2946">
        <f t="shared" si="502"/>
        <v>100885</v>
      </c>
      <c r="S2946">
        <f t="shared" si="503"/>
        <v>100884</v>
      </c>
      <c r="T2946">
        <f t="shared" si="504"/>
        <v>100883</v>
      </c>
      <c r="U2946">
        <f t="shared" si="505"/>
        <v>202943</v>
      </c>
      <c r="V2946" s="7">
        <f>IFERROR(VLOOKUP(VALUE(L2946),工作表2!$A:$N,14,1)/50,0)</f>
        <v>995832.53</v>
      </c>
      <c r="W2946" s="7">
        <f>IFERROR(VLOOKUP(VALUE(M2946),工作表2!$A:$N,14,1)/50,0)</f>
        <v>995832.53</v>
      </c>
      <c r="X2946" s="7">
        <f>IFERROR(VLOOKUP(VALUE(N2946),工作表2!$A:$N,14,1)/50,0)</f>
        <v>995832.53</v>
      </c>
      <c r="Y2946" s="7">
        <f>IFERROR(VLOOKUP(VALUE(O2946),工作表2!$A:$N,14,1)/50,0)</f>
        <v>995832.53</v>
      </c>
      <c r="Z2946" s="7">
        <f>IFERROR(VLOOKUP(VALUE(P2946),工作表2!$A:$N,14,1)/50,0)</f>
        <v>995832.53</v>
      </c>
      <c r="AA2946" s="7">
        <f>IFERROR(VLOOKUP(VALUE(Q2946),工作表2!$A:$N,14,1)/50,0)</f>
        <v>995832.53</v>
      </c>
      <c r="AB2946" s="7">
        <f>IFERROR(VLOOKUP(VALUE(R2946),工作表2!$A:$N,14,1)/50,0)</f>
        <v>995832.53</v>
      </c>
      <c r="AC2946" s="7">
        <f>IFERROR(VLOOKUP(VALUE(S2946),工作表2!$A:$N,14,1)/50,0)</f>
        <v>995832.53</v>
      </c>
      <c r="AD2946" s="7">
        <f>IFERROR(VLOOKUP(VALUE(T2946),工作表2!$A:$N,14,1)/50,0)</f>
        <v>995832.53</v>
      </c>
      <c r="AE2946" s="7">
        <f>IFERROR(VLOOKUP(VALUE(U2946),工作表2!$A:$N,14,1),0)</f>
        <v>149612115.5</v>
      </c>
      <c r="AF2946" s="7">
        <f t="shared" si="506"/>
        <v>158574608.27000001</v>
      </c>
    </row>
    <row r="2947" spans="1:32" x14ac:dyDescent="0.15">
      <c r="A2947" s="8">
        <v>102943</v>
      </c>
      <c r="B2947" s="3" t="s">
        <v>10711</v>
      </c>
      <c r="C2947" t="s">
        <v>10722</v>
      </c>
      <c r="D2947" t="s">
        <v>10732</v>
      </c>
      <c r="E2947" t="s">
        <v>10723</v>
      </c>
      <c r="F2947" t="s">
        <v>10724</v>
      </c>
      <c r="G2947" t="s">
        <v>10716</v>
      </c>
      <c r="H2947" t="s">
        <v>10733</v>
      </c>
      <c r="I2947" t="s">
        <v>10718</v>
      </c>
      <c r="J2947" t="s">
        <v>10734</v>
      </c>
      <c r="K2947" t="s">
        <v>10735</v>
      </c>
      <c r="L2947">
        <f t="shared" si="496"/>
        <v>100884</v>
      </c>
      <c r="M2947">
        <f t="shared" si="497"/>
        <v>100885</v>
      </c>
      <c r="N2947">
        <f t="shared" si="498"/>
        <v>100883</v>
      </c>
      <c r="O2947">
        <f t="shared" si="499"/>
        <v>100884</v>
      </c>
      <c r="P2947">
        <f t="shared" si="500"/>
        <v>100885</v>
      </c>
      <c r="Q2947">
        <f t="shared" si="501"/>
        <v>100885</v>
      </c>
      <c r="R2947">
        <f t="shared" si="502"/>
        <v>100883</v>
      </c>
      <c r="S2947">
        <f t="shared" si="503"/>
        <v>100883</v>
      </c>
      <c r="T2947">
        <f t="shared" si="504"/>
        <v>100885</v>
      </c>
      <c r="U2947">
        <f t="shared" si="505"/>
        <v>202944</v>
      </c>
      <c r="V2947" s="7">
        <f>IFERROR(VLOOKUP(VALUE(L2947),工作表2!$A:$N,14,1)/50,0)</f>
        <v>995832.53</v>
      </c>
      <c r="W2947" s="7">
        <f>IFERROR(VLOOKUP(VALUE(M2947),工作表2!$A:$N,14,1)/50,0)</f>
        <v>995832.53</v>
      </c>
      <c r="X2947" s="7">
        <f>IFERROR(VLOOKUP(VALUE(N2947),工作表2!$A:$N,14,1)/50,0)</f>
        <v>995832.53</v>
      </c>
      <c r="Y2947" s="7">
        <f>IFERROR(VLOOKUP(VALUE(O2947),工作表2!$A:$N,14,1)/50,0)</f>
        <v>995832.53</v>
      </c>
      <c r="Z2947" s="7">
        <f>IFERROR(VLOOKUP(VALUE(P2947),工作表2!$A:$N,14,1)/50,0)</f>
        <v>995832.53</v>
      </c>
      <c r="AA2947" s="7">
        <f>IFERROR(VLOOKUP(VALUE(Q2947),工作表2!$A:$N,14,1)/50,0)</f>
        <v>995832.53</v>
      </c>
      <c r="AB2947" s="7">
        <f>IFERROR(VLOOKUP(VALUE(R2947),工作表2!$A:$N,14,1)/50,0)</f>
        <v>995832.53</v>
      </c>
      <c r="AC2947" s="7">
        <f>IFERROR(VLOOKUP(VALUE(S2947),工作表2!$A:$N,14,1)/50,0)</f>
        <v>995832.53</v>
      </c>
      <c r="AD2947" s="7">
        <f>IFERROR(VLOOKUP(VALUE(T2947),工作表2!$A:$N,14,1)/50,0)</f>
        <v>995832.53</v>
      </c>
      <c r="AE2947" s="7">
        <f>IFERROR(VLOOKUP(VALUE(U2947),工作表2!$A:$N,14,1),0)</f>
        <v>152322954</v>
      </c>
      <c r="AF2947" s="7">
        <f t="shared" si="506"/>
        <v>161285446.77000001</v>
      </c>
    </row>
    <row r="2948" spans="1:32" x14ac:dyDescent="0.15">
      <c r="A2948" s="8">
        <v>102944</v>
      </c>
      <c r="B2948" s="3" t="s">
        <v>10711</v>
      </c>
      <c r="C2948" t="s">
        <v>10712</v>
      </c>
      <c r="D2948" t="s">
        <v>10736</v>
      </c>
      <c r="E2948" t="s">
        <v>10714</v>
      </c>
      <c r="F2948" t="s">
        <v>10724</v>
      </c>
      <c r="G2948" t="s">
        <v>10716</v>
      </c>
      <c r="H2948" t="s">
        <v>10726</v>
      </c>
      <c r="I2948" t="s">
        <v>10737</v>
      </c>
      <c r="J2948" t="s">
        <v>10727</v>
      </c>
      <c r="K2948" t="s">
        <v>10738</v>
      </c>
      <c r="L2948">
        <f t="shared" si="496"/>
        <v>100884</v>
      </c>
      <c r="M2948">
        <f t="shared" si="497"/>
        <v>100883</v>
      </c>
      <c r="N2948">
        <f t="shared" si="498"/>
        <v>100885</v>
      </c>
      <c r="O2948">
        <f t="shared" si="499"/>
        <v>100883</v>
      </c>
      <c r="P2948">
        <f t="shared" si="500"/>
        <v>100885</v>
      </c>
      <c r="Q2948">
        <f t="shared" si="501"/>
        <v>100885</v>
      </c>
      <c r="R2948">
        <f t="shared" si="502"/>
        <v>100884</v>
      </c>
      <c r="S2948">
        <f t="shared" si="503"/>
        <v>100885</v>
      </c>
      <c r="T2948">
        <f t="shared" si="504"/>
        <v>100883</v>
      </c>
      <c r="U2948">
        <f t="shared" si="505"/>
        <v>202945</v>
      </c>
      <c r="V2948" s="7">
        <f>IFERROR(VLOOKUP(VALUE(L2948),工作表2!$A:$N,14,1)/50,0)</f>
        <v>995832.53</v>
      </c>
      <c r="W2948" s="7">
        <f>IFERROR(VLOOKUP(VALUE(M2948),工作表2!$A:$N,14,1)/50,0)</f>
        <v>995832.53</v>
      </c>
      <c r="X2948" s="7">
        <f>IFERROR(VLOOKUP(VALUE(N2948),工作表2!$A:$N,14,1)/50,0)</f>
        <v>995832.53</v>
      </c>
      <c r="Y2948" s="7">
        <f>IFERROR(VLOOKUP(VALUE(O2948),工作表2!$A:$N,14,1)/50,0)</f>
        <v>995832.53</v>
      </c>
      <c r="Z2948" s="7">
        <f>IFERROR(VLOOKUP(VALUE(P2948),工作表2!$A:$N,14,1)/50,0)</f>
        <v>995832.53</v>
      </c>
      <c r="AA2948" s="7">
        <f>IFERROR(VLOOKUP(VALUE(Q2948),工作表2!$A:$N,14,1)/50,0)</f>
        <v>995832.53</v>
      </c>
      <c r="AB2948" s="7">
        <f>IFERROR(VLOOKUP(VALUE(R2948),工作表2!$A:$N,14,1)/50,0)</f>
        <v>995832.53</v>
      </c>
      <c r="AC2948" s="7">
        <f>IFERROR(VLOOKUP(VALUE(S2948),工作表2!$A:$N,14,1)/50,0)</f>
        <v>995832.53</v>
      </c>
      <c r="AD2948" s="7">
        <f>IFERROR(VLOOKUP(VALUE(T2948),工作表2!$A:$N,14,1)/50,0)</f>
        <v>995832.53</v>
      </c>
      <c r="AE2948" s="7">
        <f>IFERROR(VLOOKUP(VALUE(U2948),工作表2!$A:$N,14,1),0)</f>
        <v>149768585.5</v>
      </c>
      <c r="AF2948" s="7">
        <f t="shared" si="506"/>
        <v>158731078.27000001</v>
      </c>
    </row>
    <row r="2949" spans="1:32" x14ac:dyDescent="0.15">
      <c r="A2949" s="8">
        <v>102945</v>
      </c>
      <c r="B2949" s="3" t="s">
        <v>10739</v>
      </c>
      <c r="C2949" t="s">
        <v>10722</v>
      </c>
      <c r="D2949" t="s">
        <v>10713</v>
      </c>
      <c r="E2949" t="s">
        <v>10740</v>
      </c>
      <c r="F2949" t="s">
        <v>10715</v>
      </c>
      <c r="G2949" t="s">
        <v>10725</v>
      </c>
      <c r="H2949" t="s">
        <v>10717</v>
      </c>
      <c r="I2949" t="s">
        <v>10737</v>
      </c>
      <c r="J2949" t="s">
        <v>10734</v>
      </c>
      <c r="K2949" t="s">
        <v>10741</v>
      </c>
      <c r="L2949">
        <f t="shared" ref="L2949:L3012" si="507">IFERROR(VALUE(LEFT(B2949,6)),0)</f>
        <v>100883</v>
      </c>
      <c r="M2949">
        <f t="shared" ref="M2949:M3012" si="508">IFERROR(VALUE(LEFT(C2949,6)),0)</f>
        <v>100885</v>
      </c>
      <c r="N2949">
        <f t="shared" ref="N2949:N3012" si="509">IFERROR(VALUE(LEFT(D2949,6)),0)</f>
        <v>100884</v>
      </c>
      <c r="O2949">
        <f t="shared" ref="O2949:O3012" si="510">IFERROR(VALUE(LEFT(E2949,6)),0)</f>
        <v>100885</v>
      </c>
      <c r="P2949">
        <f t="shared" ref="P2949:P3012" si="511">IFERROR(VALUE(LEFT(F2949,6)),0)</f>
        <v>100884</v>
      </c>
      <c r="Q2949">
        <f t="shared" ref="Q2949:Q3012" si="512">IFERROR(VALUE(LEFT(G2949,6)),0)</f>
        <v>100883</v>
      </c>
      <c r="R2949">
        <f t="shared" ref="R2949:R3012" si="513">IFERROR(VALUE(LEFT(H2949,6)),0)</f>
        <v>100885</v>
      </c>
      <c r="S2949">
        <f t="shared" ref="S2949:S3012" si="514">IFERROR(VALUE(LEFT(I2949,6)),0)</f>
        <v>100885</v>
      </c>
      <c r="T2949">
        <f t="shared" ref="T2949:T3012" si="515">IFERROR(VALUE(LEFT(J2949,6)),0)</f>
        <v>100885</v>
      </c>
      <c r="U2949">
        <f t="shared" ref="U2949:U3012" si="516">IFERROR(VALUE(LEFT(K2949,6)),0)</f>
        <v>202946</v>
      </c>
      <c r="V2949" s="7">
        <f>IFERROR(VLOOKUP(VALUE(L2949),工作表2!$A:$N,14,1)/50,0)</f>
        <v>995832.53</v>
      </c>
      <c r="W2949" s="7">
        <f>IFERROR(VLOOKUP(VALUE(M2949),工作表2!$A:$N,14,1)/50,0)</f>
        <v>995832.53</v>
      </c>
      <c r="X2949" s="7">
        <f>IFERROR(VLOOKUP(VALUE(N2949),工作表2!$A:$N,14,1)/50,0)</f>
        <v>995832.53</v>
      </c>
      <c r="Y2949" s="7">
        <f>IFERROR(VLOOKUP(VALUE(O2949),工作表2!$A:$N,14,1)/50,0)</f>
        <v>995832.53</v>
      </c>
      <c r="Z2949" s="7">
        <f>IFERROR(VLOOKUP(VALUE(P2949),工作表2!$A:$N,14,1)/50,0)</f>
        <v>995832.53</v>
      </c>
      <c r="AA2949" s="7">
        <f>IFERROR(VLOOKUP(VALUE(Q2949),工作表2!$A:$N,14,1)/50,0)</f>
        <v>995832.53</v>
      </c>
      <c r="AB2949" s="7">
        <f>IFERROR(VLOOKUP(VALUE(R2949),工作表2!$A:$N,14,1)/50,0)</f>
        <v>995832.53</v>
      </c>
      <c r="AC2949" s="7">
        <f>IFERROR(VLOOKUP(VALUE(S2949),工作表2!$A:$N,14,1)/50,0)</f>
        <v>995832.53</v>
      </c>
      <c r="AD2949" s="7">
        <f>IFERROR(VLOOKUP(VALUE(T2949),工作表2!$A:$N,14,1)/50,0)</f>
        <v>995832.53</v>
      </c>
      <c r="AE2949" s="7">
        <f>IFERROR(VLOOKUP(VALUE(U2949),工作表2!$A:$N,14,1),0)</f>
        <v>149846868.5</v>
      </c>
      <c r="AF2949" s="7">
        <f t="shared" ref="AF2949:AF3012" si="517">SUM(V2949:AE2949)</f>
        <v>158809361.27000001</v>
      </c>
    </row>
    <row r="2950" spans="1:32" x14ac:dyDescent="0.15">
      <c r="A2950" s="8">
        <v>102946</v>
      </c>
      <c r="B2950" s="3" t="s">
        <v>10711</v>
      </c>
      <c r="C2950" t="s">
        <v>10729</v>
      </c>
      <c r="D2950" t="s">
        <v>10732</v>
      </c>
      <c r="E2950" t="s">
        <v>10740</v>
      </c>
      <c r="F2950" t="s">
        <v>10742</v>
      </c>
      <c r="G2950" t="s">
        <v>10725</v>
      </c>
      <c r="H2950" t="s">
        <v>10726</v>
      </c>
      <c r="I2950" t="s">
        <v>10737</v>
      </c>
      <c r="J2950" t="s">
        <v>10719</v>
      </c>
      <c r="K2950" t="s">
        <v>10743</v>
      </c>
      <c r="L2950">
        <f t="shared" si="507"/>
        <v>100884</v>
      </c>
      <c r="M2950">
        <f t="shared" si="508"/>
        <v>100884</v>
      </c>
      <c r="N2950">
        <f t="shared" si="509"/>
        <v>100883</v>
      </c>
      <c r="O2950">
        <f t="shared" si="510"/>
        <v>100885</v>
      </c>
      <c r="P2950">
        <f t="shared" si="511"/>
        <v>100883</v>
      </c>
      <c r="Q2950">
        <f t="shared" si="512"/>
        <v>100883</v>
      </c>
      <c r="R2950">
        <f t="shared" si="513"/>
        <v>100884</v>
      </c>
      <c r="S2950">
        <f t="shared" si="514"/>
        <v>100885</v>
      </c>
      <c r="T2950">
        <f t="shared" si="515"/>
        <v>100884</v>
      </c>
      <c r="U2950">
        <f t="shared" si="516"/>
        <v>202947</v>
      </c>
      <c r="V2950" s="7">
        <f>IFERROR(VLOOKUP(VALUE(L2950),工作表2!$A:$N,14,1)/50,0)</f>
        <v>995832.53</v>
      </c>
      <c r="W2950" s="7">
        <f>IFERROR(VLOOKUP(VALUE(M2950),工作表2!$A:$N,14,1)/50,0)</f>
        <v>995832.53</v>
      </c>
      <c r="X2950" s="7">
        <f>IFERROR(VLOOKUP(VALUE(N2950),工作表2!$A:$N,14,1)/50,0)</f>
        <v>995832.53</v>
      </c>
      <c r="Y2950" s="7">
        <f>IFERROR(VLOOKUP(VALUE(O2950),工作表2!$A:$N,14,1)/50,0)</f>
        <v>995832.53</v>
      </c>
      <c r="Z2950" s="7">
        <f>IFERROR(VLOOKUP(VALUE(P2950),工作表2!$A:$N,14,1)/50,0)</f>
        <v>995832.53</v>
      </c>
      <c r="AA2950" s="7">
        <f>IFERROR(VLOOKUP(VALUE(Q2950),工作表2!$A:$N,14,1)/50,0)</f>
        <v>995832.53</v>
      </c>
      <c r="AB2950" s="7">
        <f>IFERROR(VLOOKUP(VALUE(R2950),工作表2!$A:$N,14,1)/50,0)</f>
        <v>995832.53</v>
      </c>
      <c r="AC2950" s="7">
        <f>IFERROR(VLOOKUP(VALUE(S2950),工作表2!$A:$N,14,1)/50,0)</f>
        <v>995832.53</v>
      </c>
      <c r="AD2950" s="7">
        <f>IFERROR(VLOOKUP(VALUE(T2950),工作表2!$A:$N,14,1)/50,0)</f>
        <v>995832.53</v>
      </c>
      <c r="AE2950" s="7">
        <f>IFERROR(VLOOKUP(VALUE(U2950),工作表2!$A:$N,14,1),0)</f>
        <v>152560942.5</v>
      </c>
      <c r="AF2950" s="7">
        <f t="shared" si="517"/>
        <v>161523435.27000001</v>
      </c>
    </row>
    <row r="2951" spans="1:32" x14ac:dyDescent="0.15">
      <c r="A2951" s="8">
        <v>102947</v>
      </c>
      <c r="B2951" s="3" t="s">
        <v>10739</v>
      </c>
      <c r="C2951" t="s">
        <v>10712</v>
      </c>
      <c r="D2951" t="s">
        <v>10713</v>
      </c>
      <c r="E2951" t="s">
        <v>10723</v>
      </c>
      <c r="F2951" t="s">
        <v>10724</v>
      </c>
      <c r="G2951" t="s">
        <v>10716</v>
      </c>
      <c r="H2951" t="s">
        <v>10717</v>
      </c>
      <c r="I2951" t="s">
        <v>10718</v>
      </c>
      <c r="J2951" t="s">
        <v>10734</v>
      </c>
      <c r="K2951" t="s">
        <v>10744</v>
      </c>
      <c r="L2951">
        <f t="shared" si="507"/>
        <v>100883</v>
      </c>
      <c r="M2951">
        <f t="shared" si="508"/>
        <v>100883</v>
      </c>
      <c r="N2951">
        <f t="shared" si="509"/>
        <v>100884</v>
      </c>
      <c r="O2951">
        <f t="shared" si="510"/>
        <v>100884</v>
      </c>
      <c r="P2951">
        <f t="shared" si="511"/>
        <v>100885</v>
      </c>
      <c r="Q2951">
        <f t="shared" si="512"/>
        <v>100885</v>
      </c>
      <c r="R2951">
        <f t="shared" si="513"/>
        <v>100885</v>
      </c>
      <c r="S2951">
        <f t="shared" si="514"/>
        <v>100883</v>
      </c>
      <c r="T2951">
        <f t="shared" si="515"/>
        <v>100885</v>
      </c>
      <c r="U2951">
        <f t="shared" si="516"/>
        <v>202948</v>
      </c>
      <c r="V2951" s="7">
        <f>IFERROR(VLOOKUP(VALUE(L2951),工作表2!$A:$N,14,1)/50,0)</f>
        <v>995832.53</v>
      </c>
      <c r="W2951" s="7">
        <f>IFERROR(VLOOKUP(VALUE(M2951),工作表2!$A:$N,14,1)/50,0)</f>
        <v>995832.53</v>
      </c>
      <c r="X2951" s="7">
        <f>IFERROR(VLOOKUP(VALUE(N2951),工作表2!$A:$N,14,1)/50,0)</f>
        <v>995832.53</v>
      </c>
      <c r="Y2951" s="7">
        <f>IFERROR(VLOOKUP(VALUE(O2951),工作表2!$A:$N,14,1)/50,0)</f>
        <v>995832.53</v>
      </c>
      <c r="Z2951" s="7">
        <f>IFERROR(VLOOKUP(VALUE(P2951),工作表2!$A:$N,14,1)/50,0)</f>
        <v>995832.53</v>
      </c>
      <c r="AA2951" s="7">
        <f>IFERROR(VLOOKUP(VALUE(Q2951),工作表2!$A:$N,14,1)/50,0)</f>
        <v>995832.53</v>
      </c>
      <c r="AB2951" s="7">
        <f>IFERROR(VLOOKUP(VALUE(R2951),工作表2!$A:$N,14,1)/50,0)</f>
        <v>995832.53</v>
      </c>
      <c r="AC2951" s="7">
        <f>IFERROR(VLOOKUP(VALUE(S2951),工作表2!$A:$N,14,1)/50,0)</f>
        <v>995832.53</v>
      </c>
      <c r="AD2951" s="7">
        <f>IFERROR(VLOOKUP(VALUE(T2951),工作表2!$A:$N,14,1)/50,0)</f>
        <v>995832.53</v>
      </c>
      <c r="AE2951" s="7">
        <f>IFERROR(VLOOKUP(VALUE(U2951),工作表2!$A:$N,14,1),0)</f>
        <v>151374671.5</v>
      </c>
      <c r="AF2951" s="7">
        <f t="shared" si="517"/>
        <v>160337164.27000001</v>
      </c>
    </row>
    <row r="2952" spans="1:32" x14ac:dyDescent="0.15">
      <c r="A2952" s="8">
        <v>102948</v>
      </c>
      <c r="B2952" s="3" t="s">
        <v>10739</v>
      </c>
      <c r="C2952" t="s">
        <v>10722</v>
      </c>
      <c r="D2952" t="s">
        <v>10713</v>
      </c>
      <c r="E2952" t="s">
        <v>10723</v>
      </c>
      <c r="F2952" t="s">
        <v>10715</v>
      </c>
      <c r="G2952" t="s">
        <v>10716</v>
      </c>
      <c r="H2952" t="s">
        <v>10726</v>
      </c>
      <c r="I2952" t="s">
        <v>10737</v>
      </c>
      <c r="J2952" t="s">
        <v>10719</v>
      </c>
      <c r="K2952" t="s">
        <v>10745</v>
      </c>
      <c r="L2952">
        <f t="shared" si="507"/>
        <v>100883</v>
      </c>
      <c r="M2952">
        <f t="shared" si="508"/>
        <v>100885</v>
      </c>
      <c r="N2952">
        <f t="shared" si="509"/>
        <v>100884</v>
      </c>
      <c r="O2952">
        <f t="shared" si="510"/>
        <v>100884</v>
      </c>
      <c r="P2952">
        <f t="shared" si="511"/>
        <v>100884</v>
      </c>
      <c r="Q2952">
        <f t="shared" si="512"/>
        <v>100885</v>
      </c>
      <c r="R2952">
        <f t="shared" si="513"/>
        <v>100884</v>
      </c>
      <c r="S2952">
        <f t="shared" si="514"/>
        <v>100885</v>
      </c>
      <c r="T2952">
        <f t="shared" si="515"/>
        <v>100884</v>
      </c>
      <c r="U2952">
        <f t="shared" si="516"/>
        <v>202949</v>
      </c>
      <c r="V2952" s="7">
        <f>IFERROR(VLOOKUP(VALUE(L2952),工作表2!$A:$N,14,1)/50,0)</f>
        <v>995832.53</v>
      </c>
      <c r="W2952" s="7">
        <f>IFERROR(VLOOKUP(VALUE(M2952),工作表2!$A:$N,14,1)/50,0)</f>
        <v>995832.53</v>
      </c>
      <c r="X2952" s="7">
        <f>IFERROR(VLOOKUP(VALUE(N2952),工作表2!$A:$N,14,1)/50,0)</f>
        <v>995832.53</v>
      </c>
      <c r="Y2952" s="7">
        <f>IFERROR(VLOOKUP(VALUE(O2952),工作表2!$A:$N,14,1)/50,0)</f>
        <v>995832.53</v>
      </c>
      <c r="Z2952" s="7">
        <f>IFERROR(VLOOKUP(VALUE(P2952),工作表2!$A:$N,14,1)/50,0)</f>
        <v>995832.53</v>
      </c>
      <c r="AA2952" s="7">
        <f>IFERROR(VLOOKUP(VALUE(Q2952),工作表2!$A:$N,14,1)/50,0)</f>
        <v>995832.53</v>
      </c>
      <c r="AB2952" s="7">
        <f>IFERROR(VLOOKUP(VALUE(R2952),工作表2!$A:$N,14,1)/50,0)</f>
        <v>995832.53</v>
      </c>
      <c r="AC2952" s="7">
        <f>IFERROR(VLOOKUP(VALUE(S2952),工作表2!$A:$N,14,1)/50,0)</f>
        <v>995832.53</v>
      </c>
      <c r="AD2952" s="7">
        <f>IFERROR(VLOOKUP(VALUE(T2952),工作表2!$A:$N,14,1)/50,0)</f>
        <v>995832.53</v>
      </c>
      <c r="AE2952" s="7">
        <f>IFERROR(VLOOKUP(VALUE(U2952),工作表2!$A:$N,14,1),0)</f>
        <v>151981166.5</v>
      </c>
      <c r="AF2952" s="7">
        <f t="shared" si="517"/>
        <v>160943659.27000001</v>
      </c>
    </row>
    <row r="2953" spans="1:32" x14ac:dyDescent="0.15">
      <c r="A2953" s="8">
        <v>102949</v>
      </c>
      <c r="B2953" s="3" t="s">
        <v>10721</v>
      </c>
      <c r="C2953" t="s">
        <v>10722</v>
      </c>
      <c r="D2953" t="s">
        <v>10732</v>
      </c>
      <c r="E2953" t="s">
        <v>10714</v>
      </c>
      <c r="F2953" t="s">
        <v>10742</v>
      </c>
      <c r="G2953" t="s">
        <v>10746</v>
      </c>
      <c r="H2953" t="s">
        <v>10726</v>
      </c>
      <c r="I2953" t="s">
        <v>10718</v>
      </c>
      <c r="J2953" t="s">
        <v>10727</v>
      </c>
      <c r="K2953" t="s">
        <v>10747</v>
      </c>
      <c r="L2953">
        <f t="shared" si="507"/>
        <v>100885</v>
      </c>
      <c r="M2953">
        <f t="shared" si="508"/>
        <v>100885</v>
      </c>
      <c r="N2953">
        <f t="shared" si="509"/>
        <v>100883</v>
      </c>
      <c r="O2953">
        <f t="shared" si="510"/>
        <v>100883</v>
      </c>
      <c r="P2953">
        <f t="shared" si="511"/>
        <v>100883</v>
      </c>
      <c r="Q2953">
        <f t="shared" si="512"/>
        <v>100884</v>
      </c>
      <c r="R2953">
        <f t="shared" si="513"/>
        <v>100884</v>
      </c>
      <c r="S2953">
        <f t="shared" si="514"/>
        <v>100883</v>
      </c>
      <c r="T2953">
        <f t="shared" si="515"/>
        <v>100883</v>
      </c>
      <c r="U2953">
        <f t="shared" si="516"/>
        <v>202950</v>
      </c>
      <c r="V2953" s="7">
        <f>IFERROR(VLOOKUP(VALUE(L2953),工作表2!$A:$N,14,1)/50,0)</f>
        <v>995832.53</v>
      </c>
      <c r="W2953" s="7">
        <f>IFERROR(VLOOKUP(VALUE(M2953),工作表2!$A:$N,14,1)/50,0)</f>
        <v>995832.53</v>
      </c>
      <c r="X2953" s="7">
        <f>IFERROR(VLOOKUP(VALUE(N2953),工作表2!$A:$N,14,1)/50,0)</f>
        <v>995832.53</v>
      </c>
      <c r="Y2953" s="7">
        <f>IFERROR(VLOOKUP(VALUE(O2953),工作表2!$A:$N,14,1)/50,0)</f>
        <v>995832.53</v>
      </c>
      <c r="Z2953" s="7">
        <f>IFERROR(VLOOKUP(VALUE(P2953),工作表2!$A:$N,14,1)/50,0)</f>
        <v>995832.53</v>
      </c>
      <c r="AA2953" s="7">
        <f>IFERROR(VLOOKUP(VALUE(Q2953),工作表2!$A:$N,14,1)/50,0)</f>
        <v>995832.53</v>
      </c>
      <c r="AB2953" s="7">
        <f>IFERROR(VLOOKUP(VALUE(R2953),工作表2!$A:$N,14,1)/50,0)</f>
        <v>995832.53</v>
      </c>
      <c r="AC2953" s="7">
        <f>IFERROR(VLOOKUP(VALUE(S2953),工作表2!$A:$N,14,1)/50,0)</f>
        <v>995832.53</v>
      </c>
      <c r="AD2953" s="7">
        <f>IFERROR(VLOOKUP(VALUE(T2953),工作表2!$A:$N,14,1)/50,0)</f>
        <v>995832.53</v>
      </c>
      <c r="AE2953" s="7">
        <f>IFERROR(VLOOKUP(VALUE(U2953),工作表2!$A:$N,14,1),0)</f>
        <v>152799227</v>
      </c>
      <c r="AF2953" s="7">
        <f t="shared" si="517"/>
        <v>161761719.77000001</v>
      </c>
    </row>
    <row r="2954" spans="1:32" x14ac:dyDescent="0.15">
      <c r="A2954" s="8">
        <v>102950</v>
      </c>
      <c r="B2954" s="3" t="s">
        <v>10748</v>
      </c>
      <c r="C2954" t="s">
        <v>10749</v>
      </c>
      <c r="D2954" t="s">
        <v>10750</v>
      </c>
      <c r="E2954" t="s">
        <v>10751</v>
      </c>
      <c r="F2954" t="s">
        <v>10752</v>
      </c>
      <c r="G2954" t="s">
        <v>10753</v>
      </c>
      <c r="H2954" t="s">
        <v>10754</v>
      </c>
      <c r="I2954" t="s">
        <v>10755</v>
      </c>
      <c r="J2954" t="s">
        <v>10756</v>
      </c>
      <c r="K2954" t="s">
        <v>10757</v>
      </c>
      <c r="L2954">
        <f t="shared" si="507"/>
        <v>100887</v>
      </c>
      <c r="M2954">
        <f t="shared" si="508"/>
        <v>100886</v>
      </c>
      <c r="N2954">
        <f t="shared" si="509"/>
        <v>100887</v>
      </c>
      <c r="O2954">
        <f t="shared" si="510"/>
        <v>100886</v>
      </c>
      <c r="P2954">
        <f t="shared" si="511"/>
        <v>100888</v>
      </c>
      <c r="Q2954">
        <f t="shared" si="512"/>
        <v>100887</v>
      </c>
      <c r="R2954">
        <f t="shared" si="513"/>
        <v>100886</v>
      </c>
      <c r="S2954">
        <f t="shared" si="514"/>
        <v>100886</v>
      </c>
      <c r="T2954">
        <f t="shared" si="515"/>
        <v>100886</v>
      </c>
      <c r="U2954">
        <f t="shared" si="516"/>
        <v>202951</v>
      </c>
      <c r="V2954" s="7">
        <f>IFERROR(VLOOKUP(VALUE(L2954),工作表2!$A:$N,14,1)/50,0)</f>
        <v>1002969.06</v>
      </c>
      <c r="W2954" s="7">
        <f>IFERROR(VLOOKUP(VALUE(M2954),工作表2!$A:$N,14,1)/50,0)</f>
        <v>1002969.06</v>
      </c>
      <c r="X2954" s="7">
        <f>IFERROR(VLOOKUP(VALUE(N2954),工作表2!$A:$N,14,1)/50,0)</f>
        <v>1002969.06</v>
      </c>
      <c r="Y2954" s="7">
        <f>IFERROR(VLOOKUP(VALUE(O2954),工作表2!$A:$N,14,1)/50,0)</f>
        <v>1002969.06</v>
      </c>
      <c r="Z2954" s="7">
        <f>IFERROR(VLOOKUP(VALUE(P2954),工作表2!$A:$N,14,1)/50,0)</f>
        <v>1002969.06</v>
      </c>
      <c r="AA2954" s="7">
        <f>IFERROR(VLOOKUP(VALUE(Q2954),工作表2!$A:$N,14,1)/50,0)</f>
        <v>1002969.06</v>
      </c>
      <c r="AB2954" s="7">
        <f>IFERROR(VLOOKUP(VALUE(R2954),工作表2!$A:$N,14,1)/50,0)</f>
        <v>1002969.06</v>
      </c>
      <c r="AC2954" s="7">
        <f>IFERROR(VLOOKUP(VALUE(S2954),工作表2!$A:$N,14,1)/50,0)</f>
        <v>1002969.06</v>
      </c>
      <c r="AD2954" s="7">
        <f>IFERROR(VLOOKUP(VALUE(T2954),工作表2!$A:$N,14,1)/50,0)</f>
        <v>1002969.06</v>
      </c>
      <c r="AE2954" s="7">
        <f>IFERROR(VLOOKUP(VALUE(U2954),工作表2!$A:$N,14,1),0)</f>
        <v>150532482</v>
      </c>
      <c r="AF2954" s="7">
        <f t="shared" si="517"/>
        <v>159559203.53999999</v>
      </c>
    </row>
    <row r="2955" spans="1:32" x14ac:dyDescent="0.15">
      <c r="A2955" s="8">
        <v>102951</v>
      </c>
      <c r="B2955" s="3" t="s">
        <v>10758</v>
      </c>
      <c r="C2955" t="s">
        <v>10749</v>
      </c>
      <c r="D2955" t="s">
        <v>10759</v>
      </c>
      <c r="E2955" t="s">
        <v>10751</v>
      </c>
      <c r="F2955" t="s">
        <v>10760</v>
      </c>
      <c r="G2955" t="s">
        <v>10753</v>
      </c>
      <c r="H2955" t="s">
        <v>10761</v>
      </c>
      <c r="I2955" t="s">
        <v>10755</v>
      </c>
      <c r="J2955" t="s">
        <v>10762</v>
      </c>
      <c r="K2955" t="s">
        <v>10763</v>
      </c>
      <c r="L2955">
        <f t="shared" si="507"/>
        <v>100886</v>
      </c>
      <c r="M2955">
        <f t="shared" si="508"/>
        <v>100886</v>
      </c>
      <c r="N2955">
        <f t="shared" si="509"/>
        <v>100886</v>
      </c>
      <c r="O2955">
        <f t="shared" si="510"/>
        <v>100886</v>
      </c>
      <c r="P2955">
        <f t="shared" si="511"/>
        <v>100887</v>
      </c>
      <c r="Q2955">
        <f t="shared" si="512"/>
        <v>100887</v>
      </c>
      <c r="R2955">
        <f t="shared" si="513"/>
        <v>100888</v>
      </c>
      <c r="S2955">
        <f t="shared" si="514"/>
        <v>100886</v>
      </c>
      <c r="T2955">
        <f t="shared" si="515"/>
        <v>100888</v>
      </c>
      <c r="U2955">
        <f t="shared" si="516"/>
        <v>202952</v>
      </c>
      <c r="V2955" s="7">
        <f>IFERROR(VLOOKUP(VALUE(L2955),工作表2!$A:$N,14,1)/50,0)</f>
        <v>1002969.06</v>
      </c>
      <c r="W2955" s="7">
        <f>IFERROR(VLOOKUP(VALUE(M2955),工作表2!$A:$N,14,1)/50,0)</f>
        <v>1002969.06</v>
      </c>
      <c r="X2955" s="7">
        <f>IFERROR(VLOOKUP(VALUE(N2955),工作表2!$A:$N,14,1)/50,0)</f>
        <v>1002969.06</v>
      </c>
      <c r="Y2955" s="7">
        <f>IFERROR(VLOOKUP(VALUE(O2955),工作表2!$A:$N,14,1)/50,0)</f>
        <v>1002969.06</v>
      </c>
      <c r="Z2955" s="7">
        <f>IFERROR(VLOOKUP(VALUE(P2955),工作表2!$A:$N,14,1)/50,0)</f>
        <v>1002969.06</v>
      </c>
      <c r="AA2955" s="7">
        <f>IFERROR(VLOOKUP(VALUE(Q2955),工作表2!$A:$N,14,1)/50,0)</f>
        <v>1002969.06</v>
      </c>
      <c r="AB2955" s="7">
        <f>IFERROR(VLOOKUP(VALUE(R2955),工作表2!$A:$N,14,1)/50,0)</f>
        <v>1002969.06</v>
      </c>
      <c r="AC2955" s="7">
        <f>IFERROR(VLOOKUP(VALUE(S2955),工作表2!$A:$N,14,1)/50,0)</f>
        <v>1002969.06</v>
      </c>
      <c r="AD2955" s="7">
        <f>IFERROR(VLOOKUP(VALUE(T2955),工作表2!$A:$N,14,1)/50,0)</f>
        <v>1002969.06</v>
      </c>
      <c r="AE2955" s="7">
        <f>IFERROR(VLOOKUP(VALUE(U2955),工作表2!$A:$N,14,1),0)</f>
        <v>150610751.5</v>
      </c>
      <c r="AF2955" s="7">
        <f t="shared" si="517"/>
        <v>159637473.03999999</v>
      </c>
    </row>
    <row r="2956" spans="1:32" x14ac:dyDescent="0.15">
      <c r="A2956" s="8">
        <v>102952</v>
      </c>
      <c r="B2956" s="3" t="s">
        <v>10758</v>
      </c>
      <c r="C2956" t="s">
        <v>10749</v>
      </c>
      <c r="D2956" t="s">
        <v>10764</v>
      </c>
      <c r="E2956" t="s">
        <v>10765</v>
      </c>
      <c r="F2956" t="s">
        <v>10752</v>
      </c>
      <c r="G2956" t="s">
        <v>10753</v>
      </c>
      <c r="H2956" t="s">
        <v>10761</v>
      </c>
      <c r="I2956" t="s">
        <v>10766</v>
      </c>
      <c r="J2956" t="s">
        <v>10767</v>
      </c>
      <c r="K2956" t="s">
        <v>10768</v>
      </c>
      <c r="L2956">
        <f t="shared" si="507"/>
        <v>100886</v>
      </c>
      <c r="M2956">
        <f t="shared" si="508"/>
        <v>100886</v>
      </c>
      <c r="N2956">
        <f t="shared" si="509"/>
        <v>100888</v>
      </c>
      <c r="O2956">
        <f t="shared" si="510"/>
        <v>100888</v>
      </c>
      <c r="P2956">
        <f t="shared" si="511"/>
        <v>100888</v>
      </c>
      <c r="Q2956">
        <f t="shared" si="512"/>
        <v>100887</v>
      </c>
      <c r="R2956">
        <f t="shared" si="513"/>
        <v>100888</v>
      </c>
      <c r="S2956">
        <f t="shared" si="514"/>
        <v>100887</v>
      </c>
      <c r="T2956">
        <f t="shared" si="515"/>
        <v>100887</v>
      </c>
      <c r="U2956">
        <f t="shared" si="516"/>
        <v>202953</v>
      </c>
      <c r="V2956" s="7">
        <f>IFERROR(VLOOKUP(VALUE(L2956),工作表2!$A:$N,14,1)/50,0)</f>
        <v>1002969.06</v>
      </c>
      <c r="W2956" s="7">
        <f>IFERROR(VLOOKUP(VALUE(M2956),工作表2!$A:$N,14,1)/50,0)</f>
        <v>1002969.06</v>
      </c>
      <c r="X2956" s="7">
        <f>IFERROR(VLOOKUP(VALUE(N2956),工作表2!$A:$N,14,1)/50,0)</f>
        <v>1002969.06</v>
      </c>
      <c r="Y2956" s="7">
        <f>IFERROR(VLOOKUP(VALUE(O2956),工作表2!$A:$N,14,1)/50,0)</f>
        <v>1002969.06</v>
      </c>
      <c r="Z2956" s="7">
        <f>IFERROR(VLOOKUP(VALUE(P2956),工作表2!$A:$N,14,1)/50,0)</f>
        <v>1002969.06</v>
      </c>
      <c r="AA2956" s="7">
        <f>IFERROR(VLOOKUP(VALUE(Q2956),工作表2!$A:$N,14,1)/50,0)</f>
        <v>1002969.06</v>
      </c>
      <c r="AB2956" s="7">
        <f>IFERROR(VLOOKUP(VALUE(R2956),工作表2!$A:$N,14,1)/50,0)</f>
        <v>1002969.06</v>
      </c>
      <c r="AC2956" s="7">
        <f>IFERROR(VLOOKUP(VALUE(S2956),工作表2!$A:$N,14,1)/50,0)</f>
        <v>1002969.06</v>
      </c>
      <c r="AD2956" s="7">
        <f>IFERROR(VLOOKUP(VALUE(T2956),工作表2!$A:$N,14,1)/50,0)</f>
        <v>1002969.06</v>
      </c>
      <c r="AE2956" s="7">
        <f>IFERROR(VLOOKUP(VALUE(U2956),工作表2!$A:$N,14,1),0)</f>
        <v>150689053.5</v>
      </c>
      <c r="AF2956" s="7">
        <f t="shared" si="517"/>
        <v>159715775.03999999</v>
      </c>
    </row>
    <row r="2957" spans="1:32" x14ac:dyDescent="0.15">
      <c r="A2957" s="8">
        <v>102953</v>
      </c>
      <c r="B2957" s="3" t="s">
        <v>10769</v>
      </c>
      <c r="C2957" t="s">
        <v>10770</v>
      </c>
      <c r="D2957" t="s">
        <v>10759</v>
      </c>
      <c r="E2957" t="s">
        <v>10771</v>
      </c>
      <c r="F2957" t="s">
        <v>10760</v>
      </c>
      <c r="G2957" t="s">
        <v>10753</v>
      </c>
      <c r="H2957" t="s">
        <v>10772</v>
      </c>
      <c r="I2957" t="s">
        <v>10773</v>
      </c>
      <c r="J2957" t="s">
        <v>10762</v>
      </c>
      <c r="K2957" t="s">
        <v>10774</v>
      </c>
      <c r="L2957">
        <f t="shared" si="507"/>
        <v>100888</v>
      </c>
      <c r="M2957">
        <f t="shared" si="508"/>
        <v>100888</v>
      </c>
      <c r="N2957">
        <f t="shared" si="509"/>
        <v>100886</v>
      </c>
      <c r="O2957">
        <f t="shared" si="510"/>
        <v>100887</v>
      </c>
      <c r="P2957">
        <f t="shared" si="511"/>
        <v>100887</v>
      </c>
      <c r="Q2957">
        <f t="shared" si="512"/>
        <v>100887</v>
      </c>
      <c r="R2957">
        <f t="shared" si="513"/>
        <v>100887</v>
      </c>
      <c r="S2957">
        <f t="shared" si="514"/>
        <v>100888</v>
      </c>
      <c r="T2957">
        <f t="shared" si="515"/>
        <v>100888</v>
      </c>
      <c r="U2957">
        <f t="shared" si="516"/>
        <v>202954</v>
      </c>
      <c r="V2957" s="7">
        <f>IFERROR(VLOOKUP(VALUE(L2957),工作表2!$A:$N,14,1)/50,0)</f>
        <v>1002969.06</v>
      </c>
      <c r="W2957" s="7">
        <f>IFERROR(VLOOKUP(VALUE(M2957),工作表2!$A:$N,14,1)/50,0)</f>
        <v>1002969.06</v>
      </c>
      <c r="X2957" s="7">
        <f>IFERROR(VLOOKUP(VALUE(N2957),工作表2!$A:$N,14,1)/50,0)</f>
        <v>1002969.06</v>
      </c>
      <c r="Y2957" s="7">
        <f>IFERROR(VLOOKUP(VALUE(O2957),工作表2!$A:$N,14,1)/50,0)</f>
        <v>1002969.06</v>
      </c>
      <c r="Z2957" s="7">
        <f>IFERROR(VLOOKUP(VALUE(P2957),工作表2!$A:$N,14,1)/50,0)</f>
        <v>1002969.06</v>
      </c>
      <c r="AA2957" s="7">
        <f>IFERROR(VLOOKUP(VALUE(Q2957),工作表2!$A:$N,14,1)/50,0)</f>
        <v>1002969.06</v>
      </c>
      <c r="AB2957" s="7">
        <f>IFERROR(VLOOKUP(VALUE(R2957),工作表2!$A:$N,14,1)/50,0)</f>
        <v>1002969.06</v>
      </c>
      <c r="AC2957" s="7">
        <f>IFERROR(VLOOKUP(VALUE(S2957),工作表2!$A:$N,14,1)/50,0)</f>
        <v>1002969.06</v>
      </c>
      <c r="AD2957" s="7">
        <f>IFERROR(VLOOKUP(VALUE(T2957),工作表2!$A:$N,14,1)/50,0)</f>
        <v>1002969.06</v>
      </c>
      <c r="AE2957" s="7">
        <f>IFERROR(VLOOKUP(VALUE(U2957),工作表2!$A:$N,14,1),0)</f>
        <v>153417643</v>
      </c>
      <c r="AF2957" s="7">
        <f t="shared" si="517"/>
        <v>162444364.53999999</v>
      </c>
    </row>
    <row r="2958" spans="1:32" x14ac:dyDescent="0.15">
      <c r="A2958" s="8">
        <v>102954</v>
      </c>
      <c r="B2958" s="3" t="s">
        <v>10758</v>
      </c>
      <c r="C2958" t="s">
        <v>10770</v>
      </c>
      <c r="D2958" t="s">
        <v>10764</v>
      </c>
      <c r="E2958" t="s">
        <v>10765</v>
      </c>
      <c r="F2958" t="s">
        <v>10775</v>
      </c>
      <c r="G2958" t="s">
        <v>10776</v>
      </c>
      <c r="H2958" t="s">
        <v>10772</v>
      </c>
      <c r="I2958" t="s">
        <v>10766</v>
      </c>
      <c r="J2958" t="s">
        <v>10767</v>
      </c>
      <c r="K2958" t="s">
        <v>10777</v>
      </c>
      <c r="L2958">
        <f t="shared" si="507"/>
        <v>100886</v>
      </c>
      <c r="M2958">
        <f t="shared" si="508"/>
        <v>100888</v>
      </c>
      <c r="N2958">
        <f t="shared" si="509"/>
        <v>100888</v>
      </c>
      <c r="O2958">
        <f t="shared" si="510"/>
        <v>100888</v>
      </c>
      <c r="P2958">
        <f t="shared" si="511"/>
        <v>100886</v>
      </c>
      <c r="Q2958">
        <f t="shared" si="512"/>
        <v>100888</v>
      </c>
      <c r="R2958">
        <f t="shared" si="513"/>
        <v>100887</v>
      </c>
      <c r="S2958">
        <f t="shared" si="514"/>
        <v>100887</v>
      </c>
      <c r="T2958">
        <f t="shared" si="515"/>
        <v>100887</v>
      </c>
      <c r="U2958">
        <f t="shared" si="516"/>
        <v>202955</v>
      </c>
      <c r="V2958" s="7">
        <f>IFERROR(VLOOKUP(VALUE(L2958),工作表2!$A:$N,14,1)/50,0)</f>
        <v>1002969.06</v>
      </c>
      <c r="W2958" s="7">
        <f>IFERROR(VLOOKUP(VALUE(M2958),工作表2!$A:$N,14,1)/50,0)</f>
        <v>1002969.06</v>
      </c>
      <c r="X2958" s="7">
        <f>IFERROR(VLOOKUP(VALUE(N2958),工作表2!$A:$N,14,1)/50,0)</f>
        <v>1002969.06</v>
      </c>
      <c r="Y2958" s="7">
        <f>IFERROR(VLOOKUP(VALUE(O2958),工作表2!$A:$N,14,1)/50,0)</f>
        <v>1002969.06</v>
      </c>
      <c r="Z2958" s="7">
        <f>IFERROR(VLOOKUP(VALUE(P2958),工作表2!$A:$N,14,1)/50,0)</f>
        <v>1002969.06</v>
      </c>
      <c r="AA2958" s="7">
        <f>IFERROR(VLOOKUP(VALUE(Q2958),工作表2!$A:$N,14,1)/50,0)</f>
        <v>1002969.06</v>
      </c>
      <c r="AB2958" s="7">
        <f>IFERROR(VLOOKUP(VALUE(R2958),工作表2!$A:$N,14,1)/50,0)</f>
        <v>1002969.06</v>
      </c>
      <c r="AC2958" s="7">
        <f>IFERROR(VLOOKUP(VALUE(S2958),工作表2!$A:$N,14,1)/50,0)</f>
        <v>1002969.06</v>
      </c>
      <c r="AD2958" s="7">
        <f>IFERROR(VLOOKUP(VALUE(T2958),工作表2!$A:$N,14,1)/50,0)</f>
        <v>1002969.06</v>
      </c>
      <c r="AE2958" s="7">
        <f>IFERROR(VLOOKUP(VALUE(U2958),工作表2!$A:$N,14,1),0)</f>
        <v>150845754.5</v>
      </c>
      <c r="AF2958" s="7">
        <f t="shared" si="517"/>
        <v>159872476.03999999</v>
      </c>
    </row>
    <row r="2959" spans="1:32" x14ac:dyDescent="0.15">
      <c r="A2959" s="8">
        <v>102955</v>
      </c>
      <c r="B2959" s="3" t="s">
        <v>10748</v>
      </c>
      <c r="C2959" t="s">
        <v>10770</v>
      </c>
      <c r="D2959" t="s">
        <v>10764</v>
      </c>
      <c r="E2959" t="s">
        <v>10771</v>
      </c>
      <c r="F2959" t="s">
        <v>10760</v>
      </c>
      <c r="G2959" t="s">
        <v>10778</v>
      </c>
      <c r="H2959" t="s">
        <v>10754</v>
      </c>
      <c r="I2959" t="s">
        <v>10755</v>
      </c>
      <c r="J2959" t="s">
        <v>10762</v>
      </c>
      <c r="K2959" t="s">
        <v>10779</v>
      </c>
      <c r="L2959">
        <f t="shared" si="507"/>
        <v>100887</v>
      </c>
      <c r="M2959">
        <f t="shared" si="508"/>
        <v>100888</v>
      </c>
      <c r="N2959">
        <f t="shared" si="509"/>
        <v>100888</v>
      </c>
      <c r="O2959">
        <f t="shared" si="510"/>
        <v>100887</v>
      </c>
      <c r="P2959">
        <f t="shared" si="511"/>
        <v>100887</v>
      </c>
      <c r="Q2959">
        <f t="shared" si="512"/>
        <v>100886</v>
      </c>
      <c r="R2959">
        <f t="shared" si="513"/>
        <v>100886</v>
      </c>
      <c r="S2959">
        <f t="shared" si="514"/>
        <v>100886</v>
      </c>
      <c r="T2959">
        <f t="shared" si="515"/>
        <v>100888</v>
      </c>
      <c r="U2959">
        <f t="shared" si="516"/>
        <v>202956</v>
      </c>
      <c r="V2959" s="7">
        <f>IFERROR(VLOOKUP(VALUE(L2959),工作表2!$A:$N,14,1)/50,0)</f>
        <v>1002969.06</v>
      </c>
      <c r="W2959" s="7">
        <f>IFERROR(VLOOKUP(VALUE(M2959),工作表2!$A:$N,14,1)/50,0)</f>
        <v>1002969.06</v>
      </c>
      <c r="X2959" s="7">
        <f>IFERROR(VLOOKUP(VALUE(N2959),工作表2!$A:$N,14,1)/50,0)</f>
        <v>1002969.06</v>
      </c>
      <c r="Y2959" s="7">
        <f>IFERROR(VLOOKUP(VALUE(O2959),工作表2!$A:$N,14,1)/50,0)</f>
        <v>1002969.06</v>
      </c>
      <c r="Z2959" s="7">
        <f>IFERROR(VLOOKUP(VALUE(P2959),工作表2!$A:$N,14,1)/50,0)</f>
        <v>1002969.06</v>
      </c>
      <c r="AA2959" s="7">
        <f>IFERROR(VLOOKUP(VALUE(Q2959),工作表2!$A:$N,14,1)/50,0)</f>
        <v>1002969.06</v>
      </c>
      <c r="AB2959" s="7">
        <f>IFERROR(VLOOKUP(VALUE(R2959),工作表2!$A:$N,14,1)/50,0)</f>
        <v>1002969.06</v>
      </c>
      <c r="AC2959" s="7">
        <f>IFERROR(VLOOKUP(VALUE(S2959),工作表2!$A:$N,14,1)/50,0)</f>
        <v>1002969.06</v>
      </c>
      <c r="AD2959" s="7">
        <f>IFERROR(VLOOKUP(VALUE(T2959),工作表2!$A:$N,14,1)/50,0)</f>
        <v>1002969.06</v>
      </c>
      <c r="AE2959" s="7">
        <f>IFERROR(VLOOKUP(VALUE(U2959),工作表2!$A:$N,14,1),0)</f>
        <v>150924154</v>
      </c>
      <c r="AF2959" s="7">
        <f t="shared" si="517"/>
        <v>159950875.53999999</v>
      </c>
    </row>
    <row r="2960" spans="1:32" x14ac:dyDescent="0.15">
      <c r="A2960" s="8">
        <v>102956</v>
      </c>
      <c r="B2960" s="3" t="s">
        <v>10769</v>
      </c>
      <c r="C2960" t="s">
        <v>10780</v>
      </c>
      <c r="D2960" t="s">
        <v>10750</v>
      </c>
      <c r="E2960" t="s">
        <v>10765</v>
      </c>
      <c r="F2960" t="s">
        <v>10760</v>
      </c>
      <c r="G2960" t="s">
        <v>10776</v>
      </c>
      <c r="H2960" t="s">
        <v>10772</v>
      </c>
      <c r="I2960" t="s">
        <v>10766</v>
      </c>
      <c r="J2960" t="s">
        <v>10767</v>
      </c>
      <c r="K2960" t="s">
        <v>10781</v>
      </c>
      <c r="L2960">
        <f t="shared" si="507"/>
        <v>100888</v>
      </c>
      <c r="M2960">
        <f t="shared" si="508"/>
        <v>100887</v>
      </c>
      <c r="N2960">
        <f t="shared" si="509"/>
        <v>100887</v>
      </c>
      <c r="O2960">
        <f t="shared" si="510"/>
        <v>100888</v>
      </c>
      <c r="P2960">
        <f t="shared" si="511"/>
        <v>100887</v>
      </c>
      <c r="Q2960">
        <f t="shared" si="512"/>
        <v>100888</v>
      </c>
      <c r="R2960">
        <f t="shared" si="513"/>
        <v>100887</v>
      </c>
      <c r="S2960">
        <f t="shared" si="514"/>
        <v>100887</v>
      </c>
      <c r="T2960">
        <f t="shared" si="515"/>
        <v>100887</v>
      </c>
      <c r="U2960">
        <f t="shared" si="516"/>
        <v>202957</v>
      </c>
      <c r="V2960" s="7">
        <f>IFERROR(VLOOKUP(VALUE(L2960),工作表2!$A:$N,14,1)/50,0)</f>
        <v>1002969.06</v>
      </c>
      <c r="W2960" s="7">
        <f>IFERROR(VLOOKUP(VALUE(M2960),工作表2!$A:$N,14,1)/50,0)</f>
        <v>1002969.06</v>
      </c>
      <c r="X2960" s="7">
        <f>IFERROR(VLOOKUP(VALUE(N2960),工作表2!$A:$N,14,1)/50,0)</f>
        <v>1002969.06</v>
      </c>
      <c r="Y2960" s="7">
        <f>IFERROR(VLOOKUP(VALUE(O2960),工作表2!$A:$N,14,1)/50,0)</f>
        <v>1002969.06</v>
      </c>
      <c r="Z2960" s="7">
        <f>IFERROR(VLOOKUP(VALUE(P2960),工作表2!$A:$N,14,1)/50,0)</f>
        <v>1002969.06</v>
      </c>
      <c r="AA2960" s="7">
        <f>IFERROR(VLOOKUP(VALUE(Q2960),工作表2!$A:$N,14,1)/50,0)</f>
        <v>1002969.06</v>
      </c>
      <c r="AB2960" s="7">
        <f>IFERROR(VLOOKUP(VALUE(R2960),工作表2!$A:$N,14,1)/50,0)</f>
        <v>1002969.06</v>
      </c>
      <c r="AC2960" s="7">
        <f>IFERROR(VLOOKUP(VALUE(S2960),工作表2!$A:$N,14,1)/50,0)</f>
        <v>1002969.06</v>
      </c>
      <c r="AD2960" s="7">
        <f>IFERROR(VLOOKUP(VALUE(T2960),工作表2!$A:$N,14,1)/50,0)</f>
        <v>1002969.06</v>
      </c>
      <c r="AE2960" s="7">
        <f>IFERROR(VLOOKUP(VALUE(U2960),工作表2!$A:$N,14,1),0)</f>
        <v>153655986</v>
      </c>
      <c r="AF2960" s="7">
        <f t="shared" si="517"/>
        <v>162682707.53999999</v>
      </c>
    </row>
    <row r="2961" spans="1:32" x14ac:dyDescent="0.15">
      <c r="A2961" s="8">
        <v>102957</v>
      </c>
      <c r="B2961" s="3" t="s">
        <v>10769</v>
      </c>
      <c r="C2961" t="s">
        <v>10780</v>
      </c>
      <c r="D2961" t="s">
        <v>10759</v>
      </c>
      <c r="E2961" t="s">
        <v>10771</v>
      </c>
      <c r="F2961" t="s">
        <v>10775</v>
      </c>
      <c r="G2961" t="s">
        <v>10753</v>
      </c>
      <c r="H2961" t="s">
        <v>10761</v>
      </c>
      <c r="I2961" t="s">
        <v>10773</v>
      </c>
      <c r="J2961" t="s">
        <v>10762</v>
      </c>
      <c r="K2961" t="s">
        <v>10782</v>
      </c>
      <c r="L2961">
        <f t="shared" si="507"/>
        <v>100888</v>
      </c>
      <c r="M2961">
        <f t="shared" si="508"/>
        <v>100887</v>
      </c>
      <c r="N2961">
        <f t="shared" si="509"/>
        <v>100886</v>
      </c>
      <c r="O2961">
        <f t="shared" si="510"/>
        <v>100887</v>
      </c>
      <c r="P2961">
        <f t="shared" si="511"/>
        <v>100886</v>
      </c>
      <c r="Q2961">
        <f t="shared" si="512"/>
        <v>100887</v>
      </c>
      <c r="R2961">
        <f t="shared" si="513"/>
        <v>100888</v>
      </c>
      <c r="S2961">
        <f t="shared" si="514"/>
        <v>100888</v>
      </c>
      <c r="T2961">
        <f t="shared" si="515"/>
        <v>100888</v>
      </c>
      <c r="U2961">
        <f t="shared" si="516"/>
        <v>202958</v>
      </c>
      <c r="V2961" s="7">
        <f>IFERROR(VLOOKUP(VALUE(L2961),工作表2!$A:$N,14,1)/50,0)</f>
        <v>1002969.06</v>
      </c>
      <c r="W2961" s="7">
        <f>IFERROR(VLOOKUP(VALUE(M2961),工作表2!$A:$N,14,1)/50,0)</f>
        <v>1002969.06</v>
      </c>
      <c r="X2961" s="7">
        <f>IFERROR(VLOOKUP(VALUE(N2961),工作表2!$A:$N,14,1)/50,0)</f>
        <v>1002969.06</v>
      </c>
      <c r="Y2961" s="7">
        <f>IFERROR(VLOOKUP(VALUE(O2961),工作表2!$A:$N,14,1)/50,0)</f>
        <v>1002969.06</v>
      </c>
      <c r="Z2961" s="7">
        <f>IFERROR(VLOOKUP(VALUE(P2961),工作表2!$A:$N,14,1)/50,0)</f>
        <v>1002969.06</v>
      </c>
      <c r="AA2961" s="7">
        <f>IFERROR(VLOOKUP(VALUE(Q2961),工作表2!$A:$N,14,1)/50,0)</f>
        <v>1002969.06</v>
      </c>
      <c r="AB2961" s="7">
        <f>IFERROR(VLOOKUP(VALUE(R2961),工作表2!$A:$N,14,1)/50,0)</f>
        <v>1002969.06</v>
      </c>
      <c r="AC2961" s="7">
        <f>IFERROR(VLOOKUP(VALUE(S2961),工作表2!$A:$N,14,1)/50,0)</f>
        <v>1002969.06</v>
      </c>
      <c r="AD2961" s="7">
        <f>IFERROR(VLOOKUP(VALUE(T2961),工作表2!$A:$N,14,1)/50,0)</f>
        <v>1002969.06</v>
      </c>
      <c r="AE2961" s="7">
        <f>IFERROR(VLOOKUP(VALUE(U2961),工作表2!$A:$N,14,1),0)</f>
        <v>152461361.5</v>
      </c>
      <c r="AF2961" s="7">
        <f t="shared" si="517"/>
        <v>161488083.03999999</v>
      </c>
    </row>
    <row r="2962" spans="1:32" x14ac:dyDescent="0.15">
      <c r="A2962" s="8">
        <v>102958</v>
      </c>
      <c r="B2962" s="3" t="s">
        <v>10748</v>
      </c>
      <c r="C2962" t="s">
        <v>10749</v>
      </c>
      <c r="D2962" t="s">
        <v>10750</v>
      </c>
      <c r="E2962" t="s">
        <v>10765</v>
      </c>
      <c r="F2962" t="s">
        <v>10775</v>
      </c>
      <c r="G2962" t="s">
        <v>10778</v>
      </c>
      <c r="H2962" t="s">
        <v>10754</v>
      </c>
      <c r="I2962" t="s">
        <v>10755</v>
      </c>
      <c r="J2962" t="s">
        <v>10762</v>
      </c>
      <c r="K2962" t="s">
        <v>10783</v>
      </c>
      <c r="L2962">
        <f t="shared" si="507"/>
        <v>100887</v>
      </c>
      <c r="M2962">
        <f t="shared" si="508"/>
        <v>100886</v>
      </c>
      <c r="N2962">
        <f t="shared" si="509"/>
        <v>100887</v>
      </c>
      <c r="O2962">
        <f t="shared" si="510"/>
        <v>100888</v>
      </c>
      <c r="P2962">
        <f t="shared" si="511"/>
        <v>100886</v>
      </c>
      <c r="Q2962">
        <f t="shared" si="512"/>
        <v>100886</v>
      </c>
      <c r="R2962">
        <f t="shared" si="513"/>
        <v>100886</v>
      </c>
      <c r="S2962">
        <f t="shared" si="514"/>
        <v>100886</v>
      </c>
      <c r="T2962">
        <f t="shared" si="515"/>
        <v>100888</v>
      </c>
      <c r="U2962">
        <f t="shared" si="516"/>
        <v>202959</v>
      </c>
      <c r="V2962" s="7">
        <f>IFERROR(VLOOKUP(VALUE(L2962),工作表2!$A:$N,14,1)/50,0)</f>
        <v>1002969.06</v>
      </c>
      <c r="W2962" s="7">
        <f>IFERROR(VLOOKUP(VALUE(M2962),工作表2!$A:$N,14,1)/50,0)</f>
        <v>1002969.06</v>
      </c>
      <c r="X2962" s="7">
        <f>IFERROR(VLOOKUP(VALUE(N2962),工作表2!$A:$N,14,1)/50,0)</f>
        <v>1002969.06</v>
      </c>
      <c r="Y2962" s="7">
        <f>IFERROR(VLOOKUP(VALUE(O2962),工作表2!$A:$N,14,1)/50,0)</f>
        <v>1002969.06</v>
      </c>
      <c r="Z2962" s="7">
        <f>IFERROR(VLOOKUP(VALUE(P2962),工作表2!$A:$N,14,1)/50,0)</f>
        <v>1002969.06</v>
      </c>
      <c r="AA2962" s="7">
        <f>IFERROR(VLOOKUP(VALUE(Q2962),工作表2!$A:$N,14,1)/50,0)</f>
        <v>1002969.06</v>
      </c>
      <c r="AB2962" s="7">
        <f>IFERROR(VLOOKUP(VALUE(R2962),工作表2!$A:$N,14,1)/50,0)</f>
        <v>1002969.06</v>
      </c>
      <c r="AC2962" s="7">
        <f>IFERROR(VLOOKUP(VALUE(S2962),工作表2!$A:$N,14,1)/50,0)</f>
        <v>1002969.06</v>
      </c>
      <c r="AD2962" s="7">
        <f>IFERROR(VLOOKUP(VALUE(T2962),工作表2!$A:$N,14,1)/50,0)</f>
        <v>1002969.06</v>
      </c>
      <c r="AE2962" s="7">
        <f>IFERROR(VLOOKUP(VALUE(U2962),工作表2!$A:$N,14,1),0)</f>
        <v>153071503</v>
      </c>
      <c r="AF2962" s="7">
        <f t="shared" si="517"/>
        <v>162098224.53999999</v>
      </c>
    </row>
    <row r="2963" spans="1:32" x14ac:dyDescent="0.15">
      <c r="A2963" s="8">
        <v>102959</v>
      </c>
      <c r="B2963" s="3" t="s">
        <v>10748</v>
      </c>
      <c r="C2963" t="s">
        <v>10770</v>
      </c>
      <c r="D2963" t="s">
        <v>10759</v>
      </c>
      <c r="E2963" t="s">
        <v>10765</v>
      </c>
      <c r="F2963" t="s">
        <v>10760</v>
      </c>
      <c r="G2963" t="s">
        <v>10778</v>
      </c>
      <c r="H2963" t="s">
        <v>10754</v>
      </c>
      <c r="I2963" t="s">
        <v>10766</v>
      </c>
      <c r="J2963" t="s">
        <v>10762</v>
      </c>
      <c r="K2963" t="s">
        <v>10784</v>
      </c>
      <c r="L2963">
        <f t="shared" si="507"/>
        <v>100887</v>
      </c>
      <c r="M2963">
        <f t="shared" si="508"/>
        <v>100888</v>
      </c>
      <c r="N2963">
        <f t="shared" si="509"/>
        <v>100886</v>
      </c>
      <c r="O2963">
        <f t="shared" si="510"/>
        <v>100888</v>
      </c>
      <c r="P2963">
        <f t="shared" si="511"/>
        <v>100887</v>
      </c>
      <c r="Q2963">
        <f t="shared" si="512"/>
        <v>100886</v>
      </c>
      <c r="R2963">
        <f t="shared" si="513"/>
        <v>100886</v>
      </c>
      <c r="S2963">
        <f t="shared" si="514"/>
        <v>100887</v>
      </c>
      <c r="T2963">
        <f t="shared" si="515"/>
        <v>100888</v>
      </c>
      <c r="U2963">
        <f t="shared" si="516"/>
        <v>202960</v>
      </c>
      <c r="V2963" s="7">
        <f>IFERROR(VLOOKUP(VALUE(L2963),工作表2!$A:$N,14,1)/50,0)</f>
        <v>1002969.06</v>
      </c>
      <c r="W2963" s="7">
        <f>IFERROR(VLOOKUP(VALUE(M2963),工作表2!$A:$N,14,1)/50,0)</f>
        <v>1002969.06</v>
      </c>
      <c r="X2963" s="7">
        <f>IFERROR(VLOOKUP(VALUE(N2963),工作表2!$A:$N,14,1)/50,0)</f>
        <v>1002969.06</v>
      </c>
      <c r="Y2963" s="7">
        <f>IFERROR(VLOOKUP(VALUE(O2963),工作表2!$A:$N,14,1)/50,0)</f>
        <v>1002969.06</v>
      </c>
      <c r="Z2963" s="7">
        <f>IFERROR(VLOOKUP(VALUE(P2963),工作表2!$A:$N,14,1)/50,0)</f>
        <v>1002969.06</v>
      </c>
      <c r="AA2963" s="7">
        <f>IFERROR(VLOOKUP(VALUE(Q2963),工作表2!$A:$N,14,1)/50,0)</f>
        <v>1002969.06</v>
      </c>
      <c r="AB2963" s="7">
        <f>IFERROR(VLOOKUP(VALUE(R2963),工作表2!$A:$N,14,1)/50,0)</f>
        <v>1002969.06</v>
      </c>
      <c r="AC2963" s="7">
        <f>IFERROR(VLOOKUP(VALUE(S2963),工作表2!$A:$N,14,1)/50,0)</f>
        <v>1002969.06</v>
      </c>
      <c r="AD2963" s="7">
        <f>IFERROR(VLOOKUP(VALUE(T2963),工作表2!$A:$N,14,1)/50,0)</f>
        <v>1002969.06</v>
      </c>
      <c r="AE2963" s="7">
        <f>IFERROR(VLOOKUP(VALUE(U2963),工作表2!$A:$N,14,1),0)</f>
        <v>153894620.5</v>
      </c>
      <c r="AF2963" s="7">
        <f t="shared" si="517"/>
        <v>162921342.03999999</v>
      </c>
    </row>
    <row r="2964" spans="1:32" x14ac:dyDescent="0.15">
      <c r="A2964" s="8">
        <v>102960</v>
      </c>
      <c r="B2964" s="3" t="s">
        <v>10785</v>
      </c>
      <c r="C2964" t="s">
        <v>10786</v>
      </c>
      <c r="D2964" t="s">
        <v>10787</v>
      </c>
      <c r="E2964" t="s">
        <v>10788</v>
      </c>
      <c r="F2964" t="s">
        <v>10789</v>
      </c>
      <c r="G2964" t="s">
        <v>10790</v>
      </c>
      <c r="H2964" t="s">
        <v>10791</v>
      </c>
      <c r="I2964" t="s">
        <v>10792</v>
      </c>
      <c r="J2964" t="s">
        <v>10793</v>
      </c>
      <c r="K2964" t="s">
        <v>10794</v>
      </c>
      <c r="L2964">
        <f t="shared" si="507"/>
        <v>100889</v>
      </c>
      <c r="M2964">
        <f t="shared" si="508"/>
        <v>100890</v>
      </c>
      <c r="N2964">
        <f t="shared" si="509"/>
        <v>100891</v>
      </c>
      <c r="O2964">
        <f t="shared" si="510"/>
        <v>100890</v>
      </c>
      <c r="P2964">
        <f t="shared" si="511"/>
        <v>100889</v>
      </c>
      <c r="Q2964">
        <f t="shared" si="512"/>
        <v>100890</v>
      </c>
      <c r="R2964">
        <f t="shared" si="513"/>
        <v>100889</v>
      </c>
      <c r="S2964">
        <f t="shared" si="514"/>
        <v>100890</v>
      </c>
      <c r="T2964">
        <f t="shared" si="515"/>
        <v>100891</v>
      </c>
      <c r="U2964">
        <f t="shared" si="516"/>
        <v>202961</v>
      </c>
      <c r="V2964" s="7">
        <f>IFERROR(VLOOKUP(VALUE(L2964),工作表2!$A:$N,14,1)/50,0)</f>
        <v>1010105.58</v>
      </c>
      <c r="W2964" s="7">
        <f>IFERROR(VLOOKUP(VALUE(M2964),工作表2!$A:$N,14,1)/50,0)</f>
        <v>1010105.58</v>
      </c>
      <c r="X2964" s="7">
        <f>IFERROR(VLOOKUP(VALUE(N2964),工作表2!$A:$N,14,1)/50,0)</f>
        <v>1010105.58</v>
      </c>
      <c r="Y2964" s="7">
        <f>IFERROR(VLOOKUP(VALUE(O2964),工作表2!$A:$N,14,1)/50,0)</f>
        <v>1010105.58</v>
      </c>
      <c r="Z2964" s="7">
        <f>IFERROR(VLOOKUP(VALUE(P2964),工作表2!$A:$N,14,1)/50,0)</f>
        <v>1010105.58</v>
      </c>
      <c r="AA2964" s="7">
        <f>IFERROR(VLOOKUP(VALUE(Q2964),工作表2!$A:$N,14,1)/50,0)</f>
        <v>1010105.58</v>
      </c>
      <c r="AB2964" s="7">
        <f>IFERROR(VLOOKUP(VALUE(R2964),工作表2!$A:$N,14,1)/50,0)</f>
        <v>1010105.58</v>
      </c>
      <c r="AC2964" s="7">
        <f>IFERROR(VLOOKUP(VALUE(S2964),工作表2!$A:$N,14,1)/50,0)</f>
        <v>1010105.58</v>
      </c>
      <c r="AD2964" s="7">
        <f>IFERROR(VLOOKUP(VALUE(T2964),工作表2!$A:$N,14,1)/50,0)</f>
        <v>1010105.58</v>
      </c>
      <c r="AE2964" s="7">
        <f>IFERROR(VLOOKUP(VALUE(U2964),工作表2!$A:$N,14,1),0)</f>
        <v>151611361.5</v>
      </c>
      <c r="AF2964" s="7">
        <f t="shared" si="517"/>
        <v>160702311.72</v>
      </c>
    </row>
    <row r="2965" spans="1:32" x14ac:dyDescent="0.15">
      <c r="A2965" s="8">
        <v>102961</v>
      </c>
      <c r="B2965" s="3" t="s">
        <v>10795</v>
      </c>
      <c r="C2965" t="s">
        <v>10786</v>
      </c>
      <c r="D2965" t="s">
        <v>10787</v>
      </c>
      <c r="E2965" t="s">
        <v>10788</v>
      </c>
      <c r="F2965" t="s">
        <v>10796</v>
      </c>
      <c r="G2965" t="s">
        <v>10797</v>
      </c>
      <c r="H2965" t="s">
        <v>10798</v>
      </c>
      <c r="I2965" t="s">
        <v>10799</v>
      </c>
      <c r="J2965" t="s">
        <v>10793</v>
      </c>
      <c r="K2965" t="s">
        <v>10800</v>
      </c>
      <c r="L2965">
        <f t="shared" si="507"/>
        <v>100891</v>
      </c>
      <c r="M2965">
        <f t="shared" si="508"/>
        <v>100890</v>
      </c>
      <c r="N2965">
        <f t="shared" si="509"/>
        <v>100891</v>
      </c>
      <c r="O2965">
        <f t="shared" si="510"/>
        <v>100890</v>
      </c>
      <c r="P2965">
        <f t="shared" si="511"/>
        <v>100890</v>
      </c>
      <c r="Q2965">
        <f t="shared" si="512"/>
        <v>100891</v>
      </c>
      <c r="R2965">
        <f t="shared" si="513"/>
        <v>100891</v>
      </c>
      <c r="S2965">
        <f t="shared" si="514"/>
        <v>100889</v>
      </c>
      <c r="T2965">
        <f t="shared" si="515"/>
        <v>100891</v>
      </c>
      <c r="U2965">
        <f t="shared" si="516"/>
        <v>202962</v>
      </c>
      <c r="V2965" s="7">
        <f>IFERROR(VLOOKUP(VALUE(L2965),工作表2!$A:$N,14,1)/50,0)</f>
        <v>1010105.58</v>
      </c>
      <c r="W2965" s="7">
        <f>IFERROR(VLOOKUP(VALUE(M2965),工作表2!$A:$N,14,1)/50,0)</f>
        <v>1010105.58</v>
      </c>
      <c r="X2965" s="7">
        <f>IFERROR(VLOOKUP(VALUE(N2965),工作表2!$A:$N,14,1)/50,0)</f>
        <v>1010105.58</v>
      </c>
      <c r="Y2965" s="7">
        <f>IFERROR(VLOOKUP(VALUE(O2965),工作表2!$A:$N,14,1)/50,0)</f>
        <v>1010105.58</v>
      </c>
      <c r="Z2965" s="7">
        <f>IFERROR(VLOOKUP(VALUE(P2965),工作表2!$A:$N,14,1)/50,0)</f>
        <v>1010105.58</v>
      </c>
      <c r="AA2965" s="7">
        <f>IFERROR(VLOOKUP(VALUE(Q2965),工作表2!$A:$N,14,1)/50,0)</f>
        <v>1010105.58</v>
      </c>
      <c r="AB2965" s="7">
        <f>IFERROR(VLOOKUP(VALUE(R2965),工作表2!$A:$N,14,1)/50,0)</f>
        <v>1010105.58</v>
      </c>
      <c r="AC2965" s="7">
        <f>IFERROR(VLOOKUP(VALUE(S2965),工作表2!$A:$N,14,1)/50,0)</f>
        <v>1010105.58</v>
      </c>
      <c r="AD2965" s="7">
        <f>IFERROR(VLOOKUP(VALUE(T2965),工作表2!$A:$N,14,1)/50,0)</f>
        <v>1010105.58</v>
      </c>
      <c r="AE2965" s="7">
        <f>IFERROR(VLOOKUP(VALUE(U2965),工作表2!$A:$N,14,1),0)</f>
        <v>151689745</v>
      </c>
      <c r="AF2965" s="7">
        <f t="shared" si="517"/>
        <v>160780695.22</v>
      </c>
    </row>
    <row r="2966" spans="1:32" x14ac:dyDescent="0.15">
      <c r="A2966" s="8">
        <v>102962</v>
      </c>
      <c r="B2966" s="3" t="s">
        <v>10795</v>
      </c>
      <c r="C2966" t="s">
        <v>10786</v>
      </c>
      <c r="D2966" t="s">
        <v>10801</v>
      </c>
      <c r="E2966" t="s">
        <v>10802</v>
      </c>
      <c r="F2966" t="s">
        <v>10789</v>
      </c>
      <c r="G2966" t="s">
        <v>10790</v>
      </c>
      <c r="H2966" t="s">
        <v>10798</v>
      </c>
      <c r="I2966" t="s">
        <v>10799</v>
      </c>
      <c r="J2966" t="s">
        <v>10803</v>
      </c>
      <c r="K2966" t="s">
        <v>10804</v>
      </c>
      <c r="L2966">
        <f t="shared" si="507"/>
        <v>100891</v>
      </c>
      <c r="M2966">
        <f t="shared" si="508"/>
        <v>100890</v>
      </c>
      <c r="N2966">
        <f t="shared" si="509"/>
        <v>100890</v>
      </c>
      <c r="O2966">
        <f t="shared" si="510"/>
        <v>100891</v>
      </c>
      <c r="P2966">
        <f t="shared" si="511"/>
        <v>100889</v>
      </c>
      <c r="Q2966">
        <f t="shared" si="512"/>
        <v>100890</v>
      </c>
      <c r="R2966">
        <f t="shared" si="513"/>
        <v>100891</v>
      </c>
      <c r="S2966">
        <f t="shared" si="514"/>
        <v>100889</v>
      </c>
      <c r="T2966">
        <f t="shared" si="515"/>
        <v>100889</v>
      </c>
      <c r="U2966">
        <f t="shared" si="516"/>
        <v>202963</v>
      </c>
      <c r="V2966" s="7">
        <f>IFERROR(VLOOKUP(VALUE(L2966),工作表2!$A:$N,14,1)/50,0)</f>
        <v>1010105.58</v>
      </c>
      <c r="W2966" s="7">
        <f>IFERROR(VLOOKUP(VALUE(M2966),工作表2!$A:$N,14,1)/50,0)</f>
        <v>1010105.58</v>
      </c>
      <c r="X2966" s="7">
        <f>IFERROR(VLOOKUP(VALUE(N2966),工作表2!$A:$N,14,1)/50,0)</f>
        <v>1010105.58</v>
      </c>
      <c r="Y2966" s="7">
        <f>IFERROR(VLOOKUP(VALUE(O2966),工作表2!$A:$N,14,1)/50,0)</f>
        <v>1010105.58</v>
      </c>
      <c r="Z2966" s="7">
        <f>IFERROR(VLOOKUP(VALUE(P2966),工作表2!$A:$N,14,1)/50,0)</f>
        <v>1010105.58</v>
      </c>
      <c r="AA2966" s="7">
        <f>IFERROR(VLOOKUP(VALUE(Q2966),工作表2!$A:$N,14,1)/50,0)</f>
        <v>1010105.58</v>
      </c>
      <c r="AB2966" s="7">
        <f>IFERROR(VLOOKUP(VALUE(R2966),工作表2!$A:$N,14,1)/50,0)</f>
        <v>1010105.58</v>
      </c>
      <c r="AC2966" s="7">
        <f>IFERROR(VLOOKUP(VALUE(S2966),工作表2!$A:$N,14,1)/50,0)</f>
        <v>1010105.58</v>
      </c>
      <c r="AD2966" s="7">
        <f>IFERROR(VLOOKUP(VALUE(T2966),工作表2!$A:$N,14,1)/50,0)</f>
        <v>1010105.58</v>
      </c>
      <c r="AE2966" s="7">
        <f>IFERROR(VLOOKUP(VALUE(U2966),工作表2!$A:$N,14,1),0)</f>
        <v>151768160.5</v>
      </c>
      <c r="AF2966" s="7">
        <f t="shared" si="517"/>
        <v>160859110.72</v>
      </c>
    </row>
    <row r="2967" spans="1:32" x14ac:dyDescent="0.15">
      <c r="A2967" s="8">
        <v>102963</v>
      </c>
      <c r="B2967" s="3" t="s">
        <v>10785</v>
      </c>
      <c r="C2967" t="s">
        <v>10805</v>
      </c>
      <c r="D2967" t="s">
        <v>10806</v>
      </c>
      <c r="E2967" t="s">
        <v>10807</v>
      </c>
      <c r="F2967" t="s">
        <v>10789</v>
      </c>
      <c r="G2967" t="s">
        <v>10808</v>
      </c>
      <c r="H2967" t="s">
        <v>10809</v>
      </c>
      <c r="I2967" t="s">
        <v>10799</v>
      </c>
      <c r="J2967" t="s">
        <v>10803</v>
      </c>
      <c r="K2967" t="s">
        <v>10810</v>
      </c>
      <c r="L2967">
        <f t="shared" si="507"/>
        <v>100889</v>
      </c>
      <c r="M2967">
        <f t="shared" si="508"/>
        <v>100891</v>
      </c>
      <c r="N2967">
        <f t="shared" si="509"/>
        <v>100889</v>
      </c>
      <c r="O2967">
        <f t="shared" si="510"/>
        <v>100889</v>
      </c>
      <c r="P2967">
        <f t="shared" si="511"/>
        <v>100889</v>
      </c>
      <c r="Q2967">
        <f t="shared" si="512"/>
        <v>100889</v>
      </c>
      <c r="R2967">
        <f t="shared" si="513"/>
        <v>100890</v>
      </c>
      <c r="S2967">
        <f t="shared" si="514"/>
        <v>100889</v>
      </c>
      <c r="T2967">
        <f t="shared" si="515"/>
        <v>100889</v>
      </c>
      <c r="U2967">
        <f t="shared" si="516"/>
        <v>202964</v>
      </c>
      <c r="V2967" s="7">
        <f>IFERROR(VLOOKUP(VALUE(L2967),工作表2!$A:$N,14,1)/50,0)</f>
        <v>1010105.58</v>
      </c>
      <c r="W2967" s="7">
        <f>IFERROR(VLOOKUP(VALUE(M2967),工作表2!$A:$N,14,1)/50,0)</f>
        <v>1010105.58</v>
      </c>
      <c r="X2967" s="7">
        <f>IFERROR(VLOOKUP(VALUE(N2967),工作表2!$A:$N,14,1)/50,0)</f>
        <v>1010105.58</v>
      </c>
      <c r="Y2967" s="7">
        <f>IFERROR(VLOOKUP(VALUE(O2967),工作表2!$A:$N,14,1)/50,0)</f>
        <v>1010105.58</v>
      </c>
      <c r="Z2967" s="7">
        <f>IFERROR(VLOOKUP(VALUE(P2967),工作表2!$A:$N,14,1)/50,0)</f>
        <v>1010105.58</v>
      </c>
      <c r="AA2967" s="7">
        <f>IFERROR(VLOOKUP(VALUE(Q2967),工作表2!$A:$N,14,1)/50,0)</f>
        <v>1010105.58</v>
      </c>
      <c r="AB2967" s="7">
        <f>IFERROR(VLOOKUP(VALUE(R2967),工作表2!$A:$N,14,1)/50,0)</f>
        <v>1010105.58</v>
      </c>
      <c r="AC2967" s="7">
        <f>IFERROR(VLOOKUP(VALUE(S2967),工作表2!$A:$N,14,1)/50,0)</f>
        <v>1010105.58</v>
      </c>
      <c r="AD2967" s="7">
        <f>IFERROR(VLOOKUP(VALUE(T2967),工作表2!$A:$N,14,1)/50,0)</f>
        <v>1010105.58</v>
      </c>
      <c r="AE2967" s="7">
        <f>IFERROR(VLOOKUP(VALUE(U2967),工作表2!$A:$N,14,1),0)</f>
        <v>154514551.5</v>
      </c>
      <c r="AF2967" s="7">
        <f t="shared" si="517"/>
        <v>163605501.72</v>
      </c>
    </row>
    <row r="2968" spans="1:32" x14ac:dyDescent="0.15">
      <c r="A2968" s="8">
        <v>102964</v>
      </c>
      <c r="B2968" s="3" t="s">
        <v>10811</v>
      </c>
      <c r="C2968" t="s">
        <v>10805</v>
      </c>
      <c r="D2968" t="s">
        <v>10787</v>
      </c>
      <c r="E2968" t="s">
        <v>10807</v>
      </c>
      <c r="F2968" t="s">
        <v>10812</v>
      </c>
      <c r="G2968" t="s">
        <v>10808</v>
      </c>
      <c r="H2968" t="s">
        <v>10809</v>
      </c>
      <c r="I2968" t="s">
        <v>10813</v>
      </c>
      <c r="J2968" t="s">
        <v>10803</v>
      </c>
      <c r="K2968" t="s">
        <v>10814</v>
      </c>
      <c r="L2968">
        <f t="shared" si="507"/>
        <v>100890</v>
      </c>
      <c r="M2968">
        <f t="shared" si="508"/>
        <v>100891</v>
      </c>
      <c r="N2968">
        <f t="shared" si="509"/>
        <v>100891</v>
      </c>
      <c r="O2968">
        <f t="shared" si="510"/>
        <v>100889</v>
      </c>
      <c r="P2968">
        <f t="shared" si="511"/>
        <v>100891</v>
      </c>
      <c r="Q2968">
        <f t="shared" si="512"/>
        <v>100889</v>
      </c>
      <c r="R2968">
        <f t="shared" si="513"/>
        <v>100890</v>
      </c>
      <c r="S2968">
        <f t="shared" si="514"/>
        <v>100891</v>
      </c>
      <c r="T2968">
        <f t="shared" si="515"/>
        <v>100889</v>
      </c>
      <c r="U2968">
        <f t="shared" si="516"/>
        <v>202965</v>
      </c>
      <c r="V2968" s="7">
        <f>IFERROR(VLOOKUP(VALUE(L2968),工作表2!$A:$N,14,1)/50,0)</f>
        <v>1010105.58</v>
      </c>
      <c r="W2968" s="7">
        <f>IFERROR(VLOOKUP(VALUE(M2968),工作表2!$A:$N,14,1)/50,0)</f>
        <v>1010105.58</v>
      </c>
      <c r="X2968" s="7">
        <f>IFERROR(VLOOKUP(VALUE(N2968),工作表2!$A:$N,14,1)/50,0)</f>
        <v>1010105.58</v>
      </c>
      <c r="Y2968" s="7">
        <f>IFERROR(VLOOKUP(VALUE(O2968),工作表2!$A:$N,14,1)/50,0)</f>
        <v>1010105.58</v>
      </c>
      <c r="Z2968" s="7">
        <f>IFERROR(VLOOKUP(VALUE(P2968),工作表2!$A:$N,14,1)/50,0)</f>
        <v>1010105.58</v>
      </c>
      <c r="AA2968" s="7">
        <f>IFERROR(VLOOKUP(VALUE(Q2968),工作表2!$A:$N,14,1)/50,0)</f>
        <v>1010105.58</v>
      </c>
      <c r="AB2968" s="7">
        <f>IFERROR(VLOOKUP(VALUE(R2968),工作表2!$A:$N,14,1)/50,0)</f>
        <v>1010105.58</v>
      </c>
      <c r="AC2968" s="7">
        <f>IFERROR(VLOOKUP(VALUE(S2968),工作表2!$A:$N,14,1)/50,0)</f>
        <v>1010105.58</v>
      </c>
      <c r="AD2968" s="7">
        <f>IFERROR(VLOOKUP(VALUE(T2968),工作表2!$A:$N,14,1)/50,0)</f>
        <v>1010105.58</v>
      </c>
      <c r="AE2968" s="7">
        <f>IFERROR(VLOOKUP(VALUE(U2968),工作表2!$A:$N,14,1),0)</f>
        <v>151925087</v>
      </c>
      <c r="AF2968" s="7">
        <f t="shared" si="517"/>
        <v>161016037.22</v>
      </c>
    </row>
    <row r="2969" spans="1:32" x14ac:dyDescent="0.15">
      <c r="A2969" s="8">
        <v>102965</v>
      </c>
      <c r="B2969" s="3" t="s">
        <v>10795</v>
      </c>
      <c r="C2969" t="s">
        <v>10805</v>
      </c>
      <c r="D2969" t="s">
        <v>10806</v>
      </c>
      <c r="E2969" t="s">
        <v>10788</v>
      </c>
      <c r="F2969" t="s">
        <v>10812</v>
      </c>
      <c r="G2969" t="s">
        <v>10797</v>
      </c>
      <c r="H2969" t="s">
        <v>10809</v>
      </c>
      <c r="I2969" t="s">
        <v>10799</v>
      </c>
      <c r="J2969" t="s">
        <v>10815</v>
      </c>
      <c r="K2969" t="s">
        <v>10816</v>
      </c>
      <c r="L2969">
        <f t="shared" si="507"/>
        <v>100891</v>
      </c>
      <c r="M2969">
        <f t="shared" si="508"/>
        <v>100891</v>
      </c>
      <c r="N2969">
        <f t="shared" si="509"/>
        <v>100889</v>
      </c>
      <c r="O2969">
        <f t="shared" si="510"/>
        <v>100890</v>
      </c>
      <c r="P2969">
        <f t="shared" si="511"/>
        <v>100891</v>
      </c>
      <c r="Q2969">
        <f t="shared" si="512"/>
        <v>100891</v>
      </c>
      <c r="R2969">
        <f t="shared" si="513"/>
        <v>100890</v>
      </c>
      <c r="S2969">
        <f t="shared" si="514"/>
        <v>100889</v>
      </c>
      <c r="T2969">
        <f t="shared" si="515"/>
        <v>100890</v>
      </c>
      <c r="U2969">
        <f t="shared" si="516"/>
        <v>202966</v>
      </c>
      <c r="V2969" s="7">
        <f>IFERROR(VLOOKUP(VALUE(L2969),工作表2!$A:$N,14,1)/50,0)</f>
        <v>1010105.58</v>
      </c>
      <c r="W2969" s="7">
        <f>IFERROR(VLOOKUP(VALUE(M2969),工作表2!$A:$N,14,1)/50,0)</f>
        <v>1010105.58</v>
      </c>
      <c r="X2969" s="7">
        <f>IFERROR(VLOOKUP(VALUE(N2969),工作表2!$A:$N,14,1)/50,0)</f>
        <v>1010105.58</v>
      </c>
      <c r="Y2969" s="7">
        <f>IFERROR(VLOOKUP(VALUE(O2969),工作表2!$A:$N,14,1)/50,0)</f>
        <v>1010105.58</v>
      </c>
      <c r="Z2969" s="7">
        <f>IFERROR(VLOOKUP(VALUE(P2969),工作表2!$A:$N,14,1)/50,0)</f>
        <v>1010105.58</v>
      </c>
      <c r="AA2969" s="7">
        <f>IFERROR(VLOOKUP(VALUE(Q2969),工作表2!$A:$N,14,1)/50,0)</f>
        <v>1010105.58</v>
      </c>
      <c r="AB2969" s="7">
        <f>IFERROR(VLOOKUP(VALUE(R2969),工作表2!$A:$N,14,1)/50,0)</f>
        <v>1010105.58</v>
      </c>
      <c r="AC2969" s="7">
        <f>IFERROR(VLOOKUP(VALUE(S2969),工作表2!$A:$N,14,1)/50,0)</f>
        <v>1010105.58</v>
      </c>
      <c r="AD2969" s="7">
        <f>IFERROR(VLOOKUP(VALUE(T2969),工作表2!$A:$N,14,1)/50,0)</f>
        <v>1010105.58</v>
      </c>
      <c r="AE2969" s="7">
        <f>IFERROR(VLOOKUP(VALUE(U2969),工作表2!$A:$N,14,1),0)</f>
        <v>152003598</v>
      </c>
      <c r="AF2969" s="7">
        <f t="shared" si="517"/>
        <v>161094548.22</v>
      </c>
    </row>
    <row r="2970" spans="1:32" x14ac:dyDescent="0.15">
      <c r="A2970" s="8">
        <v>102966</v>
      </c>
      <c r="B2970" s="3" t="s">
        <v>10785</v>
      </c>
      <c r="C2970" t="s">
        <v>10786</v>
      </c>
      <c r="D2970" t="s">
        <v>10806</v>
      </c>
      <c r="E2970" t="s">
        <v>10807</v>
      </c>
      <c r="F2970" t="s">
        <v>10789</v>
      </c>
      <c r="G2970" t="s">
        <v>10808</v>
      </c>
      <c r="H2970" t="s">
        <v>10791</v>
      </c>
      <c r="I2970" t="s">
        <v>10792</v>
      </c>
      <c r="J2970" t="s">
        <v>10793</v>
      </c>
      <c r="K2970" t="s">
        <v>10817</v>
      </c>
      <c r="L2970">
        <f t="shared" si="507"/>
        <v>100889</v>
      </c>
      <c r="M2970">
        <f t="shared" si="508"/>
        <v>100890</v>
      </c>
      <c r="N2970">
        <f t="shared" si="509"/>
        <v>100889</v>
      </c>
      <c r="O2970">
        <f t="shared" si="510"/>
        <v>100889</v>
      </c>
      <c r="P2970">
        <f t="shared" si="511"/>
        <v>100889</v>
      </c>
      <c r="Q2970">
        <f t="shared" si="512"/>
        <v>100889</v>
      </c>
      <c r="R2970">
        <f t="shared" si="513"/>
        <v>100889</v>
      </c>
      <c r="S2970">
        <f t="shared" si="514"/>
        <v>100890</v>
      </c>
      <c r="T2970">
        <f t="shared" si="515"/>
        <v>100891</v>
      </c>
      <c r="U2970">
        <f t="shared" si="516"/>
        <v>202967</v>
      </c>
      <c r="V2970" s="7">
        <f>IFERROR(VLOOKUP(VALUE(L2970),工作表2!$A:$N,14,1)/50,0)</f>
        <v>1010105.58</v>
      </c>
      <c r="W2970" s="7">
        <f>IFERROR(VLOOKUP(VALUE(M2970),工作表2!$A:$N,14,1)/50,0)</f>
        <v>1010105.58</v>
      </c>
      <c r="X2970" s="7">
        <f>IFERROR(VLOOKUP(VALUE(N2970),工作表2!$A:$N,14,1)/50,0)</f>
        <v>1010105.58</v>
      </c>
      <c r="Y2970" s="7">
        <f>IFERROR(VLOOKUP(VALUE(O2970),工作表2!$A:$N,14,1)/50,0)</f>
        <v>1010105.58</v>
      </c>
      <c r="Z2970" s="7">
        <f>IFERROR(VLOOKUP(VALUE(P2970),工作表2!$A:$N,14,1)/50,0)</f>
        <v>1010105.58</v>
      </c>
      <c r="AA2970" s="7">
        <f>IFERROR(VLOOKUP(VALUE(Q2970),工作表2!$A:$N,14,1)/50,0)</f>
        <v>1010105.58</v>
      </c>
      <c r="AB2970" s="7">
        <f>IFERROR(VLOOKUP(VALUE(R2970),工作表2!$A:$N,14,1)/50,0)</f>
        <v>1010105.58</v>
      </c>
      <c r="AC2970" s="7">
        <f>IFERROR(VLOOKUP(VALUE(S2970),工作表2!$A:$N,14,1)/50,0)</f>
        <v>1010105.58</v>
      </c>
      <c r="AD2970" s="7">
        <f>IFERROR(VLOOKUP(VALUE(T2970),工作表2!$A:$N,14,1)/50,0)</f>
        <v>1010105.58</v>
      </c>
      <c r="AE2970" s="7">
        <f>IFERROR(VLOOKUP(VALUE(U2970),工作表2!$A:$N,14,1),0)</f>
        <v>154753238</v>
      </c>
      <c r="AF2970" s="7">
        <f t="shared" si="517"/>
        <v>163844188.22</v>
      </c>
    </row>
    <row r="2971" spans="1:32" x14ac:dyDescent="0.15">
      <c r="A2971" s="8">
        <v>102967</v>
      </c>
      <c r="B2971" s="3" t="s">
        <v>10811</v>
      </c>
      <c r="C2971" t="s">
        <v>10786</v>
      </c>
      <c r="D2971" t="s">
        <v>10801</v>
      </c>
      <c r="E2971" t="s">
        <v>10807</v>
      </c>
      <c r="F2971" t="s">
        <v>10796</v>
      </c>
      <c r="G2971" t="s">
        <v>10797</v>
      </c>
      <c r="H2971" t="s">
        <v>10809</v>
      </c>
      <c r="I2971" t="s">
        <v>10799</v>
      </c>
      <c r="J2971" t="s">
        <v>10803</v>
      </c>
      <c r="K2971" t="s">
        <v>10818</v>
      </c>
      <c r="L2971">
        <f t="shared" si="507"/>
        <v>100890</v>
      </c>
      <c r="M2971">
        <f t="shared" si="508"/>
        <v>100890</v>
      </c>
      <c r="N2971">
        <f t="shared" si="509"/>
        <v>100890</v>
      </c>
      <c r="O2971">
        <f t="shared" si="510"/>
        <v>100889</v>
      </c>
      <c r="P2971">
        <f t="shared" si="511"/>
        <v>100890</v>
      </c>
      <c r="Q2971">
        <f t="shared" si="512"/>
        <v>100891</v>
      </c>
      <c r="R2971">
        <f t="shared" si="513"/>
        <v>100890</v>
      </c>
      <c r="S2971">
        <f t="shared" si="514"/>
        <v>100889</v>
      </c>
      <c r="T2971">
        <f t="shared" si="515"/>
        <v>100889</v>
      </c>
      <c r="U2971">
        <f t="shared" si="516"/>
        <v>202968</v>
      </c>
      <c r="V2971" s="7">
        <f>IFERROR(VLOOKUP(VALUE(L2971),工作表2!$A:$N,14,1)/50,0)</f>
        <v>1010105.58</v>
      </c>
      <c r="W2971" s="7">
        <f>IFERROR(VLOOKUP(VALUE(M2971),工作表2!$A:$N,14,1)/50,0)</f>
        <v>1010105.58</v>
      </c>
      <c r="X2971" s="7">
        <f>IFERROR(VLOOKUP(VALUE(N2971),工作表2!$A:$N,14,1)/50,0)</f>
        <v>1010105.58</v>
      </c>
      <c r="Y2971" s="7">
        <f>IFERROR(VLOOKUP(VALUE(O2971),工作表2!$A:$N,14,1)/50,0)</f>
        <v>1010105.58</v>
      </c>
      <c r="Z2971" s="7">
        <f>IFERROR(VLOOKUP(VALUE(P2971),工作表2!$A:$N,14,1)/50,0)</f>
        <v>1010105.58</v>
      </c>
      <c r="AA2971" s="7">
        <f>IFERROR(VLOOKUP(VALUE(Q2971),工作表2!$A:$N,14,1)/50,0)</f>
        <v>1010105.58</v>
      </c>
      <c r="AB2971" s="7">
        <f>IFERROR(VLOOKUP(VALUE(R2971),工作表2!$A:$N,14,1)/50,0)</f>
        <v>1010105.58</v>
      </c>
      <c r="AC2971" s="7">
        <f>IFERROR(VLOOKUP(VALUE(S2971),工作表2!$A:$N,14,1)/50,0)</f>
        <v>1010105.58</v>
      </c>
      <c r="AD2971" s="7">
        <f>IFERROR(VLOOKUP(VALUE(T2971),工作表2!$A:$N,14,1)/50,0)</f>
        <v>1010105.58</v>
      </c>
      <c r="AE2971" s="7">
        <f>IFERROR(VLOOKUP(VALUE(U2971),工作表2!$A:$N,14,1),0)</f>
        <v>153550233.5</v>
      </c>
      <c r="AF2971" s="7">
        <f t="shared" si="517"/>
        <v>162641183.72</v>
      </c>
    </row>
    <row r="2972" spans="1:32" x14ac:dyDescent="0.15">
      <c r="A2972" s="8">
        <v>102968</v>
      </c>
      <c r="B2972" s="3" t="s">
        <v>10811</v>
      </c>
      <c r="C2972" t="s">
        <v>10819</v>
      </c>
      <c r="D2972" t="s">
        <v>10787</v>
      </c>
      <c r="E2972" t="s">
        <v>10788</v>
      </c>
      <c r="F2972" t="s">
        <v>10789</v>
      </c>
      <c r="G2972" t="s">
        <v>10790</v>
      </c>
      <c r="H2972" t="s">
        <v>10798</v>
      </c>
      <c r="I2972" t="s">
        <v>10799</v>
      </c>
      <c r="J2972" t="s">
        <v>10803</v>
      </c>
      <c r="K2972" t="s">
        <v>10820</v>
      </c>
      <c r="L2972">
        <f t="shared" si="507"/>
        <v>100890</v>
      </c>
      <c r="M2972">
        <f t="shared" si="508"/>
        <v>100889</v>
      </c>
      <c r="N2972">
        <f t="shared" si="509"/>
        <v>100891</v>
      </c>
      <c r="O2972">
        <f t="shared" si="510"/>
        <v>100890</v>
      </c>
      <c r="P2972">
        <f t="shared" si="511"/>
        <v>100889</v>
      </c>
      <c r="Q2972">
        <f t="shared" si="512"/>
        <v>100890</v>
      </c>
      <c r="R2972">
        <f t="shared" si="513"/>
        <v>100891</v>
      </c>
      <c r="S2972">
        <f t="shared" si="514"/>
        <v>100889</v>
      </c>
      <c r="T2972">
        <f t="shared" si="515"/>
        <v>100889</v>
      </c>
      <c r="U2972">
        <f t="shared" si="516"/>
        <v>202969</v>
      </c>
      <c r="V2972" s="7">
        <f>IFERROR(VLOOKUP(VALUE(L2972),工作表2!$A:$N,14,1)/50,0)</f>
        <v>1010105.58</v>
      </c>
      <c r="W2972" s="7">
        <f>IFERROR(VLOOKUP(VALUE(M2972),工作表2!$A:$N,14,1)/50,0)</f>
        <v>1010105.58</v>
      </c>
      <c r="X2972" s="7">
        <f>IFERROR(VLOOKUP(VALUE(N2972),工作表2!$A:$N,14,1)/50,0)</f>
        <v>1010105.58</v>
      </c>
      <c r="Y2972" s="7">
        <f>IFERROR(VLOOKUP(VALUE(O2972),工作表2!$A:$N,14,1)/50,0)</f>
        <v>1010105.58</v>
      </c>
      <c r="Z2972" s="7">
        <f>IFERROR(VLOOKUP(VALUE(P2972),工作表2!$A:$N,14,1)/50,0)</f>
        <v>1010105.58</v>
      </c>
      <c r="AA2972" s="7">
        <f>IFERROR(VLOOKUP(VALUE(Q2972),工作表2!$A:$N,14,1)/50,0)</f>
        <v>1010105.58</v>
      </c>
      <c r="AB2972" s="7">
        <f>IFERROR(VLOOKUP(VALUE(R2972),工作表2!$A:$N,14,1)/50,0)</f>
        <v>1010105.58</v>
      </c>
      <c r="AC2972" s="7">
        <f>IFERROR(VLOOKUP(VALUE(S2972),工作表2!$A:$N,14,1)/50,0)</f>
        <v>1010105.58</v>
      </c>
      <c r="AD2972" s="7">
        <f>IFERROR(VLOOKUP(VALUE(T2972),工作表2!$A:$N,14,1)/50,0)</f>
        <v>1010105.58</v>
      </c>
      <c r="AE2972" s="7">
        <f>IFERROR(VLOOKUP(VALUE(U2972),工作表2!$A:$N,14,1),0)</f>
        <v>154164028</v>
      </c>
      <c r="AF2972" s="7">
        <f t="shared" si="517"/>
        <v>163254978.22</v>
      </c>
    </row>
    <row r="2973" spans="1:32" x14ac:dyDescent="0.15">
      <c r="A2973" s="8">
        <v>102969</v>
      </c>
      <c r="B2973" s="3" t="s">
        <v>10785</v>
      </c>
      <c r="C2973" t="s">
        <v>10805</v>
      </c>
      <c r="D2973" t="s">
        <v>10801</v>
      </c>
      <c r="E2973" t="s">
        <v>10788</v>
      </c>
      <c r="F2973" t="s">
        <v>10789</v>
      </c>
      <c r="G2973" t="s">
        <v>10797</v>
      </c>
      <c r="H2973" t="s">
        <v>10791</v>
      </c>
      <c r="I2973" t="s">
        <v>10813</v>
      </c>
      <c r="J2973" t="s">
        <v>10793</v>
      </c>
      <c r="K2973" t="s">
        <v>10821</v>
      </c>
      <c r="L2973">
        <f t="shared" si="507"/>
        <v>100889</v>
      </c>
      <c r="M2973">
        <f t="shared" si="508"/>
        <v>100891</v>
      </c>
      <c r="N2973">
        <f t="shared" si="509"/>
        <v>100890</v>
      </c>
      <c r="O2973">
        <f t="shared" si="510"/>
        <v>100890</v>
      </c>
      <c r="P2973">
        <f t="shared" si="511"/>
        <v>100889</v>
      </c>
      <c r="Q2973">
        <f t="shared" si="512"/>
        <v>100891</v>
      </c>
      <c r="R2973">
        <f t="shared" si="513"/>
        <v>100889</v>
      </c>
      <c r="S2973">
        <f t="shared" si="514"/>
        <v>100891</v>
      </c>
      <c r="T2973">
        <f t="shared" si="515"/>
        <v>100891</v>
      </c>
      <c r="U2973">
        <f t="shared" si="516"/>
        <v>202970</v>
      </c>
      <c r="V2973" s="7">
        <f>IFERROR(VLOOKUP(VALUE(L2973),工作表2!$A:$N,14,1)/50,0)</f>
        <v>1010105.58</v>
      </c>
      <c r="W2973" s="7">
        <f>IFERROR(VLOOKUP(VALUE(M2973),工作表2!$A:$N,14,1)/50,0)</f>
        <v>1010105.58</v>
      </c>
      <c r="X2973" s="7">
        <f>IFERROR(VLOOKUP(VALUE(N2973),工作表2!$A:$N,14,1)/50,0)</f>
        <v>1010105.58</v>
      </c>
      <c r="Y2973" s="7">
        <f>IFERROR(VLOOKUP(VALUE(O2973),工作表2!$A:$N,14,1)/50,0)</f>
        <v>1010105.58</v>
      </c>
      <c r="Z2973" s="7">
        <f>IFERROR(VLOOKUP(VALUE(P2973),工作表2!$A:$N,14,1)/50,0)</f>
        <v>1010105.58</v>
      </c>
      <c r="AA2973" s="7">
        <f>IFERROR(VLOOKUP(VALUE(Q2973),工作表2!$A:$N,14,1)/50,0)</f>
        <v>1010105.58</v>
      </c>
      <c r="AB2973" s="7">
        <f>IFERROR(VLOOKUP(VALUE(R2973),工作表2!$A:$N,14,1)/50,0)</f>
        <v>1010105.58</v>
      </c>
      <c r="AC2973" s="7">
        <f>IFERROR(VLOOKUP(VALUE(S2973),工作表2!$A:$N,14,1)/50,0)</f>
        <v>1010105.58</v>
      </c>
      <c r="AD2973" s="7">
        <f>IFERROR(VLOOKUP(VALUE(T2973),工作表2!$A:$N,14,1)/50,0)</f>
        <v>1010105.58</v>
      </c>
      <c r="AE2973" s="7">
        <f>IFERROR(VLOOKUP(VALUE(U2973),工作表2!$A:$N,14,1),0)</f>
        <v>154992218</v>
      </c>
      <c r="AF2973" s="7">
        <f t="shared" si="517"/>
        <v>164083168.22</v>
      </c>
    </row>
    <row r="2974" spans="1:32" x14ac:dyDescent="0.15">
      <c r="A2974" s="8">
        <v>102970</v>
      </c>
      <c r="B2974" s="3" t="s">
        <v>10822</v>
      </c>
      <c r="C2974" t="s">
        <v>10823</v>
      </c>
      <c r="D2974" t="s">
        <v>10824</v>
      </c>
      <c r="E2974" t="s">
        <v>10825</v>
      </c>
      <c r="F2974" t="s">
        <v>10826</v>
      </c>
      <c r="G2974" t="s">
        <v>10827</v>
      </c>
      <c r="H2974" t="s">
        <v>10828</v>
      </c>
      <c r="I2974" t="s">
        <v>10829</v>
      </c>
      <c r="J2974" t="s">
        <v>10830</v>
      </c>
      <c r="K2974" t="s">
        <v>10831</v>
      </c>
      <c r="L2974">
        <f t="shared" si="507"/>
        <v>100894</v>
      </c>
      <c r="M2974">
        <f t="shared" si="508"/>
        <v>100892</v>
      </c>
      <c r="N2974">
        <f t="shared" si="509"/>
        <v>100894</v>
      </c>
      <c r="O2974">
        <f t="shared" si="510"/>
        <v>100892</v>
      </c>
      <c r="P2974">
        <f t="shared" si="511"/>
        <v>100892</v>
      </c>
      <c r="Q2974">
        <f t="shared" si="512"/>
        <v>100893</v>
      </c>
      <c r="R2974">
        <f t="shared" si="513"/>
        <v>100894</v>
      </c>
      <c r="S2974">
        <f t="shared" si="514"/>
        <v>100892</v>
      </c>
      <c r="T2974">
        <f t="shared" si="515"/>
        <v>100894</v>
      </c>
      <c r="U2974">
        <f t="shared" si="516"/>
        <v>202971</v>
      </c>
      <c r="V2974" s="7">
        <f>IFERROR(VLOOKUP(VALUE(L2974),工作表2!$A:$N,14,1)/50,0)</f>
        <v>1017242.11</v>
      </c>
      <c r="W2974" s="7">
        <f>IFERROR(VLOOKUP(VALUE(M2974),工作表2!$A:$N,14,1)/50,0)</f>
        <v>1017242.11</v>
      </c>
      <c r="X2974" s="7">
        <f>IFERROR(VLOOKUP(VALUE(N2974),工作表2!$A:$N,14,1)/50,0)</f>
        <v>1017242.11</v>
      </c>
      <c r="Y2974" s="7">
        <f>IFERROR(VLOOKUP(VALUE(O2974),工作表2!$A:$N,14,1)/50,0)</f>
        <v>1017242.11</v>
      </c>
      <c r="Z2974" s="7">
        <f>IFERROR(VLOOKUP(VALUE(P2974),工作表2!$A:$N,14,1)/50,0)</f>
        <v>1017242.11</v>
      </c>
      <c r="AA2974" s="7">
        <f>IFERROR(VLOOKUP(VALUE(Q2974),工作表2!$A:$N,14,1)/50,0)</f>
        <v>1017242.11</v>
      </c>
      <c r="AB2974" s="7">
        <f>IFERROR(VLOOKUP(VALUE(R2974),工作表2!$A:$N,14,1)/50,0)</f>
        <v>1017242.11</v>
      </c>
      <c r="AC2974" s="7">
        <f>IFERROR(VLOOKUP(VALUE(S2974),工作表2!$A:$N,14,1)/50,0)</f>
        <v>1017242.11</v>
      </c>
      <c r="AD2974" s="7">
        <f>IFERROR(VLOOKUP(VALUE(T2974),工作表2!$A:$N,14,1)/50,0)</f>
        <v>1017242.11</v>
      </c>
      <c r="AE2974" s="7">
        <f>IFERROR(VLOOKUP(VALUE(U2974),工作表2!$A:$N,14,1),0)</f>
        <v>152692392.5</v>
      </c>
      <c r="AF2974" s="7">
        <f t="shared" si="517"/>
        <v>161847571.49000001</v>
      </c>
    </row>
    <row r="2975" spans="1:32" x14ac:dyDescent="0.15">
      <c r="A2975" s="8">
        <v>102971</v>
      </c>
      <c r="B2975" s="3" t="s">
        <v>10832</v>
      </c>
      <c r="C2975" t="s">
        <v>10823</v>
      </c>
      <c r="D2975" t="s">
        <v>10833</v>
      </c>
      <c r="E2975" t="s">
        <v>10834</v>
      </c>
      <c r="F2975" t="s">
        <v>10826</v>
      </c>
      <c r="G2975" t="s">
        <v>10835</v>
      </c>
      <c r="H2975" t="s">
        <v>10836</v>
      </c>
      <c r="I2975" t="s">
        <v>10837</v>
      </c>
      <c r="J2975" t="s">
        <v>10838</v>
      </c>
      <c r="K2975" t="s">
        <v>10839</v>
      </c>
      <c r="L2975">
        <f t="shared" si="507"/>
        <v>100893</v>
      </c>
      <c r="M2975">
        <f t="shared" si="508"/>
        <v>100892</v>
      </c>
      <c r="N2975">
        <f t="shared" si="509"/>
        <v>100892</v>
      </c>
      <c r="O2975">
        <f t="shared" si="510"/>
        <v>100894</v>
      </c>
      <c r="P2975">
        <f t="shared" si="511"/>
        <v>100892</v>
      </c>
      <c r="Q2975">
        <f t="shared" si="512"/>
        <v>100892</v>
      </c>
      <c r="R2975">
        <f t="shared" si="513"/>
        <v>100892</v>
      </c>
      <c r="S2975">
        <f t="shared" si="514"/>
        <v>100894</v>
      </c>
      <c r="T2975">
        <f t="shared" si="515"/>
        <v>100892</v>
      </c>
      <c r="U2975">
        <f t="shared" si="516"/>
        <v>202972</v>
      </c>
      <c r="V2975" s="7">
        <f>IFERROR(VLOOKUP(VALUE(L2975),工作表2!$A:$N,14,1)/50,0)</f>
        <v>1017242.11</v>
      </c>
      <c r="W2975" s="7">
        <f>IFERROR(VLOOKUP(VALUE(M2975),工作表2!$A:$N,14,1)/50,0)</f>
        <v>1017242.11</v>
      </c>
      <c r="X2975" s="7">
        <f>IFERROR(VLOOKUP(VALUE(N2975),工作表2!$A:$N,14,1)/50,0)</f>
        <v>1017242.11</v>
      </c>
      <c r="Y2975" s="7">
        <f>IFERROR(VLOOKUP(VALUE(O2975),工作表2!$A:$N,14,1)/50,0)</f>
        <v>1017242.11</v>
      </c>
      <c r="Z2975" s="7">
        <f>IFERROR(VLOOKUP(VALUE(P2975),工作表2!$A:$N,14,1)/50,0)</f>
        <v>1017242.11</v>
      </c>
      <c r="AA2975" s="7">
        <f>IFERROR(VLOOKUP(VALUE(Q2975),工作表2!$A:$N,14,1)/50,0)</f>
        <v>1017242.11</v>
      </c>
      <c r="AB2975" s="7">
        <f>IFERROR(VLOOKUP(VALUE(R2975),工作表2!$A:$N,14,1)/50,0)</f>
        <v>1017242.11</v>
      </c>
      <c r="AC2975" s="7">
        <f>IFERROR(VLOOKUP(VALUE(S2975),工作表2!$A:$N,14,1)/50,0)</f>
        <v>1017242.11</v>
      </c>
      <c r="AD2975" s="7">
        <f>IFERROR(VLOOKUP(VALUE(T2975),工作表2!$A:$N,14,1)/50,0)</f>
        <v>1017242.11</v>
      </c>
      <c r="AE2975" s="7">
        <f>IFERROR(VLOOKUP(VALUE(U2975),工作表2!$A:$N,14,1),0)</f>
        <v>152770888.5</v>
      </c>
      <c r="AF2975" s="7">
        <f t="shared" si="517"/>
        <v>161926067.49000001</v>
      </c>
    </row>
    <row r="2976" spans="1:32" x14ac:dyDescent="0.15">
      <c r="A2976" s="8">
        <v>102972</v>
      </c>
      <c r="B2976" s="3" t="s">
        <v>10822</v>
      </c>
      <c r="C2976" t="s">
        <v>10840</v>
      </c>
      <c r="D2976" t="s">
        <v>10824</v>
      </c>
      <c r="E2976" t="s">
        <v>10834</v>
      </c>
      <c r="F2976" t="s">
        <v>10841</v>
      </c>
      <c r="G2976" t="s">
        <v>10842</v>
      </c>
      <c r="H2976" t="s">
        <v>10836</v>
      </c>
      <c r="I2976" t="s">
        <v>10837</v>
      </c>
      <c r="J2976" t="s">
        <v>10843</v>
      </c>
      <c r="K2976" t="s">
        <v>10844</v>
      </c>
      <c r="L2976">
        <f t="shared" si="507"/>
        <v>100894</v>
      </c>
      <c r="M2976">
        <f t="shared" si="508"/>
        <v>100893</v>
      </c>
      <c r="N2976">
        <f t="shared" si="509"/>
        <v>100894</v>
      </c>
      <c r="O2976">
        <f t="shared" si="510"/>
        <v>100894</v>
      </c>
      <c r="P2976">
        <f t="shared" si="511"/>
        <v>100893</v>
      </c>
      <c r="Q2976">
        <f t="shared" si="512"/>
        <v>100894</v>
      </c>
      <c r="R2976">
        <f t="shared" si="513"/>
        <v>100892</v>
      </c>
      <c r="S2976">
        <f t="shared" si="514"/>
        <v>100894</v>
      </c>
      <c r="T2976">
        <f t="shared" si="515"/>
        <v>100893</v>
      </c>
      <c r="U2976">
        <f t="shared" si="516"/>
        <v>202973</v>
      </c>
      <c r="V2976" s="7">
        <f>IFERROR(VLOOKUP(VALUE(L2976),工作表2!$A:$N,14,1)/50,0)</f>
        <v>1017242.11</v>
      </c>
      <c r="W2976" s="7">
        <f>IFERROR(VLOOKUP(VALUE(M2976),工作表2!$A:$N,14,1)/50,0)</f>
        <v>1017242.11</v>
      </c>
      <c r="X2976" s="7">
        <f>IFERROR(VLOOKUP(VALUE(N2976),工作表2!$A:$N,14,1)/50,0)</f>
        <v>1017242.11</v>
      </c>
      <c r="Y2976" s="7">
        <f>IFERROR(VLOOKUP(VALUE(O2976),工作表2!$A:$N,14,1)/50,0)</f>
        <v>1017242.11</v>
      </c>
      <c r="Z2976" s="7">
        <f>IFERROR(VLOOKUP(VALUE(P2976),工作表2!$A:$N,14,1)/50,0)</f>
        <v>1017242.11</v>
      </c>
      <c r="AA2976" s="7">
        <f>IFERROR(VLOOKUP(VALUE(Q2976),工作表2!$A:$N,14,1)/50,0)</f>
        <v>1017242.11</v>
      </c>
      <c r="AB2976" s="7">
        <f>IFERROR(VLOOKUP(VALUE(R2976),工作表2!$A:$N,14,1)/50,0)</f>
        <v>1017242.11</v>
      </c>
      <c r="AC2976" s="7">
        <f>IFERROR(VLOOKUP(VALUE(S2976),工作表2!$A:$N,14,1)/50,0)</f>
        <v>1017242.11</v>
      </c>
      <c r="AD2976" s="7">
        <f>IFERROR(VLOOKUP(VALUE(T2976),工作表2!$A:$N,14,1)/50,0)</f>
        <v>1017242.11</v>
      </c>
      <c r="AE2976" s="7">
        <f>IFERROR(VLOOKUP(VALUE(U2976),工作表2!$A:$N,14,1),0)</f>
        <v>152849416.5</v>
      </c>
      <c r="AF2976" s="7">
        <f t="shared" si="517"/>
        <v>162004595.49000001</v>
      </c>
    </row>
    <row r="2977" spans="1:32" x14ac:dyDescent="0.15">
      <c r="A2977" s="8">
        <v>102973</v>
      </c>
      <c r="B2977" s="3" t="s">
        <v>10832</v>
      </c>
      <c r="C2977" t="s">
        <v>10823</v>
      </c>
      <c r="D2977" t="s">
        <v>10833</v>
      </c>
      <c r="E2977" t="s">
        <v>10845</v>
      </c>
      <c r="F2977" t="s">
        <v>10826</v>
      </c>
      <c r="G2977" t="s">
        <v>10842</v>
      </c>
      <c r="H2977" t="s">
        <v>10828</v>
      </c>
      <c r="I2977" t="s">
        <v>10846</v>
      </c>
      <c r="J2977" t="s">
        <v>10838</v>
      </c>
      <c r="K2977" t="s">
        <v>10847</v>
      </c>
      <c r="L2977">
        <f t="shared" si="507"/>
        <v>100893</v>
      </c>
      <c r="M2977">
        <f t="shared" si="508"/>
        <v>100892</v>
      </c>
      <c r="N2977">
        <f t="shared" si="509"/>
        <v>100892</v>
      </c>
      <c r="O2977">
        <f t="shared" si="510"/>
        <v>100893</v>
      </c>
      <c r="P2977">
        <f t="shared" si="511"/>
        <v>100892</v>
      </c>
      <c r="Q2977">
        <f t="shared" si="512"/>
        <v>100894</v>
      </c>
      <c r="R2977">
        <f t="shared" si="513"/>
        <v>100894</v>
      </c>
      <c r="S2977">
        <f t="shared" si="514"/>
        <v>100893</v>
      </c>
      <c r="T2977">
        <f t="shared" si="515"/>
        <v>100892</v>
      </c>
      <c r="U2977">
        <f t="shared" si="516"/>
        <v>202974</v>
      </c>
      <c r="V2977" s="7">
        <f>IFERROR(VLOOKUP(VALUE(L2977),工作表2!$A:$N,14,1)/50,0)</f>
        <v>1017242.11</v>
      </c>
      <c r="W2977" s="7">
        <f>IFERROR(VLOOKUP(VALUE(M2977),工作表2!$A:$N,14,1)/50,0)</f>
        <v>1017242.11</v>
      </c>
      <c r="X2977" s="7">
        <f>IFERROR(VLOOKUP(VALUE(N2977),工作表2!$A:$N,14,1)/50,0)</f>
        <v>1017242.11</v>
      </c>
      <c r="Y2977" s="7">
        <f>IFERROR(VLOOKUP(VALUE(O2977),工作表2!$A:$N,14,1)/50,0)</f>
        <v>1017242.11</v>
      </c>
      <c r="Z2977" s="7">
        <f>IFERROR(VLOOKUP(VALUE(P2977),工作表2!$A:$N,14,1)/50,0)</f>
        <v>1017242.11</v>
      </c>
      <c r="AA2977" s="7">
        <f>IFERROR(VLOOKUP(VALUE(Q2977),工作表2!$A:$N,14,1)/50,0)</f>
        <v>1017242.11</v>
      </c>
      <c r="AB2977" s="7">
        <f>IFERROR(VLOOKUP(VALUE(R2977),工作表2!$A:$N,14,1)/50,0)</f>
        <v>1017242.11</v>
      </c>
      <c r="AC2977" s="7">
        <f>IFERROR(VLOOKUP(VALUE(S2977),工作表2!$A:$N,14,1)/50,0)</f>
        <v>1017242.11</v>
      </c>
      <c r="AD2977" s="7">
        <f>IFERROR(VLOOKUP(VALUE(T2977),工作表2!$A:$N,14,1)/50,0)</f>
        <v>1017242.11</v>
      </c>
      <c r="AE2977" s="7">
        <f>IFERROR(VLOOKUP(VALUE(U2977),工作表2!$A:$N,14,1),0)</f>
        <v>155613660</v>
      </c>
      <c r="AF2977" s="7">
        <f t="shared" si="517"/>
        <v>164768838.99000001</v>
      </c>
    </row>
    <row r="2978" spans="1:32" x14ac:dyDescent="0.15">
      <c r="A2978" s="8">
        <v>102974</v>
      </c>
      <c r="B2978" s="3" t="s">
        <v>10832</v>
      </c>
      <c r="C2978" t="s">
        <v>10823</v>
      </c>
      <c r="D2978" t="s">
        <v>10824</v>
      </c>
      <c r="E2978" t="s">
        <v>10834</v>
      </c>
      <c r="F2978" t="s">
        <v>10841</v>
      </c>
      <c r="G2978" t="s">
        <v>10827</v>
      </c>
      <c r="H2978" t="s">
        <v>10836</v>
      </c>
      <c r="I2978" t="s">
        <v>10846</v>
      </c>
      <c r="J2978" t="s">
        <v>10830</v>
      </c>
      <c r="K2978" t="s">
        <v>10848</v>
      </c>
      <c r="L2978">
        <f t="shared" si="507"/>
        <v>100893</v>
      </c>
      <c r="M2978">
        <f t="shared" si="508"/>
        <v>100892</v>
      </c>
      <c r="N2978">
        <f t="shared" si="509"/>
        <v>100894</v>
      </c>
      <c r="O2978">
        <f t="shared" si="510"/>
        <v>100894</v>
      </c>
      <c r="P2978">
        <f t="shared" si="511"/>
        <v>100893</v>
      </c>
      <c r="Q2978">
        <f t="shared" si="512"/>
        <v>100893</v>
      </c>
      <c r="R2978">
        <f t="shared" si="513"/>
        <v>100892</v>
      </c>
      <c r="S2978">
        <f t="shared" si="514"/>
        <v>100893</v>
      </c>
      <c r="T2978">
        <f t="shared" si="515"/>
        <v>100894</v>
      </c>
      <c r="U2978">
        <f t="shared" si="516"/>
        <v>202975</v>
      </c>
      <c r="V2978" s="7">
        <f>IFERROR(VLOOKUP(VALUE(L2978),工作表2!$A:$N,14,1)/50,0)</f>
        <v>1017242.11</v>
      </c>
      <c r="W2978" s="7">
        <f>IFERROR(VLOOKUP(VALUE(M2978),工作表2!$A:$N,14,1)/50,0)</f>
        <v>1017242.11</v>
      </c>
      <c r="X2978" s="7">
        <f>IFERROR(VLOOKUP(VALUE(N2978),工作表2!$A:$N,14,1)/50,0)</f>
        <v>1017242.11</v>
      </c>
      <c r="Y2978" s="7">
        <f>IFERROR(VLOOKUP(VALUE(O2978),工作表2!$A:$N,14,1)/50,0)</f>
        <v>1017242.11</v>
      </c>
      <c r="Z2978" s="7">
        <f>IFERROR(VLOOKUP(VALUE(P2978),工作表2!$A:$N,14,1)/50,0)</f>
        <v>1017242.11</v>
      </c>
      <c r="AA2978" s="7">
        <f>IFERROR(VLOOKUP(VALUE(Q2978),工作表2!$A:$N,14,1)/50,0)</f>
        <v>1017242.11</v>
      </c>
      <c r="AB2978" s="7">
        <f>IFERROR(VLOOKUP(VALUE(R2978),工作表2!$A:$N,14,1)/50,0)</f>
        <v>1017242.11</v>
      </c>
      <c r="AC2978" s="7">
        <f>IFERROR(VLOOKUP(VALUE(S2978),工作表2!$A:$N,14,1)/50,0)</f>
        <v>1017242.11</v>
      </c>
      <c r="AD2978" s="7">
        <f>IFERROR(VLOOKUP(VALUE(T2978),工作表2!$A:$N,14,1)/50,0)</f>
        <v>1017242.11</v>
      </c>
      <c r="AE2978" s="7">
        <f>IFERROR(VLOOKUP(VALUE(U2978),工作表2!$A:$N,14,1),0)</f>
        <v>153006566</v>
      </c>
      <c r="AF2978" s="7">
        <f t="shared" si="517"/>
        <v>162161744.99000001</v>
      </c>
    </row>
    <row r="2979" spans="1:32" x14ac:dyDescent="0.15">
      <c r="A2979" s="8">
        <v>102975</v>
      </c>
      <c r="B2979" s="3" t="s">
        <v>10849</v>
      </c>
      <c r="C2979" t="s">
        <v>10840</v>
      </c>
      <c r="D2979" t="s">
        <v>10850</v>
      </c>
      <c r="E2979" t="s">
        <v>10825</v>
      </c>
      <c r="F2979" t="s">
        <v>10826</v>
      </c>
      <c r="G2979" t="s">
        <v>10842</v>
      </c>
      <c r="H2979" t="s">
        <v>10851</v>
      </c>
      <c r="I2979" t="s">
        <v>10837</v>
      </c>
      <c r="J2979" t="s">
        <v>10830</v>
      </c>
      <c r="K2979" t="s">
        <v>10852</v>
      </c>
      <c r="L2979">
        <f t="shared" si="507"/>
        <v>100892</v>
      </c>
      <c r="M2979">
        <f t="shared" si="508"/>
        <v>100893</v>
      </c>
      <c r="N2979">
        <f t="shared" si="509"/>
        <v>100893</v>
      </c>
      <c r="O2979">
        <f t="shared" si="510"/>
        <v>100892</v>
      </c>
      <c r="P2979">
        <f t="shared" si="511"/>
        <v>100892</v>
      </c>
      <c r="Q2979">
        <f t="shared" si="512"/>
        <v>100894</v>
      </c>
      <c r="R2979">
        <f t="shared" si="513"/>
        <v>100893</v>
      </c>
      <c r="S2979">
        <f t="shared" si="514"/>
        <v>100894</v>
      </c>
      <c r="T2979">
        <f t="shared" si="515"/>
        <v>100894</v>
      </c>
      <c r="U2979">
        <f t="shared" si="516"/>
        <v>202976</v>
      </c>
      <c r="V2979" s="7">
        <f>IFERROR(VLOOKUP(VALUE(L2979),工作表2!$A:$N,14,1)/50,0)</f>
        <v>1017242.11</v>
      </c>
      <c r="W2979" s="7">
        <f>IFERROR(VLOOKUP(VALUE(M2979),工作表2!$A:$N,14,1)/50,0)</f>
        <v>1017242.11</v>
      </c>
      <c r="X2979" s="7">
        <f>IFERROR(VLOOKUP(VALUE(N2979),工作表2!$A:$N,14,1)/50,0)</f>
        <v>1017242.11</v>
      </c>
      <c r="Y2979" s="7">
        <f>IFERROR(VLOOKUP(VALUE(O2979),工作表2!$A:$N,14,1)/50,0)</f>
        <v>1017242.11</v>
      </c>
      <c r="Z2979" s="7">
        <f>IFERROR(VLOOKUP(VALUE(P2979),工作表2!$A:$N,14,1)/50,0)</f>
        <v>1017242.11</v>
      </c>
      <c r="AA2979" s="7">
        <f>IFERROR(VLOOKUP(VALUE(Q2979),工作表2!$A:$N,14,1)/50,0)</f>
        <v>1017242.11</v>
      </c>
      <c r="AB2979" s="7">
        <f>IFERROR(VLOOKUP(VALUE(R2979),工作表2!$A:$N,14,1)/50,0)</f>
        <v>1017242.11</v>
      </c>
      <c r="AC2979" s="7">
        <f>IFERROR(VLOOKUP(VALUE(S2979),工作表2!$A:$N,14,1)/50,0)</f>
        <v>1017242.11</v>
      </c>
      <c r="AD2979" s="7">
        <f>IFERROR(VLOOKUP(VALUE(T2979),工作表2!$A:$N,14,1)/50,0)</f>
        <v>1017242.11</v>
      </c>
      <c r="AE2979" s="7">
        <f>IFERROR(VLOOKUP(VALUE(U2979),工作表2!$A:$N,14,1),0)</f>
        <v>153085188</v>
      </c>
      <c r="AF2979" s="7">
        <f t="shared" si="517"/>
        <v>162240366.99000001</v>
      </c>
    </row>
    <row r="2980" spans="1:32" x14ac:dyDescent="0.15">
      <c r="A2980" s="8">
        <v>102976</v>
      </c>
      <c r="B2980" s="3" t="s">
        <v>10849</v>
      </c>
      <c r="C2980" t="s">
        <v>10853</v>
      </c>
      <c r="D2980" t="s">
        <v>10833</v>
      </c>
      <c r="E2980" t="s">
        <v>10845</v>
      </c>
      <c r="F2980" t="s">
        <v>10841</v>
      </c>
      <c r="G2980" t="s">
        <v>10842</v>
      </c>
      <c r="H2980" t="s">
        <v>10851</v>
      </c>
      <c r="I2980" t="s">
        <v>10837</v>
      </c>
      <c r="J2980" t="s">
        <v>10838</v>
      </c>
      <c r="K2980" t="s">
        <v>10854</v>
      </c>
      <c r="L2980">
        <f t="shared" si="507"/>
        <v>100892</v>
      </c>
      <c r="M2980">
        <f t="shared" si="508"/>
        <v>100894</v>
      </c>
      <c r="N2980">
        <f t="shared" si="509"/>
        <v>100892</v>
      </c>
      <c r="O2980">
        <f t="shared" si="510"/>
        <v>100893</v>
      </c>
      <c r="P2980">
        <f t="shared" si="511"/>
        <v>100893</v>
      </c>
      <c r="Q2980">
        <f t="shared" si="512"/>
        <v>100894</v>
      </c>
      <c r="R2980">
        <f t="shared" si="513"/>
        <v>100893</v>
      </c>
      <c r="S2980">
        <f t="shared" si="514"/>
        <v>100894</v>
      </c>
      <c r="T2980">
        <f t="shared" si="515"/>
        <v>100892</v>
      </c>
      <c r="U2980">
        <f t="shared" si="516"/>
        <v>202977</v>
      </c>
      <c r="V2980" s="7">
        <f>IFERROR(VLOOKUP(VALUE(L2980),工作表2!$A:$N,14,1)/50,0)</f>
        <v>1017242.11</v>
      </c>
      <c r="W2980" s="7">
        <f>IFERROR(VLOOKUP(VALUE(M2980),工作表2!$A:$N,14,1)/50,0)</f>
        <v>1017242.11</v>
      </c>
      <c r="X2980" s="7">
        <f>IFERROR(VLOOKUP(VALUE(N2980),工作表2!$A:$N,14,1)/50,0)</f>
        <v>1017242.11</v>
      </c>
      <c r="Y2980" s="7">
        <f>IFERROR(VLOOKUP(VALUE(O2980),工作表2!$A:$N,14,1)/50,0)</f>
        <v>1017242.11</v>
      </c>
      <c r="Z2980" s="7">
        <f>IFERROR(VLOOKUP(VALUE(P2980),工作表2!$A:$N,14,1)/50,0)</f>
        <v>1017242.11</v>
      </c>
      <c r="AA2980" s="7">
        <f>IFERROR(VLOOKUP(VALUE(Q2980),工作表2!$A:$N,14,1)/50,0)</f>
        <v>1017242.11</v>
      </c>
      <c r="AB2980" s="7">
        <f>IFERROR(VLOOKUP(VALUE(R2980),工作表2!$A:$N,14,1)/50,0)</f>
        <v>1017242.11</v>
      </c>
      <c r="AC2980" s="7">
        <f>IFERROR(VLOOKUP(VALUE(S2980),工作表2!$A:$N,14,1)/50,0)</f>
        <v>1017242.11</v>
      </c>
      <c r="AD2980" s="7">
        <f>IFERROR(VLOOKUP(VALUE(T2980),工作表2!$A:$N,14,1)/50,0)</f>
        <v>1017242.11</v>
      </c>
      <c r="AE2980" s="7">
        <f>IFERROR(VLOOKUP(VALUE(U2980),工作表2!$A:$N,14,1),0)</f>
        <v>155852690</v>
      </c>
      <c r="AF2980" s="7">
        <f t="shared" si="517"/>
        <v>165007868.99000001</v>
      </c>
    </row>
    <row r="2981" spans="1:32" x14ac:dyDescent="0.15">
      <c r="A2981" s="8">
        <v>102977</v>
      </c>
      <c r="B2981" s="3" t="s">
        <v>10822</v>
      </c>
      <c r="C2981" t="s">
        <v>10823</v>
      </c>
      <c r="D2981" t="s">
        <v>10833</v>
      </c>
      <c r="E2981" t="s">
        <v>10845</v>
      </c>
      <c r="F2981" t="s">
        <v>10855</v>
      </c>
      <c r="G2981" t="s">
        <v>10835</v>
      </c>
      <c r="H2981" t="s">
        <v>10836</v>
      </c>
      <c r="I2981" t="s">
        <v>10837</v>
      </c>
      <c r="J2981" t="s">
        <v>10830</v>
      </c>
      <c r="K2981" t="s">
        <v>10856</v>
      </c>
      <c r="L2981">
        <f t="shared" si="507"/>
        <v>100894</v>
      </c>
      <c r="M2981">
        <f t="shared" si="508"/>
        <v>100892</v>
      </c>
      <c r="N2981">
        <f t="shared" si="509"/>
        <v>100892</v>
      </c>
      <c r="O2981">
        <f t="shared" si="510"/>
        <v>100893</v>
      </c>
      <c r="P2981">
        <f t="shared" si="511"/>
        <v>100894</v>
      </c>
      <c r="Q2981">
        <f t="shared" si="512"/>
        <v>100892</v>
      </c>
      <c r="R2981">
        <f t="shared" si="513"/>
        <v>100892</v>
      </c>
      <c r="S2981">
        <f t="shared" si="514"/>
        <v>100894</v>
      </c>
      <c r="T2981">
        <f t="shared" si="515"/>
        <v>100894</v>
      </c>
      <c r="U2981">
        <f t="shared" si="516"/>
        <v>202978</v>
      </c>
      <c r="V2981" s="7">
        <f>IFERROR(VLOOKUP(VALUE(L2981),工作表2!$A:$N,14,1)/50,0)</f>
        <v>1017242.11</v>
      </c>
      <c r="W2981" s="7">
        <f>IFERROR(VLOOKUP(VALUE(M2981),工作表2!$A:$N,14,1)/50,0)</f>
        <v>1017242.11</v>
      </c>
      <c r="X2981" s="7">
        <f>IFERROR(VLOOKUP(VALUE(N2981),工作表2!$A:$N,14,1)/50,0)</f>
        <v>1017242.11</v>
      </c>
      <c r="Y2981" s="7">
        <f>IFERROR(VLOOKUP(VALUE(O2981),工作表2!$A:$N,14,1)/50,0)</f>
        <v>1017242.11</v>
      </c>
      <c r="Z2981" s="7">
        <f>IFERROR(VLOOKUP(VALUE(P2981),工作表2!$A:$N,14,1)/50,0)</f>
        <v>1017242.11</v>
      </c>
      <c r="AA2981" s="7">
        <f>IFERROR(VLOOKUP(VALUE(Q2981),工作表2!$A:$N,14,1)/50,0)</f>
        <v>1017242.11</v>
      </c>
      <c r="AB2981" s="7">
        <f>IFERROR(VLOOKUP(VALUE(R2981),工作表2!$A:$N,14,1)/50,0)</f>
        <v>1017242.11</v>
      </c>
      <c r="AC2981" s="7">
        <f>IFERROR(VLOOKUP(VALUE(S2981),工作表2!$A:$N,14,1)/50,0)</f>
        <v>1017242.11</v>
      </c>
      <c r="AD2981" s="7">
        <f>IFERROR(VLOOKUP(VALUE(T2981),工作表2!$A:$N,14,1)/50,0)</f>
        <v>1017242.11</v>
      </c>
      <c r="AE2981" s="7">
        <f>IFERROR(VLOOKUP(VALUE(U2981),工作表2!$A:$N,14,1),0)</f>
        <v>154641279</v>
      </c>
      <c r="AF2981" s="7">
        <f t="shared" si="517"/>
        <v>163796457.99000001</v>
      </c>
    </row>
    <row r="2982" spans="1:32" x14ac:dyDescent="0.15">
      <c r="A2982" s="8">
        <v>102978</v>
      </c>
      <c r="B2982" s="3" t="s">
        <v>10822</v>
      </c>
      <c r="C2982" t="s">
        <v>10853</v>
      </c>
      <c r="D2982" t="s">
        <v>10833</v>
      </c>
      <c r="E2982" t="s">
        <v>10834</v>
      </c>
      <c r="F2982" t="s">
        <v>10841</v>
      </c>
      <c r="G2982" t="s">
        <v>10827</v>
      </c>
      <c r="H2982" t="s">
        <v>10828</v>
      </c>
      <c r="I2982" t="s">
        <v>10837</v>
      </c>
      <c r="J2982" t="s">
        <v>10838</v>
      </c>
      <c r="K2982" t="s">
        <v>10857</v>
      </c>
      <c r="L2982">
        <f t="shared" si="507"/>
        <v>100894</v>
      </c>
      <c r="M2982">
        <f t="shared" si="508"/>
        <v>100894</v>
      </c>
      <c r="N2982">
        <f t="shared" si="509"/>
        <v>100892</v>
      </c>
      <c r="O2982">
        <f t="shared" si="510"/>
        <v>100894</v>
      </c>
      <c r="P2982">
        <f t="shared" si="511"/>
        <v>100893</v>
      </c>
      <c r="Q2982">
        <f t="shared" si="512"/>
        <v>100893</v>
      </c>
      <c r="R2982">
        <f t="shared" si="513"/>
        <v>100894</v>
      </c>
      <c r="S2982">
        <f t="shared" si="514"/>
        <v>100894</v>
      </c>
      <c r="T2982">
        <f t="shared" si="515"/>
        <v>100892</v>
      </c>
      <c r="U2982">
        <f t="shared" si="516"/>
        <v>202979</v>
      </c>
      <c r="V2982" s="7">
        <f>IFERROR(VLOOKUP(VALUE(L2982),工作表2!$A:$N,14,1)/50,0)</f>
        <v>1017242.11</v>
      </c>
      <c r="W2982" s="7">
        <f>IFERROR(VLOOKUP(VALUE(M2982),工作表2!$A:$N,14,1)/50,0)</f>
        <v>1017242.11</v>
      </c>
      <c r="X2982" s="7">
        <f>IFERROR(VLOOKUP(VALUE(N2982),工作表2!$A:$N,14,1)/50,0)</f>
        <v>1017242.11</v>
      </c>
      <c r="Y2982" s="7">
        <f>IFERROR(VLOOKUP(VALUE(O2982),工作表2!$A:$N,14,1)/50,0)</f>
        <v>1017242.11</v>
      </c>
      <c r="Z2982" s="7">
        <f>IFERROR(VLOOKUP(VALUE(P2982),工作表2!$A:$N,14,1)/50,0)</f>
        <v>1017242.11</v>
      </c>
      <c r="AA2982" s="7">
        <f>IFERROR(VLOOKUP(VALUE(Q2982),工作表2!$A:$N,14,1)/50,0)</f>
        <v>1017242.11</v>
      </c>
      <c r="AB2982" s="7">
        <f>IFERROR(VLOOKUP(VALUE(R2982),工作表2!$A:$N,14,1)/50,0)</f>
        <v>1017242.11</v>
      </c>
      <c r="AC2982" s="7">
        <f>IFERROR(VLOOKUP(VALUE(S2982),工作表2!$A:$N,14,1)/50,0)</f>
        <v>1017242.11</v>
      </c>
      <c r="AD2982" s="7">
        <f>IFERROR(VLOOKUP(VALUE(T2982),工作表2!$A:$N,14,1)/50,0)</f>
        <v>1017242.11</v>
      </c>
      <c r="AE2982" s="7">
        <f>IFERROR(VLOOKUP(VALUE(U2982),工作表2!$A:$N,14,1),0)</f>
        <v>155258738</v>
      </c>
      <c r="AF2982" s="7">
        <f t="shared" si="517"/>
        <v>164413916.99000001</v>
      </c>
    </row>
    <row r="2983" spans="1:32" x14ac:dyDescent="0.15">
      <c r="A2983" s="8">
        <v>102979</v>
      </c>
      <c r="B2983" s="3" t="s">
        <v>10849</v>
      </c>
      <c r="C2983" t="s">
        <v>10840</v>
      </c>
      <c r="D2983" t="s">
        <v>10833</v>
      </c>
      <c r="E2983" t="s">
        <v>10825</v>
      </c>
      <c r="F2983" t="s">
        <v>10841</v>
      </c>
      <c r="G2983" t="s">
        <v>10842</v>
      </c>
      <c r="H2983" t="s">
        <v>10828</v>
      </c>
      <c r="I2983" t="s">
        <v>10829</v>
      </c>
      <c r="J2983" t="s">
        <v>10843</v>
      </c>
      <c r="K2983" t="s">
        <v>10858</v>
      </c>
      <c r="L2983">
        <f t="shared" si="507"/>
        <v>100892</v>
      </c>
      <c r="M2983">
        <f t="shared" si="508"/>
        <v>100893</v>
      </c>
      <c r="N2983">
        <f t="shared" si="509"/>
        <v>100892</v>
      </c>
      <c r="O2983">
        <f t="shared" si="510"/>
        <v>100892</v>
      </c>
      <c r="P2983">
        <f t="shared" si="511"/>
        <v>100893</v>
      </c>
      <c r="Q2983">
        <f t="shared" si="512"/>
        <v>100894</v>
      </c>
      <c r="R2983">
        <f t="shared" si="513"/>
        <v>100894</v>
      </c>
      <c r="S2983">
        <f t="shared" si="514"/>
        <v>100892</v>
      </c>
      <c r="T2983">
        <f t="shared" si="515"/>
        <v>100893</v>
      </c>
      <c r="U2983">
        <f t="shared" si="516"/>
        <v>202980</v>
      </c>
      <c r="V2983" s="7">
        <f>IFERROR(VLOOKUP(VALUE(L2983),工作表2!$A:$N,14,1)/50,0)</f>
        <v>1017242.11</v>
      </c>
      <c r="W2983" s="7">
        <f>IFERROR(VLOOKUP(VALUE(M2983),工作表2!$A:$N,14,1)/50,0)</f>
        <v>1017242.11</v>
      </c>
      <c r="X2983" s="7">
        <f>IFERROR(VLOOKUP(VALUE(N2983),工作表2!$A:$N,14,1)/50,0)</f>
        <v>1017242.11</v>
      </c>
      <c r="Y2983" s="7">
        <f>IFERROR(VLOOKUP(VALUE(O2983),工作表2!$A:$N,14,1)/50,0)</f>
        <v>1017242.11</v>
      </c>
      <c r="Z2983" s="7">
        <f>IFERROR(VLOOKUP(VALUE(P2983),工作表2!$A:$N,14,1)/50,0)</f>
        <v>1017242.11</v>
      </c>
      <c r="AA2983" s="7">
        <f>IFERROR(VLOOKUP(VALUE(Q2983),工作表2!$A:$N,14,1)/50,0)</f>
        <v>1017242.11</v>
      </c>
      <c r="AB2983" s="7">
        <f>IFERROR(VLOOKUP(VALUE(R2983),工作表2!$A:$N,14,1)/50,0)</f>
        <v>1017242.11</v>
      </c>
      <c r="AC2983" s="7">
        <f>IFERROR(VLOOKUP(VALUE(S2983),工作表2!$A:$N,14,1)/50,0)</f>
        <v>1017242.11</v>
      </c>
      <c r="AD2983" s="7">
        <f>IFERROR(VLOOKUP(VALUE(T2983),工作表2!$A:$N,14,1)/50,0)</f>
        <v>1017242.11</v>
      </c>
      <c r="AE2983" s="7">
        <f>IFERROR(VLOOKUP(VALUE(U2983),工作表2!$A:$N,14,1),0)</f>
        <v>156092013</v>
      </c>
      <c r="AF2983" s="7">
        <f t="shared" si="517"/>
        <v>165247191.99000001</v>
      </c>
    </row>
    <row r="2984" spans="1:32" x14ac:dyDescent="0.15">
      <c r="A2984" s="8">
        <v>102980</v>
      </c>
      <c r="B2984" s="3" t="s">
        <v>10859</v>
      </c>
      <c r="C2984" t="s">
        <v>10860</v>
      </c>
      <c r="D2984" t="s">
        <v>10861</v>
      </c>
      <c r="E2984" t="s">
        <v>10862</v>
      </c>
      <c r="F2984" t="s">
        <v>10863</v>
      </c>
      <c r="G2984" t="s">
        <v>10864</v>
      </c>
      <c r="H2984" t="s">
        <v>10865</v>
      </c>
      <c r="I2984" t="s">
        <v>10866</v>
      </c>
      <c r="J2984" t="s">
        <v>10867</v>
      </c>
      <c r="K2984" t="s">
        <v>10868</v>
      </c>
      <c r="L2984">
        <f t="shared" si="507"/>
        <v>100897</v>
      </c>
      <c r="M2984">
        <f t="shared" si="508"/>
        <v>100895</v>
      </c>
      <c r="N2984">
        <f t="shared" si="509"/>
        <v>100897</v>
      </c>
      <c r="O2984">
        <f t="shared" si="510"/>
        <v>100895</v>
      </c>
      <c r="P2984">
        <f t="shared" si="511"/>
        <v>100897</v>
      </c>
      <c r="Q2984">
        <f t="shared" si="512"/>
        <v>100896</v>
      </c>
      <c r="R2984">
        <f t="shared" si="513"/>
        <v>100897</v>
      </c>
      <c r="S2984">
        <f t="shared" si="514"/>
        <v>100895</v>
      </c>
      <c r="T2984">
        <f t="shared" si="515"/>
        <v>100895</v>
      </c>
      <c r="U2984">
        <f t="shared" si="516"/>
        <v>202981</v>
      </c>
      <c r="V2984" s="7">
        <f>IFERROR(VLOOKUP(VALUE(L2984),工作表2!$A:$N,14,1)/50,0)</f>
        <v>1024378.63</v>
      </c>
      <c r="W2984" s="7">
        <f>IFERROR(VLOOKUP(VALUE(M2984),工作表2!$A:$N,14,1)/50,0)</f>
        <v>1024378.63</v>
      </c>
      <c r="X2984" s="7">
        <f>IFERROR(VLOOKUP(VALUE(N2984),工作表2!$A:$N,14,1)/50,0)</f>
        <v>1024378.63</v>
      </c>
      <c r="Y2984" s="7">
        <f>IFERROR(VLOOKUP(VALUE(O2984),工作表2!$A:$N,14,1)/50,0)</f>
        <v>1024378.63</v>
      </c>
      <c r="Z2984" s="7">
        <f>IFERROR(VLOOKUP(VALUE(P2984),工作表2!$A:$N,14,1)/50,0)</f>
        <v>1024378.63</v>
      </c>
      <c r="AA2984" s="7">
        <f>IFERROR(VLOOKUP(VALUE(Q2984),工作表2!$A:$N,14,1)/50,0)</f>
        <v>1024378.63</v>
      </c>
      <c r="AB2984" s="7">
        <f>IFERROR(VLOOKUP(VALUE(R2984),工作表2!$A:$N,14,1)/50,0)</f>
        <v>1024378.63</v>
      </c>
      <c r="AC2984" s="7">
        <f>IFERROR(VLOOKUP(VALUE(S2984),工作表2!$A:$N,14,1)/50,0)</f>
        <v>1024378.63</v>
      </c>
      <c r="AD2984" s="7">
        <f>IFERROR(VLOOKUP(VALUE(T2984),工作表2!$A:$N,14,1)/50,0)</f>
        <v>1024378.63</v>
      </c>
      <c r="AE2984" s="7">
        <f>IFERROR(VLOOKUP(VALUE(U2984),工作表2!$A:$N,14,1),0)</f>
        <v>153778566</v>
      </c>
      <c r="AF2984" s="7">
        <f t="shared" si="517"/>
        <v>162997973.66999999</v>
      </c>
    </row>
    <row r="2985" spans="1:32" x14ac:dyDescent="0.15">
      <c r="A2985" s="8">
        <v>102981</v>
      </c>
      <c r="B2985" s="3" t="s">
        <v>10869</v>
      </c>
      <c r="C2985" t="s">
        <v>10870</v>
      </c>
      <c r="D2985" t="s">
        <v>10871</v>
      </c>
      <c r="E2985" t="s">
        <v>10872</v>
      </c>
      <c r="F2985" t="s">
        <v>10863</v>
      </c>
      <c r="G2985" t="s">
        <v>10864</v>
      </c>
      <c r="H2985" t="s">
        <v>10873</v>
      </c>
      <c r="I2985" t="s">
        <v>10874</v>
      </c>
      <c r="J2985" t="s">
        <v>10875</v>
      </c>
      <c r="K2985" t="s">
        <v>10876</v>
      </c>
      <c r="L2985">
        <f t="shared" si="507"/>
        <v>100896</v>
      </c>
      <c r="M2985">
        <f t="shared" si="508"/>
        <v>100896</v>
      </c>
      <c r="N2985">
        <f t="shared" si="509"/>
        <v>100895</v>
      </c>
      <c r="O2985">
        <f t="shared" si="510"/>
        <v>100896</v>
      </c>
      <c r="P2985">
        <f t="shared" si="511"/>
        <v>100897</v>
      </c>
      <c r="Q2985">
        <f t="shared" si="512"/>
        <v>100896</v>
      </c>
      <c r="R2985">
        <f t="shared" si="513"/>
        <v>100896</v>
      </c>
      <c r="S2985">
        <f t="shared" si="514"/>
        <v>100896</v>
      </c>
      <c r="T2985">
        <f t="shared" si="515"/>
        <v>100896</v>
      </c>
      <c r="U2985">
        <f t="shared" si="516"/>
        <v>202982</v>
      </c>
      <c r="V2985" s="7">
        <f>IFERROR(VLOOKUP(VALUE(L2985),工作表2!$A:$N,14,1)/50,0)</f>
        <v>1024378.63</v>
      </c>
      <c r="W2985" s="7">
        <f>IFERROR(VLOOKUP(VALUE(M2985),工作表2!$A:$N,14,1)/50,0)</f>
        <v>1024378.63</v>
      </c>
      <c r="X2985" s="7">
        <f>IFERROR(VLOOKUP(VALUE(N2985),工作表2!$A:$N,14,1)/50,0)</f>
        <v>1024378.63</v>
      </c>
      <c r="Y2985" s="7">
        <f>IFERROR(VLOOKUP(VALUE(O2985),工作表2!$A:$N,14,1)/50,0)</f>
        <v>1024378.63</v>
      </c>
      <c r="Z2985" s="7">
        <f>IFERROR(VLOOKUP(VALUE(P2985),工作表2!$A:$N,14,1)/50,0)</f>
        <v>1024378.63</v>
      </c>
      <c r="AA2985" s="7">
        <f>IFERROR(VLOOKUP(VALUE(Q2985),工作表2!$A:$N,14,1)/50,0)</f>
        <v>1024378.63</v>
      </c>
      <c r="AB2985" s="7">
        <f>IFERROR(VLOOKUP(VALUE(R2985),工作表2!$A:$N,14,1)/50,0)</f>
        <v>1024378.63</v>
      </c>
      <c r="AC2985" s="7">
        <f>IFERROR(VLOOKUP(VALUE(S2985),工作表2!$A:$N,14,1)/50,0)</f>
        <v>1024378.63</v>
      </c>
      <c r="AD2985" s="7">
        <f>IFERROR(VLOOKUP(VALUE(T2985),工作表2!$A:$N,14,1)/50,0)</f>
        <v>1024378.63</v>
      </c>
      <c r="AE2985" s="7">
        <f>IFERROR(VLOOKUP(VALUE(U2985),工作表2!$A:$N,14,1),0)</f>
        <v>153860175</v>
      </c>
      <c r="AF2985" s="7">
        <f t="shared" si="517"/>
        <v>163079582.66999999</v>
      </c>
    </row>
    <row r="2986" spans="1:32" x14ac:dyDescent="0.15">
      <c r="A2986" s="8">
        <v>102982</v>
      </c>
      <c r="B2986" s="3" t="s">
        <v>10877</v>
      </c>
      <c r="C2986" t="s">
        <v>10860</v>
      </c>
      <c r="D2986" t="s">
        <v>10861</v>
      </c>
      <c r="E2986" t="s">
        <v>10862</v>
      </c>
      <c r="F2986" t="s">
        <v>10878</v>
      </c>
      <c r="G2986" t="s">
        <v>10879</v>
      </c>
      <c r="H2986" t="s">
        <v>10865</v>
      </c>
      <c r="I2986" t="s">
        <v>10866</v>
      </c>
      <c r="J2986" t="s">
        <v>10867</v>
      </c>
      <c r="K2986" t="s">
        <v>10880</v>
      </c>
      <c r="L2986">
        <f t="shared" si="507"/>
        <v>100895</v>
      </c>
      <c r="M2986">
        <f t="shared" si="508"/>
        <v>100895</v>
      </c>
      <c r="N2986">
        <f t="shared" si="509"/>
        <v>100897</v>
      </c>
      <c r="O2986">
        <f t="shared" si="510"/>
        <v>100895</v>
      </c>
      <c r="P2986">
        <f t="shared" si="511"/>
        <v>100896</v>
      </c>
      <c r="Q2986">
        <f t="shared" si="512"/>
        <v>100897</v>
      </c>
      <c r="R2986">
        <f t="shared" si="513"/>
        <v>100897</v>
      </c>
      <c r="S2986">
        <f t="shared" si="514"/>
        <v>100895</v>
      </c>
      <c r="T2986">
        <f t="shared" si="515"/>
        <v>100895</v>
      </c>
      <c r="U2986">
        <f t="shared" si="516"/>
        <v>202983</v>
      </c>
      <c r="V2986" s="7">
        <f>IFERROR(VLOOKUP(VALUE(L2986),工作表2!$A:$N,14,1)/50,0)</f>
        <v>1024378.63</v>
      </c>
      <c r="W2986" s="7">
        <f>IFERROR(VLOOKUP(VALUE(M2986),工作表2!$A:$N,14,1)/50,0)</f>
        <v>1024378.63</v>
      </c>
      <c r="X2986" s="7">
        <f>IFERROR(VLOOKUP(VALUE(N2986),工作表2!$A:$N,14,1)/50,0)</f>
        <v>1024378.63</v>
      </c>
      <c r="Y2986" s="7">
        <f>IFERROR(VLOOKUP(VALUE(O2986),工作表2!$A:$N,14,1)/50,0)</f>
        <v>1024378.63</v>
      </c>
      <c r="Z2986" s="7">
        <f>IFERROR(VLOOKUP(VALUE(P2986),工作表2!$A:$N,14,1)/50,0)</f>
        <v>1024378.63</v>
      </c>
      <c r="AA2986" s="7">
        <f>IFERROR(VLOOKUP(VALUE(Q2986),工作表2!$A:$N,14,1)/50,0)</f>
        <v>1024378.63</v>
      </c>
      <c r="AB2986" s="7">
        <f>IFERROR(VLOOKUP(VALUE(R2986),工作表2!$A:$N,14,1)/50,0)</f>
        <v>1024378.63</v>
      </c>
      <c r="AC2986" s="7">
        <f>IFERROR(VLOOKUP(VALUE(S2986),工作表2!$A:$N,14,1)/50,0)</f>
        <v>1024378.63</v>
      </c>
      <c r="AD2986" s="7">
        <f>IFERROR(VLOOKUP(VALUE(T2986),工作表2!$A:$N,14,1)/50,0)</f>
        <v>1024378.63</v>
      </c>
      <c r="AE2986" s="7">
        <f>IFERROR(VLOOKUP(VALUE(U2986),工作表2!$A:$N,14,1),0)</f>
        <v>153941815</v>
      </c>
      <c r="AF2986" s="7">
        <f t="shared" si="517"/>
        <v>163161222.66999999</v>
      </c>
    </row>
    <row r="2987" spans="1:32" x14ac:dyDescent="0.15">
      <c r="A2987" s="8">
        <v>102983</v>
      </c>
      <c r="B2987" s="3" t="s">
        <v>10877</v>
      </c>
      <c r="C2987" t="s">
        <v>10881</v>
      </c>
      <c r="D2987" t="s">
        <v>10861</v>
      </c>
      <c r="E2987" t="s">
        <v>10882</v>
      </c>
      <c r="F2987" t="s">
        <v>10863</v>
      </c>
      <c r="G2987" t="s">
        <v>10883</v>
      </c>
      <c r="H2987" t="s">
        <v>10884</v>
      </c>
      <c r="I2987" t="s">
        <v>10866</v>
      </c>
      <c r="J2987" t="s">
        <v>10875</v>
      </c>
      <c r="K2987" t="s">
        <v>10885</v>
      </c>
      <c r="L2987">
        <f t="shared" si="507"/>
        <v>100895</v>
      </c>
      <c r="M2987">
        <f t="shared" si="508"/>
        <v>100897</v>
      </c>
      <c r="N2987">
        <f t="shared" si="509"/>
        <v>100897</v>
      </c>
      <c r="O2987">
        <f t="shared" si="510"/>
        <v>100897</v>
      </c>
      <c r="P2987">
        <f t="shared" si="511"/>
        <v>100897</v>
      </c>
      <c r="Q2987">
        <f t="shared" si="512"/>
        <v>100895</v>
      </c>
      <c r="R2987">
        <f t="shared" si="513"/>
        <v>100895</v>
      </c>
      <c r="S2987">
        <f t="shared" si="514"/>
        <v>100895</v>
      </c>
      <c r="T2987">
        <f t="shared" si="515"/>
        <v>100896</v>
      </c>
      <c r="U2987">
        <f t="shared" si="516"/>
        <v>202984</v>
      </c>
      <c r="V2987" s="7">
        <f>IFERROR(VLOOKUP(VALUE(L2987),工作表2!$A:$N,14,1)/50,0)</f>
        <v>1024378.63</v>
      </c>
      <c r="W2987" s="7">
        <f>IFERROR(VLOOKUP(VALUE(M2987),工作表2!$A:$N,14,1)/50,0)</f>
        <v>1024378.63</v>
      </c>
      <c r="X2987" s="7">
        <f>IFERROR(VLOOKUP(VALUE(N2987),工作表2!$A:$N,14,1)/50,0)</f>
        <v>1024378.63</v>
      </c>
      <c r="Y2987" s="7">
        <f>IFERROR(VLOOKUP(VALUE(O2987),工作表2!$A:$N,14,1)/50,0)</f>
        <v>1024378.63</v>
      </c>
      <c r="Z2987" s="7">
        <f>IFERROR(VLOOKUP(VALUE(P2987),工作表2!$A:$N,14,1)/50,0)</f>
        <v>1024378.63</v>
      </c>
      <c r="AA2987" s="7">
        <f>IFERROR(VLOOKUP(VALUE(Q2987),工作表2!$A:$N,14,1)/50,0)</f>
        <v>1024378.63</v>
      </c>
      <c r="AB2987" s="7">
        <f>IFERROR(VLOOKUP(VALUE(R2987),工作表2!$A:$N,14,1)/50,0)</f>
        <v>1024378.63</v>
      </c>
      <c r="AC2987" s="7">
        <f>IFERROR(VLOOKUP(VALUE(S2987),工作表2!$A:$N,14,1)/50,0)</f>
        <v>1024378.63</v>
      </c>
      <c r="AD2987" s="7">
        <f>IFERROR(VLOOKUP(VALUE(T2987),工作表2!$A:$N,14,1)/50,0)</f>
        <v>1024378.63</v>
      </c>
      <c r="AE2987" s="7">
        <f>IFERROR(VLOOKUP(VALUE(U2987),工作表2!$A:$N,14,1),0)</f>
        <v>156726963.5</v>
      </c>
      <c r="AF2987" s="7">
        <f t="shared" si="517"/>
        <v>165946371.16999999</v>
      </c>
    </row>
    <row r="2988" spans="1:32" x14ac:dyDescent="0.15">
      <c r="A2988" s="8">
        <v>102984</v>
      </c>
      <c r="B2988" s="3" t="s">
        <v>10869</v>
      </c>
      <c r="C2988" t="s">
        <v>10860</v>
      </c>
      <c r="D2988" t="s">
        <v>10861</v>
      </c>
      <c r="E2988" t="s">
        <v>10862</v>
      </c>
      <c r="F2988" t="s">
        <v>10863</v>
      </c>
      <c r="G2988" t="s">
        <v>10864</v>
      </c>
      <c r="H2988" t="s">
        <v>10884</v>
      </c>
      <c r="I2988" t="s">
        <v>10866</v>
      </c>
      <c r="J2988" t="s">
        <v>10886</v>
      </c>
      <c r="K2988" t="s">
        <v>10887</v>
      </c>
      <c r="L2988">
        <f t="shared" si="507"/>
        <v>100896</v>
      </c>
      <c r="M2988">
        <f t="shared" si="508"/>
        <v>100895</v>
      </c>
      <c r="N2988">
        <f t="shared" si="509"/>
        <v>100897</v>
      </c>
      <c r="O2988">
        <f t="shared" si="510"/>
        <v>100895</v>
      </c>
      <c r="P2988">
        <f t="shared" si="511"/>
        <v>100897</v>
      </c>
      <c r="Q2988">
        <f t="shared" si="512"/>
        <v>100896</v>
      </c>
      <c r="R2988">
        <f t="shared" si="513"/>
        <v>100895</v>
      </c>
      <c r="S2988">
        <f t="shared" si="514"/>
        <v>100895</v>
      </c>
      <c r="T2988">
        <f t="shared" si="515"/>
        <v>100897</v>
      </c>
      <c r="U2988">
        <f t="shared" si="516"/>
        <v>202985</v>
      </c>
      <c r="V2988" s="7">
        <f>IFERROR(VLOOKUP(VALUE(L2988),工作表2!$A:$N,14,1)/50,0)</f>
        <v>1024378.63</v>
      </c>
      <c r="W2988" s="7">
        <f>IFERROR(VLOOKUP(VALUE(M2988),工作表2!$A:$N,14,1)/50,0)</f>
        <v>1024378.63</v>
      </c>
      <c r="X2988" s="7">
        <f>IFERROR(VLOOKUP(VALUE(N2988),工作表2!$A:$N,14,1)/50,0)</f>
        <v>1024378.63</v>
      </c>
      <c r="Y2988" s="7">
        <f>IFERROR(VLOOKUP(VALUE(O2988),工作表2!$A:$N,14,1)/50,0)</f>
        <v>1024378.63</v>
      </c>
      <c r="Z2988" s="7">
        <f>IFERROR(VLOOKUP(VALUE(P2988),工作表2!$A:$N,14,1)/50,0)</f>
        <v>1024378.63</v>
      </c>
      <c r="AA2988" s="7">
        <f>IFERROR(VLOOKUP(VALUE(Q2988),工作表2!$A:$N,14,1)/50,0)</f>
        <v>1024378.63</v>
      </c>
      <c r="AB2988" s="7">
        <f>IFERROR(VLOOKUP(VALUE(R2988),工作表2!$A:$N,14,1)/50,0)</f>
        <v>1024378.63</v>
      </c>
      <c r="AC2988" s="7">
        <f>IFERROR(VLOOKUP(VALUE(S2988),工作表2!$A:$N,14,1)/50,0)</f>
        <v>1024378.63</v>
      </c>
      <c r="AD2988" s="7">
        <f>IFERROR(VLOOKUP(VALUE(T2988),工作表2!$A:$N,14,1)/50,0)</f>
        <v>1024378.63</v>
      </c>
      <c r="AE2988" s="7">
        <f>IFERROR(VLOOKUP(VALUE(U2988),工作表2!$A:$N,14,1),0)</f>
        <v>154105190</v>
      </c>
      <c r="AF2988" s="7">
        <f t="shared" si="517"/>
        <v>163324597.66999999</v>
      </c>
    </row>
    <row r="2989" spans="1:32" x14ac:dyDescent="0.15">
      <c r="A2989" s="8">
        <v>102985</v>
      </c>
      <c r="B2989" s="3" t="s">
        <v>10877</v>
      </c>
      <c r="C2989" t="s">
        <v>10870</v>
      </c>
      <c r="D2989" t="s">
        <v>10861</v>
      </c>
      <c r="E2989" t="s">
        <v>10862</v>
      </c>
      <c r="F2989" t="s">
        <v>10863</v>
      </c>
      <c r="G2989" t="s">
        <v>10879</v>
      </c>
      <c r="H2989" t="s">
        <v>10873</v>
      </c>
      <c r="I2989" t="s">
        <v>10874</v>
      </c>
      <c r="J2989" t="s">
        <v>10886</v>
      </c>
      <c r="K2989" t="s">
        <v>10888</v>
      </c>
      <c r="L2989">
        <f t="shared" si="507"/>
        <v>100895</v>
      </c>
      <c r="M2989">
        <f t="shared" si="508"/>
        <v>100896</v>
      </c>
      <c r="N2989">
        <f t="shared" si="509"/>
        <v>100897</v>
      </c>
      <c r="O2989">
        <f t="shared" si="510"/>
        <v>100895</v>
      </c>
      <c r="P2989">
        <f t="shared" si="511"/>
        <v>100897</v>
      </c>
      <c r="Q2989">
        <f t="shared" si="512"/>
        <v>100897</v>
      </c>
      <c r="R2989">
        <f t="shared" si="513"/>
        <v>100896</v>
      </c>
      <c r="S2989">
        <f t="shared" si="514"/>
        <v>100896</v>
      </c>
      <c r="T2989">
        <f t="shared" si="515"/>
        <v>100897</v>
      </c>
      <c r="U2989">
        <f t="shared" si="516"/>
        <v>202986</v>
      </c>
      <c r="V2989" s="7">
        <f>IFERROR(VLOOKUP(VALUE(L2989),工作表2!$A:$N,14,1)/50,0)</f>
        <v>1024378.63</v>
      </c>
      <c r="W2989" s="7">
        <f>IFERROR(VLOOKUP(VALUE(M2989),工作表2!$A:$N,14,1)/50,0)</f>
        <v>1024378.63</v>
      </c>
      <c r="X2989" s="7">
        <f>IFERROR(VLOOKUP(VALUE(N2989),工作表2!$A:$N,14,1)/50,0)</f>
        <v>1024378.63</v>
      </c>
      <c r="Y2989" s="7">
        <f>IFERROR(VLOOKUP(VALUE(O2989),工作表2!$A:$N,14,1)/50,0)</f>
        <v>1024378.63</v>
      </c>
      <c r="Z2989" s="7">
        <f>IFERROR(VLOOKUP(VALUE(P2989),工作表2!$A:$N,14,1)/50,0)</f>
        <v>1024378.63</v>
      </c>
      <c r="AA2989" s="7">
        <f>IFERROR(VLOOKUP(VALUE(Q2989),工作表2!$A:$N,14,1)/50,0)</f>
        <v>1024378.63</v>
      </c>
      <c r="AB2989" s="7">
        <f>IFERROR(VLOOKUP(VALUE(R2989),工作表2!$A:$N,14,1)/50,0)</f>
        <v>1024378.63</v>
      </c>
      <c r="AC2989" s="7">
        <f>IFERROR(VLOOKUP(VALUE(S2989),工作表2!$A:$N,14,1)/50,0)</f>
        <v>1024378.63</v>
      </c>
      <c r="AD2989" s="7">
        <f>IFERROR(VLOOKUP(VALUE(T2989),工作表2!$A:$N,14,1)/50,0)</f>
        <v>1024378.63</v>
      </c>
      <c r="AE2989" s="7">
        <f>IFERROR(VLOOKUP(VALUE(U2989),工作表2!$A:$N,14,1),0)</f>
        <v>154186925.5</v>
      </c>
      <c r="AF2989" s="7">
        <f t="shared" si="517"/>
        <v>163406333.16999999</v>
      </c>
    </row>
    <row r="2990" spans="1:32" x14ac:dyDescent="0.15">
      <c r="A2990" s="8">
        <v>102986</v>
      </c>
      <c r="B2990" s="3" t="s">
        <v>10859</v>
      </c>
      <c r="C2990" t="s">
        <v>10881</v>
      </c>
      <c r="D2990" t="s">
        <v>10871</v>
      </c>
      <c r="E2990" t="s">
        <v>10862</v>
      </c>
      <c r="F2990" t="s">
        <v>10878</v>
      </c>
      <c r="G2990" t="s">
        <v>10864</v>
      </c>
      <c r="H2990" t="s">
        <v>10884</v>
      </c>
      <c r="I2990" t="s">
        <v>10889</v>
      </c>
      <c r="J2990" t="s">
        <v>10875</v>
      </c>
      <c r="K2990" t="s">
        <v>10890</v>
      </c>
      <c r="L2990">
        <f t="shared" si="507"/>
        <v>100897</v>
      </c>
      <c r="M2990">
        <f t="shared" si="508"/>
        <v>100897</v>
      </c>
      <c r="N2990">
        <f t="shared" si="509"/>
        <v>100895</v>
      </c>
      <c r="O2990">
        <f t="shared" si="510"/>
        <v>100895</v>
      </c>
      <c r="P2990">
        <f t="shared" si="511"/>
        <v>100896</v>
      </c>
      <c r="Q2990">
        <f t="shared" si="512"/>
        <v>100896</v>
      </c>
      <c r="R2990">
        <f t="shared" si="513"/>
        <v>100895</v>
      </c>
      <c r="S2990">
        <f t="shared" si="514"/>
        <v>100897</v>
      </c>
      <c r="T2990">
        <f t="shared" si="515"/>
        <v>100896</v>
      </c>
      <c r="U2990">
        <f t="shared" si="516"/>
        <v>202987</v>
      </c>
      <c r="V2990" s="7">
        <f>IFERROR(VLOOKUP(VALUE(L2990),工作表2!$A:$N,14,1)/50,0)</f>
        <v>1024378.63</v>
      </c>
      <c r="W2990" s="7">
        <f>IFERROR(VLOOKUP(VALUE(M2990),工作表2!$A:$N,14,1)/50,0)</f>
        <v>1024378.63</v>
      </c>
      <c r="X2990" s="7">
        <f>IFERROR(VLOOKUP(VALUE(N2990),工作表2!$A:$N,14,1)/50,0)</f>
        <v>1024378.63</v>
      </c>
      <c r="Y2990" s="7">
        <f>IFERROR(VLOOKUP(VALUE(O2990),工作表2!$A:$N,14,1)/50,0)</f>
        <v>1024378.63</v>
      </c>
      <c r="Z2990" s="7">
        <f>IFERROR(VLOOKUP(VALUE(P2990),工作表2!$A:$N,14,1)/50,0)</f>
        <v>1024378.63</v>
      </c>
      <c r="AA2990" s="7">
        <f>IFERROR(VLOOKUP(VALUE(Q2990),工作表2!$A:$N,14,1)/50,0)</f>
        <v>1024378.63</v>
      </c>
      <c r="AB2990" s="7">
        <f>IFERROR(VLOOKUP(VALUE(R2990),工作表2!$A:$N,14,1)/50,0)</f>
        <v>1024378.63</v>
      </c>
      <c r="AC2990" s="7">
        <f>IFERROR(VLOOKUP(VALUE(S2990),工作表2!$A:$N,14,1)/50,0)</f>
        <v>1024378.63</v>
      </c>
      <c r="AD2990" s="7">
        <f>IFERROR(VLOOKUP(VALUE(T2990),工作表2!$A:$N,14,1)/50,0)</f>
        <v>1024378.63</v>
      </c>
      <c r="AE2990" s="7">
        <f>IFERROR(VLOOKUP(VALUE(U2990),工作表2!$A:$N,14,1),0)</f>
        <v>156975340.5</v>
      </c>
      <c r="AF2990" s="7">
        <f t="shared" si="517"/>
        <v>166194748.16999999</v>
      </c>
    </row>
    <row r="2991" spans="1:32" x14ac:dyDescent="0.15">
      <c r="A2991" s="8">
        <v>102987</v>
      </c>
      <c r="B2991" s="3" t="s">
        <v>10859</v>
      </c>
      <c r="C2991" t="s">
        <v>10870</v>
      </c>
      <c r="D2991" t="s">
        <v>10861</v>
      </c>
      <c r="E2991" t="s">
        <v>10872</v>
      </c>
      <c r="F2991" t="s">
        <v>10891</v>
      </c>
      <c r="G2991" t="s">
        <v>10879</v>
      </c>
      <c r="H2991" t="s">
        <v>10865</v>
      </c>
      <c r="I2991" t="s">
        <v>10866</v>
      </c>
      <c r="J2991" t="s">
        <v>10867</v>
      </c>
      <c r="K2991" t="s">
        <v>10892</v>
      </c>
      <c r="L2991">
        <f t="shared" si="507"/>
        <v>100897</v>
      </c>
      <c r="M2991">
        <f t="shared" si="508"/>
        <v>100896</v>
      </c>
      <c r="N2991">
        <f t="shared" si="509"/>
        <v>100897</v>
      </c>
      <c r="O2991">
        <f t="shared" si="510"/>
        <v>100896</v>
      </c>
      <c r="P2991">
        <f t="shared" si="511"/>
        <v>100895</v>
      </c>
      <c r="Q2991">
        <f t="shared" si="512"/>
        <v>100897</v>
      </c>
      <c r="R2991">
        <f t="shared" si="513"/>
        <v>100897</v>
      </c>
      <c r="S2991">
        <f t="shared" si="514"/>
        <v>100895</v>
      </c>
      <c r="T2991">
        <f t="shared" si="515"/>
        <v>100895</v>
      </c>
      <c r="U2991">
        <f t="shared" si="516"/>
        <v>202988</v>
      </c>
      <c r="V2991" s="7">
        <f>IFERROR(VLOOKUP(VALUE(L2991),工作表2!$A:$N,14,1)/50,0)</f>
        <v>1024378.63</v>
      </c>
      <c r="W2991" s="7">
        <f>IFERROR(VLOOKUP(VALUE(M2991),工作表2!$A:$N,14,1)/50,0)</f>
        <v>1024378.63</v>
      </c>
      <c r="X2991" s="7">
        <f>IFERROR(VLOOKUP(VALUE(N2991),工作表2!$A:$N,14,1)/50,0)</f>
        <v>1024378.63</v>
      </c>
      <c r="Y2991" s="7">
        <f>IFERROR(VLOOKUP(VALUE(O2991),工作表2!$A:$N,14,1)/50,0)</f>
        <v>1024378.63</v>
      </c>
      <c r="Z2991" s="7">
        <f>IFERROR(VLOOKUP(VALUE(P2991),工作表2!$A:$N,14,1)/50,0)</f>
        <v>1024378.63</v>
      </c>
      <c r="AA2991" s="7">
        <f>IFERROR(VLOOKUP(VALUE(Q2991),工作表2!$A:$N,14,1)/50,0)</f>
        <v>1024378.63</v>
      </c>
      <c r="AB2991" s="7">
        <f>IFERROR(VLOOKUP(VALUE(R2991),工作表2!$A:$N,14,1)/50,0)</f>
        <v>1024378.63</v>
      </c>
      <c r="AC2991" s="7">
        <f>IFERROR(VLOOKUP(VALUE(S2991),工作表2!$A:$N,14,1)/50,0)</f>
        <v>1024378.63</v>
      </c>
      <c r="AD2991" s="7">
        <f>IFERROR(VLOOKUP(VALUE(T2991),工作表2!$A:$N,14,1)/50,0)</f>
        <v>1024378.63</v>
      </c>
      <c r="AE2991" s="7">
        <f>IFERROR(VLOOKUP(VALUE(U2991),工作表2!$A:$N,14,1),0)</f>
        <v>155758498</v>
      </c>
      <c r="AF2991" s="7">
        <f t="shared" si="517"/>
        <v>164977905.66999999</v>
      </c>
    </row>
    <row r="2992" spans="1:32" x14ac:dyDescent="0.15">
      <c r="A2992" s="8">
        <v>102988</v>
      </c>
      <c r="B2992" s="3" t="s">
        <v>10869</v>
      </c>
      <c r="C2992" t="s">
        <v>10870</v>
      </c>
      <c r="D2992" t="s">
        <v>10861</v>
      </c>
      <c r="E2992" t="s">
        <v>10882</v>
      </c>
      <c r="F2992" t="s">
        <v>10863</v>
      </c>
      <c r="G2992" t="s">
        <v>10864</v>
      </c>
      <c r="H2992" t="s">
        <v>10873</v>
      </c>
      <c r="I2992" t="s">
        <v>10874</v>
      </c>
      <c r="J2992" t="s">
        <v>10875</v>
      </c>
      <c r="K2992" t="s">
        <v>10893</v>
      </c>
      <c r="L2992">
        <f t="shared" si="507"/>
        <v>100896</v>
      </c>
      <c r="M2992">
        <f t="shared" si="508"/>
        <v>100896</v>
      </c>
      <c r="N2992">
        <f t="shared" si="509"/>
        <v>100897</v>
      </c>
      <c r="O2992">
        <f t="shared" si="510"/>
        <v>100897</v>
      </c>
      <c r="P2992">
        <f t="shared" si="511"/>
        <v>100897</v>
      </c>
      <c r="Q2992">
        <f t="shared" si="512"/>
        <v>100896</v>
      </c>
      <c r="R2992">
        <f t="shared" si="513"/>
        <v>100896</v>
      </c>
      <c r="S2992">
        <f t="shared" si="514"/>
        <v>100896</v>
      </c>
      <c r="T2992">
        <f t="shared" si="515"/>
        <v>100896</v>
      </c>
      <c r="U2992">
        <f t="shared" si="516"/>
        <v>202989</v>
      </c>
      <c r="V2992" s="7">
        <f>IFERROR(VLOOKUP(VALUE(L2992),工作表2!$A:$N,14,1)/50,0)</f>
        <v>1024378.63</v>
      </c>
      <c r="W2992" s="7">
        <f>IFERROR(VLOOKUP(VALUE(M2992),工作表2!$A:$N,14,1)/50,0)</f>
        <v>1024378.63</v>
      </c>
      <c r="X2992" s="7">
        <f>IFERROR(VLOOKUP(VALUE(N2992),工作表2!$A:$N,14,1)/50,0)</f>
        <v>1024378.63</v>
      </c>
      <c r="Y2992" s="7">
        <f>IFERROR(VLOOKUP(VALUE(O2992),工作表2!$A:$N,14,1)/50,0)</f>
        <v>1024378.63</v>
      </c>
      <c r="Z2992" s="7">
        <f>IFERROR(VLOOKUP(VALUE(P2992),工作表2!$A:$N,14,1)/50,0)</f>
        <v>1024378.63</v>
      </c>
      <c r="AA2992" s="7">
        <f>IFERROR(VLOOKUP(VALUE(Q2992),工作表2!$A:$N,14,1)/50,0)</f>
        <v>1024378.63</v>
      </c>
      <c r="AB2992" s="7">
        <f>IFERROR(VLOOKUP(VALUE(R2992),工作表2!$A:$N,14,1)/50,0)</f>
        <v>1024378.63</v>
      </c>
      <c r="AC2992" s="7">
        <f>IFERROR(VLOOKUP(VALUE(S2992),工作表2!$A:$N,14,1)/50,0)</f>
        <v>1024378.63</v>
      </c>
      <c r="AD2992" s="7">
        <f>IFERROR(VLOOKUP(VALUE(T2992),工作表2!$A:$N,14,1)/50,0)</f>
        <v>1024378.63</v>
      </c>
      <c r="AE2992" s="7">
        <f>IFERROR(VLOOKUP(VALUE(U2992),工作表2!$A:$N,14,1),0)</f>
        <v>156382632.5</v>
      </c>
      <c r="AF2992" s="7">
        <f t="shared" si="517"/>
        <v>165602040.16999999</v>
      </c>
    </row>
    <row r="2993" spans="1:32" x14ac:dyDescent="0.15">
      <c r="A2993" s="8">
        <v>102989</v>
      </c>
      <c r="B2993" s="3" t="s">
        <v>10877</v>
      </c>
      <c r="C2993" t="s">
        <v>10860</v>
      </c>
      <c r="D2993" t="s">
        <v>10894</v>
      </c>
      <c r="E2993" t="s">
        <v>10862</v>
      </c>
      <c r="F2993" t="s">
        <v>10878</v>
      </c>
      <c r="G2993" t="s">
        <v>10883</v>
      </c>
      <c r="H2993" t="s">
        <v>10884</v>
      </c>
      <c r="I2993" t="s">
        <v>10889</v>
      </c>
      <c r="J2993" t="s">
        <v>10867</v>
      </c>
      <c r="K2993" t="s">
        <v>10895</v>
      </c>
      <c r="L2993">
        <f t="shared" si="507"/>
        <v>100895</v>
      </c>
      <c r="M2993">
        <f t="shared" si="508"/>
        <v>100895</v>
      </c>
      <c r="N2993">
        <f t="shared" si="509"/>
        <v>100896</v>
      </c>
      <c r="O2993">
        <f t="shared" si="510"/>
        <v>100895</v>
      </c>
      <c r="P2993">
        <f t="shared" si="511"/>
        <v>100896</v>
      </c>
      <c r="Q2993">
        <f t="shared" si="512"/>
        <v>100895</v>
      </c>
      <c r="R2993">
        <f t="shared" si="513"/>
        <v>100895</v>
      </c>
      <c r="S2993">
        <f t="shared" si="514"/>
        <v>100897</v>
      </c>
      <c r="T2993">
        <f t="shared" si="515"/>
        <v>100895</v>
      </c>
      <c r="U2993">
        <f t="shared" si="516"/>
        <v>202990</v>
      </c>
      <c r="V2993" s="7">
        <f>IFERROR(VLOOKUP(VALUE(L2993),工作表2!$A:$N,14,1)/50,0)</f>
        <v>1024378.63</v>
      </c>
      <c r="W2993" s="7">
        <f>IFERROR(VLOOKUP(VALUE(M2993),工作表2!$A:$N,14,1)/50,0)</f>
        <v>1024378.63</v>
      </c>
      <c r="X2993" s="7">
        <f>IFERROR(VLOOKUP(VALUE(N2993),工作表2!$A:$N,14,1)/50,0)</f>
        <v>1024378.63</v>
      </c>
      <c r="Y2993" s="7">
        <f>IFERROR(VLOOKUP(VALUE(O2993),工作表2!$A:$N,14,1)/50,0)</f>
        <v>1024378.63</v>
      </c>
      <c r="Z2993" s="7">
        <f>IFERROR(VLOOKUP(VALUE(P2993),工作表2!$A:$N,14,1)/50,0)</f>
        <v>1024378.63</v>
      </c>
      <c r="AA2993" s="7">
        <f>IFERROR(VLOOKUP(VALUE(Q2993),工作表2!$A:$N,14,1)/50,0)</f>
        <v>1024378.63</v>
      </c>
      <c r="AB2993" s="7">
        <f>IFERROR(VLOOKUP(VALUE(R2993),工作表2!$A:$N,14,1)/50,0)</f>
        <v>1024378.63</v>
      </c>
      <c r="AC2993" s="7">
        <f>IFERROR(VLOOKUP(VALUE(S2993),工作表2!$A:$N,14,1)/50,0)</f>
        <v>1024378.63</v>
      </c>
      <c r="AD2993" s="7">
        <f>IFERROR(VLOOKUP(VALUE(T2993),工作表2!$A:$N,14,1)/50,0)</f>
        <v>1024378.63</v>
      </c>
      <c r="AE2993" s="7">
        <f>IFERROR(VLOOKUP(VALUE(U2993),工作表2!$A:$N,14,1),0)</f>
        <v>157224009</v>
      </c>
      <c r="AF2993" s="7">
        <f t="shared" si="517"/>
        <v>166443416.66999999</v>
      </c>
    </row>
    <row r="2994" spans="1:32" x14ac:dyDescent="0.15">
      <c r="A2994" s="8">
        <v>102990</v>
      </c>
      <c r="B2994" s="3" t="s">
        <v>10896</v>
      </c>
      <c r="C2994" t="s">
        <v>10897</v>
      </c>
      <c r="D2994" t="s">
        <v>10898</v>
      </c>
      <c r="E2994" t="s">
        <v>10899</v>
      </c>
      <c r="F2994" t="s">
        <v>10900</v>
      </c>
      <c r="G2994" t="s">
        <v>10901</v>
      </c>
      <c r="H2994" t="s">
        <v>10902</v>
      </c>
      <c r="I2994" t="s">
        <v>10903</v>
      </c>
      <c r="J2994" t="s">
        <v>10904</v>
      </c>
      <c r="K2994" t="s">
        <v>10905</v>
      </c>
      <c r="L2994">
        <f t="shared" si="507"/>
        <v>100899</v>
      </c>
      <c r="M2994">
        <f t="shared" si="508"/>
        <v>100900</v>
      </c>
      <c r="N2994">
        <f t="shared" si="509"/>
        <v>100900</v>
      </c>
      <c r="O2994">
        <f t="shared" si="510"/>
        <v>100899</v>
      </c>
      <c r="P2994">
        <f t="shared" si="511"/>
        <v>100900</v>
      </c>
      <c r="Q2994">
        <f t="shared" si="512"/>
        <v>100900</v>
      </c>
      <c r="R2994">
        <f t="shared" si="513"/>
        <v>100898</v>
      </c>
      <c r="S2994">
        <f t="shared" si="514"/>
        <v>100900</v>
      </c>
      <c r="T2994">
        <f t="shared" si="515"/>
        <v>100898</v>
      </c>
      <c r="U2994">
        <f t="shared" si="516"/>
        <v>202991</v>
      </c>
      <c r="V2994" s="7">
        <f>IFERROR(VLOOKUP(VALUE(L2994),工作表2!$A:$N,14,1)/50,0)</f>
        <v>1031515.16</v>
      </c>
      <c r="W2994" s="7">
        <f>IFERROR(VLOOKUP(VALUE(M2994),工作表2!$A:$N,14,1)/50,0)</f>
        <v>1031515.16</v>
      </c>
      <c r="X2994" s="7">
        <f>IFERROR(VLOOKUP(VALUE(N2994),工作表2!$A:$N,14,1)/50,0)</f>
        <v>1031515.16</v>
      </c>
      <c r="Y2994" s="7">
        <f>IFERROR(VLOOKUP(VALUE(O2994),工作表2!$A:$N,14,1)/50,0)</f>
        <v>1031515.16</v>
      </c>
      <c r="Z2994" s="7">
        <f>IFERROR(VLOOKUP(VALUE(P2994),工作表2!$A:$N,14,1)/50,0)</f>
        <v>1031515.16</v>
      </c>
      <c r="AA2994" s="7">
        <f>IFERROR(VLOOKUP(VALUE(Q2994),工作表2!$A:$N,14,1)/50,0)</f>
        <v>1031515.16</v>
      </c>
      <c r="AB2994" s="7">
        <f>IFERROR(VLOOKUP(VALUE(R2994),工作表2!$A:$N,14,1)/50,0)</f>
        <v>1031515.16</v>
      </c>
      <c r="AC2994" s="7">
        <f>IFERROR(VLOOKUP(VALUE(S2994),工作表2!$A:$N,14,1)/50,0)</f>
        <v>1031515.16</v>
      </c>
      <c r="AD2994" s="7">
        <f>IFERROR(VLOOKUP(VALUE(T2994),工作表2!$A:$N,14,1)/50,0)</f>
        <v>1031515.16</v>
      </c>
      <c r="AE2994" s="7">
        <f>IFERROR(VLOOKUP(VALUE(U2994),工作表2!$A:$N,14,1),0)</f>
        <v>154893890.5</v>
      </c>
      <c r="AF2994" s="7">
        <f t="shared" si="517"/>
        <v>164177526.94</v>
      </c>
    </row>
    <row r="2995" spans="1:32" x14ac:dyDescent="0.15">
      <c r="A2995" s="8">
        <v>102991</v>
      </c>
      <c r="B2995" s="3" t="s">
        <v>10906</v>
      </c>
      <c r="C2995" t="s">
        <v>10907</v>
      </c>
      <c r="D2995" t="s">
        <v>10908</v>
      </c>
      <c r="E2995" t="s">
        <v>10899</v>
      </c>
      <c r="F2995" t="s">
        <v>10909</v>
      </c>
      <c r="G2995" t="s">
        <v>10910</v>
      </c>
      <c r="H2995" t="s">
        <v>10911</v>
      </c>
      <c r="I2995" t="s">
        <v>10912</v>
      </c>
      <c r="J2995" t="s">
        <v>10913</v>
      </c>
      <c r="K2995" t="s">
        <v>10914</v>
      </c>
      <c r="L2995">
        <f t="shared" si="507"/>
        <v>100898</v>
      </c>
      <c r="M2995">
        <f t="shared" si="508"/>
        <v>100899</v>
      </c>
      <c r="N2995">
        <f t="shared" si="509"/>
        <v>100899</v>
      </c>
      <c r="O2995">
        <f t="shared" si="510"/>
        <v>100899</v>
      </c>
      <c r="P2995">
        <f t="shared" si="511"/>
        <v>100899</v>
      </c>
      <c r="Q2995">
        <f t="shared" si="512"/>
        <v>100899</v>
      </c>
      <c r="R2995">
        <f t="shared" si="513"/>
        <v>100900</v>
      </c>
      <c r="S2995">
        <f t="shared" si="514"/>
        <v>100899</v>
      </c>
      <c r="T2995">
        <f t="shared" si="515"/>
        <v>100899</v>
      </c>
      <c r="U2995">
        <f t="shared" si="516"/>
        <v>202992</v>
      </c>
      <c r="V2995" s="7">
        <f>IFERROR(VLOOKUP(VALUE(L2995),工作表2!$A:$N,14,1)/50,0)</f>
        <v>1031515.16</v>
      </c>
      <c r="W2995" s="7">
        <f>IFERROR(VLOOKUP(VALUE(M2995),工作表2!$A:$N,14,1)/50,0)</f>
        <v>1031515.16</v>
      </c>
      <c r="X2995" s="7">
        <f>IFERROR(VLOOKUP(VALUE(N2995),工作表2!$A:$N,14,1)/50,0)</f>
        <v>1031515.16</v>
      </c>
      <c r="Y2995" s="7">
        <f>IFERROR(VLOOKUP(VALUE(O2995),工作表2!$A:$N,14,1)/50,0)</f>
        <v>1031515.16</v>
      </c>
      <c r="Z2995" s="7">
        <f>IFERROR(VLOOKUP(VALUE(P2995),工作表2!$A:$N,14,1)/50,0)</f>
        <v>1031515.16</v>
      </c>
      <c r="AA2995" s="7">
        <f>IFERROR(VLOOKUP(VALUE(Q2995),工作表2!$A:$N,14,1)/50,0)</f>
        <v>1031515.16</v>
      </c>
      <c r="AB2995" s="7">
        <f>IFERROR(VLOOKUP(VALUE(R2995),工作表2!$A:$N,14,1)/50,0)</f>
        <v>1031515.16</v>
      </c>
      <c r="AC2995" s="7">
        <f>IFERROR(VLOOKUP(VALUE(S2995),工作表2!$A:$N,14,1)/50,0)</f>
        <v>1031515.16</v>
      </c>
      <c r="AD2995" s="7">
        <f>IFERROR(VLOOKUP(VALUE(T2995),工作表2!$A:$N,14,1)/50,0)</f>
        <v>1031515.16</v>
      </c>
      <c r="AE2995" s="7">
        <f>IFERROR(VLOOKUP(VALUE(U2995),工作表2!$A:$N,14,1),0)</f>
        <v>154975610.5</v>
      </c>
      <c r="AF2995" s="7">
        <f t="shared" si="517"/>
        <v>164259246.94</v>
      </c>
    </row>
    <row r="2996" spans="1:32" x14ac:dyDescent="0.15">
      <c r="A2996" s="8">
        <v>102992</v>
      </c>
      <c r="B2996" s="3" t="s">
        <v>10915</v>
      </c>
      <c r="C2996" t="s">
        <v>10916</v>
      </c>
      <c r="D2996" t="s">
        <v>10917</v>
      </c>
      <c r="E2996" t="s">
        <v>10918</v>
      </c>
      <c r="F2996" t="s">
        <v>10909</v>
      </c>
      <c r="G2996" t="s">
        <v>10901</v>
      </c>
      <c r="H2996" t="s">
        <v>10919</v>
      </c>
      <c r="I2996" t="s">
        <v>10920</v>
      </c>
      <c r="J2996" t="s">
        <v>10921</v>
      </c>
      <c r="K2996" t="s">
        <v>10922</v>
      </c>
      <c r="L2996">
        <f t="shared" si="507"/>
        <v>100900</v>
      </c>
      <c r="M2996">
        <f t="shared" si="508"/>
        <v>100898</v>
      </c>
      <c r="N2996">
        <f t="shared" si="509"/>
        <v>100898</v>
      </c>
      <c r="O2996">
        <f t="shared" si="510"/>
        <v>100898</v>
      </c>
      <c r="P2996">
        <f t="shared" si="511"/>
        <v>100899</v>
      </c>
      <c r="Q2996">
        <f t="shared" si="512"/>
        <v>100900</v>
      </c>
      <c r="R2996">
        <f t="shared" si="513"/>
        <v>100899</v>
      </c>
      <c r="S2996">
        <f t="shared" si="514"/>
        <v>100898</v>
      </c>
      <c r="T2996">
        <f t="shared" si="515"/>
        <v>100900</v>
      </c>
      <c r="U2996">
        <f t="shared" si="516"/>
        <v>202993</v>
      </c>
      <c r="V2996" s="7">
        <f>IFERROR(VLOOKUP(VALUE(L2996),工作表2!$A:$N,14,1)/50,0)</f>
        <v>1031515.16</v>
      </c>
      <c r="W2996" s="7">
        <f>IFERROR(VLOOKUP(VALUE(M2996),工作表2!$A:$N,14,1)/50,0)</f>
        <v>1031515.16</v>
      </c>
      <c r="X2996" s="7">
        <f>IFERROR(VLOOKUP(VALUE(N2996),工作表2!$A:$N,14,1)/50,0)</f>
        <v>1031515.16</v>
      </c>
      <c r="Y2996" s="7">
        <f>IFERROR(VLOOKUP(VALUE(O2996),工作表2!$A:$N,14,1)/50,0)</f>
        <v>1031515.16</v>
      </c>
      <c r="Z2996" s="7">
        <f>IFERROR(VLOOKUP(VALUE(P2996),工作表2!$A:$N,14,1)/50,0)</f>
        <v>1031515.16</v>
      </c>
      <c r="AA2996" s="7">
        <f>IFERROR(VLOOKUP(VALUE(Q2996),工作表2!$A:$N,14,1)/50,0)</f>
        <v>1031515.16</v>
      </c>
      <c r="AB2996" s="7">
        <f>IFERROR(VLOOKUP(VALUE(R2996),工作表2!$A:$N,14,1)/50,0)</f>
        <v>1031515.16</v>
      </c>
      <c r="AC2996" s="7">
        <f>IFERROR(VLOOKUP(VALUE(S2996),工作表2!$A:$N,14,1)/50,0)</f>
        <v>1031515.16</v>
      </c>
      <c r="AD2996" s="7">
        <f>IFERROR(VLOOKUP(VALUE(T2996),工作表2!$A:$N,14,1)/50,0)</f>
        <v>1031515.16</v>
      </c>
      <c r="AE2996" s="7">
        <f>IFERROR(VLOOKUP(VALUE(U2996),工作表2!$A:$N,14,1),0)</f>
        <v>155057362.5</v>
      </c>
      <c r="AF2996" s="7">
        <f t="shared" si="517"/>
        <v>164340998.94</v>
      </c>
    </row>
    <row r="2997" spans="1:32" x14ac:dyDescent="0.15">
      <c r="A2997" s="8">
        <v>102993</v>
      </c>
      <c r="B2997" s="3" t="s">
        <v>10896</v>
      </c>
      <c r="C2997" t="s">
        <v>10907</v>
      </c>
      <c r="D2997" t="s">
        <v>10898</v>
      </c>
      <c r="E2997" t="s">
        <v>10899</v>
      </c>
      <c r="F2997" t="s">
        <v>10900</v>
      </c>
      <c r="G2997" t="s">
        <v>10901</v>
      </c>
      <c r="H2997" t="s">
        <v>10919</v>
      </c>
      <c r="I2997" t="s">
        <v>10903</v>
      </c>
      <c r="J2997" t="s">
        <v>10913</v>
      </c>
      <c r="K2997" t="s">
        <v>10923</v>
      </c>
      <c r="L2997">
        <f t="shared" si="507"/>
        <v>100899</v>
      </c>
      <c r="M2997">
        <f t="shared" si="508"/>
        <v>100899</v>
      </c>
      <c r="N2997">
        <f t="shared" si="509"/>
        <v>100900</v>
      </c>
      <c r="O2997">
        <f t="shared" si="510"/>
        <v>100899</v>
      </c>
      <c r="P2997">
        <f t="shared" si="511"/>
        <v>100900</v>
      </c>
      <c r="Q2997">
        <f t="shared" si="512"/>
        <v>100900</v>
      </c>
      <c r="R2997">
        <f t="shared" si="513"/>
        <v>100899</v>
      </c>
      <c r="S2997">
        <f t="shared" si="514"/>
        <v>100900</v>
      </c>
      <c r="T2997">
        <f t="shared" si="515"/>
        <v>100899</v>
      </c>
      <c r="U2997">
        <f t="shared" si="516"/>
        <v>202994</v>
      </c>
      <c r="V2997" s="7">
        <f>IFERROR(VLOOKUP(VALUE(L2997),工作表2!$A:$N,14,1)/50,0)</f>
        <v>1031515.16</v>
      </c>
      <c r="W2997" s="7">
        <f>IFERROR(VLOOKUP(VALUE(M2997),工作表2!$A:$N,14,1)/50,0)</f>
        <v>1031515.16</v>
      </c>
      <c r="X2997" s="7">
        <f>IFERROR(VLOOKUP(VALUE(N2997),工作表2!$A:$N,14,1)/50,0)</f>
        <v>1031515.16</v>
      </c>
      <c r="Y2997" s="7">
        <f>IFERROR(VLOOKUP(VALUE(O2997),工作表2!$A:$N,14,1)/50,0)</f>
        <v>1031515.16</v>
      </c>
      <c r="Z2997" s="7">
        <f>IFERROR(VLOOKUP(VALUE(P2997),工作表2!$A:$N,14,1)/50,0)</f>
        <v>1031515.16</v>
      </c>
      <c r="AA2997" s="7">
        <f>IFERROR(VLOOKUP(VALUE(Q2997),工作表2!$A:$N,14,1)/50,0)</f>
        <v>1031515.16</v>
      </c>
      <c r="AB2997" s="7">
        <f>IFERROR(VLOOKUP(VALUE(R2997),工作表2!$A:$N,14,1)/50,0)</f>
        <v>1031515.16</v>
      </c>
      <c r="AC2997" s="7">
        <f>IFERROR(VLOOKUP(VALUE(S2997),工作表2!$A:$N,14,1)/50,0)</f>
        <v>1031515.16</v>
      </c>
      <c r="AD2997" s="7">
        <f>IFERROR(VLOOKUP(VALUE(T2997),工作表2!$A:$N,14,1)/50,0)</f>
        <v>1031515.16</v>
      </c>
      <c r="AE2997" s="7">
        <f>IFERROR(VLOOKUP(VALUE(U2997),工作表2!$A:$N,14,1),0)</f>
        <v>157860470</v>
      </c>
      <c r="AF2997" s="7">
        <f t="shared" si="517"/>
        <v>167144106.44</v>
      </c>
    </row>
    <row r="2998" spans="1:32" x14ac:dyDescent="0.15">
      <c r="A2998" s="8">
        <v>102994</v>
      </c>
      <c r="B2998" s="3" t="s">
        <v>10915</v>
      </c>
      <c r="C2998" t="s">
        <v>10916</v>
      </c>
      <c r="D2998" t="s">
        <v>10908</v>
      </c>
      <c r="E2998" t="s">
        <v>10918</v>
      </c>
      <c r="F2998" t="s">
        <v>10909</v>
      </c>
      <c r="G2998" t="s">
        <v>10924</v>
      </c>
      <c r="H2998" t="s">
        <v>10911</v>
      </c>
      <c r="I2998" t="s">
        <v>10903</v>
      </c>
      <c r="J2998" t="s">
        <v>10921</v>
      </c>
      <c r="K2998" t="s">
        <v>10925</v>
      </c>
      <c r="L2998">
        <f t="shared" si="507"/>
        <v>100900</v>
      </c>
      <c r="M2998">
        <f t="shared" si="508"/>
        <v>100898</v>
      </c>
      <c r="N2998">
        <f t="shared" si="509"/>
        <v>100899</v>
      </c>
      <c r="O2998">
        <f t="shared" si="510"/>
        <v>100898</v>
      </c>
      <c r="P2998">
        <f t="shared" si="511"/>
        <v>100899</v>
      </c>
      <c r="Q2998">
        <f t="shared" si="512"/>
        <v>100898</v>
      </c>
      <c r="R2998">
        <f t="shared" si="513"/>
        <v>100900</v>
      </c>
      <c r="S2998">
        <f t="shared" si="514"/>
        <v>100900</v>
      </c>
      <c r="T2998">
        <f t="shared" si="515"/>
        <v>100900</v>
      </c>
      <c r="U2998">
        <f t="shared" si="516"/>
        <v>202995</v>
      </c>
      <c r="V2998" s="7">
        <f>IFERROR(VLOOKUP(VALUE(L2998),工作表2!$A:$N,14,1)/50,0)</f>
        <v>1031515.16</v>
      </c>
      <c r="W2998" s="7">
        <f>IFERROR(VLOOKUP(VALUE(M2998),工作表2!$A:$N,14,1)/50,0)</f>
        <v>1031515.16</v>
      </c>
      <c r="X2998" s="7">
        <f>IFERROR(VLOOKUP(VALUE(N2998),工作表2!$A:$N,14,1)/50,0)</f>
        <v>1031515.16</v>
      </c>
      <c r="Y2998" s="7">
        <f>IFERROR(VLOOKUP(VALUE(O2998),工作表2!$A:$N,14,1)/50,0)</f>
        <v>1031515.16</v>
      </c>
      <c r="Z2998" s="7">
        <f>IFERROR(VLOOKUP(VALUE(P2998),工作表2!$A:$N,14,1)/50,0)</f>
        <v>1031515.16</v>
      </c>
      <c r="AA2998" s="7">
        <f>IFERROR(VLOOKUP(VALUE(Q2998),工作表2!$A:$N,14,1)/50,0)</f>
        <v>1031515.16</v>
      </c>
      <c r="AB2998" s="7">
        <f>IFERROR(VLOOKUP(VALUE(R2998),工作表2!$A:$N,14,1)/50,0)</f>
        <v>1031515.16</v>
      </c>
      <c r="AC2998" s="7">
        <f>IFERROR(VLOOKUP(VALUE(S2998),工作表2!$A:$N,14,1)/50,0)</f>
        <v>1031515.16</v>
      </c>
      <c r="AD2998" s="7">
        <f>IFERROR(VLOOKUP(VALUE(T2998),工作表2!$A:$N,14,1)/50,0)</f>
        <v>1031515.16</v>
      </c>
      <c r="AE2998" s="7">
        <f>IFERROR(VLOOKUP(VALUE(U2998),工作表2!$A:$N,14,1),0)</f>
        <v>155220964.5</v>
      </c>
      <c r="AF2998" s="7">
        <f t="shared" si="517"/>
        <v>164504600.94</v>
      </c>
    </row>
    <row r="2999" spans="1:32" x14ac:dyDescent="0.15">
      <c r="A2999" s="8">
        <v>102995</v>
      </c>
      <c r="B2999" s="3" t="s">
        <v>10915</v>
      </c>
      <c r="C2999" t="s">
        <v>10916</v>
      </c>
      <c r="D2999" t="s">
        <v>10917</v>
      </c>
      <c r="E2999" t="s">
        <v>10918</v>
      </c>
      <c r="F2999" t="s">
        <v>10900</v>
      </c>
      <c r="G2999" t="s">
        <v>10901</v>
      </c>
      <c r="H2999" t="s">
        <v>10911</v>
      </c>
      <c r="I2999" t="s">
        <v>10912</v>
      </c>
      <c r="J2999" t="s">
        <v>10921</v>
      </c>
      <c r="K2999" t="s">
        <v>10926</v>
      </c>
      <c r="L2999">
        <f t="shared" si="507"/>
        <v>100900</v>
      </c>
      <c r="M2999">
        <f t="shared" si="508"/>
        <v>100898</v>
      </c>
      <c r="N2999">
        <f t="shared" si="509"/>
        <v>100898</v>
      </c>
      <c r="O2999">
        <f t="shared" si="510"/>
        <v>100898</v>
      </c>
      <c r="P2999">
        <f t="shared" si="511"/>
        <v>100900</v>
      </c>
      <c r="Q2999">
        <f t="shared" si="512"/>
        <v>100900</v>
      </c>
      <c r="R2999">
        <f t="shared" si="513"/>
        <v>100900</v>
      </c>
      <c r="S2999">
        <f t="shared" si="514"/>
        <v>100899</v>
      </c>
      <c r="T2999">
        <f t="shared" si="515"/>
        <v>100900</v>
      </c>
      <c r="U2999">
        <f t="shared" si="516"/>
        <v>202996</v>
      </c>
      <c r="V2999" s="7">
        <f>IFERROR(VLOOKUP(VALUE(L2999),工作表2!$A:$N,14,1)/50,0)</f>
        <v>1031515.16</v>
      </c>
      <c r="W2999" s="7">
        <f>IFERROR(VLOOKUP(VALUE(M2999),工作表2!$A:$N,14,1)/50,0)</f>
        <v>1031515.16</v>
      </c>
      <c r="X2999" s="7">
        <f>IFERROR(VLOOKUP(VALUE(N2999),工作表2!$A:$N,14,1)/50,0)</f>
        <v>1031515.16</v>
      </c>
      <c r="Y2999" s="7">
        <f>IFERROR(VLOOKUP(VALUE(O2999),工作表2!$A:$N,14,1)/50,0)</f>
        <v>1031515.16</v>
      </c>
      <c r="Z2999" s="7">
        <f>IFERROR(VLOOKUP(VALUE(P2999),工作表2!$A:$N,14,1)/50,0)</f>
        <v>1031515.16</v>
      </c>
      <c r="AA2999" s="7">
        <f>IFERROR(VLOOKUP(VALUE(Q2999),工作表2!$A:$N,14,1)/50,0)</f>
        <v>1031515.16</v>
      </c>
      <c r="AB2999" s="7">
        <f>IFERROR(VLOOKUP(VALUE(R2999),工作表2!$A:$N,14,1)/50,0)</f>
        <v>1031515.16</v>
      </c>
      <c r="AC2999" s="7">
        <f>IFERROR(VLOOKUP(VALUE(S2999),工作表2!$A:$N,14,1)/50,0)</f>
        <v>1031515.16</v>
      </c>
      <c r="AD2999" s="7">
        <f>IFERROR(VLOOKUP(VALUE(T2999),工作表2!$A:$N,14,1)/50,0)</f>
        <v>1031515.16</v>
      </c>
      <c r="AE2999" s="7">
        <f>IFERROR(VLOOKUP(VALUE(U2999),工作表2!$A:$N,14,1),0)</f>
        <v>155302813.5</v>
      </c>
      <c r="AF2999" s="7">
        <f t="shared" si="517"/>
        <v>164586449.94</v>
      </c>
    </row>
    <row r="3000" spans="1:32" x14ac:dyDescent="0.15">
      <c r="A3000" s="8">
        <v>102996</v>
      </c>
      <c r="B3000" s="3" t="s">
        <v>10896</v>
      </c>
      <c r="C3000" t="s">
        <v>10907</v>
      </c>
      <c r="D3000" t="s">
        <v>10898</v>
      </c>
      <c r="E3000" t="s">
        <v>10899</v>
      </c>
      <c r="F3000" t="s">
        <v>10900</v>
      </c>
      <c r="G3000" t="s">
        <v>10901</v>
      </c>
      <c r="H3000" t="s">
        <v>10919</v>
      </c>
      <c r="I3000" t="s">
        <v>10903</v>
      </c>
      <c r="J3000" t="s">
        <v>10921</v>
      </c>
      <c r="K3000" t="s">
        <v>10927</v>
      </c>
      <c r="L3000">
        <f t="shared" si="507"/>
        <v>100899</v>
      </c>
      <c r="M3000">
        <f t="shared" si="508"/>
        <v>100899</v>
      </c>
      <c r="N3000">
        <f t="shared" si="509"/>
        <v>100900</v>
      </c>
      <c r="O3000">
        <f t="shared" si="510"/>
        <v>100899</v>
      </c>
      <c r="P3000">
        <f t="shared" si="511"/>
        <v>100900</v>
      </c>
      <c r="Q3000">
        <f t="shared" si="512"/>
        <v>100900</v>
      </c>
      <c r="R3000">
        <f t="shared" si="513"/>
        <v>100899</v>
      </c>
      <c r="S3000">
        <f t="shared" si="514"/>
        <v>100900</v>
      </c>
      <c r="T3000">
        <f t="shared" si="515"/>
        <v>100900</v>
      </c>
      <c r="U3000">
        <f t="shared" si="516"/>
        <v>202997</v>
      </c>
      <c r="V3000" s="7">
        <f>IFERROR(VLOOKUP(VALUE(L3000),工作表2!$A:$N,14,1)/50,0)</f>
        <v>1031515.16</v>
      </c>
      <c r="W3000" s="7">
        <f>IFERROR(VLOOKUP(VALUE(M3000),工作表2!$A:$N,14,1)/50,0)</f>
        <v>1031515.16</v>
      </c>
      <c r="X3000" s="7">
        <f>IFERROR(VLOOKUP(VALUE(N3000),工作表2!$A:$N,14,1)/50,0)</f>
        <v>1031515.16</v>
      </c>
      <c r="Y3000" s="7">
        <f>IFERROR(VLOOKUP(VALUE(O3000),工作表2!$A:$N,14,1)/50,0)</f>
        <v>1031515.16</v>
      </c>
      <c r="Z3000" s="7">
        <f>IFERROR(VLOOKUP(VALUE(P3000),工作表2!$A:$N,14,1)/50,0)</f>
        <v>1031515.16</v>
      </c>
      <c r="AA3000" s="7">
        <f>IFERROR(VLOOKUP(VALUE(Q3000),工作表2!$A:$N,14,1)/50,0)</f>
        <v>1031515.16</v>
      </c>
      <c r="AB3000" s="7">
        <f>IFERROR(VLOOKUP(VALUE(R3000),工作表2!$A:$N,14,1)/50,0)</f>
        <v>1031515.16</v>
      </c>
      <c r="AC3000" s="7">
        <f>IFERROR(VLOOKUP(VALUE(S3000),工作表2!$A:$N,14,1)/50,0)</f>
        <v>1031515.16</v>
      </c>
      <c r="AD3000" s="7">
        <f>IFERROR(VLOOKUP(VALUE(T3000),工作表2!$A:$N,14,1)/50,0)</f>
        <v>1031515.16</v>
      </c>
      <c r="AE3000" s="7">
        <f>IFERROR(VLOOKUP(VALUE(U3000),工作表2!$A:$N,14,1),0)</f>
        <v>158109195.5</v>
      </c>
      <c r="AF3000" s="7">
        <f t="shared" si="517"/>
        <v>167392831.94</v>
      </c>
    </row>
    <row r="3001" spans="1:32" x14ac:dyDescent="0.15">
      <c r="A3001" s="8">
        <v>102997</v>
      </c>
      <c r="B3001" s="3" t="s">
        <v>10915</v>
      </c>
      <c r="C3001" t="s">
        <v>10897</v>
      </c>
      <c r="D3001" t="s">
        <v>10898</v>
      </c>
      <c r="E3001" t="s">
        <v>10928</v>
      </c>
      <c r="F3001" t="s">
        <v>10900</v>
      </c>
      <c r="G3001" t="s">
        <v>10924</v>
      </c>
      <c r="H3001" t="s">
        <v>10919</v>
      </c>
      <c r="I3001" t="s">
        <v>10903</v>
      </c>
      <c r="J3001" t="s">
        <v>10904</v>
      </c>
      <c r="K3001" t="s">
        <v>10929</v>
      </c>
      <c r="L3001">
        <f t="shared" si="507"/>
        <v>100900</v>
      </c>
      <c r="M3001">
        <f t="shared" si="508"/>
        <v>100900</v>
      </c>
      <c r="N3001">
        <f t="shared" si="509"/>
        <v>100900</v>
      </c>
      <c r="O3001">
        <f t="shared" si="510"/>
        <v>100900</v>
      </c>
      <c r="P3001">
        <f t="shared" si="511"/>
        <v>100900</v>
      </c>
      <c r="Q3001">
        <f t="shared" si="512"/>
        <v>100898</v>
      </c>
      <c r="R3001">
        <f t="shared" si="513"/>
        <v>100899</v>
      </c>
      <c r="S3001">
        <f t="shared" si="514"/>
        <v>100900</v>
      </c>
      <c r="T3001">
        <f t="shared" si="515"/>
        <v>100898</v>
      </c>
      <c r="U3001">
        <f t="shared" si="516"/>
        <v>202998</v>
      </c>
      <c r="V3001" s="7">
        <f>IFERROR(VLOOKUP(VALUE(L3001),工作表2!$A:$N,14,1)/50,0)</f>
        <v>1031515.16</v>
      </c>
      <c r="W3001" s="7">
        <f>IFERROR(VLOOKUP(VALUE(M3001),工作表2!$A:$N,14,1)/50,0)</f>
        <v>1031515.16</v>
      </c>
      <c r="X3001" s="7">
        <f>IFERROR(VLOOKUP(VALUE(N3001),工作表2!$A:$N,14,1)/50,0)</f>
        <v>1031515.16</v>
      </c>
      <c r="Y3001" s="7">
        <f>IFERROR(VLOOKUP(VALUE(O3001),工作表2!$A:$N,14,1)/50,0)</f>
        <v>1031515.16</v>
      </c>
      <c r="Z3001" s="7">
        <f>IFERROR(VLOOKUP(VALUE(P3001),工作表2!$A:$N,14,1)/50,0)</f>
        <v>1031515.16</v>
      </c>
      <c r="AA3001" s="7">
        <f>IFERROR(VLOOKUP(VALUE(Q3001),工作表2!$A:$N,14,1)/50,0)</f>
        <v>1031515.16</v>
      </c>
      <c r="AB3001" s="7">
        <f>IFERROR(VLOOKUP(VALUE(R3001),工作表2!$A:$N,14,1)/50,0)</f>
        <v>1031515.16</v>
      </c>
      <c r="AC3001" s="7">
        <f>IFERROR(VLOOKUP(VALUE(S3001),工作表2!$A:$N,14,1)/50,0)</f>
        <v>1031515.16</v>
      </c>
      <c r="AD3001" s="7">
        <f>IFERROR(VLOOKUP(VALUE(T3001),工作表2!$A:$N,14,1)/50,0)</f>
        <v>1031515.16</v>
      </c>
      <c r="AE3001" s="7">
        <f>IFERROR(VLOOKUP(VALUE(U3001),工作表2!$A:$N,14,1),0)</f>
        <v>156883898.5</v>
      </c>
      <c r="AF3001" s="7">
        <f t="shared" si="517"/>
        <v>166167534.94</v>
      </c>
    </row>
    <row r="3002" spans="1:32" x14ac:dyDescent="0.15">
      <c r="A3002" s="8">
        <v>102998</v>
      </c>
      <c r="B3002" s="3" t="s">
        <v>10915</v>
      </c>
      <c r="C3002" t="s">
        <v>10916</v>
      </c>
      <c r="D3002" t="s">
        <v>10908</v>
      </c>
      <c r="E3002" t="s">
        <v>10918</v>
      </c>
      <c r="F3002" t="s">
        <v>10930</v>
      </c>
      <c r="G3002" t="s">
        <v>10910</v>
      </c>
      <c r="H3002" t="s">
        <v>10902</v>
      </c>
      <c r="I3002" t="s">
        <v>10920</v>
      </c>
      <c r="J3002" t="s">
        <v>10913</v>
      </c>
      <c r="K3002" t="s">
        <v>10931</v>
      </c>
      <c r="L3002">
        <f t="shared" si="507"/>
        <v>100900</v>
      </c>
      <c r="M3002">
        <f t="shared" si="508"/>
        <v>100898</v>
      </c>
      <c r="N3002">
        <f t="shared" si="509"/>
        <v>100899</v>
      </c>
      <c r="O3002">
        <f t="shared" si="510"/>
        <v>100898</v>
      </c>
      <c r="P3002">
        <f t="shared" si="511"/>
        <v>100898</v>
      </c>
      <c r="Q3002">
        <f t="shared" si="512"/>
        <v>100899</v>
      </c>
      <c r="R3002">
        <f t="shared" si="513"/>
        <v>100898</v>
      </c>
      <c r="S3002">
        <f t="shared" si="514"/>
        <v>100898</v>
      </c>
      <c r="T3002">
        <f t="shared" si="515"/>
        <v>100899</v>
      </c>
      <c r="U3002">
        <f t="shared" si="516"/>
        <v>202999</v>
      </c>
      <c r="V3002" s="7">
        <f>IFERROR(VLOOKUP(VALUE(L3002),工作表2!$A:$N,14,1)/50,0)</f>
        <v>1031515.16</v>
      </c>
      <c r="W3002" s="7">
        <f>IFERROR(VLOOKUP(VALUE(M3002),工作表2!$A:$N,14,1)/50,0)</f>
        <v>1031515.16</v>
      </c>
      <c r="X3002" s="7">
        <f>IFERROR(VLOOKUP(VALUE(N3002),工作表2!$A:$N,14,1)/50,0)</f>
        <v>1031515.16</v>
      </c>
      <c r="Y3002" s="7">
        <f>IFERROR(VLOOKUP(VALUE(O3002),工作表2!$A:$N,14,1)/50,0)</f>
        <v>1031515.16</v>
      </c>
      <c r="Z3002" s="7">
        <f>IFERROR(VLOOKUP(VALUE(P3002),工作表2!$A:$N,14,1)/50,0)</f>
        <v>1031515.16</v>
      </c>
      <c r="AA3002" s="7">
        <f>IFERROR(VLOOKUP(VALUE(Q3002),工作表2!$A:$N,14,1)/50,0)</f>
        <v>1031515.16</v>
      </c>
      <c r="AB3002" s="7">
        <f>IFERROR(VLOOKUP(VALUE(R3002),工作表2!$A:$N,14,1)/50,0)</f>
        <v>1031515.16</v>
      </c>
      <c r="AC3002" s="7">
        <f>IFERROR(VLOOKUP(VALUE(S3002),工作表2!$A:$N,14,1)/50,0)</f>
        <v>1031515.16</v>
      </c>
      <c r="AD3002" s="7">
        <f>IFERROR(VLOOKUP(VALUE(T3002),工作表2!$A:$N,14,1)/50,0)</f>
        <v>1031515.16</v>
      </c>
      <c r="AE3002" s="7">
        <f>IFERROR(VLOOKUP(VALUE(U3002),工作表2!$A:$N,14,1),0)</f>
        <v>157511720.5</v>
      </c>
      <c r="AF3002" s="7">
        <f t="shared" si="517"/>
        <v>166795356.94</v>
      </c>
    </row>
    <row r="3003" spans="1:32" x14ac:dyDescent="0.15">
      <c r="A3003" s="8">
        <v>102999</v>
      </c>
      <c r="B3003" s="3" t="s">
        <v>10896</v>
      </c>
      <c r="C3003" t="s">
        <v>10897</v>
      </c>
      <c r="D3003" t="s">
        <v>10908</v>
      </c>
      <c r="E3003" t="s">
        <v>10928</v>
      </c>
      <c r="F3003" t="s">
        <v>10930</v>
      </c>
      <c r="G3003" t="s">
        <v>10924</v>
      </c>
      <c r="H3003" t="s">
        <v>10911</v>
      </c>
      <c r="I3003" t="s">
        <v>10920</v>
      </c>
      <c r="J3003" t="s">
        <v>10921</v>
      </c>
      <c r="K3003" t="s">
        <v>10932</v>
      </c>
      <c r="L3003">
        <f t="shared" si="507"/>
        <v>100899</v>
      </c>
      <c r="M3003">
        <f t="shared" si="508"/>
        <v>100900</v>
      </c>
      <c r="N3003">
        <f t="shared" si="509"/>
        <v>100899</v>
      </c>
      <c r="O3003">
        <f t="shared" si="510"/>
        <v>100900</v>
      </c>
      <c r="P3003">
        <f t="shared" si="511"/>
        <v>100898</v>
      </c>
      <c r="Q3003">
        <f t="shared" si="512"/>
        <v>100898</v>
      </c>
      <c r="R3003">
        <f t="shared" si="513"/>
        <v>100900</v>
      </c>
      <c r="S3003">
        <f t="shared" si="514"/>
        <v>100898</v>
      </c>
      <c r="T3003">
        <f t="shared" si="515"/>
        <v>100900</v>
      </c>
      <c r="U3003">
        <f t="shared" si="516"/>
        <v>203000</v>
      </c>
      <c r="V3003" s="7">
        <f>IFERROR(VLOOKUP(VALUE(L3003),工作表2!$A:$N,14,1)/50,0)</f>
        <v>1031515.16</v>
      </c>
      <c r="W3003" s="7">
        <f>IFERROR(VLOOKUP(VALUE(M3003),工作表2!$A:$N,14,1)/50,0)</f>
        <v>1031515.16</v>
      </c>
      <c r="X3003" s="7">
        <f>IFERROR(VLOOKUP(VALUE(N3003),工作表2!$A:$N,14,1)/50,0)</f>
        <v>1031515.16</v>
      </c>
      <c r="Y3003" s="7">
        <f>IFERROR(VLOOKUP(VALUE(O3003),工作表2!$A:$N,14,1)/50,0)</f>
        <v>1031515.16</v>
      </c>
      <c r="Z3003" s="7">
        <f>IFERROR(VLOOKUP(VALUE(P3003),工作表2!$A:$N,14,1)/50,0)</f>
        <v>1031515.16</v>
      </c>
      <c r="AA3003" s="7">
        <f>IFERROR(VLOOKUP(VALUE(Q3003),工作表2!$A:$N,14,1)/50,0)</f>
        <v>1031515.16</v>
      </c>
      <c r="AB3003" s="7">
        <f>IFERROR(VLOOKUP(VALUE(R3003),工作表2!$A:$N,14,1)/50,0)</f>
        <v>1031515.16</v>
      </c>
      <c r="AC3003" s="7">
        <f>IFERROR(VLOOKUP(VALUE(S3003),工作表2!$A:$N,14,1)/50,0)</f>
        <v>1031515.16</v>
      </c>
      <c r="AD3003" s="7">
        <f>IFERROR(VLOOKUP(VALUE(T3003),工作表2!$A:$N,14,1)/50,0)</f>
        <v>1031515.16</v>
      </c>
      <c r="AE3003" s="7">
        <f>IFERROR(VLOOKUP(VALUE(U3003),工作表2!$A:$N,14,1),0)</f>
        <v>158358214.5</v>
      </c>
      <c r="AF3003" s="7">
        <f t="shared" si="517"/>
        <v>167641850.94</v>
      </c>
    </row>
    <row r="3004" spans="1:32" x14ac:dyDescent="0.15">
      <c r="A3004" s="8">
        <v>103000</v>
      </c>
      <c r="B3004" s="3" t="s">
        <v>10933</v>
      </c>
      <c r="C3004" t="s">
        <v>10934</v>
      </c>
      <c r="D3004" t="s">
        <v>10935</v>
      </c>
      <c r="E3004" t="s">
        <v>10936</v>
      </c>
      <c r="F3004" t="s">
        <v>10937</v>
      </c>
      <c r="G3004" t="s">
        <v>10938</v>
      </c>
      <c r="H3004" t="s">
        <v>10939</v>
      </c>
      <c r="I3004" t="s">
        <v>10940</v>
      </c>
      <c r="J3004" t="s">
        <v>10941</v>
      </c>
      <c r="K3004" t="s">
        <v>10942</v>
      </c>
      <c r="L3004">
        <f t="shared" si="507"/>
        <v>100901</v>
      </c>
      <c r="M3004">
        <f t="shared" si="508"/>
        <v>100903</v>
      </c>
      <c r="N3004">
        <f t="shared" si="509"/>
        <v>100903</v>
      </c>
      <c r="O3004">
        <f t="shared" si="510"/>
        <v>100901</v>
      </c>
      <c r="P3004">
        <f t="shared" si="511"/>
        <v>100903</v>
      </c>
      <c r="Q3004">
        <f t="shared" si="512"/>
        <v>100902</v>
      </c>
      <c r="R3004">
        <f t="shared" si="513"/>
        <v>100901</v>
      </c>
      <c r="S3004">
        <f t="shared" si="514"/>
        <v>100901</v>
      </c>
      <c r="T3004">
        <f t="shared" si="515"/>
        <v>100903</v>
      </c>
      <c r="U3004">
        <f t="shared" si="516"/>
        <v>203001</v>
      </c>
      <c r="V3004" s="7">
        <f>IFERROR(VLOOKUP(VALUE(L3004),工作表2!$A:$N,14,1)/50,0)</f>
        <v>1038651.68</v>
      </c>
      <c r="W3004" s="7">
        <f>IFERROR(VLOOKUP(VALUE(M3004),工作表2!$A:$N,14,1)/50,0)</f>
        <v>1038651.68</v>
      </c>
      <c r="X3004" s="7">
        <f>IFERROR(VLOOKUP(VALUE(N3004),工作表2!$A:$N,14,1)/50,0)</f>
        <v>1038651.68</v>
      </c>
      <c r="Y3004" s="7">
        <f>IFERROR(VLOOKUP(VALUE(O3004),工作表2!$A:$N,14,1)/50,0)</f>
        <v>1038651.68</v>
      </c>
      <c r="Z3004" s="7">
        <f>IFERROR(VLOOKUP(VALUE(P3004),工作表2!$A:$N,14,1)/50,0)</f>
        <v>1038651.68</v>
      </c>
      <c r="AA3004" s="7">
        <f>IFERROR(VLOOKUP(VALUE(Q3004),工作表2!$A:$N,14,1)/50,0)</f>
        <v>1038651.68</v>
      </c>
      <c r="AB3004" s="7">
        <f>IFERROR(VLOOKUP(VALUE(R3004),工作表2!$A:$N,14,1)/50,0)</f>
        <v>1038651.68</v>
      </c>
      <c r="AC3004" s="7">
        <f>IFERROR(VLOOKUP(VALUE(S3004),工作表2!$A:$N,14,1)/50,0)</f>
        <v>1038651.68</v>
      </c>
      <c r="AD3004" s="7">
        <f>IFERROR(VLOOKUP(VALUE(T3004),工作表2!$A:$N,14,1)/50,0)</f>
        <v>1038651.68</v>
      </c>
      <c r="AE3004" s="7">
        <f>IFERROR(VLOOKUP(VALUE(U3004),工作表2!$A:$N,14,1),0)</f>
        <v>156011373.5</v>
      </c>
      <c r="AF3004" s="7">
        <f t="shared" si="517"/>
        <v>165359238.62</v>
      </c>
    </row>
    <row r="3005" spans="1:32" x14ac:dyDescent="0.15">
      <c r="A3005" s="8">
        <v>103001</v>
      </c>
      <c r="B3005" s="3" t="s">
        <v>10943</v>
      </c>
      <c r="C3005" t="s">
        <v>10944</v>
      </c>
      <c r="D3005" t="s">
        <v>10945</v>
      </c>
      <c r="E3005" t="s">
        <v>10936</v>
      </c>
      <c r="F3005" t="s">
        <v>10946</v>
      </c>
      <c r="G3005" t="s">
        <v>10947</v>
      </c>
      <c r="H3005" t="s">
        <v>10948</v>
      </c>
      <c r="I3005" t="s">
        <v>10949</v>
      </c>
      <c r="J3005" t="s">
        <v>10941</v>
      </c>
      <c r="K3005" t="s">
        <v>10950</v>
      </c>
      <c r="L3005">
        <f t="shared" si="507"/>
        <v>100903</v>
      </c>
      <c r="M3005">
        <f t="shared" si="508"/>
        <v>100902</v>
      </c>
      <c r="N3005">
        <f t="shared" si="509"/>
        <v>100901</v>
      </c>
      <c r="O3005">
        <f t="shared" si="510"/>
        <v>100901</v>
      </c>
      <c r="P3005">
        <f t="shared" si="511"/>
        <v>100901</v>
      </c>
      <c r="Q3005">
        <f t="shared" si="512"/>
        <v>100901</v>
      </c>
      <c r="R3005">
        <f t="shared" si="513"/>
        <v>100903</v>
      </c>
      <c r="S3005">
        <f t="shared" si="514"/>
        <v>100902</v>
      </c>
      <c r="T3005">
        <f t="shared" si="515"/>
        <v>100903</v>
      </c>
      <c r="U3005">
        <f t="shared" si="516"/>
        <v>203002</v>
      </c>
      <c r="V3005" s="7">
        <f>IFERROR(VLOOKUP(VALUE(L3005),工作表2!$A:$N,14,1)/50,0)</f>
        <v>1038651.68</v>
      </c>
      <c r="W3005" s="7">
        <f>IFERROR(VLOOKUP(VALUE(M3005),工作表2!$A:$N,14,1)/50,0)</f>
        <v>1038651.68</v>
      </c>
      <c r="X3005" s="7">
        <f>IFERROR(VLOOKUP(VALUE(N3005),工作表2!$A:$N,14,1)/50,0)</f>
        <v>1038651.68</v>
      </c>
      <c r="Y3005" s="7">
        <f>IFERROR(VLOOKUP(VALUE(O3005),工作表2!$A:$N,14,1)/50,0)</f>
        <v>1038651.68</v>
      </c>
      <c r="Z3005" s="7">
        <f>IFERROR(VLOOKUP(VALUE(P3005),工作表2!$A:$N,14,1)/50,0)</f>
        <v>1038651.68</v>
      </c>
      <c r="AA3005" s="7">
        <f>IFERROR(VLOOKUP(VALUE(Q3005),工作表2!$A:$N,14,1)/50,0)</f>
        <v>1038651.68</v>
      </c>
      <c r="AB3005" s="7">
        <f>IFERROR(VLOOKUP(VALUE(R3005),工作表2!$A:$N,14,1)/50,0)</f>
        <v>1038651.68</v>
      </c>
      <c r="AC3005" s="7">
        <f>IFERROR(VLOOKUP(VALUE(S3005),工作表2!$A:$N,14,1)/50,0)</f>
        <v>1038651.68</v>
      </c>
      <c r="AD3005" s="7">
        <f>IFERROR(VLOOKUP(VALUE(T3005),工作表2!$A:$N,14,1)/50,0)</f>
        <v>1038651.68</v>
      </c>
      <c r="AE3005" s="7">
        <f>IFERROR(VLOOKUP(VALUE(U3005),工作表2!$A:$N,14,1),0)</f>
        <v>156093209.5</v>
      </c>
      <c r="AF3005" s="7">
        <f t="shared" si="517"/>
        <v>165441074.62</v>
      </c>
    </row>
    <row r="3006" spans="1:32" x14ac:dyDescent="0.15">
      <c r="A3006" s="8">
        <v>103002</v>
      </c>
      <c r="B3006" s="3" t="s">
        <v>10933</v>
      </c>
      <c r="C3006" t="s">
        <v>10934</v>
      </c>
      <c r="D3006" t="s">
        <v>10951</v>
      </c>
      <c r="E3006" t="s">
        <v>10952</v>
      </c>
      <c r="F3006" t="s">
        <v>10937</v>
      </c>
      <c r="G3006" t="s">
        <v>10947</v>
      </c>
      <c r="H3006" t="s">
        <v>10953</v>
      </c>
      <c r="I3006" t="s">
        <v>10940</v>
      </c>
      <c r="J3006" t="s">
        <v>10941</v>
      </c>
      <c r="K3006" t="s">
        <v>10954</v>
      </c>
      <c r="L3006">
        <f t="shared" si="507"/>
        <v>100901</v>
      </c>
      <c r="M3006">
        <f t="shared" si="508"/>
        <v>100903</v>
      </c>
      <c r="N3006">
        <f t="shared" si="509"/>
        <v>100902</v>
      </c>
      <c r="O3006">
        <f t="shared" si="510"/>
        <v>100903</v>
      </c>
      <c r="P3006">
        <f t="shared" si="511"/>
        <v>100903</v>
      </c>
      <c r="Q3006">
        <f t="shared" si="512"/>
        <v>100901</v>
      </c>
      <c r="R3006">
        <f t="shared" si="513"/>
        <v>100902</v>
      </c>
      <c r="S3006">
        <f t="shared" si="514"/>
        <v>100901</v>
      </c>
      <c r="T3006">
        <f t="shared" si="515"/>
        <v>100903</v>
      </c>
      <c r="U3006">
        <f t="shared" si="516"/>
        <v>203003</v>
      </c>
      <c r="V3006" s="7">
        <f>IFERROR(VLOOKUP(VALUE(L3006),工作表2!$A:$N,14,1)/50,0)</f>
        <v>1038651.68</v>
      </c>
      <c r="W3006" s="7">
        <f>IFERROR(VLOOKUP(VALUE(M3006),工作表2!$A:$N,14,1)/50,0)</f>
        <v>1038651.68</v>
      </c>
      <c r="X3006" s="7">
        <f>IFERROR(VLOOKUP(VALUE(N3006),工作表2!$A:$N,14,1)/50,0)</f>
        <v>1038651.68</v>
      </c>
      <c r="Y3006" s="7">
        <f>IFERROR(VLOOKUP(VALUE(O3006),工作表2!$A:$N,14,1)/50,0)</f>
        <v>1038651.68</v>
      </c>
      <c r="Z3006" s="7">
        <f>IFERROR(VLOOKUP(VALUE(P3006),工作表2!$A:$N,14,1)/50,0)</f>
        <v>1038651.68</v>
      </c>
      <c r="AA3006" s="7">
        <f>IFERROR(VLOOKUP(VALUE(Q3006),工作表2!$A:$N,14,1)/50,0)</f>
        <v>1038651.68</v>
      </c>
      <c r="AB3006" s="7">
        <f>IFERROR(VLOOKUP(VALUE(R3006),工作表2!$A:$N,14,1)/50,0)</f>
        <v>1038651.68</v>
      </c>
      <c r="AC3006" s="7">
        <f>IFERROR(VLOOKUP(VALUE(S3006),工作表2!$A:$N,14,1)/50,0)</f>
        <v>1038651.68</v>
      </c>
      <c r="AD3006" s="7">
        <f>IFERROR(VLOOKUP(VALUE(T3006),工作表2!$A:$N,14,1)/50,0)</f>
        <v>1038651.68</v>
      </c>
      <c r="AE3006" s="7">
        <f>IFERROR(VLOOKUP(VALUE(U3006),工作表2!$A:$N,14,1),0)</f>
        <v>156175077.5</v>
      </c>
      <c r="AF3006" s="7">
        <f t="shared" si="517"/>
        <v>165522942.62</v>
      </c>
    </row>
    <row r="3007" spans="1:32" x14ac:dyDescent="0.15">
      <c r="A3007" s="8">
        <v>103003</v>
      </c>
      <c r="B3007" s="3" t="s">
        <v>10955</v>
      </c>
      <c r="C3007" t="s">
        <v>10944</v>
      </c>
      <c r="D3007" t="s">
        <v>10935</v>
      </c>
      <c r="E3007" t="s">
        <v>10956</v>
      </c>
      <c r="F3007" t="s">
        <v>10946</v>
      </c>
      <c r="G3007" t="s">
        <v>10947</v>
      </c>
      <c r="H3007" t="s">
        <v>10939</v>
      </c>
      <c r="I3007" t="s">
        <v>10940</v>
      </c>
      <c r="J3007" t="s">
        <v>10957</v>
      </c>
      <c r="K3007" t="s">
        <v>10958</v>
      </c>
      <c r="L3007">
        <f t="shared" si="507"/>
        <v>100902</v>
      </c>
      <c r="M3007">
        <f t="shared" si="508"/>
        <v>100902</v>
      </c>
      <c r="N3007">
        <f t="shared" si="509"/>
        <v>100903</v>
      </c>
      <c r="O3007">
        <f t="shared" si="510"/>
        <v>100902</v>
      </c>
      <c r="P3007">
        <f t="shared" si="511"/>
        <v>100901</v>
      </c>
      <c r="Q3007">
        <f t="shared" si="512"/>
        <v>100901</v>
      </c>
      <c r="R3007">
        <f t="shared" si="513"/>
        <v>100901</v>
      </c>
      <c r="S3007">
        <f t="shared" si="514"/>
        <v>100901</v>
      </c>
      <c r="T3007">
        <f t="shared" si="515"/>
        <v>100902</v>
      </c>
      <c r="U3007">
        <f t="shared" si="516"/>
        <v>203004</v>
      </c>
      <c r="V3007" s="7">
        <f>IFERROR(VLOOKUP(VALUE(L3007),工作表2!$A:$N,14,1)/50,0)</f>
        <v>1038651.68</v>
      </c>
      <c r="W3007" s="7">
        <f>IFERROR(VLOOKUP(VALUE(M3007),工作表2!$A:$N,14,1)/50,0)</f>
        <v>1038651.68</v>
      </c>
      <c r="X3007" s="7">
        <f>IFERROR(VLOOKUP(VALUE(N3007),工作表2!$A:$N,14,1)/50,0)</f>
        <v>1038651.68</v>
      </c>
      <c r="Y3007" s="7">
        <f>IFERROR(VLOOKUP(VALUE(O3007),工作表2!$A:$N,14,1)/50,0)</f>
        <v>1038651.68</v>
      </c>
      <c r="Z3007" s="7">
        <f>IFERROR(VLOOKUP(VALUE(P3007),工作表2!$A:$N,14,1)/50,0)</f>
        <v>1038651.68</v>
      </c>
      <c r="AA3007" s="7">
        <f>IFERROR(VLOOKUP(VALUE(Q3007),工作表2!$A:$N,14,1)/50,0)</f>
        <v>1038651.68</v>
      </c>
      <c r="AB3007" s="7">
        <f>IFERROR(VLOOKUP(VALUE(R3007),工作表2!$A:$N,14,1)/50,0)</f>
        <v>1038651.68</v>
      </c>
      <c r="AC3007" s="7">
        <f>IFERROR(VLOOKUP(VALUE(S3007),工作表2!$A:$N,14,1)/50,0)</f>
        <v>1038651.68</v>
      </c>
      <c r="AD3007" s="7">
        <f>IFERROR(VLOOKUP(VALUE(T3007),工作表2!$A:$N,14,1)/50,0)</f>
        <v>1038651.68</v>
      </c>
      <c r="AE3007" s="7">
        <f>IFERROR(VLOOKUP(VALUE(U3007),工作表2!$A:$N,14,1),0)</f>
        <v>158996199.5</v>
      </c>
      <c r="AF3007" s="7">
        <f t="shared" si="517"/>
        <v>168344064.62</v>
      </c>
    </row>
    <row r="3008" spans="1:32" x14ac:dyDescent="0.15">
      <c r="A3008" s="8">
        <v>103004</v>
      </c>
      <c r="B3008" s="3" t="s">
        <v>10933</v>
      </c>
      <c r="C3008" t="s">
        <v>10944</v>
      </c>
      <c r="D3008" t="s">
        <v>10935</v>
      </c>
      <c r="E3008" t="s">
        <v>10952</v>
      </c>
      <c r="F3008" t="s">
        <v>10946</v>
      </c>
      <c r="G3008" t="s">
        <v>10947</v>
      </c>
      <c r="H3008" t="s">
        <v>10953</v>
      </c>
      <c r="I3008" t="s">
        <v>10959</v>
      </c>
      <c r="J3008" t="s">
        <v>10941</v>
      </c>
      <c r="K3008" t="s">
        <v>10960</v>
      </c>
      <c r="L3008">
        <f t="shared" si="507"/>
        <v>100901</v>
      </c>
      <c r="M3008">
        <f t="shared" si="508"/>
        <v>100902</v>
      </c>
      <c r="N3008">
        <f t="shared" si="509"/>
        <v>100903</v>
      </c>
      <c r="O3008">
        <f t="shared" si="510"/>
        <v>100903</v>
      </c>
      <c r="P3008">
        <f t="shared" si="511"/>
        <v>100901</v>
      </c>
      <c r="Q3008">
        <f t="shared" si="512"/>
        <v>100901</v>
      </c>
      <c r="R3008">
        <f t="shared" si="513"/>
        <v>100902</v>
      </c>
      <c r="S3008">
        <f t="shared" si="514"/>
        <v>100903</v>
      </c>
      <c r="T3008">
        <f t="shared" si="515"/>
        <v>100903</v>
      </c>
      <c r="U3008">
        <f t="shared" si="516"/>
        <v>203005</v>
      </c>
      <c r="V3008" s="7">
        <f>IFERROR(VLOOKUP(VALUE(L3008),工作表2!$A:$N,14,1)/50,0)</f>
        <v>1038651.68</v>
      </c>
      <c r="W3008" s="7">
        <f>IFERROR(VLOOKUP(VALUE(M3008),工作表2!$A:$N,14,1)/50,0)</f>
        <v>1038651.68</v>
      </c>
      <c r="X3008" s="7">
        <f>IFERROR(VLOOKUP(VALUE(N3008),工作表2!$A:$N,14,1)/50,0)</f>
        <v>1038651.68</v>
      </c>
      <c r="Y3008" s="7">
        <f>IFERROR(VLOOKUP(VALUE(O3008),工作表2!$A:$N,14,1)/50,0)</f>
        <v>1038651.68</v>
      </c>
      <c r="Z3008" s="7">
        <f>IFERROR(VLOOKUP(VALUE(P3008),工作表2!$A:$N,14,1)/50,0)</f>
        <v>1038651.68</v>
      </c>
      <c r="AA3008" s="7">
        <f>IFERROR(VLOOKUP(VALUE(Q3008),工作表2!$A:$N,14,1)/50,0)</f>
        <v>1038651.68</v>
      </c>
      <c r="AB3008" s="7">
        <f>IFERROR(VLOOKUP(VALUE(R3008),工作表2!$A:$N,14,1)/50,0)</f>
        <v>1038651.68</v>
      </c>
      <c r="AC3008" s="7">
        <f>IFERROR(VLOOKUP(VALUE(S3008),工作表2!$A:$N,14,1)/50,0)</f>
        <v>1038651.68</v>
      </c>
      <c r="AD3008" s="7">
        <f>IFERROR(VLOOKUP(VALUE(T3008),工作表2!$A:$N,14,1)/50,0)</f>
        <v>1038651.68</v>
      </c>
      <c r="AE3008" s="7">
        <f>IFERROR(VLOOKUP(VALUE(U3008),工作表2!$A:$N,14,1),0)</f>
        <v>156338912.5</v>
      </c>
      <c r="AF3008" s="7">
        <f t="shared" si="517"/>
        <v>165686777.62</v>
      </c>
    </row>
    <row r="3009" spans="1:32" x14ac:dyDescent="0.15">
      <c r="A3009" s="8">
        <v>103005</v>
      </c>
      <c r="B3009" s="3" t="s">
        <v>10955</v>
      </c>
      <c r="C3009" t="s">
        <v>10961</v>
      </c>
      <c r="D3009" t="s">
        <v>10951</v>
      </c>
      <c r="E3009" t="s">
        <v>10936</v>
      </c>
      <c r="F3009" t="s">
        <v>10946</v>
      </c>
      <c r="G3009" t="s">
        <v>10962</v>
      </c>
      <c r="H3009" t="s">
        <v>10953</v>
      </c>
      <c r="I3009" t="s">
        <v>10949</v>
      </c>
      <c r="J3009" t="s">
        <v>10941</v>
      </c>
      <c r="K3009" t="s">
        <v>10963</v>
      </c>
      <c r="L3009">
        <f t="shared" si="507"/>
        <v>100902</v>
      </c>
      <c r="M3009">
        <f t="shared" si="508"/>
        <v>100901</v>
      </c>
      <c r="N3009">
        <f t="shared" si="509"/>
        <v>100902</v>
      </c>
      <c r="O3009">
        <f t="shared" si="510"/>
        <v>100901</v>
      </c>
      <c r="P3009">
        <f t="shared" si="511"/>
        <v>100901</v>
      </c>
      <c r="Q3009">
        <f t="shared" si="512"/>
        <v>100903</v>
      </c>
      <c r="R3009">
        <f t="shared" si="513"/>
        <v>100902</v>
      </c>
      <c r="S3009">
        <f t="shared" si="514"/>
        <v>100902</v>
      </c>
      <c r="T3009">
        <f t="shared" si="515"/>
        <v>100903</v>
      </c>
      <c r="U3009">
        <f t="shared" si="516"/>
        <v>203006</v>
      </c>
      <c r="V3009" s="7">
        <f>IFERROR(VLOOKUP(VALUE(L3009),工作表2!$A:$N,14,1)/50,0)</f>
        <v>1038651.68</v>
      </c>
      <c r="W3009" s="7">
        <f>IFERROR(VLOOKUP(VALUE(M3009),工作表2!$A:$N,14,1)/50,0)</f>
        <v>1038651.68</v>
      </c>
      <c r="X3009" s="7">
        <f>IFERROR(VLOOKUP(VALUE(N3009),工作表2!$A:$N,14,1)/50,0)</f>
        <v>1038651.68</v>
      </c>
      <c r="Y3009" s="7">
        <f>IFERROR(VLOOKUP(VALUE(O3009),工作表2!$A:$N,14,1)/50,0)</f>
        <v>1038651.68</v>
      </c>
      <c r="Z3009" s="7">
        <f>IFERROR(VLOOKUP(VALUE(P3009),工作表2!$A:$N,14,1)/50,0)</f>
        <v>1038651.68</v>
      </c>
      <c r="AA3009" s="7">
        <f>IFERROR(VLOOKUP(VALUE(Q3009),工作表2!$A:$N,14,1)/50,0)</f>
        <v>1038651.68</v>
      </c>
      <c r="AB3009" s="7">
        <f>IFERROR(VLOOKUP(VALUE(R3009),工作表2!$A:$N,14,1)/50,0)</f>
        <v>1038651.68</v>
      </c>
      <c r="AC3009" s="7">
        <f>IFERROR(VLOOKUP(VALUE(S3009),工作表2!$A:$N,14,1)/50,0)</f>
        <v>1038651.68</v>
      </c>
      <c r="AD3009" s="7">
        <f>IFERROR(VLOOKUP(VALUE(T3009),工作表2!$A:$N,14,1)/50,0)</f>
        <v>1038651.68</v>
      </c>
      <c r="AE3009" s="7">
        <f>IFERROR(VLOOKUP(VALUE(U3009),工作表2!$A:$N,14,1),0)</f>
        <v>156420878.5</v>
      </c>
      <c r="AF3009" s="7">
        <f t="shared" si="517"/>
        <v>165768743.62</v>
      </c>
    </row>
    <row r="3010" spans="1:32" x14ac:dyDescent="0.15">
      <c r="A3010" s="8">
        <v>103006</v>
      </c>
      <c r="B3010" s="3" t="s">
        <v>10943</v>
      </c>
      <c r="C3010" t="s">
        <v>10961</v>
      </c>
      <c r="D3010" t="s">
        <v>10935</v>
      </c>
      <c r="E3010" t="s">
        <v>10952</v>
      </c>
      <c r="F3010" t="s">
        <v>10946</v>
      </c>
      <c r="G3010" t="s">
        <v>10962</v>
      </c>
      <c r="H3010" t="s">
        <v>10953</v>
      </c>
      <c r="I3010" t="s">
        <v>10949</v>
      </c>
      <c r="J3010" t="s">
        <v>10941</v>
      </c>
      <c r="K3010" t="s">
        <v>10964</v>
      </c>
      <c r="L3010">
        <f t="shared" si="507"/>
        <v>100903</v>
      </c>
      <c r="M3010">
        <f t="shared" si="508"/>
        <v>100901</v>
      </c>
      <c r="N3010">
        <f t="shared" si="509"/>
        <v>100903</v>
      </c>
      <c r="O3010">
        <f t="shared" si="510"/>
        <v>100903</v>
      </c>
      <c r="P3010">
        <f t="shared" si="511"/>
        <v>100901</v>
      </c>
      <c r="Q3010">
        <f t="shared" si="512"/>
        <v>100903</v>
      </c>
      <c r="R3010">
        <f t="shared" si="513"/>
        <v>100902</v>
      </c>
      <c r="S3010">
        <f t="shared" si="514"/>
        <v>100902</v>
      </c>
      <c r="T3010">
        <f t="shared" si="515"/>
        <v>100903</v>
      </c>
      <c r="U3010">
        <f t="shared" si="516"/>
        <v>203007</v>
      </c>
      <c r="V3010" s="7">
        <f>IFERROR(VLOOKUP(VALUE(L3010),工作表2!$A:$N,14,1)/50,0)</f>
        <v>1038651.68</v>
      </c>
      <c r="W3010" s="7">
        <f>IFERROR(VLOOKUP(VALUE(M3010),工作表2!$A:$N,14,1)/50,0)</f>
        <v>1038651.68</v>
      </c>
      <c r="X3010" s="7">
        <f>IFERROR(VLOOKUP(VALUE(N3010),工作表2!$A:$N,14,1)/50,0)</f>
        <v>1038651.68</v>
      </c>
      <c r="Y3010" s="7">
        <f>IFERROR(VLOOKUP(VALUE(O3010),工作表2!$A:$N,14,1)/50,0)</f>
        <v>1038651.68</v>
      </c>
      <c r="Z3010" s="7">
        <f>IFERROR(VLOOKUP(VALUE(P3010),工作表2!$A:$N,14,1)/50,0)</f>
        <v>1038651.68</v>
      </c>
      <c r="AA3010" s="7">
        <f>IFERROR(VLOOKUP(VALUE(Q3010),工作表2!$A:$N,14,1)/50,0)</f>
        <v>1038651.68</v>
      </c>
      <c r="AB3010" s="7">
        <f>IFERROR(VLOOKUP(VALUE(R3010),工作表2!$A:$N,14,1)/50,0)</f>
        <v>1038651.68</v>
      </c>
      <c r="AC3010" s="7">
        <f>IFERROR(VLOOKUP(VALUE(S3010),工作表2!$A:$N,14,1)/50,0)</f>
        <v>1038651.68</v>
      </c>
      <c r="AD3010" s="7">
        <f>IFERROR(VLOOKUP(VALUE(T3010),工作表2!$A:$N,14,1)/50,0)</f>
        <v>1038651.68</v>
      </c>
      <c r="AE3010" s="7">
        <f>IFERROR(VLOOKUP(VALUE(U3010),工作表2!$A:$N,14,1),0)</f>
        <v>159245286</v>
      </c>
      <c r="AF3010" s="7">
        <f t="shared" si="517"/>
        <v>168593151.12</v>
      </c>
    </row>
    <row r="3011" spans="1:32" x14ac:dyDescent="0.15">
      <c r="A3011" s="8">
        <v>103007</v>
      </c>
      <c r="B3011" s="3" t="s">
        <v>10933</v>
      </c>
      <c r="C3011" t="s">
        <v>10944</v>
      </c>
      <c r="D3011" t="s">
        <v>10945</v>
      </c>
      <c r="E3011" t="s">
        <v>10936</v>
      </c>
      <c r="F3011" t="s">
        <v>10946</v>
      </c>
      <c r="G3011" t="s">
        <v>10938</v>
      </c>
      <c r="H3011" t="s">
        <v>10953</v>
      </c>
      <c r="I3011" t="s">
        <v>10949</v>
      </c>
      <c r="J3011" t="s">
        <v>10965</v>
      </c>
      <c r="K3011" t="s">
        <v>10966</v>
      </c>
      <c r="L3011">
        <f t="shared" si="507"/>
        <v>100901</v>
      </c>
      <c r="M3011">
        <f t="shared" si="508"/>
        <v>100902</v>
      </c>
      <c r="N3011">
        <f t="shared" si="509"/>
        <v>100901</v>
      </c>
      <c r="O3011">
        <f t="shared" si="510"/>
        <v>100901</v>
      </c>
      <c r="P3011">
        <f t="shared" si="511"/>
        <v>100901</v>
      </c>
      <c r="Q3011">
        <f t="shared" si="512"/>
        <v>100902</v>
      </c>
      <c r="R3011">
        <f t="shared" si="513"/>
        <v>100902</v>
      </c>
      <c r="S3011">
        <f t="shared" si="514"/>
        <v>100902</v>
      </c>
      <c r="T3011">
        <f t="shared" si="515"/>
        <v>100901</v>
      </c>
      <c r="U3011">
        <f t="shared" si="516"/>
        <v>203008</v>
      </c>
      <c r="V3011" s="7">
        <f>IFERROR(VLOOKUP(VALUE(L3011),工作表2!$A:$N,14,1)/50,0)</f>
        <v>1038651.68</v>
      </c>
      <c r="W3011" s="7">
        <f>IFERROR(VLOOKUP(VALUE(M3011),工作表2!$A:$N,14,1)/50,0)</f>
        <v>1038651.68</v>
      </c>
      <c r="X3011" s="7">
        <f>IFERROR(VLOOKUP(VALUE(N3011),工作表2!$A:$N,14,1)/50,0)</f>
        <v>1038651.68</v>
      </c>
      <c r="Y3011" s="7">
        <f>IFERROR(VLOOKUP(VALUE(O3011),工作表2!$A:$N,14,1)/50,0)</f>
        <v>1038651.68</v>
      </c>
      <c r="Z3011" s="7">
        <f>IFERROR(VLOOKUP(VALUE(P3011),工作表2!$A:$N,14,1)/50,0)</f>
        <v>1038651.68</v>
      </c>
      <c r="AA3011" s="7">
        <f>IFERROR(VLOOKUP(VALUE(Q3011),工作表2!$A:$N,14,1)/50,0)</f>
        <v>1038651.68</v>
      </c>
      <c r="AB3011" s="7">
        <f>IFERROR(VLOOKUP(VALUE(R3011),工作表2!$A:$N,14,1)/50,0)</f>
        <v>1038651.68</v>
      </c>
      <c r="AC3011" s="7">
        <f>IFERROR(VLOOKUP(VALUE(S3011),工作表2!$A:$N,14,1)/50,0)</f>
        <v>1038651.68</v>
      </c>
      <c r="AD3011" s="7">
        <f>IFERROR(VLOOKUP(VALUE(T3011),工作表2!$A:$N,14,1)/50,0)</f>
        <v>1038651.68</v>
      </c>
      <c r="AE3011" s="7">
        <f>IFERROR(VLOOKUP(VALUE(U3011),工作表2!$A:$N,14,1),0)</f>
        <v>158011513.5</v>
      </c>
      <c r="AF3011" s="7">
        <f t="shared" si="517"/>
        <v>167359378.62</v>
      </c>
    </row>
    <row r="3012" spans="1:32" x14ac:dyDescent="0.15">
      <c r="A3012" s="8">
        <v>103008</v>
      </c>
      <c r="B3012" s="3" t="s">
        <v>10955</v>
      </c>
      <c r="C3012" t="s">
        <v>10944</v>
      </c>
      <c r="D3012" t="s">
        <v>10935</v>
      </c>
      <c r="E3012" t="s">
        <v>10952</v>
      </c>
      <c r="F3012" t="s">
        <v>10946</v>
      </c>
      <c r="G3012" t="s">
        <v>10938</v>
      </c>
      <c r="H3012" t="s">
        <v>10939</v>
      </c>
      <c r="I3012" t="s">
        <v>10959</v>
      </c>
      <c r="J3012" t="s">
        <v>10965</v>
      </c>
      <c r="K3012" t="s">
        <v>10967</v>
      </c>
      <c r="L3012">
        <f t="shared" si="507"/>
        <v>100902</v>
      </c>
      <c r="M3012">
        <f t="shared" si="508"/>
        <v>100902</v>
      </c>
      <c r="N3012">
        <f t="shared" si="509"/>
        <v>100903</v>
      </c>
      <c r="O3012">
        <f t="shared" si="510"/>
        <v>100903</v>
      </c>
      <c r="P3012">
        <f t="shared" si="511"/>
        <v>100901</v>
      </c>
      <c r="Q3012">
        <f t="shared" si="512"/>
        <v>100902</v>
      </c>
      <c r="R3012">
        <f t="shared" si="513"/>
        <v>100901</v>
      </c>
      <c r="S3012">
        <f t="shared" si="514"/>
        <v>100903</v>
      </c>
      <c r="T3012">
        <f t="shared" si="515"/>
        <v>100901</v>
      </c>
      <c r="U3012">
        <f t="shared" si="516"/>
        <v>203009</v>
      </c>
      <c r="V3012" s="7">
        <f>IFERROR(VLOOKUP(VALUE(L3012),工作表2!$A:$N,14,1)/50,0)</f>
        <v>1038651.68</v>
      </c>
      <c r="W3012" s="7">
        <f>IFERROR(VLOOKUP(VALUE(M3012),工作表2!$A:$N,14,1)/50,0)</f>
        <v>1038651.68</v>
      </c>
      <c r="X3012" s="7">
        <f>IFERROR(VLOOKUP(VALUE(N3012),工作表2!$A:$N,14,1)/50,0)</f>
        <v>1038651.68</v>
      </c>
      <c r="Y3012" s="7">
        <f>IFERROR(VLOOKUP(VALUE(O3012),工作表2!$A:$N,14,1)/50,0)</f>
        <v>1038651.68</v>
      </c>
      <c r="Z3012" s="7">
        <f>IFERROR(VLOOKUP(VALUE(P3012),工作表2!$A:$N,14,1)/50,0)</f>
        <v>1038651.68</v>
      </c>
      <c r="AA3012" s="7">
        <f>IFERROR(VLOOKUP(VALUE(Q3012),工作表2!$A:$N,14,1)/50,0)</f>
        <v>1038651.68</v>
      </c>
      <c r="AB3012" s="7">
        <f>IFERROR(VLOOKUP(VALUE(R3012),工作表2!$A:$N,14,1)/50,0)</f>
        <v>1038651.68</v>
      </c>
      <c r="AC3012" s="7">
        <f>IFERROR(VLOOKUP(VALUE(S3012),工作表2!$A:$N,14,1)/50,0)</f>
        <v>1038651.68</v>
      </c>
      <c r="AD3012" s="7">
        <f>IFERROR(VLOOKUP(VALUE(T3012),工作表2!$A:$N,14,1)/50,0)</f>
        <v>1038651.68</v>
      </c>
      <c r="AE3012" s="7">
        <f>IFERROR(VLOOKUP(VALUE(U3012),工作表2!$A:$N,14,1),0)</f>
        <v>158643037.5</v>
      </c>
      <c r="AF3012" s="7">
        <f t="shared" si="517"/>
        <v>167990902.62</v>
      </c>
    </row>
    <row r="3013" spans="1:32" x14ac:dyDescent="0.15">
      <c r="A3013" s="8">
        <v>103009</v>
      </c>
      <c r="B3013" s="3" t="s">
        <v>10933</v>
      </c>
      <c r="C3013" t="s">
        <v>10961</v>
      </c>
      <c r="D3013" t="s">
        <v>10935</v>
      </c>
      <c r="E3013" t="s">
        <v>10952</v>
      </c>
      <c r="F3013" t="s">
        <v>10968</v>
      </c>
      <c r="G3013" t="s">
        <v>10962</v>
      </c>
      <c r="H3013" t="s">
        <v>10953</v>
      </c>
      <c r="I3013" t="s">
        <v>10959</v>
      </c>
      <c r="J3013" t="s">
        <v>10957</v>
      </c>
      <c r="K3013" t="s">
        <v>10969</v>
      </c>
      <c r="L3013">
        <f t="shared" ref="L3013:L3076" si="518">IFERROR(VALUE(LEFT(B3013,6)),0)</f>
        <v>100901</v>
      </c>
      <c r="M3013">
        <f t="shared" ref="M3013:M3076" si="519">IFERROR(VALUE(LEFT(C3013,6)),0)</f>
        <v>100901</v>
      </c>
      <c r="N3013">
        <f t="shared" ref="N3013:N3076" si="520">IFERROR(VALUE(LEFT(D3013,6)),0)</f>
        <v>100903</v>
      </c>
      <c r="O3013">
        <f t="shared" ref="O3013:O3076" si="521">IFERROR(VALUE(LEFT(E3013,6)),0)</f>
        <v>100903</v>
      </c>
      <c r="P3013">
        <f t="shared" ref="P3013:P3076" si="522">IFERROR(VALUE(LEFT(F3013,6)),0)</f>
        <v>100902</v>
      </c>
      <c r="Q3013">
        <f t="shared" ref="Q3013:Q3076" si="523">IFERROR(VALUE(LEFT(G3013,6)),0)</f>
        <v>100903</v>
      </c>
      <c r="R3013">
        <f t="shared" ref="R3013:R3076" si="524">IFERROR(VALUE(LEFT(H3013,6)),0)</f>
        <v>100902</v>
      </c>
      <c r="S3013">
        <f t="shared" ref="S3013:S3076" si="525">IFERROR(VALUE(LEFT(I3013,6)),0)</f>
        <v>100903</v>
      </c>
      <c r="T3013">
        <f t="shared" ref="T3013:T3076" si="526">IFERROR(VALUE(LEFT(J3013,6)),0)</f>
        <v>100902</v>
      </c>
      <c r="U3013">
        <f t="shared" ref="U3013:U3076" si="527">IFERROR(VALUE(LEFT(K3013,6)),0)</f>
        <v>203010</v>
      </c>
      <c r="V3013" s="7">
        <f>IFERROR(VLOOKUP(VALUE(L3013),工作表2!$A:$N,14,1)/50,0)</f>
        <v>1038651.68</v>
      </c>
      <c r="W3013" s="7">
        <f>IFERROR(VLOOKUP(VALUE(M3013),工作表2!$A:$N,14,1)/50,0)</f>
        <v>1038651.68</v>
      </c>
      <c r="X3013" s="7">
        <f>IFERROR(VLOOKUP(VALUE(N3013),工作表2!$A:$N,14,1)/50,0)</f>
        <v>1038651.68</v>
      </c>
      <c r="Y3013" s="7">
        <f>IFERROR(VLOOKUP(VALUE(O3013),工作表2!$A:$N,14,1)/50,0)</f>
        <v>1038651.68</v>
      </c>
      <c r="Z3013" s="7">
        <f>IFERROR(VLOOKUP(VALUE(P3013),工作表2!$A:$N,14,1)/50,0)</f>
        <v>1038651.68</v>
      </c>
      <c r="AA3013" s="7">
        <f>IFERROR(VLOOKUP(VALUE(Q3013),工作表2!$A:$N,14,1)/50,0)</f>
        <v>1038651.68</v>
      </c>
      <c r="AB3013" s="7">
        <f>IFERROR(VLOOKUP(VALUE(R3013),工作表2!$A:$N,14,1)/50,0)</f>
        <v>1038651.68</v>
      </c>
      <c r="AC3013" s="7">
        <f>IFERROR(VLOOKUP(VALUE(S3013),工作表2!$A:$N,14,1)/50,0)</f>
        <v>1038651.68</v>
      </c>
      <c r="AD3013" s="7">
        <f>IFERROR(VLOOKUP(VALUE(T3013),工作表2!$A:$N,14,1)/50,0)</f>
        <v>1038651.68</v>
      </c>
      <c r="AE3013" s="7">
        <f>IFERROR(VLOOKUP(VALUE(U3013),工作表2!$A:$N,14,1),0)</f>
        <v>159494668</v>
      </c>
      <c r="AF3013" s="7">
        <f t="shared" ref="AF3013:AF3076" si="528">SUM(V3013:AE3013)</f>
        <v>168842533.12</v>
      </c>
    </row>
    <row r="3014" spans="1:32" x14ac:dyDescent="0.15">
      <c r="A3014" s="8">
        <v>103010</v>
      </c>
      <c r="B3014" s="3" t="s">
        <v>10970</v>
      </c>
      <c r="C3014" t="s">
        <v>10971</v>
      </c>
      <c r="D3014" t="s">
        <v>10972</v>
      </c>
      <c r="E3014" t="s">
        <v>10973</v>
      </c>
      <c r="F3014" t="s">
        <v>10974</v>
      </c>
      <c r="G3014" t="s">
        <v>10975</v>
      </c>
      <c r="H3014" t="s">
        <v>10976</v>
      </c>
      <c r="I3014" t="s">
        <v>10977</v>
      </c>
      <c r="J3014" t="s">
        <v>10978</v>
      </c>
      <c r="K3014" t="s">
        <v>10979</v>
      </c>
      <c r="L3014">
        <f t="shared" si="518"/>
        <v>100906</v>
      </c>
      <c r="M3014">
        <f t="shared" si="519"/>
        <v>100904</v>
      </c>
      <c r="N3014">
        <f t="shared" si="520"/>
        <v>100904</v>
      </c>
      <c r="O3014">
        <f t="shared" si="521"/>
        <v>100906</v>
      </c>
      <c r="P3014">
        <f t="shared" si="522"/>
        <v>100906</v>
      </c>
      <c r="Q3014">
        <f t="shared" si="523"/>
        <v>100905</v>
      </c>
      <c r="R3014">
        <f t="shared" si="524"/>
        <v>100906</v>
      </c>
      <c r="S3014">
        <f t="shared" si="525"/>
        <v>100904</v>
      </c>
      <c r="T3014">
        <f t="shared" si="526"/>
        <v>100904</v>
      </c>
      <c r="U3014">
        <f t="shared" si="527"/>
        <v>203011</v>
      </c>
      <c r="V3014" s="7">
        <f>IFERROR(VLOOKUP(VALUE(L3014),工作表2!$A:$N,14,1)/50,0)</f>
        <v>1046588.21</v>
      </c>
      <c r="W3014" s="7">
        <f>IFERROR(VLOOKUP(VALUE(M3014),工作表2!$A:$N,14,1)/50,0)</f>
        <v>1046588.21</v>
      </c>
      <c r="X3014" s="7">
        <f>IFERROR(VLOOKUP(VALUE(N3014),工作表2!$A:$N,14,1)/50,0)</f>
        <v>1046588.21</v>
      </c>
      <c r="Y3014" s="7">
        <f>IFERROR(VLOOKUP(VALUE(O3014),工作表2!$A:$N,14,1)/50,0)</f>
        <v>1046588.21</v>
      </c>
      <c r="Z3014" s="7">
        <f>IFERROR(VLOOKUP(VALUE(P3014),工作表2!$A:$N,14,1)/50,0)</f>
        <v>1046588.21</v>
      </c>
      <c r="AA3014" s="7">
        <f>IFERROR(VLOOKUP(VALUE(Q3014),工作表2!$A:$N,14,1)/50,0)</f>
        <v>1046588.21</v>
      </c>
      <c r="AB3014" s="7">
        <f>IFERROR(VLOOKUP(VALUE(R3014),工作表2!$A:$N,14,1)/50,0)</f>
        <v>1046588.21</v>
      </c>
      <c r="AC3014" s="7">
        <f>IFERROR(VLOOKUP(VALUE(S3014),工作表2!$A:$N,14,1)/50,0)</f>
        <v>1046588.21</v>
      </c>
      <c r="AD3014" s="7">
        <f>IFERROR(VLOOKUP(VALUE(T3014),工作表2!$A:$N,14,1)/50,0)</f>
        <v>1046588.21</v>
      </c>
      <c r="AE3014" s="7">
        <f>IFERROR(VLOOKUP(VALUE(U3014),工作表2!$A:$N,14,1),0)</f>
        <v>157131054.5</v>
      </c>
      <c r="AF3014" s="7">
        <f t="shared" si="528"/>
        <v>166550348.38999999</v>
      </c>
    </row>
    <row r="3015" spans="1:32" x14ac:dyDescent="0.15">
      <c r="A3015" s="8">
        <v>103011</v>
      </c>
      <c r="B3015" s="3" t="s">
        <v>10980</v>
      </c>
      <c r="C3015" t="s">
        <v>10981</v>
      </c>
      <c r="D3015" t="s">
        <v>10982</v>
      </c>
      <c r="E3015" t="s">
        <v>10983</v>
      </c>
      <c r="F3015" t="s">
        <v>10974</v>
      </c>
      <c r="G3015" t="s">
        <v>10984</v>
      </c>
      <c r="H3015" t="s">
        <v>10976</v>
      </c>
      <c r="I3015" t="s">
        <v>10985</v>
      </c>
      <c r="J3015" t="s">
        <v>10986</v>
      </c>
      <c r="K3015" t="s">
        <v>10987</v>
      </c>
      <c r="L3015">
        <f t="shared" si="518"/>
        <v>100905</v>
      </c>
      <c r="M3015">
        <f t="shared" si="519"/>
        <v>100906</v>
      </c>
      <c r="N3015">
        <f t="shared" si="520"/>
        <v>100906</v>
      </c>
      <c r="O3015">
        <f t="shared" si="521"/>
        <v>100905</v>
      </c>
      <c r="P3015">
        <f t="shared" si="522"/>
        <v>100906</v>
      </c>
      <c r="Q3015">
        <f t="shared" si="523"/>
        <v>100904</v>
      </c>
      <c r="R3015">
        <f t="shared" si="524"/>
        <v>100906</v>
      </c>
      <c r="S3015">
        <f t="shared" si="525"/>
        <v>100906</v>
      </c>
      <c r="T3015">
        <f t="shared" si="526"/>
        <v>100906</v>
      </c>
      <c r="U3015">
        <f t="shared" si="527"/>
        <v>203012</v>
      </c>
      <c r="V3015" s="7">
        <f>IFERROR(VLOOKUP(VALUE(L3015),工作表2!$A:$N,14,1)/50,0)</f>
        <v>1046588.21</v>
      </c>
      <c r="W3015" s="7">
        <f>IFERROR(VLOOKUP(VALUE(M3015),工作表2!$A:$N,14,1)/50,0)</f>
        <v>1046588.21</v>
      </c>
      <c r="X3015" s="7">
        <f>IFERROR(VLOOKUP(VALUE(N3015),工作表2!$A:$N,14,1)/50,0)</f>
        <v>1046588.21</v>
      </c>
      <c r="Y3015" s="7">
        <f>IFERROR(VLOOKUP(VALUE(O3015),工作表2!$A:$N,14,1)/50,0)</f>
        <v>1046588.21</v>
      </c>
      <c r="Z3015" s="7">
        <f>IFERROR(VLOOKUP(VALUE(P3015),工作表2!$A:$N,14,1)/50,0)</f>
        <v>1046588.21</v>
      </c>
      <c r="AA3015" s="7">
        <f>IFERROR(VLOOKUP(VALUE(Q3015),工作表2!$A:$N,14,1)/50,0)</f>
        <v>1046588.21</v>
      </c>
      <c r="AB3015" s="7">
        <f>IFERROR(VLOOKUP(VALUE(R3015),工作表2!$A:$N,14,1)/50,0)</f>
        <v>1046588.21</v>
      </c>
      <c r="AC3015" s="7">
        <f>IFERROR(VLOOKUP(VALUE(S3015),工作表2!$A:$N,14,1)/50,0)</f>
        <v>1046588.21</v>
      </c>
      <c r="AD3015" s="7">
        <f>IFERROR(VLOOKUP(VALUE(T3015),工作表2!$A:$N,14,1)/50,0)</f>
        <v>1046588.21</v>
      </c>
      <c r="AE3015" s="7">
        <f>IFERROR(VLOOKUP(VALUE(U3015),工作表2!$A:$N,14,1),0)</f>
        <v>157213008</v>
      </c>
      <c r="AF3015" s="7">
        <f t="shared" si="528"/>
        <v>166632301.88999999</v>
      </c>
    </row>
    <row r="3016" spans="1:32" x14ac:dyDescent="0.15">
      <c r="A3016" s="8">
        <v>103012</v>
      </c>
      <c r="B3016" s="3" t="s">
        <v>10980</v>
      </c>
      <c r="C3016" t="s">
        <v>10971</v>
      </c>
      <c r="D3016" t="s">
        <v>10972</v>
      </c>
      <c r="E3016" t="s">
        <v>10973</v>
      </c>
      <c r="F3016" t="s">
        <v>10988</v>
      </c>
      <c r="G3016" t="s">
        <v>10984</v>
      </c>
      <c r="H3016" t="s">
        <v>10989</v>
      </c>
      <c r="I3016" t="s">
        <v>10977</v>
      </c>
      <c r="J3016" t="s">
        <v>10990</v>
      </c>
      <c r="K3016" t="s">
        <v>10991</v>
      </c>
      <c r="L3016">
        <f t="shared" si="518"/>
        <v>100905</v>
      </c>
      <c r="M3016">
        <f t="shared" si="519"/>
        <v>100904</v>
      </c>
      <c r="N3016">
        <f t="shared" si="520"/>
        <v>100904</v>
      </c>
      <c r="O3016">
        <f t="shared" si="521"/>
        <v>100906</v>
      </c>
      <c r="P3016">
        <f t="shared" si="522"/>
        <v>100904</v>
      </c>
      <c r="Q3016">
        <f t="shared" si="523"/>
        <v>100904</v>
      </c>
      <c r="R3016">
        <f t="shared" si="524"/>
        <v>100904</v>
      </c>
      <c r="S3016">
        <f t="shared" si="525"/>
        <v>100904</v>
      </c>
      <c r="T3016">
        <f t="shared" si="526"/>
        <v>100905</v>
      </c>
      <c r="U3016">
        <f t="shared" si="527"/>
        <v>203013</v>
      </c>
      <c r="V3016" s="7">
        <f>IFERROR(VLOOKUP(VALUE(L3016),工作表2!$A:$N,14,1)/50,0)</f>
        <v>1046588.21</v>
      </c>
      <c r="W3016" s="7">
        <f>IFERROR(VLOOKUP(VALUE(M3016),工作表2!$A:$N,14,1)/50,0)</f>
        <v>1046588.21</v>
      </c>
      <c r="X3016" s="7">
        <f>IFERROR(VLOOKUP(VALUE(N3016),工作表2!$A:$N,14,1)/50,0)</f>
        <v>1046588.21</v>
      </c>
      <c r="Y3016" s="7">
        <f>IFERROR(VLOOKUP(VALUE(O3016),工作表2!$A:$N,14,1)/50,0)</f>
        <v>1046588.21</v>
      </c>
      <c r="Z3016" s="7">
        <f>IFERROR(VLOOKUP(VALUE(P3016),工作表2!$A:$N,14,1)/50,0)</f>
        <v>1046588.21</v>
      </c>
      <c r="AA3016" s="7">
        <f>IFERROR(VLOOKUP(VALUE(Q3016),工作表2!$A:$N,14,1)/50,0)</f>
        <v>1046588.21</v>
      </c>
      <c r="AB3016" s="7">
        <f>IFERROR(VLOOKUP(VALUE(R3016),工作表2!$A:$N,14,1)/50,0)</f>
        <v>1046588.21</v>
      </c>
      <c r="AC3016" s="7">
        <f>IFERROR(VLOOKUP(VALUE(S3016),工作表2!$A:$N,14,1)/50,0)</f>
        <v>1046588.21</v>
      </c>
      <c r="AD3016" s="7">
        <f>IFERROR(VLOOKUP(VALUE(T3016),工作表2!$A:$N,14,1)/50,0)</f>
        <v>1046588.21</v>
      </c>
      <c r="AE3016" s="7">
        <f>IFERROR(VLOOKUP(VALUE(U3016),工作表2!$A:$N,14,1),0)</f>
        <v>157294993</v>
      </c>
      <c r="AF3016" s="7">
        <f t="shared" si="528"/>
        <v>166714286.88999999</v>
      </c>
    </row>
    <row r="3017" spans="1:32" x14ac:dyDescent="0.15">
      <c r="A3017" s="8">
        <v>103013</v>
      </c>
      <c r="B3017" s="3" t="s">
        <v>10970</v>
      </c>
      <c r="C3017" t="s">
        <v>10992</v>
      </c>
      <c r="D3017" t="s">
        <v>10982</v>
      </c>
      <c r="E3017" t="s">
        <v>10983</v>
      </c>
      <c r="F3017" t="s">
        <v>10993</v>
      </c>
      <c r="G3017" t="s">
        <v>10994</v>
      </c>
      <c r="H3017" t="s">
        <v>10995</v>
      </c>
      <c r="I3017" t="s">
        <v>10985</v>
      </c>
      <c r="J3017" t="s">
        <v>10978</v>
      </c>
      <c r="K3017" t="s">
        <v>10996</v>
      </c>
      <c r="L3017">
        <f t="shared" si="518"/>
        <v>100906</v>
      </c>
      <c r="M3017">
        <f t="shared" si="519"/>
        <v>100905</v>
      </c>
      <c r="N3017">
        <f t="shared" si="520"/>
        <v>100906</v>
      </c>
      <c r="O3017">
        <f t="shared" si="521"/>
        <v>100905</v>
      </c>
      <c r="P3017">
        <f t="shared" si="522"/>
        <v>100905</v>
      </c>
      <c r="Q3017">
        <f t="shared" si="523"/>
        <v>100906</v>
      </c>
      <c r="R3017">
        <f t="shared" si="524"/>
        <v>100905</v>
      </c>
      <c r="S3017">
        <f t="shared" si="525"/>
        <v>100906</v>
      </c>
      <c r="T3017">
        <f t="shared" si="526"/>
        <v>100904</v>
      </c>
      <c r="U3017">
        <f t="shared" si="527"/>
        <v>203014</v>
      </c>
      <c r="V3017" s="7">
        <f>IFERROR(VLOOKUP(VALUE(L3017),工作表2!$A:$N,14,1)/50,0)</f>
        <v>1046588.21</v>
      </c>
      <c r="W3017" s="7">
        <f>IFERROR(VLOOKUP(VALUE(M3017),工作表2!$A:$N,14,1)/50,0)</f>
        <v>1046588.21</v>
      </c>
      <c r="X3017" s="7">
        <f>IFERROR(VLOOKUP(VALUE(N3017),工作表2!$A:$N,14,1)/50,0)</f>
        <v>1046588.21</v>
      </c>
      <c r="Y3017" s="7">
        <f>IFERROR(VLOOKUP(VALUE(O3017),工作表2!$A:$N,14,1)/50,0)</f>
        <v>1046588.21</v>
      </c>
      <c r="Z3017" s="7">
        <f>IFERROR(VLOOKUP(VALUE(P3017),工作表2!$A:$N,14,1)/50,0)</f>
        <v>1046588.21</v>
      </c>
      <c r="AA3017" s="7">
        <f>IFERROR(VLOOKUP(VALUE(Q3017),工作表2!$A:$N,14,1)/50,0)</f>
        <v>1046588.21</v>
      </c>
      <c r="AB3017" s="7">
        <f>IFERROR(VLOOKUP(VALUE(R3017),工作表2!$A:$N,14,1)/50,0)</f>
        <v>1046588.21</v>
      </c>
      <c r="AC3017" s="7">
        <f>IFERROR(VLOOKUP(VALUE(S3017),工作表2!$A:$N,14,1)/50,0)</f>
        <v>1046588.21</v>
      </c>
      <c r="AD3017" s="7">
        <f>IFERROR(VLOOKUP(VALUE(T3017),工作表2!$A:$N,14,1)/50,0)</f>
        <v>1046588.21</v>
      </c>
      <c r="AE3017" s="7">
        <f>IFERROR(VLOOKUP(VALUE(U3017),工作表2!$A:$N,14,1),0)</f>
        <v>160134182.5</v>
      </c>
      <c r="AF3017" s="7">
        <f t="shared" si="528"/>
        <v>169553476.38999999</v>
      </c>
    </row>
    <row r="3018" spans="1:32" x14ac:dyDescent="0.15">
      <c r="A3018" s="8">
        <v>103014</v>
      </c>
      <c r="B3018" s="3" t="s">
        <v>10997</v>
      </c>
      <c r="C3018" t="s">
        <v>10971</v>
      </c>
      <c r="D3018" t="s">
        <v>10998</v>
      </c>
      <c r="E3018" t="s">
        <v>10973</v>
      </c>
      <c r="F3018" t="s">
        <v>10993</v>
      </c>
      <c r="G3018" t="s">
        <v>10994</v>
      </c>
      <c r="H3018" t="s">
        <v>10976</v>
      </c>
      <c r="I3018" t="s">
        <v>10999</v>
      </c>
      <c r="J3018" t="s">
        <v>10978</v>
      </c>
      <c r="K3018" t="s">
        <v>11000</v>
      </c>
      <c r="L3018">
        <f t="shared" si="518"/>
        <v>100904</v>
      </c>
      <c r="M3018">
        <f t="shared" si="519"/>
        <v>100904</v>
      </c>
      <c r="N3018">
        <f t="shared" si="520"/>
        <v>100905</v>
      </c>
      <c r="O3018">
        <f t="shared" si="521"/>
        <v>100906</v>
      </c>
      <c r="P3018">
        <f t="shared" si="522"/>
        <v>100905</v>
      </c>
      <c r="Q3018">
        <f t="shared" si="523"/>
        <v>100906</v>
      </c>
      <c r="R3018">
        <f t="shared" si="524"/>
        <v>100906</v>
      </c>
      <c r="S3018">
        <f t="shared" si="525"/>
        <v>100905</v>
      </c>
      <c r="T3018">
        <f t="shared" si="526"/>
        <v>100904</v>
      </c>
      <c r="U3018">
        <f t="shared" si="527"/>
        <v>203015</v>
      </c>
      <c r="V3018" s="7">
        <f>IFERROR(VLOOKUP(VALUE(L3018),工作表2!$A:$N,14,1)/50,0)</f>
        <v>1046588.21</v>
      </c>
      <c r="W3018" s="7">
        <f>IFERROR(VLOOKUP(VALUE(M3018),工作表2!$A:$N,14,1)/50,0)</f>
        <v>1046588.21</v>
      </c>
      <c r="X3018" s="7">
        <f>IFERROR(VLOOKUP(VALUE(N3018),工作表2!$A:$N,14,1)/50,0)</f>
        <v>1046588.21</v>
      </c>
      <c r="Y3018" s="7">
        <f>IFERROR(VLOOKUP(VALUE(O3018),工作表2!$A:$N,14,1)/50,0)</f>
        <v>1046588.21</v>
      </c>
      <c r="Z3018" s="7">
        <f>IFERROR(VLOOKUP(VALUE(P3018),工作表2!$A:$N,14,1)/50,0)</f>
        <v>1046588.21</v>
      </c>
      <c r="AA3018" s="7">
        <f>IFERROR(VLOOKUP(VALUE(Q3018),工作表2!$A:$N,14,1)/50,0)</f>
        <v>1046588.21</v>
      </c>
      <c r="AB3018" s="7">
        <f>IFERROR(VLOOKUP(VALUE(R3018),工作表2!$A:$N,14,1)/50,0)</f>
        <v>1046588.21</v>
      </c>
      <c r="AC3018" s="7">
        <f>IFERROR(VLOOKUP(VALUE(S3018),工作表2!$A:$N,14,1)/50,0)</f>
        <v>1046588.21</v>
      </c>
      <c r="AD3018" s="7">
        <f>IFERROR(VLOOKUP(VALUE(T3018),工作表2!$A:$N,14,1)/50,0)</f>
        <v>1046588.21</v>
      </c>
      <c r="AE3018" s="7">
        <f>IFERROR(VLOOKUP(VALUE(U3018),工作表2!$A:$N,14,1),0)</f>
        <v>157459058.5</v>
      </c>
      <c r="AF3018" s="7">
        <f t="shared" si="528"/>
        <v>166878352.38999999</v>
      </c>
    </row>
    <row r="3019" spans="1:32" x14ac:dyDescent="0.15">
      <c r="A3019" s="8">
        <v>103015</v>
      </c>
      <c r="B3019" s="3" t="s">
        <v>10970</v>
      </c>
      <c r="C3019" t="s">
        <v>10992</v>
      </c>
      <c r="D3019" t="s">
        <v>10972</v>
      </c>
      <c r="E3019" t="s">
        <v>10983</v>
      </c>
      <c r="F3019" t="s">
        <v>10988</v>
      </c>
      <c r="G3019" t="s">
        <v>10975</v>
      </c>
      <c r="H3019" t="s">
        <v>10976</v>
      </c>
      <c r="I3019" t="s">
        <v>10999</v>
      </c>
      <c r="J3019" t="s">
        <v>10990</v>
      </c>
      <c r="K3019" t="s">
        <v>11001</v>
      </c>
      <c r="L3019">
        <f t="shared" si="518"/>
        <v>100906</v>
      </c>
      <c r="M3019">
        <f t="shared" si="519"/>
        <v>100905</v>
      </c>
      <c r="N3019">
        <f t="shared" si="520"/>
        <v>100904</v>
      </c>
      <c r="O3019">
        <f t="shared" si="521"/>
        <v>100905</v>
      </c>
      <c r="P3019">
        <f t="shared" si="522"/>
        <v>100904</v>
      </c>
      <c r="Q3019">
        <f t="shared" si="523"/>
        <v>100905</v>
      </c>
      <c r="R3019">
        <f t="shared" si="524"/>
        <v>100906</v>
      </c>
      <c r="S3019">
        <f t="shared" si="525"/>
        <v>100905</v>
      </c>
      <c r="T3019">
        <f t="shared" si="526"/>
        <v>100905</v>
      </c>
      <c r="U3019">
        <f t="shared" si="527"/>
        <v>203016</v>
      </c>
      <c r="V3019" s="7">
        <f>IFERROR(VLOOKUP(VALUE(L3019),工作表2!$A:$N,14,1)/50,0)</f>
        <v>1046588.21</v>
      </c>
      <c r="W3019" s="7">
        <f>IFERROR(VLOOKUP(VALUE(M3019),工作表2!$A:$N,14,1)/50,0)</f>
        <v>1046588.21</v>
      </c>
      <c r="X3019" s="7">
        <f>IFERROR(VLOOKUP(VALUE(N3019),工作表2!$A:$N,14,1)/50,0)</f>
        <v>1046588.21</v>
      </c>
      <c r="Y3019" s="7">
        <f>IFERROR(VLOOKUP(VALUE(O3019),工作表2!$A:$N,14,1)/50,0)</f>
        <v>1046588.21</v>
      </c>
      <c r="Z3019" s="7">
        <f>IFERROR(VLOOKUP(VALUE(P3019),工作表2!$A:$N,14,1)/50,0)</f>
        <v>1046588.21</v>
      </c>
      <c r="AA3019" s="7">
        <f>IFERROR(VLOOKUP(VALUE(Q3019),工作表2!$A:$N,14,1)/50,0)</f>
        <v>1046588.21</v>
      </c>
      <c r="AB3019" s="7">
        <f>IFERROR(VLOOKUP(VALUE(R3019),工作表2!$A:$N,14,1)/50,0)</f>
        <v>1046588.21</v>
      </c>
      <c r="AC3019" s="7">
        <f>IFERROR(VLOOKUP(VALUE(S3019),工作表2!$A:$N,14,1)/50,0)</f>
        <v>1046588.21</v>
      </c>
      <c r="AD3019" s="7">
        <f>IFERROR(VLOOKUP(VALUE(T3019),工作表2!$A:$N,14,1)/50,0)</f>
        <v>1046588.21</v>
      </c>
      <c r="AE3019" s="7">
        <f>IFERROR(VLOOKUP(VALUE(U3019),工作表2!$A:$N,14,1),0)</f>
        <v>157541138.5</v>
      </c>
      <c r="AF3019" s="7">
        <f t="shared" si="528"/>
        <v>166960432.38999999</v>
      </c>
    </row>
    <row r="3020" spans="1:32" x14ac:dyDescent="0.15">
      <c r="A3020" s="8">
        <v>103016</v>
      </c>
      <c r="B3020" s="3" t="s">
        <v>10997</v>
      </c>
      <c r="C3020" t="s">
        <v>10971</v>
      </c>
      <c r="D3020" t="s">
        <v>10972</v>
      </c>
      <c r="E3020" t="s">
        <v>11002</v>
      </c>
      <c r="F3020" t="s">
        <v>10988</v>
      </c>
      <c r="G3020" t="s">
        <v>10975</v>
      </c>
      <c r="H3020" t="s">
        <v>10995</v>
      </c>
      <c r="I3020" t="s">
        <v>10977</v>
      </c>
      <c r="J3020" t="s">
        <v>10978</v>
      </c>
      <c r="K3020" t="s">
        <v>11003</v>
      </c>
      <c r="L3020">
        <f t="shared" si="518"/>
        <v>100904</v>
      </c>
      <c r="M3020">
        <f t="shared" si="519"/>
        <v>100904</v>
      </c>
      <c r="N3020">
        <f t="shared" si="520"/>
        <v>100904</v>
      </c>
      <c r="O3020">
        <f t="shared" si="521"/>
        <v>100904</v>
      </c>
      <c r="P3020">
        <f t="shared" si="522"/>
        <v>100904</v>
      </c>
      <c r="Q3020">
        <f t="shared" si="523"/>
        <v>100905</v>
      </c>
      <c r="R3020">
        <f t="shared" si="524"/>
        <v>100905</v>
      </c>
      <c r="S3020">
        <f t="shared" si="525"/>
        <v>100904</v>
      </c>
      <c r="T3020">
        <f t="shared" si="526"/>
        <v>100904</v>
      </c>
      <c r="U3020">
        <f t="shared" si="527"/>
        <v>203017</v>
      </c>
      <c r="V3020" s="7">
        <f>IFERROR(VLOOKUP(VALUE(L3020),工作表2!$A:$N,14,1)/50,0)</f>
        <v>1046588.21</v>
      </c>
      <c r="W3020" s="7">
        <f>IFERROR(VLOOKUP(VALUE(M3020),工作表2!$A:$N,14,1)/50,0)</f>
        <v>1046588.21</v>
      </c>
      <c r="X3020" s="7">
        <f>IFERROR(VLOOKUP(VALUE(N3020),工作表2!$A:$N,14,1)/50,0)</f>
        <v>1046588.21</v>
      </c>
      <c r="Y3020" s="7">
        <f>IFERROR(VLOOKUP(VALUE(O3020),工作表2!$A:$N,14,1)/50,0)</f>
        <v>1046588.21</v>
      </c>
      <c r="Z3020" s="7">
        <f>IFERROR(VLOOKUP(VALUE(P3020),工作表2!$A:$N,14,1)/50,0)</f>
        <v>1046588.21</v>
      </c>
      <c r="AA3020" s="7">
        <f>IFERROR(VLOOKUP(VALUE(Q3020),工作表2!$A:$N,14,1)/50,0)</f>
        <v>1046588.21</v>
      </c>
      <c r="AB3020" s="7">
        <f>IFERROR(VLOOKUP(VALUE(R3020),工作表2!$A:$N,14,1)/50,0)</f>
        <v>1046588.21</v>
      </c>
      <c r="AC3020" s="7">
        <f>IFERROR(VLOOKUP(VALUE(S3020),工作表2!$A:$N,14,1)/50,0)</f>
        <v>1046588.21</v>
      </c>
      <c r="AD3020" s="7">
        <f>IFERROR(VLOOKUP(VALUE(T3020),工作表2!$A:$N,14,1)/50,0)</f>
        <v>1046588.21</v>
      </c>
      <c r="AE3020" s="7">
        <f>IFERROR(VLOOKUP(VALUE(U3020),工作表2!$A:$N,14,1),0)</f>
        <v>160383620</v>
      </c>
      <c r="AF3020" s="7">
        <f t="shared" si="528"/>
        <v>169802913.88999999</v>
      </c>
    </row>
    <row r="3021" spans="1:32" x14ac:dyDescent="0.15">
      <c r="A3021" s="8">
        <v>103017</v>
      </c>
      <c r="B3021" s="3" t="s">
        <v>10997</v>
      </c>
      <c r="C3021" t="s">
        <v>10992</v>
      </c>
      <c r="D3021" t="s">
        <v>10982</v>
      </c>
      <c r="E3021" t="s">
        <v>10973</v>
      </c>
      <c r="F3021" t="s">
        <v>10988</v>
      </c>
      <c r="G3021" t="s">
        <v>10994</v>
      </c>
      <c r="H3021" t="s">
        <v>10989</v>
      </c>
      <c r="I3021" t="s">
        <v>10999</v>
      </c>
      <c r="J3021" t="s">
        <v>10986</v>
      </c>
      <c r="K3021" t="s">
        <v>11004</v>
      </c>
      <c r="L3021">
        <f t="shared" si="518"/>
        <v>100904</v>
      </c>
      <c r="M3021">
        <f t="shared" si="519"/>
        <v>100905</v>
      </c>
      <c r="N3021">
        <f t="shared" si="520"/>
        <v>100906</v>
      </c>
      <c r="O3021">
        <f t="shared" si="521"/>
        <v>100906</v>
      </c>
      <c r="P3021">
        <f t="shared" si="522"/>
        <v>100904</v>
      </c>
      <c r="Q3021">
        <f t="shared" si="523"/>
        <v>100906</v>
      </c>
      <c r="R3021">
        <f t="shared" si="524"/>
        <v>100904</v>
      </c>
      <c r="S3021">
        <f t="shared" si="525"/>
        <v>100905</v>
      </c>
      <c r="T3021">
        <f t="shared" si="526"/>
        <v>100906</v>
      </c>
      <c r="U3021">
        <f t="shared" si="527"/>
        <v>203018</v>
      </c>
      <c r="V3021" s="7">
        <f>IFERROR(VLOOKUP(VALUE(L3021),工作表2!$A:$N,14,1)/50,0)</f>
        <v>1046588.21</v>
      </c>
      <c r="W3021" s="7">
        <f>IFERROR(VLOOKUP(VALUE(M3021),工作表2!$A:$N,14,1)/50,0)</f>
        <v>1046588.21</v>
      </c>
      <c r="X3021" s="7">
        <f>IFERROR(VLOOKUP(VALUE(N3021),工作表2!$A:$N,14,1)/50,0)</f>
        <v>1046588.21</v>
      </c>
      <c r="Y3021" s="7">
        <f>IFERROR(VLOOKUP(VALUE(O3021),工作表2!$A:$N,14,1)/50,0)</f>
        <v>1046588.21</v>
      </c>
      <c r="Z3021" s="7">
        <f>IFERROR(VLOOKUP(VALUE(P3021),工作表2!$A:$N,14,1)/50,0)</f>
        <v>1046588.21</v>
      </c>
      <c r="AA3021" s="7">
        <f>IFERROR(VLOOKUP(VALUE(Q3021),工作表2!$A:$N,14,1)/50,0)</f>
        <v>1046588.21</v>
      </c>
      <c r="AB3021" s="7">
        <f>IFERROR(VLOOKUP(VALUE(R3021),工作表2!$A:$N,14,1)/50,0)</f>
        <v>1046588.21</v>
      </c>
      <c r="AC3021" s="7">
        <f>IFERROR(VLOOKUP(VALUE(S3021),工作表2!$A:$N,14,1)/50,0)</f>
        <v>1046588.21</v>
      </c>
      <c r="AD3021" s="7">
        <f>IFERROR(VLOOKUP(VALUE(T3021),工作表2!$A:$N,14,1)/50,0)</f>
        <v>1046588.21</v>
      </c>
      <c r="AE3021" s="7">
        <f>IFERROR(VLOOKUP(VALUE(U3021),工作表2!$A:$N,14,1),0)</f>
        <v>159141342</v>
      </c>
      <c r="AF3021" s="7">
        <f t="shared" si="528"/>
        <v>168560635.88999999</v>
      </c>
    </row>
    <row r="3022" spans="1:32" x14ac:dyDescent="0.15">
      <c r="A3022" s="8">
        <v>103018</v>
      </c>
      <c r="B3022" s="3" t="s">
        <v>10997</v>
      </c>
      <c r="C3022" t="s">
        <v>10992</v>
      </c>
      <c r="D3022" t="s">
        <v>10972</v>
      </c>
      <c r="E3022" t="s">
        <v>10973</v>
      </c>
      <c r="F3022" t="s">
        <v>10974</v>
      </c>
      <c r="G3022" t="s">
        <v>10994</v>
      </c>
      <c r="H3022" t="s">
        <v>10976</v>
      </c>
      <c r="I3022" t="s">
        <v>10985</v>
      </c>
      <c r="J3022" t="s">
        <v>10978</v>
      </c>
      <c r="K3022" t="s">
        <v>11005</v>
      </c>
      <c r="L3022">
        <f t="shared" si="518"/>
        <v>100904</v>
      </c>
      <c r="M3022">
        <f t="shared" si="519"/>
        <v>100905</v>
      </c>
      <c r="N3022">
        <f t="shared" si="520"/>
        <v>100904</v>
      </c>
      <c r="O3022">
        <f t="shared" si="521"/>
        <v>100906</v>
      </c>
      <c r="P3022">
        <f t="shared" si="522"/>
        <v>100906</v>
      </c>
      <c r="Q3022">
        <f t="shared" si="523"/>
        <v>100906</v>
      </c>
      <c r="R3022">
        <f t="shared" si="524"/>
        <v>100906</v>
      </c>
      <c r="S3022">
        <f t="shared" si="525"/>
        <v>100906</v>
      </c>
      <c r="T3022">
        <f t="shared" si="526"/>
        <v>100904</v>
      </c>
      <c r="U3022">
        <f t="shared" si="527"/>
        <v>203019</v>
      </c>
      <c r="V3022" s="7">
        <f>IFERROR(VLOOKUP(VALUE(L3022),工作表2!$A:$N,14,1)/50,0)</f>
        <v>1046588.21</v>
      </c>
      <c r="W3022" s="7">
        <f>IFERROR(VLOOKUP(VALUE(M3022),工作表2!$A:$N,14,1)/50,0)</f>
        <v>1046588.21</v>
      </c>
      <c r="X3022" s="7">
        <f>IFERROR(VLOOKUP(VALUE(N3022),工作表2!$A:$N,14,1)/50,0)</f>
        <v>1046588.21</v>
      </c>
      <c r="Y3022" s="7">
        <f>IFERROR(VLOOKUP(VALUE(O3022),工作表2!$A:$N,14,1)/50,0)</f>
        <v>1046588.21</v>
      </c>
      <c r="Z3022" s="7">
        <f>IFERROR(VLOOKUP(VALUE(P3022),工作表2!$A:$N,14,1)/50,0)</f>
        <v>1046588.21</v>
      </c>
      <c r="AA3022" s="7">
        <f>IFERROR(VLOOKUP(VALUE(Q3022),工作表2!$A:$N,14,1)/50,0)</f>
        <v>1046588.21</v>
      </c>
      <c r="AB3022" s="7">
        <f>IFERROR(VLOOKUP(VALUE(R3022),工作表2!$A:$N,14,1)/50,0)</f>
        <v>1046588.21</v>
      </c>
      <c r="AC3022" s="7">
        <f>IFERROR(VLOOKUP(VALUE(S3022),工作表2!$A:$N,14,1)/50,0)</f>
        <v>1046588.21</v>
      </c>
      <c r="AD3022" s="7">
        <f>IFERROR(VLOOKUP(VALUE(T3022),工作表2!$A:$N,14,1)/50,0)</f>
        <v>1046588.21</v>
      </c>
      <c r="AE3022" s="7">
        <f>IFERROR(VLOOKUP(VALUE(U3022),工作表2!$A:$N,14,1),0)</f>
        <v>159776574</v>
      </c>
      <c r="AF3022" s="7">
        <f t="shared" si="528"/>
        <v>169195867.88999999</v>
      </c>
    </row>
    <row r="3023" spans="1:32" x14ac:dyDescent="0.15">
      <c r="A3023" s="8">
        <v>103019</v>
      </c>
      <c r="B3023" s="3" t="s">
        <v>10997</v>
      </c>
      <c r="C3023" t="s">
        <v>10971</v>
      </c>
      <c r="D3023" t="s">
        <v>10972</v>
      </c>
      <c r="E3023" t="s">
        <v>10973</v>
      </c>
      <c r="F3023" t="s">
        <v>10988</v>
      </c>
      <c r="G3023" t="s">
        <v>10975</v>
      </c>
      <c r="H3023" t="s">
        <v>10995</v>
      </c>
      <c r="I3023" t="s">
        <v>10985</v>
      </c>
      <c r="J3023" t="s">
        <v>10986</v>
      </c>
      <c r="K3023" t="s">
        <v>11006</v>
      </c>
      <c r="L3023">
        <f t="shared" si="518"/>
        <v>100904</v>
      </c>
      <c r="M3023">
        <f t="shared" si="519"/>
        <v>100904</v>
      </c>
      <c r="N3023">
        <f t="shared" si="520"/>
        <v>100904</v>
      </c>
      <c r="O3023">
        <f t="shared" si="521"/>
        <v>100906</v>
      </c>
      <c r="P3023">
        <f t="shared" si="522"/>
        <v>100904</v>
      </c>
      <c r="Q3023">
        <f t="shared" si="523"/>
        <v>100905</v>
      </c>
      <c r="R3023">
        <f t="shared" si="524"/>
        <v>100905</v>
      </c>
      <c r="S3023">
        <f t="shared" si="525"/>
        <v>100906</v>
      </c>
      <c r="T3023">
        <f t="shared" si="526"/>
        <v>100906</v>
      </c>
      <c r="U3023">
        <f t="shared" si="527"/>
        <v>203020</v>
      </c>
      <c r="V3023" s="7">
        <f>IFERROR(VLOOKUP(VALUE(L3023),工作表2!$A:$N,14,1)/50,0)</f>
        <v>1046588.21</v>
      </c>
      <c r="W3023" s="7">
        <f>IFERROR(VLOOKUP(VALUE(M3023),工作表2!$A:$N,14,1)/50,0)</f>
        <v>1046588.21</v>
      </c>
      <c r="X3023" s="7">
        <f>IFERROR(VLOOKUP(VALUE(N3023),工作表2!$A:$N,14,1)/50,0)</f>
        <v>1046588.21</v>
      </c>
      <c r="Y3023" s="7">
        <f>IFERROR(VLOOKUP(VALUE(O3023),工作表2!$A:$N,14,1)/50,0)</f>
        <v>1046588.21</v>
      </c>
      <c r="Z3023" s="7">
        <f>IFERROR(VLOOKUP(VALUE(P3023),工作表2!$A:$N,14,1)/50,0)</f>
        <v>1046588.21</v>
      </c>
      <c r="AA3023" s="7">
        <f>IFERROR(VLOOKUP(VALUE(Q3023),工作表2!$A:$N,14,1)/50,0)</f>
        <v>1046588.21</v>
      </c>
      <c r="AB3023" s="7">
        <f>IFERROR(VLOOKUP(VALUE(R3023),工作表2!$A:$N,14,1)/50,0)</f>
        <v>1046588.21</v>
      </c>
      <c r="AC3023" s="7">
        <f>IFERROR(VLOOKUP(VALUE(S3023),工作表2!$A:$N,14,1)/50,0)</f>
        <v>1046588.21</v>
      </c>
      <c r="AD3023" s="7">
        <f>IFERROR(VLOOKUP(VALUE(T3023),工作表2!$A:$N,14,1)/50,0)</f>
        <v>1046588.21</v>
      </c>
      <c r="AE3023" s="7">
        <f>IFERROR(VLOOKUP(VALUE(U3023),工作表2!$A:$N,14,1),0)</f>
        <v>160633351.5</v>
      </c>
      <c r="AF3023" s="7">
        <f t="shared" si="528"/>
        <v>170052645.38999999</v>
      </c>
    </row>
    <row r="3024" spans="1:32" x14ac:dyDescent="0.15">
      <c r="A3024" s="8">
        <v>103020</v>
      </c>
      <c r="B3024" s="3" t="s">
        <v>11007</v>
      </c>
      <c r="C3024" t="s">
        <v>11008</v>
      </c>
      <c r="D3024" t="s">
        <v>11009</v>
      </c>
      <c r="E3024" t="s">
        <v>11010</v>
      </c>
      <c r="F3024" t="s">
        <v>11011</v>
      </c>
      <c r="G3024" t="s">
        <v>11012</v>
      </c>
      <c r="H3024" t="s">
        <v>11013</v>
      </c>
      <c r="I3024" t="s">
        <v>11014</v>
      </c>
      <c r="J3024" t="s">
        <v>11015</v>
      </c>
      <c r="K3024" t="s">
        <v>11016</v>
      </c>
      <c r="L3024">
        <f t="shared" si="518"/>
        <v>100908</v>
      </c>
      <c r="M3024">
        <f t="shared" si="519"/>
        <v>100909</v>
      </c>
      <c r="N3024">
        <f t="shared" si="520"/>
        <v>100908</v>
      </c>
      <c r="O3024">
        <f t="shared" si="521"/>
        <v>100909</v>
      </c>
      <c r="P3024">
        <f t="shared" si="522"/>
        <v>100908</v>
      </c>
      <c r="Q3024">
        <f t="shared" si="523"/>
        <v>100907</v>
      </c>
      <c r="R3024">
        <f t="shared" si="524"/>
        <v>100909</v>
      </c>
      <c r="S3024">
        <f t="shared" si="525"/>
        <v>100909</v>
      </c>
      <c r="T3024">
        <f t="shared" si="526"/>
        <v>100907</v>
      </c>
      <c r="U3024">
        <f t="shared" si="527"/>
        <v>203021</v>
      </c>
      <c r="V3024" s="7">
        <f>IFERROR(VLOOKUP(VALUE(L3024),工作表2!$A:$N,14,1)/50,0)</f>
        <v>1054524.73</v>
      </c>
      <c r="W3024" s="7">
        <f>IFERROR(VLOOKUP(VALUE(M3024),工作表2!$A:$N,14,1)/50,0)</f>
        <v>1054524.73</v>
      </c>
      <c r="X3024" s="7">
        <f>IFERROR(VLOOKUP(VALUE(N3024),工作表2!$A:$N,14,1)/50,0)</f>
        <v>1054524.73</v>
      </c>
      <c r="Y3024" s="7">
        <f>IFERROR(VLOOKUP(VALUE(O3024),工作表2!$A:$N,14,1)/50,0)</f>
        <v>1054524.73</v>
      </c>
      <c r="Z3024" s="7">
        <f>IFERROR(VLOOKUP(VALUE(P3024),工作表2!$A:$N,14,1)/50,0)</f>
        <v>1054524.73</v>
      </c>
      <c r="AA3024" s="7">
        <f>IFERROR(VLOOKUP(VALUE(Q3024),工作表2!$A:$N,14,1)/50,0)</f>
        <v>1054524.73</v>
      </c>
      <c r="AB3024" s="7">
        <f>IFERROR(VLOOKUP(VALUE(R3024),工作表2!$A:$N,14,1)/50,0)</f>
        <v>1054524.73</v>
      </c>
      <c r="AC3024" s="7">
        <f>IFERROR(VLOOKUP(VALUE(S3024),工作表2!$A:$N,14,1)/50,0)</f>
        <v>1054524.73</v>
      </c>
      <c r="AD3024" s="7">
        <f>IFERROR(VLOOKUP(VALUE(T3024),工作表2!$A:$N,14,1)/50,0)</f>
        <v>1054524.73</v>
      </c>
      <c r="AE3024" s="7">
        <f>IFERROR(VLOOKUP(VALUE(U3024),工作表2!$A:$N,14,1),0)</f>
        <v>158252908.5</v>
      </c>
      <c r="AF3024" s="7">
        <f t="shared" si="528"/>
        <v>167743631.06999999</v>
      </c>
    </row>
    <row r="3025" spans="1:32" x14ac:dyDescent="0.15">
      <c r="A3025" s="8">
        <v>103021</v>
      </c>
      <c r="B3025" s="3" t="s">
        <v>11017</v>
      </c>
      <c r="C3025" t="s">
        <v>11018</v>
      </c>
      <c r="D3025" t="s">
        <v>11019</v>
      </c>
      <c r="E3025" t="s">
        <v>11020</v>
      </c>
      <c r="F3025" t="s">
        <v>11021</v>
      </c>
      <c r="G3025" t="s">
        <v>11022</v>
      </c>
      <c r="H3025" t="s">
        <v>11023</v>
      </c>
      <c r="I3025" t="s">
        <v>11014</v>
      </c>
      <c r="J3025" t="s">
        <v>11024</v>
      </c>
      <c r="K3025" t="s">
        <v>11025</v>
      </c>
      <c r="L3025">
        <f t="shared" si="518"/>
        <v>100909</v>
      </c>
      <c r="M3025">
        <f t="shared" si="519"/>
        <v>100908</v>
      </c>
      <c r="N3025">
        <f t="shared" si="520"/>
        <v>100907</v>
      </c>
      <c r="O3025">
        <f t="shared" si="521"/>
        <v>100908</v>
      </c>
      <c r="P3025">
        <f t="shared" si="522"/>
        <v>100909</v>
      </c>
      <c r="Q3025">
        <f t="shared" si="523"/>
        <v>100908</v>
      </c>
      <c r="R3025">
        <f t="shared" si="524"/>
        <v>100907</v>
      </c>
      <c r="S3025">
        <f t="shared" si="525"/>
        <v>100909</v>
      </c>
      <c r="T3025">
        <f t="shared" si="526"/>
        <v>100908</v>
      </c>
      <c r="U3025">
        <f t="shared" si="527"/>
        <v>203022</v>
      </c>
      <c r="V3025" s="7">
        <f>IFERROR(VLOOKUP(VALUE(L3025),工作表2!$A:$N,14,1)/50,0)</f>
        <v>1054524.73</v>
      </c>
      <c r="W3025" s="7">
        <f>IFERROR(VLOOKUP(VALUE(M3025),工作表2!$A:$N,14,1)/50,0)</f>
        <v>1054524.73</v>
      </c>
      <c r="X3025" s="7">
        <f>IFERROR(VLOOKUP(VALUE(N3025),工作表2!$A:$N,14,1)/50,0)</f>
        <v>1054524.73</v>
      </c>
      <c r="Y3025" s="7">
        <f>IFERROR(VLOOKUP(VALUE(O3025),工作表2!$A:$N,14,1)/50,0)</f>
        <v>1054524.73</v>
      </c>
      <c r="Z3025" s="7">
        <f>IFERROR(VLOOKUP(VALUE(P3025),工作表2!$A:$N,14,1)/50,0)</f>
        <v>1054524.73</v>
      </c>
      <c r="AA3025" s="7">
        <f>IFERROR(VLOOKUP(VALUE(Q3025),工作表2!$A:$N,14,1)/50,0)</f>
        <v>1054524.73</v>
      </c>
      <c r="AB3025" s="7">
        <f>IFERROR(VLOOKUP(VALUE(R3025),工作表2!$A:$N,14,1)/50,0)</f>
        <v>1054524.73</v>
      </c>
      <c r="AC3025" s="7">
        <f>IFERROR(VLOOKUP(VALUE(S3025),工作表2!$A:$N,14,1)/50,0)</f>
        <v>1054524.73</v>
      </c>
      <c r="AD3025" s="7">
        <f>IFERROR(VLOOKUP(VALUE(T3025),工作表2!$A:$N,14,1)/50,0)</f>
        <v>1054524.73</v>
      </c>
      <c r="AE3025" s="7">
        <f>IFERROR(VLOOKUP(VALUE(U3025),工作表2!$A:$N,14,1),0)</f>
        <v>158334975.5</v>
      </c>
      <c r="AF3025" s="7">
        <f t="shared" si="528"/>
        <v>167825698.06999999</v>
      </c>
    </row>
    <row r="3026" spans="1:32" x14ac:dyDescent="0.15">
      <c r="A3026" s="8">
        <v>103022</v>
      </c>
      <c r="B3026" s="3" t="s">
        <v>11026</v>
      </c>
      <c r="C3026" t="s">
        <v>11008</v>
      </c>
      <c r="D3026" t="s">
        <v>11027</v>
      </c>
      <c r="E3026" t="s">
        <v>11020</v>
      </c>
      <c r="F3026" t="s">
        <v>11028</v>
      </c>
      <c r="G3026" t="s">
        <v>11029</v>
      </c>
      <c r="H3026" t="s">
        <v>11023</v>
      </c>
      <c r="I3026" t="s">
        <v>11030</v>
      </c>
      <c r="J3026" t="s">
        <v>11015</v>
      </c>
      <c r="K3026" t="s">
        <v>11031</v>
      </c>
      <c r="L3026">
        <f t="shared" si="518"/>
        <v>100907</v>
      </c>
      <c r="M3026">
        <f t="shared" si="519"/>
        <v>100909</v>
      </c>
      <c r="N3026">
        <f t="shared" si="520"/>
        <v>100909</v>
      </c>
      <c r="O3026">
        <f t="shared" si="521"/>
        <v>100908</v>
      </c>
      <c r="P3026">
        <f t="shared" si="522"/>
        <v>100907</v>
      </c>
      <c r="Q3026">
        <f t="shared" si="523"/>
        <v>100909</v>
      </c>
      <c r="R3026">
        <f t="shared" si="524"/>
        <v>100907</v>
      </c>
      <c r="S3026">
        <f t="shared" si="525"/>
        <v>100907</v>
      </c>
      <c r="T3026">
        <f t="shared" si="526"/>
        <v>100907</v>
      </c>
      <c r="U3026">
        <f t="shared" si="527"/>
        <v>203023</v>
      </c>
      <c r="V3026" s="7">
        <f>IFERROR(VLOOKUP(VALUE(L3026),工作表2!$A:$N,14,1)/50,0)</f>
        <v>1054524.73</v>
      </c>
      <c r="W3026" s="7">
        <f>IFERROR(VLOOKUP(VALUE(M3026),工作表2!$A:$N,14,1)/50,0)</f>
        <v>1054524.73</v>
      </c>
      <c r="X3026" s="7">
        <f>IFERROR(VLOOKUP(VALUE(N3026),工作表2!$A:$N,14,1)/50,0)</f>
        <v>1054524.73</v>
      </c>
      <c r="Y3026" s="7">
        <f>IFERROR(VLOOKUP(VALUE(O3026),工作表2!$A:$N,14,1)/50,0)</f>
        <v>1054524.73</v>
      </c>
      <c r="Z3026" s="7">
        <f>IFERROR(VLOOKUP(VALUE(P3026),工作表2!$A:$N,14,1)/50,0)</f>
        <v>1054524.73</v>
      </c>
      <c r="AA3026" s="7">
        <f>IFERROR(VLOOKUP(VALUE(Q3026),工作表2!$A:$N,14,1)/50,0)</f>
        <v>1054524.73</v>
      </c>
      <c r="AB3026" s="7">
        <f>IFERROR(VLOOKUP(VALUE(R3026),工作表2!$A:$N,14,1)/50,0)</f>
        <v>1054524.73</v>
      </c>
      <c r="AC3026" s="7">
        <f>IFERROR(VLOOKUP(VALUE(S3026),工作表2!$A:$N,14,1)/50,0)</f>
        <v>1054524.73</v>
      </c>
      <c r="AD3026" s="7">
        <f>IFERROR(VLOOKUP(VALUE(T3026),工作表2!$A:$N,14,1)/50,0)</f>
        <v>1054524.73</v>
      </c>
      <c r="AE3026" s="7">
        <f>IFERROR(VLOOKUP(VALUE(U3026),工作表2!$A:$N,14,1),0)</f>
        <v>158417074.5</v>
      </c>
      <c r="AF3026" s="7">
        <f t="shared" si="528"/>
        <v>167907797.06999999</v>
      </c>
    </row>
    <row r="3027" spans="1:32" x14ac:dyDescent="0.15">
      <c r="A3027" s="8">
        <v>103023</v>
      </c>
      <c r="B3027" s="3" t="s">
        <v>11007</v>
      </c>
      <c r="C3027" t="s">
        <v>11032</v>
      </c>
      <c r="D3027" t="s">
        <v>11019</v>
      </c>
      <c r="E3027" t="s">
        <v>11033</v>
      </c>
      <c r="F3027" t="s">
        <v>11028</v>
      </c>
      <c r="G3027" t="s">
        <v>11029</v>
      </c>
      <c r="H3027" t="s">
        <v>11023</v>
      </c>
      <c r="I3027" t="s">
        <v>11014</v>
      </c>
      <c r="J3027" t="s">
        <v>11034</v>
      </c>
      <c r="K3027" t="s">
        <v>11035</v>
      </c>
      <c r="L3027">
        <f t="shared" si="518"/>
        <v>100908</v>
      </c>
      <c r="M3027">
        <f t="shared" si="519"/>
        <v>100907</v>
      </c>
      <c r="N3027">
        <f t="shared" si="520"/>
        <v>100907</v>
      </c>
      <c r="O3027">
        <f t="shared" si="521"/>
        <v>100907</v>
      </c>
      <c r="P3027">
        <f t="shared" si="522"/>
        <v>100907</v>
      </c>
      <c r="Q3027">
        <f t="shared" si="523"/>
        <v>100909</v>
      </c>
      <c r="R3027">
        <f t="shared" si="524"/>
        <v>100907</v>
      </c>
      <c r="S3027">
        <f t="shared" si="525"/>
        <v>100909</v>
      </c>
      <c r="T3027">
        <f t="shared" si="526"/>
        <v>100909</v>
      </c>
      <c r="U3027">
        <f t="shared" si="527"/>
        <v>203024</v>
      </c>
      <c r="V3027" s="7">
        <f>IFERROR(VLOOKUP(VALUE(L3027),工作表2!$A:$N,14,1)/50,0)</f>
        <v>1054524.73</v>
      </c>
      <c r="W3027" s="7">
        <f>IFERROR(VLOOKUP(VALUE(M3027),工作表2!$A:$N,14,1)/50,0)</f>
        <v>1054524.73</v>
      </c>
      <c r="X3027" s="7">
        <f>IFERROR(VLOOKUP(VALUE(N3027),工作表2!$A:$N,14,1)/50,0)</f>
        <v>1054524.73</v>
      </c>
      <c r="Y3027" s="7">
        <f>IFERROR(VLOOKUP(VALUE(O3027),工作表2!$A:$N,14,1)/50,0)</f>
        <v>1054524.73</v>
      </c>
      <c r="Z3027" s="7">
        <f>IFERROR(VLOOKUP(VALUE(P3027),工作表2!$A:$N,14,1)/50,0)</f>
        <v>1054524.73</v>
      </c>
      <c r="AA3027" s="7">
        <f>IFERROR(VLOOKUP(VALUE(Q3027),工作表2!$A:$N,14,1)/50,0)</f>
        <v>1054524.73</v>
      </c>
      <c r="AB3027" s="7">
        <f>IFERROR(VLOOKUP(VALUE(R3027),工作表2!$A:$N,14,1)/50,0)</f>
        <v>1054524.73</v>
      </c>
      <c r="AC3027" s="7">
        <f>IFERROR(VLOOKUP(VALUE(S3027),工作表2!$A:$N,14,1)/50,0)</f>
        <v>1054524.73</v>
      </c>
      <c r="AD3027" s="7">
        <f>IFERROR(VLOOKUP(VALUE(T3027),工作表2!$A:$N,14,1)/50,0)</f>
        <v>1054524.73</v>
      </c>
      <c r="AE3027" s="7">
        <f>IFERROR(VLOOKUP(VALUE(U3027),工作表2!$A:$N,14,1),0)</f>
        <v>161274382.5</v>
      </c>
      <c r="AF3027" s="7">
        <f t="shared" si="528"/>
        <v>170765105.06999999</v>
      </c>
    </row>
    <row r="3028" spans="1:32" x14ac:dyDescent="0.15">
      <c r="A3028" s="8">
        <v>103024</v>
      </c>
      <c r="B3028" s="3" t="s">
        <v>11017</v>
      </c>
      <c r="C3028" t="s">
        <v>11008</v>
      </c>
      <c r="D3028" t="s">
        <v>11027</v>
      </c>
      <c r="E3028" t="s">
        <v>11033</v>
      </c>
      <c r="F3028" t="s">
        <v>11028</v>
      </c>
      <c r="G3028" t="s">
        <v>11029</v>
      </c>
      <c r="H3028" t="s">
        <v>11036</v>
      </c>
      <c r="I3028" t="s">
        <v>11037</v>
      </c>
      <c r="J3028" t="s">
        <v>11015</v>
      </c>
      <c r="K3028" t="s">
        <v>11038</v>
      </c>
      <c r="L3028">
        <f t="shared" si="518"/>
        <v>100909</v>
      </c>
      <c r="M3028">
        <f t="shared" si="519"/>
        <v>100909</v>
      </c>
      <c r="N3028">
        <f t="shared" si="520"/>
        <v>100909</v>
      </c>
      <c r="O3028">
        <f t="shared" si="521"/>
        <v>100907</v>
      </c>
      <c r="P3028">
        <f t="shared" si="522"/>
        <v>100907</v>
      </c>
      <c r="Q3028">
        <f t="shared" si="523"/>
        <v>100909</v>
      </c>
      <c r="R3028">
        <f t="shared" si="524"/>
        <v>100908</v>
      </c>
      <c r="S3028">
        <f t="shared" si="525"/>
        <v>100908</v>
      </c>
      <c r="T3028">
        <f t="shared" si="526"/>
        <v>100907</v>
      </c>
      <c r="U3028">
        <f t="shared" si="527"/>
        <v>203025</v>
      </c>
      <c r="V3028" s="7">
        <f>IFERROR(VLOOKUP(VALUE(L3028),工作表2!$A:$N,14,1)/50,0)</f>
        <v>1054524.73</v>
      </c>
      <c r="W3028" s="7">
        <f>IFERROR(VLOOKUP(VALUE(M3028),工作表2!$A:$N,14,1)/50,0)</f>
        <v>1054524.73</v>
      </c>
      <c r="X3028" s="7">
        <f>IFERROR(VLOOKUP(VALUE(N3028),工作表2!$A:$N,14,1)/50,0)</f>
        <v>1054524.73</v>
      </c>
      <c r="Y3028" s="7">
        <f>IFERROR(VLOOKUP(VALUE(O3028),工作表2!$A:$N,14,1)/50,0)</f>
        <v>1054524.73</v>
      </c>
      <c r="Z3028" s="7">
        <f>IFERROR(VLOOKUP(VALUE(P3028),工作表2!$A:$N,14,1)/50,0)</f>
        <v>1054524.73</v>
      </c>
      <c r="AA3028" s="7">
        <f>IFERROR(VLOOKUP(VALUE(Q3028),工作表2!$A:$N,14,1)/50,0)</f>
        <v>1054524.73</v>
      </c>
      <c r="AB3028" s="7">
        <f>IFERROR(VLOOKUP(VALUE(R3028),工作表2!$A:$N,14,1)/50,0)</f>
        <v>1054524.73</v>
      </c>
      <c r="AC3028" s="7">
        <f>IFERROR(VLOOKUP(VALUE(S3028),工作表2!$A:$N,14,1)/50,0)</f>
        <v>1054524.73</v>
      </c>
      <c r="AD3028" s="7">
        <f>IFERROR(VLOOKUP(VALUE(T3028),工作表2!$A:$N,14,1)/50,0)</f>
        <v>1054524.73</v>
      </c>
      <c r="AE3028" s="7">
        <f>IFERROR(VLOOKUP(VALUE(U3028),工作表2!$A:$N,14,1),0)</f>
        <v>158581367.5</v>
      </c>
      <c r="AF3028" s="7">
        <f t="shared" si="528"/>
        <v>168072090.06999999</v>
      </c>
    </row>
    <row r="3029" spans="1:32" x14ac:dyDescent="0.15">
      <c r="A3029" s="8">
        <v>103025</v>
      </c>
      <c r="B3029" s="3" t="s">
        <v>11026</v>
      </c>
      <c r="C3029" t="s">
        <v>11008</v>
      </c>
      <c r="D3029" t="s">
        <v>11009</v>
      </c>
      <c r="E3029" t="s">
        <v>11010</v>
      </c>
      <c r="F3029" t="s">
        <v>11028</v>
      </c>
      <c r="G3029" t="s">
        <v>11022</v>
      </c>
      <c r="H3029" t="s">
        <v>11036</v>
      </c>
      <c r="I3029" t="s">
        <v>11037</v>
      </c>
      <c r="J3029" t="s">
        <v>11024</v>
      </c>
      <c r="K3029" t="s">
        <v>11039</v>
      </c>
      <c r="L3029">
        <f t="shared" si="518"/>
        <v>100907</v>
      </c>
      <c r="M3029">
        <f t="shared" si="519"/>
        <v>100909</v>
      </c>
      <c r="N3029">
        <f t="shared" si="520"/>
        <v>100908</v>
      </c>
      <c r="O3029">
        <f t="shared" si="521"/>
        <v>100909</v>
      </c>
      <c r="P3029">
        <f t="shared" si="522"/>
        <v>100907</v>
      </c>
      <c r="Q3029">
        <f t="shared" si="523"/>
        <v>100908</v>
      </c>
      <c r="R3029">
        <f t="shared" si="524"/>
        <v>100908</v>
      </c>
      <c r="S3029">
        <f t="shared" si="525"/>
        <v>100908</v>
      </c>
      <c r="T3029">
        <f t="shared" si="526"/>
        <v>100908</v>
      </c>
      <c r="U3029">
        <f t="shared" si="527"/>
        <v>203026</v>
      </c>
      <c r="V3029" s="7">
        <f>IFERROR(VLOOKUP(VALUE(L3029),工作表2!$A:$N,14,1)/50,0)</f>
        <v>1054524.73</v>
      </c>
      <c r="W3029" s="7">
        <f>IFERROR(VLOOKUP(VALUE(M3029),工作表2!$A:$N,14,1)/50,0)</f>
        <v>1054524.73</v>
      </c>
      <c r="X3029" s="7">
        <f>IFERROR(VLOOKUP(VALUE(N3029),工作表2!$A:$N,14,1)/50,0)</f>
        <v>1054524.73</v>
      </c>
      <c r="Y3029" s="7">
        <f>IFERROR(VLOOKUP(VALUE(O3029),工作表2!$A:$N,14,1)/50,0)</f>
        <v>1054524.73</v>
      </c>
      <c r="Z3029" s="7">
        <f>IFERROR(VLOOKUP(VALUE(P3029),工作表2!$A:$N,14,1)/50,0)</f>
        <v>1054524.73</v>
      </c>
      <c r="AA3029" s="7">
        <f>IFERROR(VLOOKUP(VALUE(Q3029),工作表2!$A:$N,14,1)/50,0)</f>
        <v>1054524.73</v>
      </c>
      <c r="AB3029" s="7">
        <f>IFERROR(VLOOKUP(VALUE(R3029),工作表2!$A:$N,14,1)/50,0)</f>
        <v>1054524.73</v>
      </c>
      <c r="AC3029" s="7">
        <f>IFERROR(VLOOKUP(VALUE(S3029),工作表2!$A:$N,14,1)/50,0)</f>
        <v>1054524.73</v>
      </c>
      <c r="AD3029" s="7">
        <f>IFERROR(VLOOKUP(VALUE(T3029),工作表2!$A:$N,14,1)/50,0)</f>
        <v>1054524.73</v>
      </c>
      <c r="AE3029" s="7">
        <f>IFERROR(VLOOKUP(VALUE(U3029),工作表2!$A:$N,14,1),0)</f>
        <v>158663562</v>
      </c>
      <c r="AF3029" s="7">
        <f t="shared" si="528"/>
        <v>168154284.56999999</v>
      </c>
    </row>
    <row r="3030" spans="1:32" x14ac:dyDescent="0.15">
      <c r="A3030" s="8">
        <v>103026</v>
      </c>
      <c r="B3030" s="3" t="s">
        <v>11007</v>
      </c>
      <c r="C3030" t="s">
        <v>11018</v>
      </c>
      <c r="D3030" t="s">
        <v>11009</v>
      </c>
      <c r="E3030" t="s">
        <v>11020</v>
      </c>
      <c r="F3030" t="s">
        <v>11028</v>
      </c>
      <c r="G3030" t="s">
        <v>11012</v>
      </c>
      <c r="H3030" t="s">
        <v>11023</v>
      </c>
      <c r="I3030" t="s">
        <v>11014</v>
      </c>
      <c r="J3030" t="s">
        <v>11015</v>
      </c>
      <c r="K3030" t="s">
        <v>11040</v>
      </c>
      <c r="L3030">
        <f t="shared" si="518"/>
        <v>100908</v>
      </c>
      <c r="M3030">
        <f t="shared" si="519"/>
        <v>100908</v>
      </c>
      <c r="N3030">
        <f t="shared" si="520"/>
        <v>100908</v>
      </c>
      <c r="O3030">
        <f t="shared" si="521"/>
        <v>100908</v>
      </c>
      <c r="P3030">
        <f t="shared" si="522"/>
        <v>100907</v>
      </c>
      <c r="Q3030">
        <f t="shared" si="523"/>
        <v>100907</v>
      </c>
      <c r="R3030">
        <f t="shared" si="524"/>
        <v>100907</v>
      </c>
      <c r="S3030">
        <f t="shared" si="525"/>
        <v>100909</v>
      </c>
      <c r="T3030">
        <f t="shared" si="526"/>
        <v>100907</v>
      </c>
      <c r="U3030">
        <f t="shared" si="527"/>
        <v>203027</v>
      </c>
      <c r="V3030" s="7">
        <f>IFERROR(VLOOKUP(VALUE(L3030),工作表2!$A:$N,14,1)/50,0)</f>
        <v>1054524.73</v>
      </c>
      <c r="W3030" s="7">
        <f>IFERROR(VLOOKUP(VALUE(M3030),工作表2!$A:$N,14,1)/50,0)</f>
        <v>1054524.73</v>
      </c>
      <c r="X3030" s="7">
        <f>IFERROR(VLOOKUP(VALUE(N3030),工作表2!$A:$N,14,1)/50,0)</f>
        <v>1054524.73</v>
      </c>
      <c r="Y3030" s="7">
        <f>IFERROR(VLOOKUP(VALUE(O3030),工作表2!$A:$N,14,1)/50,0)</f>
        <v>1054524.73</v>
      </c>
      <c r="Z3030" s="7">
        <f>IFERROR(VLOOKUP(VALUE(P3030),工作表2!$A:$N,14,1)/50,0)</f>
        <v>1054524.73</v>
      </c>
      <c r="AA3030" s="7">
        <f>IFERROR(VLOOKUP(VALUE(Q3030),工作表2!$A:$N,14,1)/50,0)</f>
        <v>1054524.73</v>
      </c>
      <c r="AB3030" s="7">
        <f>IFERROR(VLOOKUP(VALUE(R3030),工作表2!$A:$N,14,1)/50,0)</f>
        <v>1054524.73</v>
      </c>
      <c r="AC3030" s="7">
        <f>IFERROR(VLOOKUP(VALUE(S3030),工作表2!$A:$N,14,1)/50,0)</f>
        <v>1054524.73</v>
      </c>
      <c r="AD3030" s="7">
        <f>IFERROR(VLOOKUP(VALUE(T3030),工作表2!$A:$N,14,1)/50,0)</f>
        <v>1054524.73</v>
      </c>
      <c r="AE3030" s="7">
        <f>IFERROR(VLOOKUP(VALUE(U3030),工作表2!$A:$N,14,1),0)</f>
        <v>161524171</v>
      </c>
      <c r="AF3030" s="7">
        <f t="shared" si="528"/>
        <v>171014893.56999999</v>
      </c>
    </row>
    <row r="3031" spans="1:32" x14ac:dyDescent="0.15">
      <c r="A3031" s="8">
        <v>103027</v>
      </c>
      <c r="B3031" s="3" t="s">
        <v>11017</v>
      </c>
      <c r="C3031" t="s">
        <v>11018</v>
      </c>
      <c r="D3031" t="s">
        <v>11009</v>
      </c>
      <c r="E3031" t="s">
        <v>11020</v>
      </c>
      <c r="F3031" t="s">
        <v>11011</v>
      </c>
      <c r="G3031" t="s">
        <v>11022</v>
      </c>
      <c r="H3031" t="s">
        <v>11036</v>
      </c>
      <c r="I3031" t="s">
        <v>11014</v>
      </c>
      <c r="J3031" t="s">
        <v>11034</v>
      </c>
      <c r="K3031" t="s">
        <v>11041</v>
      </c>
      <c r="L3031">
        <f t="shared" si="518"/>
        <v>100909</v>
      </c>
      <c r="M3031">
        <f t="shared" si="519"/>
        <v>100908</v>
      </c>
      <c r="N3031">
        <f t="shared" si="520"/>
        <v>100908</v>
      </c>
      <c r="O3031">
        <f t="shared" si="521"/>
        <v>100908</v>
      </c>
      <c r="P3031">
        <f t="shared" si="522"/>
        <v>100908</v>
      </c>
      <c r="Q3031">
        <f t="shared" si="523"/>
        <v>100908</v>
      </c>
      <c r="R3031">
        <f t="shared" si="524"/>
        <v>100908</v>
      </c>
      <c r="S3031">
        <f t="shared" si="525"/>
        <v>100909</v>
      </c>
      <c r="T3031">
        <f t="shared" si="526"/>
        <v>100909</v>
      </c>
      <c r="U3031">
        <f t="shared" si="527"/>
        <v>203028</v>
      </c>
      <c r="V3031" s="7">
        <f>IFERROR(VLOOKUP(VALUE(L3031),工作表2!$A:$N,14,1)/50,0)</f>
        <v>1054524.73</v>
      </c>
      <c r="W3031" s="7">
        <f>IFERROR(VLOOKUP(VALUE(M3031),工作表2!$A:$N,14,1)/50,0)</f>
        <v>1054524.73</v>
      </c>
      <c r="X3031" s="7">
        <f>IFERROR(VLOOKUP(VALUE(N3031),工作表2!$A:$N,14,1)/50,0)</f>
        <v>1054524.73</v>
      </c>
      <c r="Y3031" s="7">
        <f>IFERROR(VLOOKUP(VALUE(O3031),工作表2!$A:$N,14,1)/50,0)</f>
        <v>1054524.73</v>
      </c>
      <c r="Z3031" s="7">
        <f>IFERROR(VLOOKUP(VALUE(P3031),工作表2!$A:$N,14,1)/50,0)</f>
        <v>1054524.73</v>
      </c>
      <c r="AA3031" s="7">
        <f>IFERROR(VLOOKUP(VALUE(Q3031),工作表2!$A:$N,14,1)/50,0)</f>
        <v>1054524.73</v>
      </c>
      <c r="AB3031" s="7">
        <f>IFERROR(VLOOKUP(VALUE(R3031),工作表2!$A:$N,14,1)/50,0)</f>
        <v>1054524.73</v>
      </c>
      <c r="AC3031" s="7">
        <f>IFERROR(VLOOKUP(VALUE(S3031),工作表2!$A:$N,14,1)/50,0)</f>
        <v>1054524.73</v>
      </c>
      <c r="AD3031" s="7">
        <f>IFERROR(VLOOKUP(VALUE(T3031),工作表2!$A:$N,14,1)/50,0)</f>
        <v>1054524.73</v>
      </c>
      <c r="AE3031" s="7">
        <f>IFERROR(VLOOKUP(VALUE(U3031),工作表2!$A:$N,14,1),0)</f>
        <v>160273363</v>
      </c>
      <c r="AF3031" s="7">
        <f t="shared" si="528"/>
        <v>169764085.56999999</v>
      </c>
    </row>
    <row r="3032" spans="1:32" x14ac:dyDescent="0.15">
      <c r="A3032" s="8">
        <v>103028</v>
      </c>
      <c r="B3032" s="3" t="s">
        <v>11007</v>
      </c>
      <c r="C3032" t="s">
        <v>11018</v>
      </c>
      <c r="D3032" t="s">
        <v>11009</v>
      </c>
      <c r="E3032" t="s">
        <v>11033</v>
      </c>
      <c r="F3032" t="s">
        <v>11021</v>
      </c>
      <c r="G3032" t="s">
        <v>11012</v>
      </c>
      <c r="H3032" t="s">
        <v>11023</v>
      </c>
      <c r="I3032" t="s">
        <v>11014</v>
      </c>
      <c r="J3032" t="s">
        <v>11015</v>
      </c>
      <c r="K3032" t="s">
        <v>11042</v>
      </c>
      <c r="L3032">
        <f t="shared" si="518"/>
        <v>100908</v>
      </c>
      <c r="M3032">
        <f t="shared" si="519"/>
        <v>100908</v>
      </c>
      <c r="N3032">
        <f t="shared" si="520"/>
        <v>100908</v>
      </c>
      <c r="O3032">
        <f t="shared" si="521"/>
        <v>100907</v>
      </c>
      <c r="P3032">
        <f t="shared" si="522"/>
        <v>100909</v>
      </c>
      <c r="Q3032">
        <f t="shared" si="523"/>
        <v>100907</v>
      </c>
      <c r="R3032">
        <f t="shared" si="524"/>
        <v>100907</v>
      </c>
      <c r="S3032">
        <f t="shared" si="525"/>
        <v>100909</v>
      </c>
      <c r="T3032">
        <f t="shared" si="526"/>
        <v>100907</v>
      </c>
      <c r="U3032">
        <f t="shared" si="527"/>
        <v>203029</v>
      </c>
      <c r="V3032" s="7">
        <f>IFERROR(VLOOKUP(VALUE(L3032),工作表2!$A:$N,14,1)/50,0)</f>
        <v>1054524.73</v>
      </c>
      <c r="W3032" s="7">
        <f>IFERROR(VLOOKUP(VALUE(M3032),工作表2!$A:$N,14,1)/50,0)</f>
        <v>1054524.73</v>
      </c>
      <c r="X3032" s="7">
        <f>IFERROR(VLOOKUP(VALUE(N3032),工作表2!$A:$N,14,1)/50,0)</f>
        <v>1054524.73</v>
      </c>
      <c r="Y3032" s="7">
        <f>IFERROR(VLOOKUP(VALUE(O3032),工作表2!$A:$N,14,1)/50,0)</f>
        <v>1054524.73</v>
      </c>
      <c r="Z3032" s="7">
        <f>IFERROR(VLOOKUP(VALUE(P3032),工作表2!$A:$N,14,1)/50,0)</f>
        <v>1054524.73</v>
      </c>
      <c r="AA3032" s="7">
        <f>IFERROR(VLOOKUP(VALUE(Q3032),工作表2!$A:$N,14,1)/50,0)</f>
        <v>1054524.73</v>
      </c>
      <c r="AB3032" s="7">
        <f>IFERROR(VLOOKUP(VALUE(R3032),工作表2!$A:$N,14,1)/50,0)</f>
        <v>1054524.73</v>
      </c>
      <c r="AC3032" s="7">
        <f>IFERROR(VLOOKUP(VALUE(S3032),工作表2!$A:$N,14,1)/50,0)</f>
        <v>1054524.73</v>
      </c>
      <c r="AD3032" s="7">
        <f>IFERROR(VLOOKUP(VALUE(T3032),工作表2!$A:$N,14,1)/50,0)</f>
        <v>1054524.73</v>
      </c>
      <c r="AE3032" s="7">
        <f>IFERROR(VLOOKUP(VALUE(U3032),工作表2!$A:$N,14,1),0)</f>
        <v>160912315.5</v>
      </c>
      <c r="AF3032" s="7">
        <f t="shared" si="528"/>
        <v>170403038.06999999</v>
      </c>
    </row>
    <row r="3033" spans="1:32" x14ac:dyDescent="0.15">
      <c r="A3033" s="8">
        <v>103029</v>
      </c>
      <c r="B3033" s="3" t="s">
        <v>11017</v>
      </c>
      <c r="C3033" t="s">
        <v>11008</v>
      </c>
      <c r="D3033" t="s">
        <v>11019</v>
      </c>
      <c r="E3033" t="s">
        <v>11033</v>
      </c>
      <c r="F3033" t="s">
        <v>11021</v>
      </c>
      <c r="G3033" t="s">
        <v>11022</v>
      </c>
      <c r="H3033" t="s">
        <v>11013</v>
      </c>
      <c r="I3033" t="s">
        <v>11030</v>
      </c>
      <c r="J3033" t="s">
        <v>11034</v>
      </c>
      <c r="K3033" t="s">
        <v>11043</v>
      </c>
      <c r="L3033">
        <f t="shared" si="518"/>
        <v>100909</v>
      </c>
      <c r="M3033">
        <f t="shared" si="519"/>
        <v>100909</v>
      </c>
      <c r="N3033">
        <f t="shared" si="520"/>
        <v>100907</v>
      </c>
      <c r="O3033">
        <f t="shared" si="521"/>
        <v>100907</v>
      </c>
      <c r="P3033">
        <f t="shared" si="522"/>
        <v>100909</v>
      </c>
      <c r="Q3033">
        <f t="shared" si="523"/>
        <v>100908</v>
      </c>
      <c r="R3033">
        <f t="shared" si="524"/>
        <v>100909</v>
      </c>
      <c r="S3033">
        <f t="shared" si="525"/>
        <v>100907</v>
      </c>
      <c r="T3033">
        <f t="shared" si="526"/>
        <v>100909</v>
      </c>
      <c r="U3033">
        <f t="shared" si="527"/>
        <v>203030</v>
      </c>
      <c r="V3033" s="7">
        <f>IFERROR(VLOOKUP(VALUE(L3033),工作表2!$A:$N,14,1)/50,0)</f>
        <v>1054524.73</v>
      </c>
      <c r="W3033" s="7">
        <f>IFERROR(VLOOKUP(VALUE(M3033),工作表2!$A:$N,14,1)/50,0)</f>
        <v>1054524.73</v>
      </c>
      <c r="X3033" s="7">
        <f>IFERROR(VLOOKUP(VALUE(N3033),工作表2!$A:$N,14,1)/50,0)</f>
        <v>1054524.73</v>
      </c>
      <c r="Y3033" s="7">
        <f>IFERROR(VLOOKUP(VALUE(O3033),工作表2!$A:$N,14,1)/50,0)</f>
        <v>1054524.73</v>
      </c>
      <c r="Z3033" s="7">
        <f>IFERROR(VLOOKUP(VALUE(P3033),工作表2!$A:$N,14,1)/50,0)</f>
        <v>1054524.73</v>
      </c>
      <c r="AA3033" s="7">
        <f>IFERROR(VLOOKUP(VALUE(Q3033),工作表2!$A:$N,14,1)/50,0)</f>
        <v>1054524.73</v>
      </c>
      <c r="AB3033" s="7">
        <f>IFERROR(VLOOKUP(VALUE(R3033),工作表2!$A:$N,14,1)/50,0)</f>
        <v>1054524.73</v>
      </c>
      <c r="AC3033" s="7">
        <f>IFERROR(VLOOKUP(VALUE(S3033),工作表2!$A:$N,14,1)/50,0)</f>
        <v>1054524.73</v>
      </c>
      <c r="AD3033" s="7">
        <f>IFERROR(VLOOKUP(VALUE(T3033),工作表2!$A:$N,14,1)/50,0)</f>
        <v>1054524.73</v>
      </c>
      <c r="AE3033" s="7">
        <f>IFERROR(VLOOKUP(VALUE(U3033),工作表2!$A:$N,14,1),0)</f>
        <v>161774255.5</v>
      </c>
      <c r="AF3033" s="7">
        <f t="shared" si="528"/>
        <v>171264978.06999999</v>
      </c>
    </row>
    <row r="3034" spans="1:32" x14ac:dyDescent="0.15">
      <c r="A3034" s="8">
        <v>103030</v>
      </c>
      <c r="B3034" s="3" t="s">
        <v>11044</v>
      </c>
      <c r="C3034" t="s">
        <v>11045</v>
      </c>
      <c r="D3034" t="s">
        <v>11046</v>
      </c>
      <c r="E3034" t="s">
        <v>11047</v>
      </c>
      <c r="F3034" t="s">
        <v>11048</v>
      </c>
      <c r="G3034" t="s">
        <v>11049</v>
      </c>
      <c r="H3034" t="s">
        <v>11050</v>
      </c>
      <c r="I3034" t="s">
        <v>11051</v>
      </c>
      <c r="J3034" t="s">
        <v>11052</v>
      </c>
      <c r="K3034" t="s">
        <v>11053</v>
      </c>
      <c r="L3034">
        <f t="shared" si="518"/>
        <v>100911</v>
      </c>
      <c r="M3034">
        <f t="shared" si="519"/>
        <v>100911</v>
      </c>
      <c r="N3034">
        <f t="shared" si="520"/>
        <v>100912</v>
      </c>
      <c r="O3034">
        <f t="shared" si="521"/>
        <v>100910</v>
      </c>
      <c r="P3034">
        <f t="shared" si="522"/>
        <v>100912</v>
      </c>
      <c r="Q3034">
        <f t="shared" si="523"/>
        <v>100911</v>
      </c>
      <c r="R3034">
        <f t="shared" si="524"/>
        <v>100912</v>
      </c>
      <c r="S3034">
        <f t="shared" si="525"/>
        <v>100911</v>
      </c>
      <c r="T3034">
        <f t="shared" si="526"/>
        <v>100910</v>
      </c>
      <c r="U3034">
        <f t="shared" si="527"/>
        <v>203031</v>
      </c>
      <c r="V3034" s="7">
        <f>IFERROR(VLOOKUP(VALUE(L3034),工作表2!$A:$N,14,1)/50,0)</f>
        <v>1062470.33</v>
      </c>
      <c r="W3034" s="7">
        <f>IFERROR(VLOOKUP(VALUE(M3034),工作表2!$A:$N,14,1)/50,0)</f>
        <v>1062470.33</v>
      </c>
      <c r="X3034" s="7">
        <f>IFERROR(VLOOKUP(VALUE(N3034),工作表2!$A:$N,14,1)/50,0)</f>
        <v>1062470.33</v>
      </c>
      <c r="Y3034" s="7">
        <f>IFERROR(VLOOKUP(VALUE(O3034),工作表2!$A:$N,14,1)/50,0)</f>
        <v>1062470.33</v>
      </c>
      <c r="Z3034" s="7">
        <f>IFERROR(VLOOKUP(VALUE(P3034),工作表2!$A:$N,14,1)/50,0)</f>
        <v>1062470.33</v>
      </c>
      <c r="AA3034" s="7">
        <f>IFERROR(VLOOKUP(VALUE(Q3034),工作表2!$A:$N,14,1)/50,0)</f>
        <v>1062470.33</v>
      </c>
      <c r="AB3034" s="7">
        <f>IFERROR(VLOOKUP(VALUE(R3034),工作表2!$A:$N,14,1)/50,0)</f>
        <v>1062470.33</v>
      </c>
      <c r="AC3034" s="7">
        <f>IFERROR(VLOOKUP(VALUE(S3034),工作表2!$A:$N,14,1)/50,0)</f>
        <v>1062470.33</v>
      </c>
      <c r="AD3034" s="7">
        <f>IFERROR(VLOOKUP(VALUE(T3034),工作表2!$A:$N,14,1)/50,0)</f>
        <v>1062470.33</v>
      </c>
      <c r="AE3034" s="7">
        <f>IFERROR(VLOOKUP(VALUE(U3034),工作表2!$A:$N,14,1),0)</f>
        <v>159376930.5</v>
      </c>
      <c r="AF3034" s="7">
        <f t="shared" si="528"/>
        <v>168939163.47</v>
      </c>
    </row>
    <row r="3035" spans="1:32" x14ac:dyDescent="0.15">
      <c r="A3035" s="8">
        <v>103031</v>
      </c>
      <c r="B3035" s="3" t="s">
        <v>11044</v>
      </c>
      <c r="C3035" t="s">
        <v>11054</v>
      </c>
      <c r="D3035" t="s">
        <v>11055</v>
      </c>
      <c r="E3035" t="s">
        <v>11056</v>
      </c>
      <c r="F3035" t="s">
        <v>11057</v>
      </c>
      <c r="G3035" t="s">
        <v>11058</v>
      </c>
      <c r="H3035" t="s">
        <v>11059</v>
      </c>
      <c r="I3035" t="s">
        <v>11051</v>
      </c>
      <c r="J3035" t="s">
        <v>11060</v>
      </c>
      <c r="K3035" t="s">
        <v>11061</v>
      </c>
      <c r="L3035">
        <f t="shared" si="518"/>
        <v>100911</v>
      </c>
      <c r="M3035">
        <f t="shared" si="519"/>
        <v>100910</v>
      </c>
      <c r="N3035">
        <f t="shared" si="520"/>
        <v>100911</v>
      </c>
      <c r="O3035">
        <f t="shared" si="521"/>
        <v>100912</v>
      </c>
      <c r="P3035">
        <f t="shared" si="522"/>
        <v>100910</v>
      </c>
      <c r="Q3035">
        <f t="shared" si="523"/>
        <v>100912</v>
      </c>
      <c r="R3035">
        <f t="shared" si="524"/>
        <v>100910</v>
      </c>
      <c r="S3035">
        <f t="shared" si="525"/>
        <v>100911</v>
      </c>
      <c r="T3035">
        <f t="shared" si="526"/>
        <v>100911</v>
      </c>
      <c r="U3035">
        <f t="shared" si="527"/>
        <v>203032</v>
      </c>
      <c r="V3035" s="7">
        <f>IFERROR(VLOOKUP(VALUE(L3035),工作表2!$A:$N,14,1)/50,0)</f>
        <v>1062470.33</v>
      </c>
      <c r="W3035" s="7">
        <f>IFERROR(VLOOKUP(VALUE(M3035),工作表2!$A:$N,14,1)/50,0)</f>
        <v>1062470.33</v>
      </c>
      <c r="X3035" s="7">
        <f>IFERROR(VLOOKUP(VALUE(N3035),工作表2!$A:$N,14,1)/50,0)</f>
        <v>1062470.33</v>
      </c>
      <c r="Y3035" s="7">
        <f>IFERROR(VLOOKUP(VALUE(O3035),工作表2!$A:$N,14,1)/50,0)</f>
        <v>1062470.33</v>
      </c>
      <c r="Z3035" s="7">
        <f>IFERROR(VLOOKUP(VALUE(P3035),工作表2!$A:$N,14,1)/50,0)</f>
        <v>1062470.33</v>
      </c>
      <c r="AA3035" s="7">
        <f>IFERROR(VLOOKUP(VALUE(Q3035),工作表2!$A:$N,14,1)/50,0)</f>
        <v>1062470.33</v>
      </c>
      <c r="AB3035" s="7">
        <f>IFERROR(VLOOKUP(VALUE(R3035),工作表2!$A:$N,14,1)/50,0)</f>
        <v>1062470.33</v>
      </c>
      <c r="AC3035" s="7">
        <f>IFERROR(VLOOKUP(VALUE(S3035),工作表2!$A:$N,14,1)/50,0)</f>
        <v>1062470.33</v>
      </c>
      <c r="AD3035" s="7">
        <f>IFERROR(VLOOKUP(VALUE(T3035),工作表2!$A:$N,14,1)/50,0)</f>
        <v>1062470.33</v>
      </c>
      <c r="AE3035" s="7">
        <f>IFERROR(VLOOKUP(VALUE(U3035),工作表2!$A:$N,14,1),0)</f>
        <v>159459111</v>
      </c>
      <c r="AF3035" s="7">
        <f t="shared" si="528"/>
        <v>169021343.97</v>
      </c>
    </row>
    <row r="3036" spans="1:32" x14ac:dyDescent="0.15">
      <c r="A3036" s="8">
        <v>103032</v>
      </c>
      <c r="B3036" s="3" t="s">
        <v>11062</v>
      </c>
      <c r="C3036" t="s">
        <v>11045</v>
      </c>
      <c r="D3036" t="s">
        <v>11046</v>
      </c>
      <c r="E3036" t="s">
        <v>11063</v>
      </c>
      <c r="F3036" t="s">
        <v>11048</v>
      </c>
      <c r="G3036" t="s">
        <v>11058</v>
      </c>
      <c r="H3036" t="s">
        <v>11059</v>
      </c>
      <c r="I3036" t="s">
        <v>11064</v>
      </c>
      <c r="J3036" t="s">
        <v>11065</v>
      </c>
      <c r="K3036" t="s">
        <v>11066</v>
      </c>
      <c r="L3036">
        <f t="shared" si="518"/>
        <v>100912</v>
      </c>
      <c r="M3036">
        <f t="shared" si="519"/>
        <v>100911</v>
      </c>
      <c r="N3036">
        <f t="shared" si="520"/>
        <v>100912</v>
      </c>
      <c r="O3036">
        <f t="shared" si="521"/>
        <v>100911</v>
      </c>
      <c r="P3036">
        <f t="shared" si="522"/>
        <v>100912</v>
      </c>
      <c r="Q3036">
        <f t="shared" si="523"/>
        <v>100912</v>
      </c>
      <c r="R3036">
        <f t="shared" si="524"/>
        <v>100910</v>
      </c>
      <c r="S3036">
        <f t="shared" si="525"/>
        <v>100910</v>
      </c>
      <c r="T3036">
        <f t="shared" si="526"/>
        <v>100912</v>
      </c>
      <c r="U3036">
        <f t="shared" si="527"/>
        <v>203033</v>
      </c>
      <c r="V3036" s="7">
        <f>IFERROR(VLOOKUP(VALUE(L3036),工作表2!$A:$N,14,1)/50,0)</f>
        <v>1062470.33</v>
      </c>
      <c r="W3036" s="7">
        <f>IFERROR(VLOOKUP(VALUE(M3036),工作表2!$A:$N,14,1)/50,0)</f>
        <v>1062470.33</v>
      </c>
      <c r="X3036" s="7">
        <f>IFERROR(VLOOKUP(VALUE(N3036),工作表2!$A:$N,14,1)/50,0)</f>
        <v>1062470.33</v>
      </c>
      <c r="Y3036" s="7">
        <f>IFERROR(VLOOKUP(VALUE(O3036),工作表2!$A:$N,14,1)/50,0)</f>
        <v>1062470.33</v>
      </c>
      <c r="Z3036" s="7">
        <f>IFERROR(VLOOKUP(VALUE(P3036),工作表2!$A:$N,14,1)/50,0)</f>
        <v>1062470.33</v>
      </c>
      <c r="AA3036" s="7">
        <f>IFERROR(VLOOKUP(VALUE(Q3036),工作表2!$A:$N,14,1)/50,0)</f>
        <v>1062470.33</v>
      </c>
      <c r="AB3036" s="7">
        <f>IFERROR(VLOOKUP(VALUE(R3036),工作表2!$A:$N,14,1)/50,0)</f>
        <v>1062470.33</v>
      </c>
      <c r="AC3036" s="7">
        <f>IFERROR(VLOOKUP(VALUE(S3036),工作表2!$A:$N,14,1)/50,0)</f>
        <v>1062470.33</v>
      </c>
      <c r="AD3036" s="7">
        <f>IFERROR(VLOOKUP(VALUE(T3036),工作表2!$A:$N,14,1)/50,0)</f>
        <v>1062470.33</v>
      </c>
      <c r="AE3036" s="7">
        <f>IFERROR(VLOOKUP(VALUE(U3036),工作表2!$A:$N,14,1),0)</f>
        <v>159541323.5</v>
      </c>
      <c r="AF3036" s="7">
        <f t="shared" si="528"/>
        <v>169103556.47</v>
      </c>
    </row>
    <row r="3037" spans="1:32" x14ac:dyDescent="0.15">
      <c r="A3037" s="8">
        <v>103033</v>
      </c>
      <c r="B3037" s="3" t="s">
        <v>11062</v>
      </c>
      <c r="C3037" t="s">
        <v>11054</v>
      </c>
      <c r="D3037" t="s">
        <v>11046</v>
      </c>
      <c r="E3037" t="s">
        <v>11056</v>
      </c>
      <c r="F3037" t="s">
        <v>11057</v>
      </c>
      <c r="G3037" t="s">
        <v>11058</v>
      </c>
      <c r="H3037" t="s">
        <v>11067</v>
      </c>
      <c r="I3037" t="s">
        <v>11068</v>
      </c>
      <c r="J3037" t="s">
        <v>11060</v>
      </c>
      <c r="K3037" t="s">
        <v>11069</v>
      </c>
      <c r="L3037">
        <f t="shared" si="518"/>
        <v>100912</v>
      </c>
      <c r="M3037">
        <f t="shared" si="519"/>
        <v>100910</v>
      </c>
      <c r="N3037">
        <f t="shared" si="520"/>
        <v>100912</v>
      </c>
      <c r="O3037">
        <f t="shared" si="521"/>
        <v>100912</v>
      </c>
      <c r="P3037">
        <f t="shared" si="522"/>
        <v>100910</v>
      </c>
      <c r="Q3037">
        <f t="shared" si="523"/>
        <v>100912</v>
      </c>
      <c r="R3037">
        <f t="shared" si="524"/>
        <v>100911</v>
      </c>
      <c r="S3037">
        <f t="shared" si="525"/>
        <v>100912</v>
      </c>
      <c r="T3037">
        <f t="shared" si="526"/>
        <v>100911</v>
      </c>
      <c r="U3037">
        <f t="shared" si="527"/>
        <v>203034</v>
      </c>
      <c r="V3037" s="7">
        <f>IFERROR(VLOOKUP(VALUE(L3037),工作表2!$A:$N,14,1)/50,0)</f>
        <v>1062470.33</v>
      </c>
      <c r="W3037" s="7">
        <f>IFERROR(VLOOKUP(VALUE(M3037),工作表2!$A:$N,14,1)/50,0)</f>
        <v>1062470.33</v>
      </c>
      <c r="X3037" s="7">
        <f>IFERROR(VLOOKUP(VALUE(N3037),工作表2!$A:$N,14,1)/50,0)</f>
        <v>1062470.33</v>
      </c>
      <c r="Y3037" s="7">
        <f>IFERROR(VLOOKUP(VALUE(O3037),工作表2!$A:$N,14,1)/50,0)</f>
        <v>1062470.33</v>
      </c>
      <c r="Z3037" s="7">
        <f>IFERROR(VLOOKUP(VALUE(P3037),工作表2!$A:$N,14,1)/50,0)</f>
        <v>1062470.33</v>
      </c>
      <c r="AA3037" s="7">
        <f>IFERROR(VLOOKUP(VALUE(Q3037),工作表2!$A:$N,14,1)/50,0)</f>
        <v>1062470.33</v>
      </c>
      <c r="AB3037" s="7">
        <f>IFERROR(VLOOKUP(VALUE(R3037),工作表2!$A:$N,14,1)/50,0)</f>
        <v>1062470.33</v>
      </c>
      <c r="AC3037" s="7">
        <f>IFERROR(VLOOKUP(VALUE(S3037),工作表2!$A:$N,14,1)/50,0)</f>
        <v>1062470.33</v>
      </c>
      <c r="AD3037" s="7">
        <f>IFERROR(VLOOKUP(VALUE(T3037),工作表2!$A:$N,14,1)/50,0)</f>
        <v>1062470.33</v>
      </c>
      <c r="AE3037" s="7">
        <f>IFERROR(VLOOKUP(VALUE(U3037),工作表2!$A:$N,14,1),0)</f>
        <v>162416803.5</v>
      </c>
      <c r="AF3037" s="7">
        <f t="shared" si="528"/>
        <v>171979036.47</v>
      </c>
    </row>
    <row r="3038" spans="1:32" x14ac:dyDescent="0.15">
      <c r="A3038" s="8">
        <v>103034</v>
      </c>
      <c r="B3038" s="3" t="s">
        <v>11044</v>
      </c>
      <c r="C3038" t="s">
        <v>11054</v>
      </c>
      <c r="D3038" t="s">
        <v>11055</v>
      </c>
      <c r="E3038" t="s">
        <v>11047</v>
      </c>
      <c r="F3038" t="s">
        <v>11048</v>
      </c>
      <c r="G3038" t="s">
        <v>11058</v>
      </c>
      <c r="H3038" t="s">
        <v>11067</v>
      </c>
      <c r="I3038" t="s">
        <v>11068</v>
      </c>
      <c r="J3038" t="s">
        <v>11052</v>
      </c>
      <c r="K3038" t="s">
        <v>11070</v>
      </c>
      <c r="L3038">
        <f t="shared" si="518"/>
        <v>100911</v>
      </c>
      <c r="M3038">
        <f t="shared" si="519"/>
        <v>100910</v>
      </c>
      <c r="N3038">
        <f t="shared" si="520"/>
        <v>100911</v>
      </c>
      <c r="O3038">
        <f t="shared" si="521"/>
        <v>100910</v>
      </c>
      <c r="P3038">
        <f t="shared" si="522"/>
        <v>100912</v>
      </c>
      <c r="Q3038">
        <f t="shared" si="523"/>
        <v>100912</v>
      </c>
      <c r="R3038">
        <f t="shared" si="524"/>
        <v>100911</v>
      </c>
      <c r="S3038">
        <f t="shared" si="525"/>
        <v>100912</v>
      </c>
      <c r="T3038">
        <f t="shared" si="526"/>
        <v>100910</v>
      </c>
      <c r="U3038">
        <f t="shared" si="527"/>
        <v>203035</v>
      </c>
      <c r="V3038" s="7">
        <f>IFERROR(VLOOKUP(VALUE(L3038),工作表2!$A:$N,14,1)/50,0)</f>
        <v>1062470.33</v>
      </c>
      <c r="W3038" s="7">
        <f>IFERROR(VLOOKUP(VALUE(M3038),工作表2!$A:$N,14,1)/50,0)</f>
        <v>1062470.33</v>
      </c>
      <c r="X3038" s="7">
        <f>IFERROR(VLOOKUP(VALUE(N3038),工作表2!$A:$N,14,1)/50,0)</f>
        <v>1062470.33</v>
      </c>
      <c r="Y3038" s="7">
        <f>IFERROR(VLOOKUP(VALUE(O3038),工作表2!$A:$N,14,1)/50,0)</f>
        <v>1062470.33</v>
      </c>
      <c r="Z3038" s="7">
        <f>IFERROR(VLOOKUP(VALUE(P3038),工作表2!$A:$N,14,1)/50,0)</f>
        <v>1062470.33</v>
      </c>
      <c r="AA3038" s="7">
        <f>IFERROR(VLOOKUP(VALUE(Q3038),工作表2!$A:$N,14,1)/50,0)</f>
        <v>1062470.33</v>
      </c>
      <c r="AB3038" s="7">
        <f>IFERROR(VLOOKUP(VALUE(R3038),工作表2!$A:$N,14,1)/50,0)</f>
        <v>1062470.33</v>
      </c>
      <c r="AC3038" s="7">
        <f>IFERROR(VLOOKUP(VALUE(S3038),工作表2!$A:$N,14,1)/50,0)</f>
        <v>1062470.33</v>
      </c>
      <c r="AD3038" s="7">
        <f>IFERROR(VLOOKUP(VALUE(T3038),工作表2!$A:$N,14,1)/50,0)</f>
        <v>1062470.33</v>
      </c>
      <c r="AE3038" s="7">
        <f>IFERROR(VLOOKUP(VALUE(U3038),工作表2!$A:$N,14,1),0)</f>
        <v>159705843</v>
      </c>
      <c r="AF3038" s="7">
        <f t="shared" si="528"/>
        <v>169268075.97</v>
      </c>
    </row>
    <row r="3039" spans="1:32" x14ac:dyDescent="0.15">
      <c r="A3039" s="8">
        <v>103035</v>
      </c>
      <c r="B3039" s="3" t="s">
        <v>11062</v>
      </c>
      <c r="C3039" t="s">
        <v>11045</v>
      </c>
      <c r="D3039" t="s">
        <v>11046</v>
      </c>
      <c r="E3039" t="s">
        <v>11047</v>
      </c>
      <c r="F3039" t="s">
        <v>11071</v>
      </c>
      <c r="G3039" t="s">
        <v>11049</v>
      </c>
      <c r="H3039" t="s">
        <v>11050</v>
      </c>
      <c r="I3039" t="s">
        <v>11051</v>
      </c>
      <c r="J3039" t="s">
        <v>11052</v>
      </c>
      <c r="K3039" t="s">
        <v>11072</v>
      </c>
      <c r="L3039">
        <f t="shared" si="518"/>
        <v>100912</v>
      </c>
      <c r="M3039">
        <f t="shared" si="519"/>
        <v>100911</v>
      </c>
      <c r="N3039">
        <f t="shared" si="520"/>
        <v>100912</v>
      </c>
      <c r="O3039">
        <f t="shared" si="521"/>
        <v>100910</v>
      </c>
      <c r="P3039">
        <f t="shared" si="522"/>
        <v>100911</v>
      </c>
      <c r="Q3039">
        <f t="shared" si="523"/>
        <v>100911</v>
      </c>
      <c r="R3039">
        <f t="shared" si="524"/>
        <v>100912</v>
      </c>
      <c r="S3039">
        <f t="shared" si="525"/>
        <v>100911</v>
      </c>
      <c r="T3039">
        <f t="shared" si="526"/>
        <v>100910</v>
      </c>
      <c r="U3039">
        <f t="shared" si="527"/>
        <v>203036</v>
      </c>
      <c r="V3039" s="7">
        <f>IFERROR(VLOOKUP(VALUE(L3039),工作表2!$A:$N,14,1)/50,0)</f>
        <v>1062470.33</v>
      </c>
      <c r="W3039" s="7">
        <f>IFERROR(VLOOKUP(VALUE(M3039),工作表2!$A:$N,14,1)/50,0)</f>
        <v>1062470.33</v>
      </c>
      <c r="X3039" s="7">
        <f>IFERROR(VLOOKUP(VALUE(N3039),工作表2!$A:$N,14,1)/50,0)</f>
        <v>1062470.33</v>
      </c>
      <c r="Y3039" s="7">
        <f>IFERROR(VLOOKUP(VALUE(O3039),工作表2!$A:$N,14,1)/50,0)</f>
        <v>1062470.33</v>
      </c>
      <c r="Z3039" s="7">
        <f>IFERROR(VLOOKUP(VALUE(P3039),工作表2!$A:$N,14,1)/50,0)</f>
        <v>1062470.33</v>
      </c>
      <c r="AA3039" s="7">
        <f>IFERROR(VLOOKUP(VALUE(Q3039),工作表2!$A:$N,14,1)/50,0)</f>
        <v>1062470.33</v>
      </c>
      <c r="AB3039" s="7">
        <f>IFERROR(VLOOKUP(VALUE(R3039),工作表2!$A:$N,14,1)/50,0)</f>
        <v>1062470.33</v>
      </c>
      <c r="AC3039" s="7">
        <f>IFERROR(VLOOKUP(VALUE(S3039),工作表2!$A:$N,14,1)/50,0)</f>
        <v>1062470.33</v>
      </c>
      <c r="AD3039" s="7">
        <f>IFERROR(VLOOKUP(VALUE(T3039),工作表2!$A:$N,14,1)/50,0)</f>
        <v>1062470.33</v>
      </c>
      <c r="AE3039" s="7">
        <f>IFERROR(VLOOKUP(VALUE(U3039),工作表2!$A:$N,14,1),0)</f>
        <v>159788150</v>
      </c>
      <c r="AF3039" s="7">
        <f t="shared" si="528"/>
        <v>169350382.97</v>
      </c>
    </row>
    <row r="3040" spans="1:32" x14ac:dyDescent="0.15">
      <c r="A3040" s="8">
        <v>103036</v>
      </c>
      <c r="B3040" s="3" t="s">
        <v>11062</v>
      </c>
      <c r="C3040" t="s">
        <v>11045</v>
      </c>
      <c r="D3040" t="s">
        <v>11055</v>
      </c>
      <c r="E3040" t="s">
        <v>11056</v>
      </c>
      <c r="F3040" t="s">
        <v>11048</v>
      </c>
      <c r="G3040" t="s">
        <v>11058</v>
      </c>
      <c r="H3040" t="s">
        <v>11067</v>
      </c>
      <c r="I3040" t="s">
        <v>11068</v>
      </c>
      <c r="J3040" t="s">
        <v>11065</v>
      </c>
      <c r="K3040" t="s">
        <v>11073</v>
      </c>
      <c r="L3040">
        <f t="shared" si="518"/>
        <v>100912</v>
      </c>
      <c r="M3040">
        <f t="shared" si="519"/>
        <v>100911</v>
      </c>
      <c r="N3040">
        <f t="shared" si="520"/>
        <v>100911</v>
      </c>
      <c r="O3040">
        <f t="shared" si="521"/>
        <v>100912</v>
      </c>
      <c r="P3040">
        <f t="shared" si="522"/>
        <v>100912</v>
      </c>
      <c r="Q3040">
        <f t="shared" si="523"/>
        <v>100912</v>
      </c>
      <c r="R3040">
        <f t="shared" si="524"/>
        <v>100911</v>
      </c>
      <c r="S3040">
        <f t="shared" si="525"/>
        <v>100912</v>
      </c>
      <c r="T3040">
        <f t="shared" si="526"/>
        <v>100912</v>
      </c>
      <c r="U3040">
        <f t="shared" si="527"/>
        <v>203037</v>
      </c>
      <c r="V3040" s="7">
        <f>IFERROR(VLOOKUP(VALUE(L3040),工作表2!$A:$N,14,1)/50,0)</f>
        <v>1062470.33</v>
      </c>
      <c r="W3040" s="7">
        <f>IFERROR(VLOOKUP(VALUE(M3040),工作表2!$A:$N,14,1)/50,0)</f>
        <v>1062470.33</v>
      </c>
      <c r="X3040" s="7">
        <f>IFERROR(VLOOKUP(VALUE(N3040),工作表2!$A:$N,14,1)/50,0)</f>
        <v>1062470.33</v>
      </c>
      <c r="Y3040" s="7">
        <f>IFERROR(VLOOKUP(VALUE(O3040),工作表2!$A:$N,14,1)/50,0)</f>
        <v>1062470.33</v>
      </c>
      <c r="Z3040" s="7">
        <f>IFERROR(VLOOKUP(VALUE(P3040),工作表2!$A:$N,14,1)/50,0)</f>
        <v>1062470.33</v>
      </c>
      <c r="AA3040" s="7">
        <f>IFERROR(VLOOKUP(VALUE(Q3040),工作表2!$A:$N,14,1)/50,0)</f>
        <v>1062470.33</v>
      </c>
      <c r="AB3040" s="7">
        <f>IFERROR(VLOOKUP(VALUE(R3040),工作表2!$A:$N,14,1)/50,0)</f>
        <v>1062470.33</v>
      </c>
      <c r="AC3040" s="7">
        <f>IFERROR(VLOOKUP(VALUE(S3040),工作表2!$A:$N,14,1)/50,0)</f>
        <v>1062470.33</v>
      </c>
      <c r="AD3040" s="7">
        <f>IFERROR(VLOOKUP(VALUE(T3040),工作表2!$A:$N,14,1)/50,0)</f>
        <v>1062470.33</v>
      </c>
      <c r="AE3040" s="7">
        <f>IFERROR(VLOOKUP(VALUE(U3040),工作表2!$A:$N,14,1),0)</f>
        <v>162666937</v>
      </c>
      <c r="AF3040" s="7">
        <f t="shared" si="528"/>
        <v>172229169.97</v>
      </c>
    </row>
    <row r="3041" spans="1:32" x14ac:dyDescent="0.15">
      <c r="A3041" s="8">
        <v>103037</v>
      </c>
      <c r="B3041" s="3" t="s">
        <v>11074</v>
      </c>
      <c r="C3041" t="s">
        <v>11045</v>
      </c>
      <c r="D3041" t="s">
        <v>11046</v>
      </c>
      <c r="E3041" t="s">
        <v>11056</v>
      </c>
      <c r="F3041" t="s">
        <v>11048</v>
      </c>
      <c r="G3041" t="s">
        <v>11058</v>
      </c>
      <c r="H3041" t="s">
        <v>11059</v>
      </c>
      <c r="I3041" t="s">
        <v>11051</v>
      </c>
      <c r="J3041" t="s">
        <v>11052</v>
      </c>
      <c r="K3041" t="s">
        <v>11075</v>
      </c>
      <c r="L3041">
        <f t="shared" si="518"/>
        <v>100910</v>
      </c>
      <c r="M3041">
        <f t="shared" si="519"/>
        <v>100911</v>
      </c>
      <c r="N3041">
        <f t="shared" si="520"/>
        <v>100912</v>
      </c>
      <c r="O3041">
        <f t="shared" si="521"/>
        <v>100912</v>
      </c>
      <c r="P3041">
        <f t="shared" si="522"/>
        <v>100912</v>
      </c>
      <c r="Q3041">
        <f t="shared" si="523"/>
        <v>100912</v>
      </c>
      <c r="R3041">
        <f t="shared" si="524"/>
        <v>100910</v>
      </c>
      <c r="S3041">
        <f t="shared" si="525"/>
        <v>100911</v>
      </c>
      <c r="T3041">
        <f t="shared" si="526"/>
        <v>100910</v>
      </c>
      <c r="U3041">
        <f t="shared" si="527"/>
        <v>203038</v>
      </c>
      <c r="V3041" s="7">
        <f>IFERROR(VLOOKUP(VALUE(L3041),工作表2!$A:$N,14,1)/50,0)</f>
        <v>1062470.33</v>
      </c>
      <c r="W3041" s="7">
        <f>IFERROR(VLOOKUP(VALUE(M3041),工作表2!$A:$N,14,1)/50,0)</f>
        <v>1062470.33</v>
      </c>
      <c r="X3041" s="7">
        <f>IFERROR(VLOOKUP(VALUE(N3041),工作表2!$A:$N,14,1)/50,0)</f>
        <v>1062470.33</v>
      </c>
      <c r="Y3041" s="7">
        <f>IFERROR(VLOOKUP(VALUE(O3041),工作表2!$A:$N,14,1)/50,0)</f>
        <v>1062470.33</v>
      </c>
      <c r="Z3041" s="7">
        <f>IFERROR(VLOOKUP(VALUE(P3041),工作表2!$A:$N,14,1)/50,0)</f>
        <v>1062470.33</v>
      </c>
      <c r="AA3041" s="7">
        <f>IFERROR(VLOOKUP(VALUE(Q3041),工作表2!$A:$N,14,1)/50,0)</f>
        <v>1062470.33</v>
      </c>
      <c r="AB3041" s="7">
        <f>IFERROR(VLOOKUP(VALUE(R3041),工作表2!$A:$N,14,1)/50,0)</f>
        <v>1062470.33</v>
      </c>
      <c r="AC3041" s="7">
        <f>IFERROR(VLOOKUP(VALUE(S3041),工作表2!$A:$N,14,1)/50,0)</f>
        <v>1062470.33</v>
      </c>
      <c r="AD3041" s="7">
        <f>IFERROR(VLOOKUP(VALUE(T3041),工作表2!$A:$N,14,1)/50,0)</f>
        <v>1062470.33</v>
      </c>
      <c r="AE3041" s="7">
        <f>IFERROR(VLOOKUP(VALUE(U3041),工作表2!$A:$N,14,1),0)</f>
        <v>161407569.5</v>
      </c>
      <c r="AF3041" s="7">
        <f t="shared" si="528"/>
        <v>170969802.47</v>
      </c>
    </row>
    <row r="3042" spans="1:32" x14ac:dyDescent="0.15">
      <c r="A3042" s="8">
        <v>103038</v>
      </c>
      <c r="B3042" s="3" t="s">
        <v>11074</v>
      </c>
      <c r="C3042" t="s">
        <v>11076</v>
      </c>
      <c r="D3042" t="s">
        <v>11055</v>
      </c>
      <c r="E3042" t="s">
        <v>11063</v>
      </c>
      <c r="F3042" t="s">
        <v>11048</v>
      </c>
      <c r="G3042" t="s">
        <v>11049</v>
      </c>
      <c r="H3042" t="s">
        <v>11050</v>
      </c>
      <c r="I3042" t="s">
        <v>11068</v>
      </c>
      <c r="J3042" t="s">
        <v>11052</v>
      </c>
      <c r="K3042" t="s">
        <v>11077</v>
      </c>
      <c r="L3042">
        <f t="shared" si="518"/>
        <v>100910</v>
      </c>
      <c r="M3042">
        <f t="shared" si="519"/>
        <v>100912</v>
      </c>
      <c r="N3042">
        <f t="shared" si="520"/>
        <v>100911</v>
      </c>
      <c r="O3042">
        <f t="shared" si="521"/>
        <v>100911</v>
      </c>
      <c r="P3042">
        <f t="shared" si="522"/>
        <v>100912</v>
      </c>
      <c r="Q3042">
        <f t="shared" si="523"/>
        <v>100911</v>
      </c>
      <c r="R3042">
        <f t="shared" si="524"/>
        <v>100912</v>
      </c>
      <c r="S3042">
        <f t="shared" si="525"/>
        <v>100912</v>
      </c>
      <c r="T3042">
        <f t="shared" si="526"/>
        <v>100910</v>
      </c>
      <c r="U3042">
        <f t="shared" si="527"/>
        <v>203039</v>
      </c>
      <c r="V3042" s="7">
        <f>IFERROR(VLOOKUP(VALUE(L3042),工作表2!$A:$N,14,1)/50,0)</f>
        <v>1062470.33</v>
      </c>
      <c r="W3042" s="7">
        <f>IFERROR(VLOOKUP(VALUE(M3042),工作表2!$A:$N,14,1)/50,0)</f>
        <v>1062470.33</v>
      </c>
      <c r="X3042" s="7">
        <f>IFERROR(VLOOKUP(VALUE(N3042),工作表2!$A:$N,14,1)/50,0)</f>
        <v>1062470.33</v>
      </c>
      <c r="Y3042" s="7">
        <f>IFERROR(VLOOKUP(VALUE(O3042),工作表2!$A:$N,14,1)/50,0)</f>
        <v>1062470.33</v>
      </c>
      <c r="Z3042" s="7">
        <f>IFERROR(VLOOKUP(VALUE(P3042),工作表2!$A:$N,14,1)/50,0)</f>
        <v>1062470.33</v>
      </c>
      <c r="AA3042" s="7">
        <f>IFERROR(VLOOKUP(VALUE(Q3042),工作表2!$A:$N,14,1)/50,0)</f>
        <v>1062470.33</v>
      </c>
      <c r="AB3042" s="7">
        <f>IFERROR(VLOOKUP(VALUE(R3042),工作表2!$A:$N,14,1)/50,0)</f>
        <v>1062470.33</v>
      </c>
      <c r="AC3042" s="7">
        <f>IFERROR(VLOOKUP(VALUE(S3042),工作表2!$A:$N,14,1)/50,0)</f>
        <v>1062470.33</v>
      </c>
      <c r="AD3042" s="7">
        <f>IFERROR(VLOOKUP(VALUE(T3042),工作表2!$A:$N,14,1)/50,0)</f>
        <v>1062470.33</v>
      </c>
      <c r="AE3042" s="7">
        <f>IFERROR(VLOOKUP(VALUE(U3042),工作表2!$A:$N,14,1),0)</f>
        <v>162050248.5</v>
      </c>
      <c r="AF3042" s="7">
        <f t="shared" si="528"/>
        <v>171612481.47</v>
      </c>
    </row>
    <row r="3043" spans="1:32" x14ac:dyDescent="0.15">
      <c r="A3043" s="8">
        <v>103039</v>
      </c>
      <c r="B3043" s="3" t="s">
        <v>11062</v>
      </c>
      <c r="C3043" t="s">
        <v>11045</v>
      </c>
      <c r="D3043" t="s">
        <v>11046</v>
      </c>
      <c r="E3043" t="s">
        <v>11063</v>
      </c>
      <c r="F3043" t="s">
        <v>11048</v>
      </c>
      <c r="G3043" t="s">
        <v>11058</v>
      </c>
      <c r="H3043" t="s">
        <v>11059</v>
      </c>
      <c r="I3043" t="s">
        <v>11068</v>
      </c>
      <c r="J3043" t="s">
        <v>11060</v>
      </c>
      <c r="K3043" t="s">
        <v>11078</v>
      </c>
      <c r="L3043">
        <f t="shared" si="518"/>
        <v>100912</v>
      </c>
      <c r="M3043">
        <f t="shared" si="519"/>
        <v>100911</v>
      </c>
      <c r="N3043">
        <f t="shared" si="520"/>
        <v>100912</v>
      </c>
      <c r="O3043">
        <f t="shared" si="521"/>
        <v>100911</v>
      </c>
      <c r="P3043">
        <f t="shared" si="522"/>
        <v>100912</v>
      </c>
      <c r="Q3043">
        <f t="shared" si="523"/>
        <v>100912</v>
      </c>
      <c r="R3043">
        <f t="shared" si="524"/>
        <v>100910</v>
      </c>
      <c r="S3043">
        <f t="shared" si="525"/>
        <v>100912</v>
      </c>
      <c r="T3043">
        <f t="shared" si="526"/>
        <v>100911</v>
      </c>
      <c r="U3043">
        <f t="shared" si="527"/>
        <v>203040</v>
      </c>
      <c r="V3043" s="7">
        <f>IFERROR(VLOOKUP(VALUE(L3043),工作表2!$A:$N,14,1)/50,0)</f>
        <v>1062470.33</v>
      </c>
      <c r="W3043" s="7">
        <f>IFERROR(VLOOKUP(VALUE(M3043),工作表2!$A:$N,14,1)/50,0)</f>
        <v>1062470.33</v>
      </c>
      <c r="X3043" s="7">
        <f>IFERROR(VLOOKUP(VALUE(N3043),工作表2!$A:$N,14,1)/50,0)</f>
        <v>1062470.33</v>
      </c>
      <c r="Y3043" s="7">
        <f>IFERROR(VLOOKUP(VALUE(O3043),工作表2!$A:$N,14,1)/50,0)</f>
        <v>1062470.33</v>
      </c>
      <c r="Z3043" s="7">
        <f>IFERROR(VLOOKUP(VALUE(P3043),工作表2!$A:$N,14,1)/50,0)</f>
        <v>1062470.33</v>
      </c>
      <c r="AA3043" s="7">
        <f>IFERROR(VLOOKUP(VALUE(Q3043),工作表2!$A:$N,14,1)/50,0)</f>
        <v>1062470.33</v>
      </c>
      <c r="AB3043" s="7">
        <f>IFERROR(VLOOKUP(VALUE(R3043),工作表2!$A:$N,14,1)/50,0)</f>
        <v>1062470.33</v>
      </c>
      <c r="AC3043" s="7">
        <f>IFERROR(VLOOKUP(VALUE(S3043),工作表2!$A:$N,14,1)/50,0)</f>
        <v>1062470.33</v>
      </c>
      <c r="AD3043" s="7">
        <f>IFERROR(VLOOKUP(VALUE(T3043),工作表2!$A:$N,14,1)/50,0)</f>
        <v>1062470.33</v>
      </c>
      <c r="AE3043" s="7">
        <f>IFERROR(VLOOKUP(VALUE(U3043),工作表2!$A:$N,14,1),0)</f>
        <v>162917363.5</v>
      </c>
      <c r="AF3043" s="7">
        <f t="shared" si="528"/>
        <v>172479596.47</v>
      </c>
    </row>
    <row r="3044" spans="1:32" x14ac:dyDescent="0.15">
      <c r="A3044" s="8">
        <v>103040</v>
      </c>
      <c r="B3044" s="3" t="s">
        <v>11079</v>
      </c>
      <c r="C3044" t="s">
        <v>11080</v>
      </c>
      <c r="D3044" t="s">
        <v>11081</v>
      </c>
      <c r="E3044" t="s">
        <v>11082</v>
      </c>
      <c r="F3044" t="s">
        <v>11083</v>
      </c>
      <c r="G3044" t="s">
        <v>11084</v>
      </c>
      <c r="H3044" t="s">
        <v>11085</v>
      </c>
      <c r="I3044" t="s">
        <v>11086</v>
      </c>
      <c r="J3044" t="s">
        <v>11087</v>
      </c>
      <c r="K3044" t="s">
        <v>11088</v>
      </c>
      <c r="L3044">
        <f t="shared" si="518"/>
        <v>100913</v>
      </c>
      <c r="M3044">
        <f t="shared" si="519"/>
        <v>100915</v>
      </c>
      <c r="N3044">
        <f t="shared" si="520"/>
        <v>100913</v>
      </c>
      <c r="O3044">
        <f t="shared" si="521"/>
        <v>100913</v>
      </c>
      <c r="P3044">
        <f t="shared" si="522"/>
        <v>100913</v>
      </c>
      <c r="Q3044">
        <f t="shared" si="523"/>
        <v>100915</v>
      </c>
      <c r="R3044">
        <f t="shared" si="524"/>
        <v>100915</v>
      </c>
      <c r="S3044">
        <f t="shared" si="525"/>
        <v>100914</v>
      </c>
      <c r="T3044">
        <f t="shared" si="526"/>
        <v>100913</v>
      </c>
      <c r="U3044">
        <f t="shared" si="527"/>
        <v>203041</v>
      </c>
      <c r="V3044" s="7">
        <f>IFERROR(VLOOKUP(VALUE(L3044),工作表2!$A:$N,14,1)/50,0)</f>
        <v>1070415.93</v>
      </c>
      <c r="W3044" s="7">
        <f>IFERROR(VLOOKUP(VALUE(M3044),工作表2!$A:$N,14,1)/50,0)</f>
        <v>1070415.93</v>
      </c>
      <c r="X3044" s="7">
        <f>IFERROR(VLOOKUP(VALUE(N3044),工作表2!$A:$N,14,1)/50,0)</f>
        <v>1070415.93</v>
      </c>
      <c r="Y3044" s="7">
        <f>IFERROR(VLOOKUP(VALUE(O3044),工作表2!$A:$N,14,1)/50,0)</f>
        <v>1070415.93</v>
      </c>
      <c r="Z3044" s="7">
        <f>IFERROR(VLOOKUP(VALUE(P3044),工作表2!$A:$N,14,1)/50,0)</f>
        <v>1070415.93</v>
      </c>
      <c r="AA3044" s="7">
        <f>IFERROR(VLOOKUP(VALUE(Q3044),工作表2!$A:$N,14,1)/50,0)</f>
        <v>1070415.93</v>
      </c>
      <c r="AB3044" s="7">
        <f>IFERROR(VLOOKUP(VALUE(R3044),工作表2!$A:$N,14,1)/50,0)</f>
        <v>1070415.93</v>
      </c>
      <c r="AC3044" s="7">
        <f>IFERROR(VLOOKUP(VALUE(S3044),工作表2!$A:$N,14,1)/50,0)</f>
        <v>1070415.93</v>
      </c>
      <c r="AD3044" s="7">
        <f>IFERROR(VLOOKUP(VALUE(T3044),工作表2!$A:$N,14,1)/50,0)</f>
        <v>1070415.93</v>
      </c>
      <c r="AE3044" s="7">
        <f>IFERROR(VLOOKUP(VALUE(U3044),工作表2!$A:$N,14,1),0)</f>
        <v>160503101.5</v>
      </c>
      <c r="AF3044" s="7">
        <f t="shared" si="528"/>
        <v>170136844.87</v>
      </c>
    </row>
    <row r="3045" spans="1:32" x14ac:dyDescent="0.15">
      <c r="A3045" s="8">
        <v>103041</v>
      </c>
      <c r="B3045" s="3" t="s">
        <v>11089</v>
      </c>
      <c r="C3045" t="s">
        <v>11090</v>
      </c>
      <c r="D3045" t="s">
        <v>11091</v>
      </c>
      <c r="E3045" t="s">
        <v>11092</v>
      </c>
      <c r="F3045" t="s">
        <v>11083</v>
      </c>
      <c r="G3045" t="s">
        <v>11093</v>
      </c>
      <c r="H3045" t="s">
        <v>11094</v>
      </c>
      <c r="I3045" t="s">
        <v>11086</v>
      </c>
      <c r="J3045" t="s">
        <v>11095</v>
      </c>
      <c r="K3045" t="s">
        <v>11096</v>
      </c>
      <c r="L3045">
        <f t="shared" si="518"/>
        <v>100914</v>
      </c>
      <c r="M3045">
        <f t="shared" si="519"/>
        <v>100914</v>
      </c>
      <c r="N3045">
        <f t="shared" si="520"/>
        <v>100915</v>
      </c>
      <c r="O3045">
        <f t="shared" si="521"/>
        <v>100914</v>
      </c>
      <c r="P3045">
        <f t="shared" si="522"/>
        <v>100913</v>
      </c>
      <c r="Q3045">
        <f t="shared" si="523"/>
        <v>100914</v>
      </c>
      <c r="R3045">
        <f t="shared" si="524"/>
        <v>100913</v>
      </c>
      <c r="S3045">
        <f t="shared" si="525"/>
        <v>100914</v>
      </c>
      <c r="T3045">
        <f t="shared" si="526"/>
        <v>100914</v>
      </c>
      <c r="U3045">
        <f t="shared" si="527"/>
        <v>203042</v>
      </c>
      <c r="V3045" s="7">
        <f>IFERROR(VLOOKUP(VALUE(L3045),工作表2!$A:$N,14,1)/50,0)</f>
        <v>1070415.93</v>
      </c>
      <c r="W3045" s="7">
        <f>IFERROR(VLOOKUP(VALUE(M3045),工作表2!$A:$N,14,1)/50,0)</f>
        <v>1070415.93</v>
      </c>
      <c r="X3045" s="7">
        <f>IFERROR(VLOOKUP(VALUE(N3045),工作表2!$A:$N,14,1)/50,0)</f>
        <v>1070415.93</v>
      </c>
      <c r="Y3045" s="7">
        <f>IFERROR(VLOOKUP(VALUE(O3045),工作表2!$A:$N,14,1)/50,0)</f>
        <v>1070415.93</v>
      </c>
      <c r="Z3045" s="7">
        <f>IFERROR(VLOOKUP(VALUE(P3045),工作表2!$A:$N,14,1)/50,0)</f>
        <v>1070415.93</v>
      </c>
      <c r="AA3045" s="7">
        <f>IFERROR(VLOOKUP(VALUE(Q3045),工作表2!$A:$N,14,1)/50,0)</f>
        <v>1070415.93</v>
      </c>
      <c r="AB3045" s="7">
        <f>IFERROR(VLOOKUP(VALUE(R3045),工作表2!$A:$N,14,1)/50,0)</f>
        <v>1070415.93</v>
      </c>
      <c r="AC3045" s="7">
        <f>IFERROR(VLOOKUP(VALUE(S3045),工作表2!$A:$N,14,1)/50,0)</f>
        <v>1070415.93</v>
      </c>
      <c r="AD3045" s="7">
        <f>IFERROR(VLOOKUP(VALUE(T3045),工作表2!$A:$N,14,1)/50,0)</f>
        <v>1070415.93</v>
      </c>
      <c r="AE3045" s="7">
        <f>IFERROR(VLOOKUP(VALUE(U3045),工作表2!$A:$N,14,1),0)</f>
        <v>160585395</v>
      </c>
      <c r="AF3045" s="7">
        <f t="shared" si="528"/>
        <v>170219138.37</v>
      </c>
    </row>
    <row r="3046" spans="1:32" x14ac:dyDescent="0.15">
      <c r="A3046" s="8">
        <v>103042</v>
      </c>
      <c r="B3046" s="3" t="s">
        <v>11097</v>
      </c>
      <c r="C3046" t="s">
        <v>11080</v>
      </c>
      <c r="D3046" t="s">
        <v>11091</v>
      </c>
      <c r="E3046" t="s">
        <v>11098</v>
      </c>
      <c r="F3046" t="s">
        <v>11099</v>
      </c>
      <c r="G3046" t="s">
        <v>11100</v>
      </c>
      <c r="H3046" t="s">
        <v>11085</v>
      </c>
      <c r="I3046" t="s">
        <v>11101</v>
      </c>
      <c r="J3046" t="s">
        <v>11087</v>
      </c>
      <c r="K3046" t="s">
        <v>11102</v>
      </c>
      <c r="L3046">
        <f t="shared" si="518"/>
        <v>100915</v>
      </c>
      <c r="M3046">
        <f t="shared" si="519"/>
        <v>100915</v>
      </c>
      <c r="N3046">
        <f t="shared" si="520"/>
        <v>100915</v>
      </c>
      <c r="O3046">
        <f t="shared" si="521"/>
        <v>100915</v>
      </c>
      <c r="P3046">
        <f t="shared" si="522"/>
        <v>100915</v>
      </c>
      <c r="Q3046">
        <f t="shared" si="523"/>
        <v>100913</v>
      </c>
      <c r="R3046">
        <f t="shared" si="524"/>
        <v>100915</v>
      </c>
      <c r="S3046">
        <f t="shared" si="525"/>
        <v>100915</v>
      </c>
      <c r="T3046">
        <f t="shared" si="526"/>
        <v>100913</v>
      </c>
      <c r="U3046">
        <f t="shared" si="527"/>
        <v>203043</v>
      </c>
      <c r="V3046" s="7">
        <f>IFERROR(VLOOKUP(VALUE(L3046),工作表2!$A:$N,14,1)/50,0)</f>
        <v>1070415.93</v>
      </c>
      <c r="W3046" s="7">
        <f>IFERROR(VLOOKUP(VALUE(M3046),工作表2!$A:$N,14,1)/50,0)</f>
        <v>1070415.93</v>
      </c>
      <c r="X3046" s="7">
        <f>IFERROR(VLOOKUP(VALUE(N3046),工作表2!$A:$N,14,1)/50,0)</f>
        <v>1070415.93</v>
      </c>
      <c r="Y3046" s="7">
        <f>IFERROR(VLOOKUP(VALUE(O3046),工作表2!$A:$N,14,1)/50,0)</f>
        <v>1070415.93</v>
      </c>
      <c r="Z3046" s="7">
        <f>IFERROR(VLOOKUP(VALUE(P3046),工作表2!$A:$N,14,1)/50,0)</f>
        <v>1070415.93</v>
      </c>
      <c r="AA3046" s="7">
        <f>IFERROR(VLOOKUP(VALUE(Q3046),工作表2!$A:$N,14,1)/50,0)</f>
        <v>1070415.93</v>
      </c>
      <c r="AB3046" s="7">
        <f>IFERROR(VLOOKUP(VALUE(R3046),工作表2!$A:$N,14,1)/50,0)</f>
        <v>1070415.93</v>
      </c>
      <c r="AC3046" s="7">
        <f>IFERROR(VLOOKUP(VALUE(S3046),工作表2!$A:$N,14,1)/50,0)</f>
        <v>1070415.93</v>
      </c>
      <c r="AD3046" s="7">
        <f>IFERROR(VLOOKUP(VALUE(T3046),工作表2!$A:$N,14,1)/50,0)</f>
        <v>1070415.93</v>
      </c>
      <c r="AE3046" s="7">
        <f>IFERROR(VLOOKUP(VALUE(U3046),工作表2!$A:$N,14,1),0)</f>
        <v>160667721</v>
      </c>
      <c r="AF3046" s="7">
        <f t="shared" si="528"/>
        <v>170301464.37</v>
      </c>
    </row>
    <row r="3047" spans="1:32" x14ac:dyDescent="0.15">
      <c r="A3047" s="8">
        <v>103043</v>
      </c>
      <c r="B3047" s="3" t="s">
        <v>11079</v>
      </c>
      <c r="C3047" t="s">
        <v>11090</v>
      </c>
      <c r="D3047" t="s">
        <v>11091</v>
      </c>
      <c r="E3047" t="s">
        <v>11092</v>
      </c>
      <c r="F3047" t="s">
        <v>11099</v>
      </c>
      <c r="G3047" t="s">
        <v>11093</v>
      </c>
      <c r="H3047" t="s">
        <v>11085</v>
      </c>
      <c r="I3047" t="s">
        <v>11103</v>
      </c>
      <c r="J3047" t="s">
        <v>11087</v>
      </c>
      <c r="K3047" t="s">
        <v>11104</v>
      </c>
      <c r="L3047">
        <f t="shared" si="518"/>
        <v>100913</v>
      </c>
      <c r="M3047">
        <f t="shared" si="519"/>
        <v>100914</v>
      </c>
      <c r="N3047">
        <f t="shared" si="520"/>
        <v>100915</v>
      </c>
      <c r="O3047">
        <f t="shared" si="521"/>
        <v>100914</v>
      </c>
      <c r="P3047">
        <f t="shared" si="522"/>
        <v>100915</v>
      </c>
      <c r="Q3047">
        <f t="shared" si="523"/>
        <v>100914</v>
      </c>
      <c r="R3047">
        <f t="shared" si="524"/>
        <v>100915</v>
      </c>
      <c r="S3047">
        <f t="shared" si="525"/>
        <v>100913</v>
      </c>
      <c r="T3047">
        <f t="shared" si="526"/>
        <v>100913</v>
      </c>
      <c r="U3047">
        <f t="shared" si="527"/>
        <v>203044</v>
      </c>
      <c r="V3047" s="7">
        <f>IFERROR(VLOOKUP(VALUE(L3047),工作表2!$A:$N,14,1)/50,0)</f>
        <v>1070415.93</v>
      </c>
      <c r="W3047" s="7">
        <f>IFERROR(VLOOKUP(VALUE(M3047),工作表2!$A:$N,14,1)/50,0)</f>
        <v>1070415.93</v>
      </c>
      <c r="X3047" s="7">
        <f>IFERROR(VLOOKUP(VALUE(N3047),工作表2!$A:$N,14,1)/50,0)</f>
        <v>1070415.93</v>
      </c>
      <c r="Y3047" s="7">
        <f>IFERROR(VLOOKUP(VALUE(O3047),工作表2!$A:$N,14,1)/50,0)</f>
        <v>1070415.93</v>
      </c>
      <c r="Z3047" s="7">
        <f>IFERROR(VLOOKUP(VALUE(P3047),工作表2!$A:$N,14,1)/50,0)</f>
        <v>1070415.93</v>
      </c>
      <c r="AA3047" s="7">
        <f>IFERROR(VLOOKUP(VALUE(Q3047),工作表2!$A:$N,14,1)/50,0)</f>
        <v>1070415.93</v>
      </c>
      <c r="AB3047" s="7">
        <f>IFERROR(VLOOKUP(VALUE(R3047),工作表2!$A:$N,14,1)/50,0)</f>
        <v>1070415.93</v>
      </c>
      <c r="AC3047" s="7">
        <f>IFERROR(VLOOKUP(VALUE(S3047),工作表2!$A:$N,14,1)/50,0)</f>
        <v>1070415.93</v>
      </c>
      <c r="AD3047" s="7">
        <f>IFERROR(VLOOKUP(VALUE(T3047),工作表2!$A:$N,14,1)/50,0)</f>
        <v>1070415.93</v>
      </c>
      <c r="AE3047" s="7">
        <f>IFERROR(VLOOKUP(VALUE(U3047),工作表2!$A:$N,14,1),0)</f>
        <v>163561424.5</v>
      </c>
      <c r="AF3047" s="7">
        <f t="shared" si="528"/>
        <v>173195167.87</v>
      </c>
    </row>
    <row r="3048" spans="1:32" x14ac:dyDescent="0.15">
      <c r="A3048" s="8">
        <v>103044</v>
      </c>
      <c r="B3048" s="3" t="s">
        <v>11079</v>
      </c>
      <c r="C3048" t="s">
        <v>11105</v>
      </c>
      <c r="D3048" t="s">
        <v>11106</v>
      </c>
      <c r="E3048" t="s">
        <v>11082</v>
      </c>
      <c r="F3048" t="s">
        <v>11083</v>
      </c>
      <c r="G3048" t="s">
        <v>11084</v>
      </c>
      <c r="H3048" t="s">
        <v>11085</v>
      </c>
      <c r="I3048" t="s">
        <v>11086</v>
      </c>
      <c r="J3048" t="s">
        <v>11087</v>
      </c>
      <c r="K3048" t="s">
        <v>11107</v>
      </c>
      <c r="L3048">
        <f t="shared" si="518"/>
        <v>100913</v>
      </c>
      <c r="M3048">
        <f t="shared" si="519"/>
        <v>100913</v>
      </c>
      <c r="N3048">
        <f t="shared" si="520"/>
        <v>100914</v>
      </c>
      <c r="O3048">
        <f t="shared" si="521"/>
        <v>100913</v>
      </c>
      <c r="P3048">
        <f t="shared" si="522"/>
        <v>100913</v>
      </c>
      <c r="Q3048">
        <f t="shared" si="523"/>
        <v>100915</v>
      </c>
      <c r="R3048">
        <f t="shared" si="524"/>
        <v>100915</v>
      </c>
      <c r="S3048">
        <f t="shared" si="525"/>
        <v>100914</v>
      </c>
      <c r="T3048">
        <f t="shared" si="526"/>
        <v>100913</v>
      </c>
      <c r="U3048">
        <f t="shared" si="527"/>
        <v>203045</v>
      </c>
      <c r="V3048" s="7">
        <f>IFERROR(VLOOKUP(VALUE(L3048),工作表2!$A:$N,14,1)/50,0)</f>
        <v>1070415.93</v>
      </c>
      <c r="W3048" s="7">
        <f>IFERROR(VLOOKUP(VALUE(M3048),工作表2!$A:$N,14,1)/50,0)</f>
        <v>1070415.93</v>
      </c>
      <c r="X3048" s="7">
        <f>IFERROR(VLOOKUP(VALUE(N3048),工作表2!$A:$N,14,1)/50,0)</f>
        <v>1070415.93</v>
      </c>
      <c r="Y3048" s="7">
        <f>IFERROR(VLOOKUP(VALUE(O3048),工作表2!$A:$N,14,1)/50,0)</f>
        <v>1070415.93</v>
      </c>
      <c r="Z3048" s="7">
        <f>IFERROR(VLOOKUP(VALUE(P3048),工作表2!$A:$N,14,1)/50,0)</f>
        <v>1070415.93</v>
      </c>
      <c r="AA3048" s="7">
        <f>IFERROR(VLOOKUP(VALUE(Q3048),工作表2!$A:$N,14,1)/50,0)</f>
        <v>1070415.93</v>
      </c>
      <c r="AB3048" s="7">
        <f>IFERROR(VLOOKUP(VALUE(R3048),工作表2!$A:$N,14,1)/50,0)</f>
        <v>1070415.93</v>
      </c>
      <c r="AC3048" s="7">
        <f>IFERROR(VLOOKUP(VALUE(S3048),工作表2!$A:$N,14,1)/50,0)</f>
        <v>1070415.93</v>
      </c>
      <c r="AD3048" s="7">
        <f>IFERROR(VLOOKUP(VALUE(T3048),工作表2!$A:$N,14,1)/50,0)</f>
        <v>1070415.93</v>
      </c>
      <c r="AE3048" s="7">
        <f>IFERROR(VLOOKUP(VALUE(U3048),工作表2!$A:$N,14,1),0)</f>
        <v>160832469</v>
      </c>
      <c r="AF3048" s="7">
        <f t="shared" si="528"/>
        <v>170466212.37</v>
      </c>
    </row>
    <row r="3049" spans="1:32" x14ac:dyDescent="0.15">
      <c r="A3049" s="8">
        <v>103045</v>
      </c>
      <c r="B3049" s="3" t="s">
        <v>11079</v>
      </c>
      <c r="C3049" t="s">
        <v>11080</v>
      </c>
      <c r="D3049" t="s">
        <v>11106</v>
      </c>
      <c r="E3049" t="s">
        <v>11092</v>
      </c>
      <c r="F3049" t="s">
        <v>11083</v>
      </c>
      <c r="G3049" t="s">
        <v>11100</v>
      </c>
      <c r="H3049" t="s">
        <v>11085</v>
      </c>
      <c r="I3049" t="s">
        <v>11086</v>
      </c>
      <c r="J3049" t="s">
        <v>11095</v>
      </c>
      <c r="K3049" t="s">
        <v>11108</v>
      </c>
      <c r="L3049">
        <f t="shared" si="518"/>
        <v>100913</v>
      </c>
      <c r="M3049">
        <f t="shared" si="519"/>
        <v>100915</v>
      </c>
      <c r="N3049">
        <f t="shared" si="520"/>
        <v>100914</v>
      </c>
      <c r="O3049">
        <f t="shared" si="521"/>
        <v>100914</v>
      </c>
      <c r="P3049">
        <f t="shared" si="522"/>
        <v>100913</v>
      </c>
      <c r="Q3049">
        <f t="shared" si="523"/>
        <v>100913</v>
      </c>
      <c r="R3049">
        <f t="shared" si="524"/>
        <v>100915</v>
      </c>
      <c r="S3049">
        <f t="shared" si="525"/>
        <v>100914</v>
      </c>
      <c r="T3049">
        <f t="shared" si="526"/>
        <v>100914</v>
      </c>
      <c r="U3049">
        <f t="shared" si="527"/>
        <v>203046</v>
      </c>
      <c r="V3049" s="7">
        <f>IFERROR(VLOOKUP(VALUE(L3049),工作表2!$A:$N,14,1)/50,0)</f>
        <v>1070415.93</v>
      </c>
      <c r="W3049" s="7">
        <f>IFERROR(VLOOKUP(VALUE(M3049),工作表2!$A:$N,14,1)/50,0)</f>
        <v>1070415.93</v>
      </c>
      <c r="X3049" s="7">
        <f>IFERROR(VLOOKUP(VALUE(N3049),工作表2!$A:$N,14,1)/50,0)</f>
        <v>1070415.93</v>
      </c>
      <c r="Y3049" s="7">
        <f>IFERROR(VLOOKUP(VALUE(O3049),工作表2!$A:$N,14,1)/50,0)</f>
        <v>1070415.93</v>
      </c>
      <c r="Z3049" s="7">
        <f>IFERROR(VLOOKUP(VALUE(P3049),工作表2!$A:$N,14,1)/50,0)</f>
        <v>1070415.93</v>
      </c>
      <c r="AA3049" s="7">
        <f>IFERROR(VLOOKUP(VALUE(Q3049),工作表2!$A:$N,14,1)/50,0)</f>
        <v>1070415.93</v>
      </c>
      <c r="AB3049" s="7">
        <f>IFERROR(VLOOKUP(VALUE(R3049),工作表2!$A:$N,14,1)/50,0)</f>
        <v>1070415.93</v>
      </c>
      <c r="AC3049" s="7">
        <f>IFERROR(VLOOKUP(VALUE(S3049),工作表2!$A:$N,14,1)/50,0)</f>
        <v>1070415.93</v>
      </c>
      <c r="AD3049" s="7">
        <f>IFERROR(VLOOKUP(VALUE(T3049),工作表2!$A:$N,14,1)/50,0)</f>
        <v>1070415.93</v>
      </c>
      <c r="AE3049" s="7">
        <f>IFERROR(VLOOKUP(VALUE(U3049),工作表2!$A:$N,14,1),0)</f>
        <v>160914890.5</v>
      </c>
      <c r="AF3049" s="7">
        <f t="shared" si="528"/>
        <v>170548633.87</v>
      </c>
    </row>
    <row r="3050" spans="1:32" x14ac:dyDescent="0.15">
      <c r="A3050" s="8">
        <v>103046</v>
      </c>
      <c r="B3050" s="3" t="s">
        <v>11079</v>
      </c>
      <c r="C3050" t="s">
        <v>11080</v>
      </c>
      <c r="D3050" t="s">
        <v>11106</v>
      </c>
      <c r="E3050" t="s">
        <v>11082</v>
      </c>
      <c r="F3050" t="s">
        <v>11109</v>
      </c>
      <c r="G3050" t="s">
        <v>11100</v>
      </c>
      <c r="H3050" t="s">
        <v>11110</v>
      </c>
      <c r="I3050" t="s">
        <v>11101</v>
      </c>
      <c r="J3050" t="s">
        <v>11111</v>
      </c>
      <c r="K3050" t="s">
        <v>11112</v>
      </c>
      <c r="L3050">
        <f t="shared" si="518"/>
        <v>100913</v>
      </c>
      <c r="M3050">
        <f t="shared" si="519"/>
        <v>100915</v>
      </c>
      <c r="N3050">
        <f t="shared" si="520"/>
        <v>100914</v>
      </c>
      <c r="O3050">
        <f t="shared" si="521"/>
        <v>100913</v>
      </c>
      <c r="P3050">
        <f t="shared" si="522"/>
        <v>100914</v>
      </c>
      <c r="Q3050">
        <f t="shared" si="523"/>
        <v>100913</v>
      </c>
      <c r="R3050">
        <f t="shared" si="524"/>
        <v>100914</v>
      </c>
      <c r="S3050">
        <f t="shared" si="525"/>
        <v>100915</v>
      </c>
      <c r="T3050">
        <f t="shared" si="526"/>
        <v>100915</v>
      </c>
      <c r="U3050">
        <f t="shared" si="527"/>
        <v>203047</v>
      </c>
      <c r="V3050" s="7">
        <f>IFERROR(VLOOKUP(VALUE(L3050),工作表2!$A:$N,14,1)/50,0)</f>
        <v>1070415.93</v>
      </c>
      <c r="W3050" s="7">
        <f>IFERROR(VLOOKUP(VALUE(M3050),工作表2!$A:$N,14,1)/50,0)</f>
        <v>1070415.93</v>
      </c>
      <c r="X3050" s="7">
        <f>IFERROR(VLOOKUP(VALUE(N3050),工作表2!$A:$N,14,1)/50,0)</f>
        <v>1070415.93</v>
      </c>
      <c r="Y3050" s="7">
        <f>IFERROR(VLOOKUP(VALUE(O3050),工作表2!$A:$N,14,1)/50,0)</f>
        <v>1070415.93</v>
      </c>
      <c r="Z3050" s="7">
        <f>IFERROR(VLOOKUP(VALUE(P3050),工作表2!$A:$N,14,1)/50,0)</f>
        <v>1070415.93</v>
      </c>
      <c r="AA3050" s="7">
        <f>IFERROR(VLOOKUP(VALUE(Q3050),工作表2!$A:$N,14,1)/50,0)</f>
        <v>1070415.93</v>
      </c>
      <c r="AB3050" s="7">
        <f>IFERROR(VLOOKUP(VALUE(R3050),工作表2!$A:$N,14,1)/50,0)</f>
        <v>1070415.93</v>
      </c>
      <c r="AC3050" s="7">
        <f>IFERROR(VLOOKUP(VALUE(S3050),工作表2!$A:$N,14,1)/50,0)</f>
        <v>1070415.93</v>
      </c>
      <c r="AD3050" s="7">
        <f>IFERROR(VLOOKUP(VALUE(T3050),工作表2!$A:$N,14,1)/50,0)</f>
        <v>1070415.93</v>
      </c>
      <c r="AE3050" s="7">
        <f>IFERROR(VLOOKUP(VALUE(U3050),工作表2!$A:$N,14,1),0)</f>
        <v>163811910.5</v>
      </c>
      <c r="AF3050" s="7">
        <f t="shared" si="528"/>
        <v>173445653.87</v>
      </c>
    </row>
    <row r="3051" spans="1:32" x14ac:dyDescent="0.15">
      <c r="A3051" s="8">
        <v>103047</v>
      </c>
      <c r="B3051" s="3" t="s">
        <v>11079</v>
      </c>
      <c r="C3051" t="s">
        <v>11090</v>
      </c>
      <c r="D3051" t="s">
        <v>11091</v>
      </c>
      <c r="E3051" t="s">
        <v>11092</v>
      </c>
      <c r="F3051" t="s">
        <v>11083</v>
      </c>
      <c r="G3051" t="s">
        <v>11084</v>
      </c>
      <c r="H3051" t="s">
        <v>11110</v>
      </c>
      <c r="I3051" t="s">
        <v>11103</v>
      </c>
      <c r="J3051" t="s">
        <v>11111</v>
      </c>
      <c r="K3051" t="s">
        <v>11113</v>
      </c>
      <c r="L3051">
        <f t="shared" si="518"/>
        <v>100913</v>
      </c>
      <c r="M3051">
        <f t="shared" si="519"/>
        <v>100914</v>
      </c>
      <c r="N3051">
        <f t="shared" si="520"/>
        <v>100915</v>
      </c>
      <c r="O3051">
        <f t="shared" si="521"/>
        <v>100914</v>
      </c>
      <c r="P3051">
        <f t="shared" si="522"/>
        <v>100913</v>
      </c>
      <c r="Q3051">
        <f t="shared" si="523"/>
        <v>100915</v>
      </c>
      <c r="R3051">
        <f t="shared" si="524"/>
        <v>100914</v>
      </c>
      <c r="S3051">
        <f t="shared" si="525"/>
        <v>100913</v>
      </c>
      <c r="T3051">
        <f t="shared" si="526"/>
        <v>100915</v>
      </c>
      <c r="U3051">
        <f t="shared" si="527"/>
        <v>203048</v>
      </c>
      <c r="V3051" s="7">
        <f>IFERROR(VLOOKUP(VALUE(L3051),工作表2!$A:$N,14,1)/50,0)</f>
        <v>1070415.93</v>
      </c>
      <c r="W3051" s="7">
        <f>IFERROR(VLOOKUP(VALUE(M3051),工作表2!$A:$N,14,1)/50,0)</f>
        <v>1070415.93</v>
      </c>
      <c r="X3051" s="7">
        <f>IFERROR(VLOOKUP(VALUE(N3051),工作表2!$A:$N,14,1)/50,0)</f>
        <v>1070415.93</v>
      </c>
      <c r="Y3051" s="7">
        <f>IFERROR(VLOOKUP(VALUE(O3051),工作表2!$A:$N,14,1)/50,0)</f>
        <v>1070415.93</v>
      </c>
      <c r="Z3051" s="7">
        <f>IFERROR(VLOOKUP(VALUE(P3051),工作表2!$A:$N,14,1)/50,0)</f>
        <v>1070415.93</v>
      </c>
      <c r="AA3051" s="7">
        <f>IFERROR(VLOOKUP(VALUE(Q3051),工作表2!$A:$N,14,1)/50,0)</f>
        <v>1070415.93</v>
      </c>
      <c r="AB3051" s="7">
        <f>IFERROR(VLOOKUP(VALUE(R3051),工作表2!$A:$N,14,1)/50,0)</f>
        <v>1070415.93</v>
      </c>
      <c r="AC3051" s="7">
        <f>IFERROR(VLOOKUP(VALUE(S3051),工作表2!$A:$N,14,1)/50,0)</f>
        <v>1070415.93</v>
      </c>
      <c r="AD3051" s="7">
        <f>IFERROR(VLOOKUP(VALUE(T3051),工作表2!$A:$N,14,1)/50,0)</f>
        <v>1070415.93</v>
      </c>
      <c r="AE3051" s="7">
        <f>IFERROR(VLOOKUP(VALUE(U3051),工作表2!$A:$N,14,1),0)</f>
        <v>162543963.5</v>
      </c>
      <c r="AF3051" s="7">
        <f t="shared" si="528"/>
        <v>172177706.87</v>
      </c>
    </row>
    <row r="3052" spans="1:32" x14ac:dyDescent="0.15">
      <c r="A3052" s="8">
        <v>103048</v>
      </c>
      <c r="B3052" s="3" t="s">
        <v>11097</v>
      </c>
      <c r="C3052" t="s">
        <v>11105</v>
      </c>
      <c r="D3052" t="s">
        <v>11091</v>
      </c>
      <c r="E3052" t="s">
        <v>11098</v>
      </c>
      <c r="F3052" t="s">
        <v>11109</v>
      </c>
      <c r="G3052" t="s">
        <v>11100</v>
      </c>
      <c r="H3052" t="s">
        <v>11085</v>
      </c>
      <c r="I3052" t="s">
        <v>11101</v>
      </c>
      <c r="J3052" t="s">
        <v>11111</v>
      </c>
      <c r="K3052" t="s">
        <v>11114</v>
      </c>
      <c r="L3052">
        <f t="shared" si="518"/>
        <v>100915</v>
      </c>
      <c r="M3052">
        <f t="shared" si="519"/>
        <v>100913</v>
      </c>
      <c r="N3052">
        <f t="shared" si="520"/>
        <v>100915</v>
      </c>
      <c r="O3052">
        <f t="shared" si="521"/>
        <v>100915</v>
      </c>
      <c r="P3052">
        <f t="shared" si="522"/>
        <v>100914</v>
      </c>
      <c r="Q3052">
        <f t="shared" si="523"/>
        <v>100913</v>
      </c>
      <c r="R3052">
        <f t="shared" si="524"/>
        <v>100915</v>
      </c>
      <c r="S3052">
        <f t="shared" si="525"/>
        <v>100915</v>
      </c>
      <c r="T3052">
        <f t="shared" si="526"/>
        <v>100915</v>
      </c>
      <c r="U3052">
        <f t="shared" si="527"/>
        <v>203049</v>
      </c>
      <c r="V3052" s="7">
        <f>IFERROR(VLOOKUP(VALUE(L3052),工作表2!$A:$N,14,1)/50,0)</f>
        <v>1070415.93</v>
      </c>
      <c r="W3052" s="7">
        <f>IFERROR(VLOOKUP(VALUE(M3052),工作表2!$A:$N,14,1)/50,0)</f>
        <v>1070415.93</v>
      </c>
      <c r="X3052" s="7">
        <f>IFERROR(VLOOKUP(VALUE(N3052),工作表2!$A:$N,14,1)/50,0)</f>
        <v>1070415.93</v>
      </c>
      <c r="Y3052" s="7">
        <f>IFERROR(VLOOKUP(VALUE(O3052),工作表2!$A:$N,14,1)/50,0)</f>
        <v>1070415.93</v>
      </c>
      <c r="Z3052" s="7">
        <f>IFERROR(VLOOKUP(VALUE(P3052),工作表2!$A:$N,14,1)/50,0)</f>
        <v>1070415.93</v>
      </c>
      <c r="AA3052" s="7">
        <f>IFERROR(VLOOKUP(VALUE(Q3052),工作表2!$A:$N,14,1)/50,0)</f>
        <v>1070415.93</v>
      </c>
      <c r="AB3052" s="7">
        <f>IFERROR(VLOOKUP(VALUE(R3052),工作表2!$A:$N,14,1)/50,0)</f>
        <v>1070415.93</v>
      </c>
      <c r="AC3052" s="7">
        <f>IFERROR(VLOOKUP(VALUE(S3052),工作表2!$A:$N,14,1)/50,0)</f>
        <v>1070415.93</v>
      </c>
      <c r="AD3052" s="7">
        <f>IFERROR(VLOOKUP(VALUE(T3052),工作表2!$A:$N,14,1)/50,0)</f>
        <v>1070415.93</v>
      </c>
      <c r="AE3052" s="7">
        <f>IFERROR(VLOOKUP(VALUE(U3052),工作表2!$A:$N,14,1),0)</f>
        <v>163190384</v>
      </c>
      <c r="AF3052" s="7">
        <f t="shared" si="528"/>
        <v>172824127.37</v>
      </c>
    </row>
    <row r="3053" spans="1:32" x14ac:dyDescent="0.15">
      <c r="A3053" s="8">
        <v>103049</v>
      </c>
      <c r="B3053" s="3" t="s">
        <v>11079</v>
      </c>
      <c r="C3053" t="s">
        <v>11080</v>
      </c>
      <c r="D3053" t="s">
        <v>11091</v>
      </c>
      <c r="E3053" t="s">
        <v>11098</v>
      </c>
      <c r="F3053" t="s">
        <v>11083</v>
      </c>
      <c r="G3053" t="s">
        <v>11100</v>
      </c>
      <c r="H3053" t="s">
        <v>11085</v>
      </c>
      <c r="I3053" t="s">
        <v>11086</v>
      </c>
      <c r="J3053" t="s">
        <v>11111</v>
      </c>
      <c r="K3053" t="s">
        <v>11115</v>
      </c>
      <c r="L3053">
        <f t="shared" si="518"/>
        <v>100913</v>
      </c>
      <c r="M3053">
        <f t="shared" si="519"/>
        <v>100915</v>
      </c>
      <c r="N3053">
        <f t="shared" si="520"/>
        <v>100915</v>
      </c>
      <c r="O3053">
        <f t="shared" si="521"/>
        <v>100915</v>
      </c>
      <c r="P3053">
        <f t="shared" si="522"/>
        <v>100913</v>
      </c>
      <c r="Q3053">
        <f t="shared" si="523"/>
        <v>100913</v>
      </c>
      <c r="R3053">
        <f t="shared" si="524"/>
        <v>100915</v>
      </c>
      <c r="S3053">
        <f t="shared" si="525"/>
        <v>100914</v>
      </c>
      <c r="T3053">
        <f t="shared" si="526"/>
        <v>100915</v>
      </c>
      <c r="U3053">
        <f t="shared" si="527"/>
        <v>203050</v>
      </c>
      <c r="V3053" s="7">
        <f>IFERROR(VLOOKUP(VALUE(L3053),工作表2!$A:$N,14,1)/50,0)</f>
        <v>1070415.93</v>
      </c>
      <c r="W3053" s="7">
        <f>IFERROR(VLOOKUP(VALUE(M3053),工作表2!$A:$N,14,1)/50,0)</f>
        <v>1070415.93</v>
      </c>
      <c r="X3053" s="7">
        <f>IFERROR(VLOOKUP(VALUE(N3053),工作表2!$A:$N,14,1)/50,0)</f>
        <v>1070415.93</v>
      </c>
      <c r="Y3053" s="7">
        <f>IFERROR(VLOOKUP(VALUE(O3053),工作表2!$A:$N,14,1)/50,0)</f>
        <v>1070415.93</v>
      </c>
      <c r="Z3053" s="7">
        <f>IFERROR(VLOOKUP(VALUE(P3053),工作表2!$A:$N,14,1)/50,0)</f>
        <v>1070415.93</v>
      </c>
      <c r="AA3053" s="7">
        <f>IFERROR(VLOOKUP(VALUE(Q3053),工作表2!$A:$N,14,1)/50,0)</f>
        <v>1070415.93</v>
      </c>
      <c r="AB3053" s="7">
        <f>IFERROR(VLOOKUP(VALUE(R3053),工作表2!$A:$N,14,1)/50,0)</f>
        <v>1070415.93</v>
      </c>
      <c r="AC3053" s="7">
        <f>IFERROR(VLOOKUP(VALUE(S3053),工作表2!$A:$N,14,1)/50,0)</f>
        <v>1070415.93</v>
      </c>
      <c r="AD3053" s="7">
        <f>IFERROR(VLOOKUP(VALUE(T3053),工作表2!$A:$N,14,1)/50,0)</f>
        <v>1070415.93</v>
      </c>
      <c r="AE3053" s="7">
        <f>IFERROR(VLOOKUP(VALUE(U3053),工作表2!$A:$N,14,1),0)</f>
        <v>164062690</v>
      </c>
      <c r="AF3053" s="7">
        <f t="shared" si="528"/>
        <v>173696433.37</v>
      </c>
    </row>
    <row r="3054" spans="1:32" x14ac:dyDescent="0.15">
      <c r="A3054" s="8">
        <v>103050</v>
      </c>
      <c r="B3054" s="3" t="s">
        <v>11116</v>
      </c>
      <c r="C3054" t="s">
        <v>11117</v>
      </c>
      <c r="D3054" t="s">
        <v>11118</v>
      </c>
      <c r="E3054" t="s">
        <v>11119</v>
      </c>
      <c r="F3054" t="s">
        <v>11120</v>
      </c>
      <c r="G3054" t="s">
        <v>11121</v>
      </c>
      <c r="H3054" t="s">
        <v>11122</v>
      </c>
      <c r="I3054" t="s">
        <v>11123</v>
      </c>
      <c r="J3054" t="s">
        <v>11124</v>
      </c>
      <c r="K3054" t="s">
        <v>11125</v>
      </c>
      <c r="L3054">
        <f t="shared" si="518"/>
        <v>100916</v>
      </c>
      <c r="M3054">
        <f t="shared" si="519"/>
        <v>100918</v>
      </c>
      <c r="N3054">
        <f t="shared" si="520"/>
        <v>100916</v>
      </c>
      <c r="O3054">
        <f t="shared" si="521"/>
        <v>100917</v>
      </c>
      <c r="P3054">
        <f t="shared" si="522"/>
        <v>100916</v>
      </c>
      <c r="Q3054">
        <f t="shared" si="523"/>
        <v>100916</v>
      </c>
      <c r="R3054">
        <f t="shared" si="524"/>
        <v>100917</v>
      </c>
      <c r="S3054">
        <f t="shared" si="525"/>
        <v>100916</v>
      </c>
      <c r="T3054">
        <f t="shared" si="526"/>
        <v>100917</v>
      </c>
      <c r="U3054">
        <f t="shared" si="527"/>
        <v>203051</v>
      </c>
      <c r="V3054" s="7">
        <f>IFERROR(VLOOKUP(VALUE(L3054),工作表2!$A:$N,14,1)/50,0)</f>
        <v>1078361.53</v>
      </c>
      <c r="W3054" s="7">
        <f>IFERROR(VLOOKUP(VALUE(M3054),工作表2!$A:$N,14,1)/50,0)</f>
        <v>1078361.53</v>
      </c>
      <c r="X3054" s="7">
        <f>IFERROR(VLOOKUP(VALUE(N3054),工作表2!$A:$N,14,1)/50,0)</f>
        <v>1078361.53</v>
      </c>
      <c r="Y3054" s="7">
        <f>IFERROR(VLOOKUP(VALUE(O3054),工作表2!$A:$N,14,1)/50,0)</f>
        <v>1078361.53</v>
      </c>
      <c r="Z3054" s="7">
        <f>IFERROR(VLOOKUP(VALUE(P3054),工作表2!$A:$N,14,1)/50,0)</f>
        <v>1078361.53</v>
      </c>
      <c r="AA3054" s="7">
        <f>IFERROR(VLOOKUP(VALUE(Q3054),工作表2!$A:$N,14,1)/50,0)</f>
        <v>1078361.53</v>
      </c>
      <c r="AB3054" s="7">
        <f>IFERROR(VLOOKUP(VALUE(R3054),工作表2!$A:$N,14,1)/50,0)</f>
        <v>1078361.53</v>
      </c>
      <c r="AC3054" s="7">
        <f>IFERROR(VLOOKUP(VALUE(S3054),工作表2!$A:$N,14,1)/50,0)</f>
        <v>1078361.53</v>
      </c>
      <c r="AD3054" s="7">
        <f>IFERROR(VLOOKUP(VALUE(T3054),工作表2!$A:$N,14,1)/50,0)</f>
        <v>1078361.53</v>
      </c>
      <c r="AE3054" s="7">
        <f>IFERROR(VLOOKUP(VALUE(U3054),工作表2!$A:$N,14,1),0)</f>
        <v>161631439.5</v>
      </c>
      <c r="AF3054" s="7">
        <f t="shared" si="528"/>
        <v>171336693.27000001</v>
      </c>
    </row>
    <row r="3055" spans="1:32" x14ac:dyDescent="0.15">
      <c r="A3055" s="8">
        <v>103051</v>
      </c>
      <c r="B3055" s="3" t="s">
        <v>11126</v>
      </c>
      <c r="C3055" t="s">
        <v>11127</v>
      </c>
      <c r="D3055" t="s">
        <v>11128</v>
      </c>
      <c r="E3055" t="s">
        <v>11129</v>
      </c>
      <c r="F3055" t="s">
        <v>11120</v>
      </c>
      <c r="G3055" t="s">
        <v>11130</v>
      </c>
      <c r="H3055" t="s">
        <v>11131</v>
      </c>
      <c r="I3055" t="s">
        <v>11132</v>
      </c>
      <c r="J3055" t="s">
        <v>11124</v>
      </c>
      <c r="K3055" t="s">
        <v>11133</v>
      </c>
      <c r="L3055">
        <f t="shared" si="518"/>
        <v>100917</v>
      </c>
      <c r="M3055">
        <f t="shared" si="519"/>
        <v>100916</v>
      </c>
      <c r="N3055">
        <f t="shared" si="520"/>
        <v>100917</v>
      </c>
      <c r="O3055">
        <f t="shared" si="521"/>
        <v>100918</v>
      </c>
      <c r="P3055">
        <f t="shared" si="522"/>
        <v>100916</v>
      </c>
      <c r="Q3055">
        <f t="shared" si="523"/>
        <v>100918</v>
      </c>
      <c r="R3055">
        <f t="shared" si="524"/>
        <v>100916</v>
      </c>
      <c r="S3055">
        <f t="shared" si="525"/>
        <v>100917</v>
      </c>
      <c r="T3055">
        <f t="shared" si="526"/>
        <v>100917</v>
      </c>
      <c r="U3055">
        <f t="shared" si="527"/>
        <v>203052</v>
      </c>
      <c r="V3055" s="7">
        <f>IFERROR(VLOOKUP(VALUE(L3055),工作表2!$A:$N,14,1)/50,0)</f>
        <v>1078361.53</v>
      </c>
      <c r="W3055" s="7">
        <f>IFERROR(VLOOKUP(VALUE(M3055),工作表2!$A:$N,14,1)/50,0)</f>
        <v>1078361.53</v>
      </c>
      <c r="X3055" s="7">
        <f>IFERROR(VLOOKUP(VALUE(N3055),工作表2!$A:$N,14,1)/50,0)</f>
        <v>1078361.53</v>
      </c>
      <c r="Y3055" s="7">
        <f>IFERROR(VLOOKUP(VALUE(O3055),工作表2!$A:$N,14,1)/50,0)</f>
        <v>1078361.53</v>
      </c>
      <c r="Z3055" s="7">
        <f>IFERROR(VLOOKUP(VALUE(P3055),工作表2!$A:$N,14,1)/50,0)</f>
        <v>1078361.53</v>
      </c>
      <c r="AA3055" s="7">
        <f>IFERROR(VLOOKUP(VALUE(Q3055),工作表2!$A:$N,14,1)/50,0)</f>
        <v>1078361.53</v>
      </c>
      <c r="AB3055" s="7">
        <f>IFERROR(VLOOKUP(VALUE(R3055),工作表2!$A:$N,14,1)/50,0)</f>
        <v>1078361.53</v>
      </c>
      <c r="AC3055" s="7">
        <f>IFERROR(VLOOKUP(VALUE(S3055),工作表2!$A:$N,14,1)/50,0)</f>
        <v>1078361.53</v>
      </c>
      <c r="AD3055" s="7">
        <f>IFERROR(VLOOKUP(VALUE(T3055),工作表2!$A:$N,14,1)/50,0)</f>
        <v>1078361.53</v>
      </c>
      <c r="AE3055" s="7">
        <f>IFERROR(VLOOKUP(VALUE(U3055),工作表2!$A:$N,14,1),0)</f>
        <v>161713847</v>
      </c>
      <c r="AF3055" s="7">
        <f t="shared" si="528"/>
        <v>171419100.77000001</v>
      </c>
    </row>
    <row r="3056" spans="1:32" x14ac:dyDescent="0.15">
      <c r="A3056" s="8">
        <v>103052</v>
      </c>
      <c r="B3056" s="3" t="s">
        <v>11116</v>
      </c>
      <c r="C3056" t="s">
        <v>11117</v>
      </c>
      <c r="D3056" t="s">
        <v>11118</v>
      </c>
      <c r="E3056" t="s">
        <v>11134</v>
      </c>
      <c r="F3056" t="s">
        <v>11120</v>
      </c>
      <c r="G3056" t="s">
        <v>11121</v>
      </c>
      <c r="H3056" t="s">
        <v>11122</v>
      </c>
      <c r="I3056" t="s">
        <v>11135</v>
      </c>
      <c r="J3056" t="s">
        <v>11136</v>
      </c>
      <c r="K3056" t="s">
        <v>11137</v>
      </c>
      <c r="L3056">
        <f t="shared" si="518"/>
        <v>100916</v>
      </c>
      <c r="M3056">
        <f t="shared" si="519"/>
        <v>100918</v>
      </c>
      <c r="N3056">
        <f t="shared" si="520"/>
        <v>100916</v>
      </c>
      <c r="O3056">
        <f t="shared" si="521"/>
        <v>100916</v>
      </c>
      <c r="P3056">
        <f t="shared" si="522"/>
        <v>100916</v>
      </c>
      <c r="Q3056">
        <f t="shared" si="523"/>
        <v>100916</v>
      </c>
      <c r="R3056">
        <f t="shared" si="524"/>
        <v>100917</v>
      </c>
      <c r="S3056">
        <f t="shared" si="525"/>
        <v>100918</v>
      </c>
      <c r="T3056">
        <f t="shared" si="526"/>
        <v>100916</v>
      </c>
      <c r="U3056">
        <f t="shared" si="527"/>
        <v>203053</v>
      </c>
      <c r="V3056" s="7">
        <f>IFERROR(VLOOKUP(VALUE(L3056),工作表2!$A:$N,14,1)/50,0)</f>
        <v>1078361.53</v>
      </c>
      <c r="W3056" s="7">
        <f>IFERROR(VLOOKUP(VALUE(M3056),工作表2!$A:$N,14,1)/50,0)</f>
        <v>1078361.53</v>
      </c>
      <c r="X3056" s="7">
        <f>IFERROR(VLOOKUP(VALUE(N3056),工作表2!$A:$N,14,1)/50,0)</f>
        <v>1078361.53</v>
      </c>
      <c r="Y3056" s="7">
        <f>IFERROR(VLOOKUP(VALUE(O3056),工作表2!$A:$N,14,1)/50,0)</f>
        <v>1078361.53</v>
      </c>
      <c r="Z3056" s="7">
        <f>IFERROR(VLOOKUP(VALUE(P3056),工作表2!$A:$N,14,1)/50,0)</f>
        <v>1078361.53</v>
      </c>
      <c r="AA3056" s="7">
        <f>IFERROR(VLOOKUP(VALUE(Q3056),工作表2!$A:$N,14,1)/50,0)</f>
        <v>1078361.53</v>
      </c>
      <c r="AB3056" s="7">
        <f>IFERROR(VLOOKUP(VALUE(R3056),工作表2!$A:$N,14,1)/50,0)</f>
        <v>1078361.53</v>
      </c>
      <c r="AC3056" s="7">
        <f>IFERROR(VLOOKUP(VALUE(S3056),工作表2!$A:$N,14,1)/50,0)</f>
        <v>1078361.53</v>
      </c>
      <c r="AD3056" s="7">
        <f>IFERROR(VLOOKUP(VALUE(T3056),工作表2!$A:$N,14,1)/50,0)</f>
        <v>1078361.53</v>
      </c>
      <c r="AE3056" s="7">
        <f>IFERROR(VLOOKUP(VALUE(U3056),工作表2!$A:$N,14,1),0)</f>
        <v>161796287</v>
      </c>
      <c r="AF3056" s="7">
        <f t="shared" si="528"/>
        <v>171501540.77000001</v>
      </c>
    </row>
    <row r="3057" spans="1:32" x14ac:dyDescent="0.15">
      <c r="A3057" s="8">
        <v>103053</v>
      </c>
      <c r="B3057" s="3" t="s">
        <v>11126</v>
      </c>
      <c r="C3057" t="s">
        <v>11138</v>
      </c>
      <c r="D3057" t="s">
        <v>11128</v>
      </c>
      <c r="E3057" t="s">
        <v>11129</v>
      </c>
      <c r="F3057" t="s">
        <v>11120</v>
      </c>
      <c r="G3057" t="s">
        <v>11121</v>
      </c>
      <c r="H3057" t="s">
        <v>11122</v>
      </c>
      <c r="I3057" t="s">
        <v>11123</v>
      </c>
      <c r="J3057" t="s">
        <v>11139</v>
      </c>
      <c r="K3057" t="s">
        <v>11140</v>
      </c>
      <c r="L3057">
        <f t="shared" si="518"/>
        <v>100917</v>
      </c>
      <c r="M3057">
        <f t="shared" si="519"/>
        <v>100917</v>
      </c>
      <c r="N3057">
        <f t="shared" si="520"/>
        <v>100917</v>
      </c>
      <c r="O3057">
        <f t="shared" si="521"/>
        <v>100918</v>
      </c>
      <c r="P3057">
        <f t="shared" si="522"/>
        <v>100916</v>
      </c>
      <c r="Q3057">
        <f t="shared" si="523"/>
        <v>100916</v>
      </c>
      <c r="R3057">
        <f t="shared" si="524"/>
        <v>100917</v>
      </c>
      <c r="S3057">
        <f t="shared" si="525"/>
        <v>100916</v>
      </c>
      <c r="T3057">
        <f t="shared" si="526"/>
        <v>100918</v>
      </c>
      <c r="U3057">
        <f t="shared" si="527"/>
        <v>203054</v>
      </c>
      <c r="V3057" s="7">
        <f>IFERROR(VLOOKUP(VALUE(L3057),工作表2!$A:$N,14,1)/50,0)</f>
        <v>1078361.53</v>
      </c>
      <c r="W3057" s="7">
        <f>IFERROR(VLOOKUP(VALUE(M3057),工作表2!$A:$N,14,1)/50,0)</f>
        <v>1078361.53</v>
      </c>
      <c r="X3057" s="7">
        <f>IFERROR(VLOOKUP(VALUE(N3057),工作表2!$A:$N,14,1)/50,0)</f>
        <v>1078361.53</v>
      </c>
      <c r="Y3057" s="7">
        <f>IFERROR(VLOOKUP(VALUE(O3057),工作表2!$A:$N,14,1)/50,0)</f>
        <v>1078361.53</v>
      </c>
      <c r="Z3057" s="7">
        <f>IFERROR(VLOOKUP(VALUE(P3057),工作表2!$A:$N,14,1)/50,0)</f>
        <v>1078361.53</v>
      </c>
      <c r="AA3057" s="7">
        <f>IFERROR(VLOOKUP(VALUE(Q3057),工作表2!$A:$N,14,1)/50,0)</f>
        <v>1078361.53</v>
      </c>
      <c r="AB3057" s="7">
        <f>IFERROR(VLOOKUP(VALUE(R3057),工作表2!$A:$N,14,1)/50,0)</f>
        <v>1078361.53</v>
      </c>
      <c r="AC3057" s="7">
        <f>IFERROR(VLOOKUP(VALUE(S3057),工作表2!$A:$N,14,1)/50,0)</f>
        <v>1078361.53</v>
      </c>
      <c r="AD3057" s="7">
        <f>IFERROR(VLOOKUP(VALUE(T3057),工作表2!$A:$N,14,1)/50,0)</f>
        <v>1078361.53</v>
      </c>
      <c r="AE3057" s="7">
        <f>IFERROR(VLOOKUP(VALUE(U3057),工作表2!$A:$N,14,1),0)</f>
        <v>164708266.5</v>
      </c>
      <c r="AF3057" s="7">
        <f t="shared" si="528"/>
        <v>174413520.27000001</v>
      </c>
    </row>
    <row r="3058" spans="1:32" x14ac:dyDescent="0.15">
      <c r="A3058" s="8">
        <v>103054</v>
      </c>
      <c r="B3058" s="3" t="s">
        <v>11116</v>
      </c>
      <c r="C3058" t="s">
        <v>11138</v>
      </c>
      <c r="D3058" t="s">
        <v>11128</v>
      </c>
      <c r="E3058" t="s">
        <v>11129</v>
      </c>
      <c r="F3058" t="s">
        <v>11141</v>
      </c>
      <c r="G3058" t="s">
        <v>11121</v>
      </c>
      <c r="H3058" t="s">
        <v>11122</v>
      </c>
      <c r="I3058" t="s">
        <v>11123</v>
      </c>
      <c r="J3058" t="s">
        <v>11136</v>
      </c>
      <c r="K3058" t="s">
        <v>11142</v>
      </c>
      <c r="L3058">
        <f t="shared" si="518"/>
        <v>100916</v>
      </c>
      <c r="M3058">
        <f t="shared" si="519"/>
        <v>100917</v>
      </c>
      <c r="N3058">
        <f t="shared" si="520"/>
        <v>100917</v>
      </c>
      <c r="O3058">
        <f t="shared" si="521"/>
        <v>100918</v>
      </c>
      <c r="P3058">
        <f t="shared" si="522"/>
        <v>100918</v>
      </c>
      <c r="Q3058">
        <f t="shared" si="523"/>
        <v>100916</v>
      </c>
      <c r="R3058">
        <f t="shared" si="524"/>
        <v>100917</v>
      </c>
      <c r="S3058">
        <f t="shared" si="525"/>
        <v>100916</v>
      </c>
      <c r="T3058">
        <f t="shared" si="526"/>
        <v>100916</v>
      </c>
      <c r="U3058">
        <f t="shared" si="527"/>
        <v>203055</v>
      </c>
      <c r="V3058" s="7">
        <f>IFERROR(VLOOKUP(VALUE(L3058),工作表2!$A:$N,14,1)/50,0)</f>
        <v>1078361.53</v>
      </c>
      <c r="W3058" s="7">
        <f>IFERROR(VLOOKUP(VALUE(M3058),工作表2!$A:$N,14,1)/50,0)</f>
        <v>1078361.53</v>
      </c>
      <c r="X3058" s="7">
        <f>IFERROR(VLOOKUP(VALUE(N3058),工作表2!$A:$N,14,1)/50,0)</f>
        <v>1078361.53</v>
      </c>
      <c r="Y3058" s="7">
        <f>IFERROR(VLOOKUP(VALUE(O3058),工作表2!$A:$N,14,1)/50,0)</f>
        <v>1078361.53</v>
      </c>
      <c r="Z3058" s="7">
        <f>IFERROR(VLOOKUP(VALUE(P3058),工作表2!$A:$N,14,1)/50,0)</f>
        <v>1078361.53</v>
      </c>
      <c r="AA3058" s="7">
        <f>IFERROR(VLOOKUP(VALUE(Q3058),工作表2!$A:$N,14,1)/50,0)</f>
        <v>1078361.53</v>
      </c>
      <c r="AB3058" s="7">
        <f>IFERROR(VLOOKUP(VALUE(R3058),工作表2!$A:$N,14,1)/50,0)</f>
        <v>1078361.53</v>
      </c>
      <c r="AC3058" s="7">
        <f>IFERROR(VLOOKUP(VALUE(S3058),工作表2!$A:$N,14,1)/50,0)</f>
        <v>1078361.53</v>
      </c>
      <c r="AD3058" s="7">
        <f>IFERROR(VLOOKUP(VALUE(T3058),工作表2!$A:$N,14,1)/50,0)</f>
        <v>1078361.53</v>
      </c>
      <c r="AE3058" s="7">
        <f>IFERROR(VLOOKUP(VALUE(U3058),工作表2!$A:$N,14,1),0)</f>
        <v>161961262</v>
      </c>
      <c r="AF3058" s="7">
        <f t="shared" si="528"/>
        <v>171666515.77000001</v>
      </c>
    </row>
    <row r="3059" spans="1:32" x14ac:dyDescent="0.15">
      <c r="A3059" s="8">
        <v>103055</v>
      </c>
      <c r="B3059" s="3" t="s">
        <v>11126</v>
      </c>
      <c r="C3059" t="s">
        <v>11138</v>
      </c>
      <c r="D3059" t="s">
        <v>11143</v>
      </c>
      <c r="E3059" t="s">
        <v>11119</v>
      </c>
      <c r="F3059" t="s">
        <v>11120</v>
      </c>
      <c r="G3059" t="s">
        <v>11130</v>
      </c>
      <c r="H3059" t="s">
        <v>11131</v>
      </c>
      <c r="I3059" t="s">
        <v>11123</v>
      </c>
      <c r="J3059" t="s">
        <v>11124</v>
      </c>
      <c r="K3059" t="s">
        <v>11144</v>
      </c>
      <c r="L3059">
        <f t="shared" si="518"/>
        <v>100917</v>
      </c>
      <c r="M3059">
        <f t="shared" si="519"/>
        <v>100917</v>
      </c>
      <c r="N3059">
        <f t="shared" si="520"/>
        <v>100918</v>
      </c>
      <c r="O3059">
        <f t="shared" si="521"/>
        <v>100917</v>
      </c>
      <c r="P3059">
        <f t="shared" si="522"/>
        <v>100916</v>
      </c>
      <c r="Q3059">
        <f t="shared" si="523"/>
        <v>100918</v>
      </c>
      <c r="R3059">
        <f t="shared" si="524"/>
        <v>100916</v>
      </c>
      <c r="S3059">
        <f t="shared" si="525"/>
        <v>100916</v>
      </c>
      <c r="T3059">
        <f t="shared" si="526"/>
        <v>100917</v>
      </c>
      <c r="U3059">
        <f t="shared" si="527"/>
        <v>203056</v>
      </c>
      <c r="V3059" s="7">
        <f>IFERROR(VLOOKUP(VALUE(L3059),工作表2!$A:$N,14,1)/50,0)</f>
        <v>1078361.53</v>
      </c>
      <c r="W3059" s="7">
        <f>IFERROR(VLOOKUP(VALUE(M3059),工作表2!$A:$N,14,1)/50,0)</f>
        <v>1078361.53</v>
      </c>
      <c r="X3059" s="7">
        <f>IFERROR(VLOOKUP(VALUE(N3059),工作表2!$A:$N,14,1)/50,0)</f>
        <v>1078361.53</v>
      </c>
      <c r="Y3059" s="7">
        <f>IFERROR(VLOOKUP(VALUE(O3059),工作表2!$A:$N,14,1)/50,0)</f>
        <v>1078361.53</v>
      </c>
      <c r="Z3059" s="7">
        <f>IFERROR(VLOOKUP(VALUE(P3059),工作表2!$A:$N,14,1)/50,0)</f>
        <v>1078361.53</v>
      </c>
      <c r="AA3059" s="7">
        <f>IFERROR(VLOOKUP(VALUE(Q3059),工作表2!$A:$N,14,1)/50,0)</f>
        <v>1078361.53</v>
      </c>
      <c r="AB3059" s="7">
        <f>IFERROR(VLOOKUP(VALUE(R3059),工作表2!$A:$N,14,1)/50,0)</f>
        <v>1078361.53</v>
      </c>
      <c r="AC3059" s="7">
        <f>IFERROR(VLOOKUP(VALUE(S3059),工作表2!$A:$N,14,1)/50,0)</f>
        <v>1078361.53</v>
      </c>
      <c r="AD3059" s="7">
        <f>IFERROR(VLOOKUP(VALUE(T3059),工作表2!$A:$N,14,1)/50,0)</f>
        <v>1078361.53</v>
      </c>
      <c r="AE3059" s="7">
        <f>IFERROR(VLOOKUP(VALUE(U3059),工作表2!$A:$N,14,1),0)</f>
        <v>162043798.5</v>
      </c>
      <c r="AF3059" s="7">
        <f t="shared" si="528"/>
        <v>171749052.27000001</v>
      </c>
    </row>
    <row r="3060" spans="1:32" x14ac:dyDescent="0.15">
      <c r="A3060" s="8">
        <v>103056</v>
      </c>
      <c r="B3060" s="3" t="s">
        <v>11126</v>
      </c>
      <c r="C3060" t="s">
        <v>11138</v>
      </c>
      <c r="D3060" t="s">
        <v>11128</v>
      </c>
      <c r="E3060" t="s">
        <v>11129</v>
      </c>
      <c r="F3060" t="s">
        <v>11120</v>
      </c>
      <c r="G3060" t="s">
        <v>11130</v>
      </c>
      <c r="H3060" t="s">
        <v>11145</v>
      </c>
      <c r="I3060" t="s">
        <v>11135</v>
      </c>
      <c r="J3060" t="s">
        <v>11136</v>
      </c>
      <c r="K3060" t="s">
        <v>11146</v>
      </c>
      <c r="L3060">
        <f t="shared" si="518"/>
        <v>100917</v>
      </c>
      <c r="M3060">
        <f t="shared" si="519"/>
        <v>100917</v>
      </c>
      <c r="N3060">
        <f t="shared" si="520"/>
        <v>100917</v>
      </c>
      <c r="O3060">
        <f t="shared" si="521"/>
        <v>100918</v>
      </c>
      <c r="P3060">
        <f t="shared" si="522"/>
        <v>100916</v>
      </c>
      <c r="Q3060">
        <f t="shared" si="523"/>
        <v>100918</v>
      </c>
      <c r="R3060">
        <f t="shared" si="524"/>
        <v>100918</v>
      </c>
      <c r="S3060">
        <f t="shared" si="525"/>
        <v>100918</v>
      </c>
      <c r="T3060">
        <f t="shared" si="526"/>
        <v>100916</v>
      </c>
      <c r="U3060">
        <f t="shared" si="527"/>
        <v>203057</v>
      </c>
      <c r="V3060" s="7">
        <f>IFERROR(VLOOKUP(VALUE(L3060),工作表2!$A:$N,14,1)/50,0)</f>
        <v>1078361.53</v>
      </c>
      <c r="W3060" s="7">
        <f>IFERROR(VLOOKUP(VALUE(M3060),工作表2!$A:$N,14,1)/50,0)</f>
        <v>1078361.53</v>
      </c>
      <c r="X3060" s="7">
        <f>IFERROR(VLOOKUP(VALUE(N3060),工作表2!$A:$N,14,1)/50,0)</f>
        <v>1078361.53</v>
      </c>
      <c r="Y3060" s="7">
        <f>IFERROR(VLOOKUP(VALUE(O3060),工作表2!$A:$N,14,1)/50,0)</f>
        <v>1078361.53</v>
      </c>
      <c r="Z3060" s="7">
        <f>IFERROR(VLOOKUP(VALUE(P3060),工作表2!$A:$N,14,1)/50,0)</f>
        <v>1078361.53</v>
      </c>
      <c r="AA3060" s="7">
        <f>IFERROR(VLOOKUP(VALUE(Q3060),工作表2!$A:$N,14,1)/50,0)</f>
        <v>1078361.53</v>
      </c>
      <c r="AB3060" s="7">
        <f>IFERROR(VLOOKUP(VALUE(R3060),工作表2!$A:$N,14,1)/50,0)</f>
        <v>1078361.53</v>
      </c>
      <c r="AC3060" s="7">
        <f>IFERROR(VLOOKUP(VALUE(S3060),工作表2!$A:$N,14,1)/50,0)</f>
        <v>1078361.53</v>
      </c>
      <c r="AD3060" s="7">
        <f>IFERROR(VLOOKUP(VALUE(T3060),工作表2!$A:$N,14,1)/50,0)</f>
        <v>1078361.53</v>
      </c>
      <c r="AE3060" s="7">
        <f>IFERROR(VLOOKUP(VALUE(U3060),工作表2!$A:$N,14,1),0)</f>
        <v>164959104</v>
      </c>
      <c r="AF3060" s="7">
        <f t="shared" si="528"/>
        <v>174664357.77000001</v>
      </c>
    </row>
    <row r="3061" spans="1:32" x14ac:dyDescent="0.15">
      <c r="A3061" s="8">
        <v>103057</v>
      </c>
      <c r="B3061" s="3" t="s">
        <v>11147</v>
      </c>
      <c r="C3061" t="s">
        <v>11117</v>
      </c>
      <c r="D3061" t="s">
        <v>11143</v>
      </c>
      <c r="E3061" t="s">
        <v>11119</v>
      </c>
      <c r="F3061" t="s">
        <v>11141</v>
      </c>
      <c r="G3061" t="s">
        <v>11130</v>
      </c>
      <c r="H3061" t="s">
        <v>11131</v>
      </c>
      <c r="I3061" t="s">
        <v>11123</v>
      </c>
      <c r="J3061" t="s">
        <v>11139</v>
      </c>
      <c r="K3061" t="s">
        <v>11148</v>
      </c>
      <c r="L3061">
        <f t="shared" si="518"/>
        <v>100918</v>
      </c>
      <c r="M3061">
        <f t="shared" si="519"/>
        <v>100918</v>
      </c>
      <c r="N3061">
        <f t="shared" si="520"/>
        <v>100918</v>
      </c>
      <c r="O3061">
        <f t="shared" si="521"/>
        <v>100917</v>
      </c>
      <c r="P3061">
        <f t="shared" si="522"/>
        <v>100918</v>
      </c>
      <c r="Q3061">
        <f t="shared" si="523"/>
        <v>100918</v>
      </c>
      <c r="R3061">
        <f t="shared" si="524"/>
        <v>100916</v>
      </c>
      <c r="S3061">
        <f t="shared" si="525"/>
        <v>100916</v>
      </c>
      <c r="T3061">
        <f t="shared" si="526"/>
        <v>100918</v>
      </c>
      <c r="U3061">
        <f t="shared" si="527"/>
        <v>203058</v>
      </c>
      <c r="V3061" s="7">
        <f>IFERROR(VLOOKUP(VALUE(L3061),工作表2!$A:$N,14,1)/50,0)</f>
        <v>1078361.53</v>
      </c>
      <c r="W3061" s="7">
        <f>IFERROR(VLOOKUP(VALUE(M3061),工作表2!$A:$N,14,1)/50,0)</f>
        <v>1078361.53</v>
      </c>
      <c r="X3061" s="7">
        <f>IFERROR(VLOOKUP(VALUE(N3061),工作表2!$A:$N,14,1)/50,0)</f>
        <v>1078361.53</v>
      </c>
      <c r="Y3061" s="7">
        <f>IFERROR(VLOOKUP(VALUE(O3061),工作表2!$A:$N,14,1)/50,0)</f>
        <v>1078361.53</v>
      </c>
      <c r="Z3061" s="7">
        <f>IFERROR(VLOOKUP(VALUE(P3061),工作表2!$A:$N,14,1)/50,0)</f>
        <v>1078361.53</v>
      </c>
      <c r="AA3061" s="7">
        <f>IFERROR(VLOOKUP(VALUE(Q3061),工作表2!$A:$N,14,1)/50,0)</f>
        <v>1078361.53</v>
      </c>
      <c r="AB3061" s="7">
        <f>IFERROR(VLOOKUP(VALUE(R3061),工作表2!$A:$N,14,1)/50,0)</f>
        <v>1078361.53</v>
      </c>
      <c r="AC3061" s="7">
        <f>IFERROR(VLOOKUP(VALUE(S3061),工作表2!$A:$N,14,1)/50,0)</f>
        <v>1078361.53</v>
      </c>
      <c r="AD3061" s="7">
        <f>IFERROR(VLOOKUP(VALUE(T3061),工作表2!$A:$N,14,1)/50,0)</f>
        <v>1078361.53</v>
      </c>
      <c r="AE3061" s="7">
        <f>IFERROR(VLOOKUP(VALUE(U3061),工作表2!$A:$N,14,1),0)</f>
        <v>163682551</v>
      </c>
      <c r="AF3061" s="7">
        <f t="shared" si="528"/>
        <v>173387804.77000001</v>
      </c>
    </row>
    <row r="3062" spans="1:32" x14ac:dyDescent="0.15">
      <c r="A3062" s="8">
        <v>103058</v>
      </c>
      <c r="B3062" s="3" t="s">
        <v>11126</v>
      </c>
      <c r="C3062" t="s">
        <v>11138</v>
      </c>
      <c r="D3062" t="s">
        <v>11118</v>
      </c>
      <c r="E3062" t="s">
        <v>11119</v>
      </c>
      <c r="F3062" t="s">
        <v>11120</v>
      </c>
      <c r="G3062" t="s">
        <v>11149</v>
      </c>
      <c r="H3062" t="s">
        <v>11131</v>
      </c>
      <c r="I3062" t="s">
        <v>11132</v>
      </c>
      <c r="J3062" t="s">
        <v>11124</v>
      </c>
      <c r="K3062" t="s">
        <v>11150</v>
      </c>
      <c r="L3062">
        <f t="shared" si="518"/>
        <v>100917</v>
      </c>
      <c r="M3062">
        <f t="shared" si="519"/>
        <v>100917</v>
      </c>
      <c r="N3062">
        <f t="shared" si="520"/>
        <v>100916</v>
      </c>
      <c r="O3062">
        <f t="shared" si="521"/>
        <v>100917</v>
      </c>
      <c r="P3062">
        <f t="shared" si="522"/>
        <v>100916</v>
      </c>
      <c r="Q3062">
        <f t="shared" si="523"/>
        <v>100917</v>
      </c>
      <c r="R3062">
        <f t="shared" si="524"/>
        <v>100916</v>
      </c>
      <c r="S3062">
        <f t="shared" si="525"/>
        <v>100917</v>
      </c>
      <c r="T3062">
        <f t="shared" si="526"/>
        <v>100917</v>
      </c>
      <c r="U3062">
        <f t="shared" si="527"/>
        <v>203059</v>
      </c>
      <c r="V3062" s="7">
        <f>IFERROR(VLOOKUP(VALUE(L3062),工作表2!$A:$N,14,1)/50,0)</f>
        <v>1078361.53</v>
      </c>
      <c r="W3062" s="7">
        <f>IFERROR(VLOOKUP(VALUE(M3062),工作表2!$A:$N,14,1)/50,0)</f>
        <v>1078361.53</v>
      </c>
      <c r="X3062" s="7">
        <f>IFERROR(VLOOKUP(VALUE(N3062),工作表2!$A:$N,14,1)/50,0)</f>
        <v>1078361.53</v>
      </c>
      <c r="Y3062" s="7">
        <f>IFERROR(VLOOKUP(VALUE(O3062),工作表2!$A:$N,14,1)/50,0)</f>
        <v>1078361.53</v>
      </c>
      <c r="Z3062" s="7">
        <f>IFERROR(VLOOKUP(VALUE(P3062),工作表2!$A:$N,14,1)/50,0)</f>
        <v>1078361.53</v>
      </c>
      <c r="AA3062" s="7">
        <f>IFERROR(VLOOKUP(VALUE(Q3062),工作表2!$A:$N,14,1)/50,0)</f>
        <v>1078361.53</v>
      </c>
      <c r="AB3062" s="7">
        <f>IFERROR(VLOOKUP(VALUE(R3062),工作表2!$A:$N,14,1)/50,0)</f>
        <v>1078361.53</v>
      </c>
      <c r="AC3062" s="7">
        <f>IFERROR(VLOOKUP(VALUE(S3062),工作表2!$A:$N,14,1)/50,0)</f>
        <v>1078361.53</v>
      </c>
      <c r="AD3062" s="7">
        <f>IFERROR(VLOOKUP(VALUE(T3062),工作表2!$A:$N,14,1)/50,0)</f>
        <v>1078361.53</v>
      </c>
      <c r="AE3062" s="7">
        <f>IFERROR(VLOOKUP(VALUE(U3062),工作表2!$A:$N,14,1),0)</f>
        <v>164332723</v>
      </c>
      <c r="AF3062" s="7">
        <f t="shared" si="528"/>
        <v>174037976.77000001</v>
      </c>
    </row>
    <row r="3063" spans="1:32" x14ac:dyDescent="0.15">
      <c r="A3063" s="8">
        <v>103059</v>
      </c>
      <c r="B3063" s="3" t="s">
        <v>11147</v>
      </c>
      <c r="C3063" t="s">
        <v>11138</v>
      </c>
      <c r="D3063" t="s">
        <v>11128</v>
      </c>
      <c r="E3063" t="s">
        <v>11119</v>
      </c>
      <c r="F3063" t="s">
        <v>11120</v>
      </c>
      <c r="G3063" t="s">
        <v>11121</v>
      </c>
      <c r="H3063" t="s">
        <v>11131</v>
      </c>
      <c r="I3063" t="s">
        <v>11132</v>
      </c>
      <c r="J3063" t="s">
        <v>11136</v>
      </c>
      <c r="K3063" t="s">
        <v>11151</v>
      </c>
      <c r="L3063">
        <f t="shared" si="518"/>
        <v>100918</v>
      </c>
      <c r="M3063">
        <f t="shared" si="519"/>
        <v>100917</v>
      </c>
      <c r="N3063">
        <f t="shared" si="520"/>
        <v>100917</v>
      </c>
      <c r="O3063">
        <f t="shared" si="521"/>
        <v>100917</v>
      </c>
      <c r="P3063">
        <f t="shared" si="522"/>
        <v>100916</v>
      </c>
      <c r="Q3063">
        <f t="shared" si="523"/>
        <v>100916</v>
      </c>
      <c r="R3063">
        <f t="shared" si="524"/>
        <v>100916</v>
      </c>
      <c r="S3063">
        <f t="shared" si="525"/>
        <v>100917</v>
      </c>
      <c r="T3063">
        <f t="shared" si="526"/>
        <v>100916</v>
      </c>
      <c r="U3063">
        <f t="shared" si="527"/>
        <v>203060</v>
      </c>
      <c r="V3063" s="7">
        <f>IFERROR(VLOOKUP(VALUE(L3063),工作表2!$A:$N,14,1)/50,0)</f>
        <v>1078361.53</v>
      </c>
      <c r="W3063" s="7">
        <f>IFERROR(VLOOKUP(VALUE(M3063),工作表2!$A:$N,14,1)/50,0)</f>
        <v>1078361.53</v>
      </c>
      <c r="X3063" s="7">
        <f>IFERROR(VLOOKUP(VALUE(N3063),工作表2!$A:$N,14,1)/50,0)</f>
        <v>1078361.53</v>
      </c>
      <c r="Y3063" s="7">
        <f>IFERROR(VLOOKUP(VALUE(O3063),工作表2!$A:$N,14,1)/50,0)</f>
        <v>1078361.53</v>
      </c>
      <c r="Z3063" s="7">
        <f>IFERROR(VLOOKUP(VALUE(P3063),工作表2!$A:$N,14,1)/50,0)</f>
        <v>1078361.53</v>
      </c>
      <c r="AA3063" s="7">
        <f>IFERROR(VLOOKUP(VALUE(Q3063),工作表2!$A:$N,14,1)/50,0)</f>
        <v>1078361.53</v>
      </c>
      <c r="AB3063" s="7">
        <f>IFERROR(VLOOKUP(VALUE(R3063),工作表2!$A:$N,14,1)/50,0)</f>
        <v>1078361.53</v>
      </c>
      <c r="AC3063" s="7">
        <f>IFERROR(VLOOKUP(VALUE(S3063),工作表2!$A:$N,14,1)/50,0)</f>
        <v>1078361.53</v>
      </c>
      <c r="AD3063" s="7">
        <f>IFERROR(VLOOKUP(VALUE(T3063),工作表2!$A:$N,14,1)/50,0)</f>
        <v>1078361.53</v>
      </c>
      <c r="AE3063" s="7">
        <f>IFERROR(VLOOKUP(VALUE(U3063),工作表2!$A:$N,14,1),0)</f>
        <v>165210236.5</v>
      </c>
      <c r="AF3063" s="7">
        <f t="shared" si="528"/>
        <v>174915490.27000001</v>
      </c>
    </row>
    <row r="3064" spans="1:32" x14ac:dyDescent="0.15">
      <c r="A3064" s="8">
        <v>103060</v>
      </c>
      <c r="B3064" s="3" t="s">
        <v>11152</v>
      </c>
      <c r="C3064" t="s">
        <v>11153</v>
      </c>
      <c r="D3064" t="s">
        <v>11154</v>
      </c>
      <c r="E3064" t="s">
        <v>11155</v>
      </c>
      <c r="F3064" t="s">
        <v>11156</v>
      </c>
      <c r="G3064" t="s">
        <v>11157</v>
      </c>
      <c r="H3064" t="s">
        <v>11158</v>
      </c>
      <c r="I3064" t="s">
        <v>11159</v>
      </c>
      <c r="J3064" t="s">
        <v>11160</v>
      </c>
      <c r="K3064" t="s">
        <v>11161</v>
      </c>
      <c r="L3064">
        <f t="shared" si="518"/>
        <v>100921</v>
      </c>
      <c r="M3064">
        <f t="shared" si="519"/>
        <v>100921</v>
      </c>
      <c r="N3064">
        <f t="shared" si="520"/>
        <v>100920</v>
      </c>
      <c r="O3064">
        <f t="shared" si="521"/>
        <v>100920</v>
      </c>
      <c r="P3064">
        <f t="shared" si="522"/>
        <v>100919</v>
      </c>
      <c r="Q3064">
        <f t="shared" si="523"/>
        <v>100921</v>
      </c>
      <c r="R3064">
        <f t="shared" si="524"/>
        <v>100920</v>
      </c>
      <c r="S3064">
        <f t="shared" si="525"/>
        <v>100921</v>
      </c>
      <c r="T3064">
        <f t="shared" si="526"/>
        <v>100920</v>
      </c>
      <c r="U3064">
        <f t="shared" si="527"/>
        <v>203061</v>
      </c>
      <c r="V3064" s="7">
        <f>IFERROR(VLOOKUP(VALUE(L3064),工作表2!$A:$N,14,1)/50,0)</f>
        <v>1086307.1299999999</v>
      </c>
      <c r="W3064" s="7">
        <f>IFERROR(VLOOKUP(VALUE(M3064),工作表2!$A:$N,14,1)/50,0)</f>
        <v>1086307.1299999999</v>
      </c>
      <c r="X3064" s="7">
        <f>IFERROR(VLOOKUP(VALUE(N3064),工作表2!$A:$N,14,1)/50,0)</f>
        <v>1086307.1299999999</v>
      </c>
      <c r="Y3064" s="7">
        <f>IFERROR(VLOOKUP(VALUE(O3064),工作表2!$A:$N,14,1)/50,0)</f>
        <v>1086307.1299999999</v>
      </c>
      <c r="Z3064" s="7">
        <f>IFERROR(VLOOKUP(VALUE(P3064),工作表2!$A:$N,14,1)/50,0)</f>
        <v>1086307.1299999999</v>
      </c>
      <c r="AA3064" s="7">
        <f>IFERROR(VLOOKUP(VALUE(Q3064),工作表2!$A:$N,14,1)/50,0)</f>
        <v>1086307.1299999999</v>
      </c>
      <c r="AB3064" s="7">
        <f>IFERROR(VLOOKUP(VALUE(R3064),工作表2!$A:$N,14,1)/50,0)</f>
        <v>1086307.1299999999</v>
      </c>
      <c r="AC3064" s="7">
        <f>IFERROR(VLOOKUP(VALUE(S3064),工作表2!$A:$N,14,1)/50,0)</f>
        <v>1086307.1299999999</v>
      </c>
      <c r="AD3064" s="7">
        <f>IFERROR(VLOOKUP(VALUE(T3064),工作表2!$A:$N,14,1)/50,0)</f>
        <v>1086307.1299999999</v>
      </c>
      <c r="AE3064" s="7">
        <f>IFERROR(VLOOKUP(VALUE(U3064),工作表2!$A:$N,14,1),0)</f>
        <v>162761946.5</v>
      </c>
      <c r="AF3064" s="7">
        <f t="shared" si="528"/>
        <v>172538710.66999999</v>
      </c>
    </row>
    <row r="3065" spans="1:32" x14ac:dyDescent="0.15">
      <c r="A3065" s="8">
        <v>103061</v>
      </c>
      <c r="B3065" s="3" t="s">
        <v>11152</v>
      </c>
      <c r="C3065" t="s">
        <v>11162</v>
      </c>
      <c r="D3065" t="s">
        <v>11154</v>
      </c>
      <c r="E3065" t="s">
        <v>11163</v>
      </c>
      <c r="F3065" t="s">
        <v>11164</v>
      </c>
      <c r="G3065" t="s">
        <v>11165</v>
      </c>
      <c r="H3065" t="s">
        <v>11166</v>
      </c>
      <c r="I3065" t="s">
        <v>11167</v>
      </c>
      <c r="J3065" t="s">
        <v>11160</v>
      </c>
      <c r="K3065" t="s">
        <v>11168</v>
      </c>
      <c r="L3065">
        <f t="shared" si="518"/>
        <v>100921</v>
      </c>
      <c r="M3065">
        <f t="shared" si="519"/>
        <v>100920</v>
      </c>
      <c r="N3065">
        <f t="shared" si="520"/>
        <v>100920</v>
      </c>
      <c r="O3065">
        <f t="shared" si="521"/>
        <v>100919</v>
      </c>
      <c r="P3065">
        <f t="shared" si="522"/>
        <v>100920</v>
      </c>
      <c r="Q3065">
        <f t="shared" si="523"/>
        <v>100920</v>
      </c>
      <c r="R3065">
        <f t="shared" si="524"/>
        <v>100919</v>
      </c>
      <c r="S3065">
        <f t="shared" si="525"/>
        <v>100920</v>
      </c>
      <c r="T3065">
        <f t="shared" si="526"/>
        <v>100920</v>
      </c>
      <c r="U3065">
        <f t="shared" si="527"/>
        <v>203062</v>
      </c>
      <c r="V3065" s="7">
        <f>IFERROR(VLOOKUP(VALUE(L3065),工作表2!$A:$N,14,1)/50,0)</f>
        <v>1086307.1299999999</v>
      </c>
      <c r="W3065" s="7">
        <f>IFERROR(VLOOKUP(VALUE(M3065),工作表2!$A:$N,14,1)/50,0)</f>
        <v>1086307.1299999999</v>
      </c>
      <c r="X3065" s="7">
        <f>IFERROR(VLOOKUP(VALUE(N3065),工作表2!$A:$N,14,1)/50,0)</f>
        <v>1086307.1299999999</v>
      </c>
      <c r="Y3065" s="7">
        <f>IFERROR(VLOOKUP(VALUE(O3065),工作表2!$A:$N,14,1)/50,0)</f>
        <v>1086307.1299999999</v>
      </c>
      <c r="Z3065" s="7">
        <f>IFERROR(VLOOKUP(VALUE(P3065),工作表2!$A:$N,14,1)/50,0)</f>
        <v>1086307.1299999999</v>
      </c>
      <c r="AA3065" s="7">
        <f>IFERROR(VLOOKUP(VALUE(Q3065),工作表2!$A:$N,14,1)/50,0)</f>
        <v>1086307.1299999999</v>
      </c>
      <c r="AB3065" s="7">
        <f>IFERROR(VLOOKUP(VALUE(R3065),工作表2!$A:$N,14,1)/50,0)</f>
        <v>1086307.1299999999</v>
      </c>
      <c r="AC3065" s="7">
        <f>IFERROR(VLOOKUP(VALUE(S3065),工作表2!$A:$N,14,1)/50,0)</f>
        <v>1086307.1299999999</v>
      </c>
      <c r="AD3065" s="7">
        <f>IFERROR(VLOOKUP(VALUE(T3065),工作表2!$A:$N,14,1)/50,0)</f>
        <v>1086307.1299999999</v>
      </c>
      <c r="AE3065" s="7">
        <f>IFERROR(VLOOKUP(VALUE(U3065),工作表2!$A:$N,14,1),0)</f>
        <v>162844468.5</v>
      </c>
      <c r="AF3065" s="7">
        <f t="shared" si="528"/>
        <v>172621232.66999999</v>
      </c>
    </row>
    <row r="3066" spans="1:32" x14ac:dyDescent="0.15">
      <c r="A3066" s="8">
        <v>103062</v>
      </c>
      <c r="B3066" s="3" t="s">
        <v>11169</v>
      </c>
      <c r="C3066" t="s">
        <v>11153</v>
      </c>
      <c r="D3066" t="s">
        <v>11170</v>
      </c>
      <c r="E3066" t="s">
        <v>11171</v>
      </c>
      <c r="F3066" t="s">
        <v>11156</v>
      </c>
      <c r="G3066" t="s">
        <v>11165</v>
      </c>
      <c r="H3066" t="s">
        <v>11172</v>
      </c>
      <c r="I3066" t="s">
        <v>11167</v>
      </c>
      <c r="J3066" t="s">
        <v>11173</v>
      </c>
      <c r="K3066" t="s">
        <v>11174</v>
      </c>
      <c r="L3066">
        <f t="shared" si="518"/>
        <v>100920</v>
      </c>
      <c r="M3066">
        <f t="shared" si="519"/>
        <v>100921</v>
      </c>
      <c r="N3066">
        <f t="shared" si="520"/>
        <v>100921</v>
      </c>
      <c r="O3066">
        <f t="shared" si="521"/>
        <v>100921</v>
      </c>
      <c r="P3066">
        <f t="shared" si="522"/>
        <v>100919</v>
      </c>
      <c r="Q3066">
        <f t="shared" si="523"/>
        <v>100920</v>
      </c>
      <c r="R3066">
        <f t="shared" si="524"/>
        <v>100921</v>
      </c>
      <c r="S3066">
        <f t="shared" si="525"/>
        <v>100920</v>
      </c>
      <c r="T3066">
        <f t="shared" si="526"/>
        <v>100921</v>
      </c>
      <c r="U3066">
        <f t="shared" si="527"/>
        <v>203063</v>
      </c>
      <c r="V3066" s="7">
        <f>IFERROR(VLOOKUP(VALUE(L3066),工作表2!$A:$N,14,1)/50,0)</f>
        <v>1086307.1299999999</v>
      </c>
      <c r="W3066" s="7">
        <f>IFERROR(VLOOKUP(VALUE(M3066),工作表2!$A:$N,14,1)/50,0)</f>
        <v>1086307.1299999999</v>
      </c>
      <c r="X3066" s="7">
        <f>IFERROR(VLOOKUP(VALUE(N3066),工作表2!$A:$N,14,1)/50,0)</f>
        <v>1086307.1299999999</v>
      </c>
      <c r="Y3066" s="7">
        <f>IFERROR(VLOOKUP(VALUE(O3066),工作表2!$A:$N,14,1)/50,0)</f>
        <v>1086307.1299999999</v>
      </c>
      <c r="Z3066" s="7">
        <f>IFERROR(VLOOKUP(VALUE(P3066),工作表2!$A:$N,14,1)/50,0)</f>
        <v>1086307.1299999999</v>
      </c>
      <c r="AA3066" s="7">
        <f>IFERROR(VLOOKUP(VALUE(Q3066),工作表2!$A:$N,14,1)/50,0)</f>
        <v>1086307.1299999999</v>
      </c>
      <c r="AB3066" s="7">
        <f>IFERROR(VLOOKUP(VALUE(R3066),工作表2!$A:$N,14,1)/50,0)</f>
        <v>1086307.1299999999</v>
      </c>
      <c r="AC3066" s="7">
        <f>IFERROR(VLOOKUP(VALUE(S3066),工作表2!$A:$N,14,1)/50,0)</f>
        <v>1086307.1299999999</v>
      </c>
      <c r="AD3066" s="7">
        <f>IFERROR(VLOOKUP(VALUE(T3066),工作表2!$A:$N,14,1)/50,0)</f>
        <v>1086307.1299999999</v>
      </c>
      <c r="AE3066" s="7">
        <f>IFERROR(VLOOKUP(VALUE(U3066),工作表2!$A:$N,14,1),0)</f>
        <v>162927022.5</v>
      </c>
      <c r="AF3066" s="7">
        <f t="shared" si="528"/>
        <v>172703786.66999999</v>
      </c>
    </row>
    <row r="3067" spans="1:32" x14ac:dyDescent="0.15">
      <c r="A3067" s="8">
        <v>103063</v>
      </c>
      <c r="B3067" s="3" t="s">
        <v>11175</v>
      </c>
      <c r="C3067" t="s">
        <v>11176</v>
      </c>
      <c r="D3067" t="s">
        <v>11154</v>
      </c>
      <c r="E3067" t="s">
        <v>11155</v>
      </c>
      <c r="F3067" t="s">
        <v>11177</v>
      </c>
      <c r="G3067" t="s">
        <v>11178</v>
      </c>
      <c r="H3067" t="s">
        <v>11158</v>
      </c>
      <c r="I3067" t="s">
        <v>11167</v>
      </c>
      <c r="J3067" t="s">
        <v>11173</v>
      </c>
      <c r="K3067" t="s">
        <v>11179</v>
      </c>
      <c r="L3067">
        <f t="shared" si="518"/>
        <v>100919</v>
      </c>
      <c r="M3067">
        <f t="shared" si="519"/>
        <v>100919</v>
      </c>
      <c r="N3067">
        <f t="shared" si="520"/>
        <v>100920</v>
      </c>
      <c r="O3067">
        <f t="shared" si="521"/>
        <v>100920</v>
      </c>
      <c r="P3067">
        <f t="shared" si="522"/>
        <v>100921</v>
      </c>
      <c r="Q3067">
        <f t="shared" si="523"/>
        <v>100919</v>
      </c>
      <c r="R3067">
        <f t="shared" si="524"/>
        <v>100920</v>
      </c>
      <c r="S3067">
        <f t="shared" si="525"/>
        <v>100920</v>
      </c>
      <c r="T3067">
        <f t="shared" si="526"/>
        <v>100921</v>
      </c>
      <c r="U3067">
        <f t="shared" si="527"/>
        <v>203064</v>
      </c>
      <c r="V3067" s="7">
        <f>IFERROR(VLOOKUP(VALUE(L3067),工作表2!$A:$N,14,1)/50,0)</f>
        <v>1086307.1299999999</v>
      </c>
      <c r="W3067" s="7">
        <f>IFERROR(VLOOKUP(VALUE(M3067),工作表2!$A:$N,14,1)/50,0)</f>
        <v>1086307.1299999999</v>
      </c>
      <c r="X3067" s="7">
        <f>IFERROR(VLOOKUP(VALUE(N3067),工作表2!$A:$N,14,1)/50,0)</f>
        <v>1086307.1299999999</v>
      </c>
      <c r="Y3067" s="7">
        <f>IFERROR(VLOOKUP(VALUE(O3067),工作表2!$A:$N,14,1)/50,0)</f>
        <v>1086307.1299999999</v>
      </c>
      <c r="Z3067" s="7">
        <f>IFERROR(VLOOKUP(VALUE(P3067),工作表2!$A:$N,14,1)/50,0)</f>
        <v>1086307.1299999999</v>
      </c>
      <c r="AA3067" s="7">
        <f>IFERROR(VLOOKUP(VALUE(Q3067),工作表2!$A:$N,14,1)/50,0)</f>
        <v>1086307.1299999999</v>
      </c>
      <c r="AB3067" s="7">
        <f>IFERROR(VLOOKUP(VALUE(R3067),工作表2!$A:$N,14,1)/50,0)</f>
        <v>1086307.1299999999</v>
      </c>
      <c r="AC3067" s="7">
        <f>IFERROR(VLOOKUP(VALUE(S3067),工作表2!$A:$N,14,1)/50,0)</f>
        <v>1086307.1299999999</v>
      </c>
      <c r="AD3067" s="7">
        <f>IFERROR(VLOOKUP(VALUE(T3067),工作表2!$A:$N,14,1)/50,0)</f>
        <v>1086307.1299999999</v>
      </c>
      <c r="AE3067" s="7">
        <f>IFERROR(VLOOKUP(VALUE(U3067),工作表2!$A:$N,14,1),0)</f>
        <v>165857333.5</v>
      </c>
      <c r="AF3067" s="7">
        <f t="shared" si="528"/>
        <v>175634097.66999999</v>
      </c>
    </row>
    <row r="3068" spans="1:32" x14ac:dyDescent="0.15">
      <c r="A3068" s="8">
        <v>103064</v>
      </c>
      <c r="B3068" s="3" t="s">
        <v>11169</v>
      </c>
      <c r="C3068" t="s">
        <v>11162</v>
      </c>
      <c r="D3068" t="s">
        <v>11154</v>
      </c>
      <c r="E3068" t="s">
        <v>11163</v>
      </c>
      <c r="F3068" t="s">
        <v>11164</v>
      </c>
      <c r="G3068" t="s">
        <v>11178</v>
      </c>
      <c r="H3068" t="s">
        <v>11166</v>
      </c>
      <c r="I3068" t="s">
        <v>11159</v>
      </c>
      <c r="J3068" t="s">
        <v>11173</v>
      </c>
      <c r="K3068" t="s">
        <v>11180</v>
      </c>
      <c r="L3068">
        <f t="shared" si="518"/>
        <v>100920</v>
      </c>
      <c r="M3068">
        <f t="shared" si="519"/>
        <v>100920</v>
      </c>
      <c r="N3068">
        <f t="shared" si="520"/>
        <v>100920</v>
      </c>
      <c r="O3068">
        <f t="shared" si="521"/>
        <v>100919</v>
      </c>
      <c r="P3068">
        <f t="shared" si="522"/>
        <v>100920</v>
      </c>
      <c r="Q3068">
        <f t="shared" si="523"/>
        <v>100919</v>
      </c>
      <c r="R3068">
        <f t="shared" si="524"/>
        <v>100919</v>
      </c>
      <c r="S3068">
        <f t="shared" si="525"/>
        <v>100921</v>
      </c>
      <c r="T3068">
        <f t="shared" si="526"/>
        <v>100921</v>
      </c>
      <c r="U3068">
        <f t="shared" si="527"/>
        <v>203065</v>
      </c>
      <c r="V3068" s="7">
        <f>IFERROR(VLOOKUP(VALUE(L3068),工作表2!$A:$N,14,1)/50,0)</f>
        <v>1086307.1299999999</v>
      </c>
      <c r="W3068" s="7">
        <f>IFERROR(VLOOKUP(VALUE(M3068),工作表2!$A:$N,14,1)/50,0)</f>
        <v>1086307.1299999999</v>
      </c>
      <c r="X3068" s="7">
        <f>IFERROR(VLOOKUP(VALUE(N3068),工作表2!$A:$N,14,1)/50,0)</f>
        <v>1086307.1299999999</v>
      </c>
      <c r="Y3068" s="7">
        <f>IFERROR(VLOOKUP(VALUE(O3068),工作表2!$A:$N,14,1)/50,0)</f>
        <v>1086307.1299999999</v>
      </c>
      <c r="Z3068" s="7">
        <f>IFERROR(VLOOKUP(VALUE(P3068),工作表2!$A:$N,14,1)/50,0)</f>
        <v>1086307.1299999999</v>
      </c>
      <c r="AA3068" s="7">
        <f>IFERROR(VLOOKUP(VALUE(Q3068),工作表2!$A:$N,14,1)/50,0)</f>
        <v>1086307.1299999999</v>
      </c>
      <c r="AB3068" s="7">
        <f>IFERROR(VLOOKUP(VALUE(R3068),工作表2!$A:$N,14,1)/50,0)</f>
        <v>1086307.1299999999</v>
      </c>
      <c r="AC3068" s="7">
        <f>IFERROR(VLOOKUP(VALUE(S3068),工作表2!$A:$N,14,1)/50,0)</f>
        <v>1086307.1299999999</v>
      </c>
      <c r="AD3068" s="7">
        <f>IFERROR(VLOOKUP(VALUE(T3068),工作表2!$A:$N,14,1)/50,0)</f>
        <v>1086307.1299999999</v>
      </c>
      <c r="AE3068" s="7">
        <f>IFERROR(VLOOKUP(VALUE(U3068),工作表2!$A:$N,14,1),0)</f>
        <v>163092229</v>
      </c>
      <c r="AF3068" s="7">
        <f t="shared" si="528"/>
        <v>172868993.16999999</v>
      </c>
    </row>
    <row r="3069" spans="1:32" x14ac:dyDescent="0.15">
      <c r="A3069" s="8">
        <v>103065</v>
      </c>
      <c r="B3069" s="3" t="s">
        <v>11169</v>
      </c>
      <c r="C3069" t="s">
        <v>11176</v>
      </c>
      <c r="D3069" t="s">
        <v>11181</v>
      </c>
      <c r="E3069" t="s">
        <v>11163</v>
      </c>
      <c r="F3069" t="s">
        <v>11156</v>
      </c>
      <c r="G3069" t="s">
        <v>11178</v>
      </c>
      <c r="H3069" t="s">
        <v>11166</v>
      </c>
      <c r="I3069" t="s">
        <v>11182</v>
      </c>
      <c r="J3069" t="s">
        <v>11160</v>
      </c>
      <c r="K3069" t="s">
        <v>11183</v>
      </c>
      <c r="L3069">
        <f t="shared" si="518"/>
        <v>100920</v>
      </c>
      <c r="M3069">
        <f t="shared" si="519"/>
        <v>100919</v>
      </c>
      <c r="N3069">
        <f t="shared" si="520"/>
        <v>100919</v>
      </c>
      <c r="O3069">
        <f t="shared" si="521"/>
        <v>100919</v>
      </c>
      <c r="P3069">
        <f t="shared" si="522"/>
        <v>100919</v>
      </c>
      <c r="Q3069">
        <f t="shared" si="523"/>
        <v>100919</v>
      </c>
      <c r="R3069">
        <f t="shared" si="524"/>
        <v>100919</v>
      </c>
      <c r="S3069">
        <f t="shared" si="525"/>
        <v>100919</v>
      </c>
      <c r="T3069">
        <f t="shared" si="526"/>
        <v>100920</v>
      </c>
      <c r="U3069">
        <f t="shared" si="527"/>
        <v>203066</v>
      </c>
      <c r="V3069" s="7">
        <f>IFERROR(VLOOKUP(VALUE(L3069),工作表2!$A:$N,14,1)/50,0)</f>
        <v>1086307.1299999999</v>
      </c>
      <c r="W3069" s="7">
        <f>IFERROR(VLOOKUP(VALUE(M3069),工作表2!$A:$N,14,1)/50,0)</f>
        <v>1086307.1299999999</v>
      </c>
      <c r="X3069" s="7">
        <f>IFERROR(VLOOKUP(VALUE(N3069),工作表2!$A:$N,14,1)/50,0)</f>
        <v>1086307.1299999999</v>
      </c>
      <c r="Y3069" s="7">
        <f>IFERROR(VLOOKUP(VALUE(O3069),工作表2!$A:$N,14,1)/50,0)</f>
        <v>1086307.1299999999</v>
      </c>
      <c r="Z3069" s="7">
        <f>IFERROR(VLOOKUP(VALUE(P3069),工作表2!$A:$N,14,1)/50,0)</f>
        <v>1086307.1299999999</v>
      </c>
      <c r="AA3069" s="7">
        <f>IFERROR(VLOOKUP(VALUE(Q3069),工作表2!$A:$N,14,1)/50,0)</f>
        <v>1086307.1299999999</v>
      </c>
      <c r="AB3069" s="7">
        <f>IFERROR(VLOOKUP(VALUE(R3069),工作表2!$A:$N,14,1)/50,0)</f>
        <v>1086307.1299999999</v>
      </c>
      <c r="AC3069" s="7">
        <f>IFERROR(VLOOKUP(VALUE(S3069),工作表2!$A:$N,14,1)/50,0)</f>
        <v>1086307.1299999999</v>
      </c>
      <c r="AD3069" s="7">
        <f>IFERROR(VLOOKUP(VALUE(T3069),工作表2!$A:$N,14,1)/50,0)</f>
        <v>1086307.1299999999</v>
      </c>
      <c r="AE3069" s="7">
        <f>IFERROR(VLOOKUP(VALUE(U3069),工作表2!$A:$N,14,1),0)</f>
        <v>163174879.5</v>
      </c>
      <c r="AF3069" s="7">
        <f t="shared" si="528"/>
        <v>172951643.66999999</v>
      </c>
    </row>
    <row r="3070" spans="1:32" x14ac:dyDescent="0.15">
      <c r="A3070" s="8">
        <v>103066</v>
      </c>
      <c r="B3070" s="3" t="s">
        <v>11175</v>
      </c>
      <c r="C3070" t="s">
        <v>11176</v>
      </c>
      <c r="D3070" t="s">
        <v>11170</v>
      </c>
      <c r="E3070" t="s">
        <v>11163</v>
      </c>
      <c r="F3070" t="s">
        <v>11164</v>
      </c>
      <c r="G3070" t="s">
        <v>11165</v>
      </c>
      <c r="H3070" t="s">
        <v>11158</v>
      </c>
      <c r="I3070" t="s">
        <v>11167</v>
      </c>
      <c r="J3070" t="s">
        <v>11184</v>
      </c>
      <c r="K3070" t="s">
        <v>11185</v>
      </c>
      <c r="L3070">
        <f t="shared" si="518"/>
        <v>100919</v>
      </c>
      <c r="M3070">
        <f t="shared" si="519"/>
        <v>100919</v>
      </c>
      <c r="N3070">
        <f t="shared" si="520"/>
        <v>100921</v>
      </c>
      <c r="O3070">
        <f t="shared" si="521"/>
        <v>100919</v>
      </c>
      <c r="P3070">
        <f t="shared" si="522"/>
        <v>100920</v>
      </c>
      <c r="Q3070">
        <f t="shared" si="523"/>
        <v>100920</v>
      </c>
      <c r="R3070">
        <f t="shared" si="524"/>
        <v>100920</v>
      </c>
      <c r="S3070">
        <f t="shared" si="525"/>
        <v>100920</v>
      </c>
      <c r="T3070">
        <f t="shared" si="526"/>
        <v>100919</v>
      </c>
      <c r="U3070">
        <f t="shared" si="527"/>
        <v>203067</v>
      </c>
      <c r="V3070" s="7">
        <f>IFERROR(VLOOKUP(VALUE(L3070),工作表2!$A:$N,14,1)/50,0)</f>
        <v>1086307.1299999999</v>
      </c>
      <c r="W3070" s="7">
        <f>IFERROR(VLOOKUP(VALUE(M3070),工作表2!$A:$N,14,1)/50,0)</f>
        <v>1086307.1299999999</v>
      </c>
      <c r="X3070" s="7">
        <f>IFERROR(VLOOKUP(VALUE(N3070),工作表2!$A:$N,14,1)/50,0)</f>
        <v>1086307.1299999999</v>
      </c>
      <c r="Y3070" s="7">
        <f>IFERROR(VLOOKUP(VALUE(O3070),工作表2!$A:$N,14,1)/50,0)</f>
        <v>1086307.1299999999</v>
      </c>
      <c r="Z3070" s="7">
        <f>IFERROR(VLOOKUP(VALUE(P3070),工作表2!$A:$N,14,1)/50,0)</f>
        <v>1086307.1299999999</v>
      </c>
      <c r="AA3070" s="7">
        <f>IFERROR(VLOOKUP(VALUE(Q3070),工作表2!$A:$N,14,1)/50,0)</f>
        <v>1086307.1299999999</v>
      </c>
      <c r="AB3070" s="7">
        <f>IFERROR(VLOOKUP(VALUE(R3070),工作表2!$A:$N,14,1)/50,0)</f>
        <v>1086307.1299999999</v>
      </c>
      <c r="AC3070" s="7">
        <f>IFERROR(VLOOKUP(VALUE(S3070),工作表2!$A:$N,14,1)/50,0)</f>
        <v>1086307.1299999999</v>
      </c>
      <c r="AD3070" s="7">
        <f>IFERROR(VLOOKUP(VALUE(T3070),工作表2!$A:$N,14,1)/50,0)</f>
        <v>1086307.1299999999</v>
      </c>
      <c r="AE3070" s="7">
        <f>IFERROR(VLOOKUP(VALUE(U3070),工作表2!$A:$N,14,1),0)</f>
        <v>166108524.5</v>
      </c>
      <c r="AF3070" s="7">
        <f t="shared" si="528"/>
        <v>175885288.66999999</v>
      </c>
    </row>
    <row r="3071" spans="1:32" x14ac:dyDescent="0.15">
      <c r="A3071" s="8">
        <v>103067</v>
      </c>
      <c r="B3071" s="3" t="s">
        <v>11152</v>
      </c>
      <c r="C3071" t="s">
        <v>11153</v>
      </c>
      <c r="D3071" t="s">
        <v>11181</v>
      </c>
      <c r="E3071" t="s">
        <v>11171</v>
      </c>
      <c r="F3071" t="s">
        <v>11156</v>
      </c>
      <c r="G3071" t="s">
        <v>11157</v>
      </c>
      <c r="H3071" t="s">
        <v>11166</v>
      </c>
      <c r="I3071" t="s">
        <v>11182</v>
      </c>
      <c r="J3071" t="s">
        <v>11184</v>
      </c>
      <c r="K3071" t="s">
        <v>11186</v>
      </c>
      <c r="L3071">
        <f t="shared" si="518"/>
        <v>100921</v>
      </c>
      <c r="M3071">
        <f t="shared" si="519"/>
        <v>100921</v>
      </c>
      <c r="N3071">
        <f t="shared" si="520"/>
        <v>100919</v>
      </c>
      <c r="O3071">
        <f t="shared" si="521"/>
        <v>100921</v>
      </c>
      <c r="P3071">
        <f t="shared" si="522"/>
        <v>100919</v>
      </c>
      <c r="Q3071">
        <f t="shared" si="523"/>
        <v>100921</v>
      </c>
      <c r="R3071">
        <f t="shared" si="524"/>
        <v>100919</v>
      </c>
      <c r="S3071">
        <f t="shared" si="525"/>
        <v>100919</v>
      </c>
      <c r="T3071">
        <f t="shared" si="526"/>
        <v>100919</v>
      </c>
      <c r="U3071">
        <f t="shared" si="527"/>
        <v>203068</v>
      </c>
      <c r="V3071" s="7">
        <f>IFERROR(VLOOKUP(VALUE(L3071),工作表2!$A:$N,14,1)/50,0)</f>
        <v>1086307.1299999999</v>
      </c>
      <c r="W3071" s="7">
        <f>IFERROR(VLOOKUP(VALUE(M3071),工作表2!$A:$N,14,1)/50,0)</f>
        <v>1086307.1299999999</v>
      </c>
      <c r="X3071" s="7">
        <f>IFERROR(VLOOKUP(VALUE(N3071),工作表2!$A:$N,14,1)/50,0)</f>
        <v>1086307.1299999999</v>
      </c>
      <c r="Y3071" s="7">
        <f>IFERROR(VLOOKUP(VALUE(O3071),工作表2!$A:$N,14,1)/50,0)</f>
        <v>1086307.1299999999</v>
      </c>
      <c r="Z3071" s="7">
        <f>IFERROR(VLOOKUP(VALUE(P3071),工作表2!$A:$N,14,1)/50,0)</f>
        <v>1086307.1299999999</v>
      </c>
      <c r="AA3071" s="7">
        <f>IFERROR(VLOOKUP(VALUE(Q3071),工作表2!$A:$N,14,1)/50,0)</f>
        <v>1086307.1299999999</v>
      </c>
      <c r="AB3071" s="7">
        <f>IFERROR(VLOOKUP(VALUE(R3071),工作表2!$A:$N,14,1)/50,0)</f>
        <v>1086307.1299999999</v>
      </c>
      <c r="AC3071" s="7">
        <f>IFERROR(VLOOKUP(VALUE(S3071),工作表2!$A:$N,14,1)/50,0)</f>
        <v>1086307.1299999999</v>
      </c>
      <c r="AD3071" s="7">
        <f>IFERROR(VLOOKUP(VALUE(T3071),工作表2!$A:$N,14,1)/50,0)</f>
        <v>1086307.1299999999</v>
      </c>
      <c r="AE3071" s="7">
        <f>IFERROR(VLOOKUP(VALUE(U3071),工作表2!$A:$N,14,1),0)</f>
        <v>164823340</v>
      </c>
      <c r="AF3071" s="7">
        <f t="shared" si="528"/>
        <v>174600104.16999999</v>
      </c>
    </row>
    <row r="3072" spans="1:32" x14ac:dyDescent="0.15">
      <c r="A3072" s="8">
        <v>103068</v>
      </c>
      <c r="B3072" s="3" t="s">
        <v>11169</v>
      </c>
      <c r="C3072" t="s">
        <v>11153</v>
      </c>
      <c r="D3072" t="s">
        <v>11154</v>
      </c>
      <c r="E3072" t="s">
        <v>11155</v>
      </c>
      <c r="F3072" t="s">
        <v>11156</v>
      </c>
      <c r="G3072" t="s">
        <v>11157</v>
      </c>
      <c r="H3072" t="s">
        <v>11158</v>
      </c>
      <c r="I3072" t="s">
        <v>11159</v>
      </c>
      <c r="J3072" t="s">
        <v>11184</v>
      </c>
      <c r="K3072" t="s">
        <v>11187</v>
      </c>
      <c r="L3072">
        <f t="shared" si="518"/>
        <v>100920</v>
      </c>
      <c r="M3072">
        <f t="shared" si="519"/>
        <v>100921</v>
      </c>
      <c r="N3072">
        <f t="shared" si="520"/>
        <v>100920</v>
      </c>
      <c r="O3072">
        <f t="shared" si="521"/>
        <v>100920</v>
      </c>
      <c r="P3072">
        <f t="shared" si="522"/>
        <v>100919</v>
      </c>
      <c r="Q3072">
        <f t="shared" si="523"/>
        <v>100921</v>
      </c>
      <c r="R3072">
        <f t="shared" si="524"/>
        <v>100920</v>
      </c>
      <c r="S3072">
        <f t="shared" si="525"/>
        <v>100921</v>
      </c>
      <c r="T3072">
        <f t="shared" si="526"/>
        <v>100919</v>
      </c>
      <c r="U3072">
        <f t="shared" si="527"/>
        <v>203069</v>
      </c>
      <c r="V3072" s="7">
        <f>IFERROR(VLOOKUP(VALUE(L3072),工作表2!$A:$N,14,1)/50,0)</f>
        <v>1086307.1299999999</v>
      </c>
      <c r="W3072" s="7">
        <f>IFERROR(VLOOKUP(VALUE(M3072),工作表2!$A:$N,14,1)/50,0)</f>
        <v>1086307.1299999999</v>
      </c>
      <c r="X3072" s="7">
        <f>IFERROR(VLOOKUP(VALUE(N3072),工作表2!$A:$N,14,1)/50,0)</f>
        <v>1086307.1299999999</v>
      </c>
      <c r="Y3072" s="7">
        <f>IFERROR(VLOOKUP(VALUE(O3072),工作表2!$A:$N,14,1)/50,0)</f>
        <v>1086307.1299999999</v>
      </c>
      <c r="Z3072" s="7">
        <f>IFERROR(VLOOKUP(VALUE(P3072),工作表2!$A:$N,14,1)/50,0)</f>
        <v>1086307.1299999999</v>
      </c>
      <c r="AA3072" s="7">
        <f>IFERROR(VLOOKUP(VALUE(Q3072),工作表2!$A:$N,14,1)/50,0)</f>
        <v>1086307.1299999999</v>
      </c>
      <c r="AB3072" s="7">
        <f>IFERROR(VLOOKUP(VALUE(R3072),工作表2!$A:$N,14,1)/50,0)</f>
        <v>1086307.1299999999</v>
      </c>
      <c r="AC3072" s="7">
        <f>IFERROR(VLOOKUP(VALUE(S3072),工作表2!$A:$N,14,1)/50,0)</f>
        <v>1086307.1299999999</v>
      </c>
      <c r="AD3072" s="7">
        <f>IFERROR(VLOOKUP(VALUE(T3072),工作表2!$A:$N,14,1)/50,0)</f>
        <v>1086307.1299999999</v>
      </c>
      <c r="AE3072" s="7">
        <f>IFERROR(VLOOKUP(VALUE(U3072),工作表2!$A:$N,14,1),0)</f>
        <v>165477274</v>
      </c>
      <c r="AF3072" s="7">
        <f t="shared" si="528"/>
        <v>175254038.16999999</v>
      </c>
    </row>
    <row r="3073" spans="1:32" x14ac:dyDescent="0.15">
      <c r="A3073" s="8">
        <v>103069</v>
      </c>
      <c r="B3073" s="3" t="s">
        <v>11169</v>
      </c>
      <c r="C3073" t="s">
        <v>11162</v>
      </c>
      <c r="D3073" t="s">
        <v>11170</v>
      </c>
      <c r="E3073" t="s">
        <v>11155</v>
      </c>
      <c r="F3073" t="s">
        <v>11177</v>
      </c>
      <c r="G3073" t="s">
        <v>11178</v>
      </c>
      <c r="H3073" t="s">
        <v>11166</v>
      </c>
      <c r="I3073" t="s">
        <v>11159</v>
      </c>
      <c r="J3073" t="s">
        <v>11160</v>
      </c>
      <c r="K3073" t="s">
        <v>11188</v>
      </c>
      <c r="L3073">
        <f t="shared" si="518"/>
        <v>100920</v>
      </c>
      <c r="M3073">
        <f t="shared" si="519"/>
        <v>100920</v>
      </c>
      <c r="N3073">
        <f t="shared" si="520"/>
        <v>100921</v>
      </c>
      <c r="O3073">
        <f t="shared" si="521"/>
        <v>100920</v>
      </c>
      <c r="P3073">
        <f t="shared" si="522"/>
        <v>100921</v>
      </c>
      <c r="Q3073">
        <f t="shared" si="523"/>
        <v>100919</v>
      </c>
      <c r="R3073">
        <f t="shared" si="524"/>
        <v>100919</v>
      </c>
      <c r="S3073">
        <f t="shared" si="525"/>
        <v>100921</v>
      </c>
      <c r="T3073">
        <f t="shared" si="526"/>
        <v>100920</v>
      </c>
      <c r="U3073">
        <f t="shared" si="527"/>
        <v>203070</v>
      </c>
      <c r="V3073" s="7">
        <f>IFERROR(VLOOKUP(VALUE(L3073),工作表2!$A:$N,14,1)/50,0)</f>
        <v>1086307.1299999999</v>
      </c>
      <c r="W3073" s="7">
        <f>IFERROR(VLOOKUP(VALUE(M3073),工作表2!$A:$N,14,1)/50,0)</f>
        <v>1086307.1299999999</v>
      </c>
      <c r="X3073" s="7">
        <f>IFERROR(VLOOKUP(VALUE(N3073),工作表2!$A:$N,14,1)/50,0)</f>
        <v>1086307.1299999999</v>
      </c>
      <c r="Y3073" s="7">
        <f>IFERROR(VLOOKUP(VALUE(O3073),工作表2!$A:$N,14,1)/50,0)</f>
        <v>1086307.1299999999</v>
      </c>
      <c r="Z3073" s="7">
        <f>IFERROR(VLOOKUP(VALUE(P3073),工作表2!$A:$N,14,1)/50,0)</f>
        <v>1086307.1299999999</v>
      </c>
      <c r="AA3073" s="7">
        <f>IFERROR(VLOOKUP(VALUE(Q3073),工作表2!$A:$N,14,1)/50,0)</f>
        <v>1086307.1299999999</v>
      </c>
      <c r="AB3073" s="7">
        <f>IFERROR(VLOOKUP(VALUE(R3073),工作表2!$A:$N,14,1)/50,0)</f>
        <v>1086307.1299999999</v>
      </c>
      <c r="AC3073" s="7">
        <f>IFERROR(VLOOKUP(VALUE(S3073),工作表2!$A:$N,14,1)/50,0)</f>
        <v>1086307.1299999999</v>
      </c>
      <c r="AD3073" s="7">
        <f>IFERROR(VLOOKUP(VALUE(T3073),工作表2!$A:$N,14,1)/50,0)</f>
        <v>1086307.1299999999</v>
      </c>
      <c r="AE3073" s="7">
        <f>IFERROR(VLOOKUP(VALUE(U3073),工作表2!$A:$N,14,1),0)</f>
        <v>166360009.5</v>
      </c>
      <c r="AF3073" s="7">
        <f t="shared" si="528"/>
        <v>176136773.66999999</v>
      </c>
    </row>
    <row r="3074" spans="1:32" x14ac:dyDescent="0.15">
      <c r="A3074" s="8">
        <v>103070</v>
      </c>
      <c r="B3074" s="3" t="s">
        <v>11189</v>
      </c>
      <c r="C3074" t="s">
        <v>11190</v>
      </c>
      <c r="D3074" t="s">
        <v>11191</v>
      </c>
      <c r="E3074" t="s">
        <v>11192</v>
      </c>
      <c r="F3074" t="s">
        <v>11193</v>
      </c>
      <c r="G3074" t="s">
        <v>11194</v>
      </c>
      <c r="H3074" t="s">
        <v>11195</v>
      </c>
      <c r="I3074" t="s">
        <v>11196</v>
      </c>
      <c r="J3074" t="s">
        <v>11197</v>
      </c>
      <c r="K3074" t="s">
        <v>11198</v>
      </c>
      <c r="L3074">
        <f t="shared" si="518"/>
        <v>100922</v>
      </c>
      <c r="M3074">
        <f t="shared" si="519"/>
        <v>100924</v>
      </c>
      <c r="N3074">
        <f t="shared" si="520"/>
        <v>100923</v>
      </c>
      <c r="O3074">
        <f t="shared" si="521"/>
        <v>100923</v>
      </c>
      <c r="P3074">
        <f t="shared" si="522"/>
        <v>100924</v>
      </c>
      <c r="Q3074">
        <f t="shared" si="523"/>
        <v>100923</v>
      </c>
      <c r="R3074">
        <f t="shared" si="524"/>
        <v>100923</v>
      </c>
      <c r="S3074">
        <f t="shared" si="525"/>
        <v>100923</v>
      </c>
      <c r="T3074">
        <f t="shared" si="526"/>
        <v>100923</v>
      </c>
      <c r="U3074">
        <f t="shared" si="527"/>
        <v>203071</v>
      </c>
      <c r="V3074" s="7">
        <f>IFERROR(VLOOKUP(VALUE(L3074),工作表2!$A:$N,14,1)/50,0)</f>
        <v>1094252.73</v>
      </c>
      <c r="W3074" s="7">
        <f>IFERROR(VLOOKUP(VALUE(M3074),工作表2!$A:$N,14,1)/50,0)</f>
        <v>1094252.73</v>
      </c>
      <c r="X3074" s="7">
        <f>IFERROR(VLOOKUP(VALUE(N3074),工作表2!$A:$N,14,1)/50,0)</f>
        <v>1094252.73</v>
      </c>
      <c r="Y3074" s="7">
        <f>IFERROR(VLOOKUP(VALUE(O3074),工作表2!$A:$N,14,1)/50,0)</f>
        <v>1094252.73</v>
      </c>
      <c r="Z3074" s="7">
        <f>IFERROR(VLOOKUP(VALUE(P3074),工作表2!$A:$N,14,1)/50,0)</f>
        <v>1094252.73</v>
      </c>
      <c r="AA3074" s="7">
        <f>IFERROR(VLOOKUP(VALUE(Q3074),工作表2!$A:$N,14,1)/50,0)</f>
        <v>1094252.73</v>
      </c>
      <c r="AB3074" s="7">
        <f>IFERROR(VLOOKUP(VALUE(R3074),工作表2!$A:$N,14,1)/50,0)</f>
        <v>1094252.73</v>
      </c>
      <c r="AC3074" s="7">
        <f>IFERROR(VLOOKUP(VALUE(S3074),工作表2!$A:$N,14,1)/50,0)</f>
        <v>1094252.73</v>
      </c>
      <c r="AD3074" s="7">
        <f>IFERROR(VLOOKUP(VALUE(T3074),工作表2!$A:$N,14,1)/50,0)</f>
        <v>1094252.73</v>
      </c>
      <c r="AE3074" s="7">
        <f>IFERROR(VLOOKUP(VALUE(U3074),工作表2!$A:$N,14,1),0)</f>
        <v>163894626.5</v>
      </c>
      <c r="AF3074" s="7">
        <f t="shared" si="528"/>
        <v>173742901.06999999</v>
      </c>
    </row>
    <row r="3075" spans="1:32" x14ac:dyDescent="0.15">
      <c r="A3075" s="8">
        <v>103071</v>
      </c>
      <c r="B3075" s="3" t="s">
        <v>11199</v>
      </c>
      <c r="C3075" t="s">
        <v>11190</v>
      </c>
      <c r="D3075" t="s">
        <v>11200</v>
      </c>
      <c r="E3075" t="s">
        <v>11201</v>
      </c>
      <c r="F3075" t="s">
        <v>11193</v>
      </c>
      <c r="G3075" t="s">
        <v>11202</v>
      </c>
      <c r="H3075" t="s">
        <v>11203</v>
      </c>
      <c r="I3075" t="s">
        <v>11204</v>
      </c>
      <c r="J3075" t="s">
        <v>11205</v>
      </c>
      <c r="K3075" t="s">
        <v>11206</v>
      </c>
      <c r="L3075">
        <f t="shared" si="518"/>
        <v>100923</v>
      </c>
      <c r="M3075">
        <f t="shared" si="519"/>
        <v>100924</v>
      </c>
      <c r="N3075">
        <f t="shared" si="520"/>
        <v>100924</v>
      </c>
      <c r="O3075">
        <f t="shared" si="521"/>
        <v>100922</v>
      </c>
      <c r="P3075">
        <f t="shared" si="522"/>
        <v>100924</v>
      </c>
      <c r="Q3075">
        <f t="shared" si="523"/>
        <v>100924</v>
      </c>
      <c r="R3075">
        <f t="shared" si="524"/>
        <v>100924</v>
      </c>
      <c r="S3075">
        <f t="shared" si="525"/>
        <v>100924</v>
      </c>
      <c r="T3075">
        <f t="shared" si="526"/>
        <v>100924</v>
      </c>
      <c r="U3075">
        <f t="shared" si="527"/>
        <v>203072</v>
      </c>
      <c r="V3075" s="7">
        <f>IFERROR(VLOOKUP(VALUE(L3075),工作表2!$A:$N,14,1)/50,0)</f>
        <v>1094252.73</v>
      </c>
      <c r="W3075" s="7">
        <f>IFERROR(VLOOKUP(VALUE(M3075),工作表2!$A:$N,14,1)/50,0)</f>
        <v>1094252.73</v>
      </c>
      <c r="X3075" s="7">
        <f>IFERROR(VLOOKUP(VALUE(N3075),工作表2!$A:$N,14,1)/50,0)</f>
        <v>1094252.73</v>
      </c>
      <c r="Y3075" s="7">
        <f>IFERROR(VLOOKUP(VALUE(O3075),工作表2!$A:$N,14,1)/50,0)</f>
        <v>1094252.73</v>
      </c>
      <c r="Z3075" s="7">
        <f>IFERROR(VLOOKUP(VALUE(P3075),工作表2!$A:$N,14,1)/50,0)</f>
        <v>1094252.73</v>
      </c>
      <c r="AA3075" s="7">
        <f>IFERROR(VLOOKUP(VALUE(Q3075),工作表2!$A:$N,14,1)/50,0)</f>
        <v>1094252.73</v>
      </c>
      <c r="AB3075" s="7">
        <f>IFERROR(VLOOKUP(VALUE(R3075),工作表2!$A:$N,14,1)/50,0)</f>
        <v>1094252.73</v>
      </c>
      <c r="AC3075" s="7">
        <f>IFERROR(VLOOKUP(VALUE(S3075),工作表2!$A:$N,14,1)/50,0)</f>
        <v>1094252.73</v>
      </c>
      <c r="AD3075" s="7">
        <f>IFERROR(VLOOKUP(VALUE(T3075),工作表2!$A:$N,14,1)/50,0)</f>
        <v>1094252.73</v>
      </c>
      <c r="AE3075" s="7">
        <f>IFERROR(VLOOKUP(VALUE(U3075),工作表2!$A:$N,14,1),0)</f>
        <v>163977264</v>
      </c>
      <c r="AF3075" s="7">
        <f t="shared" si="528"/>
        <v>173825538.56999999</v>
      </c>
    </row>
    <row r="3076" spans="1:32" x14ac:dyDescent="0.15">
      <c r="A3076" s="8">
        <v>103072</v>
      </c>
      <c r="B3076" s="3" t="s">
        <v>11207</v>
      </c>
      <c r="C3076" t="s">
        <v>11190</v>
      </c>
      <c r="D3076" t="s">
        <v>11191</v>
      </c>
      <c r="E3076" t="s">
        <v>11208</v>
      </c>
      <c r="F3076" t="s">
        <v>11193</v>
      </c>
      <c r="G3076" t="s">
        <v>11194</v>
      </c>
      <c r="H3076" t="s">
        <v>11209</v>
      </c>
      <c r="I3076" t="s">
        <v>11210</v>
      </c>
      <c r="J3076" t="s">
        <v>11211</v>
      </c>
      <c r="K3076" t="s">
        <v>11212</v>
      </c>
      <c r="L3076">
        <f t="shared" si="518"/>
        <v>100924</v>
      </c>
      <c r="M3076">
        <f t="shared" si="519"/>
        <v>100924</v>
      </c>
      <c r="N3076">
        <f t="shared" si="520"/>
        <v>100923</v>
      </c>
      <c r="O3076">
        <f t="shared" si="521"/>
        <v>100924</v>
      </c>
      <c r="P3076">
        <f t="shared" si="522"/>
        <v>100924</v>
      </c>
      <c r="Q3076">
        <f t="shared" si="523"/>
        <v>100923</v>
      </c>
      <c r="R3076">
        <f t="shared" si="524"/>
        <v>100922</v>
      </c>
      <c r="S3076">
        <f t="shared" si="525"/>
        <v>100922</v>
      </c>
      <c r="T3076">
        <f t="shared" si="526"/>
        <v>100922</v>
      </c>
      <c r="U3076">
        <f t="shared" si="527"/>
        <v>203073</v>
      </c>
      <c r="V3076" s="7">
        <f>IFERROR(VLOOKUP(VALUE(L3076),工作表2!$A:$N,14,1)/50,0)</f>
        <v>1094252.73</v>
      </c>
      <c r="W3076" s="7">
        <f>IFERROR(VLOOKUP(VALUE(M3076),工作表2!$A:$N,14,1)/50,0)</f>
        <v>1094252.73</v>
      </c>
      <c r="X3076" s="7">
        <f>IFERROR(VLOOKUP(VALUE(N3076),工作表2!$A:$N,14,1)/50,0)</f>
        <v>1094252.73</v>
      </c>
      <c r="Y3076" s="7">
        <f>IFERROR(VLOOKUP(VALUE(O3076),工作表2!$A:$N,14,1)/50,0)</f>
        <v>1094252.73</v>
      </c>
      <c r="Z3076" s="7">
        <f>IFERROR(VLOOKUP(VALUE(P3076),工作表2!$A:$N,14,1)/50,0)</f>
        <v>1094252.73</v>
      </c>
      <c r="AA3076" s="7">
        <f>IFERROR(VLOOKUP(VALUE(Q3076),工作表2!$A:$N,14,1)/50,0)</f>
        <v>1094252.73</v>
      </c>
      <c r="AB3076" s="7">
        <f>IFERROR(VLOOKUP(VALUE(R3076),工作表2!$A:$N,14,1)/50,0)</f>
        <v>1094252.73</v>
      </c>
      <c r="AC3076" s="7">
        <f>IFERROR(VLOOKUP(VALUE(S3076),工作表2!$A:$N,14,1)/50,0)</f>
        <v>1094252.73</v>
      </c>
      <c r="AD3076" s="7">
        <f>IFERROR(VLOOKUP(VALUE(T3076),工作表2!$A:$N,14,1)/50,0)</f>
        <v>1094252.73</v>
      </c>
      <c r="AE3076" s="7">
        <f>IFERROR(VLOOKUP(VALUE(U3076),工作表2!$A:$N,14,1),0)</f>
        <v>164059934.5</v>
      </c>
      <c r="AF3076" s="7">
        <f t="shared" si="528"/>
        <v>173908209.06999999</v>
      </c>
    </row>
    <row r="3077" spans="1:32" x14ac:dyDescent="0.15">
      <c r="A3077" s="8">
        <v>103073</v>
      </c>
      <c r="B3077" s="3" t="s">
        <v>11189</v>
      </c>
      <c r="C3077" t="s">
        <v>11213</v>
      </c>
      <c r="D3077" t="s">
        <v>11214</v>
      </c>
      <c r="E3077" t="s">
        <v>11201</v>
      </c>
      <c r="F3077" t="s">
        <v>11193</v>
      </c>
      <c r="G3077" t="s">
        <v>11202</v>
      </c>
      <c r="H3077" t="s">
        <v>11203</v>
      </c>
      <c r="I3077" t="s">
        <v>11196</v>
      </c>
      <c r="J3077" t="s">
        <v>11197</v>
      </c>
      <c r="K3077" t="s">
        <v>11215</v>
      </c>
      <c r="L3077">
        <f t="shared" ref="L3077:L3140" si="529">IFERROR(VALUE(LEFT(B3077,6)),0)</f>
        <v>100922</v>
      </c>
      <c r="M3077">
        <f t="shared" ref="M3077:M3140" si="530">IFERROR(VALUE(LEFT(C3077,6)),0)</f>
        <v>100922</v>
      </c>
      <c r="N3077">
        <f t="shared" ref="N3077:N3140" si="531">IFERROR(VALUE(LEFT(D3077,6)),0)</f>
        <v>100922</v>
      </c>
      <c r="O3077">
        <f t="shared" ref="O3077:O3140" si="532">IFERROR(VALUE(LEFT(E3077,6)),0)</f>
        <v>100922</v>
      </c>
      <c r="P3077">
        <f t="shared" ref="P3077:P3140" si="533">IFERROR(VALUE(LEFT(F3077,6)),0)</f>
        <v>100924</v>
      </c>
      <c r="Q3077">
        <f t="shared" ref="Q3077:Q3140" si="534">IFERROR(VALUE(LEFT(G3077,6)),0)</f>
        <v>100924</v>
      </c>
      <c r="R3077">
        <f t="shared" ref="R3077:R3140" si="535">IFERROR(VALUE(LEFT(H3077,6)),0)</f>
        <v>100924</v>
      </c>
      <c r="S3077">
        <f t="shared" ref="S3077:S3140" si="536">IFERROR(VALUE(LEFT(I3077,6)),0)</f>
        <v>100923</v>
      </c>
      <c r="T3077">
        <f t="shared" ref="T3077:T3140" si="537">IFERROR(VALUE(LEFT(J3077,6)),0)</f>
        <v>100923</v>
      </c>
      <c r="U3077">
        <f t="shared" ref="U3077:U3140" si="538">IFERROR(VALUE(LEFT(K3077,6)),0)</f>
        <v>203074</v>
      </c>
      <c r="V3077" s="7">
        <f>IFERROR(VLOOKUP(VALUE(L3077),工作表2!$A:$N,14,1)/50,0)</f>
        <v>1094252.73</v>
      </c>
      <c r="W3077" s="7">
        <f>IFERROR(VLOOKUP(VALUE(M3077),工作表2!$A:$N,14,1)/50,0)</f>
        <v>1094252.73</v>
      </c>
      <c r="X3077" s="7">
        <f>IFERROR(VLOOKUP(VALUE(N3077),工作表2!$A:$N,14,1)/50,0)</f>
        <v>1094252.73</v>
      </c>
      <c r="Y3077" s="7">
        <f>IFERROR(VLOOKUP(VALUE(O3077),工作表2!$A:$N,14,1)/50,0)</f>
        <v>1094252.73</v>
      </c>
      <c r="Z3077" s="7">
        <f>IFERROR(VLOOKUP(VALUE(P3077),工作表2!$A:$N,14,1)/50,0)</f>
        <v>1094252.73</v>
      </c>
      <c r="AA3077" s="7">
        <f>IFERROR(VLOOKUP(VALUE(Q3077),工作表2!$A:$N,14,1)/50,0)</f>
        <v>1094252.73</v>
      </c>
      <c r="AB3077" s="7">
        <f>IFERROR(VLOOKUP(VALUE(R3077),工作表2!$A:$N,14,1)/50,0)</f>
        <v>1094252.73</v>
      </c>
      <c r="AC3077" s="7">
        <f>IFERROR(VLOOKUP(VALUE(S3077),工作表2!$A:$N,14,1)/50,0)</f>
        <v>1094252.73</v>
      </c>
      <c r="AD3077" s="7">
        <f>IFERROR(VLOOKUP(VALUE(T3077),工作表2!$A:$N,14,1)/50,0)</f>
        <v>1094252.73</v>
      </c>
      <c r="AE3077" s="7">
        <f>IFERROR(VLOOKUP(VALUE(U3077),工作表2!$A:$N,14,1),0)</f>
        <v>167008630</v>
      </c>
      <c r="AF3077" s="7">
        <f t="shared" ref="AF3077:AF3140" si="539">SUM(V3077:AE3077)</f>
        <v>176856904.56999999</v>
      </c>
    </row>
    <row r="3078" spans="1:32" x14ac:dyDescent="0.15">
      <c r="A3078" s="8">
        <v>103074</v>
      </c>
      <c r="B3078" s="3" t="s">
        <v>11207</v>
      </c>
      <c r="C3078" t="s">
        <v>11213</v>
      </c>
      <c r="D3078" t="s">
        <v>11191</v>
      </c>
      <c r="E3078" t="s">
        <v>11192</v>
      </c>
      <c r="F3078" t="s">
        <v>11193</v>
      </c>
      <c r="G3078" t="s">
        <v>11202</v>
      </c>
      <c r="H3078" t="s">
        <v>11209</v>
      </c>
      <c r="I3078" t="s">
        <v>11196</v>
      </c>
      <c r="J3078" t="s">
        <v>11211</v>
      </c>
      <c r="K3078" t="s">
        <v>11216</v>
      </c>
      <c r="L3078">
        <f t="shared" si="529"/>
        <v>100924</v>
      </c>
      <c r="M3078">
        <f t="shared" si="530"/>
        <v>100922</v>
      </c>
      <c r="N3078">
        <f t="shared" si="531"/>
        <v>100923</v>
      </c>
      <c r="O3078">
        <f t="shared" si="532"/>
        <v>100923</v>
      </c>
      <c r="P3078">
        <f t="shared" si="533"/>
        <v>100924</v>
      </c>
      <c r="Q3078">
        <f t="shared" si="534"/>
        <v>100924</v>
      </c>
      <c r="R3078">
        <f t="shared" si="535"/>
        <v>100922</v>
      </c>
      <c r="S3078">
        <f t="shared" si="536"/>
        <v>100923</v>
      </c>
      <c r="T3078">
        <f t="shared" si="537"/>
        <v>100922</v>
      </c>
      <c r="U3078">
        <f t="shared" si="538"/>
        <v>203075</v>
      </c>
      <c r="V3078" s="7">
        <f>IFERROR(VLOOKUP(VALUE(L3078),工作表2!$A:$N,14,1)/50,0)</f>
        <v>1094252.73</v>
      </c>
      <c r="W3078" s="7">
        <f>IFERROR(VLOOKUP(VALUE(M3078),工作表2!$A:$N,14,1)/50,0)</f>
        <v>1094252.73</v>
      </c>
      <c r="X3078" s="7">
        <f>IFERROR(VLOOKUP(VALUE(N3078),工作表2!$A:$N,14,1)/50,0)</f>
        <v>1094252.73</v>
      </c>
      <c r="Y3078" s="7">
        <f>IFERROR(VLOOKUP(VALUE(O3078),工作表2!$A:$N,14,1)/50,0)</f>
        <v>1094252.73</v>
      </c>
      <c r="Z3078" s="7">
        <f>IFERROR(VLOOKUP(VALUE(P3078),工作表2!$A:$N,14,1)/50,0)</f>
        <v>1094252.73</v>
      </c>
      <c r="AA3078" s="7">
        <f>IFERROR(VLOOKUP(VALUE(Q3078),工作表2!$A:$N,14,1)/50,0)</f>
        <v>1094252.73</v>
      </c>
      <c r="AB3078" s="7">
        <f>IFERROR(VLOOKUP(VALUE(R3078),工作表2!$A:$N,14,1)/50,0)</f>
        <v>1094252.73</v>
      </c>
      <c r="AC3078" s="7">
        <f>IFERROR(VLOOKUP(VALUE(S3078),工作表2!$A:$N,14,1)/50,0)</f>
        <v>1094252.73</v>
      </c>
      <c r="AD3078" s="7">
        <f>IFERROR(VLOOKUP(VALUE(T3078),工作表2!$A:$N,14,1)/50,0)</f>
        <v>1094252.73</v>
      </c>
      <c r="AE3078" s="7">
        <f>IFERROR(VLOOKUP(VALUE(U3078),工作表2!$A:$N,14,1),0)</f>
        <v>164225372</v>
      </c>
      <c r="AF3078" s="7">
        <f t="shared" si="539"/>
        <v>174073646.56999999</v>
      </c>
    </row>
    <row r="3079" spans="1:32" x14ac:dyDescent="0.15">
      <c r="A3079" s="8">
        <v>103075</v>
      </c>
      <c r="B3079" s="3" t="s">
        <v>11189</v>
      </c>
      <c r="C3079" t="s">
        <v>11190</v>
      </c>
      <c r="D3079" t="s">
        <v>11200</v>
      </c>
      <c r="E3079" t="s">
        <v>11192</v>
      </c>
      <c r="F3079" t="s">
        <v>11217</v>
      </c>
      <c r="G3079" t="s">
        <v>11202</v>
      </c>
      <c r="H3079" t="s">
        <v>11203</v>
      </c>
      <c r="I3079" t="s">
        <v>11196</v>
      </c>
      <c r="J3079" t="s">
        <v>11205</v>
      </c>
      <c r="K3079" t="s">
        <v>11218</v>
      </c>
      <c r="L3079">
        <f t="shared" si="529"/>
        <v>100922</v>
      </c>
      <c r="M3079">
        <f t="shared" si="530"/>
        <v>100924</v>
      </c>
      <c r="N3079">
        <f t="shared" si="531"/>
        <v>100924</v>
      </c>
      <c r="O3079">
        <f t="shared" si="532"/>
        <v>100923</v>
      </c>
      <c r="P3079">
        <f t="shared" si="533"/>
        <v>100922</v>
      </c>
      <c r="Q3079">
        <f t="shared" si="534"/>
        <v>100924</v>
      </c>
      <c r="R3079">
        <f t="shared" si="535"/>
        <v>100924</v>
      </c>
      <c r="S3079">
        <f t="shared" si="536"/>
        <v>100923</v>
      </c>
      <c r="T3079">
        <f t="shared" si="537"/>
        <v>100924</v>
      </c>
      <c r="U3079">
        <f t="shared" si="538"/>
        <v>203076</v>
      </c>
      <c r="V3079" s="7">
        <f>IFERROR(VLOOKUP(VALUE(L3079),工作表2!$A:$N,14,1)/50,0)</f>
        <v>1094252.73</v>
      </c>
      <c r="W3079" s="7">
        <f>IFERROR(VLOOKUP(VALUE(M3079),工作表2!$A:$N,14,1)/50,0)</f>
        <v>1094252.73</v>
      </c>
      <c r="X3079" s="7">
        <f>IFERROR(VLOOKUP(VALUE(N3079),工作表2!$A:$N,14,1)/50,0)</f>
        <v>1094252.73</v>
      </c>
      <c r="Y3079" s="7">
        <f>IFERROR(VLOOKUP(VALUE(O3079),工作表2!$A:$N,14,1)/50,0)</f>
        <v>1094252.73</v>
      </c>
      <c r="Z3079" s="7">
        <f>IFERROR(VLOOKUP(VALUE(P3079),工作表2!$A:$N,14,1)/50,0)</f>
        <v>1094252.73</v>
      </c>
      <c r="AA3079" s="7">
        <f>IFERROR(VLOOKUP(VALUE(Q3079),工作表2!$A:$N,14,1)/50,0)</f>
        <v>1094252.73</v>
      </c>
      <c r="AB3079" s="7">
        <f>IFERROR(VLOOKUP(VALUE(R3079),工作表2!$A:$N,14,1)/50,0)</f>
        <v>1094252.73</v>
      </c>
      <c r="AC3079" s="7">
        <f>IFERROR(VLOOKUP(VALUE(S3079),工作表2!$A:$N,14,1)/50,0)</f>
        <v>1094252.73</v>
      </c>
      <c r="AD3079" s="7">
        <f>IFERROR(VLOOKUP(VALUE(T3079),工作表2!$A:$N,14,1)/50,0)</f>
        <v>1094252.73</v>
      </c>
      <c r="AE3079" s="7">
        <f>IFERROR(VLOOKUP(VALUE(U3079),工作表2!$A:$N,14,1),0)</f>
        <v>164308139.5</v>
      </c>
      <c r="AF3079" s="7">
        <f t="shared" si="539"/>
        <v>174156414.06999999</v>
      </c>
    </row>
    <row r="3080" spans="1:32" x14ac:dyDescent="0.15">
      <c r="A3080" s="8">
        <v>103076</v>
      </c>
      <c r="B3080" s="3" t="s">
        <v>11207</v>
      </c>
      <c r="C3080" t="s">
        <v>11190</v>
      </c>
      <c r="D3080" t="s">
        <v>11214</v>
      </c>
      <c r="E3080" t="s">
        <v>11192</v>
      </c>
      <c r="F3080" t="s">
        <v>11193</v>
      </c>
      <c r="G3080" t="s">
        <v>11219</v>
      </c>
      <c r="H3080" t="s">
        <v>11203</v>
      </c>
      <c r="I3080" t="s">
        <v>11210</v>
      </c>
      <c r="J3080" t="s">
        <v>11205</v>
      </c>
      <c r="K3080" t="s">
        <v>11220</v>
      </c>
      <c r="L3080">
        <f t="shared" si="529"/>
        <v>100924</v>
      </c>
      <c r="M3080">
        <f t="shared" si="530"/>
        <v>100924</v>
      </c>
      <c r="N3080">
        <f t="shared" si="531"/>
        <v>100922</v>
      </c>
      <c r="O3080">
        <f t="shared" si="532"/>
        <v>100923</v>
      </c>
      <c r="P3080">
        <f t="shared" si="533"/>
        <v>100924</v>
      </c>
      <c r="Q3080">
        <f t="shared" si="534"/>
        <v>100922</v>
      </c>
      <c r="R3080">
        <f t="shared" si="535"/>
        <v>100924</v>
      </c>
      <c r="S3080">
        <f t="shared" si="536"/>
        <v>100922</v>
      </c>
      <c r="T3080">
        <f t="shared" si="537"/>
        <v>100924</v>
      </c>
      <c r="U3080">
        <f t="shared" si="538"/>
        <v>203077</v>
      </c>
      <c r="V3080" s="7">
        <f>IFERROR(VLOOKUP(VALUE(L3080),工作表2!$A:$N,14,1)/50,0)</f>
        <v>1094252.73</v>
      </c>
      <c r="W3080" s="7">
        <f>IFERROR(VLOOKUP(VALUE(M3080),工作表2!$A:$N,14,1)/50,0)</f>
        <v>1094252.73</v>
      </c>
      <c r="X3080" s="7">
        <f>IFERROR(VLOOKUP(VALUE(N3080),工作表2!$A:$N,14,1)/50,0)</f>
        <v>1094252.73</v>
      </c>
      <c r="Y3080" s="7">
        <f>IFERROR(VLOOKUP(VALUE(O3080),工作表2!$A:$N,14,1)/50,0)</f>
        <v>1094252.73</v>
      </c>
      <c r="Z3080" s="7">
        <f>IFERROR(VLOOKUP(VALUE(P3080),工作表2!$A:$N,14,1)/50,0)</f>
        <v>1094252.73</v>
      </c>
      <c r="AA3080" s="7">
        <f>IFERROR(VLOOKUP(VALUE(Q3080),工作表2!$A:$N,14,1)/50,0)</f>
        <v>1094252.73</v>
      </c>
      <c r="AB3080" s="7">
        <f>IFERROR(VLOOKUP(VALUE(R3080),工作表2!$A:$N,14,1)/50,0)</f>
        <v>1094252.73</v>
      </c>
      <c r="AC3080" s="7">
        <f>IFERROR(VLOOKUP(VALUE(S3080),工作表2!$A:$N,14,1)/50,0)</f>
        <v>1094252.73</v>
      </c>
      <c r="AD3080" s="7">
        <f>IFERROR(VLOOKUP(VALUE(T3080),工作表2!$A:$N,14,1)/50,0)</f>
        <v>1094252.73</v>
      </c>
      <c r="AE3080" s="7">
        <f>IFERROR(VLOOKUP(VALUE(U3080),工作表2!$A:$N,14,1),0)</f>
        <v>167260179</v>
      </c>
      <c r="AF3080" s="7">
        <f t="shared" si="539"/>
        <v>177108453.56999999</v>
      </c>
    </row>
    <row r="3081" spans="1:32" x14ac:dyDescent="0.15">
      <c r="A3081" s="8">
        <v>103077</v>
      </c>
      <c r="B3081" s="3" t="s">
        <v>11189</v>
      </c>
      <c r="C3081" t="s">
        <v>11221</v>
      </c>
      <c r="D3081" t="s">
        <v>11191</v>
      </c>
      <c r="E3081" t="s">
        <v>11201</v>
      </c>
      <c r="F3081" t="s">
        <v>11217</v>
      </c>
      <c r="G3081" t="s">
        <v>11219</v>
      </c>
      <c r="H3081" t="s">
        <v>11195</v>
      </c>
      <c r="I3081" t="s">
        <v>11210</v>
      </c>
      <c r="J3081" t="s">
        <v>11197</v>
      </c>
      <c r="K3081" t="s">
        <v>11222</v>
      </c>
      <c r="L3081">
        <f t="shared" si="529"/>
        <v>100922</v>
      </c>
      <c r="M3081">
        <f t="shared" si="530"/>
        <v>100923</v>
      </c>
      <c r="N3081">
        <f t="shared" si="531"/>
        <v>100923</v>
      </c>
      <c r="O3081">
        <f t="shared" si="532"/>
        <v>100922</v>
      </c>
      <c r="P3081">
        <f t="shared" si="533"/>
        <v>100922</v>
      </c>
      <c r="Q3081">
        <f t="shared" si="534"/>
        <v>100922</v>
      </c>
      <c r="R3081">
        <f t="shared" si="535"/>
        <v>100923</v>
      </c>
      <c r="S3081">
        <f t="shared" si="536"/>
        <v>100922</v>
      </c>
      <c r="T3081">
        <f t="shared" si="537"/>
        <v>100923</v>
      </c>
      <c r="U3081">
        <f t="shared" si="538"/>
        <v>203078</v>
      </c>
      <c r="V3081" s="7">
        <f>IFERROR(VLOOKUP(VALUE(L3081),工作表2!$A:$N,14,1)/50,0)</f>
        <v>1094252.73</v>
      </c>
      <c r="W3081" s="7">
        <f>IFERROR(VLOOKUP(VALUE(M3081),工作表2!$A:$N,14,1)/50,0)</f>
        <v>1094252.73</v>
      </c>
      <c r="X3081" s="7">
        <f>IFERROR(VLOOKUP(VALUE(N3081),工作表2!$A:$N,14,1)/50,0)</f>
        <v>1094252.73</v>
      </c>
      <c r="Y3081" s="7">
        <f>IFERROR(VLOOKUP(VALUE(O3081),工作表2!$A:$N,14,1)/50,0)</f>
        <v>1094252.73</v>
      </c>
      <c r="Z3081" s="7">
        <f>IFERROR(VLOOKUP(VALUE(P3081),工作表2!$A:$N,14,1)/50,0)</f>
        <v>1094252.73</v>
      </c>
      <c r="AA3081" s="7">
        <f>IFERROR(VLOOKUP(VALUE(Q3081),工作表2!$A:$N,14,1)/50,0)</f>
        <v>1094252.73</v>
      </c>
      <c r="AB3081" s="7">
        <f>IFERROR(VLOOKUP(VALUE(R3081),工作表2!$A:$N,14,1)/50,0)</f>
        <v>1094252.73</v>
      </c>
      <c r="AC3081" s="7">
        <f>IFERROR(VLOOKUP(VALUE(S3081),工作表2!$A:$N,14,1)/50,0)</f>
        <v>1094252.73</v>
      </c>
      <c r="AD3081" s="7">
        <f>IFERROR(VLOOKUP(VALUE(T3081),工作表2!$A:$N,14,1)/50,0)</f>
        <v>1094252.73</v>
      </c>
      <c r="AE3081" s="7">
        <f>IFERROR(VLOOKUP(VALUE(U3081),工作表2!$A:$N,14,1),0)</f>
        <v>165966339.5</v>
      </c>
      <c r="AF3081" s="7">
        <f t="shared" si="539"/>
        <v>175814614.06999999</v>
      </c>
    </row>
    <row r="3082" spans="1:32" x14ac:dyDescent="0.15">
      <c r="A3082" s="8">
        <v>103078</v>
      </c>
      <c r="B3082" s="3" t="s">
        <v>11199</v>
      </c>
      <c r="C3082" t="s">
        <v>11213</v>
      </c>
      <c r="D3082" t="s">
        <v>11200</v>
      </c>
      <c r="E3082" t="s">
        <v>11192</v>
      </c>
      <c r="F3082" t="s">
        <v>11223</v>
      </c>
      <c r="G3082" t="s">
        <v>11194</v>
      </c>
      <c r="H3082" t="s">
        <v>11195</v>
      </c>
      <c r="I3082" t="s">
        <v>11204</v>
      </c>
      <c r="J3082" t="s">
        <v>11211</v>
      </c>
      <c r="K3082" t="s">
        <v>11224</v>
      </c>
      <c r="L3082">
        <f t="shared" si="529"/>
        <v>100923</v>
      </c>
      <c r="M3082">
        <f t="shared" si="530"/>
        <v>100922</v>
      </c>
      <c r="N3082">
        <f t="shared" si="531"/>
        <v>100924</v>
      </c>
      <c r="O3082">
        <f t="shared" si="532"/>
        <v>100923</v>
      </c>
      <c r="P3082">
        <f t="shared" si="533"/>
        <v>100923</v>
      </c>
      <c r="Q3082">
        <f t="shared" si="534"/>
        <v>100923</v>
      </c>
      <c r="R3082">
        <f t="shared" si="535"/>
        <v>100923</v>
      </c>
      <c r="S3082">
        <f t="shared" si="536"/>
        <v>100924</v>
      </c>
      <c r="T3082">
        <f t="shared" si="537"/>
        <v>100922</v>
      </c>
      <c r="U3082">
        <f t="shared" si="538"/>
        <v>203079</v>
      </c>
      <c r="V3082" s="7">
        <f>IFERROR(VLOOKUP(VALUE(L3082),工作表2!$A:$N,14,1)/50,0)</f>
        <v>1094252.73</v>
      </c>
      <c r="W3082" s="7">
        <f>IFERROR(VLOOKUP(VALUE(M3082),工作表2!$A:$N,14,1)/50,0)</f>
        <v>1094252.73</v>
      </c>
      <c r="X3082" s="7">
        <f>IFERROR(VLOOKUP(VALUE(N3082),工作表2!$A:$N,14,1)/50,0)</f>
        <v>1094252.73</v>
      </c>
      <c r="Y3082" s="7">
        <f>IFERROR(VLOOKUP(VALUE(O3082),工作表2!$A:$N,14,1)/50,0)</f>
        <v>1094252.73</v>
      </c>
      <c r="Z3082" s="7">
        <f>IFERROR(VLOOKUP(VALUE(P3082),工作表2!$A:$N,14,1)/50,0)</f>
        <v>1094252.73</v>
      </c>
      <c r="AA3082" s="7">
        <f>IFERROR(VLOOKUP(VALUE(Q3082),工作表2!$A:$N,14,1)/50,0)</f>
        <v>1094252.73</v>
      </c>
      <c r="AB3082" s="7">
        <f>IFERROR(VLOOKUP(VALUE(R3082),工作表2!$A:$N,14,1)/50,0)</f>
        <v>1094252.73</v>
      </c>
      <c r="AC3082" s="7">
        <f>IFERROR(VLOOKUP(VALUE(S3082),工作表2!$A:$N,14,1)/50,0)</f>
        <v>1094252.73</v>
      </c>
      <c r="AD3082" s="7">
        <f>IFERROR(VLOOKUP(VALUE(T3082),工作表2!$A:$N,14,1)/50,0)</f>
        <v>1094252.73</v>
      </c>
      <c r="AE3082" s="7">
        <f>IFERROR(VLOOKUP(VALUE(U3082),工作表2!$A:$N,14,1),0)</f>
        <v>166624049.5</v>
      </c>
      <c r="AF3082" s="7">
        <f t="shared" si="539"/>
        <v>176472324.06999999</v>
      </c>
    </row>
    <row r="3083" spans="1:32" x14ac:dyDescent="0.15">
      <c r="A3083" s="8">
        <v>103079</v>
      </c>
      <c r="B3083" s="3" t="s">
        <v>11189</v>
      </c>
      <c r="C3083" t="s">
        <v>11221</v>
      </c>
      <c r="D3083" t="s">
        <v>11200</v>
      </c>
      <c r="E3083" t="s">
        <v>11192</v>
      </c>
      <c r="F3083" t="s">
        <v>11223</v>
      </c>
      <c r="G3083" t="s">
        <v>11202</v>
      </c>
      <c r="H3083" t="s">
        <v>11209</v>
      </c>
      <c r="I3083" t="s">
        <v>11196</v>
      </c>
      <c r="J3083" t="s">
        <v>11205</v>
      </c>
      <c r="K3083" t="s">
        <v>11225</v>
      </c>
      <c r="L3083">
        <f t="shared" si="529"/>
        <v>100922</v>
      </c>
      <c r="M3083">
        <f t="shared" si="530"/>
        <v>100923</v>
      </c>
      <c r="N3083">
        <f t="shared" si="531"/>
        <v>100924</v>
      </c>
      <c r="O3083">
        <f t="shared" si="532"/>
        <v>100923</v>
      </c>
      <c r="P3083">
        <f t="shared" si="533"/>
        <v>100923</v>
      </c>
      <c r="Q3083">
        <f t="shared" si="534"/>
        <v>100924</v>
      </c>
      <c r="R3083">
        <f t="shared" si="535"/>
        <v>100922</v>
      </c>
      <c r="S3083">
        <f t="shared" si="536"/>
        <v>100923</v>
      </c>
      <c r="T3083">
        <f t="shared" si="537"/>
        <v>100924</v>
      </c>
      <c r="U3083">
        <f t="shared" si="538"/>
        <v>203080</v>
      </c>
      <c r="V3083" s="7">
        <f>IFERROR(VLOOKUP(VALUE(L3083),工作表2!$A:$N,14,1)/50,0)</f>
        <v>1094252.73</v>
      </c>
      <c r="W3083" s="7">
        <f>IFERROR(VLOOKUP(VALUE(M3083),工作表2!$A:$N,14,1)/50,0)</f>
        <v>1094252.73</v>
      </c>
      <c r="X3083" s="7">
        <f>IFERROR(VLOOKUP(VALUE(N3083),工作表2!$A:$N,14,1)/50,0)</f>
        <v>1094252.73</v>
      </c>
      <c r="Y3083" s="7">
        <f>IFERROR(VLOOKUP(VALUE(O3083),工作表2!$A:$N,14,1)/50,0)</f>
        <v>1094252.73</v>
      </c>
      <c r="Z3083" s="7">
        <f>IFERROR(VLOOKUP(VALUE(P3083),工作表2!$A:$N,14,1)/50,0)</f>
        <v>1094252.73</v>
      </c>
      <c r="AA3083" s="7">
        <f>IFERROR(VLOOKUP(VALUE(Q3083),工作表2!$A:$N,14,1)/50,0)</f>
        <v>1094252.73</v>
      </c>
      <c r="AB3083" s="7">
        <f>IFERROR(VLOOKUP(VALUE(R3083),工作表2!$A:$N,14,1)/50,0)</f>
        <v>1094252.73</v>
      </c>
      <c r="AC3083" s="7">
        <f>IFERROR(VLOOKUP(VALUE(S3083),工作表2!$A:$N,14,1)/50,0)</f>
        <v>1094252.73</v>
      </c>
      <c r="AD3083" s="7">
        <f>IFERROR(VLOOKUP(VALUE(T3083),工作表2!$A:$N,14,1)/50,0)</f>
        <v>1094252.73</v>
      </c>
      <c r="AE3083" s="7">
        <f>IFERROR(VLOOKUP(VALUE(U3083),工作表2!$A:$N,14,1),0)</f>
        <v>167512026</v>
      </c>
      <c r="AF3083" s="7">
        <f t="shared" si="539"/>
        <v>177360300.56999999</v>
      </c>
    </row>
    <row r="3084" spans="1:32" x14ac:dyDescent="0.15">
      <c r="A3084" s="8">
        <v>103080</v>
      </c>
      <c r="B3084" s="3" t="s">
        <v>11226</v>
      </c>
      <c r="C3084" t="s">
        <v>11227</v>
      </c>
      <c r="D3084" t="s">
        <v>11228</v>
      </c>
      <c r="E3084" t="s">
        <v>11229</v>
      </c>
      <c r="F3084" t="s">
        <v>11230</v>
      </c>
      <c r="G3084" t="s">
        <v>11231</v>
      </c>
      <c r="H3084" t="s">
        <v>11232</v>
      </c>
      <c r="I3084" t="s">
        <v>11233</v>
      </c>
      <c r="J3084" t="s">
        <v>11234</v>
      </c>
      <c r="K3084" t="s">
        <v>11235</v>
      </c>
      <c r="L3084">
        <f t="shared" si="529"/>
        <v>100926</v>
      </c>
      <c r="M3084">
        <f t="shared" si="530"/>
        <v>100925</v>
      </c>
      <c r="N3084">
        <f t="shared" si="531"/>
        <v>100925</v>
      </c>
      <c r="O3084">
        <f t="shared" si="532"/>
        <v>100925</v>
      </c>
      <c r="P3084">
        <f t="shared" si="533"/>
        <v>100927</v>
      </c>
      <c r="Q3084">
        <f t="shared" si="534"/>
        <v>100927</v>
      </c>
      <c r="R3084">
        <f t="shared" si="535"/>
        <v>100927</v>
      </c>
      <c r="S3084">
        <f t="shared" si="536"/>
        <v>100926</v>
      </c>
      <c r="T3084">
        <f t="shared" si="537"/>
        <v>100925</v>
      </c>
      <c r="U3084">
        <f t="shared" si="538"/>
        <v>203081</v>
      </c>
      <c r="V3084" s="7">
        <f>IFERROR(VLOOKUP(VALUE(L3084),工作表2!$A:$N,14,1)/50,0)</f>
        <v>1102198.33</v>
      </c>
      <c r="W3084" s="7">
        <f>IFERROR(VLOOKUP(VALUE(M3084),工作表2!$A:$N,14,1)/50,0)</f>
        <v>1102198.33</v>
      </c>
      <c r="X3084" s="7">
        <f>IFERROR(VLOOKUP(VALUE(N3084),工作表2!$A:$N,14,1)/50,0)</f>
        <v>1102198.33</v>
      </c>
      <c r="Y3084" s="7">
        <f>IFERROR(VLOOKUP(VALUE(O3084),工作表2!$A:$N,14,1)/50,0)</f>
        <v>1102198.33</v>
      </c>
      <c r="Z3084" s="7">
        <f>IFERROR(VLOOKUP(VALUE(P3084),工作表2!$A:$N,14,1)/50,0)</f>
        <v>1102198.33</v>
      </c>
      <c r="AA3084" s="7">
        <f>IFERROR(VLOOKUP(VALUE(Q3084),工作表2!$A:$N,14,1)/50,0)</f>
        <v>1102198.33</v>
      </c>
      <c r="AB3084" s="7">
        <f>IFERROR(VLOOKUP(VALUE(R3084),工作表2!$A:$N,14,1)/50,0)</f>
        <v>1102198.33</v>
      </c>
      <c r="AC3084" s="7">
        <f>IFERROR(VLOOKUP(VALUE(S3084),工作表2!$A:$N,14,1)/50,0)</f>
        <v>1102198.33</v>
      </c>
      <c r="AD3084" s="7">
        <f>IFERROR(VLOOKUP(VALUE(T3084),工作表2!$A:$N,14,1)/50,0)</f>
        <v>1102198.33</v>
      </c>
      <c r="AE3084" s="7">
        <f>IFERROR(VLOOKUP(VALUE(U3084),工作表2!$A:$N,14,1),0)</f>
        <v>165029501.5</v>
      </c>
      <c r="AF3084" s="7">
        <f t="shared" si="539"/>
        <v>174949286.47</v>
      </c>
    </row>
    <row r="3085" spans="1:32" x14ac:dyDescent="0.15">
      <c r="A3085" s="8">
        <v>103081</v>
      </c>
      <c r="B3085" s="3" t="s">
        <v>11236</v>
      </c>
      <c r="C3085" t="s">
        <v>11237</v>
      </c>
      <c r="D3085" t="s">
        <v>11238</v>
      </c>
      <c r="E3085" t="s">
        <v>11229</v>
      </c>
      <c r="F3085" t="s">
        <v>11239</v>
      </c>
      <c r="G3085" t="s">
        <v>11240</v>
      </c>
      <c r="H3085" t="s">
        <v>11241</v>
      </c>
      <c r="I3085" t="s">
        <v>11242</v>
      </c>
      <c r="J3085" t="s">
        <v>11243</v>
      </c>
      <c r="K3085" t="s">
        <v>11244</v>
      </c>
      <c r="L3085">
        <f t="shared" si="529"/>
        <v>100925</v>
      </c>
      <c r="M3085">
        <f t="shared" si="530"/>
        <v>100927</v>
      </c>
      <c r="N3085">
        <f t="shared" si="531"/>
        <v>100926</v>
      </c>
      <c r="O3085">
        <f t="shared" si="532"/>
        <v>100925</v>
      </c>
      <c r="P3085">
        <f t="shared" si="533"/>
        <v>100926</v>
      </c>
      <c r="Q3085">
        <f t="shared" si="534"/>
        <v>100926</v>
      </c>
      <c r="R3085">
        <f t="shared" si="535"/>
        <v>100926</v>
      </c>
      <c r="S3085">
        <f t="shared" si="536"/>
        <v>100927</v>
      </c>
      <c r="T3085">
        <f t="shared" si="537"/>
        <v>100927</v>
      </c>
      <c r="U3085">
        <f t="shared" si="538"/>
        <v>203082</v>
      </c>
      <c r="V3085" s="7">
        <f>IFERROR(VLOOKUP(VALUE(L3085),工作表2!$A:$N,14,1)/50,0)</f>
        <v>1102198.33</v>
      </c>
      <c r="W3085" s="7">
        <f>IFERROR(VLOOKUP(VALUE(M3085),工作表2!$A:$N,14,1)/50,0)</f>
        <v>1102198.33</v>
      </c>
      <c r="X3085" s="7">
        <f>IFERROR(VLOOKUP(VALUE(N3085),工作表2!$A:$N,14,1)/50,0)</f>
        <v>1102198.33</v>
      </c>
      <c r="Y3085" s="7">
        <f>IFERROR(VLOOKUP(VALUE(O3085),工作表2!$A:$N,14,1)/50,0)</f>
        <v>1102198.33</v>
      </c>
      <c r="Z3085" s="7">
        <f>IFERROR(VLOOKUP(VALUE(P3085),工作表2!$A:$N,14,1)/50,0)</f>
        <v>1102198.33</v>
      </c>
      <c r="AA3085" s="7">
        <f>IFERROR(VLOOKUP(VALUE(Q3085),工作表2!$A:$N,14,1)/50,0)</f>
        <v>1102198.33</v>
      </c>
      <c r="AB3085" s="7">
        <f>IFERROR(VLOOKUP(VALUE(R3085),工作表2!$A:$N,14,1)/50,0)</f>
        <v>1102198.33</v>
      </c>
      <c r="AC3085" s="7">
        <f>IFERROR(VLOOKUP(VALUE(S3085),工作表2!$A:$N,14,1)/50,0)</f>
        <v>1102198.33</v>
      </c>
      <c r="AD3085" s="7">
        <f>IFERROR(VLOOKUP(VALUE(T3085),工作表2!$A:$N,14,1)/50,0)</f>
        <v>1102198.33</v>
      </c>
      <c r="AE3085" s="7">
        <f>IFERROR(VLOOKUP(VALUE(U3085),工作表2!$A:$N,14,1),0)</f>
        <v>165112258</v>
      </c>
      <c r="AF3085" s="7">
        <f t="shared" si="539"/>
        <v>175032042.97</v>
      </c>
    </row>
    <row r="3086" spans="1:32" x14ac:dyDescent="0.15">
      <c r="A3086" s="8">
        <v>103082</v>
      </c>
      <c r="B3086" s="3" t="s">
        <v>11226</v>
      </c>
      <c r="C3086" t="s">
        <v>11237</v>
      </c>
      <c r="D3086" t="s">
        <v>11238</v>
      </c>
      <c r="E3086" t="s">
        <v>11245</v>
      </c>
      <c r="F3086" t="s">
        <v>11246</v>
      </c>
      <c r="G3086" t="s">
        <v>11231</v>
      </c>
      <c r="H3086" t="s">
        <v>11241</v>
      </c>
      <c r="I3086" t="s">
        <v>11233</v>
      </c>
      <c r="J3086" t="s">
        <v>11243</v>
      </c>
      <c r="K3086" t="s">
        <v>11247</v>
      </c>
      <c r="L3086">
        <f t="shared" si="529"/>
        <v>100926</v>
      </c>
      <c r="M3086">
        <f t="shared" si="530"/>
        <v>100927</v>
      </c>
      <c r="N3086">
        <f t="shared" si="531"/>
        <v>100926</v>
      </c>
      <c r="O3086">
        <f t="shared" si="532"/>
        <v>100927</v>
      </c>
      <c r="P3086">
        <f t="shared" si="533"/>
        <v>100925</v>
      </c>
      <c r="Q3086">
        <f t="shared" si="534"/>
        <v>100927</v>
      </c>
      <c r="R3086">
        <f t="shared" si="535"/>
        <v>100926</v>
      </c>
      <c r="S3086">
        <f t="shared" si="536"/>
        <v>100926</v>
      </c>
      <c r="T3086">
        <f t="shared" si="537"/>
        <v>100927</v>
      </c>
      <c r="U3086">
        <f t="shared" si="538"/>
        <v>203083</v>
      </c>
      <c r="V3086" s="7">
        <f>IFERROR(VLOOKUP(VALUE(L3086),工作表2!$A:$N,14,1)/50,0)</f>
        <v>1102198.33</v>
      </c>
      <c r="W3086" s="7">
        <f>IFERROR(VLOOKUP(VALUE(M3086),工作表2!$A:$N,14,1)/50,0)</f>
        <v>1102198.33</v>
      </c>
      <c r="X3086" s="7">
        <f>IFERROR(VLOOKUP(VALUE(N3086),工作表2!$A:$N,14,1)/50,0)</f>
        <v>1102198.33</v>
      </c>
      <c r="Y3086" s="7">
        <f>IFERROR(VLOOKUP(VALUE(O3086),工作表2!$A:$N,14,1)/50,0)</f>
        <v>1102198.33</v>
      </c>
      <c r="Z3086" s="7">
        <f>IFERROR(VLOOKUP(VALUE(P3086),工作表2!$A:$N,14,1)/50,0)</f>
        <v>1102198.33</v>
      </c>
      <c r="AA3086" s="7">
        <f>IFERROR(VLOOKUP(VALUE(Q3086),工作表2!$A:$N,14,1)/50,0)</f>
        <v>1102198.33</v>
      </c>
      <c r="AB3086" s="7">
        <f>IFERROR(VLOOKUP(VALUE(R3086),工作表2!$A:$N,14,1)/50,0)</f>
        <v>1102198.33</v>
      </c>
      <c r="AC3086" s="7">
        <f>IFERROR(VLOOKUP(VALUE(S3086),工作表2!$A:$N,14,1)/50,0)</f>
        <v>1102198.33</v>
      </c>
      <c r="AD3086" s="7">
        <f>IFERROR(VLOOKUP(VALUE(T3086),工作表2!$A:$N,14,1)/50,0)</f>
        <v>1102198.33</v>
      </c>
      <c r="AE3086" s="7">
        <f>IFERROR(VLOOKUP(VALUE(U3086),工作表2!$A:$N,14,1),0)</f>
        <v>165195046.5</v>
      </c>
      <c r="AF3086" s="7">
        <f t="shared" si="539"/>
        <v>175114831.47</v>
      </c>
    </row>
    <row r="3087" spans="1:32" x14ac:dyDescent="0.15">
      <c r="A3087" s="8">
        <v>103083</v>
      </c>
      <c r="B3087" s="3" t="s">
        <v>11236</v>
      </c>
      <c r="C3087" t="s">
        <v>11227</v>
      </c>
      <c r="D3087" t="s">
        <v>11228</v>
      </c>
      <c r="E3087" t="s">
        <v>11245</v>
      </c>
      <c r="F3087" t="s">
        <v>11230</v>
      </c>
      <c r="G3087" t="s">
        <v>11240</v>
      </c>
      <c r="H3087" t="s">
        <v>11232</v>
      </c>
      <c r="I3087" t="s">
        <v>11233</v>
      </c>
      <c r="J3087" t="s">
        <v>11234</v>
      </c>
      <c r="K3087" t="s">
        <v>11248</v>
      </c>
      <c r="L3087">
        <f t="shared" si="529"/>
        <v>100925</v>
      </c>
      <c r="M3087">
        <f t="shared" si="530"/>
        <v>100925</v>
      </c>
      <c r="N3087">
        <f t="shared" si="531"/>
        <v>100925</v>
      </c>
      <c r="O3087">
        <f t="shared" si="532"/>
        <v>100927</v>
      </c>
      <c r="P3087">
        <f t="shared" si="533"/>
        <v>100927</v>
      </c>
      <c r="Q3087">
        <f t="shared" si="534"/>
        <v>100926</v>
      </c>
      <c r="R3087">
        <f t="shared" si="535"/>
        <v>100927</v>
      </c>
      <c r="S3087">
        <f t="shared" si="536"/>
        <v>100926</v>
      </c>
      <c r="T3087">
        <f t="shared" si="537"/>
        <v>100925</v>
      </c>
      <c r="U3087">
        <f t="shared" si="538"/>
        <v>203084</v>
      </c>
      <c r="V3087" s="7">
        <f>IFERROR(VLOOKUP(VALUE(L3087),工作表2!$A:$N,14,1)/50,0)</f>
        <v>1102198.33</v>
      </c>
      <c r="W3087" s="7">
        <f>IFERROR(VLOOKUP(VALUE(M3087),工作表2!$A:$N,14,1)/50,0)</f>
        <v>1102198.33</v>
      </c>
      <c r="X3087" s="7">
        <f>IFERROR(VLOOKUP(VALUE(N3087),工作表2!$A:$N,14,1)/50,0)</f>
        <v>1102198.33</v>
      </c>
      <c r="Y3087" s="7">
        <f>IFERROR(VLOOKUP(VALUE(O3087),工作表2!$A:$N,14,1)/50,0)</f>
        <v>1102198.33</v>
      </c>
      <c r="Z3087" s="7">
        <f>IFERROR(VLOOKUP(VALUE(P3087),工作表2!$A:$N,14,1)/50,0)</f>
        <v>1102198.33</v>
      </c>
      <c r="AA3087" s="7">
        <f>IFERROR(VLOOKUP(VALUE(Q3087),工作表2!$A:$N,14,1)/50,0)</f>
        <v>1102198.33</v>
      </c>
      <c r="AB3087" s="7">
        <f>IFERROR(VLOOKUP(VALUE(R3087),工作表2!$A:$N,14,1)/50,0)</f>
        <v>1102198.33</v>
      </c>
      <c r="AC3087" s="7">
        <f>IFERROR(VLOOKUP(VALUE(S3087),工作表2!$A:$N,14,1)/50,0)</f>
        <v>1102198.33</v>
      </c>
      <c r="AD3087" s="7">
        <f>IFERROR(VLOOKUP(VALUE(T3087),工作表2!$A:$N,14,1)/50,0)</f>
        <v>1102198.33</v>
      </c>
      <c r="AE3087" s="7">
        <f>IFERROR(VLOOKUP(VALUE(U3087),工作表2!$A:$N,14,1),0)</f>
        <v>168162184</v>
      </c>
      <c r="AF3087" s="7">
        <f t="shared" si="539"/>
        <v>178081968.97</v>
      </c>
    </row>
    <row r="3088" spans="1:32" x14ac:dyDescent="0.15">
      <c r="A3088" s="8">
        <v>103084</v>
      </c>
      <c r="B3088" s="3" t="s">
        <v>11249</v>
      </c>
      <c r="C3088" t="s">
        <v>11237</v>
      </c>
      <c r="D3088" t="s">
        <v>11250</v>
      </c>
      <c r="E3088" t="s">
        <v>11229</v>
      </c>
      <c r="F3088" t="s">
        <v>11230</v>
      </c>
      <c r="G3088" t="s">
        <v>11251</v>
      </c>
      <c r="H3088" t="s">
        <v>11252</v>
      </c>
      <c r="I3088" t="s">
        <v>11233</v>
      </c>
      <c r="J3088" t="s">
        <v>11253</v>
      </c>
      <c r="K3088" t="s">
        <v>11254</v>
      </c>
      <c r="L3088">
        <f t="shared" si="529"/>
        <v>100927</v>
      </c>
      <c r="M3088">
        <f t="shared" si="530"/>
        <v>100927</v>
      </c>
      <c r="N3088">
        <f t="shared" si="531"/>
        <v>100927</v>
      </c>
      <c r="O3088">
        <f t="shared" si="532"/>
        <v>100925</v>
      </c>
      <c r="P3088">
        <f t="shared" si="533"/>
        <v>100927</v>
      </c>
      <c r="Q3088">
        <f t="shared" si="534"/>
        <v>100925</v>
      </c>
      <c r="R3088">
        <f t="shared" si="535"/>
        <v>100925</v>
      </c>
      <c r="S3088">
        <f t="shared" si="536"/>
        <v>100926</v>
      </c>
      <c r="T3088">
        <f t="shared" si="537"/>
        <v>100926</v>
      </c>
      <c r="U3088">
        <f t="shared" si="538"/>
        <v>203085</v>
      </c>
      <c r="V3088" s="7">
        <f>IFERROR(VLOOKUP(VALUE(L3088),工作表2!$A:$N,14,1)/50,0)</f>
        <v>1102198.33</v>
      </c>
      <c r="W3088" s="7">
        <f>IFERROR(VLOOKUP(VALUE(M3088),工作表2!$A:$N,14,1)/50,0)</f>
        <v>1102198.33</v>
      </c>
      <c r="X3088" s="7">
        <f>IFERROR(VLOOKUP(VALUE(N3088),工作表2!$A:$N,14,1)/50,0)</f>
        <v>1102198.33</v>
      </c>
      <c r="Y3088" s="7">
        <f>IFERROR(VLOOKUP(VALUE(O3088),工作表2!$A:$N,14,1)/50,0)</f>
        <v>1102198.33</v>
      </c>
      <c r="Z3088" s="7">
        <f>IFERROR(VLOOKUP(VALUE(P3088),工作表2!$A:$N,14,1)/50,0)</f>
        <v>1102198.33</v>
      </c>
      <c r="AA3088" s="7">
        <f>IFERROR(VLOOKUP(VALUE(Q3088),工作表2!$A:$N,14,1)/50,0)</f>
        <v>1102198.33</v>
      </c>
      <c r="AB3088" s="7">
        <f>IFERROR(VLOOKUP(VALUE(R3088),工作表2!$A:$N,14,1)/50,0)</f>
        <v>1102198.33</v>
      </c>
      <c r="AC3088" s="7">
        <f>IFERROR(VLOOKUP(VALUE(S3088),工作表2!$A:$N,14,1)/50,0)</f>
        <v>1102198.33</v>
      </c>
      <c r="AD3088" s="7">
        <f>IFERROR(VLOOKUP(VALUE(T3088),工作表2!$A:$N,14,1)/50,0)</f>
        <v>1102198.33</v>
      </c>
      <c r="AE3088" s="7">
        <f>IFERROR(VLOOKUP(VALUE(U3088),工作表2!$A:$N,14,1),0)</f>
        <v>165360721</v>
      </c>
      <c r="AF3088" s="7">
        <f t="shared" si="539"/>
        <v>175280505.97</v>
      </c>
    </row>
    <row r="3089" spans="1:32" x14ac:dyDescent="0.15">
      <c r="A3089" s="8">
        <v>103085</v>
      </c>
      <c r="B3089" s="3" t="s">
        <v>11236</v>
      </c>
      <c r="C3089" t="s">
        <v>11237</v>
      </c>
      <c r="D3089" t="s">
        <v>11228</v>
      </c>
      <c r="E3089" t="s">
        <v>11229</v>
      </c>
      <c r="F3089" t="s">
        <v>11239</v>
      </c>
      <c r="G3089" t="s">
        <v>11240</v>
      </c>
      <c r="H3089" t="s">
        <v>11252</v>
      </c>
      <c r="I3089" t="s">
        <v>11233</v>
      </c>
      <c r="J3089" t="s">
        <v>11253</v>
      </c>
      <c r="K3089" t="s">
        <v>11255</v>
      </c>
      <c r="L3089">
        <f t="shared" si="529"/>
        <v>100925</v>
      </c>
      <c r="M3089">
        <f t="shared" si="530"/>
        <v>100927</v>
      </c>
      <c r="N3089">
        <f t="shared" si="531"/>
        <v>100925</v>
      </c>
      <c r="O3089">
        <f t="shared" si="532"/>
        <v>100925</v>
      </c>
      <c r="P3089">
        <f t="shared" si="533"/>
        <v>100926</v>
      </c>
      <c r="Q3089">
        <f t="shared" si="534"/>
        <v>100926</v>
      </c>
      <c r="R3089">
        <f t="shared" si="535"/>
        <v>100925</v>
      </c>
      <c r="S3089">
        <f t="shared" si="536"/>
        <v>100926</v>
      </c>
      <c r="T3089">
        <f t="shared" si="537"/>
        <v>100926</v>
      </c>
      <c r="U3089">
        <f t="shared" si="538"/>
        <v>203086</v>
      </c>
      <c r="V3089" s="7">
        <f>IFERROR(VLOOKUP(VALUE(L3089),工作表2!$A:$N,14,1)/50,0)</f>
        <v>1102198.33</v>
      </c>
      <c r="W3089" s="7">
        <f>IFERROR(VLOOKUP(VALUE(M3089),工作表2!$A:$N,14,1)/50,0)</f>
        <v>1102198.33</v>
      </c>
      <c r="X3089" s="7">
        <f>IFERROR(VLOOKUP(VALUE(N3089),工作表2!$A:$N,14,1)/50,0)</f>
        <v>1102198.33</v>
      </c>
      <c r="Y3089" s="7">
        <f>IFERROR(VLOOKUP(VALUE(O3089),工作表2!$A:$N,14,1)/50,0)</f>
        <v>1102198.33</v>
      </c>
      <c r="Z3089" s="7">
        <f>IFERROR(VLOOKUP(VALUE(P3089),工作表2!$A:$N,14,1)/50,0)</f>
        <v>1102198.33</v>
      </c>
      <c r="AA3089" s="7">
        <f>IFERROR(VLOOKUP(VALUE(Q3089),工作表2!$A:$N,14,1)/50,0)</f>
        <v>1102198.33</v>
      </c>
      <c r="AB3089" s="7">
        <f>IFERROR(VLOOKUP(VALUE(R3089),工作表2!$A:$N,14,1)/50,0)</f>
        <v>1102198.33</v>
      </c>
      <c r="AC3089" s="7">
        <f>IFERROR(VLOOKUP(VALUE(S3089),工作表2!$A:$N,14,1)/50,0)</f>
        <v>1102198.33</v>
      </c>
      <c r="AD3089" s="7">
        <f>IFERROR(VLOOKUP(VALUE(T3089),工作表2!$A:$N,14,1)/50,0)</f>
        <v>1102198.33</v>
      </c>
      <c r="AE3089" s="7">
        <f>IFERROR(VLOOKUP(VALUE(U3089),工作表2!$A:$N,14,1),0)</f>
        <v>165443606</v>
      </c>
      <c r="AF3089" s="7">
        <f t="shared" si="539"/>
        <v>175363390.97</v>
      </c>
    </row>
    <row r="3090" spans="1:32" x14ac:dyDescent="0.15">
      <c r="A3090" s="8">
        <v>103086</v>
      </c>
      <c r="B3090" s="3" t="s">
        <v>11226</v>
      </c>
      <c r="C3090" t="s">
        <v>11227</v>
      </c>
      <c r="D3090" t="s">
        <v>11228</v>
      </c>
      <c r="E3090" t="s">
        <v>11229</v>
      </c>
      <c r="F3090" t="s">
        <v>11246</v>
      </c>
      <c r="G3090" t="s">
        <v>11231</v>
      </c>
      <c r="H3090" t="s">
        <v>11232</v>
      </c>
      <c r="I3090" t="s">
        <v>11242</v>
      </c>
      <c r="J3090" t="s">
        <v>11234</v>
      </c>
      <c r="K3090" t="s">
        <v>11256</v>
      </c>
      <c r="L3090">
        <f t="shared" si="529"/>
        <v>100926</v>
      </c>
      <c r="M3090">
        <f t="shared" si="530"/>
        <v>100925</v>
      </c>
      <c r="N3090">
        <f t="shared" si="531"/>
        <v>100925</v>
      </c>
      <c r="O3090">
        <f t="shared" si="532"/>
        <v>100925</v>
      </c>
      <c r="P3090">
        <f t="shared" si="533"/>
        <v>100925</v>
      </c>
      <c r="Q3090">
        <f t="shared" si="534"/>
        <v>100927</v>
      </c>
      <c r="R3090">
        <f t="shared" si="535"/>
        <v>100927</v>
      </c>
      <c r="S3090">
        <f t="shared" si="536"/>
        <v>100927</v>
      </c>
      <c r="T3090">
        <f t="shared" si="537"/>
        <v>100925</v>
      </c>
      <c r="U3090">
        <f t="shared" si="538"/>
        <v>203087</v>
      </c>
      <c r="V3090" s="7">
        <f>IFERROR(VLOOKUP(VALUE(L3090),工作表2!$A:$N,14,1)/50,0)</f>
        <v>1102198.33</v>
      </c>
      <c r="W3090" s="7">
        <f>IFERROR(VLOOKUP(VALUE(M3090),工作表2!$A:$N,14,1)/50,0)</f>
        <v>1102198.33</v>
      </c>
      <c r="X3090" s="7">
        <f>IFERROR(VLOOKUP(VALUE(N3090),工作表2!$A:$N,14,1)/50,0)</f>
        <v>1102198.33</v>
      </c>
      <c r="Y3090" s="7">
        <f>IFERROR(VLOOKUP(VALUE(O3090),工作表2!$A:$N,14,1)/50,0)</f>
        <v>1102198.33</v>
      </c>
      <c r="Z3090" s="7">
        <f>IFERROR(VLOOKUP(VALUE(P3090),工作表2!$A:$N,14,1)/50,0)</f>
        <v>1102198.33</v>
      </c>
      <c r="AA3090" s="7">
        <f>IFERROR(VLOOKUP(VALUE(Q3090),工作表2!$A:$N,14,1)/50,0)</f>
        <v>1102198.33</v>
      </c>
      <c r="AB3090" s="7">
        <f>IFERROR(VLOOKUP(VALUE(R3090),工作表2!$A:$N,14,1)/50,0)</f>
        <v>1102198.33</v>
      </c>
      <c r="AC3090" s="7">
        <f>IFERROR(VLOOKUP(VALUE(S3090),工作表2!$A:$N,14,1)/50,0)</f>
        <v>1102198.33</v>
      </c>
      <c r="AD3090" s="7">
        <f>IFERROR(VLOOKUP(VALUE(T3090),工作表2!$A:$N,14,1)/50,0)</f>
        <v>1102198.33</v>
      </c>
      <c r="AE3090" s="7">
        <f>IFERROR(VLOOKUP(VALUE(U3090),工作表2!$A:$N,14,1),0)</f>
        <v>168414094.5</v>
      </c>
      <c r="AF3090" s="7">
        <f t="shared" si="539"/>
        <v>178333879.47</v>
      </c>
    </row>
    <row r="3091" spans="1:32" x14ac:dyDescent="0.15">
      <c r="A3091" s="8">
        <v>103087</v>
      </c>
      <c r="B3091" s="3" t="s">
        <v>11249</v>
      </c>
      <c r="C3091" t="s">
        <v>11237</v>
      </c>
      <c r="D3091" t="s">
        <v>11238</v>
      </c>
      <c r="E3091" t="s">
        <v>11229</v>
      </c>
      <c r="F3091" t="s">
        <v>11246</v>
      </c>
      <c r="G3091" t="s">
        <v>11240</v>
      </c>
      <c r="H3091" t="s">
        <v>11252</v>
      </c>
      <c r="I3091" t="s">
        <v>11233</v>
      </c>
      <c r="J3091" t="s">
        <v>11243</v>
      </c>
      <c r="K3091" t="s">
        <v>11257</v>
      </c>
      <c r="L3091">
        <f t="shared" si="529"/>
        <v>100927</v>
      </c>
      <c r="M3091">
        <f t="shared" si="530"/>
        <v>100927</v>
      </c>
      <c r="N3091">
        <f t="shared" si="531"/>
        <v>100926</v>
      </c>
      <c r="O3091">
        <f t="shared" si="532"/>
        <v>100925</v>
      </c>
      <c r="P3091">
        <f t="shared" si="533"/>
        <v>100925</v>
      </c>
      <c r="Q3091">
        <f t="shared" si="534"/>
        <v>100926</v>
      </c>
      <c r="R3091">
        <f t="shared" si="535"/>
        <v>100925</v>
      </c>
      <c r="S3091">
        <f t="shared" si="536"/>
        <v>100926</v>
      </c>
      <c r="T3091">
        <f t="shared" si="537"/>
        <v>100927</v>
      </c>
      <c r="U3091">
        <f t="shared" si="538"/>
        <v>203088</v>
      </c>
      <c r="V3091" s="7">
        <f>IFERROR(VLOOKUP(VALUE(L3091),工作表2!$A:$N,14,1)/50,0)</f>
        <v>1102198.33</v>
      </c>
      <c r="W3091" s="7">
        <f>IFERROR(VLOOKUP(VALUE(M3091),工作表2!$A:$N,14,1)/50,0)</f>
        <v>1102198.33</v>
      </c>
      <c r="X3091" s="7">
        <f>IFERROR(VLOOKUP(VALUE(N3091),工作表2!$A:$N,14,1)/50,0)</f>
        <v>1102198.33</v>
      </c>
      <c r="Y3091" s="7">
        <f>IFERROR(VLOOKUP(VALUE(O3091),工作表2!$A:$N,14,1)/50,0)</f>
        <v>1102198.33</v>
      </c>
      <c r="Z3091" s="7">
        <f>IFERROR(VLOOKUP(VALUE(P3091),工作表2!$A:$N,14,1)/50,0)</f>
        <v>1102198.33</v>
      </c>
      <c r="AA3091" s="7">
        <f>IFERROR(VLOOKUP(VALUE(Q3091),工作表2!$A:$N,14,1)/50,0)</f>
        <v>1102198.33</v>
      </c>
      <c r="AB3091" s="7">
        <f>IFERROR(VLOOKUP(VALUE(R3091),工作表2!$A:$N,14,1)/50,0)</f>
        <v>1102198.33</v>
      </c>
      <c r="AC3091" s="7">
        <f>IFERROR(VLOOKUP(VALUE(S3091),工作表2!$A:$N,14,1)/50,0)</f>
        <v>1102198.33</v>
      </c>
      <c r="AD3091" s="7">
        <f>IFERROR(VLOOKUP(VALUE(T3091),工作表2!$A:$N,14,1)/50,0)</f>
        <v>1102198.33</v>
      </c>
      <c r="AE3091" s="7">
        <f>IFERROR(VLOOKUP(VALUE(U3091),工作表2!$A:$N,14,1),0)</f>
        <v>167111575</v>
      </c>
      <c r="AF3091" s="7">
        <f t="shared" si="539"/>
        <v>177031359.97</v>
      </c>
    </row>
    <row r="3092" spans="1:32" x14ac:dyDescent="0.15">
      <c r="A3092" s="8">
        <v>103088</v>
      </c>
      <c r="B3092" s="3" t="s">
        <v>11226</v>
      </c>
      <c r="C3092" t="s">
        <v>11227</v>
      </c>
      <c r="D3092" t="s">
        <v>11250</v>
      </c>
      <c r="E3092" t="s">
        <v>11258</v>
      </c>
      <c r="F3092" t="s">
        <v>11230</v>
      </c>
      <c r="G3092" t="s">
        <v>11251</v>
      </c>
      <c r="H3092" t="s">
        <v>11232</v>
      </c>
      <c r="I3092" t="s">
        <v>11242</v>
      </c>
      <c r="J3092" t="s">
        <v>11243</v>
      </c>
      <c r="K3092" t="s">
        <v>11259</v>
      </c>
      <c r="L3092">
        <f t="shared" si="529"/>
        <v>100926</v>
      </c>
      <c r="M3092">
        <f t="shared" si="530"/>
        <v>100925</v>
      </c>
      <c r="N3092">
        <f t="shared" si="531"/>
        <v>100927</v>
      </c>
      <c r="O3092">
        <f t="shared" si="532"/>
        <v>100926</v>
      </c>
      <c r="P3092">
        <f t="shared" si="533"/>
        <v>100927</v>
      </c>
      <c r="Q3092">
        <f t="shared" si="534"/>
        <v>100925</v>
      </c>
      <c r="R3092">
        <f t="shared" si="535"/>
        <v>100927</v>
      </c>
      <c r="S3092">
        <f t="shared" si="536"/>
        <v>100927</v>
      </c>
      <c r="T3092">
        <f t="shared" si="537"/>
        <v>100927</v>
      </c>
      <c r="U3092">
        <f t="shared" si="538"/>
        <v>203089</v>
      </c>
      <c r="V3092" s="7">
        <f>IFERROR(VLOOKUP(VALUE(L3092),工作表2!$A:$N,14,1)/50,0)</f>
        <v>1102198.33</v>
      </c>
      <c r="W3092" s="7">
        <f>IFERROR(VLOOKUP(VALUE(M3092),工作表2!$A:$N,14,1)/50,0)</f>
        <v>1102198.33</v>
      </c>
      <c r="X3092" s="7">
        <f>IFERROR(VLOOKUP(VALUE(N3092),工作表2!$A:$N,14,1)/50,0)</f>
        <v>1102198.33</v>
      </c>
      <c r="Y3092" s="7">
        <f>IFERROR(VLOOKUP(VALUE(O3092),工作表2!$A:$N,14,1)/50,0)</f>
        <v>1102198.33</v>
      </c>
      <c r="Z3092" s="7">
        <f>IFERROR(VLOOKUP(VALUE(P3092),工作表2!$A:$N,14,1)/50,0)</f>
        <v>1102198.33</v>
      </c>
      <c r="AA3092" s="7">
        <f>IFERROR(VLOOKUP(VALUE(Q3092),工作表2!$A:$N,14,1)/50,0)</f>
        <v>1102198.33</v>
      </c>
      <c r="AB3092" s="7">
        <f>IFERROR(VLOOKUP(VALUE(R3092),工作表2!$A:$N,14,1)/50,0)</f>
        <v>1102198.33</v>
      </c>
      <c r="AC3092" s="7">
        <f>IFERROR(VLOOKUP(VALUE(S3092),工作表2!$A:$N,14,1)/50,0)</f>
        <v>1102198.33</v>
      </c>
      <c r="AD3092" s="7">
        <f>IFERROR(VLOOKUP(VALUE(T3092),工作表2!$A:$N,14,1)/50,0)</f>
        <v>1102198.33</v>
      </c>
      <c r="AE3092" s="7">
        <f>IFERROR(VLOOKUP(VALUE(U3092),工作表2!$A:$N,14,1),0)</f>
        <v>167773071</v>
      </c>
      <c r="AF3092" s="7">
        <f t="shared" si="539"/>
        <v>177692855.97</v>
      </c>
    </row>
    <row r="3093" spans="1:32" x14ac:dyDescent="0.15">
      <c r="A3093" s="8">
        <v>103089</v>
      </c>
      <c r="B3093" s="3" t="s">
        <v>11236</v>
      </c>
      <c r="C3093" t="s">
        <v>11260</v>
      </c>
      <c r="D3093" t="s">
        <v>11250</v>
      </c>
      <c r="E3093" t="s">
        <v>11245</v>
      </c>
      <c r="F3093" t="s">
        <v>11230</v>
      </c>
      <c r="G3093" t="s">
        <v>11231</v>
      </c>
      <c r="H3093" t="s">
        <v>11252</v>
      </c>
      <c r="I3093" t="s">
        <v>11242</v>
      </c>
      <c r="J3093" t="s">
        <v>11234</v>
      </c>
      <c r="K3093" t="s">
        <v>11261</v>
      </c>
      <c r="L3093">
        <f t="shared" si="529"/>
        <v>100925</v>
      </c>
      <c r="M3093">
        <f t="shared" si="530"/>
        <v>100926</v>
      </c>
      <c r="N3093">
        <f t="shared" si="531"/>
        <v>100927</v>
      </c>
      <c r="O3093">
        <f t="shared" si="532"/>
        <v>100927</v>
      </c>
      <c r="P3093">
        <f t="shared" si="533"/>
        <v>100927</v>
      </c>
      <c r="Q3093">
        <f t="shared" si="534"/>
        <v>100927</v>
      </c>
      <c r="R3093">
        <f t="shared" si="535"/>
        <v>100925</v>
      </c>
      <c r="S3093">
        <f t="shared" si="536"/>
        <v>100927</v>
      </c>
      <c r="T3093">
        <f t="shared" si="537"/>
        <v>100925</v>
      </c>
      <c r="U3093">
        <f t="shared" si="538"/>
        <v>203090</v>
      </c>
      <c r="V3093" s="7">
        <f>IFERROR(VLOOKUP(VALUE(L3093),工作表2!$A:$N,14,1)/50,0)</f>
        <v>1102198.33</v>
      </c>
      <c r="W3093" s="7">
        <f>IFERROR(VLOOKUP(VALUE(M3093),工作表2!$A:$N,14,1)/50,0)</f>
        <v>1102198.33</v>
      </c>
      <c r="X3093" s="7">
        <f>IFERROR(VLOOKUP(VALUE(N3093),工作表2!$A:$N,14,1)/50,0)</f>
        <v>1102198.33</v>
      </c>
      <c r="Y3093" s="7">
        <f>IFERROR(VLOOKUP(VALUE(O3093),工作表2!$A:$N,14,1)/50,0)</f>
        <v>1102198.33</v>
      </c>
      <c r="Z3093" s="7">
        <f>IFERROR(VLOOKUP(VALUE(P3093),工作表2!$A:$N,14,1)/50,0)</f>
        <v>1102198.33</v>
      </c>
      <c r="AA3093" s="7">
        <f>IFERROR(VLOOKUP(VALUE(Q3093),工作表2!$A:$N,14,1)/50,0)</f>
        <v>1102198.33</v>
      </c>
      <c r="AB3093" s="7">
        <f>IFERROR(VLOOKUP(VALUE(R3093),工作表2!$A:$N,14,1)/50,0)</f>
        <v>1102198.33</v>
      </c>
      <c r="AC3093" s="7">
        <f>IFERROR(VLOOKUP(VALUE(S3093),工作表2!$A:$N,14,1)/50,0)</f>
        <v>1102198.33</v>
      </c>
      <c r="AD3093" s="7">
        <f>IFERROR(VLOOKUP(VALUE(T3093),工作表2!$A:$N,14,1)/50,0)</f>
        <v>1102198.33</v>
      </c>
      <c r="AE3093" s="7">
        <f>IFERROR(VLOOKUP(VALUE(U3093),工作表2!$A:$N,14,1),0)</f>
        <v>168666301</v>
      </c>
      <c r="AF3093" s="7">
        <f t="shared" si="539"/>
        <v>178586085.97</v>
      </c>
    </row>
    <row r="3094" spans="1:32" x14ac:dyDescent="0.15">
      <c r="A3094" s="8">
        <v>103090</v>
      </c>
      <c r="B3094" s="3" t="s">
        <v>11262</v>
      </c>
      <c r="C3094" t="s">
        <v>11263</v>
      </c>
      <c r="D3094" t="s">
        <v>11264</v>
      </c>
      <c r="E3094" t="s">
        <v>11265</v>
      </c>
      <c r="F3094" t="s">
        <v>11266</v>
      </c>
      <c r="G3094" t="s">
        <v>11267</v>
      </c>
      <c r="H3094" t="s">
        <v>11268</v>
      </c>
      <c r="I3094" t="s">
        <v>11269</v>
      </c>
      <c r="J3094" t="s">
        <v>11270</v>
      </c>
      <c r="K3094" t="s">
        <v>11271</v>
      </c>
      <c r="L3094">
        <f t="shared" si="529"/>
        <v>100928</v>
      </c>
      <c r="M3094">
        <f t="shared" si="530"/>
        <v>100929</v>
      </c>
      <c r="N3094">
        <f t="shared" si="531"/>
        <v>100929</v>
      </c>
      <c r="O3094">
        <f t="shared" si="532"/>
        <v>100930</v>
      </c>
      <c r="P3094">
        <f t="shared" si="533"/>
        <v>100928</v>
      </c>
      <c r="Q3094">
        <f t="shared" si="534"/>
        <v>100929</v>
      </c>
      <c r="R3094">
        <f t="shared" si="535"/>
        <v>100930</v>
      </c>
      <c r="S3094">
        <f t="shared" si="536"/>
        <v>100930</v>
      </c>
      <c r="T3094">
        <f t="shared" si="537"/>
        <v>100929</v>
      </c>
      <c r="U3094">
        <f t="shared" si="538"/>
        <v>203091</v>
      </c>
      <c r="V3094" s="7">
        <f>IFERROR(VLOOKUP(VALUE(L3094),工作表2!$A:$N,14,1)/50,0)</f>
        <v>1110143.93</v>
      </c>
      <c r="W3094" s="7">
        <f>IFERROR(VLOOKUP(VALUE(M3094),工作表2!$A:$N,14,1)/50,0)</f>
        <v>1110143.93</v>
      </c>
      <c r="X3094" s="7">
        <f>IFERROR(VLOOKUP(VALUE(N3094),工作表2!$A:$N,14,1)/50,0)</f>
        <v>1110143.93</v>
      </c>
      <c r="Y3094" s="7">
        <f>IFERROR(VLOOKUP(VALUE(O3094),工作表2!$A:$N,14,1)/50,0)</f>
        <v>1110143.93</v>
      </c>
      <c r="Z3094" s="7">
        <f>IFERROR(VLOOKUP(VALUE(P3094),工作表2!$A:$N,14,1)/50,0)</f>
        <v>1110143.93</v>
      </c>
      <c r="AA3094" s="7">
        <f>IFERROR(VLOOKUP(VALUE(Q3094),工作表2!$A:$N,14,1)/50,0)</f>
        <v>1110143.93</v>
      </c>
      <c r="AB3094" s="7">
        <f>IFERROR(VLOOKUP(VALUE(R3094),工作表2!$A:$N,14,1)/50,0)</f>
        <v>1110143.93</v>
      </c>
      <c r="AC3094" s="7">
        <f>IFERROR(VLOOKUP(VALUE(S3094),工作表2!$A:$N,14,1)/50,0)</f>
        <v>1110143.93</v>
      </c>
      <c r="AD3094" s="7">
        <f>IFERROR(VLOOKUP(VALUE(T3094),工作表2!$A:$N,14,1)/50,0)</f>
        <v>1110143.93</v>
      </c>
      <c r="AE3094" s="7">
        <f>IFERROR(VLOOKUP(VALUE(U3094),工作表2!$A:$N,14,1),0)</f>
        <v>166166578</v>
      </c>
      <c r="AF3094" s="7">
        <f t="shared" si="539"/>
        <v>176157873.37</v>
      </c>
    </row>
    <row r="3095" spans="1:32" x14ac:dyDescent="0.15">
      <c r="A3095" s="8">
        <v>103091</v>
      </c>
      <c r="B3095" s="3" t="s">
        <v>11262</v>
      </c>
      <c r="C3095" t="s">
        <v>11263</v>
      </c>
      <c r="D3095" t="s">
        <v>11272</v>
      </c>
      <c r="E3095" t="s">
        <v>11273</v>
      </c>
      <c r="F3095" t="s">
        <v>11274</v>
      </c>
      <c r="G3095" t="s">
        <v>11275</v>
      </c>
      <c r="H3095" t="s">
        <v>11276</v>
      </c>
      <c r="I3095" t="s">
        <v>11269</v>
      </c>
      <c r="J3095" t="s">
        <v>11270</v>
      </c>
      <c r="K3095" t="s">
        <v>11277</v>
      </c>
      <c r="L3095">
        <f t="shared" si="529"/>
        <v>100928</v>
      </c>
      <c r="M3095">
        <f t="shared" si="530"/>
        <v>100929</v>
      </c>
      <c r="N3095">
        <f t="shared" si="531"/>
        <v>100930</v>
      </c>
      <c r="O3095">
        <f t="shared" si="532"/>
        <v>100928</v>
      </c>
      <c r="P3095">
        <f t="shared" si="533"/>
        <v>100929</v>
      </c>
      <c r="Q3095">
        <f t="shared" si="534"/>
        <v>100928</v>
      </c>
      <c r="R3095">
        <f t="shared" si="535"/>
        <v>100928</v>
      </c>
      <c r="S3095">
        <f t="shared" si="536"/>
        <v>100930</v>
      </c>
      <c r="T3095">
        <f t="shared" si="537"/>
        <v>100929</v>
      </c>
      <c r="U3095">
        <f t="shared" si="538"/>
        <v>203092</v>
      </c>
      <c r="V3095" s="7">
        <f>IFERROR(VLOOKUP(VALUE(L3095),工作表2!$A:$N,14,1)/50,0)</f>
        <v>1110143.93</v>
      </c>
      <c r="W3095" s="7">
        <f>IFERROR(VLOOKUP(VALUE(M3095),工作表2!$A:$N,14,1)/50,0)</f>
        <v>1110143.93</v>
      </c>
      <c r="X3095" s="7">
        <f>IFERROR(VLOOKUP(VALUE(N3095),工作表2!$A:$N,14,1)/50,0)</f>
        <v>1110143.93</v>
      </c>
      <c r="Y3095" s="7">
        <f>IFERROR(VLOOKUP(VALUE(O3095),工作表2!$A:$N,14,1)/50,0)</f>
        <v>1110143.93</v>
      </c>
      <c r="Z3095" s="7">
        <f>IFERROR(VLOOKUP(VALUE(P3095),工作表2!$A:$N,14,1)/50,0)</f>
        <v>1110143.93</v>
      </c>
      <c r="AA3095" s="7">
        <f>IFERROR(VLOOKUP(VALUE(Q3095),工作表2!$A:$N,14,1)/50,0)</f>
        <v>1110143.93</v>
      </c>
      <c r="AB3095" s="7">
        <f>IFERROR(VLOOKUP(VALUE(R3095),工作表2!$A:$N,14,1)/50,0)</f>
        <v>1110143.93</v>
      </c>
      <c r="AC3095" s="7">
        <f>IFERROR(VLOOKUP(VALUE(S3095),工作表2!$A:$N,14,1)/50,0)</f>
        <v>1110143.93</v>
      </c>
      <c r="AD3095" s="7">
        <f>IFERROR(VLOOKUP(VALUE(T3095),工作表2!$A:$N,14,1)/50,0)</f>
        <v>1110143.93</v>
      </c>
      <c r="AE3095" s="7">
        <f>IFERROR(VLOOKUP(VALUE(U3095),工作表2!$A:$N,14,1),0)</f>
        <v>166249451</v>
      </c>
      <c r="AF3095" s="7">
        <f t="shared" si="539"/>
        <v>176240746.37</v>
      </c>
    </row>
    <row r="3096" spans="1:32" x14ac:dyDescent="0.15">
      <c r="A3096" s="8">
        <v>103092</v>
      </c>
      <c r="B3096" s="3" t="s">
        <v>11278</v>
      </c>
      <c r="C3096" t="s">
        <v>11279</v>
      </c>
      <c r="D3096" t="s">
        <v>11272</v>
      </c>
      <c r="E3096" t="s">
        <v>11273</v>
      </c>
      <c r="F3096" t="s">
        <v>11274</v>
      </c>
      <c r="G3096" t="s">
        <v>11275</v>
      </c>
      <c r="H3096" t="s">
        <v>11276</v>
      </c>
      <c r="I3096" t="s">
        <v>11269</v>
      </c>
      <c r="J3096" t="s">
        <v>11280</v>
      </c>
      <c r="K3096" t="s">
        <v>11281</v>
      </c>
      <c r="L3096">
        <f t="shared" si="529"/>
        <v>100929</v>
      </c>
      <c r="M3096">
        <f t="shared" si="530"/>
        <v>100930</v>
      </c>
      <c r="N3096">
        <f t="shared" si="531"/>
        <v>100930</v>
      </c>
      <c r="O3096">
        <f t="shared" si="532"/>
        <v>100928</v>
      </c>
      <c r="P3096">
        <f t="shared" si="533"/>
        <v>100929</v>
      </c>
      <c r="Q3096">
        <f t="shared" si="534"/>
        <v>100928</v>
      </c>
      <c r="R3096">
        <f t="shared" si="535"/>
        <v>100928</v>
      </c>
      <c r="S3096">
        <f t="shared" si="536"/>
        <v>100930</v>
      </c>
      <c r="T3096">
        <f t="shared" si="537"/>
        <v>100928</v>
      </c>
      <c r="U3096">
        <f t="shared" si="538"/>
        <v>203093</v>
      </c>
      <c r="V3096" s="7">
        <f>IFERROR(VLOOKUP(VALUE(L3096),工作表2!$A:$N,14,1)/50,0)</f>
        <v>1110143.93</v>
      </c>
      <c r="W3096" s="7">
        <f>IFERROR(VLOOKUP(VALUE(M3096),工作表2!$A:$N,14,1)/50,0)</f>
        <v>1110143.93</v>
      </c>
      <c r="X3096" s="7">
        <f>IFERROR(VLOOKUP(VALUE(N3096),工作表2!$A:$N,14,1)/50,0)</f>
        <v>1110143.93</v>
      </c>
      <c r="Y3096" s="7">
        <f>IFERROR(VLOOKUP(VALUE(O3096),工作表2!$A:$N,14,1)/50,0)</f>
        <v>1110143.93</v>
      </c>
      <c r="Z3096" s="7">
        <f>IFERROR(VLOOKUP(VALUE(P3096),工作表2!$A:$N,14,1)/50,0)</f>
        <v>1110143.93</v>
      </c>
      <c r="AA3096" s="7">
        <f>IFERROR(VLOOKUP(VALUE(Q3096),工作表2!$A:$N,14,1)/50,0)</f>
        <v>1110143.93</v>
      </c>
      <c r="AB3096" s="7">
        <f>IFERROR(VLOOKUP(VALUE(R3096),工作表2!$A:$N,14,1)/50,0)</f>
        <v>1110143.93</v>
      </c>
      <c r="AC3096" s="7">
        <f>IFERROR(VLOOKUP(VALUE(S3096),工作表2!$A:$N,14,1)/50,0)</f>
        <v>1110143.93</v>
      </c>
      <c r="AD3096" s="7">
        <f>IFERROR(VLOOKUP(VALUE(T3096),工作表2!$A:$N,14,1)/50,0)</f>
        <v>1110143.93</v>
      </c>
      <c r="AE3096" s="7">
        <f>IFERROR(VLOOKUP(VALUE(U3096),工作表2!$A:$N,14,1),0)</f>
        <v>166332355.5</v>
      </c>
      <c r="AF3096" s="7">
        <f t="shared" si="539"/>
        <v>176323650.87</v>
      </c>
    </row>
    <row r="3097" spans="1:32" x14ac:dyDescent="0.15">
      <c r="A3097" s="8">
        <v>103093</v>
      </c>
      <c r="B3097" s="3" t="s">
        <v>11262</v>
      </c>
      <c r="C3097" t="s">
        <v>11282</v>
      </c>
      <c r="D3097" t="s">
        <v>11264</v>
      </c>
      <c r="E3097" t="s">
        <v>11265</v>
      </c>
      <c r="F3097" t="s">
        <v>11274</v>
      </c>
      <c r="G3097" t="s">
        <v>11275</v>
      </c>
      <c r="H3097" t="s">
        <v>11283</v>
      </c>
      <c r="I3097" t="s">
        <v>11284</v>
      </c>
      <c r="J3097" t="s">
        <v>11270</v>
      </c>
      <c r="K3097" t="s">
        <v>11285</v>
      </c>
      <c r="L3097">
        <f t="shared" si="529"/>
        <v>100928</v>
      </c>
      <c r="M3097">
        <f t="shared" si="530"/>
        <v>100928</v>
      </c>
      <c r="N3097">
        <f t="shared" si="531"/>
        <v>100929</v>
      </c>
      <c r="O3097">
        <f t="shared" si="532"/>
        <v>100930</v>
      </c>
      <c r="P3097">
        <f t="shared" si="533"/>
        <v>100929</v>
      </c>
      <c r="Q3097">
        <f t="shared" si="534"/>
        <v>100928</v>
      </c>
      <c r="R3097">
        <f t="shared" si="535"/>
        <v>100929</v>
      </c>
      <c r="S3097">
        <f t="shared" si="536"/>
        <v>100929</v>
      </c>
      <c r="T3097">
        <f t="shared" si="537"/>
        <v>100929</v>
      </c>
      <c r="U3097">
        <f t="shared" si="538"/>
        <v>203094</v>
      </c>
      <c r="V3097" s="7">
        <f>IFERROR(VLOOKUP(VALUE(L3097),工作表2!$A:$N,14,1)/50,0)</f>
        <v>1110143.93</v>
      </c>
      <c r="W3097" s="7">
        <f>IFERROR(VLOOKUP(VALUE(M3097),工作表2!$A:$N,14,1)/50,0)</f>
        <v>1110143.93</v>
      </c>
      <c r="X3097" s="7">
        <f>IFERROR(VLOOKUP(VALUE(N3097),工作表2!$A:$N,14,1)/50,0)</f>
        <v>1110143.93</v>
      </c>
      <c r="Y3097" s="7">
        <f>IFERROR(VLOOKUP(VALUE(O3097),工作表2!$A:$N,14,1)/50,0)</f>
        <v>1110143.93</v>
      </c>
      <c r="Z3097" s="7">
        <f>IFERROR(VLOOKUP(VALUE(P3097),工作表2!$A:$N,14,1)/50,0)</f>
        <v>1110143.93</v>
      </c>
      <c r="AA3097" s="7">
        <f>IFERROR(VLOOKUP(VALUE(Q3097),工作表2!$A:$N,14,1)/50,0)</f>
        <v>1110143.93</v>
      </c>
      <c r="AB3097" s="7">
        <f>IFERROR(VLOOKUP(VALUE(R3097),工作表2!$A:$N,14,1)/50,0)</f>
        <v>1110143.93</v>
      </c>
      <c r="AC3097" s="7">
        <f>IFERROR(VLOOKUP(VALUE(S3097),工作表2!$A:$N,14,1)/50,0)</f>
        <v>1110143.93</v>
      </c>
      <c r="AD3097" s="7">
        <f>IFERROR(VLOOKUP(VALUE(T3097),工作表2!$A:$N,14,1)/50,0)</f>
        <v>1110143.93</v>
      </c>
      <c r="AE3097" s="7">
        <f>IFERROR(VLOOKUP(VALUE(U3097),工作表2!$A:$N,14,1),0)</f>
        <v>169317985</v>
      </c>
      <c r="AF3097" s="7">
        <f t="shared" si="539"/>
        <v>179309280.37</v>
      </c>
    </row>
    <row r="3098" spans="1:32" x14ac:dyDescent="0.15">
      <c r="A3098" s="8">
        <v>103094</v>
      </c>
      <c r="B3098" s="3" t="s">
        <v>11262</v>
      </c>
      <c r="C3098" t="s">
        <v>11279</v>
      </c>
      <c r="D3098" t="s">
        <v>11272</v>
      </c>
      <c r="E3098" t="s">
        <v>11286</v>
      </c>
      <c r="F3098" t="s">
        <v>11274</v>
      </c>
      <c r="G3098" t="s">
        <v>11275</v>
      </c>
      <c r="H3098" t="s">
        <v>11283</v>
      </c>
      <c r="I3098" t="s">
        <v>11287</v>
      </c>
      <c r="J3098" t="s">
        <v>11270</v>
      </c>
      <c r="K3098" t="s">
        <v>11288</v>
      </c>
      <c r="L3098">
        <f t="shared" si="529"/>
        <v>100928</v>
      </c>
      <c r="M3098">
        <f t="shared" si="530"/>
        <v>100930</v>
      </c>
      <c r="N3098">
        <f t="shared" si="531"/>
        <v>100930</v>
      </c>
      <c r="O3098">
        <f t="shared" si="532"/>
        <v>100929</v>
      </c>
      <c r="P3098">
        <f t="shared" si="533"/>
        <v>100929</v>
      </c>
      <c r="Q3098">
        <f t="shared" si="534"/>
        <v>100928</v>
      </c>
      <c r="R3098">
        <f t="shared" si="535"/>
        <v>100929</v>
      </c>
      <c r="S3098">
        <f t="shared" si="536"/>
        <v>100928</v>
      </c>
      <c r="T3098">
        <f t="shared" si="537"/>
        <v>100929</v>
      </c>
      <c r="U3098">
        <f t="shared" si="538"/>
        <v>203095</v>
      </c>
      <c r="V3098" s="7">
        <f>IFERROR(VLOOKUP(VALUE(L3098),工作表2!$A:$N,14,1)/50,0)</f>
        <v>1110143.93</v>
      </c>
      <c r="W3098" s="7">
        <f>IFERROR(VLOOKUP(VALUE(M3098),工作表2!$A:$N,14,1)/50,0)</f>
        <v>1110143.93</v>
      </c>
      <c r="X3098" s="7">
        <f>IFERROR(VLOOKUP(VALUE(N3098),工作表2!$A:$N,14,1)/50,0)</f>
        <v>1110143.93</v>
      </c>
      <c r="Y3098" s="7">
        <f>IFERROR(VLOOKUP(VALUE(O3098),工作表2!$A:$N,14,1)/50,0)</f>
        <v>1110143.93</v>
      </c>
      <c r="Z3098" s="7">
        <f>IFERROR(VLOOKUP(VALUE(P3098),工作表2!$A:$N,14,1)/50,0)</f>
        <v>1110143.93</v>
      </c>
      <c r="AA3098" s="7">
        <f>IFERROR(VLOOKUP(VALUE(Q3098),工作表2!$A:$N,14,1)/50,0)</f>
        <v>1110143.93</v>
      </c>
      <c r="AB3098" s="7">
        <f>IFERROR(VLOOKUP(VALUE(R3098),工作表2!$A:$N,14,1)/50,0)</f>
        <v>1110143.93</v>
      </c>
      <c r="AC3098" s="7">
        <f>IFERROR(VLOOKUP(VALUE(S3098),工作表2!$A:$N,14,1)/50,0)</f>
        <v>1110143.93</v>
      </c>
      <c r="AD3098" s="7">
        <f>IFERROR(VLOOKUP(VALUE(T3098),工作表2!$A:$N,14,1)/50,0)</f>
        <v>1110143.93</v>
      </c>
      <c r="AE3098" s="7">
        <f>IFERROR(VLOOKUP(VALUE(U3098),工作表2!$A:$N,14,1),0)</f>
        <v>166498262</v>
      </c>
      <c r="AF3098" s="7">
        <f t="shared" si="539"/>
        <v>176489557.37</v>
      </c>
    </row>
    <row r="3099" spans="1:32" x14ac:dyDescent="0.15">
      <c r="A3099" s="8">
        <v>103095</v>
      </c>
      <c r="B3099" s="3" t="s">
        <v>11278</v>
      </c>
      <c r="C3099" t="s">
        <v>11279</v>
      </c>
      <c r="D3099" t="s">
        <v>11264</v>
      </c>
      <c r="E3099" t="s">
        <v>11286</v>
      </c>
      <c r="F3099" t="s">
        <v>11266</v>
      </c>
      <c r="G3099" t="s">
        <v>11275</v>
      </c>
      <c r="H3099" t="s">
        <v>11283</v>
      </c>
      <c r="I3099" t="s">
        <v>11287</v>
      </c>
      <c r="J3099" t="s">
        <v>11270</v>
      </c>
      <c r="K3099" t="s">
        <v>11289</v>
      </c>
      <c r="L3099">
        <f t="shared" si="529"/>
        <v>100929</v>
      </c>
      <c r="M3099">
        <f t="shared" si="530"/>
        <v>100930</v>
      </c>
      <c r="N3099">
        <f t="shared" si="531"/>
        <v>100929</v>
      </c>
      <c r="O3099">
        <f t="shared" si="532"/>
        <v>100929</v>
      </c>
      <c r="P3099">
        <f t="shared" si="533"/>
        <v>100928</v>
      </c>
      <c r="Q3099">
        <f t="shared" si="534"/>
        <v>100928</v>
      </c>
      <c r="R3099">
        <f t="shared" si="535"/>
        <v>100929</v>
      </c>
      <c r="S3099">
        <f t="shared" si="536"/>
        <v>100928</v>
      </c>
      <c r="T3099">
        <f t="shared" si="537"/>
        <v>100929</v>
      </c>
      <c r="U3099">
        <f t="shared" si="538"/>
        <v>203096</v>
      </c>
      <c r="V3099" s="7">
        <f>IFERROR(VLOOKUP(VALUE(L3099),工作表2!$A:$N,14,1)/50,0)</f>
        <v>1110143.93</v>
      </c>
      <c r="W3099" s="7">
        <f>IFERROR(VLOOKUP(VALUE(M3099),工作表2!$A:$N,14,1)/50,0)</f>
        <v>1110143.93</v>
      </c>
      <c r="X3099" s="7">
        <f>IFERROR(VLOOKUP(VALUE(N3099),工作表2!$A:$N,14,1)/50,0)</f>
        <v>1110143.93</v>
      </c>
      <c r="Y3099" s="7">
        <f>IFERROR(VLOOKUP(VALUE(O3099),工作表2!$A:$N,14,1)/50,0)</f>
        <v>1110143.93</v>
      </c>
      <c r="Z3099" s="7">
        <f>IFERROR(VLOOKUP(VALUE(P3099),工作表2!$A:$N,14,1)/50,0)</f>
        <v>1110143.93</v>
      </c>
      <c r="AA3099" s="7">
        <f>IFERROR(VLOOKUP(VALUE(Q3099),工作表2!$A:$N,14,1)/50,0)</f>
        <v>1110143.93</v>
      </c>
      <c r="AB3099" s="7">
        <f>IFERROR(VLOOKUP(VALUE(R3099),工作表2!$A:$N,14,1)/50,0)</f>
        <v>1110143.93</v>
      </c>
      <c r="AC3099" s="7">
        <f>IFERROR(VLOOKUP(VALUE(S3099),工作表2!$A:$N,14,1)/50,0)</f>
        <v>1110143.93</v>
      </c>
      <c r="AD3099" s="7">
        <f>IFERROR(VLOOKUP(VALUE(T3099),工作表2!$A:$N,14,1)/50,0)</f>
        <v>1110143.93</v>
      </c>
      <c r="AE3099" s="7">
        <f>IFERROR(VLOOKUP(VALUE(U3099),工作表2!$A:$N,14,1),0)</f>
        <v>166581262</v>
      </c>
      <c r="AF3099" s="7">
        <f t="shared" si="539"/>
        <v>176572557.37</v>
      </c>
    </row>
    <row r="3100" spans="1:32" x14ac:dyDescent="0.15">
      <c r="A3100" s="8">
        <v>103096</v>
      </c>
      <c r="B3100" s="3" t="s">
        <v>11290</v>
      </c>
      <c r="C3100" t="s">
        <v>11263</v>
      </c>
      <c r="D3100" t="s">
        <v>11272</v>
      </c>
      <c r="E3100" t="s">
        <v>11286</v>
      </c>
      <c r="F3100" t="s">
        <v>11274</v>
      </c>
      <c r="G3100" t="s">
        <v>11267</v>
      </c>
      <c r="H3100" t="s">
        <v>11276</v>
      </c>
      <c r="I3100" t="s">
        <v>11284</v>
      </c>
      <c r="J3100" t="s">
        <v>11291</v>
      </c>
      <c r="K3100" t="s">
        <v>11292</v>
      </c>
      <c r="L3100">
        <f t="shared" si="529"/>
        <v>100930</v>
      </c>
      <c r="M3100">
        <f t="shared" si="530"/>
        <v>100929</v>
      </c>
      <c r="N3100">
        <f t="shared" si="531"/>
        <v>100930</v>
      </c>
      <c r="O3100">
        <f t="shared" si="532"/>
        <v>100929</v>
      </c>
      <c r="P3100">
        <f t="shared" si="533"/>
        <v>100929</v>
      </c>
      <c r="Q3100">
        <f t="shared" si="534"/>
        <v>100929</v>
      </c>
      <c r="R3100">
        <f t="shared" si="535"/>
        <v>100928</v>
      </c>
      <c r="S3100">
        <f t="shared" si="536"/>
        <v>100929</v>
      </c>
      <c r="T3100">
        <f t="shared" si="537"/>
        <v>100930</v>
      </c>
      <c r="U3100">
        <f t="shared" si="538"/>
        <v>203097</v>
      </c>
      <c r="V3100" s="7">
        <f>IFERROR(VLOOKUP(VALUE(L3100),工作表2!$A:$N,14,1)/50,0)</f>
        <v>1110143.93</v>
      </c>
      <c r="W3100" s="7">
        <f>IFERROR(VLOOKUP(VALUE(M3100),工作表2!$A:$N,14,1)/50,0)</f>
        <v>1110143.93</v>
      </c>
      <c r="X3100" s="7">
        <f>IFERROR(VLOOKUP(VALUE(N3100),工作表2!$A:$N,14,1)/50,0)</f>
        <v>1110143.93</v>
      </c>
      <c r="Y3100" s="7">
        <f>IFERROR(VLOOKUP(VALUE(O3100),工作表2!$A:$N,14,1)/50,0)</f>
        <v>1110143.93</v>
      </c>
      <c r="Z3100" s="7">
        <f>IFERROR(VLOOKUP(VALUE(P3100),工作表2!$A:$N,14,1)/50,0)</f>
        <v>1110143.93</v>
      </c>
      <c r="AA3100" s="7">
        <f>IFERROR(VLOOKUP(VALUE(Q3100),工作表2!$A:$N,14,1)/50,0)</f>
        <v>1110143.93</v>
      </c>
      <c r="AB3100" s="7">
        <f>IFERROR(VLOOKUP(VALUE(R3100),工作表2!$A:$N,14,1)/50,0)</f>
        <v>1110143.93</v>
      </c>
      <c r="AC3100" s="7">
        <f>IFERROR(VLOOKUP(VALUE(S3100),工作表2!$A:$N,14,1)/50,0)</f>
        <v>1110143.93</v>
      </c>
      <c r="AD3100" s="7">
        <f>IFERROR(VLOOKUP(VALUE(T3100),工作表2!$A:$N,14,1)/50,0)</f>
        <v>1110143.93</v>
      </c>
      <c r="AE3100" s="7">
        <f>IFERROR(VLOOKUP(VALUE(U3100),工作表2!$A:$N,14,1),0)</f>
        <v>169570251</v>
      </c>
      <c r="AF3100" s="7">
        <f t="shared" si="539"/>
        <v>179561546.37</v>
      </c>
    </row>
    <row r="3101" spans="1:32" x14ac:dyDescent="0.15">
      <c r="A3101" s="8">
        <v>103097</v>
      </c>
      <c r="B3101" s="3" t="s">
        <v>11262</v>
      </c>
      <c r="C3101" t="s">
        <v>11263</v>
      </c>
      <c r="D3101" t="s">
        <v>11272</v>
      </c>
      <c r="E3101" t="s">
        <v>11273</v>
      </c>
      <c r="F3101" t="s">
        <v>11293</v>
      </c>
      <c r="G3101" t="s">
        <v>11275</v>
      </c>
      <c r="H3101" t="s">
        <v>11276</v>
      </c>
      <c r="I3101" t="s">
        <v>11284</v>
      </c>
      <c r="J3101" t="s">
        <v>11291</v>
      </c>
      <c r="K3101" t="s">
        <v>11294</v>
      </c>
      <c r="L3101">
        <f t="shared" si="529"/>
        <v>100928</v>
      </c>
      <c r="M3101">
        <f t="shared" si="530"/>
        <v>100929</v>
      </c>
      <c r="N3101">
        <f t="shared" si="531"/>
        <v>100930</v>
      </c>
      <c r="O3101">
        <f t="shared" si="532"/>
        <v>100928</v>
      </c>
      <c r="P3101">
        <f t="shared" si="533"/>
        <v>100930</v>
      </c>
      <c r="Q3101">
        <f t="shared" si="534"/>
        <v>100928</v>
      </c>
      <c r="R3101">
        <f t="shared" si="535"/>
        <v>100928</v>
      </c>
      <c r="S3101">
        <f t="shared" si="536"/>
        <v>100929</v>
      </c>
      <c r="T3101">
        <f t="shared" si="537"/>
        <v>100930</v>
      </c>
      <c r="U3101">
        <f t="shared" si="538"/>
        <v>203098</v>
      </c>
      <c r="V3101" s="7">
        <f>IFERROR(VLOOKUP(VALUE(L3101),工作表2!$A:$N,14,1)/50,0)</f>
        <v>1110143.93</v>
      </c>
      <c r="W3101" s="7">
        <f>IFERROR(VLOOKUP(VALUE(M3101),工作表2!$A:$N,14,1)/50,0)</f>
        <v>1110143.93</v>
      </c>
      <c r="X3101" s="7">
        <f>IFERROR(VLOOKUP(VALUE(N3101),工作表2!$A:$N,14,1)/50,0)</f>
        <v>1110143.93</v>
      </c>
      <c r="Y3101" s="7">
        <f>IFERROR(VLOOKUP(VALUE(O3101),工作表2!$A:$N,14,1)/50,0)</f>
        <v>1110143.93</v>
      </c>
      <c r="Z3101" s="7">
        <f>IFERROR(VLOOKUP(VALUE(P3101),工作表2!$A:$N,14,1)/50,0)</f>
        <v>1110143.93</v>
      </c>
      <c r="AA3101" s="7">
        <f>IFERROR(VLOOKUP(VALUE(Q3101),工作表2!$A:$N,14,1)/50,0)</f>
        <v>1110143.93</v>
      </c>
      <c r="AB3101" s="7">
        <f>IFERROR(VLOOKUP(VALUE(R3101),工作表2!$A:$N,14,1)/50,0)</f>
        <v>1110143.93</v>
      </c>
      <c r="AC3101" s="7">
        <f>IFERROR(VLOOKUP(VALUE(S3101),工作表2!$A:$N,14,1)/50,0)</f>
        <v>1110143.93</v>
      </c>
      <c r="AD3101" s="7">
        <f>IFERROR(VLOOKUP(VALUE(T3101),工作表2!$A:$N,14,1)/50,0)</f>
        <v>1110143.93</v>
      </c>
      <c r="AE3101" s="7">
        <f>IFERROR(VLOOKUP(VALUE(U3101),工作表2!$A:$N,14,1),0)</f>
        <v>168259024</v>
      </c>
      <c r="AF3101" s="7">
        <f t="shared" si="539"/>
        <v>178250319.37</v>
      </c>
    </row>
    <row r="3102" spans="1:32" x14ac:dyDescent="0.15">
      <c r="A3102" s="8">
        <v>103098</v>
      </c>
      <c r="B3102" s="3" t="s">
        <v>11290</v>
      </c>
      <c r="C3102" t="s">
        <v>11282</v>
      </c>
      <c r="D3102" t="s">
        <v>11272</v>
      </c>
      <c r="E3102" t="s">
        <v>11286</v>
      </c>
      <c r="F3102" t="s">
        <v>11293</v>
      </c>
      <c r="G3102" t="s">
        <v>11267</v>
      </c>
      <c r="H3102" t="s">
        <v>11276</v>
      </c>
      <c r="I3102" t="s">
        <v>11287</v>
      </c>
      <c r="J3102" t="s">
        <v>11270</v>
      </c>
      <c r="K3102" t="s">
        <v>11295</v>
      </c>
      <c r="L3102">
        <f t="shared" si="529"/>
        <v>100930</v>
      </c>
      <c r="M3102">
        <f t="shared" si="530"/>
        <v>100928</v>
      </c>
      <c r="N3102">
        <f t="shared" si="531"/>
        <v>100930</v>
      </c>
      <c r="O3102">
        <f t="shared" si="532"/>
        <v>100929</v>
      </c>
      <c r="P3102">
        <f t="shared" si="533"/>
        <v>100930</v>
      </c>
      <c r="Q3102">
        <f t="shared" si="534"/>
        <v>100929</v>
      </c>
      <c r="R3102">
        <f t="shared" si="535"/>
        <v>100928</v>
      </c>
      <c r="S3102">
        <f t="shared" si="536"/>
        <v>100928</v>
      </c>
      <c r="T3102">
        <f t="shared" si="537"/>
        <v>100929</v>
      </c>
      <c r="U3102">
        <f t="shared" si="538"/>
        <v>203099</v>
      </c>
      <c r="V3102" s="7">
        <f>IFERROR(VLOOKUP(VALUE(L3102),工作表2!$A:$N,14,1)/50,0)</f>
        <v>1110143.93</v>
      </c>
      <c r="W3102" s="7">
        <f>IFERROR(VLOOKUP(VALUE(M3102),工作表2!$A:$N,14,1)/50,0)</f>
        <v>1110143.93</v>
      </c>
      <c r="X3102" s="7">
        <f>IFERROR(VLOOKUP(VALUE(N3102),工作表2!$A:$N,14,1)/50,0)</f>
        <v>1110143.93</v>
      </c>
      <c r="Y3102" s="7">
        <f>IFERROR(VLOOKUP(VALUE(O3102),工作表2!$A:$N,14,1)/50,0)</f>
        <v>1110143.93</v>
      </c>
      <c r="Z3102" s="7">
        <f>IFERROR(VLOOKUP(VALUE(P3102),工作表2!$A:$N,14,1)/50,0)</f>
        <v>1110143.93</v>
      </c>
      <c r="AA3102" s="7">
        <f>IFERROR(VLOOKUP(VALUE(Q3102),工作表2!$A:$N,14,1)/50,0)</f>
        <v>1110143.93</v>
      </c>
      <c r="AB3102" s="7">
        <f>IFERROR(VLOOKUP(VALUE(R3102),工作表2!$A:$N,14,1)/50,0)</f>
        <v>1110143.93</v>
      </c>
      <c r="AC3102" s="7">
        <f>IFERROR(VLOOKUP(VALUE(S3102),工作表2!$A:$N,14,1)/50,0)</f>
        <v>1110143.93</v>
      </c>
      <c r="AD3102" s="7">
        <f>IFERROR(VLOOKUP(VALUE(T3102),工作表2!$A:$N,14,1)/50,0)</f>
        <v>1110143.93</v>
      </c>
      <c r="AE3102" s="7">
        <f>IFERROR(VLOOKUP(VALUE(U3102),工作表2!$A:$N,14,1),0)</f>
        <v>168924315.5</v>
      </c>
      <c r="AF3102" s="7">
        <f t="shared" si="539"/>
        <v>178915610.87</v>
      </c>
    </row>
    <row r="3103" spans="1:32" x14ac:dyDescent="0.15">
      <c r="A3103" s="8">
        <v>103099</v>
      </c>
      <c r="B3103" s="3" t="s">
        <v>11262</v>
      </c>
      <c r="C3103" t="s">
        <v>11282</v>
      </c>
      <c r="D3103" t="s">
        <v>11264</v>
      </c>
      <c r="E3103" t="s">
        <v>11273</v>
      </c>
      <c r="F3103" t="s">
        <v>11266</v>
      </c>
      <c r="G3103" t="s">
        <v>11267</v>
      </c>
      <c r="H3103" t="s">
        <v>11276</v>
      </c>
      <c r="I3103" t="s">
        <v>11284</v>
      </c>
      <c r="J3103" t="s">
        <v>11270</v>
      </c>
      <c r="K3103" t="s">
        <v>11296</v>
      </c>
      <c r="L3103">
        <f t="shared" si="529"/>
        <v>100928</v>
      </c>
      <c r="M3103">
        <f t="shared" si="530"/>
        <v>100928</v>
      </c>
      <c r="N3103">
        <f t="shared" si="531"/>
        <v>100929</v>
      </c>
      <c r="O3103">
        <f t="shared" si="532"/>
        <v>100928</v>
      </c>
      <c r="P3103">
        <f t="shared" si="533"/>
        <v>100928</v>
      </c>
      <c r="Q3103">
        <f t="shared" si="534"/>
        <v>100929</v>
      </c>
      <c r="R3103">
        <f t="shared" si="535"/>
        <v>100928</v>
      </c>
      <c r="S3103">
        <f t="shared" si="536"/>
        <v>100929</v>
      </c>
      <c r="T3103">
        <f t="shared" si="537"/>
        <v>100929</v>
      </c>
      <c r="U3103">
        <f t="shared" si="538"/>
        <v>203100</v>
      </c>
      <c r="V3103" s="7">
        <f>IFERROR(VLOOKUP(VALUE(L3103),工作表2!$A:$N,14,1)/50,0)</f>
        <v>1110143.93</v>
      </c>
      <c r="W3103" s="7">
        <f>IFERROR(VLOOKUP(VALUE(M3103),工作表2!$A:$N,14,1)/50,0)</f>
        <v>1110143.93</v>
      </c>
      <c r="X3103" s="7">
        <f>IFERROR(VLOOKUP(VALUE(N3103),工作表2!$A:$N,14,1)/50,0)</f>
        <v>1110143.93</v>
      </c>
      <c r="Y3103" s="7">
        <f>IFERROR(VLOOKUP(VALUE(O3103),工作表2!$A:$N,14,1)/50,0)</f>
        <v>1110143.93</v>
      </c>
      <c r="Z3103" s="7">
        <f>IFERROR(VLOOKUP(VALUE(P3103),工作表2!$A:$N,14,1)/50,0)</f>
        <v>1110143.93</v>
      </c>
      <c r="AA3103" s="7">
        <f>IFERROR(VLOOKUP(VALUE(Q3103),工作表2!$A:$N,14,1)/50,0)</f>
        <v>1110143.93</v>
      </c>
      <c r="AB3103" s="7">
        <f>IFERROR(VLOOKUP(VALUE(R3103),工作表2!$A:$N,14,1)/50,0)</f>
        <v>1110143.93</v>
      </c>
      <c r="AC3103" s="7">
        <f>IFERROR(VLOOKUP(VALUE(S3103),工作表2!$A:$N,14,1)/50,0)</f>
        <v>1110143.93</v>
      </c>
      <c r="AD3103" s="7">
        <f>IFERROR(VLOOKUP(VALUE(T3103),工作表2!$A:$N,14,1)/50,0)</f>
        <v>1110143.93</v>
      </c>
      <c r="AE3103" s="7">
        <f>IFERROR(VLOOKUP(VALUE(U3103),工作表2!$A:$N,14,1),0)</f>
        <v>169822815</v>
      </c>
      <c r="AF3103" s="7">
        <f t="shared" si="539"/>
        <v>179814110.37</v>
      </c>
    </row>
    <row r="3104" spans="1:32" x14ac:dyDescent="0.15">
      <c r="A3104" s="8">
        <v>103100</v>
      </c>
      <c r="B3104" s="3" t="s">
        <v>11297</v>
      </c>
      <c r="C3104" t="s">
        <v>11298</v>
      </c>
      <c r="D3104" t="s">
        <v>11299</v>
      </c>
      <c r="E3104" t="s">
        <v>11300</v>
      </c>
      <c r="F3104" t="s">
        <v>11301</v>
      </c>
      <c r="G3104" t="s">
        <v>11302</v>
      </c>
      <c r="H3104" t="s">
        <v>11303</v>
      </c>
      <c r="I3104" t="s">
        <v>11304</v>
      </c>
      <c r="J3104" t="s">
        <v>11305</v>
      </c>
      <c r="K3104" t="s">
        <v>11306</v>
      </c>
      <c r="L3104">
        <f t="shared" si="529"/>
        <v>100931</v>
      </c>
      <c r="M3104">
        <f t="shared" si="530"/>
        <v>100932</v>
      </c>
      <c r="N3104">
        <f t="shared" si="531"/>
        <v>100931</v>
      </c>
      <c r="O3104">
        <f t="shared" si="532"/>
        <v>100932</v>
      </c>
      <c r="P3104">
        <f t="shared" si="533"/>
        <v>100931</v>
      </c>
      <c r="Q3104">
        <f t="shared" si="534"/>
        <v>100933</v>
      </c>
      <c r="R3104">
        <f t="shared" si="535"/>
        <v>100932</v>
      </c>
      <c r="S3104">
        <f t="shared" si="536"/>
        <v>100931</v>
      </c>
      <c r="T3104">
        <f t="shared" si="537"/>
        <v>100933</v>
      </c>
      <c r="U3104">
        <f t="shared" si="538"/>
        <v>203101</v>
      </c>
      <c r="V3104" s="7">
        <f>IFERROR(VLOOKUP(VALUE(L3104),工作表2!$A:$N,14,1)/50,0)</f>
        <v>1118089.53</v>
      </c>
      <c r="W3104" s="7">
        <f>IFERROR(VLOOKUP(VALUE(M3104),工作表2!$A:$N,14,1)/50,0)</f>
        <v>1118089.53</v>
      </c>
      <c r="X3104" s="7">
        <f>IFERROR(VLOOKUP(VALUE(N3104),工作表2!$A:$N,14,1)/50,0)</f>
        <v>1118089.53</v>
      </c>
      <c r="Y3104" s="7">
        <f>IFERROR(VLOOKUP(VALUE(O3104),工作表2!$A:$N,14,1)/50,0)</f>
        <v>1118089.53</v>
      </c>
      <c r="Z3104" s="7">
        <f>IFERROR(VLOOKUP(VALUE(P3104),工作表2!$A:$N,14,1)/50,0)</f>
        <v>1118089.53</v>
      </c>
      <c r="AA3104" s="7">
        <f>IFERROR(VLOOKUP(VALUE(Q3104),工作表2!$A:$N,14,1)/50,0)</f>
        <v>1118089.53</v>
      </c>
      <c r="AB3104" s="7">
        <f>IFERROR(VLOOKUP(VALUE(R3104),工作表2!$A:$N,14,1)/50,0)</f>
        <v>1118089.53</v>
      </c>
      <c r="AC3104" s="7">
        <f>IFERROR(VLOOKUP(VALUE(S3104),工作表2!$A:$N,14,1)/50,0)</f>
        <v>1118089.53</v>
      </c>
      <c r="AD3104" s="7">
        <f>IFERROR(VLOOKUP(VALUE(T3104),工作表2!$A:$N,14,1)/50,0)</f>
        <v>1118089.53</v>
      </c>
      <c r="AE3104" s="7">
        <f>IFERROR(VLOOKUP(VALUE(U3104),工作表2!$A:$N,14,1),0)</f>
        <v>167305840</v>
      </c>
      <c r="AF3104" s="7">
        <f t="shared" si="539"/>
        <v>177368645.77000001</v>
      </c>
    </row>
    <row r="3105" spans="1:32" x14ac:dyDescent="0.15">
      <c r="A3105" s="8">
        <v>103101</v>
      </c>
      <c r="B3105" s="3" t="s">
        <v>11297</v>
      </c>
      <c r="C3105" t="s">
        <v>11298</v>
      </c>
      <c r="D3105" t="s">
        <v>11307</v>
      </c>
      <c r="E3105" t="s">
        <v>11300</v>
      </c>
      <c r="F3105" t="s">
        <v>11308</v>
      </c>
      <c r="G3105" t="s">
        <v>11309</v>
      </c>
      <c r="H3105" t="s">
        <v>11303</v>
      </c>
      <c r="I3105" t="s">
        <v>11304</v>
      </c>
      <c r="J3105" t="s">
        <v>11305</v>
      </c>
      <c r="K3105" t="s">
        <v>11310</v>
      </c>
      <c r="L3105">
        <f t="shared" si="529"/>
        <v>100931</v>
      </c>
      <c r="M3105">
        <f t="shared" si="530"/>
        <v>100932</v>
      </c>
      <c r="N3105">
        <f t="shared" si="531"/>
        <v>100932</v>
      </c>
      <c r="O3105">
        <f t="shared" si="532"/>
        <v>100932</v>
      </c>
      <c r="P3105">
        <f t="shared" si="533"/>
        <v>100933</v>
      </c>
      <c r="Q3105">
        <f t="shared" si="534"/>
        <v>100931</v>
      </c>
      <c r="R3105">
        <f t="shared" si="535"/>
        <v>100932</v>
      </c>
      <c r="S3105">
        <f t="shared" si="536"/>
        <v>100931</v>
      </c>
      <c r="T3105">
        <f t="shared" si="537"/>
        <v>100933</v>
      </c>
      <c r="U3105">
        <f t="shared" si="538"/>
        <v>203102</v>
      </c>
      <c r="V3105" s="7">
        <f>IFERROR(VLOOKUP(VALUE(L3105),工作表2!$A:$N,14,1)/50,0)</f>
        <v>1118089.53</v>
      </c>
      <c r="W3105" s="7">
        <f>IFERROR(VLOOKUP(VALUE(M3105),工作表2!$A:$N,14,1)/50,0)</f>
        <v>1118089.53</v>
      </c>
      <c r="X3105" s="7">
        <f>IFERROR(VLOOKUP(VALUE(N3105),工作表2!$A:$N,14,1)/50,0)</f>
        <v>1118089.53</v>
      </c>
      <c r="Y3105" s="7">
        <f>IFERROR(VLOOKUP(VALUE(O3105),工作表2!$A:$N,14,1)/50,0)</f>
        <v>1118089.53</v>
      </c>
      <c r="Z3105" s="7">
        <f>IFERROR(VLOOKUP(VALUE(P3105),工作表2!$A:$N,14,1)/50,0)</f>
        <v>1118089.53</v>
      </c>
      <c r="AA3105" s="7">
        <f>IFERROR(VLOOKUP(VALUE(Q3105),工作表2!$A:$N,14,1)/50,0)</f>
        <v>1118089.53</v>
      </c>
      <c r="AB3105" s="7">
        <f>IFERROR(VLOOKUP(VALUE(R3105),工作表2!$A:$N,14,1)/50,0)</f>
        <v>1118089.53</v>
      </c>
      <c r="AC3105" s="7">
        <f>IFERROR(VLOOKUP(VALUE(S3105),工作表2!$A:$N,14,1)/50,0)</f>
        <v>1118089.53</v>
      </c>
      <c r="AD3105" s="7">
        <f>IFERROR(VLOOKUP(VALUE(T3105),工作表2!$A:$N,14,1)/50,0)</f>
        <v>1118089.53</v>
      </c>
      <c r="AE3105" s="7">
        <f>IFERROR(VLOOKUP(VALUE(U3105),工作表2!$A:$N,14,1),0)</f>
        <v>167388829.5</v>
      </c>
      <c r="AF3105" s="7">
        <f t="shared" si="539"/>
        <v>177451635.27000001</v>
      </c>
    </row>
    <row r="3106" spans="1:32" x14ac:dyDescent="0.15">
      <c r="A3106" s="8">
        <v>103102</v>
      </c>
      <c r="B3106" s="3" t="s">
        <v>11297</v>
      </c>
      <c r="C3106" t="s">
        <v>11311</v>
      </c>
      <c r="D3106" t="s">
        <v>11312</v>
      </c>
      <c r="E3106" t="s">
        <v>11313</v>
      </c>
      <c r="F3106" t="s">
        <v>11301</v>
      </c>
      <c r="G3106" t="s">
        <v>11314</v>
      </c>
      <c r="H3106" t="s">
        <v>11303</v>
      </c>
      <c r="I3106" t="s">
        <v>11315</v>
      </c>
      <c r="J3106" t="s">
        <v>11316</v>
      </c>
      <c r="K3106" t="s">
        <v>11317</v>
      </c>
      <c r="L3106">
        <f t="shared" si="529"/>
        <v>100931</v>
      </c>
      <c r="M3106">
        <f t="shared" si="530"/>
        <v>100931</v>
      </c>
      <c r="N3106">
        <f t="shared" si="531"/>
        <v>100933</v>
      </c>
      <c r="O3106">
        <f t="shared" si="532"/>
        <v>100931</v>
      </c>
      <c r="P3106">
        <f t="shared" si="533"/>
        <v>100931</v>
      </c>
      <c r="Q3106">
        <f t="shared" si="534"/>
        <v>100932</v>
      </c>
      <c r="R3106">
        <f t="shared" si="535"/>
        <v>100932</v>
      </c>
      <c r="S3106">
        <f t="shared" si="536"/>
        <v>100933</v>
      </c>
      <c r="T3106">
        <f t="shared" si="537"/>
        <v>100931</v>
      </c>
      <c r="U3106">
        <f t="shared" si="538"/>
        <v>203103</v>
      </c>
      <c r="V3106" s="7">
        <f>IFERROR(VLOOKUP(VALUE(L3106),工作表2!$A:$N,14,1)/50,0)</f>
        <v>1118089.53</v>
      </c>
      <c r="W3106" s="7">
        <f>IFERROR(VLOOKUP(VALUE(M3106),工作表2!$A:$N,14,1)/50,0)</f>
        <v>1118089.53</v>
      </c>
      <c r="X3106" s="7">
        <f>IFERROR(VLOOKUP(VALUE(N3106),工作表2!$A:$N,14,1)/50,0)</f>
        <v>1118089.53</v>
      </c>
      <c r="Y3106" s="7">
        <f>IFERROR(VLOOKUP(VALUE(O3106),工作表2!$A:$N,14,1)/50,0)</f>
        <v>1118089.53</v>
      </c>
      <c r="Z3106" s="7">
        <f>IFERROR(VLOOKUP(VALUE(P3106),工作表2!$A:$N,14,1)/50,0)</f>
        <v>1118089.53</v>
      </c>
      <c r="AA3106" s="7">
        <f>IFERROR(VLOOKUP(VALUE(Q3106),工作表2!$A:$N,14,1)/50,0)</f>
        <v>1118089.53</v>
      </c>
      <c r="AB3106" s="7">
        <f>IFERROR(VLOOKUP(VALUE(R3106),工作表2!$A:$N,14,1)/50,0)</f>
        <v>1118089.53</v>
      </c>
      <c r="AC3106" s="7">
        <f>IFERROR(VLOOKUP(VALUE(S3106),工作表2!$A:$N,14,1)/50,0)</f>
        <v>1118089.53</v>
      </c>
      <c r="AD3106" s="7">
        <f>IFERROR(VLOOKUP(VALUE(T3106),工作表2!$A:$N,14,1)/50,0)</f>
        <v>1118089.53</v>
      </c>
      <c r="AE3106" s="7">
        <f>IFERROR(VLOOKUP(VALUE(U3106),工作表2!$A:$N,14,1),0)</f>
        <v>167471851</v>
      </c>
      <c r="AF3106" s="7">
        <f t="shared" si="539"/>
        <v>177534656.77000001</v>
      </c>
    </row>
    <row r="3107" spans="1:32" x14ac:dyDescent="0.15">
      <c r="A3107" s="8">
        <v>103103</v>
      </c>
      <c r="B3107" s="3" t="s">
        <v>11318</v>
      </c>
      <c r="C3107" t="s">
        <v>11298</v>
      </c>
      <c r="D3107" t="s">
        <v>11299</v>
      </c>
      <c r="E3107" t="s">
        <v>11300</v>
      </c>
      <c r="F3107" t="s">
        <v>11319</v>
      </c>
      <c r="G3107" t="s">
        <v>11309</v>
      </c>
      <c r="H3107" t="s">
        <v>11320</v>
      </c>
      <c r="I3107" t="s">
        <v>11321</v>
      </c>
      <c r="J3107" t="s">
        <v>11316</v>
      </c>
      <c r="K3107" t="s">
        <v>11322</v>
      </c>
      <c r="L3107">
        <f t="shared" si="529"/>
        <v>100932</v>
      </c>
      <c r="M3107">
        <f t="shared" si="530"/>
        <v>100932</v>
      </c>
      <c r="N3107">
        <f t="shared" si="531"/>
        <v>100931</v>
      </c>
      <c r="O3107">
        <f t="shared" si="532"/>
        <v>100932</v>
      </c>
      <c r="P3107">
        <f t="shared" si="533"/>
        <v>100932</v>
      </c>
      <c r="Q3107">
        <f t="shared" si="534"/>
        <v>100931</v>
      </c>
      <c r="R3107">
        <f t="shared" si="535"/>
        <v>100933</v>
      </c>
      <c r="S3107">
        <f t="shared" si="536"/>
        <v>100932</v>
      </c>
      <c r="T3107">
        <f t="shared" si="537"/>
        <v>100931</v>
      </c>
      <c r="U3107">
        <f t="shared" si="538"/>
        <v>203104</v>
      </c>
      <c r="V3107" s="7">
        <f>IFERROR(VLOOKUP(VALUE(L3107),工作表2!$A:$N,14,1)/50,0)</f>
        <v>1118089.53</v>
      </c>
      <c r="W3107" s="7">
        <f>IFERROR(VLOOKUP(VALUE(M3107),工作表2!$A:$N,14,1)/50,0)</f>
        <v>1118089.53</v>
      </c>
      <c r="X3107" s="7">
        <f>IFERROR(VLOOKUP(VALUE(N3107),工作表2!$A:$N,14,1)/50,0)</f>
        <v>1118089.53</v>
      </c>
      <c r="Y3107" s="7">
        <f>IFERROR(VLOOKUP(VALUE(O3107),工作表2!$A:$N,14,1)/50,0)</f>
        <v>1118089.53</v>
      </c>
      <c r="Z3107" s="7">
        <f>IFERROR(VLOOKUP(VALUE(P3107),工作表2!$A:$N,14,1)/50,0)</f>
        <v>1118089.53</v>
      </c>
      <c r="AA3107" s="7">
        <f>IFERROR(VLOOKUP(VALUE(Q3107),工作表2!$A:$N,14,1)/50,0)</f>
        <v>1118089.53</v>
      </c>
      <c r="AB3107" s="7">
        <f>IFERROR(VLOOKUP(VALUE(R3107),工作表2!$A:$N,14,1)/50,0)</f>
        <v>1118089.53</v>
      </c>
      <c r="AC3107" s="7">
        <f>IFERROR(VLOOKUP(VALUE(S3107),工作表2!$A:$N,14,1)/50,0)</f>
        <v>1118089.53</v>
      </c>
      <c r="AD3107" s="7">
        <f>IFERROR(VLOOKUP(VALUE(T3107),工作表2!$A:$N,14,1)/50,0)</f>
        <v>1118089.53</v>
      </c>
      <c r="AE3107" s="7">
        <f>IFERROR(VLOOKUP(VALUE(U3107),工作表2!$A:$N,14,1),0)</f>
        <v>170476027</v>
      </c>
      <c r="AF3107" s="7">
        <f t="shared" si="539"/>
        <v>180538832.77000001</v>
      </c>
    </row>
    <row r="3108" spans="1:32" x14ac:dyDescent="0.15">
      <c r="A3108" s="8">
        <v>103104</v>
      </c>
      <c r="B3108" s="3" t="s">
        <v>11318</v>
      </c>
      <c r="C3108" t="s">
        <v>11323</v>
      </c>
      <c r="D3108" t="s">
        <v>11312</v>
      </c>
      <c r="E3108" t="s">
        <v>11313</v>
      </c>
      <c r="F3108" t="s">
        <v>11319</v>
      </c>
      <c r="G3108" t="s">
        <v>11309</v>
      </c>
      <c r="H3108" t="s">
        <v>11324</v>
      </c>
      <c r="I3108" t="s">
        <v>11304</v>
      </c>
      <c r="J3108" t="s">
        <v>11305</v>
      </c>
      <c r="K3108" t="s">
        <v>11325</v>
      </c>
      <c r="L3108">
        <f t="shared" si="529"/>
        <v>100932</v>
      </c>
      <c r="M3108">
        <f t="shared" si="530"/>
        <v>100933</v>
      </c>
      <c r="N3108">
        <f t="shared" si="531"/>
        <v>100933</v>
      </c>
      <c r="O3108">
        <f t="shared" si="532"/>
        <v>100931</v>
      </c>
      <c r="P3108">
        <f t="shared" si="533"/>
        <v>100932</v>
      </c>
      <c r="Q3108">
        <f t="shared" si="534"/>
        <v>100931</v>
      </c>
      <c r="R3108">
        <f t="shared" si="535"/>
        <v>100931</v>
      </c>
      <c r="S3108">
        <f t="shared" si="536"/>
        <v>100931</v>
      </c>
      <c r="T3108">
        <f t="shared" si="537"/>
        <v>100933</v>
      </c>
      <c r="U3108">
        <f t="shared" si="538"/>
        <v>203105</v>
      </c>
      <c r="V3108" s="7">
        <f>IFERROR(VLOOKUP(VALUE(L3108),工作表2!$A:$N,14,1)/50,0)</f>
        <v>1118089.53</v>
      </c>
      <c r="W3108" s="7">
        <f>IFERROR(VLOOKUP(VALUE(M3108),工作表2!$A:$N,14,1)/50,0)</f>
        <v>1118089.53</v>
      </c>
      <c r="X3108" s="7">
        <f>IFERROR(VLOOKUP(VALUE(N3108),工作表2!$A:$N,14,1)/50,0)</f>
        <v>1118089.53</v>
      </c>
      <c r="Y3108" s="7">
        <f>IFERROR(VLOOKUP(VALUE(O3108),工作表2!$A:$N,14,1)/50,0)</f>
        <v>1118089.53</v>
      </c>
      <c r="Z3108" s="7">
        <f>IFERROR(VLOOKUP(VALUE(P3108),工作表2!$A:$N,14,1)/50,0)</f>
        <v>1118089.53</v>
      </c>
      <c r="AA3108" s="7">
        <f>IFERROR(VLOOKUP(VALUE(Q3108),工作表2!$A:$N,14,1)/50,0)</f>
        <v>1118089.53</v>
      </c>
      <c r="AB3108" s="7">
        <f>IFERROR(VLOOKUP(VALUE(R3108),工作表2!$A:$N,14,1)/50,0)</f>
        <v>1118089.53</v>
      </c>
      <c r="AC3108" s="7">
        <f>IFERROR(VLOOKUP(VALUE(S3108),工作表2!$A:$N,14,1)/50,0)</f>
        <v>1118089.53</v>
      </c>
      <c r="AD3108" s="7">
        <f>IFERROR(VLOOKUP(VALUE(T3108),工作表2!$A:$N,14,1)/50,0)</f>
        <v>1118089.53</v>
      </c>
      <c r="AE3108" s="7">
        <f>IFERROR(VLOOKUP(VALUE(U3108),工作表2!$A:$N,14,1),0)</f>
        <v>167637992</v>
      </c>
      <c r="AF3108" s="7">
        <f t="shared" si="539"/>
        <v>177700797.77000001</v>
      </c>
    </row>
    <row r="3109" spans="1:32" x14ac:dyDescent="0.15">
      <c r="A3109" s="8">
        <v>103105</v>
      </c>
      <c r="B3109" s="3" t="s">
        <v>11297</v>
      </c>
      <c r="C3109" t="s">
        <v>11298</v>
      </c>
      <c r="D3109" t="s">
        <v>11312</v>
      </c>
      <c r="E3109" t="s">
        <v>11326</v>
      </c>
      <c r="F3109" t="s">
        <v>11308</v>
      </c>
      <c r="G3109" t="s">
        <v>11302</v>
      </c>
      <c r="H3109" t="s">
        <v>11324</v>
      </c>
      <c r="I3109" t="s">
        <v>11321</v>
      </c>
      <c r="J3109" t="s">
        <v>11316</v>
      </c>
      <c r="K3109" t="s">
        <v>11327</v>
      </c>
      <c r="L3109">
        <f t="shared" si="529"/>
        <v>100931</v>
      </c>
      <c r="M3109">
        <f t="shared" si="530"/>
        <v>100932</v>
      </c>
      <c r="N3109">
        <f t="shared" si="531"/>
        <v>100933</v>
      </c>
      <c r="O3109">
        <f t="shared" si="532"/>
        <v>100933</v>
      </c>
      <c r="P3109">
        <f t="shared" si="533"/>
        <v>100933</v>
      </c>
      <c r="Q3109">
        <f t="shared" si="534"/>
        <v>100933</v>
      </c>
      <c r="R3109">
        <f t="shared" si="535"/>
        <v>100931</v>
      </c>
      <c r="S3109">
        <f t="shared" si="536"/>
        <v>100932</v>
      </c>
      <c r="T3109">
        <f t="shared" si="537"/>
        <v>100931</v>
      </c>
      <c r="U3109">
        <f t="shared" si="538"/>
        <v>203106</v>
      </c>
      <c r="V3109" s="7">
        <f>IFERROR(VLOOKUP(VALUE(L3109),工作表2!$A:$N,14,1)/50,0)</f>
        <v>1118089.53</v>
      </c>
      <c r="W3109" s="7">
        <f>IFERROR(VLOOKUP(VALUE(M3109),工作表2!$A:$N,14,1)/50,0)</f>
        <v>1118089.53</v>
      </c>
      <c r="X3109" s="7">
        <f>IFERROR(VLOOKUP(VALUE(N3109),工作表2!$A:$N,14,1)/50,0)</f>
        <v>1118089.53</v>
      </c>
      <c r="Y3109" s="7">
        <f>IFERROR(VLOOKUP(VALUE(O3109),工作表2!$A:$N,14,1)/50,0)</f>
        <v>1118089.53</v>
      </c>
      <c r="Z3109" s="7">
        <f>IFERROR(VLOOKUP(VALUE(P3109),工作表2!$A:$N,14,1)/50,0)</f>
        <v>1118089.53</v>
      </c>
      <c r="AA3109" s="7">
        <f>IFERROR(VLOOKUP(VALUE(Q3109),工作表2!$A:$N,14,1)/50,0)</f>
        <v>1118089.53</v>
      </c>
      <c r="AB3109" s="7">
        <f>IFERROR(VLOOKUP(VALUE(R3109),工作表2!$A:$N,14,1)/50,0)</f>
        <v>1118089.53</v>
      </c>
      <c r="AC3109" s="7">
        <f>IFERROR(VLOOKUP(VALUE(S3109),工作表2!$A:$N,14,1)/50,0)</f>
        <v>1118089.53</v>
      </c>
      <c r="AD3109" s="7">
        <f>IFERROR(VLOOKUP(VALUE(T3109),工作表2!$A:$N,14,1)/50,0)</f>
        <v>1118089.53</v>
      </c>
      <c r="AE3109" s="7">
        <f>IFERROR(VLOOKUP(VALUE(U3109),工作表2!$A:$N,14,1),0)</f>
        <v>167721111</v>
      </c>
      <c r="AF3109" s="7">
        <f t="shared" si="539"/>
        <v>177783916.77000001</v>
      </c>
    </row>
    <row r="3110" spans="1:32" x14ac:dyDescent="0.15">
      <c r="A3110" s="8">
        <v>103106</v>
      </c>
      <c r="B3110" s="3" t="s">
        <v>11318</v>
      </c>
      <c r="C3110" t="s">
        <v>11323</v>
      </c>
      <c r="D3110" t="s">
        <v>11307</v>
      </c>
      <c r="E3110" t="s">
        <v>11326</v>
      </c>
      <c r="F3110" t="s">
        <v>11308</v>
      </c>
      <c r="G3110" t="s">
        <v>11314</v>
      </c>
      <c r="H3110" t="s">
        <v>11324</v>
      </c>
      <c r="I3110" t="s">
        <v>11321</v>
      </c>
      <c r="J3110" t="s">
        <v>11316</v>
      </c>
      <c r="K3110" t="s">
        <v>11328</v>
      </c>
      <c r="L3110">
        <f t="shared" si="529"/>
        <v>100932</v>
      </c>
      <c r="M3110">
        <f t="shared" si="530"/>
        <v>100933</v>
      </c>
      <c r="N3110">
        <f t="shared" si="531"/>
        <v>100932</v>
      </c>
      <c r="O3110">
        <f t="shared" si="532"/>
        <v>100933</v>
      </c>
      <c r="P3110">
        <f t="shared" si="533"/>
        <v>100933</v>
      </c>
      <c r="Q3110">
        <f t="shared" si="534"/>
        <v>100932</v>
      </c>
      <c r="R3110">
        <f t="shared" si="535"/>
        <v>100931</v>
      </c>
      <c r="S3110">
        <f t="shared" si="536"/>
        <v>100932</v>
      </c>
      <c r="T3110">
        <f t="shared" si="537"/>
        <v>100931</v>
      </c>
      <c r="U3110">
        <f t="shared" si="538"/>
        <v>203107</v>
      </c>
      <c r="V3110" s="7">
        <f>IFERROR(VLOOKUP(VALUE(L3110),工作表2!$A:$N,14,1)/50,0)</f>
        <v>1118089.53</v>
      </c>
      <c r="W3110" s="7">
        <f>IFERROR(VLOOKUP(VALUE(M3110),工作表2!$A:$N,14,1)/50,0)</f>
        <v>1118089.53</v>
      </c>
      <c r="X3110" s="7">
        <f>IFERROR(VLOOKUP(VALUE(N3110),工作表2!$A:$N,14,1)/50,0)</f>
        <v>1118089.53</v>
      </c>
      <c r="Y3110" s="7">
        <f>IFERROR(VLOOKUP(VALUE(O3110),工作表2!$A:$N,14,1)/50,0)</f>
        <v>1118089.53</v>
      </c>
      <c r="Z3110" s="7">
        <f>IFERROR(VLOOKUP(VALUE(P3110),工作表2!$A:$N,14,1)/50,0)</f>
        <v>1118089.53</v>
      </c>
      <c r="AA3110" s="7">
        <f>IFERROR(VLOOKUP(VALUE(Q3110),工作表2!$A:$N,14,1)/50,0)</f>
        <v>1118089.53</v>
      </c>
      <c r="AB3110" s="7">
        <f>IFERROR(VLOOKUP(VALUE(R3110),工作表2!$A:$N,14,1)/50,0)</f>
        <v>1118089.53</v>
      </c>
      <c r="AC3110" s="7">
        <f>IFERROR(VLOOKUP(VALUE(S3110),工作表2!$A:$N,14,1)/50,0)</f>
        <v>1118089.53</v>
      </c>
      <c r="AD3110" s="7">
        <f>IFERROR(VLOOKUP(VALUE(T3110),工作表2!$A:$N,14,1)/50,0)</f>
        <v>1118089.53</v>
      </c>
      <c r="AE3110" s="7">
        <f>IFERROR(VLOOKUP(VALUE(U3110),工作表2!$A:$N,14,1),0)</f>
        <v>170728656</v>
      </c>
      <c r="AF3110" s="7">
        <f t="shared" si="539"/>
        <v>180791461.77000001</v>
      </c>
    </row>
    <row r="3111" spans="1:32" x14ac:dyDescent="0.15">
      <c r="A3111" s="8">
        <v>103107</v>
      </c>
      <c r="B3111" s="3" t="s">
        <v>11318</v>
      </c>
      <c r="C3111" t="s">
        <v>11298</v>
      </c>
      <c r="D3111" t="s">
        <v>11307</v>
      </c>
      <c r="E3111" t="s">
        <v>11326</v>
      </c>
      <c r="F3111" t="s">
        <v>11308</v>
      </c>
      <c r="G3111" t="s">
        <v>11314</v>
      </c>
      <c r="H3111" t="s">
        <v>11303</v>
      </c>
      <c r="I3111" t="s">
        <v>11321</v>
      </c>
      <c r="J3111" t="s">
        <v>11329</v>
      </c>
      <c r="K3111" t="s">
        <v>11330</v>
      </c>
      <c r="L3111">
        <f t="shared" si="529"/>
        <v>100932</v>
      </c>
      <c r="M3111">
        <f t="shared" si="530"/>
        <v>100932</v>
      </c>
      <c r="N3111">
        <f t="shared" si="531"/>
        <v>100932</v>
      </c>
      <c r="O3111">
        <f t="shared" si="532"/>
        <v>100933</v>
      </c>
      <c r="P3111">
        <f t="shared" si="533"/>
        <v>100933</v>
      </c>
      <c r="Q3111">
        <f t="shared" si="534"/>
        <v>100932</v>
      </c>
      <c r="R3111">
        <f t="shared" si="535"/>
        <v>100932</v>
      </c>
      <c r="S3111">
        <f t="shared" si="536"/>
        <v>100932</v>
      </c>
      <c r="T3111">
        <f t="shared" si="537"/>
        <v>100932</v>
      </c>
      <c r="U3111">
        <f t="shared" si="538"/>
        <v>203108</v>
      </c>
      <c r="V3111" s="7">
        <f>IFERROR(VLOOKUP(VALUE(L3111),工作表2!$A:$N,14,1)/50,0)</f>
        <v>1118089.53</v>
      </c>
      <c r="W3111" s="7">
        <f>IFERROR(VLOOKUP(VALUE(M3111),工作表2!$A:$N,14,1)/50,0)</f>
        <v>1118089.53</v>
      </c>
      <c r="X3111" s="7">
        <f>IFERROR(VLOOKUP(VALUE(N3111),工作表2!$A:$N,14,1)/50,0)</f>
        <v>1118089.53</v>
      </c>
      <c r="Y3111" s="7">
        <f>IFERROR(VLOOKUP(VALUE(O3111),工作表2!$A:$N,14,1)/50,0)</f>
        <v>1118089.53</v>
      </c>
      <c r="Z3111" s="7">
        <f>IFERROR(VLOOKUP(VALUE(P3111),工作表2!$A:$N,14,1)/50,0)</f>
        <v>1118089.53</v>
      </c>
      <c r="AA3111" s="7">
        <f>IFERROR(VLOOKUP(VALUE(Q3111),工作表2!$A:$N,14,1)/50,0)</f>
        <v>1118089.53</v>
      </c>
      <c r="AB3111" s="7">
        <f>IFERROR(VLOOKUP(VALUE(R3111),工作表2!$A:$N,14,1)/50,0)</f>
        <v>1118089.53</v>
      </c>
      <c r="AC3111" s="7">
        <f>IFERROR(VLOOKUP(VALUE(S3111),工作表2!$A:$N,14,1)/50,0)</f>
        <v>1118089.53</v>
      </c>
      <c r="AD3111" s="7">
        <f>IFERROR(VLOOKUP(VALUE(T3111),工作表2!$A:$N,14,1)/50,0)</f>
        <v>1118089.53</v>
      </c>
      <c r="AE3111" s="7">
        <f>IFERROR(VLOOKUP(VALUE(U3111),工作表2!$A:$N,14,1),0)</f>
        <v>169408698.5</v>
      </c>
      <c r="AF3111" s="7">
        <f t="shared" si="539"/>
        <v>179471504.27000001</v>
      </c>
    </row>
    <row r="3112" spans="1:32" x14ac:dyDescent="0.15">
      <c r="A3112" s="8">
        <v>103108</v>
      </c>
      <c r="B3112" s="3" t="s">
        <v>11331</v>
      </c>
      <c r="C3112" t="s">
        <v>11323</v>
      </c>
      <c r="D3112" t="s">
        <v>11307</v>
      </c>
      <c r="E3112" t="s">
        <v>11313</v>
      </c>
      <c r="F3112" t="s">
        <v>11301</v>
      </c>
      <c r="G3112" t="s">
        <v>11309</v>
      </c>
      <c r="H3112" t="s">
        <v>11320</v>
      </c>
      <c r="I3112" t="s">
        <v>11315</v>
      </c>
      <c r="J3112" t="s">
        <v>11329</v>
      </c>
      <c r="K3112" t="s">
        <v>11332</v>
      </c>
      <c r="L3112">
        <f t="shared" si="529"/>
        <v>100933</v>
      </c>
      <c r="M3112">
        <f t="shared" si="530"/>
        <v>100933</v>
      </c>
      <c r="N3112">
        <f t="shared" si="531"/>
        <v>100932</v>
      </c>
      <c r="O3112">
        <f t="shared" si="532"/>
        <v>100931</v>
      </c>
      <c r="P3112">
        <f t="shared" si="533"/>
        <v>100931</v>
      </c>
      <c r="Q3112">
        <f t="shared" si="534"/>
        <v>100931</v>
      </c>
      <c r="R3112">
        <f t="shared" si="535"/>
        <v>100933</v>
      </c>
      <c r="S3112">
        <f t="shared" si="536"/>
        <v>100933</v>
      </c>
      <c r="T3112">
        <f t="shared" si="537"/>
        <v>100932</v>
      </c>
      <c r="U3112">
        <f t="shared" si="538"/>
        <v>203109</v>
      </c>
      <c r="V3112" s="7">
        <f>IFERROR(VLOOKUP(VALUE(L3112),工作表2!$A:$N,14,1)/50,0)</f>
        <v>1118089.53</v>
      </c>
      <c r="W3112" s="7">
        <f>IFERROR(VLOOKUP(VALUE(M3112),工作表2!$A:$N,14,1)/50,0)</f>
        <v>1118089.53</v>
      </c>
      <c r="X3112" s="7">
        <f>IFERROR(VLOOKUP(VALUE(N3112),工作表2!$A:$N,14,1)/50,0)</f>
        <v>1118089.53</v>
      </c>
      <c r="Y3112" s="7">
        <f>IFERROR(VLOOKUP(VALUE(O3112),工作表2!$A:$N,14,1)/50,0)</f>
        <v>1118089.53</v>
      </c>
      <c r="Z3112" s="7">
        <f>IFERROR(VLOOKUP(VALUE(P3112),工作表2!$A:$N,14,1)/50,0)</f>
        <v>1118089.53</v>
      </c>
      <c r="AA3112" s="7">
        <f>IFERROR(VLOOKUP(VALUE(Q3112),工作表2!$A:$N,14,1)/50,0)</f>
        <v>1118089.53</v>
      </c>
      <c r="AB3112" s="7">
        <f>IFERROR(VLOOKUP(VALUE(R3112),工作表2!$A:$N,14,1)/50,0)</f>
        <v>1118089.53</v>
      </c>
      <c r="AC3112" s="7">
        <f>IFERROR(VLOOKUP(VALUE(S3112),工作表2!$A:$N,14,1)/50,0)</f>
        <v>1118089.53</v>
      </c>
      <c r="AD3112" s="7">
        <f>IFERROR(VLOOKUP(VALUE(T3112),工作表2!$A:$N,14,1)/50,0)</f>
        <v>1118089.53</v>
      </c>
      <c r="AE3112" s="7">
        <f>IFERROR(VLOOKUP(VALUE(U3112),工作表2!$A:$N,14,1),0)</f>
        <v>170077797.5</v>
      </c>
      <c r="AF3112" s="7">
        <f t="shared" si="539"/>
        <v>180140603.27000001</v>
      </c>
    </row>
    <row r="3113" spans="1:32" x14ac:dyDescent="0.15">
      <c r="A3113" s="8">
        <v>103109</v>
      </c>
      <c r="B3113" s="3" t="s">
        <v>11331</v>
      </c>
      <c r="C3113" t="s">
        <v>11311</v>
      </c>
      <c r="D3113" t="s">
        <v>11299</v>
      </c>
      <c r="E3113" t="s">
        <v>11300</v>
      </c>
      <c r="F3113" t="s">
        <v>11319</v>
      </c>
      <c r="G3113" t="s">
        <v>11314</v>
      </c>
      <c r="H3113" t="s">
        <v>11303</v>
      </c>
      <c r="I3113" t="s">
        <v>11315</v>
      </c>
      <c r="J3113" t="s">
        <v>11329</v>
      </c>
      <c r="K3113" t="s">
        <v>11333</v>
      </c>
      <c r="L3113">
        <f t="shared" si="529"/>
        <v>100933</v>
      </c>
      <c r="M3113">
        <f t="shared" si="530"/>
        <v>100931</v>
      </c>
      <c r="N3113">
        <f t="shared" si="531"/>
        <v>100931</v>
      </c>
      <c r="O3113">
        <f t="shared" si="532"/>
        <v>100932</v>
      </c>
      <c r="P3113">
        <f t="shared" si="533"/>
        <v>100932</v>
      </c>
      <c r="Q3113">
        <f t="shared" si="534"/>
        <v>100932</v>
      </c>
      <c r="R3113">
        <f t="shared" si="535"/>
        <v>100932</v>
      </c>
      <c r="S3113">
        <f t="shared" si="536"/>
        <v>100933</v>
      </c>
      <c r="T3113">
        <f t="shared" si="537"/>
        <v>100932</v>
      </c>
      <c r="U3113">
        <f t="shared" si="538"/>
        <v>203110</v>
      </c>
      <c r="V3113" s="7">
        <f>IFERROR(VLOOKUP(VALUE(L3113),工作表2!$A:$N,14,1)/50,0)</f>
        <v>1118089.53</v>
      </c>
      <c r="W3113" s="7">
        <f>IFERROR(VLOOKUP(VALUE(M3113),工作表2!$A:$N,14,1)/50,0)</f>
        <v>1118089.53</v>
      </c>
      <c r="X3113" s="7">
        <f>IFERROR(VLOOKUP(VALUE(N3113),工作表2!$A:$N,14,1)/50,0)</f>
        <v>1118089.53</v>
      </c>
      <c r="Y3113" s="7">
        <f>IFERROR(VLOOKUP(VALUE(O3113),工作表2!$A:$N,14,1)/50,0)</f>
        <v>1118089.53</v>
      </c>
      <c r="Z3113" s="7">
        <f>IFERROR(VLOOKUP(VALUE(P3113),工作表2!$A:$N,14,1)/50,0)</f>
        <v>1118089.53</v>
      </c>
      <c r="AA3113" s="7">
        <f>IFERROR(VLOOKUP(VALUE(Q3113),工作表2!$A:$N,14,1)/50,0)</f>
        <v>1118089.53</v>
      </c>
      <c r="AB3113" s="7">
        <f>IFERROR(VLOOKUP(VALUE(R3113),工作表2!$A:$N,14,1)/50,0)</f>
        <v>1118089.53</v>
      </c>
      <c r="AC3113" s="7">
        <f>IFERROR(VLOOKUP(VALUE(S3113),工作表2!$A:$N,14,1)/50,0)</f>
        <v>1118089.53</v>
      </c>
      <c r="AD3113" s="7">
        <f>IFERROR(VLOOKUP(VALUE(T3113),工作表2!$A:$N,14,1)/50,0)</f>
        <v>1118089.53</v>
      </c>
      <c r="AE3113" s="7">
        <f>IFERROR(VLOOKUP(VALUE(U3113),工作表2!$A:$N,14,1),0)</f>
        <v>170981580</v>
      </c>
      <c r="AF3113" s="7">
        <f t="shared" si="539"/>
        <v>181044385.77000001</v>
      </c>
    </row>
    <row r="3114" spans="1:32" x14ac:dyDescent="0.15">
      <c r="A3114" s="8">
        <v>103110</v>
      </c>
      <c r="B3114" s="3" t="s">
        <v>11334</v>
      </c>
      <c r="C3114" t="s">
        <v>11335</v>
      </c>
      <c r="D3114" t="s">
        <v>11336</v>
      </c>
      <c r="E3114" t="s">
        <v>11337</v>
      </c>
      <c r="F3114" t="s">
        <v>11338</v>
      </c>
      <c r="G3114" t="s">
        <v>11339</v>
      </c>
      <c r="H3114" t="s">
        <v>11340</v>
      </c>
      <c r="I3114" t="s">
        <v>11341</v>
      </c>
      <c r="J3114" t="s">
        <v>11342</v>
      </c>
      <c r="K3114" t="s">
        <v>11343</v>
      </c>
      <c r="L3114">
        <f t="shared" si="529"/>
        <v>100935</v>
      </c>
      <c r="M3114">
        <f t="shared" si="530"/>
        <v>100936</v>
      </c>
      <c r="N3114">
        <f t="shared" si="531"/>
        <v>100935</v>
      </c>
      <c r="O3114">
        <f t="shared" si="532"/>
        <v>100935</v>
      </c>
      <c r="P3114">
        <f t="shared" si="533"/>
        <v>100935</v>
      </c>
      <c r="Q3114">
        <f t="shared" si="534"/>
        <v>100935</v>
      </c>
      <c r="R3114">
        <f t="shared" si="535"/>
        <v>100935</v>
      </c>
      <c r="S3114">
        <f t="shared" si="536"/>
        <v>100934</v>
      </c>
      <c r="T3114">
        <f t="shared" si="537"/>
        <v>100934</v>
      </c>
      <c r="U3114">
        <f t="shared" si="538"/>
        <v>203111</v>
      </c>
      <c r="V3114" s="7">
        <f>IFERROR(VLOOKUP(VALUE(L3114),工作表2!$A:$N,14,1)/50,0)</f>
        <v>1126035.1299999999</v>
      </c>
      <c r="W3114" s="7">
        <f>IFERROR(VLOOKUP(VALUE(M3114),工作表2!$A:$N,14,1)/50,0)</f>
        <v>1126035.1299999999</v>
      </c>
      <c r="X3114" s="7">
        <f>IFERROR(VLOOKUP(VALUE(N3114),工作表2!$A:$N,14,1)/50,0)</f>
        <v>1126035.1299999999</v>
      </c>
      <c r="Y3114" s="7">
        <f>IFERROR(VLOOKUP(VALUE(O3114),工作表2!$A:$N,14,1)/50,0)</f>
        <v>1126035.1299999999</v>
      </c>
      <c r="Z3114" s="7">
        <f>IFERROR(VLOOKUP(VALUE(P3114),工作表2!$A:$N,14,1)/50,0)</f>
        <v>1126035.1299999999</v>
      </c>
      <c r="AA3114" s="7">
        <f>IFERROR(VLOOKUP(VALUE(Q3114),工作表2!$A:$N,14,1)/50,0)</f>
        <v>1126035.1299999999</v>
      </c>
      <c r="AB3114" s="7">
        <f>IFERROR(VLOOKUP(VALUE(R3114),工作表2!$A:$N,14,1)/50,0)</f>
        <v>1126035.1299999999</v>
      </c>
      <c r="AC3114" s="7">
        <f>IFERROR(VLOOKUP(VALUE(S3114),工作表2!$A:$N,14,1)/50,0)</f>
        <v>1126035.1299999999</v>
      </c>
      <c r="AD3114" s="7">
        <f>IFERROR(VLOOKUP(VALUE(T3114),工作表2!$A:$N,14,1)/50,0)</f>
        <v>1126035.1299999999</v>
      </c>
      <c r="AE3114" s="7">
        <f>IFERROR(VLOOKUP(VALUE(U3114),工作表2!$A:$N,14,1),0)</f>
        <v>168447300</v>
      </c>
      <c r="AF3114" s="7">
        <f t="shared" si="539"/>
        <v>178581616.16999999</v>
      </c>
    </row>
    <row r="3115" spans="1:32" x14ac:dyDescent="0.15">
      <c r="A3115" s="8">
        <v>103111</v>
      </c>
      <c r="B3115" s="3" t="s">
        <v>11344</v>
      </c>
      <c r="C3115" t="s">
        <v>11345</v>
      </c>
      <c r="D3115" t="s">
        <v>11346</v>
      </c>
      <c r="E3115" t="s">
        <v>11337</v>
      </c>
      <c r="F3115" t="s">
        <v>11347</v>
      </c>
      <c r="G3115" t="s">
        <v>11339</v>
      </c>
      <c r="H3115" t="s">
        <v>11348</v>
      </c>
      <c r="I3115" t="s">
        <v>11349</v>
      </c>
      <c r="J3115" t="s">
        <v>11350</v>
      </c>
      <c r="K3115" t="s">
        <v>11351</v>
      </c>
      <c r="L3115">
        <f t="shared" si="529"/>
        <v>100936</v>
      </c>
      <c r="M3115">
        <f t="shared" si="530"/>
        <v>100935</v>
      </c>
      <c r="N3115">
        <f t="shared" si="531"/>
        <v>100934</v>
      </c>
      <c r="O3115">
        <f t="shared" si="532"/>
        <v>100935</v>
      </c>
      <c r="P3115">
        <f t="shared" si="533"/>
        <v>100936</v>
      </c>
      <c r="Q3115">
        <f t="shared" si="534"/>
        <v>100935</v>
      </c>
      <c r="R3115">
        <f t="shared" si="535"/>
        <v>100934</v>
      </c>
      <c r="S3115">
        <f t="shared" si="536"/>
        <v>100935</v>
      </c>
      <c r="T3115">
        <f t="shared" si="537"/>
        <v>100936</v>
      </c>
      <c r="U3115">
        <f t="shared" si="538"/>
        <v>203112</v>
      </c>
      <c r="V3115" s="7">
        <f>IFERROR(VLOOKUP(VALUE(L3115),工作表2!$A:$N,14,1)/50,0)</f>
        <v>1126035.1299999999</v>
      </c>
      <c r="W3115" s="7">
        <f>IFERROR(VLOOKUP(VALUE(M3115),工作表2!$A:$N,14,1)/50,0)</f>
        <v>1126035.1299999999</v>
      </c>
      <c r="X3115" s="7">
        <f>IFERROR(VLOOKUP(VALUE(N3115),工作表2!$A:$N,14,1)/50,0)</f>
        <v>1126035.1299999999</v>
      </c>
      <c r="Y3115" s="7">
        <f>IFERROR(VLOOKUP(VALUE(O3115),工作表2!$A:$N,14,1)/50,0)</f>
        <v>1126035.1299999999</v>
      </c>
      <c r="Z3115" s="7">
        <f>IFERROR(VLOOKUP(VALUE(P3115),工作表2!$A:$N,14,1)/50,0)</f>
        <v>1126035.1299999999</v>
      </c>
      <c r="AA3115" s="7">
        <f>IFERROR(VLOOKUP(VALUE(Q3115),工作表2!$A:$N,14,1)/50,0)</f>
        <v>1126035.1299999999</v>
      </c>
      <c r="AB3115" s="7">
        <f>IFERROR(VLOOKUP(VALUE(R3115),工作表2!$A:$N,14,1)/50,0)</f>
        <v>1126035.1299999999</v>
      </c>
      <c r="AC3115" s="7">
        <f>IFERROR(VLOOKUP(VALUE(S3115),工作表2!$A:$N,14,1)/50,0)</f>
        <v>1126035.1299999999</v>
      </c>
      <c r="AD3115" s="7">
        <f>IFERROR(VLOOKUP(VALUE(T3115),工作表2!$A:$N,14,1)/50,0)</f>
        <v>1126035.1299999999</v>
      </c>
      <c r="AE3115" s="7">
        <f>IFERROR(VLOOKUP(VALUE(U3115),工作表2!$A:$N,14,1),0)</f>
        <v>168530406.5</v>
      </c>
      <c r="AF3115" s="7">
        <f t="shared" si="539"/>
        <v>178664722.66999999</v>
      </c>
    </row>
    <row r="3116" spans="1:32" x14ac:dyDescent="0.15">
      <c r="A3116" s="8">
        <v>103112</v>
      </c>
      <c r="B3116" s="3" t="s">
        <v>11352</v>
      </c>
      <c r="C3116" t="s">
        <v>11345</v>
      </c>
      <c r="D3116" t="s">
        <v>11336</v>
      </c>
      <c r="E3116" t="s">
        <v>11353</v>
      </c>
      <c r="F3116" t="s">
        <v>11347</v>
      </c>
      <c r="G3116" t="s">
        <v>11354</v>
      </c>
      <c r="H3116" t="s">
        <v>11355</v>
      </c>
      <c r="I3116" t="s">
        <v>11349</v>
      </c>
      <c r="J3116" t="s">
        <v>11350</v>
      </c>
      <c r="K3116" t="s">
        <v>11356</v>
      </c>
      <c r="L3116">
        <f t="shared" si="529"/>
        <v>100934</v>
      </c>
      <c r="M3116">
        <f t="shared" si="530"/>
        <v>100935</v>
      </c>
      <c r="N3116">
        <f t="shared" si="531"/>
        <v>100935</v>
      </c>
      <c r="O3116">
        <f t="shared" si="532"/>
        <v>100934</v>
      </c>
      <c r="P3116">
        <f t="shared" si="533"/>
        <v>100936</v>
      </c>
      <c r="Q3116">
        <f t="shared" si="534"/>
        <v>100936</v>
      </c>
      <c r="R3116">
        <f t="shared" si="535"/>
        <v>100936</v>
      </c>
      <c r="S3116">
        <f t="shared" si="536"/>
        <v>100935</v>
      </c>
      <c r="T3116">
        <f t="shared" si="537"/>
        <v>100936</v>
      </c>
      <c r="U3116">
        <f t="shared" si="538"/>
        <v>203113</v>
      </c>
      <c r="V3116" s="7">
        <f>IFERROR(VLOOKUP(VALUE(L3116),工作表2!$A:$N,14,1)/50,0)</f>
        <v>1126035.1299999999</v>
      </c>
      <c r="W3116" s="7">
        <f>IFERROR(VLOOKUP(VALUE(M3116),工作表2!$A:$N,14,1)/50,0)</f>
        <v>1126035.1299999999</v>
      </c>
      <c r="X3116" s="7">
        <f>IFERROR(VLOOKUP(VALUE(N3116),工作表2!$A:$N,14,1)/50,0)</f>
        <v>1126035.1299999999</v>
      </c>
      <c r="Y3116" s="7">
        <f>IFERROR(VLOOKUP(VALUE(O3116),工作表2!$A:$N,14,1)/50,0)</f>
        <v>1126035.1299999999</v>
      </c>
      <c r="Z3116" s="7">
        <f>IFERROR(VLOOKUP(VALUE(P3116),工作表2!$A:$N,14,1)/50,0)</f>
        <v>1126035.1299999999</v>
      </c>
      <c r="AA3116" s="7">
        <f>IFERROR(VLOOKUP(VALUE(Q3116),工作表2!$A:$N,14,1)/50,0)</f>
        <v>1126035.1299999999</v>
      </c>
      <c r="AB3116" s="7">
        <f>IFERROR(VLOOKUP(VALUE(R3116),工作表2!$A:$N,14,1)/50,0)</f>
        <v>1126035.1299999999</v>
      </c>
      <c r="AC3116" s="7">
        <f>IFERROR(VLOOKUP(VALUE(S3116),工作表2!$A:$N,14,1)/50,0)</f>
        <v>1126035.1299999999</v>
      </c>
      <c r="AD3116" s="7">
        <f>IFERROR(VLOOKUP(VALUE(T3116),工作表2!$A:$N,14,1)/50,0)</f>
        <v>1126035.1299999999</v>
      </c>
      <c r="AE3116" s="7">
        <f>IFERROR(VLOOKUP(VALUE(U3116),工作表2!$A:$N,14,1),0)</f>
        <v>168613545</v>
      </c>
      <c r="AF3116" s="7">
        <f t="shared" si="539"/>
        <v>178747861.16999999</v>
      </c>
    </row>
    <row r="3117" spans="1:32" x14ac:dyDescent="0.15">
      <c r="A3117" s="8">
        <v>103113</v>
      </c>
      <c r="B3117" s="3" t="s">
        <v>11352</v>
      </c>
      <c r="C3117" t="s">
        <v>11335</v>
      </c>
      <c r="D3117" t="s">
        <v>11357</v>
      </c>
      <c r="E3117" t="s">
        <v>11358</v>
      </c>
      <c r="F3117" t="s">
        <v>11359</v>
      </c>
      <c r="G3117" t="s">
        <v>11354</v>
      </c>
      <c r="H3117" t="s">
        <v>11348</v>
      </c>
      <c r="I3117" t="s">
        <v>11341</v>
      </c>
      <c r="J3117" t="s">
        <v>11350</v>
      </c>
      <c r="K3117" t="s">
        <v>11360</v>
      </c>
      <c r="L3117">
        <f t="shared" si="529"/>
        <v>100934</v>
      </c>
      <c r="M3117">
        <f t="shared" si="530"/>
        <v>100936</v>
      </c>
      <c r="N3117">
        <f t="shared" si="531"/>
        <v>100936</v>
      </c>
      <c r="O3117">
        <f t="shared" si="532"/>
        <v>100936</v>
      </c>
      <c r="P3117">
        <f t="shared" si="533"/>
        <v>100934</v>
      </c>
      <c r="Q3117">
        <f t="shared" si="534"/>
        <v>100936</v>
      </c>
      <c r="R3117">
        <f t="shared" si="535"/>
        <v>100934</v>
      </c>
      <c r="S3117">
        <f t="shared" si="536"/>
        <v>100934</v>
      </c>
      <c r="T3117">
        <f t="shared" si="537"/>
        <v>100936</v>
      </c>
      <c r="U3117">
        <f t="shared" si="538"/>
        <v>203114</v>
      </c>
      <c r="V3117" s="7">
        <f>IFERROR(VLOOKUP(VALUE(L3117),工作表2!$A:$N,14,1)/50,0)</f>
        <v>1126035.1299999999</v>
      </c>
      <c r="W3117" s="7">
        <f>IFERROR(VLOOKUP(VALUE(M3117),工作表2!$A:$N,14,1)/50,0)</f>
        <v>1126035.1299999999</v>
      </c>
      <c r="X3117" s="7">
        <f>IFERROR(VLOOKUP(VALUE(N3117),工作表2!$A:$N,14,1)/50,0)</f>
        <v>1126035.1299999999</v>
      </c>
      <c r="Y3117" s="7">
        <f>IFERROR(VLOOKUP(VALUE(O3117),工作表2!$A:$N,14,1)/50,0)</f>
        <v>1126035.1299999999</v>
      </c>
      <c r="Z3117" s="7">
        <f>IFERROR(VLOOKUP(VALUE(P3117),工作表2!$A:$N,14,1)/50,0)</f>
        <v>1126035.1299999999</v>
      </c>
      <c r="AA3117" s="7">
        <f>IFERROR(VLOOKUP(VALUE(Q3117),工作表2!$A:$N,14,1)/50,0)</f>
        <v>1126035.1299999999</v>
      </c>
      <c r="AB3117" s="7">
        <f>IFERROR(VLOOKUP(VALUE(R3117),工作表2!$A:$N,14,1)/50,0)</f>
        <v>1126035.1299999999</v>
      </c>
      <c r="AC3117" s="7">
        <f>IFERROR(VLOOKUP(VALUE(S3117),工作表2!$A:$N,14,1)/50,0)</f>
        <v>1126035.1299999999</v>
      </c>
      <c r="AD3117" s="7">
        <f>IFERROR(VLOOKUP(VALUE(T3117),工作表2!$A:$N,14,1)/50,0)</f>
        <v>1126035.1299999999</v>
      </c>
      <c r="AE3117" s="7">
        <f>IFERROR(VLOOKUP(VALUE(U3117),工作表2!$A:$N,14,1),0)</f>
        <v>171636320</v>
      </c>
      <c r="AF3117" s="7">
        <f t="shared" si="539"/>
        <v>181770636.16999999</v>
      </c>
    </row>
    <row r="3118" spans="1:32" x14ac:dyDescent="0.15">
      <c r="A3118" s="8">
        <v>103114</v>
      </c>
      <c r="B3118" s="3" t="s">
        <v>11334</v>
      </c>
      <c r="C3118" t="s">
        <v>11345</v>
      </c>
      <c r="D3118" t="s">
        <v>11346</v>
      </c>
      <c r="E3118" t="s">
        <v>11358</v>
      </c>
      <c r="F3118" t="s">
        <v>11338</v>
      </c>
      <c r="G3118" t="s">
        <v>11339</v>
      </c>
      <c r="H3118" t="s">
        <v>11340</v>
      </c>
      <c r="I3118" t="s">
        <v>11349</v>
      </c>
      <c r="J3118" t="s">
        <v>11350</v>
      </c>
      <c r="K3118" t="s">
        <v>11361</v>
      </c>
      <c r="L3118">
        <f t="shared" si="529"/>
        <v>100935</v>
      </c>
      <c r="M3118">
        <f t="shared" si="530"/>
        <v>100935</v>
      </c>
      <c r="N3118">
        <f t="shared" si="531"/>
        <v>100934</v>
      </c>
      <c r="O3118">
        <f t="shared" si="532"/>
        <v>100936</v>
      </c>
      <c r="P3118">
        <f t="shared" si="533"/>
        <v>100935</v>
      </c>
      <c r="Q3118">
        <f t="shared" si="534"/>
        <v>100935</v>
      </c>
      <c r="R3118">
        <f t="shared" si="535"/>
        <v>100935</v>
      </c>
      <c r="S3118">
        <f t="shared" si="536"/>
        <v>100935</v>
      </c>
      <c r="T3118">
        <f t="shared" si="537"/>
        <v>100936</v>
      </c>
      <c r="U3118">
        <f t="shared" si="538"/>
        <v>203115</v>
      </c>
      <c r="V3118" s="7">
        <f>IFERROR(VLOOKUP(VALUE(L3118),工作表2!$A:$N,14,1)/50,0)</f>
        <v>1126035.1299999999</v>
      </c>
      <c r="W3118" s="7">
        <f>IFERROR(VLOOKUP(VALUE(M3118),工作表2!$A:$N,14,1)/50,0)</f>
        <v>1126035.1299999999</v>
      </c>
      <c r="X3118" s="7">
        <f>IFERROR(VLOOKUP(VALUE(N3118),工作表2!$A:$N,14,1)/50,0)</f>
        <v>1126035.1299999999</v>
      </c>
      <c r="Y3118" s="7">
        <f>IFERROR(VLOOKUP(VALUE(O3118),工作表2!$A:$N,14,1)/50,0)</f>
        <v>1126035.1299999999</v>
      </c>
      <c r="Z3118" s="7">
        <f>IFERROR(VLOOKUP(VALUE(P3118),工作表2!$A:$N,14,1)/50,0)</f>
        <v>1126035.1299999999</v>
      </c>
      <c r="AA3118" s="7">
        <f>IFERROR(VLOOKUP(VALUE(Q3118),工作表2!$A:$N,14,1)/50,0)</f>
        <v>1126035.1299999999</v>
      </c>
      <c r="AB3118" s="7">
        <f>IFERROR(VLOOKUP(VALUE(R3118),工作表2!$A:$N,14,1)/50,0)</f>
        <v>1126035.1299999999</v>
      </c>
      <c r="AC3118" s="7">
        <f>IFERROR(VLOOKUP(VALUE(S3118),工作表2!$A:$N,14,1)/50,0)</f>
        <v>1126035.1299999999</v>
      </c>
      <c r="AD3118" s="7">
        <f>IFERROR(VLOOKUP(VALUE(T3118),工作表2!$A:$N,14,1)/50,0)</f>
        <v>1126035.1299999999</v>
      </c>
      <c r="AE3118" s="7">
        <f>IFERROR(VLOOKUP(VALUE(U3118),工作表2!$A:$N,14,1),0)</f>
        <v>168779917.5</v>
      </c>
      <c r="AF3118" s="7">
        <f t="shared" si="539"/>
        <v>178914233.66999999</v>
      </c>
    </row>
    <row r="3119" spans="1:32" x14ac:dyDescent="0.15">
      <c r="A3119" s="8">
        <v>103115</v>
      </c>
      <c r="B3119" s="3" t="s">
        <v>11352</v>
      </c>
      <c r="C3119" t="s">
        <v>11335</v>
      </c>
      <c r="D3119" t="s">
        <v>11357</v>
      </c>
      <c r="E3119" t="s">
        <v>11337</v>
      </c>
      <c r="F3119" t="s">
        <v>11359</v>
      </c>
      <c r="G3119" t="s">
        <v>11339</v>
      </c>
      <c r="H3119" t="s">
        <v>11355</v>
      </c>
      <c r="I3119" t="s">
        <v>11341</v>
      </c>
      <c r="J3119" t="s">
        <v>11350</v>
      </c>
      <c r="K3119" t="s">
        <v>11362</v>
      </c>
      <c r="L3119">
        <f t="shared" si="529"/>
        <v>100934</v>
      </c>
      <c r="M3119">
        <f t="shared" si="530"/>
        <v>100936</v>
      </c>
      <c r="N3119">
        <f t="shared" si="531"/>
        <v>100936</v>
      </c>
      <c r="O3119">
        <f t="shared" si="532"/>
        <v>100935</v>
      </c>
      <c r="P3119">
        <f t="shared" si="533"/>
        <v>100934</v>
      </c>
      <c r="Q3119">
        <f t="shared" si="534"/>
        <v>100935</v>
      </c>
      <c r="R3119">
        <f t="shared" si="535"/>
        <v>100936</v>
      </c>
      <c r="S3119">
        <f t="shared" si="536"/>
        <v>100934</v>
      </c>
      <c r="T3119">
        <f t="shared" si="537"/>
        <v>100936</v>
      </c>
      <c r="U3119">
        <f t="shared" si="538"/>
        <v>203116</v>
      </c>
      <c r="V3119" s="7">
        <f>IFERROR(VLOOKUP(VALUE(L3119),工作表2!$A:$N,14,1)/50,0)</f>
        <v>1126035.1299999999</v>
      </c>
      <c r="W3119" s="7">
        <f>IFERROR(VLOOKUP(VALUE(M3119),工作表2!$A:$N,14,1)/50,0)</f>
        <v>1126035.1299999999</v>
      </c>
      <c r="X3119" s="7">
        <f>IFERROR(VLOOKUP(VALUE(N3119),工作表2!$A:$N,14,1)/50,0)</f>
        <v>1126035.1299999999</v>
      </c>
      <c r="Y3119" s="7">
        <f>IFERROR(VLOOKUP(VALUE(O3119),工作表2!$A:$N,14,1)/50,0)</f>
        <v>1126035.1299999999</v>
      </c>
      <c r="Z3119" s="7">
        <f>IFERROR(VLOOKUP(VALUE(P3119),工作表2!$A:$N,14,1)/50,0)</f>
        <v>1126035.1299999999</v>
      </c>
      <c r="AA3119" s="7">
        <f>IFERROR(VLOOKUP(VALUE(Q3119),工作表2!$A:$N,14,1)/50,0)</f>
        <v>1126035.1299999999</v>
      </c>
      <c r="AB3119" s="7">
        <f>IFERROR(VLOOKUP(VALUE(R3119),工作表2!$A:$N,14,1)/50,0)</f>
        <v>1126035.1299999999</v>
      </c>
      <c r="AC3119" s="7">
        <f>IFERROR(VLOOKUP(VALUE(S3119),工作表2!$A:$N,14,1)/50,0)</f>
        <v>1126035.1299999999</v>
      </c>
      <c r="AD3119" s="7">
        <f>IFERROR(VLOOKUP(VALUE(T3119),工作表2!$A:$N,14,1)/50,0)</f>
        <v>1126035.1299999999</v>
      </c>
      <c r="AE3119" s="7">
        <f>IFERROR(VLOOKUP(VALUE(U3119),工作表2!$A:$N,14,1),0)</f>
        <v>168863152</v>
      </c>
      <c r="AF3119" s="7">
        <f t="shared" si="539"/>
        <v>178997468.16999999</v>
      </c>
    </row>
    <row r="3120" spans="1:32" x14ac:dyDescent="0.15">
      <c r="A3120" s="8">
        <v>103116</v>
      </c>
      <c r="B3120" s="3" t="s">
        <v>11352</v>
      </c>
      <c r="C3120" t="s">
        <v>11335</v>
      </c>
      <c r="D3120" t="s">
        <v>11346</v>
      </c>
      <c r="E3120" t="s">
        <v>11353</v>
      </c>
      <c r="F3120" t="s">
        <v>11347</v>
      </c>
      <c r="G3120" t="s">
        <v>11363</v>
      </c>
      <c r="H3120" t="s">
        <v>11340</v>
      </c>
      <c r="I3120" t="s">
        <v>11349</v>
      </c>
      <c r="J3120" t="s">
        <v>11350</v>
      </c>
      <c r="K3120" t="s">
        <v>11364</v>
      </c>
      <c r="L3120">
        <f t="shared" si="529"/>
        <v>100934</v>
      </c>
      <c r="M3120">
        <f t="shared" si="530"/>
        <v>100936</v>
      </c>
      <c r="N3120">
        <f t="shared" si="531"/>
        <v>100934</v>
      </c>
      <c r="O3120">
        <f t="shared" si="532"/>
        <v>100934</v>
      </c>
      <c r="P3120">
        <f t="shared" si="533"/>
        <v>100936</v>
      </c>
      <c r="Q3120">
        <f t="shared" si="534"/>
        <v>100934</v>
      </c>
      <c r="R3120">
        <f t="shared" si="535"/>
        <v>100935</v>
      </c>
      <c r="S3120">
        <f t="shared" si="536"/>
        <v>100935</v>
      </c>
      <c r="T3120">
        <f t="shared" si="537"/>
        <v>100936</v>
      </c>
      <c r="U3120">
        <f t="shared" si="538"/>
        <v>203117</v>
      </c>
      <c r="V3120" s="7">
        <f>IFERROR(VLOOKUP(VALUE(L3120),工作表2!$A:$N,14,1)/50,0)</f>
        <v>1126035.1299999999</v>
      </c>
      <c r="W3120" s="7">
        <f>IFERROR(VLOOKUP(VALUE(M3120),工作表2!$A:$N,14,1)/50,0)</f>
        <v>1126035.1299999999</v>
      </c>
      <c r="X3120" s="7">
        <f>IFERROR(VLOOKUP(VALUE(N3120),工作表2!$A:$N,14,1)/50,0)</f>
        <v>1126035.1299999999</v>
      </c>
      <c r="Y3120" s="7">
        <f>IFERROR(VLOOKUP(VALUE(O3120),工作表2!$A:$N,14,1)/50,0)</f>
        <v>1126035.1299999999</v>
      </c>
      <c r="Z3120" s="7">
        <f>IFERROR(VLOOKUP(VALUE(P3120),工作表2!$A:$N,14,1)/50,0)</f>
        <v>1126035.1299999999</v>
      </c>
      <c r="AA3120" s="7">
        <f>IFERROR(VLOOKUP(VALUE(Q3120),工作表2!$A:$N,14,1)/50,0)</f>
        <v>1126035.1299999999</v>
      </c>
      <c r="AB3120" s="7">
        <f>IFERROR(VLOOKUP(VALUE(R3120),工作表2!$A:$N,14,1)/50,0)</f>
        <v>1126035.1299999999</v>
      </c>
      <c r="AC3120" s="7">
        <f>IFERROR(VLOOKUP(VALUE(S3120),工作表2!$A:$N,14,1)/50,0)</f>
        <v>1126035.1299999999</v>
      </c>
      <c r="AD3120" s="7">
        <f>IFERROR(VLOOKUP(VALUE(T3120),工作表2!$A:$N,14,1)/50,0)</f>
        <v>1126035.1299999999</v>
      </c>
      <c r="AE3120" s="7">
        <f>IFERROR(VLOOKUP(VALUE(U3120),工作表2!$A:$N,14,1),0)</f>
        <v>171889304</v>
      </c>
      <c r="AF3120" s="7">
        <f t="shared" si="539"/>
        <v>182023620.16999999</v>
      </c>
    </row>
    <row r="3121" spans="1:32" x14ac:dyDescent="0.15">
      <c r="A3121" s="8">
        <v>103117</v>
      </c>
      <c r="B3121" s="3" t="s">
        <v>11352</v>
      </c>
      <c r="C3121" t="s">
        <v>11345</v>
      </c>
      <c r="D3121" t="s">
        <v>11346</v>
      </c>
      <c r="E3121" t="s">
        <v>11353</v>
      </c>
      <c r="F3121" t="s">
        <v>11338</v>
      </c>
      <c r="G3121" t="s">
        <v>11363</v>
      </c>
      <c r="H3121" t="s">
        <v>11340</v>
      </c>
      <c r="I3121" t="s">
        <v>11349</v>
      </c>
      <c r="J3121" t="s">
        <v>11342</v>
      </c>
      <c r="K3121" t="s">
        <v>11365</v>
      </c>
      <c r="L3121">
        <f t="shared" si="529"/>
        <v>100934</v>
      </c>
      <c r="M3121">
        <f t="shared" si="530"/>
        <v>100935</v>
      </c>
      <c r="N3121">
        <f t="shared" si="531"/>
        <v>100934</v>
      </c>
      <c r="O3121">
        <f t="shared" si="532"/>
        <v>100934</v>
      </c>
      <c r="P3121">
        <f t="shared" si="533"/>
        <v>100935</v>
      </c>
      <c r="Q3121">
        <f t="shared" si="534"/>
        <v>100934</v>
      </c>
      <c r="R3121">
        <f t="shared" si="535"/>
        <v>100935</v>
      </c>
      <c r="S3121">
        <f t="shared" si="536"/>
        <v>100935</v>
      </c>
      <c r="T3121">
        <f t="shared" si="537"/>
        <v>100934</v>
      </c>
      <c r="U3121">
        <f t="shared" si="538"/>
        <v>203118</v>
      </c>
      <c r="V3121" s="7">
        <f>IFERROR(VLOOKUP(VALUE(L3121),工作表2!$A:$N,14,1)/50,0)</f>
        <v>1126035.1299999999</v>
      </c>
      <c r="W3121" s="7">
        <f>IFERROR(VLOOKUP(VALUE(M3121),工作表2!$A:$N,14,1)/50,0)</f>
        <v>1126035.1299999999</v>
      </c>
      <c r="X3121" s="7">
        <f>IFERROR(VLOOKUP(VALUE(N3121),工作表2!$A:$N,14,1)/50,0)</f>
        <v>1126035.1299999999</v>
      </c>
      <c r="Y3121" s="7">
        <f>IFERROR(VLOOKUP(VALUE(O3121),工作表2!$A:$N,14,1)/50,0)</f>
        <v>1126035.1299999999</v>
      </c>
      <c r="Z3121" s="7">
        <f>IFERROR(VLOOKUP(VALUE(P3121),工作表2!$A:$N,14,1)/50,0)</f>
        <v>1126035.1299999999</v>
      </c>
      <c r="AA3121" s="7">
        <f>IFERROR(VLOOKUP(VALUE(Q3121),工作表2!$A:$N,14,1)/50,0)</f>
        <v>1126035.1299999999</v>
      </c>
      <c r="AB3121" s="7">
        <f>IFERROR(VLOOKUP(VALUE(R3121),工作表2!$A:$N,14,1)/50,0)</f>
        <v>1126035.1299999999</v>
      </c>
      <c r="AC3121" s="7">
        <f>IFERROR(VLOOKUP(VALUE(S3121),工作表2!$A:$N,14,1)/50,0)</f>
        <v>1126035.1299999999</v>
      </c>
      <c r="AD3121" s="7">
        <f>IFERROR(VLOOKUP(VALUE(T3121),工作表2!$A:$N,14,1)/50,0)</f>
        <v>1126035.1299999999</v>
      </c>
      <c r="AE3121" s="7">
        <f>IFERROR(VLOOKUP(VALUE(U3121),工作表2!$A:$N,14,1),0)</f>
        <v>170560587</v>
      </c>
      <c r="AF3121" s="7">
        <f t="shared" si="539"/>
        <v>180694903.16999999</v>
      </c>
    </row>
    <row r="3122" spans="1:32" x14ac:dyDescent="0.15">
      <c r="A3122" s="8">
        <v>103118</v>
      </c>
      <c r="B3122" s="3" t="s">
        <v>11352</v>
      </c>
      <c r="C3122" t="s">
        <v>11366</v>
      </c>
      <c r="D3122" t="s">
        <v>11357</v>
      </c>
      <c r="E3122" t="s">
        <v>11353</v>
      </c>
      <c r="F3122" t="s">
        <v>11359</v>
      </c>
      <c r="G3122" t="s">
        <v>11339</v>
      </c>
      <c r="H3122" t="s">
        <v>11348</v>
      </c>
      <c r="I3122" t="s">
        <v>11367</v>
      </c>
      <c r="J3122" t="s">
        <v>11368</v>
      </c>
      <c r="K3122" t="s">
        <v>11369</v>
      </c>
      <c r="L3122">
        <f t="shared" si="529"/>
        <v>100934</v>
      </c>
      <c r="M3122">
        <f t="shared" si="530"/>
        <v>100934</v>
      </c>
      <c r="N3122">
        <f t="shared" si="531"/>
        <v>100936</v>
      </c>
      <c r="O3122">
        <f t="shared" si="532"/>
        <v>100934</v>
      </c>
      <c r="P3122">
        <f t="shared" si="533"/>
        <v>100934</v>
      </c>
      <c r="Q3122">
        <f t="shared" si="534"/>
        <v>100935</v>
      </c>
      <c r="R3122">
        <f t="shared" si="535"/>
        <v>100934</v>
      </c>
      <c r="S3122">
        <f t="shared" si="536"/>
        <v>100936</v>
      </c>
      <c r="T3122">
        <f t="shared" si="537"/>
        <v>100935</v>
      </c>
      <c r="U3122">
        <f t="shared" si="538"/>
        <v>203119</v>
      </c>
      <c r="V3122" s="7">
        <f>IFERROR(VLOOKUP(VALUE(L3122),工作表2!$A:$N,14,1)/50,0)</f>
        <v>1126035.1299999999</v>
      </c>
      <c r="W3122" s="7">
        <f>IFERROR(VLOOKUP(VALUE(M3122),工作表2!$A:$N,14,1)/50,0)</f>
        <v>1126035.1299999999</v>
      </c>
      <c r="X3122" s="7">
        <f>IFERROR(VLOOKUP(VALUE(N3122),工作表2!$A:$N,14,1)/50,0)</f>
        <v>1126035.1299999999</v>
      </c>
      <c r="Y3122" s="7">
        <f>IFERROR(VLOOKUP(VALUE(O3122),工作表2!$A:$N,14,1)/50,0)</f>
        <v>1126035.1299999999</v>
      </c>
      <c r="Z3122" s="7">
        <f>IFERROR(VLOOKUP(VALUE(P3122),工作表2!$A:$N,14,1)/50,0)</f>
        <v>1126035.1299999999</v>
      </c>
      <c r="AA3122" s="7">
        <f>IFERROR(VLOOKUP(VALUE(Q3122),工作表2!$A:$N,14,1)/50,0)</f>
        <v>1126035.1299999999</v>
      </c>
      <c r="AB3122" s="7">
        <f>IFERROR(VLOOKUP(VALUE(R3122),工作表2!$A:$N,14,1)/50,0)</f>
        <v>1126035.1299999999</v>
      </c>
      <c r="AC3122" s="7">
        <f>IFERROR(VLOOKUP(VALUE(S3122),工作表2!$A:$N,14,1)/50,0)</f>
        <v>1126035.1299999999</v>
      </c>
      <c r="AD3122" s="7">
        <f>IFERROR(VLOOKUP(VALUE(T3122),工作表2!$A:$N,14,1)/50,0)</f>
        <v>1126035.1299999999</v>
      </c>
      <c r="AE3122" s="7">
        <f>IFERROR(VLOOKUP(VALUE(U3122),工作表2!$A:$N,14,1),0)</f>
        <v>171233502.5</v>
      </c>
      <c r="AF3122" s="7">
        <f t="shared" si="539"/>
        <v>181367818.66999999</v>
      </c>
    </row>
    <row r="3123" spans="1:32" x14ac:dyDescent="0.15">
      <c r="A3123" s="8">
        <v>103119</v>
      </c>
      <c r="B3123" s="3" t="s">
        <v>11334</v>
      </c>
      <c r="C3123" t="s">
        <v>11366</v>
      </c>
      <c r="D3123" t="s">
        <v>11346</v>
      </c>
      <c r="E3123" t="s">
        <v>11358</v>
      </c>
      <c r="F3123" t="s">
        <v>11338</v>
      </c>
      <c r="G3123" t="s">
        <v>11339</v>
      </c>
      <c r="H3123" t="s">
        <v>11348</v>
      </c>
      <c r="I3123" t="s">
        <v>11367</v>
      </c>
      <c r="J3123" t="s">
        <v>11342</v>
      </c>
      <c r="K3123" t="s">
        <v>11370</v>
      </c>
      <c r="L3123">
        <f t="shared" si="529"/>
        <v>100935</v>
      </c>
      <c r="M3123">
        <f t="shared" si="530"/>
        <v>100934</v>
      </c>
      <c r="N3123">
        <f t="shared" si="531"/>
        <v>100934</v>
      </c>
      <c r="O3123">
        <f t="shared" si="532"/>
        <v>100936</v>
      </c>
      <c r="P3123">
        <f t="shared" si="533"/>
        <v>100935</v>
      </c>
      <c r="Q3123">
        <f t="shared" si="534"/>
        <v>100935</v>
      </c>
      <c r="R3123">
        <f t="shared" si="535"/>
        <v>100934</v>
      </c>
      <c r="S3123">
        <f t="shared" si="536"/>
        <v>100936</v>
      </c>
      <c r="T3123">
        <f t="shared" si="537"/>
        <v>100934</v>
      </c>
      <c r="U3123">
        <f t="shared" si="538"/>
        <v>203120</v>
      </c>
      <c r="V3123" s="7">
        <f>IFERROR(VLOOKUP(VALUE(L3123),工作表2!$A:$N,14,1)/50,0)</f>
        <v>1126035.1299999999</v>
      </c>
      <c r="W3123" s="7">
        <f>IFERROR(VLOOKUP(VALUE(M3123),工作表2!$A:$N,14,1)/50,0)</f>
        <v>1126035.1299999999</v>
      </c>
      <c r="X3123" s="7">
        <f>IFERROR(VLOOKUP(VALUE(N3123),工作表2!$A:$N,14,1)/50,0)</f>
        <v>1126035.1299999999</v>
      </c>
      <c r="Y3123" s="7">
        <f>IFERROR(VLOOKUP(VALUE(O3123),工作表2!$A:$N,14,1)/50,0)</f>
        <v>1126035.1299999999</v>
      </c>
      <c r="Z3123" s="7">
        <f>IFERROR(VLOOKUP(VALUE(P3123),工作表2!$A:$N,14,1)/50,0)</f>
        <v>1126035.1299999999</v>
      </c>
      <c r="AA3123" s="7">
        <f>IFERROR(VLOOKUP(VALUE(Q3123),工作表2!$A:$N,14,1)/50,0)</f>
        <v>1126035.1299999999</v>
      </c>
      <c r="AB3123" s="7">
        <f>IFERROR(VLOOKUP(VALUE(R3123),工作表2!$A:$N,14,1)/50,0)</f>
        <v>1126035.1299999999</v>
      </c>
      <c r="AC3123" s="7">
        <f>IFERROR(VLOOKUP(VALUE(S3123),工作表2!$A:$N,14,1)/50,0)</f>
        <v>1126035.1299999999</v>
      </c>
      <c r="AD3123" s="7">
        <f>IFERROR(VLOOKUP(VALUE(T3123),工作表2!$A:$N,14,1)/50,0)</f>
        <v>1126035.1299999999</v>
      </c>
      <c r="AE3123" s="7">
        <f>IFERROR(VLOOKUP(VALUE(U3123),工作表2!$A:$N,14,1),0)</f>
        <v>172142582.5</v>
      </c>
      <c r="AF3123" s="7">
        <f t="shared" si="539"/>
        <v>182276898.66999999</v>
      </c>
    </row>
    <row r="3124" spans="1:32" x14ac:dyDescent="0.15">
      <c r="A3124" s="8">
        <v>103120</v>
      </c>
      <c r="B3124" s="3" t="s">
        <v>11371</v>
      </c>
      <c r="C3124" t="s">
        <v>11372</v>
      </c>
      <c r="D3124" t="s">
        <v>11373</v>
      </c>
      <c r="E3124" t="s">
        <v>11374</v>
      </c>
      <c r="F3124" t="s">
        <v>11375</v>
      </c>
      <c r="G3124" t="s">
        <v>11376</v>
      </c>
      <c r="H3124" t="s">
        <v>11377</v>
      </c>
      <c r="I3124" t="s">
        <v>11378</v>
      </c>
      <c r="J3124" t="s">
        <v>11379</v>
      </c>
      <c r="K3124" t="s">
        <v>11380</v>
      </c>
      <c r="L3124">
        <f t="shared" si="529"/>
        <v>100937</v>
      </c>
      <c r="M3124">
        <f t="shared" si="530"/>
        <v>100937</v>
      </c>
      <c r="N3124">
        <f t="shared" si="531"/>
        <v>100938</v>
      </c>
      <c r="O3124">
        <f t="shared" si="532"/>
        <v>100938</v>
      </c>
      <c r="P3124">
        <f t="shared" si="533"/>
        <v>100937</v>
      </c>
      <c r="Q3124">
        <f t="shared" si="534"/>
        <v>100937</v>
      </c>
      <c r="R3124">
        <f t="shared" si="535"/>
        <v>100937</v>
      </c>
      <c r="S3124">
        <f t="shared" si="536"/>
        <v>100937</v>
      </c>
      <c r="T3124">
        <f t="shared" si="537"/>
        <v>100938</v>
      </c>
      <c r="U3124">
        <f t="shared" si="538"/>
        <v>203121</v>
      </c>
      <c r="V3124" s="7">
        <f>IFERROR(VLOOKUP(VALUE(L3124),工作表2!$A:$N,14,1)/50,0)</f>
        <v>1133980.73</v>
      </c>
      <c r="W3124" s="7">
        <f>IFERROR(VLOOKUP(VALUE(M3124),工作表2!$A:$N,14,1)/50,0)</f>
        <v>1133980.73</v>
      </c>
      <c r="X3124" s="7">
        <f>IFERROR(VLOOKUP(VALUE(N3124),工作表2!$A:$N,14,1)/50,0)</f>
        <v>1133980.73</v>
      </c>
      <c r="Y3124" s="7">
        <f>IFERROR(VLOOKUP(VALUE(O3124),工作表2!$A:$N,14,1)/50,0)</f>
        <v>1133980.73</v>
      </c>
      <c r="Z3124" s="7">
        <f>IFERROR(VLOOKUP(VALUE(P3124),工作表2!$A:$N,14,1)/50,0)</f>
        <v>1133980.73</v>
      </c>
      <c r="AA3124" s="7">
        <f>IFERROR(VLOOKUP(VALUE(Q3124),工作表2!$A:$N,14,1)/50,0)</f>
        <v>1133980.73</v>
      </c>
      <c r="AB3124" s="7">
        <f>IFERROR(VLOOKUP(VALUE(R3124),工作表2!$A:$N,14,1)/50,0)</f>
        <v>1133980.73</v>
      </c>
      <c r="AC3124" s="7">
        <f>IFERROR(VLOOKUP(VALUE(S3124),工作表2!$A:$N,14,1)/50,0)</f>
        <v>1133980.73</v>
      </c>
      <c r="AD3124" s="7">
        <f>IFERROR(VLOOKUP(VALUE(T3124),工作表2!$A:$N,14,1)/50,0)</f>
        <v>1133980.73</v>
      </c>
      <c r="AE3124" s="7">
        <f>IFERROR(VLOOKUP(VALUE(U3124),工作表2!$A:$N,14,1),0)</f>
        <v>169590942.5</v>
      </c>
      <c r="AF3124" s="7">
        <f t="shared" si="539"/>
        <v>179796769.06999999</v>
      </c>
    </row>
    <row r="3125" spans="1:32" x14ac:dyDescent="0.15">
      <c r="A3125" s="8">
        <v>103121</v>
      </c>
      <c r="B3125" s="3" t="s">
        <v>11381</v>
      </c>
      <c r="C3125" t="s">
        <v>11372</v>
      </c>
      <c r="D3125" t="s">
        <v>11373</v>
      </c>
      <c r="E3125" t="s">
        <v>11374</v>
      </c>
      <c r="F3125" t="s">
        <v>11375</v>
      </c>
      <c r="G3125" t="s">
        <v>11376</v>
      </c>
      <c r="H3125" t="s">
        <v>11382</v>
      </c>
      <c r="I3125" t="s">
        <v>11383</v>
      </c>
      <c r="J3125" t="s">
        <v>11384</v>
      </c>
      <c r="K3125" t="s">
        <v>11385</v>
      </c>
      <c r="L3125">
        <f t="shared" si="529"/>
        <v>100938</v>
      </c>
      <c r="M3125">
        <f t="shared" si="530"/>
        <v>100937</v>
      </c>
      <c r="N3125">
        <f t="shared" si="531"/>
        <v>100938</v>
      </c>
      <c r="O3125">
        <f t="shared" si="532"/>
        <v>100938</v>
      </c>
      <c r="P3125">
        <f t="shared" si="533"/>
        <v>100937</v>
      </c>
      <c r="Q3125">
        <f t="shared" si="534"/>
        <v>100937</v>
      </c>
      <c r="R3125">
        <f t="shared" si="535"/>
        <v>100939</v>
      </c>
      <c r="S3125">
        <f t="shared" si="536"/>
        <v>100938</v>
      </c>
      <c r="T3125">
        <f t="shared" si="537"/>
        <v>100937</v>
      </c>
      <c r="U3125">
        <f t="shared" si="538"/>
        <v>203122</v>
      </c>
      <c r="V3125" s="7">
        <f>IFERROR(VLOOKUP(VALUE(L3125),工作表2!$A:$N,14,1)/50,0)</f>
        <v>1133980.73</v>
      </c>
      <c r="W3125" s="7">
        <f>IFERROR(VLOOKUP(VALUE(M3125),工作表2!$A:$N,14,1)/50,0)</f>
        <v>1133980.73</v>
      </c>
      <c r="X3125" s="7">
        <f>IFERROR(VLOOKUP(VALUE(N3125),工作表2!$A:$N,14,1)/50,0)</f>
        <v>1133980.73</v>
      </c>
      <c r="Y3125" s="7">
        <f>IFERROR(VLOOKUP(VALUE(O3125),工作表2!$A:$N,14,1)/50,0)</f>
        <v>1133980.73</v>
      </c>
      <c r="Z3125" s="7">
        <f>IFERROR(VLOOKUP(VALUE(P3125),工作表2!$A:$N,14,1)/50,0)</f>
        <v>1133980.73</v>
      </c>
      <c r="AA3125" s="7">
        <f>IFERROR(VLOOKUP(VALUE(Q3125),工作表2!$A:$N,14,1)/50,0)</f>
        <v>1133980.73</v>
      </c>
      <c r="AB3125" s="7">
        <f>IFERROR(VLOOKUP(VALUE(R3125),工作表2!$A:$N,14,1)/50,0)</f>
        <v>1133980.73</v>
      </c>
      <c r="AC3125" s="7">
        <f>IFERROR(VLOOKUP(VALUE(S3125),工作表2!$A:$N,14,1)/50,0)</f>
        <v>1133980.73</v>
      </c>
      <c r="AD3125" s="7">
        <f>IFERROR(VLOOKUP(VALUE(T3125),工作表2!$A:$N,14,1)/50,0)</f>
        <v>1133980.73</v>
      </c>
      <c r="AE3125" s="7">
        <f>IFERROR(VLOOKUP(VALUE(U3125),工作表2!$A:$N,14,1),0)</f>
        <v>169674162.5</v>
      </c>
      <c r="AF3125" s="7">
        <f t="shared" si="539"/>
        <v>179879989.06999999</v>
      </c>
    </row>
    <row r="3126" spans="1:32" x14ac:dyDescent="0.15">
      <c r="A3126" s="8">
        <v>103122</v>
      </c>
      <c r="B3126" s="3" t="s">
        <v>11386</v>
      </c>
      <c r="C3126" t="s">
        <v>11372</v>
      </c>
      <c r="D3126" t="s">
        <v>11387</v>
      </c>
      <c r="E3126" t="s">
        <v>11388</v>
      </c>
      <c r="F3126" t="s">
        <v>11375</v>
      </c>
      <c r="G3126" t="s">
        <v>11389</v>
      </c>
      <c r="H3126" t="s">
        <v>11382</v>
      </c>
      <c r="I3126" t="s">
        <v>11383</v>
      </c>
      <c r="J3126" t="s">
        <v>11379</v>
      </c>
      <c r="K3126" t="s">
        <v>11390</v>
      </c>
      <c r="L3126">
        <f t="shared" si="529"/>
        <v>100939</v>
      </c>
      <c r="M3126">
        <f t="shared" si="530"/>
        <v>100937</v>
      </c>
      <c r="N3126">
        <f t="shared" si="531"/>
        <v>100937</v>
      </c>
      <c r="O3126">
        <f t="shared" si="532"/>
        <v>100939</v>
      </c>
      <c r="P3126">
        <f t="shared" si="533"/>
        <v>100937</v>
      </c>
      <c r="Q3126">
        <f t="shared" si="534"/>
        <v>100938</v>
      </c>
      <c r="R3126">
        <f t="shared" si="535"/>
        <v>100939</v>
      </c>
      <c r="S3126">
        <f t="shared" si="536"/>
        <v>100938</v>
      </c>
      <c r="T3126">
        <f t="shared" si="537"/>
        <v>100938</v>
      </c>
      <c r="U3126">
        <f t="shared" si="538"/>
        <v>203123</v>
      </c>
      <c r="V3126" s="7">
        <f>IFERROR(VLOOKUP(VALUE(L3126),工作表2!$A:$N,14,1)/50,0)</f>
        <v>1133980.73</v>
      </c>
      <c r="W3126" s="7">
        <f>IFERROR(VLOOKUP(VALUE(M3126),工作表2!$A:$N,14,1)/50,0)</f>
        <v>1133980.73</v>
      </c>
      <c r="X3126" s="7">
        <f>IFERROR(VLOOKUP(VALUE(N3126),工作表2!$A:$N,14,1)/50,0)</f>
        <v>1133980.73</v>
      </c>
      <c r="Y3126" s="7">
        <f>IFERROR(VLOOKUP(VALUE(O3126),工作表2!$A:$N,14,1)/50,0)</f>
        <v>1133980.73</v>
      </c>
      <c r="Z3126" s="7">
        <f>IFERROR(VLOOKUP(VALUE(P3126),工作表2!$A:$N,14,1)/50,0)</f>
        <v>1133980.73</v>
      </c>
      <c r="AA3126" s="7">
        <f>IFERROR(VLOOKUP(VALUE(Q3126),工作表2!$A:$N,14,1)/50,0)</f>
        <v>1133980.73</v>
      </c>
      <c r="AB3126" s="7">
        <f>IFERROR(VLOOKUP(VALUE(R3126),工作表2!$A:$N,14,1)/50,0)</f>
        <v>1133980.73</v>
      </c>
      <c r="AC3126" s="7">
        <f>IFERROR(VLOOKUP(VALUE(S3126),工作表2!$A:$N,14,1)/50,0)</f>
        <v>1133980.73</v>
      </c>
      <c r="AD3126" s="7">
        <f>IFERROR(VLOOKUP(VALUE(T3126),工作表2!$A:$N,14,1)/50,0)</f>
        <v>1133980.73</v>
      </c>
      <c r="AE3126" s="7">
        <f>IFERROR(VLOOKUP(VALUE(U3126),工作表2!$A:$N,14,1),0)</f>
        <v>169757415</v>
      </c>
      <c r="AF3126" s="7">
        <f t="shared" si="539"/>
        <v>179963241.56999999</v>
      </c>
    </row>
    <row r="3127" spans="1:32" x14ac:dyDescent="0.15">
      <c r="A3127" s="8">
        <v>103123</v>
      </c>
      <c r="B3127" s="3" t="s">
        <v>11381</v>
      </c>
      <c r="C3127" t="s">
        <v>11372</v>
      </c>
      <c r="D3127" t="s">
        <v>11373</v>
      </c>
      <c r="E3127" t="s">
        <v>11391</v>
      </c>
      <c r="F3127" t="s">
        <v>11392</v>
      </c>
      <c r="G3127" t="s">
        <v>11376</v>
      </c>
      <c r="H3127" t="s">
        <v>11393</v>
      </c>
      <c r="I3127" t="s">
        <v>11383</v>
      </c>
      <c r="J3127" t="s">
        <v>11394</v>
      </c>
      <c r="K3127" t="s">
        <v>11395</v>
      </c>
      <c r="L3127">
        <f t="shared" si="529"/>
        <v>100938</v>
      </c>
      <c r="M3127">
        <f t="shared" si="530"/>
        <v>100937</v>
      </c>
      <c r="N3127">
        <f t="shared" si="531"/>
        <v>100938</v>
      </c>
      <c r="O3127">
        <f t="shared" si="532"/>
        <v>100937</v>
      </c>
      <c r="P3127">
        <f t="shared" si="533"/>
        <v>100938</v>
      </c>
      <c r="Q3127">
        <f t="shared" si="534"/>
        <v>100937</v>
      </c>
      <c r="R3127">
        <f t="shared" si="535"/>
        <v>100938</v>
      </c>
      <c r="S3127">
        <f t="shared" si="536"/>
        <v>100938</v>
      </c>
      <c r="T3127">
        <f t="shared" si="537"/>
        <v>100939</v>
      </c>
      <c r="U3127">
        <f t="shared" si="538"/>
        <v>203124</v>
      </c>
      <c r="V3127" s="7">
        <f>IFERROR(VLOOKUP(VALUE(L3127),工作表2!$A:$N,14,1)/50,0)</f>
        <v>1133980.73</v>
      </c>
      <c r="W3127" s="7">
        <f>IFERROR(VLOOKUP(VALUE(M3127),工作表2!$A:$N,14,1)/50,0)</f>
        <v>1133980.73</v>
      </c>
      <c r="X3127" s="7">
        <f>IFERROR(VLOOKUP(VALUE(N3127),工作表2!$A:$N,14,1)/50,0)</f>
        <v>1133980.73</v>
      </c>
      <c r="Y3127" s="7">
        <f>IFERROR(VLOOKUP(VALUE(O3127),工作表2!$A:$N,14,1)/50,0)</f>
        <v>1133980.73</v>
      </c>
      <c r="Z3127" s="7">
        <f>IFERROR(VLOOKUP(VALUE(P3127),工作表2!$A:$N,14,1)/50,0)</f>
        <v>1133980.73</v>
      </c>
      <c r="AA3127" s="7">
        <f>IFERROR(VLOOKUP(VALUE(Q3127),工作表2!$A:$N,14,1)/50,0)</f>
        <v>1133980.73</v>
      </c>
      <c r="AB3127" s="7">
        <f>IFERROR(VLOOKUP(VALUE(R3127),工作表2!$A:$N,14,1)/50,0)</f>
        <v>1133980.73</v>
      </c>
      <c r="AC3127" s="7">
        <f>IFERROR(VLOOKUP(VALUE(S3127),工作表2!$A:$N,14,1)/50,0)</f>
        <v>1133980.73</v>
      </c>
      <c r="AD3127" s="7">
        <f>IFERROR(VLOOKUP(VALUE(T3127),工作表2!$A:$N,14,1)/50,0)</f>
        <v>1133980.73</v>
      </c>
      <c r="AE3127" s="7">
        <f>IFERROR(VLOOKUP(VALUE(U3127),工作表2!$A:$N,14,1),0)</f>
        <v>172798839.5</v>
      </c>
      <c r="AF3127" s="7">
        <f t="shared" si="539"/>
        <v>183004666.06999999</v>
      </c>
    </row>
    <row r="3128" spans="1:32" x14ac:dyDescent="0.15">
      <c r="A3128" s="8">
        <v>103124</v>
      </c>
      <c r="B3128" s="3" t="s">
        <v>11381</v>
      </c>
      <c r="C3128" t="s">
        <v>11396</v>
      </c>
      <c r="D3128" t="s">
        <v>11373</v>
      </c>
      <c r="E3128" t="s">
        <v>11391</v>
      </c>
      <c r="F3128" t="s">
        <v>11397</v>
      </c>
      <c r="G3128" t="s">
        <v>11398</v>
      </c>
      <c r="H3128" t="s">
        <v>11382</v>
      </c>
      <c r="I3128" t="s">
        <v>11383</v>
      </c>
      <c r="J3128" t="s">
        <v>11384</v>
      </c>
      <c r="K3128" t="s">
        <v>11399</v>
      </c>
      <c r="L3128">
        <f t="shared" si="529"/>
        <v>100938</v>
      </c>
      <c r="M3128">
        <f t="shared" si="530"/>
        <v>100938</v>
      </c>
      <c r="N3128">
        <f t="shared" si="531"/>
        <v>100938</v>
      </c>
      <c r="O3128">
        <f t="shared" si="532"/>
        <v>100937</v>
      </c>
      <c r="P3128">
        <f t="shared" si="533"/>
        <v>100939</v>
      </c>
      <c r="Q3128">
        <f t="shared" si="534"/>
        <v>100939</v>
      </c>
      <c r="R3128">
        <f t="shared" si="535"/>
        <v>100939</v>
      </c>
      <c r="S3128">
        <f t="shared" si="536"/>
        <v>100938</v>
      </c>
      <c r="T3128">
        <f t="shared" si="537"/>
        <v>100937</v>
      </c>
      <c r="U3128">
        <f t="shared" si="538"/>
        <v>203125</v>
      </c>
      <c r="V3128" s="7">
        <f>IFERROR(VLOOKUP(VALUE(L3128),工作表2!$A:$N,14,1)/50,0)</f>
        <v>1133980.73</v>
      </c>
      <c r="W3128" s="7">
        <f>IFERROR(VLOOKUP(VALUE(M3128),工作表2!$A:$N,14,1)/50,0)</f>
        <v>1133980.73</v>
      </c>
      <c r="X3128" s="7">
        <f>IFERROR(VLOOKUP(VALUE(N3128),工作表2!$A:$N,14,1)/50,0)</f>
        <v>1133980.73</v>
      </c>
      <c r="Y3128" s="7">
        <f>IFERROR(VLOOKUP(VALUE(O3128),工作表2!$A:$N,14,1)/50,0)</f>
        <v>1133980.73</v>
      </c>
      <c r="Z3128" s="7">
        <f>IFERROR(VLOOKUP(VALUE(P3128),工作表2!$A:$N,14,1)/50,0)</f>
        <v>1133980.73</v>
      </c>
      <c r="AA3128" s="7">
        <f>IFERROR(VLOOKUP(VALUE(Q3128),工作表2!$A:$N,14,1)/50,0)</f>
        <v>1133980.73</v>
      </c>
      <c r="AB3128" s="7">
        <f>IFERROR(VLOOKUP(VALUE(R3128),工作表2!$A:$N,14,1)/50,0)</f>
        <v>1133980.73</v>
      </c>
      <c r="AC3128" s="7">
        <f>IFERROR(VLOOKUP(VALUE(S3128),工作表2!$A:$N,14,1)/50,0)</f>
        <v>1133980.73</v>
      </c>
      <c r="AD3128" s="7">
        <f>IFERROR(VLOOKUP(VALUE(T3128),工作表2!$A:$N,14,1)/50,0)</f>
        <v>1133980.73</v>
      </c>
      <c r="AE3128" s="7">
        <f>IFERROR(VLOOKUP(VALUE(U3128),工作表2!$A:$N,14,1),0)</f>
        <v>169924015</v>
      </c>
      <c r="AF3128" s="7">
        <f t="shared" si="539"/>
        <v>180129841.56999999</v>
      </c>
    </row>
    <row r="3129" spans="1:32" x14ac:dyDescent="0.15">
      <c r="A3129" s="8">
        <v>103125</v>
      </c>
      <c r="B3129" s="3" t="s">
        <v>11371</v>
      </c>
      <c r="C3129" t="s">
        <v>11400</v>
      </c>
      <c r="D3129" t="s">
        <v>11373</v>
      </c>
      <c r="E3129" t="s">
        <v>11374</v>
      </c>
      <c r="F3129" t="s">
        <v>11392</v>
      </c>
      <c r="G3129" t="s">
        <v>11376</v>
      </c>
      <c r="H3129" t="s">
        <v>11377</v>
      </c>
      <c r="I3129" t="s">
        <v>11383</v>
      </c>
      <c r="J3129" t="s">
        <v>11394</v>
      </c>
      <c r="K3129" t="s">
        <v>11401</v>
      </c>
      <c r="L3129">
        <f t="shared" si="529"/>
        <v>100937</v>
      </c>
      <c r="M3129">
        <f t="shared" si="530"/>
        <v>100939</v>
      </c>
      <c r="N3129">
        <f t="shared" si="531"/>
        <v>100938</v>
      </c>
      <c r="O3129">
        <f t="shared" si="532"/>
        <v>100938</v>
      </c>
      <c r="P3129">
        <f t="shared" si="533"/>
        <v>100938</v>
      </c>
      <c r="Q3129">
        <f t="shared" si="534"/>
        <v>100937</v>
      </c>
      <c r="R3129">
        <f t="shared" si="535"/>
        <v>100937</v>
      </c>
      <c r="S3129">
        <f t="shared" si="536"/>
        <v>100938</v>
      </c>
      <c r="T3129">
        <f t="shared" si="537"/>
        <v>100939</v>
      </c>
      <c r="U3129">
        <f t="shared" si="538"/>
        <v>203126</v>
      </c>
      <c r="V3129" s="7">
        <f>IFERROR(VLOOKUP(VALUE(L3129),工作表2!$A:$N,14,1)/50,0)</f>
        <v>1133980.73</v>
      </c>
      <c r="W3129" s="7">
        <f>IFERROR(VLOOKUP(VALUE(M3129),工作表2!$A:$N,14,1)/50,0)</f>
        <v>1133980.73</v>
      </c>
      <c r="X3129" s="7">
        <f>IFERROR(VLOOKUP(VALUE(N3129),工作表2!$A:$N,14,1)/50,0)</f>
        <v>1133980.73</v>
      </c>
      <c r="Y3129" s="7">
        <f>IFERROR(VLOOKUP(VALUE(O3129),工作表2!$A:$N,14,1)/50,0)</f>
        <v>1133980.73</v>
      </c>
      <c r="Z3129" s="7">
        <f>IFERROR(VLOOKUP(VALUE(P3129),工作表2!$A:$N,14,1)/50,0)</f>
        <v>1133980.73</v>
      </c>
      <c r="AA3129" s="7">
        <f>IFERROR(VLOOKUP(VALUE(Q3129),工作表2!$A:$N,14,1)/50,0)</f>
        <v>1133980.73</v>
      </c>
      <c r="AB3129" s="7">
        <f>IFERROR(VLOOKUP(VALUE(R3129),工作表2!$A:$N,14,1)/50,0)</f>
        <v>1133980.73</v>
      </c>
      <c r="AC3129" s="7">
        <f>IFERROR(VLOOKUP(VALUE(S3129),工作表2!$A:$N,14,1)/50,0)</f>
        <v>1133980.73</v>
      </c>
      <c r="AD3129" s="7">
        <f>IFERROR(VLOOKUP(VALUE(T3129),工作表2!$A:$N,14,1)/50,0)</f>
        <v>1133980.73</v>
      </c>
      <c r="AE3129" s="7">
        <f>IFERROR(VLOOKUP(VALUE(U3129),工作表2!$A:$N,14,1),0)</f>
        <v>170007363.5</v>
      </c>
      <c r="AF3129" s="7">
        <f t="shared" si="539"/>
        <v>180213190.06999999</v>
      </c>
    </row>
    <row r="3130" spans="1:32" x14ac:dyDescent="0.15">
      <c r="A3130" s="8">
        <v>103126</v>
      </c>
      <c r="B3130" s="3" t="s">
        <v>11386</v>
      </c>
      <c r="C3130" t="s">
        <v>11400</v>
      </c>
      <c r="D3130" t="s">
        <v>11387</v>
      </c>
      <c r="E3130" t="s">
        <v>11374</v>
      </c>
      <c r="F3130" t="s">
        <v>11397</v>
      </c>
      <c r="G3130" t="s">
        <v>11376</v>
      </c>
      <c r="H3130" t="s">
        <v>11393</v>
      </c>
      <c r="I3130" t="s">
        <v>11402</v>
      </c>
      <c r="J3130" t="s">
        <v>11394</v>
      </c>
      <c r="K3130" t="s">
        <v>11403</v>
      </c>
      <c r="L3130">
        <f t="shared" si="529"/>
        <v>100939</v>
      </c>
      <c r="M3130">
        <f t="shared" si="530"/>
        <v>100939</v>
      </c>
      <c r="N3130">
        <f t="shared" si="531"/>
        <v>100937</v>
      </c>
      <c r="O3130">
        <f t="shared" si="532"/>
        <v>100938</v>
      </c>
      <c r="P3130">
        <f t="shared" si="533"/>
        <v>100939</v>
      </c>
      <c r="Q3130">
        <f t="shared" si="534"/>
        <v>100937</v>
      </c>
      <c r="R3130">
        <f t="shared" si="535"/>
        <v>100938</v>
      </c>
      <c r="S3130">
        <f t="shared" si="536"/>
        <v>100939</v>
      </c>
      <c r="T3130">
        <f t="shared" si="537"/>
        <v>100939</v>
      </c>
      <c r="U3130">
        <f t="shared" si="538"/>
        <v>203127</v>
      </c>
      <c r="V3130" s="7">
        <f>IFERROR(VLOOKUP(VALUE(L3130),工作表2!$A:$N,14,1)/50,0)</f>
        <v>1133980.73</v>
      </c>
      <c r="W3130" s="7">
        <f>IFERROR(VLOOKUP(VALUE(M3130),工作表2!$A:$N,14,1)/50,0)</f>
        <v>1133980.73</v>
      </c>
      <c r="X3130" s="7">
        <f>IFERROR(VLOOKUP(VALUE(N3130),工作表2!$A:$N,14,1)/50,0)</f>
        <v>1133980.73</v>
      </c>
      <c r="Y3130" s="7">
        <f>IFERROR(VLOOKUP(VALUE(O3130),工作表2!$A:$N,14,1)/50,0)</f>
        <v>1133980.73</v>
      </c>
      <c r="Z3130" s="7">
        <f>IFERROR(VLOOKUP(VALUE(P3130),工作表2!$A:$N,14,1)/50,0)</f>
        <v>1133980.73</v>
      </c>
      <c r="AA3130" s="7">
        <f>IFERROR(VLOOKUP(VALUE(Q3130),工作表2!$A:$N,14,1)/50,0)</f>
        <v>1133980.73</v>
      </c>
      <c r="AB3130" s="7">
        <f>IFERROR(VLOOKUP(VALUE(R3130),工作表2!$A:$N,14,1)/50,0)</f>
        <v>1133980.73</v>
      </c>
      <c r="AC3130" s="7">
        <f>IFERROR(VLOOKUP(VALUE(S3130),工作表2!$A:$N,14,1)/50,0)</f>
        <v>1133980.73</v>
      </c>
      <c r="AD3130" s="7">
        <f>IFERROR(VLOOKUP(VALUE(T3130),工作表2!$A:$N,14,1)/50,0)</f>
        <v>1133980.73</v>
      </c>
      <c r="AE3130" s="7">
        <f>IFERROR(VLOOKUP(VALUE(U3130),工作表2!$A:$N,14,1),0)</f>
        <v>173052174.5</v>
      </c>
      <c r="AF3130" s="7">
        <f t="shared" si="539"/>
        <v>183258001.06999999</v>
      </c>
    </row>
    <row r="3131" spans="1:32" x14ac:dyDescent="0.15">
      <c r="A3131" s="8">
        <v>103127</v>
      </c>
      <c r="B3131" s="3" t="s">
        <v>11386</v>
      </c>
      <c r="C3131" t="s">
        <v>11400</v>
      </c>
      <c r="D3131" t="s">
        <v>11373</v>
      </c>
      <c r="E3131" t="s">
        <v>11391</v>
      </c>
      <c r="F3131" t="s">
        <v>11397</v>
      </c>
      <c r="G3131" t="s">
        <v>11389</v>
      </c>
      <c r="H3131" t="s">
        <v>11382</v>
      </c>
      <c r="I3131" t="s">
        <v>11383</v>
      </c>
      <c r="J3131" t="s">
        <v>11394</v>
      </c>
      <c r="K3131" t="s">
        <v>11404</v>
      </c>
      <c r="L3131">
        <f t="shared" si="529"/>
        <v>100939</v>
      </c>
      <c r="M3131">
        <f t="shared" si="530"/>
        <v>100939</v>
      </c>
      <c r="N3131">
        <f t="shared" si="531"/>
        <v>100938</v>
      </c>
      <c r="O3131">
        <f t="shared" si="532"/>
        <v>100937</v>
      </c>
      <c r="P3131">
        <f t="shared" si="533"/>
        <v>100939</v>
      </c>
      <c r="Q3131">
        <f t="shared" si="534"/>
        <v>100938</v>
      </c>
      <c r="R3131">
        <f t="shared" si="535"/>
        <v>100939</v>
      </c>
      <c r="S3131">
        <f t="shared" si="536"/>
        <v>100938</v>
      </c>
      <c r="T3131">
        <f t="shared" si="537"/>
        <v>100939</v>
      </c>
      <c r="U3131">
        <f t="shared" si="538"/>
        <v>203128</v>
      </c>
      <c r="V3131" s="7">
        <f>IFERROR(VLOOKUP(VALUE(L3131),工作表2!$A:$N,14,1)/50,0)</f>
        <v>1133980.73</v>
      </c>
      <c r="W3131" s="7">
        <f>IFERROR(VLOOKUP(VALUE(M3131),工作表2!$A:$N,14,1)/50,0)</f>
        <v>1133980.73</v>
      </c>
      <c r="X3131" s="7">
        <f>IFERROR(VLOOKUP(VALUE(N3131),工作表2!$A:$N,14,1)/50,0)</f>
        <v>1133980.73</v>
      </c>
      <c r="Y3131" s="7">
        <f>IFERROR(VLOOKUP(VALUE(O3131),工作表2!$A:$N,14,1)/50,0)</f>
        <v>1133980.73</v>
      </c>
      <c r="Z3131" s="7">
        <f>IFERROR(VLOOKUP(VALUE(P3131),工作表2!$A:$N,14,1)/50,0)</f>
        <v>1133980.73</v>
      </c>
      <c r="AA3131" s="7">
        <f>IFERROR(VLOOKUP(VALUE(Q3131),工作表2!$A:$N,14,1)/50,0)</f>
        <v>1133980.73</v>
      </c>
      <c r="AB3131" s="7">
        <f>IFERROR(VLOOKUP(VALUE(R3131),工作表2!$A:$N,14,1)/50,0)</f>
        <v>1133980.73</v>
      </c>
      <c r="AC3131" s="7">
        <f>IFERROR(VLOOKUP(VALUE(S3131),工作表2!$A:$N,14,1)/50,0)</f>
        <v>1133980.73</v>
      </c>
      <c r="AD3131" s="7">
        <f>IFERROR(VLOOKUP(VALUE(T3131),工作表2!$A:$N,14,1)/50,0)</f>
        <v>1133980.73</v>
      </c>
      <c r="AE3131" s="7">
        <f>IFERROR(VLOOKUP(VALUE(U3131),工作表2!$A:$N,14,1),0)</f>
        <v>171714671</v>
      </c>
      <c r="AF3131" s="7">
        <f t="shared" si="539"/>
        <v>181920497.56999999</v>
      </c>
    </row>
    <row r="3132" spans="1:32" x14ac:dyDescent="0.15">
      <c r="A3132" s="8">
        <v>103128</v>
      </c>
      <c r="B3132" s="3" t="s">
        <v>11381</v>
      </c>
      <c r="C3132" t="s">
        <v>11400</v>
      </c>
      <c r="D3132" t="s">
        <v>11405</v>
      </c>
      <c r="E3132" t="s">
        <v>11388</v>
      </c>
      <c r="F3132" t="s">
        <v>11375</v>
      </c>
      <c r="G3132" t="s">
        <v>11376</v>
      </c>
      <c r="H3132" t="s">
        <v>11377</v>
      </c>
      <c r="I3132" t="s">
        <v>11383</v>
      </c>
      <c r="J3132" t="s">
        <v>11394</v>
      </c>
      <c r="K3132" t="s">
        <v>11406</v>
      </c>
      <c r="L3132">
        <f t="shared" si="529"/>
        <v>100938</v>
      </c>
      <c r="M3132">
        <f t="shared" si="530"/>
        <v>100939</v>
      </c>
      <c r="N3132">
        <f t="shared" si="531"/>
        <v>100939</v>
      </c>
      <c r="O3132">
        <f t="shared" si="532"/>
        <v>100939</v>
      </c>
      <c r="P3132">
        <f t="shared" si="533"/>
        <v>100937</v>
      </c>
      <c r="Q3132">
        <f t="shared" si="534"/>
        <v>100937</v>
      </c>
      <c r="R3132">
        <f t="shared" si="535"/>
        <v>100937</v>
      </c>
      <c r="S3132">
        <f t="shared" si="536"/>
        <v>100938</v>
      </c>
      <c r="T3132">
        <f t="shared" si="537"/>
        <v>100939</v>
      </c>
      <c r="U3132">
        <f t="shared" si="538"/>
        <v>203129</v>
      </c>
      <c r="V3132" s="7">
        <f>IFERROR(VLOOKUP(VALUE(L3132),工作表2!$A:$N,14,1)/50,0)</f>
        <v>1133980.73</v>
      </c>
      <c r="W3132" s="7">
        <f>IFERROR(VLOOKUP(VALUE(M3132),工作表2!$A:$N,14,1)/50,0)</f>
        <v>1133980.73</v>
      </c>
      <c r="X3132" s="7">
        <f>IFERROR(VLOOKUP(VALUE(N3132),工作表2!$A:$N,14,1)/50,0)</f>
        <v>1133980.73</v>
      </c>
      <c r="Y3132" s="7">
        <f>IFERROR(VLOOKUP(VALUE(O3132),工作表2!$A:$N,14,1)/50,0)</f>
        <v>1133980.73</v>
      </c>
      <c r="Z3132" s="7">
        <f>IFERROR(VLOOKUP(VALUE(P3132),工作表2!$A:$N,14,1)/50,0)</f>
        <v>1133980.73</v>
      </c>
      <c r="AA3132" s="7">
        <f>IFERROR(VLOOKUP(VALUE(Q3132),工作表2!$A:$N,14,1)/50,0)</f>
        <v>1133980.73</v>
      </c>
      <c r="AB3132" s="7">
        <f>IFERROR(VLOOKUP(VALUE(R3132),工作表2!$A:$N,14,1)/50,0)</f>
        <v>1133980.73</v>
      </c>
      <c r="AC3132" s="7">
        <f>IFERROR(VLOOKUP(VALUE(S3132),工作表2!$A:$N,14,1)/50,0)</f>
        <v>1133980.73</v>
      </c>
      <c r="AD3132" s="7">
        <f>IFERROR(VLOOKUP(VALUE(T3132),工作表2!$A:$N,14,1)/50,0)</f>
        <v>1133980.73</v>
      </c>
      <c r="AE3132" s="7">
        <f>IFERROR(VLOOKUP(VALUE(U3132),工作表2!$A:$N,14,1),0)</f>
        <v>172391411</v>
      </c>
      <c r="AF3132" s="7">
        <f t="shared" si="539"/>
        <v>182597237.56999999</v>
      </c>
    </row>
    <row r="3133" spans="1:32" x14ac:dyDescent="0.15">
      <c r="A3133" s="8">
        <v>103129</v>
      </c>
      <c r="B3133" s="3" t="s">
        <v>11386</v>
      </c>
      <c r="C3133" t="s">
        <v>11372</v>
      </c>
      <c r="D3133" t="s">
        <v>11373</v>
      </c>
      <c r="E3133" t="s">
        <v>11388</v>
      </c>
      <c r="F3133" t="s">
        <v>11397</v>
      </c>
      <c r="G3133" t="s">
        <v>11376</v>
      </c>
      <c r="H3133" t="s">
        <v>11382</v>
      </c>
      <c r="I3133" t="s">
        <v>11383</v>
      </c>
      <c r="J3133" t="s">
        <v>11379</v>
      </c>
      <c r="K3133" t="s">
        <v>11407</v>
      </c>
      <c r="L3133">
        <f t="shared" si="529"/>
        <v>100939</v>
      </c>
      <c r="M3133">
        <f t="shared" si="530"/>
        <v>100937</v>
      </c>
      <c r="N3133">
        <f t="shared" si="531"/>
        <v>100938</v>
      </c>
      <c r="O3133">
        <f t="shared" si="532"/>
        <v>100939</v>
      </c>
      <c r="P3133">
        <f t="shared" si="533"/>
        <v>100939</v>
      </c>
      <c r="Q3133">
        <f t="shared" si="534"/>
        <v>100937</v>
      </c>
      <c r="R3133">
        <f t="shared" si="535"/>
        <v>100939</v>
      </c>
      <c r="S3133">
        <f t="shared" si="536"/>
        <v>100938</v>
      </c>
      <c r="T3133">
        <f t="shared" si="537"/>
        <v>100938</v>
      </c>
      <c r="U3133">
        <f t="shared" si="538"/>
        <v>203130</v>
      </c>
      <c r="V3133" s="7">
        <f>IFERROR(VLOOKUP(VALUE(L3133),工作表2!$A:$N,14,1)/50,0)</f>
        <v>1133980.73</v>
      </c>
      <c r="W3133" s="7">
        <f>IFERROR(VLOOKUP(VALUE(M3133),工作表2!$A:$N,14,1)/50,0)</f>
        <v>1133980.73</v>
      </c>
      <c r="X3133" s="7">
        <f>IFERROR(VLOOKUP(VALUE(N3133),工作表2!$A:$N,14,1)/50,0)</f>
        <v>1133980.73</v>
      </c>
      <c r="Y3133" s="7">
        <f>IFERROR(VLOOKUP(VALUE(O3133),工作表2!$A:$N,14,1)/50,0)</f>
        <v>1133980.73</v>
      </c>
      <c r="Z3133" s="7">
        <f>IFERROR(VLOOKUP(VALUE(P3133),工作表2!$A:$N,14,1)/50,0)</f>
        <v>1133980.73</v>
      </c>
      <c r="AA3133" s="7">
        <f>IFERROR(VLOOKUP(VALUE(Q3133),工作表2!$A:$N,14,1)/50,0)</f>
        <v>1133980.73</v>
      </c>
      <c r="AB3133" s="7">
        <f>IFERROR(VLOOKUP(VALUE(R3133),工作表2!$A:$N,14,1)/50,0)</f>
        <v>1133980.73</v>
      </c>
      <c r="AC3133" s="7">
        <f>IFERROR(VLOOKUP(VALUE(S3133),工作表2!$A:$N,14,1)/50,0)</f>
        <v>1133980.73</v>
      </c>
      <c r="AD3133" s="7">
        <f>IFERROR(VLOOKUP(VALUE(T3133),工作表2!$A:$N,14,1)/50,0)</f>
        <v>1133980.73</v>
      </c>
      <c r="AE3133" s="7">
        <f>IFERROR(VLOOKUP(VALUE(U3133),工作表2!$A:$N,14,1),0)</f>
        <v>173309401.5</v>
      </c>
      <c r="AF3133" s="7">
        <f t="shared" si="539"/>
        <v>183515228.06999999</v>
      </c>
    </row>
    <row r="3134" spans="1:32" x14ac:dyDescent="0.15">
      <c r="A3134" s="8">
        <v>103130</v>
      </c>
      <c r="B3134" s="3" t="s">
        <v>11408</v>
      </c>
      <c r="C3134" t="s">
        <v>11409</v>
      </c>
      <c r="D3134" t="s">
        <v>11410</v>
      </c>
      <c r="E3134" t="s">
        <v>11411</v>
      </c>
      <c r="F3134" t="s">
        <v>11412</v>
      </c>
      <c r="G3134" t="s">
        <v>11413</v>
      </c>
      <c r="H3134" t="s">
        <v>11414</v>
      </c>
      <c r="I3134" t="s">
        <v>11415</v>
      </c>
      <c r="J3134" t="s">
        <v>11416</v>
      </c>
      <c r="K3134" t="s">
        <v>11417</v>
      </c>
      <c r="L3134">
        <f t="shared" si="529"/>
        <v>100941</v>
      </c>
      <c r="M3134">
        <f t="shared" si="530"/>
        <v>100942</v>
      </c>
      <c r="N3134">
        <f t="shared" si="531"/>
        <v>100942</v>
      </c>
      <c r="O3134">
        <f t="shared" si="532"/>
        <v>100942</v>
      </c>
      <c r="P3134">
        <f t="shared" si="533"/>
        <v>100940</v>
      </c>
      <c r="Q3134">
        <f t="shared" si="534"/>
        <v>100941</v>
      </c>
      <c r="R3134">
        <f t="shared" si="535"/>
        <v>100941</v>
      </c>
      <c r="S3134">
        <f t="shared" si="536"/>
        <v>100942</v>
      </c>
      <c r="T3134">
        <f t="shared" si="537"/>
        <v>100940</v>
      </c>
      <c r="U3134">
        <f t="shared" si="538"/>
        <v>203131</v>
      </c>
      <c r="V3134" s="7">
        <f>IFERROR(VLOOKUP(VALUE(L3134),工作表2!$A:$N,14,1)/50,0)</f>
        <v>1141926.33</v>
      </c>
      <c r="W3134" s="7">
        <f>IFERROR(VLOOKUP(VALUE(M3134),工作表2!$A:$N,14,1)/50,0)</f>
        <v>1141926.33</v>
      </c>
      <c r="X3134" s="7">
        <f>IFERROR(VLOOKUP(VALUE(N3134),工作表2!$A:$N,14,1)/50,0)</f>
        <v>1141926.33</v>
      </c>
      <c r="Y3134" s="7">
        <f>IFERROR(VLOOKUP(VALUE(O3134),工作表2!$A:$N,14,1)/50,0)</f>
        <v>1141926.33</v>
      </c>
      <c r="Z3134" s="7">
        <f>IFERROR(VLOOKUP(VALUE(P3134),工作表2!$A:$N,14,1)/50,0)</f>
        <v>1141926.33</v>
      </c>
      <c r="AA3134" s="7">
        <f>IFERROR(VLOOKUP(VALUE(Q3134),工作表2!$A:$N,14,1)/50,0)</f>
        <v>1141926.33</v>
      </c>
      <c r="AB3134" s="7">
        <f>IFERROR(VLOOKUP(VALUE(R3134),工作表2!$A:$N,14,1)/50,0)</f>
        <v>1141926.33</v>
      </c>
      <c r="AC3134" s="7">
        <f>IFERROR(VLOOKUP(VALUE(S3134),工作表2!$A:$N,14,1)/50,0)</f>
        <v>1141926.33</v>
      </c>
      <c r="AD3134" s="7">
        <f>IFERROR(VLOOKUP(VALUE(T3134),工作表2!$A:$N,14,1)/50,0)</f>
        <v>1141926.33</v>
      </c>
      <c r="AE3134" s="7">
        <f>IFERROR(VLOOKUP(VALUE(U3134),工作表2!$A:$N,14,1),0)</f>
        <v>170743947</v>
      </c>
      <c r="AF3134" s="7">
        <f t="shared" si="539"/>
        <v>181021283.97</v>
      </c>
    </row>
    <row r="3135" spans="1:32" x14ac:dyDescent="0.15">
      <c r="A3135" s="8">
        <v>103131</v>
      </c>
      <c r="B3135" s="3" t="s">
        <v>11418</v>
      </c>
      <c r="C3135" t="s">
        <v>11419</v>
      </c>
      <c r="D3135" t="s">
        <v>11420</v>
      </c>
      <c r="E3135" t="s">
        <v>11421</v>
      </c>
      <c r="F3135" t="s">
        <v>11422</v>
      </c>
      <c r="G3135" t="s">
        <v>11423</v>
      </c>
      <c r="H3135" t="s">
        <v>11424</v>
      </c>
      <c r="I3135" t="s">
        <v>11415</v>
      </c>
      <c r="J3135" t="s">
        <v>11425</v>
      </c>
      <c r="K3135" t="s">
        <v>11426</v>
      </c>
      <c r="L3135">
        <f t="shared" si="529"/>
        <v>100942</v>
      </c>
      <c r="M3135">
        <f t="shared" si="530"/>
        <v>100941</v>
      </c>
      <c r="N3135">
        <f t="shared" si="531"/>
        <v>100940</v>
      </c>
      <c r="O3135">
        <f t="shared" si="532"/>
        <v>100940</v>
      </c>
      <c r="P3135">
        <f t="shared" si="533"/>
        <v>100942</v>
      </c>
      <c r="Q3135">
        <f t="shared" si="534"/>
        <v>100940</v>
      </c>
      <c r="R3135">
        <f t="shared" si="535"/>
        <v>100940</v>
      </c>
      <c r="S3135">
        <f t="shared" si="536"/>
        <v>100942</v>
      </c>
      <c r="T3135">
        <f t="shared" si="537"/>
        <v>100941</v>
      </c>
      <c r="U3135">
        <f t="shared" si="538"/>
        <v>203132</v>
      </c>
      <c r="V3135" s="7">
        <f>IFERROR(VLOOKUP(VALUE(L3135),工作表2!$A:$N,14,1)/50,0)</f>
        <v>1141926.33</v>
      </c>
      <c r="W3135" s="7">
        <f>IFERROR(VLOOKUP(VALUE(M3135),工作表2!$A:$N,14,1)/50,0)</f>
        <v>1141926.33</v>
      </c>
      <c r="X3135" s="7">
        <f>IFERROR(VLOOKUP(VALUE(N3135),工作表2!$A:$N,14,1)/50,0)</f>
        <v>1141926.33</v>
      </c>
      <c r="Y3135" s="7">
        <f>IFERROR(VLOOKUP(VALUE(O3135),工作表2!$A:$N,14,1)/50,0)</f>
        <v>1141926.33</v>
      </c>
      <c r="Z3135" s="7">
        <f>IFERROR(VLOOKUP(VALUE(P3135),工作表2!$A:$N,14,1)/50,0)</f>
        <v>1141926.33</v>
      </c>
      <c r="AA3135" s="7">
        <f>IFERROR(VLOOKUP(VALUE(Q3135),工作表2!$A:$N,14,1)/50,0)</f>
        <v>1141926.33</v>
      </c>
      <c r="AB3135" s="7">
        <f>IFERROR(VLOOKUP(VALUE(R3135),工作表2!$A:$N,14,1)/50,0)</f>
        <v>1141926.33</v>
      </c>
      <c r="AC3135" s="7">
        <f>IFERROR(VLOOKUP(VALUE(S3135),工作表2!$A:$N,14,1)/50,0)</f>
        <v>1141926.33</v>
      </c>
      <c r="AD3135" s="7">
        <f>IFERROR(VLOOKUP(VALUE(T3135),工作表2!$A:$N,14,1)/50,0)</f>
        <v>1141926.33</v>
      </c>
      <c r="AE3135" s="7">
        <f>IFERROR(VLOOKUP(VALUE(U3135),工作表2!$A:$N,14,1),0)</f>
        <v>170830882.5</v>
      </c>
      <c r="AF3135" s="7">
        <f t="shared" si="539"/>
        <v>181108219.47</v>
      </c>
    </row>
    <row r="3136" spans="1:32" x14ac:dyDescent="0.15">
      <c r="A3136" s="8">
        <v>103132</v>
      </c>
      <c r="B3136" s="3" t="s">
        <v>11418</v>
      </c>
      <c r="C3136" t="s">
        <v>11419</v>
      </c>
      <c r="D3136" t="s">
        <v>11427</v>
      </c>
      <c r="E3136" t="s">
        <v>11411</v>
      </c>
      <c r="F3136" t="s">
        <v>11422</v>
      </c>
      <c r="G3136" t="s">
        <v>11423</v>
      </c>
      <c r="H3136" t="s">
        <v>11414</v>
      </c>
      <c r="I3136" t="s">
        <v>11428</v>
      </c>
      <c r="J3136" t="s">
        <v>11429</v>
      </c>
      <c r="K3136" t="s">
        <v>11430</v>
      </c>
      <c r="L3136">
        <f t="shared" si="529"/>
        <v>100942</v>
      </c>
      <c r="M3136">
        <f t="shared" si="530"/>
        <v>100941</v>
      </c>
      <c r="N3136">
        <f t="shared" si="531"/>
        <v>100941</v>
      </c>
      <c r="O3136">
        <f t="shared" si="532"/>
        <v>100942</v>
      </c>
      <c r="P3136">
        <f t="shared" si="533"/>
        <v>100942</v>
      </c>
      <c r="Q3136">
        <f t="shared" si="534"/>
        <v>100940</v>
      </c>
      <c r="R3136">
        <f t="shared" si="535"/>
        <v>100941</v>
      </c>
      <c r="S3136">
        <f t="shared" si="536"/>
        <v>100940</v>
      </c>
      <c r="T3136">
        <f t="shared" si="537"/>
        <v>100942</v>
      </c>
      <c r="U3136">
        <f t="shared" si="538"/>
        <v>203133</v>
      </c>
      <c r="V3136" s="7">
        <f>IFERROR(VLOOKUP(VALUE(L3136),工作表2!$A:$N,14,1)/50,0)</f>
        <v>1141926.33</v>
      </c>
      <c r="W3136" s="7">
        <f>IFERROR(VLOOKUP(VALUE(M3136),工作表2!$A:$N,14,1)/50,0)</f>
        <v>1141926.33</v>
      </c>
      <c r="X3136" s="7">
        <f>IFERROR(VLOOKUP(VALUE(N3136),工作表2!$A:$N,14,1)/50,0)</f>
        <v>1141926.33</v>
      </c>
      <c r="Y3136" s="7">
        <f>IFERROR(VLOOKUP(VALUE(O3136),工作表2!$A:$N,14,1)/50,0)</f>
        <v>1141926.33</v>
      </c>
      <c r="Z3136" s="7">
        <f>IFERROR(VLOOKUP(VALUE(P3136),工作表2!$A:$N,14,1)/50,0)</f>
        <v>1141926.33</v>
      </c>
      <c r="AA3136" s="7">
        <f>IFERROR(VLOOKUP(VALUE(Q3136),工作表2!$A:$N,14,1)/50,0)</f>
        <v>1141926.33</v>
      </c>
      <c r="AB3136" s="7">
        <f>IFERROR(VLOOKUP(VALUE(R3136),工作表2!$A:$N,14,1)/50,0)</f>
        <v>1141926.33</v>
      </c>
      <c r="AC3136" s="7">
        <f>IFERROR(VLOOKUP(VALUE(S3136),工作表2!$A:$N,14,1)/50,0)</f>
        <v>1141926.33</v>
      </c>
      <c r="AD3136" s="7">
        <f>IFERROR(VLOOKUP(VALUE(T3136),工作表2!$A:$N,14,1)/50,0)</f>
        <v>1141926.33</v>
      </c>
      <c r="AE3136" s="7">
        <f>IFERROR(VLOOKUP(VALUE(U3136),工作表2!$A:$N,14,1),0)</f>
        <v>170917849.5</v>
      </c>
      <c r="AF3136" s="7">
        <f t="shared" si="539"/>
        <v>181195186.47</v>
      </c>
    </row>
    <row r="3137" spans="1:32" x14ac:dyDescent="0.15">
      <c r="A3137" s="8">
        <v>103133</v>
      </c>
      <c r="B3137" s="3" t="s">
        <v>11408</v>
      </c>
      <c r="C3137" t="s">
        <v>11431</v>
      </c>
      <c r="D3137" t="s">
        <v>11410</v>
      </c>
      <c r="E3137" t="s">
        <v>11421</v>
      </c>
      <c r="F3137" t="s">
        <v>11432</v>
      </c>
      <c r="G3137" t="s">
        <v>11423</v>
      </c>
      <c r="H3137" t="s">
        <v>11414</v>
      </c>
      <c r="I3137" t="s">
        <v>11433</v>
      </c>
      <c r="J3137" t="s">
        <v>11429</v>
      </c>
      <c r="K3137" t="s">
        <v>11434</v>
      </c>
      <c r="L3137">
        <f t="shared" si="529"/>
        <v>100941</v>
      </c>
      <c r="M3137">
        <f t="shared" si="530"/>
        <v>100940</v>
      </c>
      <c r="N3137">
        <f t="shared" si="531"/>
        <v>100942</v>
      </c>
      <c r="O3137">
        <f t="shared" si="532"/>
        <v>100940</v>
      </c>
      <c r="P3137">
        <f t="shared" si="533"/>
        <v>100941</v>
      </c>
      <c r="Q3137">
        <f t="shared" si="534"/>
        <v>100940</v>
      </c>
      <c r="R3137">
        <f t="shared" si="535"/>
        <v>100941</v>
      </c>
      <c r="S3137">
        <f t="shared" si="536"/>
        <v>100941</v>
      </c>
      <c r="T3137">
        <f t="shared" si="537"/>
        <v>100942</v>
      </c>
      <c r="U3137">
        <f t="shared" si="538"/>
        <v>203134</v>
      </c>
      <c r="V3137" s="7">
        <f>IFERROR(VLOOKUP(VALUE(L3137),工作表2!$A:$N,14,1)/50,0)</f>
        <v>1141926.33</v>
      </c>
      <c r="W3137" s="7">
        <f>IFERROR(VLOOKUP(VALUE(M3137),工作表2!$A:$N,14,1)/50,0)</f>
        <v>1141926.33</v>
      </c>
      <c r="X3137" s="7">
        <f>IFERROR(VLOOKUP(VALUE(N3137),工作表2!$A:$N,14,1)/50,0)</f>
        <v>1141926.33</v>
      </c>
      <c r="Y3137" s="7">
        <f>IFERROR(VLOOKUP(VALUE(O3137),工作表2!$A:$N,14,1)/50,0)</f>
        <v>1141926.33</v>
      </c>
      <c r="Z3137" s="7">
        <f>IFERROR(VLOOKUP(VALUE(P3137),工作表2!$A:$N,14,1)/50,0)</f>
        <v>1141926.33</v>
      </c>
      <c r="AA3137" s="7">
        <f>IFERROR(VLOOKUP(VALUE(Q3137),工作表2!$A:$N,14,1)/50,0)</f>
        <v>1141926.33</v>
      </c>
      <c r="AB3137" s="7">
        <f>IFERROR(VLOOKUP(VALUE(R3137),工作表2!$A:$N,14,1)/50,0)</f>
        <v>1141926.33</v>
      </c>
      <c r="AC3137" s="7">
        <f>IFERROR(VLOOKUP(VALUE(S3137),工作表2!$A:$N,14,1)/50,0)</f>
        <v>1141926.33</v>
      </c>
      <c r="AD3137" s="7">
        <f>IFERROR(VLOOKUP(VALUE(T3137),工作表2!$A:$N,14,1)/50,0)</f>
        <v>1141926.33</v>
      </c>
      <c r="AE3137" s="7">
        <f>IFERROR(VLOOKUP(VALUE(U3137),工作表2!$A:$N,14,1),0)</f>
        <v>173981577.5</v>
      </c>
      <c r="AF3137" s="7">
        <f t="shared" si="539"/>
        <v>184258914.47</v>
      </c>
    </row>
    <row r="3138" spans="1:32" x14ac:dyDescent="0.15">
      <c r="A3138" s="8">
        <v>103134</v>
      </c>
      <c r="B3138" s="3" t="s">
        <v>11435</v>
      </c>
      <c r="C3138" t="s">
        <v>11419</v>
      </c>
      <c r="D3138" t="s">
        <v>11427</v>
      </c>
      <c r="E3138" t="s">
        <v>11436</v>
      </c>
      <c r="F3138" t="s">
        <v>11422</v>
      </c>
      <c r="G3138" t="s">
        <v>11423</v>
      </c>
      <c r="H3138" t="s">
        <v>11437</v>
      </c>
      <c r="I3138" t="s">
        <v>11433</v>
      </c>
      <c r="J3138" t="s">
        <v>11425</v>
      </c>
      <c r="K3138" t="s">
        <v>11438</v>
      </c>
      <c r="L3138">
        <f t="shared" si="529"/>
        <v>100940</v>
      </c>
      <c r="M3138">
        <f t="shared" si="530"/>
        <v>100941</v>
      </c>
      <c r="N3138">
        <f t="shared" si="531"/>
        <v>100941</v>
      </c>
      <c r="O3138">
        <f t="shared" si="532"/>
        <v>100941</v>
      </c>
      <c r="P3138">
        <f t="shared" si="533"/>
        <v>100942</v>
      </c>
      <c r="Q3138">
        <f t="shared" si="534"/>
        <v>100940</v>
      </c>
      <c r="R3138">
        <f t="shared" si="535"/>
        <v>100942</v>
      </c>
      <c r="S3138">
        <f t="shared" si="536"/>
        <v>100941</v>
      </c>
      <c r="T3138">
        <f t="shared" si="537"/>
        <v>100941</v>
      </c>
      <c r="U3138">
        <f t="shared" si="538"/>
        <v>203135</v>
      </c>
      <c r="V3138" s="7">
        <f>IFERROR(VLOOKUP(VALUE(L3138),工作表2!$A:$N,14,1)/50,0)</f>
        <v>1141926.33</v>
      </c>
      <c r="W3138" s="7">
        <f>IFERROR(VLOOKUP(VALUE(M3138),工作表2!$A:$N,14,1)/50,0)</f>
        <v>1141926.33</v>
      </c>
      <c r="X3138" s="7">
        <f>IFERROR(VLOOKUP(VALUE(N3138),工作表2!$A:$N,14,1)/50,0)</f>
        <v>1141926.33</v>
      </c>
      <c r="Y3138" s="7">
        <f>IFERROR(VLOOKUP(VALUE(O3138),工作表2!$A:$N,14,1)/50,0)</f>
        <v>1141926.33</v>
      </c>
      <c r="Z3138" s="7">
        <f>IFERROR(VLOOKUP(VALUE(P3138),工作表2!$A:$N,14,1)/50,0)</f>
        <v>1141926.33</v>
      </c>
      <c r="AA3138" s="7">
        <f>IFERROR(VLOOKUP(VALUE(Q3138),工作表2!$A:$N,14,1)/50,0)</f>
        <v>1141926.33</v>
      </c>
      <c r="AB3138" s="7">
        <f>IFERROR(VLOOKUP(VALUE(R3138),工作表2!$A:$N,14,1)/50,0)</f>
        <v>1141926.33</v>
      </c>
      <c r="AC3138" s="7">
        <f>IFERROR(VLOOKUP(VALUE(S3138),工作表2!$A:$N,14,1)/50,0)</f>
        <v>1141926.33</v>
      </c>
      <c r="AD3138" s="7">
        <f>IFERROR(VLOOKUP(VALUE(T3138),工作表2!$A:$N,14,1)/50,0)</f>
        <v>1141926.33</v>
      </c>
      <c r="AE3138" s="7">
        <f>IFERROR(VLOOKUP(VALUE(U3138),工作表2!$A:$N,14,1),0)</f>
        <v>171091877.5</v>
      </c>
      <c r="AF3138" s="7">
        <f t="shared" si="539"/>
        <v>181369214.47</v>
      </c>
    </row>
    <row r="3139" spans="1:32" x14ac:dyDescent="0.15">
      <c r="A3139" s="8">
        <v>103135</v>
      </c>
      <c r="B3139" s="3" t="s">
        <v>11408</v>
      </c>
      <c r="C3139" t="s">
        <v>11419</v>
      </c>
      <c r="D3139" t="s">
        <v>11420</v>
      </c>
      <c r="E3139" t="s">
        <v>11421</v>
      </c>
      <c r="F3139" t="s">
        <v>11432</v>
      </c>
      <c r="G3139" t="s">
        <v>11423</v>
      </c>
      <c r="H3139" t="s">
        <v>11424</v>
      </c>
      <c r="I3139" t="s">
        <v>11428</v>
      </c>
      <c r="J3139" t="s">
        <v>11429</v>
      </c>
      <c r="K3139" t="s">
        <v>11439</v>
      </c>
      <c r="L3139">
        <f t="shared" si="529"/>
        <v>100941</v>
      </c>
      <c r="M3139">
        <f t="shared" si="530"/>
        <v>100941</v>
      </c>
      <c r="N3139">
        <f t="shared" si="531"/>
        <v>100940</v>
      </c>
      <c r="O3139">
        <f t="shared" si="532"/>
        <v>100940</v>
      </c>
      <c r="P3139">
        <f t="shared" si="533"/>
        <v>100941</v>
      </c>
      <c r="Q3139">
        <f t="shared" si="534"/>
        <v>100940</v>
      </c>
      <c r="R3139">
        <f t="shared" si="535"/>
        <v>100940</v>
      </c>
      <c r="S3139">
        <f t="shared" si="536"/>
        <v>100940</v>
      </c>
      <c r="T3139">
        <f t="shared" si="537"/>
        <v>100942</v>
      </c>
      <c r="U3139">
        <f t="shared" si="538"/>
        <v>203136</v>
      </c>
      <c r="V3139" s="7">
        <f>IFERROR(VLOOKUP(VALUE(L3139),工作表2!$A:$N,14,1)/50,0)</f>
        <v>1141926.33</v>
      </c>
      <c r="W3139" s="7">
        <f>IFERROR(VLOOKUP(VALUE(M3139),工作表2!$A:$N,14,1)/50,0)</f>
        <v>1141926.33</v>
      </c>
      <c r="X3139" s="7">
        <f>IFERROR(VLOOKUP(VALUE(N3139),工作表2!$A:$N,14,1)/50,0)</f>
        <v>1141926.33</v>
      </c>
      <c r="Y3139" s="7">
        <f>IFERROR(VLOOKUP(VALUE(O3139),工作表2!$A:$N,14,1)/50,0)</f>
        <v>1141926.33</v>
      </c>
      <c r="Z3139" s="7">
        <f>IFERROR(VLOOKUP(VALUE(P3139),工作表2!$A:$N,14,1)/50,0)</f>
        <v>1141926.33</v>
      </c>
      <c r="AA3139" s="7">
        <f>IFERROR(VLOOKUP(VALUE(Q3139),工作表2!$A:$N,14,1)/50,0)</f>
        <v>1141926.33</v>
      </c>
      <c r="AB3139" s="7">
        <f>IFERROR(VLOOKUP(VALUE(R3139),工作表2!$A:$N,14,1)/50,0)</f>
        <v>1141926.33</v>
      </c>
      <c r="AC3139" s="7">
        <f>IFERROR(VLOOKUP(VALUE(S3139),工作表2!$A:$N,14,1)/50,0)</f>
        <v>1141926.33</v>
      </c>
      <c r="AD3139" s="7">
        <f>IFERROR(VLOOKUP(VALUE(T3139),工作表2!$A:$N,14,1)/50,0)</f>
        <v>1141926.33</v>
      </c>
      <c r="AE3139" s="7">
        <f>IFERROR(VLOOKUP(VALUE(U3139),工作表2!$A:$N,14,1),0)</f>
        <v>171178940</v>
      </c>
      <c r="AF3139" s="7">
        <f t="shared" si="539"/>
        <v>181456276.97</v>
      </c>
    </row>
    <row r="3140" spans="1:32" x14ac:dyDescent="0.15">
      <c r="A3140" s="8">
        <v>103136</v>
      </c>
      <c r="B3140" s="3" t="s">
        <v>11418</v>
      </c>
      <c r="C3140" t="s">
        <v>11409</v>
      </c>
      <c r="D3140" t="s">
        <v>11410</v>
      </c>
      <c r="E3140" t="s">
        <v>11436</v>
      </c>
      <c r="F3140" t="s">
        <v>11432</v>
      </c>
      <c r="G3140" t="s">
        <v>11440</v>
      </c>
      <c r="H3140" t="s">
        <v>11437</v>
      </c>
      <c r="I3140" t="s">
        <v>11433</v>
      </c>
      <c r="J3140" t="s">
        <v>11429</v>
      </c>
      <c r="K3140" t="s">
        <v>11441</v>
      </c>
      <c r="L3140">
        <f t="shared" si="529"/>
        <v>100942</v>
      </c>
      <c r="M3140">
        <f t="shared" si="530"/>
        <v>100942</v>
      </c>
      <c r="N3140">
        <f t="shared" si="531"/>
        <v>100942</v>
      </c>
      <c r="O3140">
        <f t="shared" si="532"/>
        <v>100941</v>
      </c>
      <c r="P3140">
        <f t="shared" si="533"/>
        <v>100941</v>
      </c>
      <c r="Q3140">
        <f t="shared" si="534"/>
        <v>100942</v>
      </c>
      <c r="R3140">
        <f t="shared" si="535"/>
        <v>100942</v>
      </c>
      <c r="S3140">
        <f t="shared" si="536"/>
        <v>100941</v>
      </c>
      <c r="T3140">
        <f t="shared" si="537"/>
        <v>100942</v>
      </c>
      <c r="U3140">
        <f t="shared" si="538"/>
        <v>203137</v>
      </c>
      <c r="V3140" s="7">
        <f>IFERROR(VLOOKUP(VALUE(L3140),工作表2!$A:$N,14,1)/50,0)</f>
        <v>1141926.33</v>
      </c>
      <c r="W3140" s="7">
        <f>IFERROR(VLOOKUP(VALUE(M3140),工作表2!$A:$N,14,1)/50,0)</f>
        <v>1141926.33</v>
      </c>
      <c r="X3140" s="7">
        <f>IFERROR(VLOOKUP(VALUE(N3140),工作表2!$A:$N,14,1)/50,0)</f>
        <v>1141926.33</v>
      </c>
      <c r="Y3140" s="7">
        <f>IFERROR(VLOOKUP(VALUE(O3140),工作表2!$A:$N,14,1)/50,0)</f>
        <v>1141926.33</v>
      </c>
      <c r="Z3140" s="7">
        <f>IFERROR(VLOOKUP(VALUE(P3140),工作表2!$A:$N,14,1)/50,0)</f>
        <v>1141926.33</v>
      </c>
      <c r="AA3140" s="7">
        <f>IFERROR(VLOOKUP(VALUE(Q3140),工作表2!$A:$N,14,1)/50,0)</f>
        <v>1141926.33</v>
      </c>
      <c r="AB3140" s="7">
        <f>IFERROR(VLOOKUP(VALUE(R3140),工作表2!$A:$N,14,1)/50,0)</f>
        <v>1141926.33</v>
      </c>
      <c r="AC3140" s="7">
        <f>IFERROR(VLOOKUP(VALUE(S3140),工作表2!$A:$N,14,1)/50,0)</f>
        <v>1141926.33</v>
      </c>
      <c r="AD3140" s="7">
        <f>IFERROR(VLOOKUP(VALUE(T3140),工作表2!$A:$N,14,1)/50,0)</f>
        <v>1141926.33</v>
      </c>
      <c r="AE3140" s="7">
        <f>IFERROR(VLOOKUP(VALUE(U3140),工作表2!$A:$N,14,1),0)</f>
        <v>174246060.5</v>
      </c>
      <c r="AF3140" s="7">
        <f t="shared" si="539"/>
        <v>184523397.47</v>
      </c>
    </row>
    <row r="3141" spans="1:32" x14ac:dyDescent="0.15">
      <c r="A3141" s="8">
        <v>103137</v>
      </c>
      <c r="B3141" s="3" t="s">
        <v>11408</v>
      </c>
      <c r="C3141" t="s">
        <v>11419</v>
      </c>
      <c r="D3141" t="s">
        <v>11420</v>
      </c>
      <c r="E3141" t="s">
        <v>11436</v>
      </c>
      <c r="F3141" t="s">
        <v>11422</v>
      </c>
      <c r="G3141" t="s">
        <v>11413</v>
      </c>
      <c r="H3141" t="s">
        <v>11414</v>
      </c>
      <c r="I3141" t="s">
        <v>11428</v>
      </c>
      <c r="J3141" t="s">
        <v>11425</v>
      </c>
      <c r="K3141" t="s">
        <v>11442</v>
      </c>
      <c r="L3141">
        <f t="shared" ref="L3141:L3204" si="540">IFERROR(VALUE(LEFT(B3141,6)),0)</f>
        <v>100941</v>
      </c>
      <c r="M3141">
        <f t="shared" ref="M3141:M3204" si="541">IFERROR(VALUE(LEFT(C3141,6)),0)</f>
        <v>100941</v>
      </c>
      <c r="N3141">
        <f t="shared" ref="N3141:N3204" si="542">IFERROR(VALUE(LEFT(D3141,6)),0)</f>
        <v>100940</v>
      </c>
      <c r="O3141">
        <f t="shared" ref="O3141:O3204" si="543">IFERROR(VALUE(LEFT(E3141,6)),0)</f>
        <v>100941</v>
      </c>
      <c r="P3141">
        <f t="shared" ref="P3141:P3204" si="544">IFERROR(VALUE(LEFT(F3141,6)),0)</f>
        <v>100942</v>
      </c>
      <c r="Q3141">
        <f t="shared" ref="Q3141:Q3204" si="545">IFERROR(VALUE(LEFT(G3141,6)),0)</f>
        <v>100941</v>
      </c>
      <c r="R3141">
        <f t="shared" ref="R3141:R3204" si="546">IFERROR(VALUE(LEFT(H3141,6)),0)</f>
        <v>100941</v>
      </c>
      <c r="S3141">
        <f t="shared" ref="S3141:S3204" si="547">IFERROR(VALUE(LEFT(I3141,6)),0)</f>
        <v>100940</v>
      </c>
      <c r="T3141">
        <f t="shared" ref="T3141:T3204" si="548">IFERROR(VALUE(LEFT(J3141,6)),0)</f>
        <v>100941</v>
      </c>
      <c r="U3141">
        <f t="shared" ref="U3141:U3204" si="549">IFERROR(VALUE(LEFT(K3141,6)),0)</f>
        <v>203138</v>
      </c>
      <c r="V3141" s="7">
        <f>IFERROR(VLOOKUP(VALUE(L3141),工作表2!$A:$N,14,1)/50,0)</f>
        <v>1141926.33</v>
      </c>
      <c r="W3141" s="7">
        <f>IFERROR(VLOOKUP(VALUE(M3141),工作表2!$A:$N,14,1)/50,0)</f>
        <v>1141926.33</v>
      </c>
      <c r="X3141" s="7">
        <f>IFERROR(VLOOKUP(VALUE(N3141),工作表2!$A:$N,14,1)/50,0)</f>
        <v>1141926.33</v>
      </c>
      <c r="Y3141" s="7">
        <f>IFERROR(VLOOKUP(VALUE(O3141),工作表2!$A:$N,14,1)/50,0)</f>
        <v>1141926.33</v>
      </c>
      <c r="Z3141" s="7">
        <f>IFERROR(VLOOKUP(VALUE(P3141),工作表2!$A:$N,14,1)/50,0)</f>
        <v>1141926.33</v>
      </c>
      <c r="AA3141" s="7">
        <f>IFERROR(VLOOKUP(VALUE(Q3141),工作表2!$A:$N,14,1)/50,0)</f>
        <v>1141926.33</v>
      </c>
      <c r="AB3141" s="7">
        <f>IFERROR(VLOOKUP(VALUE(R3141),工作表2!$A:$N,14,1)/50,0)</f>
        <v>1141926.33</v>
      </c>
      <c r="AC3141" s="7">
        <f>IFERROR(VLOOKUP(VALUE(S3141),工作表2!$A:$N,14,1)/50,0)</f>
        <v>1141926.33</v>
      </c>
      <c r="AD3141" s="7">
        <f>IFERROR(VLOOKUP(VALUE(T3141),工作表2!$A:$N,14,1)/50,0)</f>
        <v>1141926.33</v>
      </c>
      <c r="AE3141" s="7">
        <f>IFERROR(VLOOKUP(VALUE(U3141),工作表2!$A:$N,14,1),0)</f>
        <v>172903345</v>
      </c>
      <c r="AF3141" s="7">
        <f t="shared" ref="AF3141:AF3204" si="550">SUM(V3141:AE3141)</f>
        <v>183180681.97</v>
      </c>
    </row>
    <row r="3142" spans="1:32" x14ac:dyDescent="0.15">
      <c r="A3142" s="8">
        <v>103138</v>
      </c>
      <c r="B3142" s="3" t="s">
        <v>11408</v>
      </c>
      <c r="C3142" t="s">
        <v>11419</v>
      </c>
      <c r="D3142" t="s">
        <v>11410</v>
      </c>
      <c r="E3142" t="s">
        <v>11436</v>
      </c>
      <c r="F3142" t="s">
        <v>11412</v>
      </c>
      <c r="G3142" t="s">
        <v>11423</v>
      </c>
      <c r="H3142" t="s">
        <v>11424</v>
      </c>
      <c r="I3142" t="s">
        <v>11428</v>
      </c>
      <c r="J3142" t="s">
        <v>11425</v>
      </c>
      <c r="K3142" t="s">
        <v>11443</v>
      </c>
      <c r="L3142">
        <f t="shared" si="540"/>
        <v>100941</v>
      </c>
      <c r="M3142">
        <f t="shared" si="541"/>
        <v>100941</v>
      </c>
      <c r="N3142">
        <f t="shared" si="542"/>
        <v>100942</v>
      </c>
      <c r="O3142">
        <f t="shared" si="543"/>
        <v>100941</v>
      </c>
      <c r="P3142">
        <f t="shared" si="544"/>
        <v>100940</v>
      </c>
      <c r="Q3142">
        <f t="shared" si="545"/>
        <v>100940</v>
      </c>
      <c r="R3142">
        <f t="shared" si="546"/>
        <v>100940</v>
      </c>
      <c r="S3142">
        <f t="shared" si="547"/>
        <v>100940</v>
      </c>
      <c r="T3142">
        <f t="shared" si="548"/>
        <v>100941</v>
      </c>
      <c r="U3142">
        <f t="shared" si="549"/>
        <v>203139</v>
      </c>
      <c r="V3142" s="7">
        <f>IFERROR(VLOOKUP(VALUE(L3142),工作表2!$A:$N,14,1)/50,0)</f>
        <v>1141926.33</v>
      </c>
      <c r="W3142" s="7">
        <f>IFERROR(VLOOKUP(VALUE(M3142),工作表2!$A:$N,14,1)/50,0)</f>
        <v>1141926.33</v>
      </c>
      <c r="X3142" s="7">
        <f>IFERROR(VLOOKUP(VALUE(N3142),工作表2!$A:$N,14,1)/50,0)</f>
        <v>1141926.33</v>
      </c>
      <c r="Y3142" s="7">
        <f>IFERROR(VLOOKUP(VALUE(O3142),工作表2!$A:$N,14,1)/50,0)</f>
        <v>1141926.33</v>
      </c>
      <c r="Z3142" s="7">
        <f>IFERROR(VLOOKUP(VALUE(P3142),工作表2!$A:$N,14,1)/50,0)</f>
        <v>1141926.33</v>
      </c>
      <c r="AA3142" s="7">
        <f>IFERROR(VLOOKUP(VALUE(Q3142),工作表2!$A:$N,14,1)/50,0)</f>
        <v>1141926.33</v>
      </c>
      <c r="AB3142" s="7">
        <f>IFERROR(VLOOKUP(VALUE(R3142),工作表2!$A:$N,14,1)/50,0)</f>
        <v>1141926.33</v>
      </c>
      <c r="AC3142" s="7">
        <f>IFERROR(VLOOKUP(VALUE(S3142),工作表2!$A:$N,14,1)/50,0)</f>
        <v>1141926.33</v>
      </c>
      <c r="AD3142" s="7">
        <f>IFERROR(VLOOKUP(VALUE(T3142),工作表2!$A:$N,14,1)/50,0)</f>
        <v>1141926.33</v>
      </c>
      <c r="AE3142" s="7">
        <f>IFERROR(VLOOKUP(VALUE(U3142),工作表2!$A:$N,14,1),0)</f>
        <v>173587520.5</v>
      </c>
      <c r="AF3142" s="7">
        <f t="shared" si="550"/>
        <v>183864857.47</v>
      </c>
    </row>
    <row r="3143" spans="1:32" x14ac:dyDescent="0.15">
      <c r="A3143" s="8">
        <v>103139</v>
      </c>
      <c r="B3143" s="3" t="s">
        <v>11435</v>
      </c>
      <c r="C3143" t="s">
        <v>11409</v>
      </c>
      <c r="D3143" t="s">
        <v>11410</v>
      </c>
      <c r="E3143" t="s">
        <v>11421</v>
      </c>
      <c r="F3143" t="s">
        <v>11422</v>
      </c>
      <c r="G3143" t="s">
        <v>11413</v>
      </c>
      <c r="H3143" t="s">
        <v>11437</v>
      </c>
      <c r="I3143" t="s">
        <v>11433</v>
      </c>
      <c r="J3143" t="s">
        <v>11429</v>
      </c>
      <c r="K3143" t="s">
        <v>11444</v>
      </c>
      <c r="L3143">
        <f t="shared" si="540"/>
        <v>100940</v>
      </c>
      <c r="M3143">
        <f t="shared" si="541"/>
        <v>100942</v>
      </c>
      <c r="N3143">
        <f t="shared" si="542"/>
        <v>100942</v>
      </c>
      <c r="O3143">
        <f t="shared" si="543"/>
        <v>100940</v>
      </c>
      <c r="P3143">
        <f t="shared" si="544"/>
        <v>100942</v>
      </c>
      <c r="Q3143">
        <f t="shared" si="545"/>
        <v>100941</v>
      </c>
      <c r="R3143">
        <f t="shared" si="546"/>
        <v>100942</v>
      </c>
      <c r="S3143">
        <f t="shared" si="547"/>
        <v>100941</v>
      </c>
      <c r="T3143">
        <f t="shared" si="548"/>
        <v>100942</v>
      </c>
      <c r="U3143">
        <f t="shared" si="549"/>
        <v>203140</v>
      </c>
      <c r="V3143" s="7">
        <f>IFERROR(VLOOKUP(VALUE(L3143),工作表2!$A:$N,14,1)/50,0)</f>
        <v>1141926.33</v>
      </c>
      <c r="W3143" s="7">
        <f>IFERROR(VLOOKUP(VALUE(M3143),工作表2!$A:$N,14,1)/50,0)</f>
        <v>1141926.33</v>
      </c>
      <c r="X3143" s="7">
        <f>IFERROR(VLOOKUP(VALUE(N3143),工作表2!$A:$N,14,1)/50,0)</f>
        <v>1141926.33</v>
      </c>
      <c r="Y3143" s="7">
        <f>IFERROR(VLOOKUP(VALUE(O3143),工作表2!$A:$N,14,1)/50,0)</f>
        <v>1141926.33</v>
      </c>
      <c r="Z3143" s="7">
        <f>IFERROR(VLOOKUP(VALUE(P3143),工作表2!$A:$N,14,1)/50,0)</f>
        <v>1141926.33</v>
      </c>
      <c r="AA3143" s="7">
        <f>IFERROR(VLOOKUP(VALUE(Q3143),工作表2!$A:$N,14,1)/50,0)</f>
        <v>1141926.33</v>
      </c>
      <c r="AB3143" s="7">
        <f>IFERROR(VLOOKUP(VALUE(R3143),工作表2!$A:$N,14,1)/50,0)</f>
        <v>1141926.33</v>
      </c>
      <c r="AC3143" s="7">
        <f>IFERROR(VLOOKUP(VALUE(S3143),工作表2!$A:$N,14,1)/50,0)</f>
        <v>1141926.33</v>
      </c>
      <c r="AD3143" s="7">
        <f>IFERROR(VLOOKUP(VALUE(T3143),工作表2!$A:$N,14,1)/50,0)</f>
        <v>1141926.33</v>
      </c>
      <c r="AE3143" s="7">
        <f>IFERROR(VLOOKUP(VALUE(U3143),工作表2!$A:$N,14,1),0)</f>
        <v>174510836.5</v>
      </c>
      <c r="AF3143" s="7">
        <f t="shared" si="550"/>
        <v>184788173.47</v>
      </c>
    </row>
    <row r="3144" spans="1:32" x14ac:dyDescent="0.15">
      <c r="A3144" s="8">
        <v>103140</v>
      </c>
      <c r="B3144" s="3" t="s">
        <v>11445</v>
      </c>
      <c r="C3144" t="s">
        <v>11446</v>
      </c>
      <c r="D3144" t="s">
        <v>11447</v>
      </c>
      <c r="E3144" t="s">
        <v>11448</v>
      </c>
      <c r="F3144" t="s">
        <v>11449</v>
      </c>
      <c r="G3144" t="s">
        <v>11450</v>
      </c>
      <c r="H3144" t="s">
        <v>11451</v>
      </c>
      <c r="I3144" t="s">
        <v>11452</v>
      </c>
      <c r="J3144" t="s">
        <v>11453</v>
      </c>
      <c r="K3144" t="s">
        <v>11454</v>
      </c>
      <c r="L3144">
        <f t="shared" si="540"/>
        <v>100945</v>
      </c>
      <c r="M3144">
        <f t="shared" si="541"/>
        <v>100943</v>
      </c>
      <c r="N3144">
        <f t="shared" si="542"/>
        <v>100945</v>
      </c>
      <c r="O3144">
        <f t="shared" si="543"/>
        <v>100943</v>
      </c>
      <c r="P3144">
        <f t="shared" si="544"/>
        <v>100945</v>
      </c>
      <c r="Q3144">
        <f t="shared" si="545"/>
        <v>100944</v>
      </c>
      <c r="R3144">
        <f t="shared" si="546"/>
        <v>100944</v>
      </c>
      <c r="S3144">
        <f t="shared" si="547"/>
        <v>100943</v>
      </c>
      <c r="T3144">
        <f t="shared" si="548"/>
        <v>100945</v>
      </c>
      <c r="U3144">
        <f t="shared" si="549"/>
        <v>203141</v>
      </c>
      <c r="V3144" s="7">
        <f>IFERROR(VLOOKUP(VALUE(L3144),工作表2!$A:$N,14,1)/50,0)</f>
        <v>1149871.93</v>
      </c>
      <c r="W3144" s="7">
        <f>IFERROR(VLOOKUP(VALUE(M3144),工作表2!$A:$N,14,1)/50,0)</f>
        <v>1149871.93</v>
      </c>
      <c r="X3144" s="7">
        <f>IFERROR(VLOOKUP(VALUE(N3144),工作表2!$A:$N,14,1)/50,0)</f>
        <v>1149871.93</v>
      </c>
      <c r="Y3144" s="7">
        <f>IFERROR(VLOOKUP(VALUE(O3144),工作表2!$A:$N,14,1)/50,0)</f>
        <v>1149871.93</v>
      </c>
      <c r="Z3144" s="7">
        <f>IFERROR(VLOOKUP(VALUE(P3144),工作表2!$A:$N,14,1)/50,0)</f>
        <v>1149871.93</v>
      </c>
      <c r="AA3144" s="7">
        <f>IFERROR(VLOOKUP(VALUE(Q3144),工作表2!$A:$N,14,1)/50,0)</f>
        <v>1149871.93</v>
      </c>
      <c r="AB3144" s="7">
        <f>IFERROR(VLOOKUP(VALUE(R3144),工作表2!$A:$N,14,1)/50,0)</f>
        <v>1149871.93</v>
      </c>
      <c r="AC3144" s="7">
        <f>IFERROR(VLOOKUP(VALUE(S3144),工作表2!$A:$N,14,1)/50,0)</f>
        <v>1149871.93</v>
      </c>
      <c r="AD3144" s="7">
        <f>IFERROR(VLOOKUP(VALUE(T3144),工作表2!$A:$N,14,1)/50,0)</f>
        <v>1149871.93</v>
      </c>
      <c r="AE3144" s="7">
        <f>IFERROR(VLOOKUP(VALUE(U3144),工作表2!$A:$N,14,1),0)</f>
        <v>171927915</v>
      </c>
      <c r="AF3144" s="7">
        <f t="shared" si="550"/>
        <v>182276762.37</v>
      </c>
    </row>
    <row r="3145" spans="1:32" x14ac:dyDescent="0.15">
      <c r="A3145" s="8">
        <v>103141</v>
      </c>
      <c r="B3145" s="3" t="s">
        <v>11445</v>
      </c>
      <c r="C3145" t="s">
        <v>11446</v>
      </c>
      <c r="D3145" t="s">
        <v>11455</v>
      </c>
      <c r="E3145" t="s">
        <v>11456</v>
      </c>
      <c r="F3145" t="s">
        <v>11457</v>
      </c>
      <c r="G3145" t="s">
        <v>11458</v>
      </c>
      <c r="H3145" t="s">
        <v>11451</v>
      </c>
      <c r="I3145" t="s">
        <v>11452</v>
      </c>
      <c r="J3145" t="s">
        <v>11459</v>
      </c>
      <c r="K3145" t="s">
        <v>11460</v>
      </c>
      <c r="L3145">
        <f t="shared" si="540"/>
        <v>100945</v>
      </c>
      <c r="M3145">
        <f t="shared" si="541"/>
        <v>100943</v>
      </c>
      <c r="N3145">
        <f t="shared" si="542"/>
        <v>100944</v>
      </c>
      <c r="O3145">
        <f t="shared" si="543"/>
        <v>100945</v>
      </c>
      <c r="P3145">
        <f t="shared" si="544"/>
        <v>100944</v>
      </c>
      <c r="Q3145">
        <f t="shared" si="545"/>
        <v>100943</v>
      </c>
      <c r="R3145">
        <f t="shared" si="546"/>
        <v>100944</v>
      </c>
      <c r="S3145">
        <f t="shared" si="547"/>
        <v>100943</v>
      </c>
      <c r="T3145">
        <f t="shared" si="548"/>
        <v>100944</v>
      </c>
      <c r="U3145">
        <f t="shared" si="549"/>
        <v>203142</v>
      </c>
      <c r="V3145" s="7">
        <f>IFERROR(VLOOKUP(VALUE(L3145),工作表2!$A:$N,14,1)/50,0)</f>
        <v>1149871.93</v>
      </c>
      <c r="W3145" s="7">
        <f>IFERROR(VLOOKUP(VALUE(M3145),工作表2!$A:$N,14,1)/50,0)</f>
        <v>1149871.93</v>
      </c>
      <c r="X3145" s="7">
        <f>IFERROR(VLOOKUP(VALUE(N3145),工作表2!$A:$N,14,1)/50,0)</f>
        <v>1149871.93</v>
      </c>
      <c r="Y3145" s="7">
        <f>IFERROR(VLOOKUP(VALUE(O3145),工作表2!$A:$N,14,1)/50,0)</f>
        <v>1149871.93</v>
      </c>
      <c r="Z3145" s="7">
        <f>IFERROR(VLOOKUP(VALUE(P3145),工作表2!$A:$N,14,1)/50,0)</f>
        <v>1149871.93</v>
      </c>
      <c r="AA3145" s="7">
        <f>IFERROR(VLOOKUP(VALUE(Q3145),工作表2!$A:$N,14,1)/50,0)</f>
        <v>1149871.93</v>
      </c>
      <c r="AB3145" s="7">
        <f>IFERROR(VLOOKUP(VALUE(R3145),工作表2!$A:$N,14,1)/50,0)</f>
        <v>1149871.93</v>
      </c>
      <c r="AC3145" s="7">
        <f>IFERROR(VLOOKUP(VALUE(S3145),工作表2!$A:$N,14,1)/50,0)</f>
        <v>1149871.93</v>
      </c>
      <c r="AD3145" s="7">
        <f>IFERROR(VLOOKUP(VALUE(T3145),工作表2!$A:$N,14,1)/50,0)</f>
        <v>1149871.93</v>
      </c>
      <c r="AE3145" s="7">
        <f>IFERROR(VLOOKUP(VALUE(U3145),工作表2!$A:$N,14,1),0)</f>
        <v>172014963.5</v>
      </c>
      <c r="AF3145" s="7">
        <f t="shared" si="550"/>
        <v>182363810.87</v>
      </c>
    </row>
    <row r="3146" spans="1:32" x14ac:dyDescent="0.15">
      <c r="A3146" s="8">
        <v>103142</v>
      </c>
      <c r="B3146" s="3" t="s">
        <v>11461</v>
      </c>
      <c r="C3146" t="s">
        <v>11462</v>
      </c>
      <c r="D3146" t="s">
        <v>11447</v>
      </c>
      <c r="E3146" t="s">
        <v>11456</v>
      </c>
      <c r="F3146" t="s">
        <v>11463</v>
      </c>
      <c r="G3146" t="s">
        <v>11450</v>
      </c>
      <c r="H3146" t="s">
        <v>11464</v>
      </c>
      <c r="I3146" t="s">
        <v>11452</v>
      </c>
      <c r="J3146" t="s">
        <v>11453</v>
      </c>
      <c r="K3146" t="s">
        <v>11465</v>
      </c>
      <c r="L3146">
        <f t="shared" si="540"/>
        <v>100943</v>
      </c>
      <c r="M3146">
        <f t="shared" si="541"/>
        <v>100945</v>
      </c>
      <c r="N3146">
        <f t="shared" si="542"/>
        <v>100945</v>
      </c>
      <c r="O3146">
        <f t="shared" si="543"/>
        <v>100945</v>
      </c>
      <c r="P3146">
        <f t="shared" si="544"/>
        <v>100943</v>
      </c>
      <c r="Q3146">
        <f t="shared" si="545"/>
        <v>100944</v>
      </c>
      <c r="R3146">
        <f t="shared" si="546"/>
        <v>100943</v>
      </c>
      <c r="S3146">
        <f t="shared" si="547"/>
        <v>100943</v>
      </c>
      <c r="T3146">
        <f t="shared" si="548"/>
        <v>100945</v>
      </c>
      <c r="U3146">
        <f t="shared" si="549"/>
        <v>203143</v>
      </c>
      <c r="V3146" s="7">
        <f>IFERROR(VLOOKUP(VALUE(L3146),工作表2!$A:$N,14,1)/50,0)</f>
        <v>1149871.93</v>
      </c>
      <c r="W3146" s="7">
        <f>IFERROR(VLOOKUP(VALUE(M3146),工作表2!$A:$N,14,1)/50,0)</f>
        <v>1149871.93</v>
      </c>
      <c r="X3146" s="7">
        <f>IFERROR(VLOOKUP(VALUE(N3146),工作表2!$A:$N,14,1)/50,0)</f>
        <v>1149871.93</v>
      </c>
      <c r="Y3146" s="7">
        <f>IFERROR(VLOOKUP(VALUE(O3146),工作表2!$A:$N,14,1)/50,0)</f>
        <v>1149871.93</v>
      </c>
      <c r="Z3146" s="7">
        <f>IFERROR(VLOOKUP(VALUE(P3146),工作表2!$A:$N,14,1)/50,0)</f>
        <v>1149871.93</v>
      </c>
      <c r="AA3146" s="7">
        <f>IFERROR(VLOOKUP(VALUE(Q3146),工作表2!$A:$N,14,1)/50,0)</f>
        <v>1149871.93</v>
      </c>
      <c r="AB3146" s="7">
        <f>IFERROR(VLOOKUP(VALUE(R3146),工作表2!$A:$N,14,1)/50,0)</f>
        <v>1149871.93</v>
      </c>
      <c r="AC3146" s="7">
        <f>IFERROR(VLOOKUP(VALUE(S3146),工作表2!$A:$N,14,1)/50,0)</f>
        <v>1149871.93</v>
      </c>
      <c r="AD3146" s="7">
        <f>IFERROR(VLOOKUP(VALUE(T3146),工作表2!$A:$N,14,1)/50,0)</f>
        <v>1149871.93</v>
      </c>
      <c r="AE3146" s="7">
        <f>IFERROR(VLOOKUP(VALUE(U3146),工作表2!$A:$N,14,1),0)</f>
        <v>172102044.5</v>
      </c>
      <c r="AF3146" s="7">
        <f t="shared" si="550"/>
        <v>182450891.87</v>
      </c>
    </row>
    <row r="3147" spans="1:32" x14ac:dyDescent="0.15">
      <c r="A3147" s="8">
        <v>103143</v>
      </c>
      <c r="B3147" s="3" t="s">
        <v>11466</v>
      </c>
      <c r="C3147" t="s">
        <v>11462</v>
      </c>
      <c r="D3147" t="s">
        <v>11447</v>
      </c>
      <c r="E3147" t="s">
        <v>11467</v>
      </c>
      <c r="F3147" t="s">
        <v>11463</v>
      </c>
      <c r="G3147" t="s">
        <v>11450</v>
      </c>
      <c r="H3147" t="s">
        <v>11468</v>
      </c>
      <c r="I3147" t="s">
        <v>11469</v>
      </c>
      <c r="J3147" t="s">
        <v>11470</v>
      </c>
      <c r="K3147" t="s">
        <v>11471</v>
      </c>
      <c r="L3147">
        <f t="shared" si="540"/>
        <v>100944</v>
      </c>
      <c r="M3147">
        <f t="shared" si="541"/>
        <v>100945</v>
      </c>
      <c r="N3147">
        <f t="shared" si="542"/>
        <v>100945</v>
      </c>
      <c r="O3147">
        <f t="shared" si="543"/>
        <v>100944</v>
      </c>
      <c r="P3147">
        <f t="shared" si="544"/>
        <v>100943</v>
      </c>
      <c r="Q3147">
        <f t="shared" si="545"/>
        <v>100944</v>
      </c>
      <c r="R3147">
        <f t="shared" si="546"/>
        <v>100945</v>
      </c>
      <c r="S3147">
        <f t="shared" si="547"/>
        <v>100944</v>
      </c>
      <c r="T3147">
        <f t="shared" si="548"/>
        <v>100943</v>
      </c>
      <c r="U3147">
        <f t="shared" si="549"/>
        <v>203144</v>
      </c>
      <c r="V3147" s="7">
        <f>IFERROR(VLOOKUP(VALUE(L3147),工作表2!$A:$N,14,1)/50,0)</f>
        <v>1149871.93</v>
      </c>
      <c r="W3147" s="7">
        <f>IFERROR(VLOOKUP(VALUE(M3147),工作表2!$A:$N,14,1)/50,0)</f>
        <v>1149871.93</v>
      </c>
      <c r="X3147" s="7">
        <f>IFERROR(VLOOKUP(VALUE(N3147),工作表2!$A:$N,14,1)/50,0)</f>
        <v>1149871.93</v>
      </c>
      <c r="Y3147" s="7">
        <f>IFERROR(VLOOKUP(VALUE(O3147),工作表2!$A:$N,14,1)/50,0)</f>
        <v>1149871.93</v>
      </c>
      <c r="Z3147" s="7">
        <f>IFERROR(VLOOKUP(VALUE(P3147),工作表2!$A:$N,14,1)/50,0)</f>
        <v>1149871.93</v>
      </c>
      <c r="AA3147" s="7">
        <f>IFERROR(VLOOKUP(VALUE(Q3147),工作表2!$A:$N,14,1)/50,0)</f>
        <v>1149871.93</v>
      </c>
      <c r="AB3147" s="7">
        <f>IFERROR(VLOOKUP(VALUE(R3147),工作表2!$A:$N,14,1)/50,0)</f>
        <v>1149871.93</v>
      </c>
      <c r="AC3147" s="7">
        <f>IFERROR(VLOOKUP(VALUE(S3147),工作表2!$A:$N,14,1)/50,0)</f>
        <v>1149871.93</v>
      </c>
      <c r="AD3147" s="7">
        <f>IFERROR(VLOOKUP(VALUE(T3147),工作表2!$A:$N,14,1)/50,0)</f>
        <v>1149871.93</v>
      </c>
      <c r="AE3147" s="7">
        <f>IFERROR(VLOOKUP(VALUE(U3147),工作表2!$A:$N,14,1),0)</f>
        <v>175184528.5</v>
      </c>
      <c r="AF3147" s="7">
        <f t="shared" si="550"/>
        <v>185533375.87</v>
      </c>
    </row>
    <row r="3148" spans="1:32" x14ac:dyDescent="0.15">
      <c r="A3148" s="8">
        <v>103144</v>
      </c>
      <c r="B3148" s="3" t="s">
        <v>11445</v>
      </c>
      <c r="C3148" t="s">
        <v>11446</v>
      </c>
      <c r="D3148" t="s">
        <v>11472</v>
      </c>
      <c r="E3148" t="s">
        <v>11467</v>
      </c>
      <c r="F3148" t="s">
        <v>11457</v>
      </c>
      <c r="G3148" t="s">
        <v>11473</v>
      </c>
      <c r="H3148" t="s">
        <v>11464</v>
      </c>
      <c r="I3148" t="s">
        <v>11474</v>
      </c>
      <c r="J3148" t="s">
        <v>11459</v>
      </c>
      <c r="K3148" t="s">
        <v>11475</v>
      </c>
      <c r="L3148">
        <f t="shared" si="540"/>
        <v>100945</v>
      </c>
      <c r="M3148">
        <f t="shared" si="541"/>
        <v>100943</v>
      </c>
      <c r="N3148">
        <f t="shared" si="542"/>
        <v>100943</v>
      </c>
      <c r="O3148">
        <f t="shared" si="543"/>
        <v>100944</v>
      </c>
      <c r="P3148">
        <f t="shared" si="544"/>
        <v>100944</v>
      </c>
      <c r="Q3148">
        <f t="shared" si="545"/>
        <v>100945</v>
      </c>
      <c r="R3148">
        <f t="shared" si="546"/>
        <v>100943</v>
      </c>
      <c r="S3148">
        <f t="shared" si="547"/>
        <v>100945</v>
      </c>
      <c r="T3148">
        <f t="shared" si="548"/>
        <v>100944</v>
      </c>
      <c r="U3148">
        <f t="shared" si="549"/>
        <v>203145</v>
      </c>
      <c r="V3148" s="7">
        <f>IFERROR(VLOOKUP(VALUE(L3148),工作表2!$A:$N,14,1)/50,0)</f>
        <v>1149871.93</v>
      </c>
      <c r="W3148" s="7">
        <f>IFERROR(VLOOKUP(VALUE(M3148),工作表2!$A:$N,14,1)/50,0)</f>
        <v>1149871.93</v>
      </c>
      <c r="X3148" s="7">
        <f>IFERROR(VLOOKUP(VALUE(N3148),工作表2!$A:$N,14,1)/50,0)</f>
        <v>1149871.93</v>
      </c>
      <c r="Y3148" s="7">
        <f>IFERROR(VLOOKUP(VALUE(O3148),工作表2!$A:$N,14,1)/50,0)</f>
        <v>1149871.93</v>
      </c>
      <c r="Z3148" s="7">
        <f>IFERROR(VLOOKUP(VALUE(P3148),工作表2!$A:$N,14,1)/50,0)</f>
        <v>1149871.93</v>
      </c>
      <c r="AA3148" s="7">
        <f>IFERROR(VLOOKUP(VALUE(Q3148),工作表2!$A:$N,14,1)/50,0)</f>
        <v>1149871.93</v>
      </c>
      <c r="AB3148" s="7">
        <f>IFERROR(VLOOKUP(VALUE(R3148),工作表2!$A:$N,14,1)/50,0)</f>
        <v>1149871.93</v>
      </c>
      <c r="AC3148" s="7">
        <f>IFERROR(VLOOKUP(VALUE(S3148),工作表2!$A:$N,14,1)/50,0)</f>
        <v>1149871.93</v>
      </c>
      <c r="AD3148" s="7">
        <f>IFERROR(VLOOKUP(VALUE(T3148),工作表2!$A:$N,14,1)/50,0)</f>
        <v>1149871.93</v>
      </c>
      <c r="AE3148" s="7">
        <f>IFERROR(VLOOKUP(VALUE(U3148),工作表2!$A:$N,14,1),0)</f>
        <v>172276301.5</v>
      </c>
      <c r="AF3148" s="7">
        <f t="shared" si="550"/>
        <v>182625148.87</v>
      </c>
    </row>
    <row r="3149" spans="1:32" x14ac:dyDescent="0.15">
      <c r="A3149" s="8">
        <v>103145</v>
      </c>
      <c r="B3149" s="3" t="s">
        <v>11445</v>
      </c>
      <c r="C3149" t="s">
        <v>11476</v>
      </c>
      <c r="D3149" t="s">
        <v>11447</v>
      </c>
      <c r="E3149" t="s">
        <v>11467</v>
      </c>
      <c r="F3149" t="s">
        <v>11463</v>
      </c>
      <c r="G3149" t="s">
        <v>11473</v>
      </c>
      <c r="H3149" t="s">
        <v>11468</v>
      </c>
      <c r="I3149" t="s">
        <v>11469</v>
      </c>
      <c r="J3149" t="s">
        <v>11459</v>
      </c>
      <c r="K3149" t="s">
        <v>11477</v>
      </c>
      <c r="L3149">
        <f t="shared" si="540"/>
        <v>100945</v>
      </c>
      <c r="M3149">
        <f t="shared" si="541"/>
        <v>100944</v>
      </c>
      <c r="N3149">
        <f t="shared" si="542"/>
        <v>100945</v>
      </c>
      <c r="O3149">
        <f t="shared" si="543"/>
        <v>100944</v>
      </c>
      <c r="P3149">
        <f t="shared" si="544"/>
        <v>100943</v>
      </c>
      <c r="Q3149">
        <f t="shared" si="545"/>
        <v>100945</v>
      </c>
      <c r="R3149">
        <f t="shared" si="546"/>
        <v>100945</v>
      </c>
      <c r="S3149">
        <f t="shared" si="547"/>
        <v>100944</v>
      </c>
      <c r="T3149">
        <f t="shared" si="548"/>
        <v>100944</v>
      </c>
      <c r="U3149">
        <f t="shared" si="549"/>
        <v>203146</v>
      </c>
      <c r="V3149" s="7">
        <f>IFERROR(VLOOKUP(VALUE(L3149),工作表2!$A:$N,14,1)/50,0)</f>
        <v>1149871.93</v>
      </c>
      <c r="W3149" s="7">
        <f>IFERROR(VLOOKUP(VALUE(M3149),工作表2!$A:$N,14,1)/50,0)</f>
        <v>1149871.93</v>
      </c>
      <c r="X3149" s="7">
        <f>IFERROR(VLOOKUP(VALUE(N3149),工作表2!$A:$N,14,1)/50,0)</f>
        <v>1149871.93</v>
      </c>
      <c r="Y3149" s="7">
        <f>IFERROR(VLOOKUP(VALUE(O3149),工作表2!$A:$N,14,1)/50,0)</f>
        <v>1149871.93</v>
      </c>
      <c r="Z3149" s="7">
        <f>IFERROR(VLOOKUP(VALUE(P3149),工作表2!$A:$N,14,1)/50,0)</f>
        <v>1149871.93</v>
      </c>
      <c r="AA3149" s="7">
        <f>IFERROR(VLOOKUP(VALUE(Q3149),工作表2!$A:$N,14,1)/50,0)</f>
        <v>1149871.93</v>
      </c>
      <c r="AB3149" s="7">
        <f>IFERROR(VLOOKUP(VALUE(R3149),工作表2!$A:$N,14,1)/50,0)</f>
        <v>1149871.93</v>
      </c>
      <c r="AC3149" s="7">
        <f>IFERROR(VLOOKUP(VALUE(S3149),工作表2!$A:$N,14,1)/50,0)</f>
        <v>1149871.93</v>
      </c>
      <c r="AD3149" s="7">
        <f>IFERROR(VLOOKUP(VALUE(T3149),工作表2!$A:$N,14,1)/50,0)</f>
        <v>1149871.93</v>
      </c>
      <c r="AE3149" s="7">
        <f>IFERROR(VLOOKUP(VALUE(U3149),工作表2!$A:$N,14,1),0)</f>
        <v>172363478</v>
      </c>
      <c r="AF3149" s="7">
        <f t="shared" si="550"/>
        <v>182712325.37</v>
      </c>
    </row>
    <row r="3150" spans="1:32" x14ac:dyDescent="0.15">
      <c r="A3150" s="8">
        <v>103146</v>
      </c>
      <c r="B3150" s="3" t="s">
        <v>11445</v>
      </c>
      <c r="C3150" t="s">
        <v>11476</v>
      </c>
      <c r="D3150" t="s">
        <v>11447</v>
      </c>
      <c r="E3150" t="s">
        <v>11456</v>
      </c>
      <c r="F3150" t="s">
        <v>11463</v>
      </c>
      <c r="G3150" t="s">
        <v>11450</v>
      </c>
      <c r="H3150" t="s">
        <v>11464</v>
      </c>
      <c r="I3150" t="s">
        <v>11452</v>
      </c>
      <c r="J3150" t="s">
        <v>11459</v>
      </c>
      <c r="K3150" t="s">
        <v>11478</v>
      </c>
      <c r="L3150">
        <f t="shared" si="540"/>
        <v>100945</v>
      </c>
      <c r="M3150">
        <f t="shared" si="541"/>
        <v>100944</v>
      </c>
      <c r="N3150">
        <f t="shared" si="542"/>
        <v>100945</v>
      </c>
      <c r="O3150">
        <f t="shared" si="543"/>
        <v>100945</v>
      </c>
      <c r="P3150">
        <f t="shared" si="544"/>
        <v>100943</v>
      </c>
      <c r="Q3150">
        <f t="shared" si="545"/>
        <v>100944</v>
      </c>
      <c r="R3150">
        <f t="shared" si="546"/>
        <v>100943</v>
      </c>
      <c r="S3150">
        <f t="shared" si="547"/>
        <v>100943</v>
      </c>
      <c r="T3150">
        <f t="shared" si="548"/>
        <v>100944</v>
      </c>
      <c r="U3150">
        <f t="shared" si="549"/>
        <v>203147</v>
      </c>
      <c r="V3150" s="7">
        <f>IFERROR(VLOOKUP(VALUE(L3150),工作表2!$A:$N,14,1)/50,0)</f>
        <v>1149871.93</v>
      </c>
      <c r="W3150" s="7">
        <f>IFERROR(VLOOKUP(VALUE(M3150),工作表2!$A:$N,14,1)/50,0)</f>
        <v>1149871.93</v>
      </c>
      <c r="X3150" s="7">
        <f>IFERROR(VLOOKUP(VALUE(N3150),工作表2!$A:$N,14,1)/50,0)</f>
        <v>1149871.93</v>
      </c>
      <c r="Y3150" s="7">
        <f>IFERROR(VLOOKUP(VALUE(O3150),工作表2!$A:$N,14,1)/50,0)</f>
        <v>1149871.93</v>
      </c>
      <c r="Z3150" s="7">
        <f>IFERROR(VLOOKUP(VALUE(P3150),工作表2!$A:$N,14,1)/50,0)</f>
        <v>1149871.93</v>
      </c>
      <c r="AA3150" s="7">
        <f>IFERROR(VLOOKUP(VALUE(Q3150),工作表2!$A:$N,14,1)/50,0)</f>
        <v>1149871.93</v>
      </c>
      <c r="AB3150" s="7">
        <f>IFERROR(VLOOKUP(VALUE(R3150),工作表2!$A:$N,14,1)/50,0)</f>
        <v>1149871.93</v>
      </c>
      <c r="AC3150" s="7">
        <f>IFERROR(VLOOKUP(VALUE(S3150),工作表2!$A:$N,14,1)/50,0)</f>
        <v>1149871.93</v>
      </c>
      <c r="AD3150" s="7">
        <f>IFERROR(VLOOKUP(VALUE(T3150),工作表2!$A:$N,14,1)/50,0)</f>
        <v>1149871.93</v>
      </c>
      <c r="AE3150" s="7">
        <f>IFERROR(VLOOKUP(VALUE(U3150),工作表2!$A:$N,14,1),0)</f>
        <v>175449363</v>
      </c>
      <c r="AF3150" s="7">
        <f t="shared" si="550"/>
        <v>185798210.37</v>
      </c>
    </row>
    <row r="3151" spans="1:32" x14ac:dyDescent="0.15">
      <c r="A3151" s="8">
        <v>103147</v>
      </c>
      <c r="B3151" s="3" t="s">
        <v>11466</v>
      </c>
      <c r="C3151" t="s">
        <v>11462</v>
      </c>
      <c r="D3151" t="s">
        <v>11455</v>
      </c>
      <c r="E3151" t="s">
        <v>11467</v>
      </c>
      <c r="F3151" t="s">
        <v>11449</v>
      </c>
      <c r="G3151" t="s">
        <v>11458</v>
      </c>
      <c r="H3151" t="s">
        <v>11468</v>
      </c>
      <c r="I3151" t="s">
        <v>11452</v>
      </c>
      <c r="J3151" t="s">
        <v>11470</v>
      </c>
      <c r="K3151" t="s">
        <v>11479</v>
      </c>
      <c r="L3151">
        <f t="shared" si="540"/>
        <v>100944</v>
      </c>
      <c r="M3151">
        <f t="shared" si="541"/>
        <v>100945</v>
      </c>
      <c r="N3151">
        <f t="shared" si="542"/>
        <v>100944</v>
      </c>
      <c r="O3151">
        <f t="shared" si="543"/>
        <v>100944</v>
      </c>
      <c r="P3151">
        <f t="shared" si="544"/>
        <v>100945</v>
      </c>
      <c r="Q3151">
        <f t="shared" si="545"/>
        <v>100943</v>
      </c>
      <c r="R3151">
        <f t="shared" si="546"/>
        <v>100945</v>
      </c>
      <c r="S3151">
        <f t="shared" si="547"/>
        <v>100943</v>
      </c>
      <c r="T3151">
        <f t="shared" si="548"/>
        <v>100943</v>
      </c>
      <c r="U3151">
        <f t="shared" si="549"/>
        <v>203148</v>
      </c>
      <c r="V3151" s="7">
        <f>IFERROR(VLOOKUP(VALUE(L3151),工作表2!$A:$N,14,1)/50,0)</f>
        <v>1149871.93</v>
      </c>
      <c r="W3151" s="7">
        <f>IFERROR(VLOOKUP(VALUE(M3151),工作表2!$A:$N,14,1)/50,0)</f>
        <v>1149871.93</v>
      </c>
      <c r="X3151" s="7">
        <f>IFERROR(VLOOKUP(VALUE(N3151),工作表2!$A:$N,14,1)/50,0)</f>
        <v>1149871.93</v>
      </c>
      <c r="Y3151" s="7">
        <f>IFERROR(VLOOKUP(VALUE(O3151),工作表2!$A:$N,14,1)/50,0)</f>
        <v>1149871.93</v>
      </c>
      <c r="Z3151" s="7">
        <f>IFERROR(VLOOKUP(VALUE(P3151),工作表2!$A:$N,14,1)/50,0)</f>
        <v>1149871.93</v>
      </c>
      <c r="AA3151" s="7">
        <f>IFERROR(VLOOKUP(VALUE(Q3151),工作表2!$A:$N,14,1)/50,0)</f>
        <v>1149871.93</v>
      </c>
      <c r="AB3151" s="7">
        <f>IFERROR(VLOOKUP(VALUE(R3151),工作表2!$A:$N,14,1)/50,0)</f>
        <v>1149871.93</v>
      </c>
      <c r="AC3151" s="7">
        <f>IFERROR(VLOOKUP(VALUE(S3151),工作表2!$A:$N,14,1)/50,0)</f>
        <v>1149871.93</v>
      </c>
      <c r="AD3151" s="7">
        <f>IFERROR(VLOOKUP(VALUE(T3151),工作表2!$A:$N,14,1)/50,0)</f>
        <v>1149871.93</v>
      </c>
      <c r="AE3151" s="7">
        <f>IFERROR(VLOOKUP(VALUE(U3151),工作表2!$A:$N,14,1),0)</f>
        <v>174097811</v>
      </c>
      <c r="AF3151" s="7">
        <f t="shared" si="550"/>
        <v>184446658.37</v>
      </c>
    </row>
    <row r="3152" spans="1:32" x14ac:dyDescent="0.15">
      <c r="A3152" s="8">
        <v>103148</v>
      </c>
      <c r="B3152" s="3" t="s">
        <v>11461</v>
      </c>
      <c r="C3152" t="s">
        <v>11446</v>
      </c>
      <c r="D3152" t="s">
        <v>11472</v>
      </c>
      <c r="E3152" t="s">
        <v>11448</v>
      </c>
      <c r="F3152" t="s">
        <v>11457</v>
      </c>
      <c r="G3152" t="s">
        <v>11450</v>
      </c>
      <c r="H3152" t="s">
        <v>11468</v>
      </c>
      <c r="I3152" t="s">
        <v>11474</v>
      </c>
      <c r="J3152" t="s">
        <v>11470</v>
      </c>
      <c r="K3152" t="s">
        <v>11480</v>
      </c>
      <c r="L3152">
        <f t="shared" si="540"/>
        <v>100943</v>
      </c>
      <c r="M3152">
        <f t="shared" si="541"/>
        <v>100943</v>
      </c>
      <c r="N3152">
        <f t="shared" si="542"/>
        <v>100943</v>
      </c>
      <c r="O3152">
        <f t="shared" si="543"/>
        <v>100943</v>
      </c>
      <c r="P3152">
        <f t="shared" si="544"/>
        <v>100944</v>
      </c>
      <c r="Q3152">
        <f t="shared" si="545"/>
        <v>100944</v>
      </c>
      <c r="R3152">
        <f t="shared" si="546"/>
        <v>100945</v>
      </c>
      <c r="S3152">
        <f t="shared" si="547"/>
        <v>100945</v>
      </c>
      <c r="T3152">
        <f t="shared" si="548"/>
        <v>100943</v>
      </c>
      <c r="U3152">
        <f t="shared" si="549"/>
        <v>203149</v>
      </c>
      <c r="V3152" s="7">
        <f>IFERROR(VLOOKUP(VALUE(L3152),工作表2!$A:$N,14,1)/50,0)</f>
        <v>1149871.93</v>
      </c>
      <c r="W3152" s="7">
        <f>IFERROR(VLOOKUP(VALUE(M3152),工作表2!$A:$N,14,1)/50,0)</f>
        <v>1149871.93</v>
      </c>
      <c r="X3152" s="7">
        <f>IFERROR(VLOOKUP(VALUE(N3152),工作表2!$A:$N,14,1)/50,0)</f>
        <v>1149871.93</v>
      </c>
      <c r="Y3152" s="7">
        <f>IFERROR(VLOOKUP(VALUE(O3152),工作表2!$A:$N,14,1)/50,0)</f>
        <v>1149871.93</v>
      </c>
      <c r="Z3152" s="7">
        <f>IFERROR(VLOOKUP(VALUE(P3152),工作表2!$A:$N,14,1)/50,0)</f>
        <v>1149871.93</v>
      </c>
      <c r="AA3152" s="7">
        <f>IFERROR(VLOOKUP(VALUE(Q3152),工作表2!$A:$N,14,1)/50,0)</f>
        <v>1149871.93</v>
      </c>
      <c r="AB3152" s="7">
        <f>IFERROR(VLOOKUP(VALUE(R3152),工作表2!$A:$N,14,1)/50,0)</f>
        <v>1149871.93</v>
      </c>
      <c r="AC3152" s="7">
        <f>IFERROR(VLOOKUP(VALUE(S3152),工作表2!$A:$N,14,1)/50,0)</f>
        <v>1149871.93</v>
      </c>
      <c r="AD3152" s="7">
        <f>IFERROR(VLOOKUP(VALUE(T3152),工作表2!$A:$N,14,1)/50,0)</f>
        <v>1149871.93</v>
      </c>
      <c r="AE3152" s="7">
        <f>IFERROR(VLOOKUP(VALUE(U3152),工作表2!$A:$N,14,1),0)</f>
        <v>174785832.5</v>
      </c>
      <c r="AF3152" s="7">
        <f t="shared" si="550"/>
        <v>185134679.87</v>
      </c>
    </row>
    <row r="3153" spans="1:32" x14ac:dyDescent="0.15">
      <c r="A3153" s="8">
        <v>103149</v>
      </c>
      <c r="B3153" s="3" t="s">
        <v>11445</v>
      </c>
      <c r="C3153" t="s">
        <v>11446</v>
      </c>
      <c r="D3153" t="s">
        <v>11447</v>
      </c>
      <c r="E3153" t="s">
        <v>11467</v>
      </c>
      <c r="F3153" t="s">
        <v>11457</v>
      </c>
      <c r="G3153" t="s">
        <v>11473</v>
      </c>
      <c r="H3153" t="s">
        <v>11451</v>
      </c>
      <c r="I3153" t="s">
        <v>11469</v>
      </c>
      <c r="J3153" t="s">
        <v>11453</v>
      </c>
      <c r="K3153" t="s">
        <v>11481</v>
      </c>
      <c r="L3153">
        <f t="shared" si="540"/>
        <v>100945</v>
      </c>
      <c r="M3153">
        <f t="shared" si="541"/>
        <v>100943</v>
      </c>
      <c r="N3153">
        <f t="shared" si="542"/>
        <v>100945</v>
      </c>
      <c r="O3153">
        <f t="shared" si="543"/>
        <v>100944</v>
      </c>
      <c r="P3153">
        <f t="shared" si="544"/>
        <v>100944</v>
      </c>
      <c r="Q3153">
        <f t="shared" si="545"/>
        <v>100945</v>
      </c>
      <c r="R3153">
        <f t="shared" si="546"/>
        <v>100944</v>
      </c>
      <c r="S3153">
        <f t="shared" si="547"/>
        <v>100944</v>
      </c>
      <c r="T3153">
        <f t="shared" si="548"/>
        <v>100945</v>
      </c>
      <c r="U3153">
        <f t="shared" si="549"/>
        <v>203150</v>
      </c>
      <c r="V3153" s="7">
        <f>IFERROR(VLOOKUP(VALUE(L3153),工作表2!$A:$N,14,1)/50,0)</f>
        <v>1149871.93</v>
      </c>
      <c r="W3153" s="7">
        <f>IFERROR(VLOOKUP(VALUE(M3153),工作表2!$A:$N,14,1)/50,0)</f>
        <v>1149871.93</v>
      </c>
      <c r="X3153" s="7">
        <f>IFERROR(VLOOKUP(VALUE(N3153),工作表2!$A:$N,14,1)/50,0)</f>
        <v>1149871.93</v>
      </c>
      <c r="Y3153" s="7">
        <f>IFERROR(VLOOKUP(VALUE(O3153),工作表2!$A:$N,14,1)/50,0)</f>
        <v>1149871.93</v>
      </c>
      <c r="Z3153" s="7">
        <f>IFERROR(VLOOKUP(VALUE(P3153),工作表2!$A:$N,14,1)/50,0)</f>
        <v>1149871.93</v>
      </c>
      <c r="AA3153" s="7">
        <f>IFERROR(VLOOKUP(VALUE(Q3153),工作表2!$A:$N,14,1)/50,0)</f>
        <v>1149871.93</v>
      </c>
      <c r="AB3153" s="7">
        <f>IFERROR(VLOOKUP(VALUE(R3153),工作表2!$A:$N,14,1)/50,0)</f>
        <v>1149871.93</v>
      </c>
      <c r="AC3153" s="7">
        <f>IFERROR(VLOOKUP(VALUE(S3153),工作表2!$A:$N,14,1)/50,0)</f>
        <v>1149871.93</v>
      </c>
      <c r="AD3153" s="7">
        <f>IFERROR(VLOOKUP(VALUE(T3153),工作表2!$A:$N,14,1)/50,0)</f>
        <v>1149871.93</v>
      </c>
      <c r="AE3153" s="7">
        <f>IFERROR(VLOOKUP(VALUE(U3153),工作表2!$A:$N,14,1),0)</f>
        <v>175714487</v>
      </c>
      <c r="AF3153" s="7">
        <f t="shared" si="550"/>
        <v>186063334.37</v>
      </c>
    </row>
    <row r="3154" spans="1:32" x14ac:dyDescent="0.15">
      <c r="A3154" s="8">
        <v>103150</v>
      </c>
      <c r="B3154" s="3" t="s">
        <v>11482</v>
      </c>
      <c r="C3154" t="s">
        <v>11483</v>
      </c>
      <c r="D3154" t="s">
        <v>11484</v>
      </c>
      <c r="E3154" t="s">
        <v>11485</v>
      </c>
      <c r="F3154" t="s">
        <v>11486</v>
      </c>
      <c r="G3154" t="s">
        <v>11487</v>
      </c>
      <c r="H3154" t="s">
        <v>11488</v>
      </c>
      <c r="I3154" t="s">
        <v>11489</v>
      </c>
      <c r="J3154" t="s">
        <v>11490</v>
      </c>
      <c r="K3154" t="s">
        <v>11491</v>
      </c>
      <c r="L3154">
        <f t="shared" si="540"/>
        <v>100948</v>
      </c>
      <c r="M3154">
        <f t="shared" si="541"/>
        <v>100947</v>
      </c>
      <c r="N3154">
        <f t="shared" si="542"/>
        <v>100947</v>
      </c>
      <c r="O3154">
        <f t="shared" si="543"/>
        <v>100948</v>
      </c>
      <c r="P3154">
        <f t="shared" si="544"/>
        <v>100948</v>
      </c>
      <c r="Q3154">
        <f t="shared" si="545"/>
        <v>100946</v>
      </c>
      <c r="R3154">
        <f t="shared" si="546"/>
        <v>100946</v>
      </c>
      <c r="S3154">
        <f t="shared" si="547"/>
        <v>100947</v>
      </c>
      <c r="T3154">
        <f t="shared" si="548"/>
        <v>100946</v>
      </c>
      <c r="U3154">
        <f t="shared" si="549"/>
        <v>203151</v>
      </c>
      <c r="V3154" s="7">
        <f>IFERROR(VLOOKUP(VALUE(L3154),工作表2!$A:$N,14,1)/50,0)</f>
        <v>1157817.53</v>
      </c>
      <c r="W3154" s="7">
        <f>IFERROR(VLOOKUP(VALUE(M3154),工作表2!$A:$N,14,1)/50,0)</f>
        <v>1157817.53</v>
      </c>
      <c r="X3154" s="7">
        <f>IFERROR(VLOOKUP(VALUE(N3154),工作表2!$A:$N,14,1)/50,0)</f>
        <v>1157817.53</v>
      </c>
      <c r="Y3154" s="7">
        <f>IFERROR(VLOOKUP(VALUE(O3154),工作表2!$A:$N,14,1)/50,0)</f>
        <v>1157817.53</v>
      </c>
      <c r="Z3154" s="7">
        <f>IFERROR(VLOOKUP(VALUE(P3154),工作表2!$A:$N,14,1)/50,0)</f>
        <v>1157817.53</v>
      </c>
      <c r="AA3154" s="7">
        <f>IFERROR(VLOOKUP(VALUE(Q3154),工作表2!$A:$N,14,1)/50,0)</f>
        <v>1157817.53</v>
      </c>
      <c r="AB3154" s="7">
        <f>IFERROR(VLOOKUP(VALUE(R3154),工作表2!$A:$N,14,1)/50,0)</f>
        <v>1157817.53</v>
      </c>
      <c r="AC3154" s="7">
        <f>IFERROR(VLOOKUP(VALUE(S3154),工作表2!$A:$N,14,1)/50,0)</f>
        <v>1157817.53</v>
      </c>
      <c r="AD3154" s="7">
        <f>IFERROR(VLOOKUP(VALUE(T3154),工作表2!$A:$N,14,1)/50,0)</f>
        <v>1157817.53</v>
      </c>
      <c r="AE3154" s="7">
        <f>IFERROR(VLOOKUP(VALUE(U3154),工作表2!$A:$N,14,1),0)</f>
        <v>173114045</v>
      </c>
      <c r="AF3154" s="7">
        <f t="shared" si="550"/>
        <v>183534402.77000001</v>
      </c>
    </row>
    <row r="3155" spans="1:32" x14ac:dyDescent="0.15">
      <c r="A3155" s="8">
        <v>103151</v>
      </c>
      <c r="B3155" s="3" t="s">
        <v>11492</v>
      </c>
      <c r="C3155" t="s">
        <v>11493</v>
      </c>
      <c r="D3155" t="s">
        <v>11484</v>
      </c>
      <c r="E3155" t="s">
        <v>11494</v>
      </c>
      <c r="F3155" t="s">
        <v>11495</v>
      </c>
      <c r="G3155" t="s">
        <v>11487</v>
      </c>
      <c r="H3155" t="s">
        <v>11496</v>
      </c>
      <c r="I3155" t="s">
        <v>11489</v>
      </c>
      <c r="J3155" t="s">
        <v>11497</v>
      </c>
      <c r="K3155" t="s">
        <v>11498</v>
      </c>
      <c r="L3155">
        <f t="shared" si="540"/>
        <v>100946</v>
      </c>
      <c r="M3155">
        <f t="shared" si="541"/>
        <v>100948</v>
      </c>
      <c r="N3155">
        <f t="shared" si="542"/>
        <v>100947</v>
      </c>
      <c r="O3155">
        <f t="shared" si="543"/>
        <v>100946</v>
      </c>
      <c r="P3155">
        <f t="shared" si="544"/>
        <v>100946</v>
      </c>
      <c r="Q3155">
        <f t="shared" si="545"/>
        <v>100946</v>
      </c>
      <c r="R3155">
        <f t="shared" si="546"/>
        <v>100948</v>
      </c>
      <c r="S3155">
        <f t="shared" si="547"/>
        <v>100947</v>
      </c>
      <c r="T3155">
        <f t="shared" si="548"/>
        <v>100948</v>
      </c>
      <c r="U3155">
        <f t="shared" si="549"/>
        <v>203152</v>
      </c>
      <c r="V3155" s="7">
        <f>IFERROR(VLOOKUP(VALUE(L3155),工作表2!$A:$N,14,1)/50,0)</f>
        <v>1157817.53</v>
      </c>
      <c r="W3155" s="7">
        <f>IFERROR(VLOOKUP(VALUE(M3155),工作表2!$A:$N,14,1)/50,0)</f>
        <v>1157817.53</v>
      </c>
      <c r="X3155" s="7">
        <f>IFERROR(VLOOKUP(VALUE(N3155),工作表2!$A:$N,14,1)/50,0)</f>
        <v>1157817.53</v>
      </c>
      <c r="Y3155" s="7">
        <f>IFERROR(VLOOKUP(VALUE(O3155),工作表2!$A:$N,14,1)/50,0)</f>
        <v>1157817.53</v>
      </c>
      <c r="Z3155" s="7">
        <f>IFERROR(VLOOKUP(VALUE(P3155),工作表2!$A:$N,14,1)/50,0)</f>
        <v>1157817.53</v>
      </c>
      <c r="AA3155" s="7">
        <f>IFERROR(VLOOKUP(VALUE(Q3155),工作表2!$A:$N,14,1)/50,0)</f>
        <v>1157817.53</v>
      </c>
      <c r="AB3155" s="7">
        <f>IFERROR(VLOOKUP(VALUE(R3155),工作表2!$A:$N,14,1)/50,0)</f>
        <v>1157817.53</v>
      </c>
      <c r="AC3155" s="7">
        <f>IFERROR(VLOOKUP(VALUE(S3155),工作表2!$A:$N,14,1)/50,0)</f>
        <v>1157817.53</v>
      </c>
      <c r="AD3155" s="7">
        <f>IFERROR(VLOOKUP(VALUE(T3155),工作表2!$A:$N,14,1)/50,0)</f>
        <v>1157817.53</v>
      </c>
      <c r="AE3155" s="7">
        <f>IFERROR(VLOOKUP(VALUE(U3155),工作表2!$A:$N,14,1),0)</f>
        <v>173201206</v>
      </c>
      <c r="AF3155" s="7">
        <f t="shared" si="550"/>
        <v>183621563.77000001</v>
      </c>
    </row>
    <row r="3156" spans="1:32" x14ac:dyDescent="0.15">
      <c r="A3156" s="8">
        <v>103152</v>
      </c>
      <c r="B3156" s="3" t="s">
        <v>11492</v>
      </c>
      <c r="C3156" t="s">
        <v>11499</v>
      </c>
      <c r="D3156" t="s">
        <v>11484</v>
      </c>
      <c r="E3156" t="s">
        <v>11500</v>
      </c>
      <c r="F3156" t="s">
        <v>11501</v>
      </c>
      <c r="G3156" t="s">
        <v>11502</v>
      </c>
      <c r="H3156" t="s">
        <v>11488</v>
      </c>
      <c r="I3156" t="s">
        <v>11489</v>
      </c>
      <c r="J3156" t="s">
        <v>11490</v>
      </c>
      <c r="K3156" t="s">
        <v>11503</v>
      </c>
      <c r="L3156">
        <f t="shared" si="540"/>
        <v>100946</v>
      </c>
      <c r="M3156">
        <f t="shared" si="541"/>
        <v>100946</v>
      </c>
      <c r="N3156">
        <f t="shared" si="542"/>
        <v>100947</v>
      </c>
      <c r="O3156">
        <f t="shared" si="543"/>
        <v>100947</v>
      </c>
      <c r="P3156">
        <f t="shared" si="544"/>
        <v>100947</v>
      </c>
      <c r="Q3156">
        <f t="shared" si="545"/>
        <v>100947</v>
      </c>
      <c r="R3156">
        <f t="shared" si="546"/>
        <v>100946</v>
      </c>
      <c r="S3156">
        <f t="shared" si="547"/>
        <v>100947</v>
      </c>
      <c r="T3156">
        <f t="shared" si="548"/>
        <v>100946</v>
      </c>
      <c r="U3156">
        <f t="shared" si="549"/>
        <v>203153</v>
      </c>
      <c r="V3156" s="7">
        <f>IFERROR(VLOOKUP(VALUE(L3156),工作表2!$A:$N,14,1)/50,0)</f>
        <v>1157817.53</v>
      </c>
      <c r="W3156" s="7">
        <f>IFERROR(VLOOKUP(VALUE(M3156),工作表2!$A:$N,14,1)/50,0)</f>
        <v>1157817.53</v>
      </c>
      <c r="X3156" s="7">
        <f>IFERROR(VLOOKUP(VALUE(N3156),工作表2!$A:$N,14,1)/50,0)</f>
        <v>1157817.53</v>
      </c>
      <c r="Y3156" s="7">
        <f>IFERROR(VLOOKUP(VALUE(O3156),工作表2!$A:$N,14,1)/50,0)</f>
        <v>1157817.53</v>
      </c>
      <c r="Z3156" s="7">
        <f>IFERROR(VLOOKUP(VALUE(P3156),工作表2!$A:$N,14,1)/50,0)</f>
        <v>1157817.53</v>
      </c>
      <c r="AA3156" s="7">
        <f>IFERROR(VLOOKUP(VALUE(Q3156),工作表2!$A:$N,14,1)/50,0)</f>
        <v>1157817.53</v>
      </c>
      <c r="AB3156" s="7">
        <f>IFERROR(VLOOKUP(VALUE(R3156),工作表2!$A:$N,14,1)/50,0)</f>
        <v>1157817.53</v>
      </c>
      <c r="AC3156" s="7">
        <f>IFERROR(VLOOKUP(VALUE(S3156),工作表2!$A:$N,14,1)/50,0)</f>
        <v>1157817.53</v>
      </c>
      <c r="AD3156" s="7">
        <f>IFERROR(VLOOKUP(VALUE(T3156),工作表2!$A:$N,14,1)/50,0)</f>
        <v>1157817.53</v>
      </c>
      <c r="AE3156" s="7">
        <f>IFERROR(VLOOKUP(VALUE(U3156),工作表2!$A:$N,14,1),0)</f>
        <v>173288398</v>
      </c>
      <c r="AF3156" s="7">
        <f t="shared" si="550"/>
        <v>183708755.77000001</v>
      </c>
    </row>
    <row r="3157" spans="1:32" x14ac:dyDescent="0.15">
      <c r="A3157" s="8">
        <v>103153</v>
      </c>
      <c r="B3157" s="3" t="s">
        <v>11482</v>
      </c>
      <c r="C3157" t="s">
        <v>11499</v>
      </c>
      <c r="D3157" t="s">
        <v>11504</v>
      </c>
      <c r="E3157" t="s">
        <v>11500</v>
      </c>
      <c r="F3157" t="s">
        <v>11486</v>
      </c>
      <c r="G3157" t="s">
        <v>11505</v>
      </c>
      <c r="H3157" t="s">
        <v>11506</v>
      </c>
      <c r="I3157" t="s">
        <v>11489</v>
      </c>
      <c r="J3157" t="s">
        <v>11497</v>
      </c>
      <c r="K3157" t="s">
        <v>11507</v>
      </c>
      <c r="L3157">
        <f t="shared" si="540"/>
        <v>100948</v>
      </c>
      <c r="M3157">
        <f t="shared" si="541"/>
        <v>100946</v>
      </c>
      <c r="N3157">
        <f t="shared" si="542"/>
        <v>100948</v>
      </c>
      <c r="O3157">
        <f t="shared" si="543"/>
        <v>100947</v>
      </c>
      <c r="P3157">
        <f t="shared" si="544"/>
        <v>100948</v>
      </c>
      <c r="Q3157">
        <f t="shared" si="545"/>
        <v>100948</v>
      </c>
      <c r="R3157">
        <f t="shared" si="546"/>
        <v>100947</v>
      </c>
      <c r="S3157">
        <f t="shared" si="547"/>
        <v>100947</v>
      </c>
      <c r="T3157">
        <f t="shared" si="548"/>
        <v>100948</v>
      </c>
      <c r="U3157">
        <f t="shared" si="549"/>
        <v>203154</v>
      </c>
      <c r="V3157" s="7">
        <f>IFERROR(VLOOKUP(VALUE(L3157),工作表2!$A:$N,14,1)/50,0)</f>
        <v>1157817.53</v>
      </c>
      <c r="W3157" s="7">
        <f>IFERROR(VLOOKUP(VALUE(M3157),工作表2!$A:$N,14,1)/50,0)</f>
        <v>1157817.53</v>
      </c>
      <c r="X3157" s="7">
        <f>IFERROR(VLOOKUP(VALUE(N3157),工作表2!$A:$N,14,1)/50,0)</f>
        <v>1157817.53</v>
      </c>
      <c r="Y3157" s="7">
        <f>IFERROR(VLOOKUP(VALUE(O3157),工作表2!$A:$N,14,1)/50,0)</f>
        <v>1157817.53</v>
      </c>
      <c r="Z3157" s="7">
        <f>IFERROR(VLOOKUP(VALUE(P3157),工作表2!$A:$N,14,1)/50,0)</f>
        <v>1157817.53</v>
      </c>
      <c r="AA3157" s="7">
        <f>IFERROR(VLOOKUP(VALUE(Q3157),工作表2!$A:$N,14,1)/50,0)</f>
        <v>1157817.53</v>
      </c>
      <c r="AB3157" s="7">
        <f>IFERROR(VLOOKUP(VALUE(R3157),工作表2!$A:$N,14,1)/50,0)</f>
        <v>1157817.53</v>
      </c>
      <c r="AC3157" s="7">
        <f>IFERROR(VLOOKUP(VALUE(S3157),工作表2!$A:$N,14,1)/50,0)</f>
        <v>1157817.53</v>
      </c>
      <c r="AD3157" s="7">
        <f>IFERROR(VLOOKUP(VALUE(T3157),工作表2!$A:$N,14,1)/50,0)</f>
        <v>1157817.53</v>
      </c>
      <c r="AE3157" s="7">
        <f>IFERROR(VLOOKUP(VALUE(U3157),工作表2!$A:$N,14,1),0)</f>
        <v>176389688.5</v>
      </c>
      <c r="AF3157" s="7">
        <f t="shared" si="550"/>
        <v>186810046.27000001</v>
      </c>
    </row>
    <row r="3158" spans="1:32" x14ac:dyDescent="0.15">
      <c r="A3158" s="8">
        <v>103154</v>
      </c>
      <c r="B3158" s="3" t="s">
        <v>11482</v>
      </c>
      <c r="C3158" t="s">
        <v>11493</v>
      </c>
      <c r="D3158" t="s">
        <v>11504</v>
      </c>
      <c r="E3158" t="s">
        <v>11485</v>
      </c>
      <c r="F3158" t="s">
        <v>11486</v>
      </c>
      <c r="G3158" t="s">
        <v>11487</v>
      </c>
      <c r="H3158" t="s">
        <v>11506</v>
      </c>
      <c r="I3158" t="s">
        <v>11489</v>
      </c>
      <c r="J3158" t="s">
        <v>11508</v>
      </c>
      <c r="K3158" t="s">
        <v>11509</v>
      </c>
      <c r="L3158">
        <f t="shared" si="540"/>
        <v>100948</v>
      </c>
      <c r="M3158">
        <f t="shared" si="541"/>
        <v>100948</v>
      </c>
      <c r="N3158">
        <f t="shared" si="542"/>
        <v>100948</v>
      </c>
      <c r="O3158">
        <f t="shared" si="543"/>
        <v>100948</v>
      </c>
      <c r="P3158">
        <f t="shared" si="544"/>
        <v>100948</v>
      </c>
      <c r="Q3158">
        <f t="shared" si="545"/>
        <v>100946</v>
      </c>
      <c r="R3158">
        <f t="shared" si="546"/>
        <v>100947</v>
      </c>
      <c r="S3158">
        <f t="shared" si="547"/>
        <v>100947</v>
      </c>
      <c r="T3158">
        <f t="shared" si="548"/>
        <v>100947</v>
      </c>
      <c r="U3158">
        <f t="shared" si="549"/>
        <v>203155</v>
      </c>
      <c r="V3158" s="7">
        <f>IFERROR(VLOOKUP(VALUE(L3158),工作表2!$A:$N,14,1)/50,0)</f>
        <v>1157817.53</v>
      </c>
      <c r="W3158" s="7">
        <f>IFERROR(VLOOKUP(VALUE(M3158),工作表2!$A:$N,14,1)/50,0)</f>
        <v>1157817.53</v>
      </c>
      <c r="X3158" s="7">
        <f>IFERROR(VLOOKUP(VALUE(N3158),工作表2!$A:$N,14,1)/50,0)</f>
        <v>1157817.53</v>
      </c>
      <c r="Y3158" s="7">
        <f>IFERROR(VLOOKUP(VALUE(O3158),工作表2!$A:$N,14,1)/50,0)</f>
        <v>1157817.53</v>
      </c>
      <c r="Z3158" s="7">
        <f>IFERROR(VLOOKUP(VALUE(P3158),工作表2!$A:$N,14,1)/50,0)</f>
        <v>1157817.53</v>
      </c>
      <c r="AA3158" s="7">
        <f>IFERROR(VLOOKUP(VALUE(Q3158),工作表2!$A:$N,14,1)/50,0)</f>
        <v>1157817.53</v>
      </c>
      <c r="AB3158" s="7">
        <f>IFERROR(VLOOKUP(VALUE(R3158),工作表2!$A:$N,14,1)/50,0)</f>
        <v>1157817.53</v>
      </c>
      <c r="AC3158" s="7">
        <f>IFERROR(VLOOKUP(VALUE(S3158),工作表2!$A:$N,14,1)/50,0)</f>
        <v>1157817.53</v>
      </c>
      <c r="AD3158" s="7">
        <f>IFERROR(VLOOKUP(VALUE(T3158),工作表2!$A:$N,14,1)/50,0)</f>
        <v>1157817.53</v>
      </c>
      <c r="AE3158" s="7">
        <f>IFERROR(VLOOKUP(VALUE(U3158),工作表2!$A:$N,14,1),0)</f>
        <v>173462878</v>
      </c>
      <c r="AF3158" s="7">
        <f t="shared" si="550"/>
        <v>183883235.77000001</v>
      </c>
    </row>
    <row r="3159" spans="1:32" x14ac:dyDescent="0.15">
      <c r="A3159" s="8">
        <v>103155</v>
      </c>
      <c r="B3159" s="3" t="s">
        <v>11510</v>
      </c>
      <c r="C3159" t="s">
        <v>11499</v>
      </c>
      <c r="D3159" t="s">
        <v>11504</v>
      </c>
      <c r="E3159" t="s">
        <v>11500</v>
      </c>
      <c r="F3159" t="s">
        <v>11495</v>
      </c>
      <c r="G3159" t="s">
        <v>11505</v>
      </c>
      <c r="H3159" t="s">
        <v>11488</v>
      </c>
      <c r="I3159" t="s">
        <v>11511</v>
      </c>
      <c r="J3159" t="s">
        <v>11497</v>
      </c>
      <c r="K3159" t="s">
        <v>11512</v>
      </c>
      <c r="L3159">
        <f t="shared" si="540"/>
        <v>100947</v>
      </c>
      <c r="M3159">
        <f t="shared" si="541"/>
        <v>100946</v>
      </c>
      <c r="N3159">
        <f t="shared" si="542"/>
        <v>100948</v>
      </c>
      <c r="O3159">
        <f t="shared" si="543"/>
        <v>100947</v>
      </c>
      <c r="P3159">
        <f t="shared" si="544"/>
        <v>100946</v>
      </c>
      <c r="Q3159">
        <f t="shared" si="545"/>
        <v>100948</v>
      </c>
      <c r="R3159">
        <f t="shared" si="546"/>
        <v>100946</v>
      </c>
      <c r="S3159">
        <f t="shared" si="547"/>
        <v>100946</v>
      </c>
      <c r="T3159">
        <f t="shared" si="548"/>
        <v>100948</v>
      </c>
      <c r="U3159">
        <f t="shared" si="549"/>
        <v>203156</v>
      </c>
      <c r="V3159" s="7">
        <f>IFERROR(VLOOKUP(VALUE(L3159),工作表2!$A:$N,14,1)/50,0)</f>
        <v>1157817.53</v>
      </c>
      <c r="W3159" s="7">
        <f>IFERROR(VLOOKUP(VALUE(M3159),工作表2!$A:$N,14,1)/50,0)</f>
        <v>1157817.53</v>
      </c>
      <c r="X3159" s="7">
        <f>IFERROR(VLOOKUP(VALUE(N3159),工作表2!$A:$N,14,1)/50,0)</f>
        <v>1157817.53</v>
      </c>
      <c r="Y3159" s="7">
        <f>IFERROR(VLOOKUP(VALUE(O3159),工作表2!$A:$N,14,1)/50,0)</f>
        <v>1157817.53</v>
      </c>
      <c r="Z3159" s="7">
        <f>IFERROR(VLOOKUP(VALUE(P3159),工作表2!$A:$N,14,1)/50,0)</f>
        <v>1157817.53</v>
      </c>
      <c r="AA3159" s="7">
        <f>IFERROR(VLOOKUP(VALUE(Q3159),工作表2!$A:$N,14,1)/50,0)</f>
        <v>1157817.53</v>
      </c>
      <c r="AB3159" s="7">
        <f>IFERROR(VLOOKUP(VALUE(R3159),工作表2!$A:$N,14,1)/50,0)</f>
        <v>1157817.53</v>
      </c>
      <c r="AC3159" s="7">
        <f>IFERROR(VLOOKUP(VALUE(S3159),工作表2!$A:$N,14,1)/50,0)</f>
        <v>1157817.53</v>
      </c>
      <c r="AD3159" s="7">
        <f>IFERROR(VLOOKUP(VALUE(T3159),工作表2!$A:$N,14,1)/50,0)</f>
        <v>1157817.53</v>
      </c>
      <c r="AE3159" s="7">
        <f>IFERROR(VLOOKUP(VALUE(U3159),工作表2!$A:$N,14,1),0)</f>
        <v>173550165.5</v>
      </c>
      <c r="AF3159" s="7">
        <f t="shared" si="550"/>
        <v>183970523.27000001</v>
      </c>
    </row>
    <row r="3160" spans="1:32" x14ac:dyDescent="0.15">
      <c r="A3160" s="8">
        <v>103156</v>
      </c>
      <c r="B3160" s="3" t="s">
        <v>11492</v>
      </c>
      <c r="C3160" t="s">
        <v>11483</v>
      </c>
      <c r="D3160" t="s">
        <v>11513</v>
      </c>
      <c r="E3160" t="s">
        <v>11485</v>
      </c>
      <c r="F3160" t="s">
        <v>11486</v>
      </c>
      <c r="G3160" t="s">
        <v>11487</v>
      </c>
      <c r="H3160" t="s">
        <v>11506</v>
      </c>
      <c r="I3160" t="s">
        <v>11514</v>
      </c>
      <c r="J3160" t="s">
        <v>11490</v>
      </c>
      <c r="K3160" t="s">
        <v>11515</v>
      </c>
      <c r="L3160">
        <f t="shared" si="540"/>
        <v>100946</v>
      </c>
      <c r="M3160">
        <f t="shared" si="541"/>
        <v>100947</v>
      </c>
      <c r="N3160">
        <f t="shared" si="542"/>
        <v>100946</v>
      </c>
      <c r="O3160">
        <f t="shared" si="543"/>
        <v>100948</v>
      </c>
      <c r="P3160">
        <f t="shared" si="544"/>
        <v>100948</v>
      </c>
      <c r="Q3160">
        <f t="shared" si="545"/>
        <v>100946</v>
      </c>
      <c r="R3160">
        <f t="shared" si="546"/>
        <v>100947</v>
      </c>
      <c r="S3160">
        <f t="shared" si="547"/>
        <v>100948</v>
      </c>
      <c r="T3160">
        <f t="shared" si="548"/>
        <v>100946</v>
      </c>
      <c r="U3160">
        <f t="shared" si="549"/>
        <v>203157</v>
      </c>
      <c r="V3160" s="7">
        <f>IFERROR(VLOOKUP(VALUE(L3160),工作表2!$A:$N,14,1)/50,0)</f>
        <v>1157817.53</v>
      </c>
      <c r="W3160" s="7">
        <f>IFERROR(VLOOKUP(VALUE(M3160),工作表2!$A:$N,14,1)/50,0)</f>
        <v>1157817.53</v>
      </c>
      <c r="X3160" s="7">
        <f>IFERROR(VLOOKUP(VALUE(N3160),工作表2!$A:$N,14,1)/50,0)</f>
        <v>1157817.53</v>
      </c>
      <c r="Y3160" s="7">
        <f>IFERROR(VLOOKUP(VALUE(O3160),工作表2!$A:$N,14,1)/50,0)</f>
        <v>1157817.53</v>
      </c>
      <c r="Z3160" s="7">
        <f>IFERROR(VLOOKUP(VALUE(P3160),工作表2!$A:$N,14,1)/50,0)</f>
        <v>1157817.53</v>
      </c>
      <c r="AA3160" s="7">
        <f>IFERROR(VLOOKUP(VALUE(Q3160),工作表2!$A:$N,14,1)/50,0)</f>
        <v>1157817.53</v>
      </c>
      <c r="AB3160" s="7">
        <f>IFERROR(VLOOKUP(VALUE(R3160),工作表2!$A:$N,14,1)/50,0)</f>
        <v>1157817.53</v>
      </c>
      <c r="AC3160" s="7">
        <f>IFERROR(VLOOKUP(VALUE(S3160),工作表2!$A:$N,14,1)/50,0)</f>
        <v>1157817.53</v>
      </c>
      <c r="AD3160" s="7">
        <f>IFERROR(VLOOKUP(VALUE(T3160),工作表2!$A:$N,14,1)/50,0)</f>
        <v>1157817.53</v>
      </c>
      <c r="AE3160" s="7">
        <f>IFERROR(VLOOKUP(VALUE(U3160),工作表2!$A:$N,14,1),0)</f>
        <v>176654865.5</v>
      </c>
      <c r="AF3160" s="7">
        <f t="shared" si="550"/>
        <v>187075223.27000001</v>
      </c>
    </row>
    <row r="3161" spans="1:32" x14ac:dyDescent="0.15">
      <c r="A3161" s="8">
        <v>103157</v>
      </c>
      <c r="B3161" s="3" t="s">
        <v>11510</v>
      </c>
      <c r="C3161" t="s">
        <v>11499</v>
      </c>
      <c r="D3161" t="s">
        <v>11484</v>
      </c>
      <c r="E3161" t="s">
        <v>11500</v>
      </c>
      <c r="F3161" t="s">
        <v>11486</v>
      </c>
      <c r="G3161" t="s">
        <v>11487</v>
      </c>
      <c r="H3161" t="s">
        <v>11496</v>
      </c>
      <c r="I3161" t="s">
        <v>11489</v>
      </c>
      <c r="J3161" t="s">
        <v>11508</v>
      </c>
      <c r="K3161" t="s">
        <v>11516</v>
      </c>
      <c r="L3161">
        <f t="shared" si="540"/>
        <v>100947</v>
      </c>
      <c r="M3161">
        <f t="shared" si="541"/>
        <v>100946</v>
      </c>
      <c r="N3161">
        <f t="shared" si="542"/>
        <v>100947</v>
      </c>
      <c r="O3161">
        <f t="shared" si="543"/>
        <v>100947</v>
      </c>
      <c r="P3161">
        <f t="shared" si="544"/>
        <v>100948</v>
      </c>
      <c r="Q3161">
        <f t="shared" si="545"/>
        <v>100946</v>
      </c>
      <c r="R3161">
        <f t="shared" si="546"/>
        <v>100948</v>
      </c>
      <c r="S3161">
        <f t="shared" si="547"/>
        <v>100947</v>
      </c>
      <c r="T3161">
        <f t="shared" si="548"/>
        <v>100947</v>
      </c>
      <c r="U3161">
        <f t="shared" si="549"/>
        <v>203158</v>
      </c>
      <c r="V3161" s="7">
        <f>IFERROR(VLOOKUP(VALUE(L3161),工作表2!$A:$N,14,1)/50,0)</f>
        <v>1157817.53</v>
      </c>
      <c r="W3161" s="7">
        <f>IFERROR(VLOOKUP(VALUE(M3161),工作表2!$A:$N,14,1)/50,0)</f>
        <v>1157817.53</v>
      </c>
      <c r="X3161" s="7">
        <f>IFERROR(VLOOKUP(VALUE(N3161),工作表2!$A:$N,14,1)/50,0)</f>
        <v>1157817.53</v>
      </c>
      <c r="Y3161" s="7">
        <f>IFERROR(VLOOKUP(VALUE(O3161),工作表2!$A:$N,14,1)/50,0)</f>
        <v>1157817.53</v>
      </c>
      <c r="Z3161" s="7">
        <f>IFERROR(VLOOKUP(VALUE(P3161),工作表2!$A:$N,14,1)/50,0)</f>
        <v>1157817.53</v>
      </c>
      <c r="AA3161" s="7">
        <f>IFERROR(VLOOKUP(VALUE(Q3161),工作表2!$A:$N,14,1)/50,0)</f>
        <v>1157817.53</v>
      </c>
      <c r="AB3161" s="7">
        <f>IFERROR(VLOOKUP(VALUE(R3161),工作表2!$A:$N,14,1)/50,0)</f>
        <v>1157817.53</v>
      </c>
      <c r="AC3161" s="7">
        <f>IFERROR(VLOOKUP(VALUE(S3161),工作表2!$A:$N,14,1)/50,0)</f>
        <v>1157817.53</v>
      </c>
      <c r="AD3161" s="7">
        <f>IFERROR(VLOOKUP(VALUE(T3161),工作表2!$A:$N,14,1)/50,0)</f>
        <v>1157817.53</v>
      </c>
      <c r="AE3161" s="7">
        <f>IFERROR(VLOOKUP(VALUE(U3161),工作表2!$A:$N,14,1),0)</f>
        <v>175294451</v>
      </c>
      <c r="AF3161" s="7">
        <f t="shared" si="550"/>
        <v>185714808.77000001</v>
      </c>
    </row>
    <row r="3162" spans="1:32" x14ac:dyDescent="0.15">
      <c r="A3162" s="8">
        <v>103158</v>
      </c>
      <c r="B3162" s="3" t="s">
        <v>11510</v>
      </c>
      <c r="C3162" t="s">
        <v>11493</v>
      </c>
      <c r="D3162" t="s">
        <v>11513</v>
      </c>
      <c r="E3162" t="s">
        <v>11494</v>
      </c>
      <c r="F3162" t="s">
        <v>11501</v>
      </c>
      <c r="G3162" t="s">
        <v>11502</v>
      </c>
      <c r="H3162" t="s">
        <v>11488</v>
      </c>
      <c r="I3162" t="s">
        <v>11514</v>
      </c>
      <c r="J3162" t="s">
        <v>11497</v>
      </c>
      <c r="K3162" t="s">
        <v>11517</v>
      </c>
      <c r="L3162">
        <f t="shared" si="540"/>
        <v>100947</v>
      </c>
      <c r="M3162">
        <f t="shared" si="541"/>
        <v>100948</v>
      </c>
      <c r="N3162">
        <f t="shared" si="542"/>
        <v>100946</v>
      </c>
      <c r="O3162">
        <f t="shared" si="543"/>
        <v>100946</v>
      </c>
      <c r="P3162">
        <f t="shared" si="544"/>
        <v>100947</v>
      </c>
      <c r="Q3162">
        <f t="shared" si="545"/>
        <v>100947</v>
      </c>
      <c r="R3162">
        <f t="shared" si="546"/>
        <v>100946</v>
      </c>
      <c r="S3162">
        <f t="shared" si="547"/>
        <v>100948</v>
      </c>
      <c r="T3162">
        <f t="shared" si="548"/>
        <v>100948</v>
      </c>
      <c r="U3162">
        <f t="shared" si="549"/>
        <v>203159</v>
      </c>
      <c r="V3162" s="7">
        <f>IFERROR(VLOOKUP(VALUE(L3162),工作表2!$A:$N,14,1)/50,0)</f>
        <v>1157817.53</v>
      </c>
      <c r="W3162" s="7">
        <f>IFERROR(VLOOKUP(VALUE(M3162),工作表2!$A:$N,14,1)/50,0)</f>
        <v>1157817.53</v>
      </c>
      <c r="X3162" s="7">
        <f>IFERROR(VLOOKUP(VALUE(N3162),工作表2!$A:$N,14,1)/50,0)</f>
        <v>1157817.53</v>
      </c>
      <c r="Y3162" s="7">
        <f>IFERROR(VLOOKUP(VALUE(O3162),工作表2!$A:$N,14,1)/50,0)</f>
        <v>1157817.53</v>
      </c>
      <c r="Z3162" s="7">
        <f>IFERROR(VLOOKUP(VALUE(P3162),工作表2!$A:$N,14,1)/50,0)</f>
        <v>1157817.53</v>
      </c>
      <c r="AA3162" s="7">
        <f>IFERROR(VLOOKUP(VALUE(Q3162),工作表2!$A:$N,14,1)/50,0)</f>
        <v>1157817.53</v>
      </c>
      <c r="AB3162" s="7">
        <f>IFERROR(VLOOKUP(VALUE(R3162),工作表2!$A:$N,14,1)/50,0)</f>
        <v>1157817.53</v>
      </c>
      <c r="AC3162" s="7">
        <f>IFERROR(VLOOKUP(VALUE(S3162),工作表2!$A:$N,14,1)/50,0)</f>
        <v>1157817.53</v>
      </c>
      <c r="AD3162" s="7">
        <f>IFERROR(VLOOKUP(VALUE(T3162),工作表2!$A:$N,14,1)/50,0)</f>
        <v>1157817.53</v>
      </c>
      <c r="AE3162" s="7">
        <f>IFERROR(VLOOKUP(VALUE(U3162),工作表2!$A:$N,14,1),0)</f>
        <v>175986329.5</v>
      </c>
      <c r="AF3162" s="7">
        <f t="shared" si="550"/>
        <v>186406687.27000001</v>
      </c>
    </row>
    <row r="3163" spans="1:32" x14ac:dyDescent="0.15">
      <c r="A3163" s="8">
        <v>103159</v>
      </c>
      <c r="B3163" s="3" t="s">
        <v>11482</v>
      </c>
      <c r="C3163" t="s">
        <v>11483</v>
      </c>
      <c r="D3163" t="s">
        <v>11504</v>
      </c>
      <c r="E3163" t="s">
        <v>11500</v>
      </c>
      <c r="F3163" t="s">
        <v>11495</v>
      </c>
      <c r="G3163" t="s">
        <v>11487</v>
      </c>
      <c r="H3163" t="s">
        <v>11496</v>
      </c>
      <c r="I3163" t="s">
        <v>11511</v>
      </c>
      <c r="J3163" t="s">
        <v>11490</v>
      </c>
      <c r="K3163" t="s">
        <v>11518</v>
      </c>
      <c r="L3163">
        <f t="shared" si="540"/>
        <v>100948</v>
      </c>
      <c r="M3163">
        <f t="shared" si="541"/>
        <v>100947</v>
      </c>
      <c r="N3163">
        <f t="shared" si="542"/>
        <v>100948</v>
      </c>
      <c r="O3163">
        <f t="shared" si="543"/>
        <v>100947</v>
      </c>
      <c r="P3163">
        <f t="shared" si="544"/>
        <v>100946</v>
      </c>
      <c r="Q3163">
        <f t="shared" si="545"/>
        <v>100946</v>
      </c>
      <c r="R3163">
        <f t="shared" si="546"/>
        <v>100948</v>
      </c>
      <c r="S3163">
        <f t="shared" si="547"/>
        <v>100946</v>
      </c>
      <c r="T3163">
        <f t="shared" si="548"/>
        <v>100946</v>
      </c>
      <c r="U3163">
        <f t="shared" si="549"/>
        <v>203160</v>
      </c>
      <c r="V3163" s="7">
        <f>IFERROR(VLOOKUP(VALUE(L3163),工作表2!$A:$N,14,1)/50,0)</f>
        <v>1157817.53</v>
      </c>
      <c r="W3163" s="7">
        <f>IFERROR(VLOOKUP(VALUE(M3163),工作表2!$A:$N,14,1)/50,0)</f>
        <v>1157817.53</v>
      </c>
      <c r="X3163" s="7">
        <f>IFERROR(VLOOKUP(VALUE(N3163),工作表2!$A:$N,14,1)/50,0)</f>
        <v>1157817.53</v>
      </c>
      <c r="Y3163" s="7">
        <f>IFERROR(VLOOKUP(VALUE(O3163),工作表2!$A:$N,14,1)/50,0)</f>
        <v>1157817.53</v>
      </c>
      <c r="Z3163" s="7">
        <f>IFERROR(VLOOKUP(VALUE(P3163),工作表2!$A:$N,14,1)/50,0)</f>
        <v>1157817.53</v>
      </c>
      <c r="AA3163" s="7">
        <f>IFERROR(VLOOKUP(VALUE(Q3163),工作表2!$A:$N,14,1)/50,0)</f>
        <v>1157817.53</v>
      </c>
      <c r="AB3163" s="7">
        <f>IFERROR(VLOOKUP(VALUE(R3163),工作表2!$A:$N,14,1)/50,0)</f>
        <v>1157817.53</v>
      </c>
      <c r="AC3163" s="7">
        <f>IFERROR(VLOOKUP(VALUE(S3163),工作表2!$A:$N,14,1)/50,0)</f>
        <v>1157817.53</v>
      </c>
      <c r="AD3163" s="7">
        <f>IFERROR(VLOOKUP(VALUE(T3163),工作表2!$A:$N,14,1)/50,0)</f>
        <v>1157817.53</v>
      </c>
      <c r="AE3163" s="7">
        <f>IFERROR(VLOOKUP(VALUE(U3163),工作表2!$A:$N,14,1),0)</f>
        <v>176920338.5</v>
      </c>
      <c r="AF3163" s="7">
        <f t="shared" si="550"/>
        <v>187340696.27000001</v>
      </c>
    </row>
    <row r="3164" spans="1:32" x14ac:dyDescent="0.15">
      <c r="A3164" s="8">
        <v>103160</v>
      </c>
      <c r="B3164" s="3" t="s">
        <v>11519</v>
      </c>
      <c r="C3164" t="s">
        <v>11520</v>
      </c>
      <c r="D3164" t="s">
        <v>11521</v>
      </c>
      <c r="E3164" t="s">
        <v>11522</v>
      </c>
      <c r="F3164" t="s">
        <v>11523</v>
      </c>
      <c r="G3164" t="s">
        <v>11524</v>
      </c>
      <c r="H3164" t="s">
        <v>11525</v>
      </c>
      <c r="I3164" t="s">
        <v>11526</v>
      </c>
      <c r="J3164" t="s">
        <v>11527</v>
      </c>
      <c r="K3164" t="s">
        <v>11528</v>
      </c>
      <c r="L3164">
        <f t="shared" si="540"/>
        <v>100951</v>
      </c>
      <c r="M3164">
        <f t="shared" si="541"/>
        <v>100951</v>
      </c>
      <c r="N3164">
        <f t="shared" si="542"/>
        <v>100950</v>
      </c>
      <c r="O3164">
        <f t="shared" si="543"/>
        <v>100949</v>
      </c>
      <c r="P3164">
        <f t="shared" si="544"/>
        <v>100951</v>
      </c>
      <c r="Q3164">
        <f t="shared" si="545"/>
        <v>100951</v>
      </c>
      <c r="R3164">
        <f t="shared" si="546"/>
        <v>100951</v>
      </c>
      <c r="S3164">
        <f t="shared" si="547"/>
        <v>100950</v>
      </c>
      <c r="T3164">
        <f t="shared" si="548"/>
        <v>100950</v>
      </c>
      <c r="U3164">
        <f t="shared" si="549"/>
        <v>203161</v>
      </c>
      <c r="V3164" s="7">
        <f>IFERROR(VLOOKUP(VALUE(L3164),工作表2!$A:$N,14,1)/50,0)</f>
        <v>1165763.1299999999</v>
      </c>
      <c r="W3164" s="7">
        <f>IFERROR(VLOOKUP(VALUE(M3164),工作表2!$A:$N,14,1)/50,0)</f>
        <v>1165763.1299999999</v>
      </c>
      <c r="X3164" s="7">
        <f>IFERROR(VLOOKUP(VALUE(N3164),工作表2!$A:$N,14,1)/50,0)</f>
        <v>1165763.1299999999</v>
      </c>
      <c r="Y3164" s="7">
        <f>IFERROR(VLOOKUP(VALUE(O3164),工作表2!$A:$N,14,1)/50,0)</f>
        <v>1165763.1299999999</v>
      </c>
      <c r="Z3164" s="7">
        <f>IFERROR(VLOOKUP(VALUE(P3164),工作表2!$A:$N,14,1)/50,0)</f>
        <v>1165763.1299999999</v>
      </c>
      <c r="AA3164" s="7">
        <f>IFERROR(VLOOKUP(VALUE(Q3164),工作表2!$A:$N,14,1)/50,0)</f>
        <v>1165763.1299999999</v>
      </c>
      <c r="AB3164" s="7">
        <f>IFERROR(VLOOKUP(VALUE(R3164),工作表2!$A:$N,14,1)/50,0)</f>
        <v>1165763.1299999999</v>
      </c>
      <c r="AC3164" s="7">
        <f>IFERROR(VLOOKUP(VALUE(S3164),工作表2!$A:$N,14,1)/50,0)</f>
        <v>1165763.1299999999</v>
      </c>
      <c r="AD3164" s="7">
        <f>IFERROR(VLOOKUP(VALUE(T3164),工作表2!$A:$N,14,1)/50,0)</f>
        <v>1165763.1299999999</v>
      </c>
      <c r="AE3164" s="7">
        <f>IFERROR(VLOOKUP(VALUE(U3164),工作表2!$A:$N,14,1),0)</f>
        <v>174302324</v>
      </c>
      <c r="AF3164" s="7">
        <f t="shared" si="550"/>
        <v>184794192.16999999</v>
      </c>
    </row>
    <row r="3165" spans="1:32" x14ac:dyDescent="0.15">
      <c r="A3165" s="8">
        <v>103161</v>
      </c>
      <c r="B3165" s="3" t="s">
        <v>11519</v>
      </c>
      <c r="C3165" t="s">
        <v>11529</v>
      </c>
      <c r="D3165" t="s">
        <v>11530</v>
      </c>
      <c r="E3165" t="s">
        <v>11531</v>
      </c>
      <c r="F3165" t="s">
        <v>11532</v>
      </c>
      <c r="G3165" t="s">
        <v>11533</v>
      </c>
      <c r="H3165" t="s">
        <v>11534</v>
      </c>
      <c r="I3165" t="s">
        <v>11535</v>
      </c>
      <c r="J3165" t="s">
        <v>11527</v>
      </c>
      <c r="K3165" t="s">
        <v>11536</v>
      </c>
      <c r="L3165">
        <f t="shared" si="540"/>
        <v>100951</v>
      </c>
      <c r="M3165">
        <f t="shared" si="541"/>
        <v>100949</v>
      </c>
      <c r="N3165">
        <f t="shared" si="542"/>
        <v>100949</v>
      </c>
      <c r="O3165">
        <f t="shared" si="543"/>
        <v>100950</v>
      </c>
      <c r="P3165">
        <f t="shared" si="544"/>
        <v>100950</v>
      </c>
      <c r="Q3165">
        <f t="shared" si="545"/>
        <v>100949</v>
      </c>
      <c r="R3165">
        <f t="shared" si="546"/>
        <v>100949</v>
      </c>
      <c r="S3165">
        <f t="shared" si="547"/>
        <v>100949</v>
      </c>
      <c r="T3165">
        <f t="shared" si="548"/>
        <v>100950</v>
      </c>
      <c r="U3165">
        <f t="shared" si="549"/>
        <v>203162</v>
      </c>
      <c r="V3165" s="7">
        <f>IFERROR(VLOOKUP(VALUE(L3165),工作表2!$A:$N,14,1)/50,0)</f>
        <v>1165763.1299999999</v>
      </c>
      <c r="W3165" s="7">
        <f>IFERROR(VLOOKUP(VALUE(M3165),工作表2!$A:$N,14,1)/50,0)</f>
        <v>1165763.1299999999</v>
      </c>
      <c r="X3165" s="7">
        <f>IFERROR(VLOOKUP(VALUE(N3165),工作表2!$A:$N,14,1)/50,0)</f>
        <v>1165763.1299999999</v>
      </c>
      <c r="Y3165" s="7">
        <f>IFERROR(VLOOKUP(VALUE(O3165),工作表2!$A:$N,14,1)/50,0)</f>
        <v>1165763.1299999999</v>
      </c>
      <c r="Z3165" s="7">
        <f>IFERROR(VLOOKUP(VALUE(P3165),工作表2!$A:$N,14,1)/50,0)</f>
        <v>1165763.1299999999</v>
      </c>
      <c r="AA3165" s="7">
        <f>IFERROR(VLOOKUP(VALUE(Q3165),工作表2!$A:$N,14,1)/50,0)</f>
        <v>1165763.1299999999</v>
      </c>
      <c r="AB3165" s="7">
        <f>IFERROR(VLOOKUP(VALUE(R3165),工作表2!$A:$N,14,1)/50,0)</f>
        <v>1165763.1299999999</v>
      </c>
      <c r="AC3165" s="7">
        <f>IFERROR(VLOOKUP(VALUE(S3165),工作表2!$A:$N,14,1)/50,0)</f>
        <v>1165763.1299999999</v>
      </c>
      <c r="AD3165" s="7">
        <f>IFERROR(VLOOKUP(VALUE(T3165),工作表2!$A:$N,14,1)/50,0)</f>
        <v>1165763.1299999999</v>
      </c>
      <c r="AE3165" s="7">
        <f>IFERROR(VLOOKUP(VALUE(U3165),工作表2!$A:$N,14,1),0)</f>
        <v>174389598</v>
      </c>
      <c r="AF3165" s="7">
        <f t="shared" si="550"/>
        <v>184881466.16999999</v>
      </c>
    </row>
    <row r="3166" spans="1:32" x14ac:dyDescent="0.15">
      <c r="A3166" s="8">
        <v>103162</v>
      </c>
      <c r="B3166" s="3" t="s">
        <v>11537</v>
      </c>
      <c r="C3166" t="s">
        <v>11538</v>
      </c>
      <c r="D3166" t="s">
        <v>11530</v>
      </c>
      <c r="E3166" t="s">
        <v>11539</v>
      </c>
      <c r="F3166" t="s">
        <v>11523</v>
      </c>
      <c r="G3166" t="s">
        <v>11524</v>
      </c>
      <c r="H3166" t="s">
        <v>11534</v>
      </c>
      <c r="I3166" t="s">
        <v>11540</v>
      </c>
      <c r="J3166" t="s">
        <v>11541</v>
      </c>
      <c r="K3166" t="s">
        <v>11542</v>
      </c>
      <c r="L3166">
        <f t="shared" si="540"/>
        <v>100949</v>
      </c>
      <c r="M3166">
        <f t="shared" si="541"/>
        <v>100950</v>
      </c>
      <c r="N3166">
        <f t="shared" si="542"/>
        <v>100949</v>
      </c>
      <c r="O3166">
        <f t="shared" si="543"/>
        <v>100951</v>
      </c>
      <c r="P3166">
        <f t="shared" si="544"/>
        <v>100951</v>
      </c>
      <c r="Q3166">
        <f t="shared" si="545"/>
        <v>100951</v>
      </c>
      <c r="R3166">
        <f t="shared" si="546"/>
        <v>100949</v>
      </c>
      <c r="S3166">
        <f t="shared" si="547"/>
        <v>100951</v>
      </c>
      <c r="T3166">
        <f t="shared" si="548"/>
        <v>100951</v>
      </c>
      <c r="U3166">
        <f t="shared" si="549"/>
        <v>203163</v>
      </c>
      <c r="V3166" s="7">
        <f>IFERROR(VLOOKUP(VALUE(L3166),工作表2!$A:$N,14,1)/50,0)</f>
        <v>1165763.1299999999</v>
      </c>
      <c r="W3166" s="7">
        <f>IFERROR(VLOOKUP(VALUE(M3166),工作表2!$A:$N,14,1)/50,0)</f>
        <v>1165763.1299999999</v>
      </c>
      <c r="X3166" s="7">
        <f>IFERROR(VLOOKUP(VALUE(N3166),工作表2!$A:$N,14,1)/50,0)</f>
        <v>1165763.1299999999</v>
      </c>
      <c r="Y3166" s="7">
        <f>IFERROR(VLOOKUP(VALUE(O3166),工作表2!$A:$N,14,1)/50,0)</f>
        <v>1165763.1299999999</v>
      </c>
      <c r="Z3166" s="7">
        <f>IFERROR(VLOOKUP(VALUE(P3166),工作表2!$A:$N,14,1)/50,0)</f>
        <v>1165763.1299999999</v>
      </c>
      <c r="AA3166" s="7">
        <f>IFERROR(VLOOKUP(VALUE(Q3166),工作表2!$A:$N,14,1)/50,0)</f>
        <v>1165763.1299999999</v>
      </c>
      <c r="AB3166" s="7">
        <f>IFERROR(VLOOKUP(VALUE(R3166),工作表2!$A:$N,14,1)/50,0)</f>
        <v>1165763.1299999999</v>
      </c>
      <c r="AC3166" s="7">
        <f>IFERROR(VLOOKUP(VALUE(S3166),工作表2!$A:$N,14,1)/50,0)</f>
        <v>1165763.1299999999</v>
      </c>
      <c r="AD3166" s="7">
        <f>IFERROR(VLOOKUP(VALUE(T3166),工作表2!$A:$N,14,1)/50,0)</f>
        <v>1165763.1299999999</v>
      </c>
      <c r="AE3166" s="7">
        <f>IFERROR(VLOOKUP(VALUE(U3166),工作表2!$A:$N,14,1),0)</f>
        <v>174476904.5</v>
      </c>
      <c r="AF3166" s="7">
        <f t="shared" si="550"/>
        <v>184968772.66999999</v>
      </c>
    </row>
    <row r="3167" spans="1:32" x14ac:dyDescent="0.15">
      <c r="A3167" s="8">
        <v>103163</v>
      </c>
      <c r="B3167" s="3" t="s">
        <v>11543</v>
      </c>
      <c r="C3167" t="s">
        <v>11529</v>
      </c>
      <c r="D3167" t="s">
        <v>11544</v>
      </c>
      <c r="E3167" t="s">
        <v>11522</v>
      </c>
      <c r="F3167" t="s">
        <v>11523</v>
      </c>
      <c r="G3167" t="s">
        <v>11533</v>
      </c>
      <c r="H3167" t="s">
        <v>11534</v>
      </c>
      <c r="I3167" t="s">
        <v>11526</v>
      </c>
      <c r="J3167" t="s">
        <v>11545</v>
      </c>
      <c r="K3167" t="s">
        <v>11546</v>
      </c>
      <c r="L3167">
        <f t="shared" si="540"/>
        <v>100950</v>
      </c>
      <c r="M3167">
        <f t="shared" si="541"/>
        <v>100949</v>
      </c>
      <c r="N3167">
        <f t="shared" si="542"/>
        <v>100951</v>
      </c>
      <c r="O3167">
        <f t="shared" si="543"/>
        <v>100949</v>
      </c>
      <c r="P3167">
        <f t="shared" si="544"/>
        <v>100951</v>
      </c>
      <c r="Q3167">
        <f t="shared" si="545"/>
        <v>100949</v>
      </c>
      <c r="R3167">
        <f t="shared" si="546"/>
        <v>100949</v>
      </c>
      <c r="S3167">
        <f t="shared" si="547"/>
        <v>100950</v>
      </c>
      <c r="T3167">
        <f t="shared" si="548"/>
        <v>100949</v>
      </c>
      <c r="U3167">
        <f t="shared" si="549"/>
        <v>203164</v>
      </c>
      <c r="V3167" s="7">
        <f>IFERROR(VLOOKUP(VALUE(L3167),工作表2!$A:$N,14,1)/50,0)</f>
        <v>1165763.1299999999</v>
      </c>
      <c r="W3167" s="7">
        <f>IFERROR(VLOOKUP(VALUE(M3167),工作表2!$A:$N,14,1)/50,0)</f>
        <v>1165763.1299999999</v>
      </c>
      <c r="X3167" s="7">
        <f>IFERROR(VLOOKUP(VALUE(N3167),工作表2!$A:$N,14,1)/50,0)</f>
        <v>1165763.1299999999</v>
      </c>
      <c r="Y3167" s="7">
        <f>IFERROR(VLOOKUP(VALUE(O3167),工作表2!$A:$N,14,1)/50,0)</f>
        <v>1165763.1299999999</v>
      </c>
      <c r="Z3167" s="7">
        <f>IFERROR(VLOOKUP(VALUE(P3167),工作表2!$A:$N,14,1)/50,0)</f>
        <v>1165763.1299999999</v>
      </c>
      <c r="AA3167" s="7">
        <f>IFERROR(VLOOKUP(VALUE(Q3167),工作表2!$A:$N,14,1)/50,0)</f>
        <v>1165763.1299999999</v>
      </c>
      <c r="AB3167" s="7">
        <f>IFERROR(VLOOKUP(VALUE(R3167),工作表2!$A:$N,14,1)/50,0)</f>
        <v>1165763.1299999999</v>
      </c>
      <c r="AC3167" s="7">
        <f>IFERROR(VLOOKUP(VALUE(S3167),工作表2!$A:$N,14,1)/50,0)</f>
        <v>1165763.1299999999</v>
      </c>
      <c r="AD3167" s="7">
        <f>IFERROR(VLOOKUP(VALUE(T3167),工作表2!$A:$N,14,1)/50,0)</f>
        <v>1165763.1299999999</v>
      </c>
      <c r="AE3167" s="7">
        <f>IFERROR(VLOOKUP(VALUE(U3167),工作表2!$A:$N,14,1),0)</f>
        <v>177597055.5</v>
      </c>
      <c r="AF3167" s="7">
        <f t="shared" si="550"/>
        <v>188088923.66999999</v>
      </c>
    </row>
    <row r="3168" spans="1:32" x14ac:dyDescent="0.15">
      <c r="A3168" s="8">
        <v>103164</v>
      </c>
      <c r="B3168" s="3" t="s">
        <v>11519</v>
      </c>
      <c r="C3168" t="s">
        <v>11520</v>
      </c>
      <c r="D3168" t="s">
        <v>11521</v>
      </c>
      <c r="E3168" t="s">
        <v>11522</v>
      </c>
      <c r="F3168" t="s">
        <v>11523</v>
      </c>
      <c r="G3168" t="s">
        <v>11533</v>
      </c>
      <c r="H3168" t="s">
        <v>11525</v>
      </c>
      <c r="I3168" t="s">
        <v>11540</v>
      </c>
      <c r="J3168" t="s">
        <v>11545</v>
      </c>
      <c r="K3168" t="s">
        <v>11547</v>
      </c>
      <c r="L3168">
        <f t="shared" si="540"/>
        <v>100951</v>
      </c>
      <c r="M3168">
        <f t="shared" si="541"/>
        <v>100951</v>
      </c>
      <c r="N3168">
        <f t="shared" si="542"/>
        <v>100950</v>
      </c>
      <c r="O3168">
        <f t="shared" si="543"/>
        <v>100949</v>
      </c>
      <c r="P3168">
        <f t="shared" si="544"/>
        <v>100951</v>
      </c>
      <c r="Q3168">
        <f t="shared" si="545"/>
        <v>100949</v>
      </c>
      <c r="R3168">
        <f t="shared" si="546"/>
        <v>100951</v>
      </c>
      <c r="S3168">
        <f t="shared" si="547"/>
        <v>100951</v>
      </c>
      <c r="T3168">
        <f t="shared" si="548"/>
        <v>100949</v>
      </c>
      <c r="U3168">
        <f t="shared" si="549"/>
        <v>203165</v>
      </c>
      <c r="V3168" s="7">
        <f>IFERROR(VLOOKUP(VALUE(L3168),工作表2!$A:$N,14,1)/50,0)</f>
        <v>1165763.1299999999</v>
      </c>
      <c r="W3168" s="7">
        <f>IFERROR(VLOOKUP(VALUE(M3168),工作表2!$A:$N,14,1)/50,0)</f>
        <v>1165763.1299999999</v>
      </c>
      <c r="X3168" s="7">
        <f>IFERROR(VLOOKUP(VALUE(N3168),工作表2!$A:$N,14,1)/50,0)</f>
        <v>1165763.1299999999</v>
      </c>
      <c r="Y3168" s="7">
        <f>IFERROR(VLOOKUP(VALUE(O3168),工作表2!$A:$N,14,1)/50,0)</f>
        <v>1165763.1299999999</v>
      </c>
      <c r="Z3168" s="7">
        <f>IFERROR(VLOOKUP(VALUE(P3168),工作表2!$A:$N,14,1)/50,0)</f>
        <v>1165763.1299999999</v>
      </c>
      <c r="AA3168" s="7">
        <f>IFERROR(VLOOKUP(VALUE(Q3168),工作表2!$A:$N,14,1)/50,0)</f>
        <v>1165763.1299999999</v>
      </c>
      <c r="AB3168" s="7">
        <f>IFERROR(VLOOKUP(VALUE(R3168),工作表2!$A:$N,14,1)/50,0)</f>
        <v>1165763.1299999999</v>
      </c>
      <c r="AC3168" s="7">
        <f>IFERROR(VLOOKUP(VALUE(S3168),工作表2!$A:$N,14,1)/50,0)</f>
        <v>1165763.1299999999</v>
      </c>
      <c r="AD3168" s="7">
        <f>IFERROR(VLOOKUP(VALUE(T3168),工作表2!$A:$N,14,1)/50,0)</f>
        <v>1165763.1299999999</v>
      </c>
      <c r="AE3168" s="7">
        <f>IFERROR(VLOOKUP(VALUE(U3168),工作表2!$A:$N,14,1),0)</f>
        <v>174651613</v>
      </c>
      <c r="AF3168" s="7">
        <f t="shared" si="550"/>
        <v>185143481.16999999</v>
      </c>
    </row>
    <row r="3169" spans="1:32" x14ac:dyDescent="0.15">
      <c r="A3169" s="8">
        <v>103165</v>
      </c>
      <c r="B3169" s="3" t="s">
        <v>11543</v>
      </c>
      <c r="C3169" t="s">
        <v>11520</v>
      </c>
      <c r="D3169" t="s">
        <v>11521</v>
      </c>
      <c r="E3169" t="s">
        <v>11539</v>
      </c>
      <c r="F3169" t="s">
        <v>11532</v>
      </c>
      <c r="G3169" t="s">
        <v>11533</v>
      </c>
      <c r="H3169" t="s">
        <v>11534</v>
      </c>
      <c r="I3169" t="s">
        <v>11535</v>
      </c>
      <c r="J3169" t="s">
        <v>11541</v>
      </c>
      <c r="K3169" t="s">
        <v>11548</v>
      </c>
      <c r="L3169">
        <f t="shared" si="540"/>
        <v>100950</v>
      </c>
      <c r="M3169">
        <f t="shared" si="541"/>
        <v>100951</v>
      </c>
      <c r="N3169">
        <f t="shared" si="542"/>
        <v>100950</v>
      </c>
      <c r="O3169">
        <f t="shared" si="543"/>
        <v>100951</v>
      </c>
      <c r="P3169">
        <f t="shared" si="544"/>
        <v>100950</v>
      </c>
      <c r="Q3169">
        <f t="shared" si="545"/>
        <v>100949</v>
      </c>
      <c r="R3169">
        <f t="shared" si="546"/>
        <v>100949</v>
      </c>
      <c r="S3169">
        <f t="shared" si="547"/>
        <v>100949</v>
      </c>
      <c r="T3169">
        <f t="shared" si="548"/>
        <v>100951</v>
      </c>
      <c r="U3169">
        <f t="shared" si="549"/>
        <v>203166</v>
      </c>
      <c r="V3169" s="7">
        <f>IFERROR(VLOOKUP(VALUE(L3169),工作表2!$A:$N,14,1)/50,0)</f>
        <v>1165763.1299999999</v>
      </c>
      <c r="W3169" s="7">
        <f>IFERROR(VLOOKUP(VALUE(M3169),工作表2!$A:$N,14,1)/50,0)</f>
        <v>1165763.1299999999</v>
      </c>
      <c r="X3169" s="7">
        <f>IFERROR(VLOOKUP(VALUE(N3169),工作表2!$A:$N,14,1)/50,0)</f>
        <v>1165763.1299999999</v>
      </c>
      <c r="Y3169" s="7">
        <f>IFERROR(VLOOKUP(VALUE(O3169),工作表2!$A:$N,14,1)/50,0)</f>
        <v>1165763.1299999999</v>
      </c>
      <c r="Z3169" s="7">
        <f>IFERROR(VLOOKUP(VALUE(P3169),工作表2!$A:$N,14,1)/50,0)</f>
        <v>1165763.1299999999</v>
      </c>
      <c r="AA3169" s="7">
        <f>IFERROR(VLOOKUP(VALUE(Q3169),工作表2!$A:$N,14,1)/50,0)</f>
        <v>1165763.1299999999</v>
      </c>
      <c r="AB3169" s="7">
        <f>IFERROR(VLOOKUP(VALUE(R3169),工作表2!$A:$N,14,1)/50,0)</f>
        <v>1165763.1299999999</v>
      </c>
      <c r="AC3169" s="7">
        <f>IFERROR(VLOOKUP(VALUE(S3169),工作表2!$A:$N,14,1)/50,0)</f>
        <v>1165763.1299999999</v>
      </c>
      <c r="AD3169" s="7">
        <f>IFERROR(VLOOKUP(VALUE(T3169),工作表2!$A:$N,14,1)/50,0)</f>
        <v>1165763.1299999999</v>
      </c>
      <c r="AE3169" s="7">
        <f>IFERROR(VLOOKUP(VALUE(U3169),工作表2!$A:$N,14,1),0)</f>
        <v>174739014.5</v>
      </c>
      <c r="AF3169" s="7">
        <f t="shared" si="550"/>
        <v>185230882.66999999</v>
      </c>
    </row>
    <row r="3170" spans="1:32" x14ac:dyDescent="0.15">
      <c r="A3170" s="8">
        <v>103166</v>
      </c>
      <c r="B3170" s="3" t="s">
        <v>11519</v>
      </c>
      <c r="C3170" t="s">
        <v>11529</v>
      </c>
      <c r="D3170" t="s">
        <v>11544</v>
      </c>
      <c r="E3170" t="s">
        <v>11531</v>
      </c>
      <c r="F3170" t="s">
        <v>11532</v>
      </c>
      <c r="G3170" t="s">
        <v>11549</v>
      </c>
      <c r="H3170" t="s">
        <v>11525</v>
      </c>
      <c r="I3170" t="s">
        <v>11526</v>
      </c>
      <c r="J3170" t="s">
        <v>11527</v>
      </c>
      <c r="K3170" t="s">
        <v>11550</v>
      </c>
      <c r="L3170">
        <f t="shared" si="540"/>
        <v>100951</v>
      </c>
      <c r="M3170">
        <f t="shared" si="541"/>
        <v>100949</v>
      </c>
      <c r="N3170">
        <f t="shared" si="542"/>
        <v>100951</v>
      </c>
      <c r="O3170">
        <f t="shared" si="543"/>
        <v>100950</v>
      </c>
      <c r="P3170">
        <f t="shared" si="544"/>
        <v>100950</v>
      </c>
      <c r="Q3170">
        <f t="shared" si="545"/>
        <v>100950</v>
      </c>
      <c r="R3170">
        <f t="shared" si="546"/>
        <v>100951</v>
      </c>
      <c r="S3170">
        <f t="shared" si="547"/>
        <v>100950</v>
      </c>
      <c r="T3170">
        <f t="shared" si="548"/>
        <v>100950</v>
      </c>
      <c r="U3170">
        <f t="shared" si="549"/>
        <v>203167</v>
      </c>
      <c r="V3170" s="7">
        <f>IFERROR(VLOOKUP(VALUE(L3170),工作表2!$A:$N,14,1)/50,0)</f>
        <v>1165763.1299999999</v>
      </c>
      <c r="W3170" s="7">
        <f>IFERROR(VLOOKUP(VALUE(M3170),工作表2!$A:$N,14,1)/50,0)</f>
        <v>1165763.1299999999</v>
      </c>
      <c r="X3170" s="7">
        <f>IFERROR(VLOOKUP(VALUE(N3170),工作表2!$A:$N,14,1)/50,0)</f>
        <v>1165763.1299999999</v>
      </c>
      <c r="Y3170" s="7">
        <f>IFERROR(VLOOKUP(VALUE(O3170),工作表2!$A:$N,14,1)/50,0)</f>
        <v>1165763.1299999999</v>
      </c>
      <c r="Z3170" s="7">
        <f>IFERROR(VLOOKUP(VALUE(P3170),工作表2!$A:$N,14,1)/50,0)</f>
        <v>1165763.1299999999</v>
      </c>
      <c r="AA3170" s="7">
        <f>IFERROR(VLOOKUP(VALUE(Q3170),工作表2!$A:$N,14,1)/50,0)</f>
        <v>1165763.1299999999</v>
      </c>
      <c r="AB3170" s="7">
        <f>IFERROR(VLOOKUP(VALUE(R3170),工作表2!$A:$N,14,1)/50,0)</f>
        <v>1165763.1299999999</v>
      </c>
      <c r="AC3170" s="7">
        <f>IFERROR(VLOOKUP(VALUE(S3170),工作表2!$A:$N,14,1)/50,0)</f>
        <v>1165763.1299999999</v>
      </c>
      <c r="AD3170" s="7">
        <f>IFERROR(VLOOKUP(VALUE(T3170),工作表2!$A:$N,14,1)/50,0)</f>
        <v>1165763.1299999999</v>
      </c>
      <c r="AE3170" s="7">
        <f>IFERROR(VLOOKUP(VALUE(U3170),工作表2!$A:$N,14,1),0)</f>
        <v>177862582.5</v>
      </c>
      <c r="AF3170" s="7">
        <f t="shared" si="550"/>
        <v>188354450.66999999</v>
      </c>
    </row>
    <row r="3171" spans="1:32" x14ac:dyDescent="0.15">
      <c r="A3171" s="8">
        <v>103167</v>
      </c>
      <c r="B3171" s="3" t="s">
        <v>11537</v>
      </c>
      <c r="C3171" t="s">
        <v>11529</v>
      </c>
      <c r="D3171" t="s">
        <v>11544</v>
      </c>
      <c r="E3171" t="s">
        <v>11539</v>
      </c>
      <c r="F3171" t="s">
        <v>11523</v>
      </c>
      <c r="G3171" t="s">
        <v>11524</v>
      </c>
      <c r="H3171" t="s">
        <v>11551</v>
      </c>
      <c r="I3171" t="s">
        <v>11540</v>
      </c>
      <c r="J3171" t="s">
        <v>11527</v>
      </c>
      <c r="K3171" t="s">
        <v>11552</v>
      </c>
      <c r="L3171">
        <f t="shared" si="540"/>
        <v>100949</v>
      </c>
      <c r="M3171">
        <f t="shared" si="541"/>
        <v>100949</v>
      </c>
      <c r="N3171">
        <f t="shared" si="542"/>
        <v>100951</v>
      </c>
      <c r="O3171">
        <f t="shared" si="543"/>
        <v>100951</v>
      </c>
      <c r="P3171">
        <f t="shared" si="544"/>
        <v>100951</v>
      </c>
      <c r="Q3171">
        <f t="shared" si="545"/>
        <v>100951</v>
      </c>
      <c r="R3171">
        <f t="shared" si="546"/>
        <v>100950</v>
      </c>
      <c r="S3171">
        <f t="shared" si="547"/>
        <v>100951</v>
      </c>
      <c r="T3171">
        <f t="shared" si="548"/>
        <v>100950</v>
      </c>
      <c r="U3171">
        <f t="shared" si="549"/>
        <v>203168</v>
      </c>
      <c r="V3171" s="7">
        <f>IFERROR(VLOOKUP(VALUE(L3171),工作表2!$A:$N,14,1)/50,0)</f>
        <v>1165763.1299999999</v>
      </c>
      <c r="W3171" s="7">
        <f>IFERROR(VLOOKUP(VALUE(M3171),工作表2!$A:$N,14,1)/50,0)</f>
        <v>1165763.1299999999</v>
      </c>
      <c r="X3171" s="7">
        <f>IFERROR(VLOOKUP(VALUE(N3171),工作表2!$A:$N,14,1)/50,0)</f>
        <v>1165763.1299999999</v>
      </c>
      <c r="Y3171" s="7">
        <f>IFERROR(VLOOKUP(VALUE(O3171),工作表2!$A:$N,14,1)/50,0)</f>
        <v>1165763.1299999999</v>
      </c>
      <c r="Z3171" s="7">
        <f>IFERROR(VLOOKUP(VALUE(P3171),工作表2!$A:$N,14,1)/50,0)</f>
        <v>1165763.1299999999</v>
      </c>
      <c r="AA3171" s="7">
        <f>IFERROR(VLOOKUP(VALUE(Q3171),工作表2!$A:$N,14,1)/50,0)</f>
        <v>1165763.1299999999</v>
      </c>
      <c r="AB3171" s="7">
        <f>IFERROR(VLOOKUP(VALUE(R3171),工作表2!$A:$N,14,1)/50,0)</f>
        <v>1165763.1299999999</v>
      </c>
      <c r="AC3171" s="7">
        <f>IFERROR(VLOOKUP(VALUE(S3171),工作表2!$A:$N,14,1)/50,0)</f>
        <v>1165763.1299999999</v>
      </c>
      <c r="AD3171" s="7">
        <f>IFERROR(VLOOKUP(VALUE(T3171),工作表2!$A:$N,14,1)/50,0)</f>
        <v>1165763.1299999999</v>
      </c>
      <c r="AE3171" s="7">
        <f>IFERROR(VLOOKUP(VALUE(U3171),工作表2!$A:$N,14,1),0)</f>
        <v>176493280.5</v>
      </c>
      <c r="AF3171" s="7">
        <f t="shared" si="550"/>
        <v>186985148.66999999</v>
      </c>
    </row>
    <row r="3172" spans="1:32" x14ac:dyDescent="0.15">
      <c r="A3172" s="8">
        <v>103168</v>
      </c>
      <c r="B3172" s="3" t="s">
        <v>11519</v>
      </c>
      <c r="C3172" t="s">
        <v>11538</v>
      </c>
      <c r="D3172" t="s">
        <v>11544</v>
      </c>
      <c r="E3172" t="s">
        <v>11531</v>
      </c>
      <c r="F3172" t="s">
        <v>11523</v>
      </c>
      <c r="G3172" t="s">
        <v>11524</v>
      </c>
      <c r="H3172" t="s">
        <v>11534</v>
      </c>
      <c r="I3172" t="s">
        <v>11526</v>
      </c>
      <c r="J3172" t="s">
        <v>11541</v>
      </c>
      <c r="K3172" t="s">
        <v>11553</v>
      </c>
      <c r="L3172">
        <f t="shared" si="540"/>
        <v>100951</v>
      </c>
      <c r="M3172">
        <f t="shared" si="541"/>
        <v>100950</v>
      </c>
      <c r="N3172">
        <f t="shared" si="542"/>
        <v>100951</v>
      </c>
      <c r="O3172">
        <f t="shared" si="543"/>
        <v>100950</v>
      </c>
      <c r="P3172">
        <f t="shared" si="544"/>
        <v>100951</v>
      </c>
      <c r="Q3172">
        <f t="shared" si="545"/>
        <v>100951</v>
      </c>
      <c r="R3172">
        <f t="shared" si="546"/>
        <v>100949</v>
      </c>
      <c r="S3172">
        <f t="shared" si="547"/>
        <v>100950</v>
      </c>
      <c r="T3172">
        <f t="shared" si="548"/>
        <v>100951</v>
      </c>
      <c r="U3172">
        <f t="shared" si="549"/>
        <v>203169</v>
      </c>
      <c r="V3172" s="7">
        <f>IFERROR(VLOOKUP(VALUE(L3172),工作表2!$A:$N,14,1)/50,0)</f>
        <v>1165763.1299999999</v>
      </c>
      <c r="W3172" s="7">
        <f>IFERROR(VLOOKUP(VALUE(M3172),工作表2!$A:$N,14,1)/50,0)</f>
        <v>1165763.1299999999</v>
      </c>
      <c r="X3172" s="7">
        <f>IFERROR(VLOOKUP(VALUE(N3172),工作表2!$A:$N,14,1)/50,0)</f>
        <v>1165763.1299999999</v>
      </c>
      <c r="Y3172" s="7">
        <f>IFERROR(VLOOKUP(VALUE(O3172),工作表2!$A:$N,14,1)/50,0)</f>
        <v>1165763.1299999999</v>
      </c>
      <c r="Z3172" s="7">
        <f>IFERROR(VLOOKUP(VALUE(P3172),工作表2!$A:$N,14,1)/50,0)</f>
        <v>1165763.1299999999</v>
      </c>
      <c r="AA3172" s="7">
        <f>IFERROR(VLOOKUP(VALUE(Q3172),工作表2!$A:$N,14,1)/50,0)</f>
        <v>1165763.1299999999</v>
      </c>
      <c r="AB3172" s="7">
        <f>IFERROR(VLOOKUP(VALUE(R3172),工作表2!$A:$N,14,1)/50,0)</f>
        <v>1165763.1299999999</v>
      </c>
      <c r="AC3172" s="7">
        <f>IFERROR(VLOOKUP(VALUE(S3172),工作表2!$A:$N,14,1)/50,0)</f>
        <v>1165763.1299999999</v>
      </c>
      <c r="AD3172" s="7">
        <f>IFERROR(VLOOKUP(VALUE(T3172),工作表2!$A:$N,14,1)/50,0)</f>
        <v>1165763.1299999999</v>
      </c>
      <c r="AE3172" s="7">
        <f>IFERROR(VLOOKUP(VALUE(U3172),工作表2!$A:$N,14,1),0)</f>
        <v>177189026</v>
      </c>
      <c r="AF3172" s="7">
        <f t="shared" si="550"/>
        <v>187680894.16999999</v>
      </c>
    </row>
    <row r="3173" spans="1:32" x14ac:dyDescent="0.15">
      <c r="A3173" s="8">
        <v>103169</v>
      </c>
      <c r="B3173" s="3" t="s">
        <v>11543</v>
      </c>
      <c r="C3173" t="s">
        <v>11529</v>
      </c>
      <c r="D3173" t="s">
        <v>11521</v>
      </c>
      <c r="E3173" t="s">
        <v>11531</v>
      </c>
      <c r="F3173" t="s">
        <v>11532</v>
      </c>
      <c r="G3173" t="s">
        <v>11533</v>
      </c>
      <c r="H3173" t="s">
        <v>11551</v>
      </c>
      <c r="I3173" t="s">
        <v>11535</v>
      </c>
      <c r="J3173" t="s">
        <v>11541</v>
      </c>
      <c r="K3173" t="s">
        <v>11554</v>
      </c>
      <c r="L3173">
        <f t="shared" si="540"/>
        <v>100950</v>
      </c>
      <c r="M3173">
        <f t="shared" si="541"/>
        <v>100949</v>
      </c>
      <c r="N3173">
        <f t="shared" si="542"/>
        <v>100950</v>
      </c>
      <c r="O3173">
        <f t="shared" si="543"/>
        <v>100950</v>
      </c>
      <c r="P3173">
        <f t="shared" si="544"/>
        <v>100950</v>
      </c>
      <c r="Q3173">
        <f t="shared" si="545"/>
        <v>100949</v>
      </c>
      <c r="R3173">
        <f t="shared" si="546"/>
        <v>100950</v>
      </c>
      <c r="S3173">
        <f t="shared" si="547"/>
        <v>100949</v>
      </c>
      <c r="T3173">
        <f t="shared" si="548"/>
        <v>100951</v>
      </c>
      <c r="U3173">
        <f t="shared" si="549"/>
        <v>203170</v>
      </c>
      <c r="V3173" s="7">
        <f>IFERROR(VLOOKUP(VALUE(L3173),工作表2!$A:$N,14,1)/50,0)</f>
        <v>1165763.1299999999</v>
      </c>
      <c r="W3173" s="7">
        <f>IFERROR(VLOOKUP(VALUE(M3173),工作表2!$A:$N,14,1)/50,0)</f>
        <v>1165763.1299999999</v>
      </c>
      <c r="X3173" s="7">
        <f>IFERROR(VLOOKUP(VALUE(N3173),工作表2!$A:$N,14,1)/50,0)</f>
        <v>1165763.1299999999</v>
      </c>
      <c r="Y3173" s="7">
        <f>IFERROR(VLOOKUP(VALUE(O3173),工作表2!$A:$N,14,1)/50,0)</f>
        <v>1165763.1299999999</v>
      </c>
      <c r="Z3173" s="7">
        <f>IFERROR(VLOOKUP(VALUE(P3173),工作表2!$A:$N,14,1)/50,0)</f>
        <v>1165763.1299999999</v>
      </c>
      <c r="AA3173" s="7">
        <f>IFERROR(VLOOKUP(VALUE(Q3173),工作表2!$A:$N,14,1)/50,0)</f>
        <v>1165763.1299999999</v>
      </c>
      <c r="AB3173" s="7">
        <f>IFERROR(VLOOKUP(VALUE(R3173),工作表2!$A:$N,14,1)/50,0)</f>
        <v>1165763.1299999999</v>
      </c>
      <c r="AC3173" s="7">
        <f>IFERROR(VLOOKUP(VALUE(S3173),工作表2!$A:$N,14,1)/50,0)</f>
        <v>1165763.1299999999</v>
      </c>
      <c r="AD3173" s="7">
        <f>IFERROR(VLOOKUP(VALUE(T3173),工作表2!$A:$N,14,1)/50,0)</f>
        <v>1165763.1299999999</v>
      </c>
      <c r="AE3173" s="7">
        <f>IFERROR(VLOOKUP(VALUE(U3173),工作表2!$A:$N,14,1),0)</f>
        <v>178128405.5</v>
      </c>
      <c r="AF3173" s="7">
        <f t="shared" si="550"/>
        <v>188620273.66999999</v>
      </c>
    </row>
    <row r="3174" spans="1:32" x14ac:dyDescent="0.15">
      <c r="A3174" s="8">
        <v>103170</v>
      </c>
      <c r="B3174" s="3" t="s">
        <v>11555</v>
      </c>
      <c r="C3174" t="s">
        <v>11556</v>
      </c>
      <c r="D3174" t="s">
        <v>11557</v>
      </c>
      <c r="E3174" t="s">
        <v>11558</v>
      </c>
      <c r="F3174" t="s">
        <v>11559</v>
      </c>
      <c r="G3174" t="s">
        <v>11560</v>
      </c>
      <c r="H3174" t="s">
        <v>11561</v>
      </c>
      <c r="I3174" t="s">
        <v>11562</v>
      </c>
      <c r="J3174" t="s">
        <v>11563</v>
      </c>
      <c r="K3174" t="s">
        <v>11564</v>
      </c>
      <c r="L3174">
        <f t="shared" si="540"/>
        <v>100954</v>
      </c>
      <c r="M3174">
        <f t="shared" si="541"/>
        <v>100953</v>
      </c>
      <c r="N3174">
        <f t="shared" si="542"/>
        <v>100954</v>
      </c>
      <c r="O3174">
        <f t="shared" si="543"/>
        <v>100954</v>
      </c>
      <c r="P3174">
        <f t="shared" si="544"/>
        <v>100952</v>
      </c>
      <c r="Q3174">
        <f t="shared" si="545"/>
        <v>100952</v>
      </c>
      <c r="R3174">
        <f t="shared" si="546"/>
        <v>100954</v>
      </c>
      <c r="S3174">
        <f t="shared" si="547"/>
        <v>100953</v>
      </c>
      <c r="T3174">
        <f t="shared" si="548"/>
        <v>100953</v>
      </c>
      <c r="U3174">
        <f t="shared" si="549"/>
        <v>203171</v>
      </c>
      <c r="V3174" s="7">
        <f>IFERROR(VLOOKUP(VALUE(L3174),工作表2!$A:$N,14,1)/50,0)</f>
        <v>1173708.73</v>
      </c>
      <c r="W3174" s="7">
        <f>IFERROR(VLOOKUP(VALUE(M3174),工作表2!$A:$N,14,1)/50,0)</f>
        <v>1173708.73</v>
      </c>
      <c r="X3174" s="7">
        <f>IFERROR(VLOOKUP(VALUE(N3174),工作表2!$A:$N,14,1)/50,0)</f>
        <v>1173708.73</v>
      </c>
      <c r="Y3174" s="7">
        <f>IFERROR(VLOOKUP(VALUE(O3174),工作表2!$A:$N,14,1)/50,0)</f>
        <v>1173708.73</v>
      </c>
      <c r="Z3174" s="7">
        <f>IFERROR(VLOOKUP(VALUE(P3174),工作表2!$A:$N,14,1)/50,0)</f>
        <v>1173708.73</v>
      </c>
      <c r="AA3174" s="7">
        <f>IFERROR(VLOOKUP(VALUE(Q3174),工作表2!$A:$N,14,1)/50,0)</f>
        <v>1173708.73</v>
      </c>
      <c r="AB3174" s="7">
        <f>IFERROR(VLOOKUP(VALUE(R3174),工作表2!$A:$N,14,1)/50,0)</f>
        <v>1173708.73</v>
      </c>
      <c r="AC3174" s="7">
        <f>IFERROR(VLOOKUP(VALUE(S3174),工作表2!$A:$N,14,1)/50,0)</f>
        <v>1173708.73</v>
      </c>
      <c r="AD3174" s="7">
        <f>IFERROR(VLOOKUP(VALUE(T3174),工作表2!$A:$N,14,1)/50,0)</f>
        <v>1173708.73</v>
      </c>
      <c r="AE3174" s="7">
        <f>IFERROR(VLOOKUP(VALUE(U3174),工作表2!$A:$N,14,1),0)</f>
        <v>175492766</v>
      </c>
      <c r="AF3174" s="7">
        <f t="shared" si="550"/>
        <v>186056144.56999999</v>
      </c>
    </row>
    <row r="3175" spans="1:32" x14ac:dyDescent="0.15">
      <c r="A3175" s="8">
        <v>103171</v>
      </c>
      <c r="B3175" s="3" t="s">
        <v>11565</v>
      </c>
      <c r="C3175" t="s">
        <v>11566</v>
      </c>
      <c r="D3175" t="s">
        <v>11557</v>
      </c>
      <c r="E3175" t="s">
        <v>11567</v>
      </c>
      <c r="F3175" t="s">
        <v>11568</v>
      </c>
      <c r="G3175" t="s">
        <v>11569</v>
      </c>
      <c r="H3175" t="s">
        <v>11561</v>
      </c>
      <c r="I3175" t="s">
        <v>11562</v>
      </c>
      <c r="J3175" t="s">
        <v>11570</v>
      </c>
      <c r="K3175" t="s">
        <v>11571</v>
      </c>
      <c r="L3175">
        <f t="shared" si="540"/>
        <v>100953</v>
      </c>
      <c r="M3175">
        <f t="shared" si="541"/>
        <v>100954</v>
      </c>
      <c r="N3175">
        <f t="shared" si="542"/>
        <v>100954</v>
      </c>
      <c r="O3175">
        <f t="shared" si="543"/>
        <v>100952</v>
      </c>
      <c r="P3175">
        <f t="shared" si="544"/>
        <v>100954</v>
      </c>
      <c r="Q3175">
        <f t="shared" si="545"/>
        <v>100953</v>
      </c>
      <c r="R3175">
        <f t="shared" si="546"/>
        <v>100954</v>
      </c>
      <c r="S3175">
        <f t="shared" si="547"/>
        <v>100953</v>
      </c>
      <c r="T3175">
        <f t="shared" si="548"/>
        <v>100954</v>
      </c>
      <c r="U3175">
        <f t="shared" si="549"/>
        <v>203172</v>
      </c>
      <c r="V3175" s="7">
        <f>IFERROR(VLOOKUP(VALUE(L3175),工作表2!$A:$N,14,1)/50,0)</f>
        <v>1173708.73</v>
      </c>
      <c r="W3175" s="7">
        <f>IFERROR(VLOOKUP(VALUE(M3175),工作表2!$A:$N,14,1)/50,0)</f>
        <v>1173708.73</v>
      </c>
      <c r="X3175" s="7">
        <f>IFERROR(VLOOKUP(VALUE(N3175),工作表2!$A:$N,14,1)/50,0)</f>
        <v>1173708.73</v>
      </c>
      <c r="Y3175" s="7">
        <f>IFERROR(VLOOKUP(VALUE(O3175),工作表2!$A:$N,14,1)/50,0)</f>
        <v>1173708.73</v>
      </c>
      <c r="Z3175" s="7">
        <f>IFERROR(VLOOKUP(VALUE(P3175),工作表2!$A:$N,14,1)/50,0)</f>
        <v>1173708.73</v>
      </c>
      <c r="AA3175" s="7">
        <f>IFERROR(VLOOKUP(VALUE(Q3175),工作表2!$A:$N,14,1)/50,0)</f>
        <v>1173708.73</v>
      </c>
      <c r="AB3175" s="7">
        <f>IFERROR(VLOOKUP(VALUE(R3175),工作表2!$A:$N,14,1)/50,0)</f>
        <v>1173708.73</v>
      </c>
      <c r="AC3175" s="7">
        <f>IFERROR(VLOOKUP(VALUE(S3175),工作表2!$A:$N,14,1)/50,0)</f>
        <v>1173708.73</v>
      </c>
      <c r="AD3175" s="7">
        <f>IFERROR(VLOOKUP(VALUE(T3175),工作表2!$A:$N,14,1)/50,0)</f>
        <v>1173708.73</v>
      </c>
      <c r="AE3175" s="7">
        <f>IFERROR(VLOOKUP(VALUE(U3175),工作表2!$A:$N,14,1),0)</f>
        <v>175580154</v>
      </c>
      <c r="AF3175" s="7">
        <f t="shared" si="550"/>
        <v>186143532.56999999</v>
      </c>
    </row>
    <row r="3176" spans="1:32" x14ac:dyDescent="0.15">
      <c r="A3176" s="8">
        <v>103172</v>
      </c>
      <c r="B3176" s="3" t="s">
        <v>11555</v>
      </c>
      <c r="C3176" t="s">
        <v>11572</v>
      </c>
      <c r="D3176" t="s">
        <v>11573</v>
      </c>
      <c r="E3176" t="s">
        <v>11558</v>
      </c>
      <c r="F3176" t="s">
        <v>11574</v>
      </c>
      <c r="G3176" t="s">
        <v>11575</v>
      </c>
      <c r="H3176" t="s">
        <v>11576</v>
      </c>
      <c r="I3176" t="s">
        <v>11562</v>
      </c>
      <c r="J3176" t="s">
        <v>11563</v>
      </c>
      <c r="K3176" t="s">
        <v>11577</v>
      </c>
      <c r="L3176">
        <f t="shared" si="540"/>
        <v>100954</v>
      </c>
      <c r="M3176">
        <f t="shared" si="541"/>
        <v>100952</v>
      </c>
      <c r="N3176">
        <f t="shared" si="542"/>
        <v>100952</v>
      </c>
      <c r="O3176">
        <f t="shared" si="543"/>
        <v>100954</v>
      </c>
      <c r="P3176">
        <f t="shared" si="544"/>
        <v>100953</v>
      </c>
      <c r="Q3176">
        <f t="shared" si="545"/>
        <v>100954</v>
      </c>
      <c r="R3176">
        <f t="shared" si="546"/>
        <v>100953</v>
      </c>
      <c r="S3176">
        <f t="shared" si="547"/>
        <v>100953</v>
      </c>
      <c r="T3176">
        <f t="shared" si="548"/>
        <v>100953</v>
      </c>
      <c r="U3176">
        <f t="shared" si="549"/>
        <v>203173</v>
      </c>
      <c r="V3176" s="7">
        <f>IFERROR(VLOOKUP(VALUE(L3176),工作表2!$A:$N,14,1)/50,0)</f>
        <v>1173708.73</v>
      </c>
      <c r="W3176" s="7">
        <f>IFERROR(VLOOKUP(VALUE(M3176),工作表2!$A:$N,14,1)/50,0)</f>
        <v>1173708.73</v>
      </c>
      <c r="X3176" s="7">
        <f>IFERROR(VLOOKUP(VALUE(N3176),工作表2!$A:$N,14,1)/50,0)</f>
        <v>1173708.73</v>
      </c>
      <c r="Y3176" s="7">
        <f>IFERROR(VLOOKUP(VALUE(O3176),工作表2!$A:$N,14,1)/50,0)</f>
        <v>1173708.73</v>
      </c>
      <c r="Z3176" s="7">
        <f>IFERROR(VLOOKUP(VALUE(P3176),工作表2!$A:$N,14,1)/50,0)</f>
        <v>1173708.73</v>
      </c>
      <c r="AA3176" s="7">
        <f>IFERROR(VLOOKUP(VALUE(Q3176),工作表2!$A:$N,14,1)/50,0)</f>
        <v>1173708.73</v>
      </c>
      <c r="AB3176" s="7">
        <f>IFERROR(VLOOKUP(VALUE(R3176),工作表2!$A:$N,14,1)/50,0)</f>
        <v>1173708.73</v>
      </c>
      <c r="AC3176" s="7">
        <f>IFERROR(VLOOKUP(VALUE(S3176),工作表2!$A:$N,14,1)/50,0)</f>
        <v>1173708.73</v>
      </c>
      <c r="AD3176" s="7">
        <f>IFERROR(VLOOKUP(VALUE(T3176),工作表2!$A:$N,14,1)/50,0)</f>
        <v>1173708.73</v>
      </c>
      <c r="AE3176" s="7">
        <f>IFERROR(VLOOKUP(VALUE(U3176),工作表2!$A:$N,14,1),0)</f>
        <v>175667575</v>
      </c>
      <c r="AF3176" s="7">
        <f t="shared" si="550"/>
        <v>186230953.56999999</v>
      </c>
    </row>
    <row r="3177" spans="1:32" x14ac:dyDescent="0.15">
      <c r="A3177" s="8">
        <v>103173</v>
      </c>
      <c r="B3177" s="3" t="s">
        <v>11555</v>
      </c>
      <c r="C3177" t="s">
        <v>11566</v>
      </c>
      <c r="D3177" t="s">
        <v>11557</v>
      </c>
      <c r="E3177" t="s">
        <v>11558</v>
      </c>
      <c r="F3177" t="s">
        <v>11559</v>
      </c>
      <c r="G3177" t="s">
        <v>11560</v>
      </c>
      <c r="H3177" t="s">
        <v>11576</v>
      </c>
      <c r="I3177" t="s">
        <v>11578</v>
      </c>
      <c r="J3177" t="s">
        <v>11579</v>
      </c>
      <c r="K3177" t="s">
        <v>11580</v>
      </c>
      <c r="L3177">
        <f t="shared" si="540"/>
        <v>100954</v>
      </c>
      <c r="M3177">
        <f t="shared" si="541"/>
        <v>100954</v>
      </c>
      <c r="N3177">
        <f t="shared" si="542"/>
        <v>100954</v>
      </c>
      <c r="O3177">
        <f t="shared" si="543"/>
        <v>100954</v>
      </c>
      <c r="P3177">
        <f t="shared" si="544"/>
        <v>100952</v>
      </c>
      <c r="Q3177">
        <f t="shared" si="545"/>
        <v>100952</v>
      </c>
      <c r="R3177">
        <f t="shared" si="546"/>
        <v>100953</v>
      </c>
      <c r="S3177">
        <f t="shared" si="547"/>
        <v>100954</v>
      </c>
      <c r="T3177">
        <f t="shared" si="548"/>
        <v>100952</v>
      </c>
      <c r="U3177">
        <f t="shared" si="549"/>
        <v>203174</v>
      </c>
      <c r="V3177" s="7">
        <f>IFERROR(VLOOKUP(VALUE(L3177),工作表2!$A:$N,14,1)/50,0)</f>
        <v>1173708.73</v>
      </c>
      <c r="W3177" s="7">
        <f>IFERROR(VLOOKUP(VALUE(M3177),工作表2!$A:$N,14,1)/50,0)</f>
        <v>1173708.73</v>
      </c>
      <c r="X3177" s="7">
        <f>IFERROR(VLOOKUP(VALUE(N3177),工作表2!$A:$N,14,1)/50,0)</f>
        <v>1173708.73</v>
      </c>
      <c r="Y3177" s="7">
        <f>IFERROR(VLOOKUP(VALUE(O3177),工作表2!$A:$N,14,1)/50,0)</f>
        <v>1173708.73</v>
      </c>
      <c r="Z3177" s="7">
        <f>IFERROR(VLOOKUP(VALUE(P3177),工作表2!$A:$N,14,1)/50,0)</f>
        <v>1173708.73</v>
      </c>
      <c r="AA3177" s="7">
        <f>IFERROR(VLOOKUP(VALUE(Q3177),工作表2!$A:$N,14,1)/50,0)</f>
        <v>1173708.73</v>
      </c>
      <c r="AB3177" s="7">
        <f>IFERROR(VLOOKUP(VALUE(R3177),工作表2!$A:$N,14,1)/50,0)</f>
        <v>1173708.73</v>
      </c>
      <c r="AC3177" s="7">
        <f>IFERROR(VLOOKUP(VALUE(S3177),工作表2!$A:$N,14,1)/50,0)</f>
        <v>1173708.73</v>
      </c>
      <c r="AD3177" s="7">
        <f>IFERROR(VLOOKUP(VALUE(T3177),工作表2!$A:$N,14,1)/50,0)</f>
        <v>1173708.73</v>
      </c>
      <c r="AE3177" s="7">
        <f>IFERROR(VLOOKUP(VALUE(U3177),工作表2!$A:$N,14,1),0)</f>
        <v>178806640</v>
      </c>
      <c r="AF3177" s="7">
        <f t="shared" si="550"/>
        <v>189370018.56999999</v>
      </c>
    </row>
    <row r="3178" spans="1:32" x14ac:dyDescent="0.15">
      <c r="A3178" s="8">
        <v>103174</v>
      </c>
      <c r="B3178" s="3" t="s">
        <v>11581</v>
      </c>
      <c r="C3178" t="s">
        <v>11556</v>
      </c>
      <c r="D3178" t="s">
        <v>11573</v>
      </c>
      <c r="E3178" t="s">
        <v>11567</v>
      </c>
      <c r="F3178" t="s">
        <v>11574</v>
      </c>
      <c r="G3178" t="s">
        <v>11569</v>
      </c>
      <c r="H3178" t="s">
        <v>11561</v>
      </c>
      <c r="I3178" t="s">
        <v>11578</v>
      </c>
      <c r="J3178" t="s">
        <v>11570</v>
      </c>
      <c r="K3178" t="s">
        <v>11582</v>
      </c>
      <c r="L3178">
        <f t="shared" si="540"/>
        <v>100952</v>
      </c>
      <c r="M3178">
        <f t="shared" si="541"/>
        <v>100953</v>
      </c>
      <c r="N3178">
        <f t="shared" si="542"/>
        <v>100952</v>
      </c>
      <c r="O3178">
        <f t="shared" si="543"/>
        <v>100952</v>
      </c>
      <c r="P3178">
        <f t="shared" si="544"/>
        <v>100953</v>
      </c>
      <c r="Q3178">
        <f t="shared" si="545"/>
        <v>100953</v>
      </c>
      <c r="R3178">
        <f t="shared" si="546"/>
        <v>100954</v>
      </c>
      <c r="S3178">
        <f t="shared" si="547"/>
        <v>100954</v>
      </c>
      <c r="T3178">
        <f t="shared" si="548"/>
        <v>100954</v>
      </c>
      <c r="U3178">
        <f t="shared" si="549"/>
        <v>203175</v>
      </c>
      <c r="V3178" s="7">
        <f>IFERROR(VLOOKUP(VALUE(L3178),工作表2!$A:$N,14,1)/50,0)</f>
        <v>1173708.73</v>
      </c>
      <c r="W3178" s="7">
        <f>IFERROR(VLOOKUP(VALUE(M3178),工作表2!$A:$N,14,1)/50,0)</f>
        <v>1173708.73</v>
      </c>
      <c r="X3178" s="7">
        <f>IFERROR(VLOOKUP(VALUE(N3178),工作表2!$A:$N,14,1)/50,0)</f>
        <v>1173708.73</v>
      </c>
      <c r="Y3178" s="7">
        <f>IFERROR(VLOOKUP(VALUE(O3178),工作表2!$A:$N,14,1)/50,0)</f>
        <v>1173708.73</v>
      </c>
      <c r="Z3178" s="7">
        <f>IFERROR(VLOOKUP(VALUE(P3178),工作表2!$A:$N,14,1)/50,0)</f>
        <v>1173708.73</v>
      </c>
      <c r="AA3178" s="7">
        <f>IFERROR(VLOOKUP(VALUE(Q3178),工作表2!$A:$N,14,1)/50,0)</f>
        <v>1173708.73</v>
      </c>
      <c r="AB3178" s="7">
        <f>IFERROR(VLOOKUP(VALUE(R3178),工作表2!$A:$N,14,1)/50,0)</f>
        <v>1173708.73</v>
      </c>
      <c r="AC3178" s="7">
        <f>IFERROR(VLOOKUP(VALUE(S3178),工作表2!$A:$N,14,1)/50,0)</f>
        <v>1173708.73</v>
      </c>
      <c r="AD3178" s="7">
        <f>IFERROR(VLOOKUP(VALUE(T3178),工作表2!$A:$N,14,1)/50,0)</f>
        <v>1173708.73</v>
      </c>
      <c r="AE3178" s="7">
        <f>IFERROR(VLOOKUP(VALUE(U3178),工作表2!$A:$N,14,1),0)</f>
        <v>175842511.5</v>
      </c>
      <c r="AF3178" s="7">
        <f t="shared" si="550"/>
        <v>186405890.06999999</v>
      </c>
    </row>
    <row r="3179" spans="1:32" x14ac:dyDescent="0.15">
      <c r="A3179" s="8">
        <v>103175</v>
      </c>
      <c r="B3179" s="3" t="s">
        <v>11555</v>
      </c>
      <c r="C3179" t="s">
        <v>11556</v>
      </c>
      <c r="D3179" t="s">
        <v>11557</v>
      </c>
      <c r="E3179" t="s">
        <v>11567</v>
      </c>
      <c r="F3179" t="s">
        <v>11568</v>
      </c>
      <c r="G3179" t="s">
        <v>11569</v>
      </c>
      <c r="H3179" t="s">
        <v>11583</v>
      </c>
      <c r="I3179" t="s">
        <v>11578</v>
      </c>
      <c r="J3179" t="s">
        <v>11570</v>
      </c>
      <c r="K3179" t="s">
        <v>11584</v>
      </c>
      <c r="L3179">
        <f t="shared" si="540"/>
        <v>100954</v>
      </c>
      <c r="M3179">
        <f t="shared" si="541"/>
        <v>100953</v>
      </c>
      <c r="N3179">
        <f t="shared" si="542"/>
        <v>100954</v>
      </c>
      <c r="O3179">
        <f t="shared" si="543"/>
        <v>100952</v>
      </c>
      <c r="P3179">
        <f t="shared" si="544"/>
        <v>100954</v>
      </c>
      <c r="Q3179">
        <f t="shared" si="545"/>
        <v>100953</v>
      </c>
      <c r="R3179">
        <f t="shared" si="546"/>
        <v>100952</v>
      </c>
      <c r="S3179">
        <f t="shared" si="547"/>
        <v>100954</v>
      </c>
      <c r="T3179">
        <f t="shared" si="548"/>
        <v>100954</v>
      </c>
      <c r="U3179">
        <f t="shared" si="549"/>
        <v>203176</v>
      </c>
      <c r="V3179" s="7">
        <f>IFERROR(VLOOKUP(VALUE(L3179),工作表2!$A:$N,14,1)/50,0)</f>
        <v>1173708.73</v>
      </c>
      <c r="W3179" s="7">
        <f>IFERROR(VLOOKUP(VALUE(M3179),工作表2!$A:$N,14,1)/50,0)</f>
        <v>1173708.73</v>
      </c>
      <c r="X3179" s="7">
        <f>IFERROR(VLOOKUP(VALUE(N3179),工作表2!$A:$N,14,1)/50,0)</f>
        <v>1173708.73</v>
      </c>
      <c r="Y3179" s="7">
        <f>IFERROR(VLOOKUP(VALUE(O3179),工作表2!$A:$N,14,1)/50,0)</f>
        <v>1173708.73</v>
      </c>
      <c r="Z3179" s="7">
        <f>IFERROR(VLOOKUP(VALUE(P3179),工作表2!$A:$N,14,1)/50,0)</f>
        <v>1173708.73</v>
      </c>
      <c r="AA3179" s="7">
        <f>IFERROR(VLOOKUP(VALUE(Q3179),工作表2!$A:$N,14,1)/50,0)</f>
        <v>1173708.73</v>
      </c>
      <c r="AB3179" s="7">
        <f>IFERROR(VLOOKUP(VALUE(R3179),工作表2!$A:$N,14,1)/50,0)</f>
        <v>1173708.73</v>
      </c>
      <c r="AC3179" s="7">
        <f>IFERROR(VLOOKUP(VALUE(S3179),工作表2!$A:$N,14,1)/50,0)</f>
        <v>1173708.73</v>
      </c>
      <c r="AD3179" s="7">
        <f>IFERROR(VLOOKUP(VALUE(T3179),工作表2!$A:$N,14,1)/50,0)</f>
        <v>1173708.73</v>
      </c>
      <c r="AE3179" s="7">
        <f>IFERROR(VLOOKUP(VALUE(U3179),工作表2!$A:$N,14,1),0)</f>
        <v>175930026.5</v>
      </c>
      <c r="AF3179" s="7">
        <f t="shared" si="550"/>
        <v>186493405.06999999</v>
      </c>
    </row>
    <row r="3180" spans="1:32" x14ac:dyDescent="0.15">
      <c r="A3180" s="8">
        <v>103176</v>
      </c>
      <c r="B3180" s="3" t="s">
        <v>11565</v>
      </c>
      <c r="C3180" t="s">
        <v>11572</v>
      </c>
      <c r="D3180" t="s">
        <v>11557</v>
      </c>
      <c r="E3180" t="s">
        <v>11567</v>
      </c>
      <c r="F3180" t="s">
        <v>11568</v>
      </c>
      <c r="G3180" t="s">
        <v>11569</v>
      </c>
      <c r="H3180" t="s">
        <v>11583</v>
      </c>
      <c r="I3180" t="s">
        <v>11578</v>
      </c>
      <c r="J3180" t="s">
        <v>11570</v>
      </c>
      <c r="K3180" t="s">
        <v>11585</v>
      </c>
      <c r="L3180">
        <f t="shared" si="540"/>
        <v>100953</v>
      </c>
      <c r="M3180">
        <f t="shared" si="541"/>
        <v>100952</v>
      </c>
      <c r="N3180">
        <f t="shared" si="542"/>
        <v>100954</v>
      </c>
      <c r="O3180">
        <f t="shared" si="543"/>
        <v>100952</v>
      </c>
      <c r="P3180">
        <f t="shared" si="544"/>
        <v>100954</v>
      </c>
      <c r="Q3180">
        <f t="shared" si="545"/>
        <v>100953</v>
      </c>
      <c r="R3180">
        <f t="shared" si="546"/>
        <v>100952</v>
      </c>
      <c r="S3180">
        <f t="shared" si="547"/>
        <v>100954</v>
      </c>
      <c r="T3180">
        <f t="shared" si="548"/>
        <v>100954</v>
      </c>
      <c r="U3180">
        <f t="shared" si="549"/>
        <v>203177</v>
      </c>
      <c r="V3180" s="7">
        <f>IFERROR(VLOOKUP(VALUE(L3180),工作表2!$A:$N,14,1)/50,0)</f>
        <v>1173708.73</v>
      </c>
      <c r="W3180" s="7">
        <f>IFERROR(VLOOKUP(VALUE(M3180),工作表2!$A:$N,14,1)/50,0)</f>
        <v>1173708.73</v>
      </c>
      <c r="X3180" s="7">
        <f>IFERROR(VLOOKUP(VALUE(N3180),工作表2!$A:$N,14,1)/50,0)</f>
        <v>1173708.73</v>
      </c>
      <c r="Y3180" s="7">
        <f>IFERROR(VLOOKUP(VALUE(O3180),工作表2!$A:$N,14,1)/50,0)</f>
        <v>1173708.73</v>
      </c>
      <c r="Z3180" s="7">
        <f>IFERROR(VLOOKUP(VALUE(P3180),工作表2!$A:$N,14,1)/50,0)</f>
        <v>1173708.73</v>
      </c>
      <c r="AA3180" s="7">
        <f>IFERROR(VLOOKUP(VALUE(Q3180),工作表2!$A:$N,14,1)/50,0)</f>
        <v>1173708.73</v>
      </c>
      <c r="AB3180" s="7">
        <f>IFERROR(VLOOKUP(VALUE(R3180),工作表2!$A:$N,14,1)/50,0)</f>
        <v>1173708.73</v>
      </c>
      <c r="AC3180" s="7">
        <f>IFERROR(VLOOKUP(VALUE(S3180),工作表2!$A:$N,14,1)/50,0)</f>
        <v>1173708.73</v>
      </c>
      <c r="AD3180" s="7">
        <f>IFERROR(VLOOKUP(VALUE(T3180),工作表2!$A:$N,14,1)/50,0)</f>
        <v>1173708.73</v>
      </c>
      <c r="AE3180" s="7">
        <f>IFERROR(VLOOKUP(VALUE(U3180),工作表2!$A:$N,14,1),0)</f>
        <v>179072517</v>
      </c>
      <c r="AF3180" s="7">
        <f t="shared" si="550"/>
        <v>189635895.56999999</v>
      </c>
    </row>
    <row r="3181" spans="1:32" x14ac:dyDescent="0.15">
      <c r="A3181" s="8">
        <v>103177</v>
      </c>
      <c r="B3181" s="3" t="s">
        <v>11555</v>
      </c>
      <c r="C3181" t="s">
        <v>11556</v>
      </c>
      <c r="D3181" t="s">
        <v>11586</v>
      </c>
      <c r="E3181" t="s">
        <v>11587</v>
      </c>
      <c r="F3181" t="s">
        <v>11568</v>
      </c>
      <c r="G3181" t="s">
        <v>11569</v>
      </c>
      <c r="H3181" t="s">
        <v>11583</v>
      </c>
      <c r="I3181" t="s">
        <v>11578</v>
      </c>
      <c r="J3181" t="s">
        <v>11570</v>
      </c>
      <c r="K3181" t="s">
        <v>11588</v>
      </c>
      <c r="L3181">
        <f t="shared" si="540"/>
        <v>100954</v>
      </c>
      <c r="M3181">
        <f t="shared" si="541"/>
        <v>100953</v>
      </c>
      <c r="N3181">
        <f t="shared" si="542"/>
        <v>100953</v>
      </c>
      <c r="O3181">
        <f t="shared" si="543"/>
        <v>100953</v>
      </c>
      <c r="P3181">
        <f t="shared" si="544"/>
        <v>100954</v>
      </c>
      <c r="Q3181">
        <f t="shared" si="545"/>
        <v>100953</v>
      </c>
      <c r="R3181">
        <f t="shared" si="546"/>
        <v>100952</v>
      </c>
      <c r="S3181">
        <f t="shared" si="547"/>
        <v>100954</v>
      </c>
      <c r="T3181">
        <f t="shared" si="548"/>
        <v>100954</v>
      </c>
      <c r="U3181">
        <f t="shared" si="549"/>
        <v>203178</v>
      </c>
      <c r="V3181" s="7">
        <f>IFERROR(VLOOKUP(VALUE(L3181),工作表2!$A:$N,14,1)/50,0)</f>
        <v>1173708.73</v>
      </c>
      <c r="W3181" s="7">
        <f>IFERROR(VLOOKUP(VALUE(M3181),工作表2!$A:$N,14,1)/50,0)</f>
        <v>1173708.73</v>
      </c>
      <c r="X3181" s="7">
        <f>IFERROR(VLOOKUP(VALUE(N3181),工作表2!$A:$N,14,1)/50,0)</f>
        <v>1173708.73</v>
      </c>
      <c r="Y3181" s="7">
        <f>IFERROR(VLOOKUP(VALUE(O3181),工作表2!$A:$N,14,1)/50,0)</f>
        <v>1173708.73</v>
      </c>
      <c r="Z3181" s="7">
        <f>IFERROR(VLOOKUP(VALUE(P3181),工作表2!$A:$N,14,1)/50,0)</f>
        <v>1173708.73</v>
      </c>
      <c r="AA3181" s="7">
        <f>IFERROR(VLOOKUP(VALUE(Q3181),工作表2!$A:$N,14,1)/50,0)</f>
        <v>1173708.73</v>
      </c>
      <c r="AB3181" s="7">
        <f>IFERROR(VLOOKUP(VALUE(R3181),工作表2!$A:$N,14,1)/50,0)</f>
        <v>1173708.73</v>
      </c>
      <c r="AC3181" s="7">
        <f>IFERROR(VLOOKUP(VALUE(S3181),工作表2!$A:$N,14,1)/50,0)</f>
        <v>1173708.73</v>
      </c>
      <c r="AD3181" s="7">
        <f>IFERROR(VLOOKUP(VALUE(T3181),工作表2!$A:$N,14,1)/50,0)</f>
        <v>1173708.73</v>
      </c>
      <c r="AE3181" s="7">
        <f>IFERROR(VLOOKUP(VALUE(U3181),工作表2!$A:$N,14,1),0)</f>
        <v>177694301</v>
      </c>
      <c r="AF3181" s="7">
        <f t="shared" si="550"/>
        <v>188257679.56999999</v>
      </c>
    </row>
    <row r="3182" spans="1:32" x14ac:dyDescent="0.15">
      <c r="A3182" s="8">
        <v>103178</v>
      </c>
      <c r="B3182" s="3" t="s">
        <v>11565</v>
      </c>
      <c r="C3182" t="s">
        <v>11556</v>
      </c>
      <c r="D3182" t="s">
        <v>11586</v>
      </c>
      <c r="E3182" t="s">
        <v>11558</v>
      </c>
      <c r="F3182" t="s">
        <v>11559</v>
      </c>
      <c r="G3182" t="s">
        <v>11560</v>
      </c>
      <c r="H3182" t="s">
        <v>11583</v>
      </c>
      <c r="I3182" t="s">
        <v>11578</v>
      </c>
      <c r="J3182" t="s">
        <v>11563</v>
      </c>
      <c r="K3182" t="s">
        <v>11589</v>
      </c>
      <c r="L3182">
        <f t="shared" si="540"/>
        <v>100953</v>
      </c>
      <c r="M3182">
        <f t="shared" si="541"/>
        <v>100953</v>
      </c>
      <c r="N3182">
        <f t="shared" si="542"/>
        <v>100953</v>
      </c>
      <c r="O3182">
        <f t="shared" si="543"/>
        <v>100954</v>
      </c>
      <c r="P3182">
        <f t="shared" si="544"/>
        <v>100952</v>
      </c>
      <c r="Q3182">
        <f t="shared" si="545"/>
        <v>100952</v>
      </c>
      <c r="R3182">
        <f t="shared" si="546"/>
        <v>100952</v>
      </c>
      <c r="S3182">
        <f t="shared" si="547"/>
        <v>100954</v>
      </c>
      <c r="T3182">
        <f t="shared" si="548"/>
        <v>100953</v>
      </c>
      <c r="U3182">
        <f t="shared" si="549"/>
        <v>203179</v>
      </c>
      <c r="V3182" s="7">
        <f>IFERROR(VLOOKUP(VALUE(L3182),工作表2!$A:$N,14,1)/50,0)</f>
        <v>1173708.73</v>
      </c>
      <c r="W3182" s="7">
        <f>IFERROR(VLOOKUP(VALUE(M3182),工作表2!$A:$N,14,1)/50,0)</f>
        <v>1173708.73</v>
      </c>
      <c r="X3182" s="7">
        <f>IFERROR(VLOOKUP(VALUE(N3182),工作表2!$A:$N,14,1)/50,0)</f>
        <v>1173708.73</v>
      </c>
      <c r="Y3182" s="7">
        <f>IFERROR(VLOOKUP(VALUE(O3182),工作表2!$A:$N,14,1)/50,0)</f>
        <v>1173708.73</v>
      </c>
      <c r="Z3182" s="7">
        <f>IFERROR(VLOOKUP(VALUE(P3182),工作表2!$A:$N,14,1)/50,0)</f>
        <v>1173708.73</v>
      </c>
      <c r="AA3182" s="7">
        <f>IFERROR(VLOOKUP(VALUE(Q3182),工作表2!$A:$N,14,1)/50,0)</f>
        <v>1173708.73</v>
      </c>
      <c r="AB3182" s="7">
        <f>IFERROR(VLOOKUP(VALUE(R3182),工作表2!$A:$N,14,1)/50,0)</f>
        <v>1173708.73</v>
      </c>
      <c r="AC3182" s="7">
        <f>IFERROR(VLOOKUP(VALUE(S3182),工作表2!$A:$N,14,1)/50,0)</f>
        <v>1173708.73</v>
      </c>
      <c r="AD3182" s="7">
        <f>IFERROR(VLOOKUP(VALUE(T3182),工作表2!$A:$N,14,1)/50,0)</f>
        <v>1173708.73</v>
      </c>
      <c r="AE3182" s="7">
        <f>IFERROR(VLOOKUP(VALUE(U3182),工作表2!$A:$N,14,1),0)</f>
        <v>178393924.5</v>
      </c>
      <c r="AF3182" s="7">
        <f t="shared" si="550"/>
        <v>188957303.06999999</v>
      </c>
    </row>
    <row r="3183" spans="1:32" x14ac:dyDescent="0.15">
      <c r="A3183" s="8">
        <v>103179</v>
      </c>
      <c r="B3183" s="3" t="s">
        <v>11581</v>
      </c>
      <c r="C3183" t="s">
        <v>11566</v>
      </c>
      <c r="D3183" t="s">
        <v>11557</v>
      </c>
      <c r="E3183" t="s">
        <v>11558</v>
      </c>
      <c r="F3183" t="s">
        <v>11574</v>
      </c>
      <c r="G3183" t="s">
        <v>11560</v>
      </c>
      <c r="H3183" t="s">
        <v>11561</v>
      </c>
      <c r="I3183" t="s">
        <v>11590</v>
      </c>
      <c r="J3183" t="s">
        <v>11563</v>
      </c>
      <c r="K3183" t="s">
        <v>11591</v>
      </c>
      <c r="L3183">
        <f t="shared" si="540"/>
        <v>100952</v>
      </c>
      <c r="M3183">
        <f t="shared" si="541"/>
        <v>100954</v>
      </c>
      <c r="N3183">
        <f t="shared" si="542"/>
        <v>100954</v>
      </c>
      <c r="O3183">
        <f t="shared" si="543"/>
        <v>100954</v>
      </c>
      <c r="P3183">
        <f t="shared" si="544"/>
        <v>100953</v>
      </c>
      <c r="Q3183">
        <f t="shared" si="545"/>
        <v>100952</v>
      </c>
      <c r="R3183">
        <f t="shared" si="546"/>
        <v>100954</v>
      </c>
      <c r="S3183">
        <f t="shared" si="547"/>
        <v>100952</v>
      </c>
      <c r="T3183">
        <f t="shared" si="548"/>
        <v>100953</v>
      </c>
      <c r="U3183">
        <f t="shared" si="549"/>
        <v>203180</v>
      </c>
      <c r="V3183" s="7">
        <f>IFERROR(VLOOKUP(VALUE(L3183),工作表2!$A:$N,14,1)/50,0)</f>
        <v>1173708.73</v>
      </c>
      <c r="W3183" s="7">
        <f>IFERROR(VLOOKUP(VALUE(M3183),工作表2!$A:$N,14,1)/50,0)</f>
        <v>1173708.73</v>
      </c>
      <c r="X3183" s="7">
        <f>IFERROR(VLOOKUP(VALUE(N3183),工作表2!$A:$N,14,1)/50,0)</f>
        <v>1173708.73</v>
      </c>
      <c r="Y3183" s="7">
        <f>IFERROR(VLOOKUP(VALUE(O3183),工作表2!$A:$N,14,1)/50,0)</f>
        <v>1173708.73</v>
      </c>
      <c r="Z3183" s="7">
        <f>IFERROR(VLOOKUP(VALUE(P3183),工作表2!$A:$N,14,1)/50,0)</f>
        <v>1173708.73</v>
      </c>
      <c r="AA3183" s="7">
        <f>IFERROR(VLOOKUP(VALUE(Q3183),工作表2!$A:$N,14,1)/50,0)</f>
        <v>1173708.73</v>
      </c>
      <c r="AB3183" s="7">
        <f>IFERROR(VLOOKUP(VALUE(R3183),工作表2!$A:$N,14,1)/50,0)</f>
        <v>1173708.73</v>
      </c>
      <c r="AC3183" s="7">
        <f>IFERROR(VLOOKUP(VALUE(S3183),工作表2!$A:$N,14,1)/50,0)</f>
        <v>1173708.73</v>
      </c>
      <c r="AD3183" s="7">
        <f>IFERROR(VLOOKUP(VALUE(T3183),工作表2!$A:$N,14,1)/50,0)</f>
        <v>1173708.73</v>
      </c>
      <c r="AE3183" s="7">
        <f>IFERROR(VLOOKUP(VALUE(U3183),工作表2!$A:$N,14,1),0)</f>
        <v>179338687.5</v>
      </c>
      <c r="AF3183" s="7">
        <f t="shared" si="550"/>
        <v>189902066.06999999</v>
      </c>
    </row>
    <row r="3184" spans="1:32" x14ac:dyDescent="0.15">
      <c r="A3184" s="8">
        <v>103180</v>
      </c>
      <c r="B3184" s="3" t="s">
        <v>11592</v>
      </c>
      <c r="C3184" t="s">
        <v>11593</v>
      </c>
      <c r="D3184" t="s">
        <v>11594</v>
      </c>
      <c r="E3184" t="s">
        <v>11595</v>
      </c>
      <c r="F3184" t="s">
        <v>11596</v>
      </c>
      <c r="G3184" t="s">
        <v>11597</v>
      </c>
      <c r="H3184" t="s">
        <v>11598</v>
      </c>
      <c r="I3184" t="s">
        <v>11599</v>
      </c>
      <c r="J3184" t="s">
        <v>11600</v>
      </c>
      <c r="K3184" t="s">
        <v>11601</v>
      </c>
      <c r="L3184">
        <f t="shared" si="540"/>
        <v>100955</v>
      </c>
      <c r="M3184">
        <f t="shared" si="541"/>
        <v>100955</v>
      </c>
      <c r="N3184">
        <f t="shared" si="542"/>
        <v>100955</v>
      </c>
      <c r="O3184">
        <f t="shared" si="543"/>
        <v>100955</v>
      </c>
      <c r="P3184">
        <f t="shared" si="544"/>
        <v>100956</v>
      </c>
      <c r="Q3184">
        <f t="shared" si="545"/>
        <v>100956</v>
      </c>
      <c r="R3184">
        <f t="shared" si="546"/>
        <v>100957</v>
      </c>
      <c r="S3184">
        <f t="shared" si="547"/>
        <v>100957</v>
      </c>
      <c r="T3184">
        <f t="shared" si="548"/>
        <v>100957</v>
      </c>
      <c r="U3184">
        <f t="shared" si="549"/>
        <v>203181</v>
      </c>
      <c r="V3184" s="7">
        <f>IFERROR(VLOOKUP(VALUE(L3184),工作表2!$A:$N,14,1)/50,0)</f>
        <v>1181654.33</v>
      </c>
      <c r="W3184" s="7">
        <f>IFERROR(VLOOKUP(VALUE(M3184),工作表2!$A:$N,14,1)/50,0)</f>
        <v>1181654.33</v>
      </c>
      <c r="X3184" s="7">
        <f>IFERROR(VLOOKUP(VALUE(N3184),工作表2!$A:$N,14,1)/50,0)</f>
        <v>1181654.33</v>
      </c>
      <c r="Y3184" s="7">
        <f>IFERROR(VLOOKUP(VALUE(O3184),工作表2!$A:$N,14,1)/50,0)</f>
        <v>1181654.33</v>
      </c>
      <c r="Z3184" s="7">
        <f>IFERROR(VLOOKUP(VALUE(P3184),工作表2!$A:$N,14,1)/50,0)</f>
        <v>1181654.33</v>
      </c>
      <c r="AA3184" s="7">
        <f>IFERROR(VLOOKUP(VALUE(Q3184),工作表2!$A:$N,14,1)/50,0)</f>
        <v>1181654.33</v>
      </c>
      <c r="AB3184" s="7">
        <f>IFERROR(VLOOKUP(VALUE(R3184),工作表2!$A:$N,14,1)/50,0)</f>
        <v>1181654.33</v>
      </c>
      <c r="AC3184" s="7">
        <f>IFERROR(VLOOKUP(VALUE(S3184),工作表2!$A:$N,14,1)/50,0)</f>
        <v>1181654.33</v>
      </c>
      <c r="AD3184" s="7">
        <f>IFERROR(VLOOKUP(VALUE(T3184),工作表2!$A:$N,14,1)/50,0)</f>
        <v>1181654.33</v>
      </c>
      <c r="AE3184" s="7">
        <f>IFERROR(VLOOKUP(VALUE(U3184),工作表2!$A:$N,14,1),0)</f>
        <v>176685371.5</v>
      </c>
      <c r="AF3184" s="7">
        <f t="shared" si="550"/>
        <v>187320260.47</v>
      </c>
    </row>
    <row r="3185" spans="1:32" x14ac:dyDescent="0.15">
      <c r="A3185" s="8">
        <v>103181</v>
      </c>
      <c r="B3185" s="3" t="s">
        <v>11602</v>
      </c>
      <c r="C3185" t="s">
        <v>11593</v>
      </c>
      <c r="D3185" t="s">
        <v>11603</v>
      </c>
      <c r="E3185" t="s">
        <v>11604</v>
      </c>
      <c r="F3185" t="s">
        <v>11605</v>
      </c>
      <c r="G3185" t="s">
        <v>11597</v>
      </c>
      <c r="H3185" t="s">
        <v>11606</v>
      </c>
      <c r="I3185" t="s">
        <v>11599</v>
      </c>
      <c r="J3185" t="s">
        <v>11607</v>
      </c>
      <c r="K3185" t="s">
        <v>11608</v>
      </c>
      <c r="L3185">
        <f t="shared" si="540"/>
        <v>100956</v>
      </c>
      <c r="M3185">
        <f t="shared" si="541"/>
        <v>100955</v>
      </c>
      <c r="N3185">
        <f t="shared" si="542"/>
        <v>100957</v>
      </c>
      <c r="O3185">
        <f t="shared" si="543"/>
        <v>100957</v>
      </c>
      <c r="P3185">
        <f t="shared" si="544"/>
        <v>100955</v>
      </c>
      <c r="Q3185">
        <f t="shared" si="545"/>
        <v>100956</v>
      </c>
      <c r="R3185">
        <f t="shared" si="546"/>
        <v>100956</v>
      </c>
      <c r="S3185">
        <f t="shared" si="547"/>
        <v>100957</v>
      </c>
      <c r="T3185">
        <f t="shared" si="548"/>
        <v>100955</v>
      </c>
      <c r="U3185">
        <f t="shared" si="549"/>
        <v>203182</v>
      </c>
      <c r="V3185" s="7">
        <f>IFERROR(VLOOKUP(VALUE(L3185),工作表2!$A:$N,14,1)/50,0)</f>
        <v>1181654.33</v>
      </c>
      <c r="W3185" s="7">
        <f>IFERROR(VLOOKUP(VALUE(M3185),工作表2!$A:$N,14,1)/50,0)</f>
        <v>1181654.33</v>
      </c>
      <c r="X3185" s="7">
        <f>IFERROR(VLOOKUP(VALUE(N3185),工作表2!$A:$N,14,1)/50,0)</f>
        <v>1181654.33</v>
      </c>
      <c r="Y3185" s="7">
        <f>IFERROR(VLOOKUP(VALUE(O3185),工作表2!$A:$N,14,1)/50,0)</f>
        <v>1181654.33</v>
      </c>
      <c r="Z3185" s="7">
        <f>IFERROR(VLOOKUP(VALUE(P3185),工作表2!$A:$N,14,1)/50,0)</f>
        <v>1181654.33</v>
      </c>
      <c r="AA3185" s="7">
        <f>IFERROR(VLOOKUP(VALUE(Q3185),工作表2!$A:$N,14,1)/50,0)</f>
        <v>1181654.33</v>
      </c>
      <c r="AB3185" s="7">
        <f>IFERROR(VLOOKUP(VALUE(R3185),工作表2!$A:$N,14,1)/50,0)</f>
        <v>1181654.33</v>
      </c>
      <c r="AC3185" s="7">
        <f>IFERROR(VLOOKUP(VALUE(S3185),工作表2!$A:$N,14,1)/50,0)</f>
        <v>1181654.33</v>
      </c>
      <c r="AD3185" s="7">
        <f>IFERROR(VLOOKUP(VALUE(T3185),工作表2!$A:$N,14,1)/50,0)</f>
        <v>1181654.33</v>
      </c>
      <c r="AE3185" s="7">
        <f>IFERROR(VLOOKUP(VALUE(U3185),工作表2!$A:$N,14,1),0)</f>
        <v>176772874</v>
      </c>
      <c r="AF3185" s="7">
        <f t="shared" si="550"/>
        <v>187407762.97</v>
      </c>
    </row>
    <row r="3186" spans="1:32" x14ac:dyDescent="0.15">
      <c r="A3186" s="8">
        <v>103182</v>
      </c>
      <c r="B3186" s="3" t="s">
        <v>11609</v>
      </c>
      <c r="C3186" t="s">
        <v>11593</v>
      </c>
      <c r="D3186" t="s">
        <v>11594</v>
      </c>
      <c r="E3186" t="s">
        <v>11604</v>
      </c>
      <c r="F3186" t="s">
        <v>11596</v>
      </c>
      <c r="G3186" t="s">
        <v>11597</v>
      </c>
      <c r="H3186" t="s">
        <v>11598</v>
      </c>
      <c r="I3186" t="s">
        <v>11599</v>
      </c>
      <c r="J3186" t="s">
        <v>11607</v>
      </c>
      <c r="K3186" t="s">
        <v>11610</v>
      </c>
      <c r="L3186">
        <f t="shared" si="540"/>
        <v>100957</v>
      </c>
      <c r="M3186">
        <f t="shared" si="541"/>
        <v>100955</v>
      </c>
      <c r="N3186">
        <f t="shared" si="542"/>
        <v>100955</v>
      </c>
      <c r="O3186">
        <f t="shared" si="543"/>
        <v>100957</v>
      </c>
      <c r="P3186">
        <f t="shared" si="544"/>
        <v>100956</v>
      </c>
      <c r="Q3186">
        <f t="shared" si="545"/>
        <v>100956</v>
      </c>
      <c r="R3186">
        <f t="shared" si="546"/>
        <v>100957</v>
      </c>
      <c r="S3186">
        <f t="shared" si="547"/>
        <v>100957</v>
      </c>
      <c r="T3186">
        <f t="shared" si="548"/>
        <v>100955</v>
      </c>
      <c r="U3186">
        <f t="shared" si="549"/>
        <v>203183</v>
      </c>
      <c r="V3186" s="7">
        <f>IFERROR(VLOOKUP(VALUE(L3186),工作表2!$A:$N,14,1)/50,0)</f>
        <v>1181654.33</v>
      </c>
      <c r="W3186" s="7">
        <f>IFERROR(VLOOKUP(VALUE(M3186),工作表2!$A:$N,14,1)/50,0)</f>
        <v>1181654.33</v>
      </c>
      <c r="X3186" s="7">
        <f>IFERROR(VLOOKUP(VALUE(N3186),工作表2!$A:$N,14,1)/50,0)</f>
        <v>1181654.33</v>
      </c>
      <c r="Y3186" s="7">
        <f>IFERROR(VLOOKUP(VALUE(O3186),工作表2!$A:$N,14,1)/50,0)</f>
        <v>1181654.33</v>
      </c>
      <c r="Z3186" s="7">
        <f>IFERROR(VLOOKUP(VALUE(P3186),工作表2!$A:$N,14,1)/50,0)</f>
        <v>1181654.33</v>
      </c>
      <c r="AA3186" s="7">
        <f>IFERROR(VLOOKUP(VALUE(Q3186),工作表2!$A:$N,14,1)/50,0)</f>
        <v>1181654.33</v>
      </c>
      <c r="AB3186" s="7">
        <f>IFERROR(VLOOKUP(VALUE(R3186),工作表2!$A:$N,14,1)/50,0)</f>
        <v>1181654.33</v>
      </c>
      <c r="AC3186" s="7">
        <f>IFERROR(VLOOKUP(VALUE(S3186),工作表2!$A:$N,14,1)/50,0)</f>
        <v>1181654.33</v>
      </c>
      <c r="AD3186" s="7">
        <f>IFERROR(VLOOKUP(VALUE(T3186),工作表2!$A:$N,14,1)/50,0)</f>
        <v>1181654.33</v>
      </c>
      <c r="AE3186" s="7">
        <f>IFERROR(VLOOKUP(VALUE(U3186),工作表2!$A:$N,14,1),0)</f>
        <v>176860409</v>
      </c>
      <c r="AF3186" s="7">
        <f t="shared" si="550"/>
        <v>187495297.97</v>
      </c>
    </row>
    <row r="3187" spans="1:32" x14ac:dyDescent="0.15">
      <c r="A3187" s="8">
        <v>103183</v>
      </c>
      <c r="B3187" s="3" t="s">
        <v>11592</v>
      </c>
      <c r="C3187" t="s">
        <v>11611</v>
      </c>
      <c r="D3187" t="s">
        <v>11612</v>
      </c>
      <c r="E3187" t="s">
        <v>11613</v>
      </c>
      <c r="F3187" t="s">
        <v>11596</v>
      </c>
      <c r="G3187" t="s">
        <v>11614</v>
      </c>
      <c r="H3187" t="s">
        <v>11615</v>
      </c>
      <c r="I3187" t="s">
        <v>11599</v>
      </c>
      <c r="J3187" t="s">
        <v>11607</v>
      </c>
      <c r="K3187" t="s">
        <v>11616</v>
      </c>
      <c r="L3187">
        <f t="shared" si="540"/>
        <v>100955</v>
      </c>
      <c r="M3187">
        <f t="shared" si="541"/>
        <v>100956</v>
      </c>
      <c r="N3187">
        <f t="shared" si="542"/>
        <v>100956</v>
      </c>
      <c r="O3187">
        <f t="shared" si="543"/>
        <v>100956</v>
      </c>
      <c r="P3187">
        <f t="shared" si="544"/>
        <v>100956</v>
      </c>
      <c r="Q3187">
        <f t="shared" si="545"/>
        <v>100957</v>
      </c>
      <c r="R3187">
        <f t="shared" si="546"/>
        <v>100955</v>
      </c>
      <c r="S3187">
        <f t="shared" si="547"/>
        <v>100957</v>
      </c>
      <c r="T3187">
        <f t="shared" si="548"/>
        <v>100955</v>
      </c>
      <c r="U3187">
        <f t="shared" si="549"/>
        <v>203184</v>
      </c>
      <c r="V3187" s="7">
        <f>IFERROR(VLOOKUP(VALUE(L3187),工作表2!$A:$N,14,1)/50,0)</f>
        <v>1181654.33</v>
      </c>
      <c r="W3187" s="7">
        <f>IFERROR(VLOOKUP(VALUE(M3187),工作表2!$A:$N,14,1)/50,0)</f>
        <v>1181654.33</v>
      </c>
      <c r="X3187" s="7">
        <f>IFERROR(VLOOKUP(VALUE(N3187),工作表2!$A:$N,14,1)/50,0)</f>
        <v>1181654.33</v>
      </c>
      <c r="Y3187" s="7">
        <f>IFERROR(VLOOKUP(VALUE(O3187),工作表2!$A:$N,14,1)/50,0)</f>
        <v>1181654.33</v>
      </c>
      <c r="Z3187" s="7">
        <f>IFERROR(VLOOKUP(VALUE(P3187),工作表2!$A:$N,14,1)/50,0)</f>
        <v>1181654.33</v>
      </c>
      <c r="AA3187" s="7">
        <f>IFERROR(VLOOKUP(VALUE(Q3187),工作表2!$A:$N,14,1)/50,0)</f>
        <v>1181654.33</v>
      </c>
      <c r="AB3187" s="7">
        <f>IFERROR(VLOOKUP(VALUE(R3187),工作表2!$A:$N,14,1)/50,0)</f>
        <v>1181654.33</v>
      </c>
      <c r="AC3187" s="7">
        <f>IFERROR(VLOOKUP(VALUE(S3187),工作表2!$A:$N,14,1)/50,0)</f>
        <v>1181654.33</v>
      </c>
      <c r="AD3187" s="7">
        <f>IFERROR(VLOOKUP(VALUE(T3187),工作表2!$A:$N,14,1)/50,0)</f>
        <v>1181654.33</v>
      </c>
      <c r="AE3187" s="7">
        <f>IFERROR(VLOOKUP(VALUE(U3187),工作表2!$A:$N,14,1),0)</f>
        <v>180018440.5</v>
      </c>
      <c r="AF3187" s="7">
        <f t="shared" si="550"/>
        <v>190653329.47</v>
      </c>
    </row>
    <row r="3188" spans="1:32" x14ac:dyDescent="0.15">
      <c r="A3188" s="8">
        <v>103184</v>
      </c>
      <c r="B3188" s="3" t="s">
        <v>11602</v>
      </c>
      <c r="C3188" t="s">
        <v>11617</v>
      </c>
      <c r="D3188" t="s">
        <v>11612</v>
      </c>
      <c r="E3188" t="s">
        <v>11613</v>
      </c>
      <c r="F3188" t="s">
        <v>11618</v>
      </c>
      <c r="G3188" t="s">
        <v>11619</v>
      </c>
      <c r="H3188" t="s">
        <v>11598</v>
      </c>
      <c r="I3188" t="s">
        <v>11620</v>
      </c>
      <c r="J3188" t="s">
        <v>11607</v>
      </c>
      <c r="K3188" t="s">
        <v>11621</v>
      </c>
      <c r="L3188">
        <f t="shared" si="540"/>
        <v>100956</v>
      </c>
      <c r="M3188">
        <f t="shared" si="541"/>
        <v>100957</v>
      </c>
      <c r="N3188">
        <f t="shared" si="542"/>
        <v>100956</v>
      </c>
      <c r="O3188">
        <f t="shared" si="543"/>
        <v>100956</v>
      </c>
      <c r="P3188">
        <f t="shared" si="544"/>
        <v>100957</v>
      </c>
      <c r="Q3188">
        <f t="shared" si="545"/>
        <v>100955</v>
      </c>
      <c r="R3188">
        <f t="shared" si="546"/>
        <v>100957</v>
      </c>
      <c r="S3188">
        <f t="shared" si="547"/>
        <v>100956</v>
      </c>
      <c r="T3188">
        <f t="shared" si="548"/>
        <v>100955</v>
      </c>
      <c r="U3188">
        <f t="shared" si="549"/>
        <v>203185</v>
      </c>
      <c r="V3188" s="7">
        <f>IFERROR(VLOOKUP(VALUE(L3188),工作表2!$A:$N,14,1)/50,0)</f>
        <v>1181654.33</v>
      </c>
      <c r="W3188" s="7">
        <f>IFERROR(VLOOKUP(VALUE(M3188),工作表2!$A:$N,14,1)/50,0)</f>
        <v>1181654.33</v>
      </c>
      <c r="X3188" s="7">
        <f>IFERROR(VLOOKUP(VALUE(N3188),工作表2!$A:$N,14,1)/50,0)</f>
        <v>1181654.33</v>
      </c>
      <c r="Y3188" s="7">
        <f>IFERROR(VLOOKUP(VALUE(O3188),工作表2!$A:$N,14,1)/50,0)</f>
        <v>1181654.33</v>
      </c>
      <c r="Z3188" s="7">
        <f>IFERROR(VLOOKUP(VALUE(P3188),工作表2!$A:$N,14,1)/50,0)</f>
        <v>1181654.33</v>
      </c>
      <c r="AA3188" s="7">
        <f>IFERROR(VLOOKUP(VALUE(Q3188),工作表2!$A:$N,14,1)/50,0)</f>
        <v>1181654.33</v>
      </c>
      <c r="AB3188" s="7">
        <f>IFERROR(VLOOKUP(VALUE(R3188),工作表2!$A:$N,14,1)/50,0)</f>
        <v>1181654.33</v>
      </c>
      <c r="AC3188" s="7">
        <f>IFERROR(VLOOKUP(VALUE(S3188),工作表2!$A:$N,14,1)/50,0)</f>
        <v>1181654.33</v>
      </c>
      <c r="AD3188" s="7">
        <f>IFERROR(VLOOKUP(VALUE(T3188),工作表2!$A:$N,14,1)/50,0)</f>
        <v>1181654.33</v>
      </c>
      <c r="AE3188" s="7">
        <f>IFERROR(VLOOKUP(VALUE(U3188),工作表2!$A:$N,14,1),0)</f>
        <v>177035575</v>
      </c>
      <c r="AF3188" s="7">
        <f t="shared" si="550"/>
        <v>187670463.97</v>
      </c>
    </row>
    <row r="3189" spans="1:32" x14ac:dyDescent="0.15">
      <c r="A3189" s="8">
        <v>103185</v>
      </c>
      <c r="B3189" s="3" t="s">
        <v>11609</v>
      </c>
      <c r="C3189" t="s">
        <v>11611</v>
      </c>
      <c r="D3189" t="s">
        <v>11612</v>
      </c>
      <c r="E3189" t="s">
        <v>11613</v>
      </c>
      <c r="F3189" t="s">
        <v>11596</v>
      </c>
      <c r="G3189" t="s">
        <v>11614</v>
      </c>
      <c r="H3189" t="s">
        <v>11598</v>
      </c>
      <c r="I3189" t="s">
        <v>11622</v>
      </c>
      <c r="J3189" t="s">
        <v>11623</v>
      </c>
      <c r="K3189" t="s">
        <v>11624</v>
      </c>
      <c r="L3189">
        <f t="shared" si="540"/>
        <v>100957</v>
      </c>
      <c r="M3189">
        <f t="shared" si="541"/>
        <v>100956</v>
      </c>
      <c r="N3189">
        <f t="shared" si="542"/>
        <v>100956</v>
      </c>
      <c r="O3189">
        <f t="shared" si="543"/>
        <v>100956</v>
      </c>
      <c r="P3189">
        <f t="shared" si="544"/>
        <v>100956</v>
      </c>
      <c r="Q3189">
        <f t="shared" si="545"/>
        <v>100957</v>
      </c>
      <c r="R3189">
        <f t="shared" si="546"/>
        <v>100957</v>
      </c>
      <c r="S3189">
        <f t="shared" si="547"/>
        <v>100955</v>
      </c>
      <c r="T3189">
        <f t="shared" si="548"/>
        <v>100956</v>
      </c>
      <c r="U3189">
        <f t="shared" si="549"/>
        <v>203186</v>
      </c>
      <c r="V3189" s="7">
        <f>IFERROR(VLOOKUP(VALUE(L3189),工作表2!$A:$N,14,1)/50,0)</f>
        <v>1181654.33</v>
      </c>
      <c r="W3189" s="7">
        <f>IFERROR(VLOOKUP(VALUE(M3189),工作表2!$A:$N,14,1)/50,0)</f>
        <v>1181654.33</v>
      </c>
      <c r="X3189" s="7">
        <f>IFERROR(VLOOKUP(VALUE(N3189),工作表2!$A:$N,14,1)/50,0)</f>
        <v>1181654.33</v>
      </c>
      <c r="Y3189" s="7">
        <f>IFERROR(VLOOKUP(VALUE(O3189),工作表2!$A:$N,14,1)/50,0)</f>
        <v>1181654.33</v>
      </c>
      <c r="Z3189" s="7">
        <f>IFERROR(VLOOKUP(VALUE(P3189),工作表2!$A:$N,14,1)/50,0)</f>
        <v>1181654.33</v>
      </c>
      <c r="AA3189" s="7">
        <f>IFERROR(VLOOKUP(VALUE(Q3189),工作表2!$A:$N,14,1)/50,0)</f>
        <v>1181654.33</v>
      </c>
      <c r="AB3189" s="7">
        <f>IFERROR(VLOOKUP(VALUE(R3189),工作表2!$A:$N,14,1)/50,0)</f>
        <v>1181654.33</v>
      </c>
      <c r="AC3189" s="7">
        <f>IFERROR(VLOOKUP(VALUE(S3189),工作表2!$A:$N,14,1)/50,0)</f>
        <v>1181654.33</v>
      </c>
      <c r="AD3189" s="7">
        <f>IFERROR(VLOOKUP(VALUE(T3189),工作表2!$A:$N,14,1)/50,0)</f>
        <v>1181654.33</v>
      </c>
      <c r="AE3189" s="7">
        <f>IFERROR(VLOOKUP(VALUE(U3189),工作表2!$A:$N,14,1),0)</f>
        <v>177123207</v>
      </c>
      <c r="AF3189" s="7">
        <f t="shared" si="550"/>
        <v>187758095.97</v>
      </c>
    </row>
    <row r="3190" spans="1:32" x14ac:dyDescent="0.15">
      <c r="A3190" s="8">
        <v>103186</v>
      </c>
      <c r="B3190" s="3" t="s">
        <v>11592</v>
      </c>
      <c r="C3190" t="s">
        <v>11611</v>
      </c>
      <c r="D3190" t="s">
        <v>11603</v>
      </c>
      <c r="E3190" t="s">
        <v>11613</v>
      </c>
      <c r="F3190" t="s">
        <v>11596</v>
      </c>
      <c r="G3190" t="s">
        <v>11597</v>
      </c>
      <c r="H3190" t="s">
        <v>11598</v>
      </c>
      <c r="I3190" t="s">
        <v>11622</v>
      </c>
      <c r="J3190" t="s">
        <v>11600</v>
      </c>
      <c r="K3190" t="s">
        <v>11625</v>
      </c>
      <c r="L3190">
        <f t="shared" si="540"/>
        <v>100955</v>
      </c>
      <c r="M3190">
        <f t="shared" si="541"/>
        <v>100956</v>
      </c>
      <c r="N3190">
        <f t="shared" si="542"/>
        <v>100957</v>
      </c>
      <c r="O3190">
        <f t="shared" si="543"/>
        <v>100956</v>
      </c>
      <c r="P3190">
        <f t="shared" si="544"/>
        <v>100956</v>
      </c>
      <c r="Q3190">
        <f t="shared" si="545"/>
        <v>100956</v>
      </c>
      <c r="R3190">
        <f t="shared" si="546"/>
        <v>100957</v>
      </c>
      <c r="S3190">
        <f t="shared" si="547"/>
        <v>100955</v>
      </c>
      <c r="T3190">
        <f t="shared" si="548"/>
        <v>100957</v>
      </c>
      <c r="U3190">
        <f t="shared" si="549"/>
        <v>203187</v>
      </c>
      <c r="V3190" s="7">
        <f>IFERROR(VLOOKUP(VALUE(L3190),工作表2!$A:$N,14,1)/50,0)</f>
        <v>1181654.33</v>
      </c>
      <c r="W3190" s="7">
        <f>IFERROR(VLOOKUP(VALUE(M3190),工作表2!$A:$N,14,1)/50,0)</f>
        <v>1181654.33</v>
      </c>
      <c r="X3190" s="7">
        <f>IFERROR(VLOOKUP(VALUE(N3190),工作表2!$A:$N,14,1)/50,0)</f>
        <v>1181654.33</v>
      </c>
      <c r="Y3190" s="7">
        <f>IFERROR(VLOOKUP(VALUE(O3190),工作表2!$A:$N,14,1)/50,0)</f>
        <v>1181654.33</v>
      </c>
      <c r="Z3190" s="7">
        <f>IFERROR(VLOOKUP(VALUE(P3190),工作表2!$A:$N,14,1)/50,0)</f>
        <v>1181654.33</v>
      </c>
      <c r="AA3190" s="7">
        <f>IFERROR(VLOOKUP(VALUE(Q3190),工作表2!$A:$N,14,1)/50,0)</f>
        <v>1181654.33</v>
      </c>
      <c r="AB3190" s="7">
        <f>IFERROR(VLOOKUP(VALUE(R3190),工作表2!$A:$N,14,1)/50,0)</f>
        <v>1181654.33</v>
      </c>
      <c r="AC3190" s="7">
        <f>IFERROR(VLOOKUP(VALUE(S3190),工作表2!$A:$N,14,1)/50,0)</f>
        <v>1181654.33</v>
      </c>
      <c r="AD3190" s="7">
        <f>IFERROR(VLOOKUP(VALUE(T3190),工作表2!$A:$N,14,1)/50,0)</f>
        <v>1181654.33</v>
      </c>
      <c r="AE3190" s="7">
        <f>IFERROR(VLOOKUP(VALUE(U3190),工作表2!$A:$N,14,1),0)</f>
        <v>180284674.5</v>
      </c>
      <c r="AF3190" s="7">
        <f t="shared" si="550"/>
        <v>190919563.47</v>
      </c>
    </row>
    <row r="3191" spans="1:32" x14ac:dyDescent="0.15">
      <c r="A3191" s="8">
        <v>103187</v>
      </c>
      <c r="B3191" s="3" t="s">
        <v>11602</v>
      </c>
      <c r="C3191" t="s">
        <v>11611</v>
      </c>
      <c r="D3191" t="s">
        <v>11612</v>
      </c>
      <c r="E3191" t="s">
        <v>11613</v>
      </c>
      <c r="F3191" t="s">
        <v>11605</v>
      </c>
      <c r="G3191" t="s">
        <v>11619</v>
      </c>
      <c r="H3191" t="s">
        <v>11615</v>
      </c>
      <c r="I3191" t="s">
        <v>11622</v>
      </c>
      <c r="J3191" t="s">
        <v>11623</v>
      </c>
      <c r="K3191" t="s">
        <v>11626</v>
      </c>
      <c r="L3191">
        <f t="shared" si="540"/>
        <v>100956</v>
      </c>
      <c r="M3191">
        <f t="shared" si="541"/>
        <v>100956</v>
      </c>
      <c r="N3191">
        <f t="shared" si="542"/>
        <v>100956</v>
      </c>
      <c r="O3191">
        <f t="shared" si="543"/>
        <v>100956</v>
      </c>
      <c r="P3191">
        <f t="shared" si="544"/>
        <v>100955</v>
      </c>
      <c r="Q3191">
        <f t="shared" si="545"/>
        <v>100955</v>
      </c>
      <c r="R3191">
        <f t="shared" si="546"/>
        <v>100955</v>
      </c>
      <c r="S3191">
        <f t="shared" si="547"/>
        <v>100955</v>
      </c>
      <c r="T3191">
        <f t="shared" si="548"/>
        <v>100956</v>
      </c>
      <c r="U3191">
        <f t="shared" si="549"/>
        <v>203188</v>
      </c>
      <c r="V3191" s="7">
        <f>IFERROR(VLOOKUP(VALUE(L3191),工作表2!$A:$N,14,1)/50,0)</f>
        <v>1181654.33</v>
      </c>
      <c r="W3191" s="7">
        <f>IFERROR(VLOOKUP(VALUE(M3191),工作表2!$A:$N,14,1)/50,0)</f>
        <v>1181654.33</v>
      </c>
      <c r="X3191" s="7">
        <f>IFERROR(VLOOKUP(VALUE(N3191),工作表2!$A:$N,14,1)/50,0)</f>
        <v>1181654.33</v>
      </c>
      <c r="Y3191" s="7">
        <f>IFERROR(VLOOKUP(VALUE(O3191),工作表2!$A:$N,14,1)/50,0)</f>
        <v>1181654.33</v>
      </c>
      <c r="Z3191" s="7">
        <f>IFERROR(VLOOKUP(VALUE(P3191),工作表2!$A:$N,14,1)/50,0)</f>
        <v>1181654.33</v>
      </c>
      <c r="AA3191" s="7">
        <f>IFERROR(VLOOKUP(VALUE(Q3191),工作表2!$A:$N,14,1)/50,0)</f>
        <v>1181654.33</v>
      </c>
      <c r="AB3191" s="7">
        <f>IFERROR(VLOOKUP(VALUE(R3191),工作表2!$A:$N,14,1)/50,0)</f>
        <v>1181654.33</v>
      </c>
      <c r="AC3191" s="7">
        <f>IFERROR(VLOOKUP(VALUE(S3191),工作表2!$A:$N,14,1)/50,0)</f>
        <v>1181654.33</v>
      </c>
      <c r="AD3191" s="7">
        <f>IFERROR(VLOOKUP(VALUE(T3191),工作表2!$A:$N,14,1)/50,0)</f>
        <v>1181654.33</v>
      </c>
      <c r="AE3191" s="7">
        <f>IFERROR(VLOOKUP(VALUE(U3191),工作表2!$A:$N,14,1),0)</f>
        <v>178897525</v>
      </c>
      <c r="AF3191" s="7">
        <f t="shared" si="550"/>
        <v>189532413.97</v>
      </c>
    </row>
    <row r="3192" spans="1:32" x14ac:dyDescent="0.15">
      <c r="A3192" s="8">
        <v>103188</v>
      </c>
      <c r="B3192" s="3" t="s">
        <v>11609</v>
      </c>
      <c r="C3192" t="s">
        <v>11617</v>
      </c>
      <c r="D3192" t="s">
        <v>11612</v>
      </c>
      <c r="E3192" t="s">
        <v>11595</v>
      </c>
      <c r="F3192" t="s">
        <v>11605</v>
      </c>
      <c r="G3192" t="s">
        <v>11614</v>
      </c>
      <c r="H3192" t="s">
        <v>11598</v>
      </c>
      <c r="I3192" t="s">
        <v>11620</v>
      </c>
      <c r="J3192" t="s">
        <v>11600</v>
      </c>
      <c r="K3192" t="s">
        <v>11627</v>
      </c>
      <c r="L3192">
        <f t="shared" si="540"/>
        <v>100957</v>
      </c>
      <c r="M3192">
        <f t="shared" si="541"/>
        <v>100957</v>
      </c>
      <c r="N3192">
        <f t="shared" si="542"/>
        <v>100956</v>
      </c>
      <c r="O3192">
        <f t="shared" si="543"/>
        <v>100955</v>
      </c>
      <c r="P3192">
        <f t="shared" si="544"/>
        <v>100955</v>
      </c>
      <c r="Q3192">
        <f t="shared" si="545"/>
        <v>100957</v>
      </c>
      <c r="R3192">
        <f t="shared" si="546"/>
        <v>100957</v>
      </c>
      <c r="S3192">
        <f t="shared" si="547"/>
        <v>100956</v>
      </c>
      <c r="T3192">
        <f t="shared" si="548"/>
        <v>100957</v>
      </c>
      <c r="U3192">
        <f t="shared" si="549"/>
        <v>203189</v>
      </c>
      <c r="V3192" s="7">
        <f>IFERROR(VLOOKUP(VALUE(L3192),工作表2!$A:$N,14,1)/50,0)</f>
        <v>1181654.33</v>
      </c>
      <c r="W3192" s="7">
        <f>IFERROR(VLOOKUP(VALUE(M3192),工作表2!$A:$N,14,1)/50,0)</f>
        <v>1181654.33</v>
      </c>
      <c r="X3192" s="7">
        <f>IFERROR(VLOOKUP(VALUE(N3192),工作表2!$A:$N,14,1)/50,0)</f>
        <v>1181654.33</v>
      </c>
      <c r="Y3192" s="7">
        <f>IFERROR(VLOOKUP(VALUE(O3192),工作表2!$A:$N,14,1)/50,0)</f>
        <v>1181654.33</v>
      </c>
      <c r="Z3192" s="7">
        <f>IFERROR(VLOOKUP(VALUE(P3192),工作表2!$A:$N,14,1)/50,0)</f>
        <v>1181654.33</v>
      </c>
      <c r="AA3192" s="7">
        <f>IFERROR(VLOOKUP(VALUE(Q3192),工作表2!$A:$N,14,1)/50,0)</f>
        <v>1181654.33</v>
      </c>
      <c r="AB3192" s="7">
        <f>IFERROR(VLOOKUP(VALUE(R3192),工作表2!$A:$N,14,1)/50,0)</f>
        <v>1181654.33</v>
      </c>
      <c r="AC3192" s="7">
        <f>IFERROR(VLOOKUP(VALUE(S3192),工作表2!$A:$N,14,1)/50,0)</f>
        <v>1181654.33</v>
      </c>
      <c r="AD3192" s="7">
        <f>IFERROR(VLOOKUP(VALUE(T3192),工作表2!$A:$N,14,1)/50,0)</f>
        <v>1181654.33</v>
      </c>
      <c r="AE3192" s="7">
        <f>IFERROR(VLOOKUP(VALUE(U3192),工作表2!$A:$N,14,1),0)</f>
        <v>179601040.5</v>
      </c>
      <c r="AF3192" s="7">
        <f t="shared" si="550"/>
        <v>190235929.47</v>
      </c>
    </row>
    <row r="3193" spans="1:32" x14ac:dyDescent="0.15">
      <c r="A3193" s="8">
        <v>103189</v>
      </c>
      <c r="B3193" s="3" t="s">
        <v>11602</v>
      </c>
      <c r="C3193" t="s">
        <v>11617</v>
      </c>
      <c r="D3193" t="s">
        <v>11594</v>
      </c>
      <c r="E3193" t="s">
        <v>11613</v>
      </c>
      <c r="F3193" t="s">
        <v>11596</v>
      </c>
      <c r="G3193" t="s">
        <v>11619</v>
      </c>
      <c r="H3193" t="s">
        <v>11615</v>
      </c>
      <c r="I3193" t="s">
        <v>11599</v>
      </c>
      <c r="J3193" t="s">
        <v>11607</v>
      </c>
      <c r="K3193" t="s">
        <v>11628</v>
      </c>
      <c r="L3193">
        <f t="shared" si="540"/>
        <v>100956</v>
      </c>
      <c r="M3193">
        <f t="shared" si="541"/>
        <v>100957</v>
      </c>
      <c r="N3193">
        <f t="shared" si="542"/>
        <v>100955</v>
      </c>
      <c r="O3193">
        <f t="shared" si="543"/>
        <v>100956</v>
      </c>
      <c r="P3193">
        <f t="shared" si="544"/>
        <v>100956</v>
      </c>
      <c r="Q3193">
        <f t="shared" si="545"/>
        <v>100955</v>
      </c>
      <c r="R3193">
        <f t="shared" si="546"/>
        <v>100955</v>
      </c>
      <c r="S3193">
        <f t="shared" si="547"/>
        <v>100957</v>
      </c>
      <c r="T3193">
        <f t="shared" si="548"/>
        <v>100955</v>
      </c>
      <c r="U3193">
        <f t="shared" si="549"/>
        <v>203190</v>
      </c>
      <c r="V3193" s="7">
        <f>IFERROR(VLOOKUP(VALUE(L3193),工作表2!$A:$N,14,1)/50,0)</f>
        <v>1181654.33</v>
      </c>
      <c r="W3193" s="7">
        <f>IFERROR(VLOOKUP(VALUE(M3193),工作表2!$A:$N,14,1)/50,0)</f>
        <v>1181654.33</v>
      </c>
      <c r="X3193" s="7">
        <f>IFERROR(VLOOKUP(VALUE(N3193),工作表2!$A:$N,14,1)/50,0)</f>
        <v>1181654.33</v>
      </c>
      <c r="Y3193" s="7">
        <f>IFERROR(VLOOKUP(VALUE(O3193),工作表2!$A:$N,14,1)/50,0)</f>
        <v>1181654.33</v>
      </c>
      <c r="Z3193" s="7">
        <f>IFERROR(VLOOKUP(VALUE(P3193),工作表2!$A:$N,14,1)/50,0)</f>
        <v>1181654.33</v>
      </c>
      <c r="AA3193" s="7">
        <f>IFERROR(VLOOKUP(VALUE(Q3193),工作表2!$A:$N,14,1)/50,0)</f>
        <v>1181654.33</v>
      </c>
      <c r="AB3193" s="7">
        <f>IFERROR(VLOOKUP(VALUE(R3193),工作表2!$A:$N,14,1)/50,0)</f>
        <v>1181654.33</v>
      </c>
      <c r="AC3193" s="7">
        <f>IFERROR(VLOOKUP(VALUE(S3193),工作表2!$A:$N,14,1)/50,0)</f>
        <v>1181654.33</v>
      </c>
      <c r="AD3193" s="7">
        <f>IFERROR(VLOOKUP(VALUE(T3193),工作表2!$A:$N,14,1)/50,0)</f>
        <v>1181654.33</v>
      </c>
      <c r="AE3193" s="7">
        <f>IFERROR(VLOOKUP(VALUE(U3193),工作表2!$A:$N,14,1),0)</f>
        <v>180551206</v>
      </c>
      <c r="AF3193" s="7">
        <f t="shared" si="550"/>
        <v>191186094.97</v>
      </c>
    </row>
    <row r="3194" spans="1:32" x14ac:dyDescent="0.15">
      <c r="A3194" s="8">
        <v>103190</v>
      </c>
      <c r="B3194" s="3" t="s">
        <v>11629</v>
      </c>
      <c r="C3194" t="s">
        <v>11630</v>
      </c>
      <c r="D3194" t="s">
        <v>11631</v>
      </c>
      <c r="E3194" t="s">
        <v>11632</v>
      </c>
      <c r="F3194" t="s">
        <v>11633</v>
      </c>
      <c r="G3194" t="s">
        <v>11634</v>
      </c>
      <c r="H3194" t="s">
        <v>11635</v>
      </c>
      <c r="I3194" t="s">
        <v>11636</v>
      </c>
      <c r="J3194" t="s">
        <v>11637</v>
      </c>
      <c r="K3194" t="s">
        <v>11638</v>
      </c>
      <c r="L3194">
        <f t="shared" si="540"/>
        <v>100960</v>
      </c>
      <c r="M3194">
        <f t="shared" si="541"/>
        <v>100958</v>
      </c>
      <c r="N3194">
        <f t="shared" si="542"/>
        <v>100960</v>
      </c>
      <c r="O3194">
        <f t="shared" si="543"/>
        <v>100960</v>
      </c>
      <c r="P3194">
        <f t="shared" si="544"/>
        <v>100960</v>
      </c>
      <c r="Q3194">
        <f t="shared" si="545"/>
        <v>100960</v>
      </c>
      <c r="R3194">
        <f t="shared" si="546"/>
        <v>100960</v>
      </c>
      <c r="S3194">
        <f t="shared" si="547"/>
        <v>100959</v>
      </c>
      <c r="T3194">
        <f t="shared" si="548"/>
        <v>100959</v>
      </c>
      <c r="U3194">
        <f t="shared" si="549"/>
        <v>203191</v>
      </c>
      <c r="V3194" s="7">
        <f>IFERROR(VLOOKUP(VALUE(L3194),工作表2!$A:$N,14,1)/50,0)</f>
        <v>1189599.93</v>
      </c>
      <c r="W3194" s="7">
        <f>IFERROR(VLOOKUP(VALUE(M3194),工作表2!$A:$N,14,1)/50,0)</f>
        <v>1189599.93</v>
      </c>
      <c r="X3194" s="7">
        <f>IFERROR(VLOOKUP(VALUE(N3194),工作表2!$A:$N,14,1)/50,0)</f>
        <v>1189599.93</v>
      </c>
      <c r="Y3194" s="7">
        <f>IFERROR(VLOOKUP(VALUE(O3194),工作表2!$A:$N,14,1)/50,0)</f>
        <v>1189599.93</v>
      </c>
      <c r="Z3194" s="7">
        <f>IFERROR(VLOOKUP(VALUE(P3194),工作表2!$A:$N,14,1)/50,0)</f>
        <v>1189599.93</v>
      </c>
      <c r="AA3194" s="7">
        <f>IFERROR(VLOOKUP(VALUE(Q3194),工作表2!$A:$N,14,1)/50,0)</f>
        <v>1189599.93</v>
      </c>
      <c r="AB3194" s="7">
        <f>IFERROR(VLOOKUP(VALUE(R3194),工作表2!$A:$N,14,1)/50,0)</f>
        <v>1189599.93</v>
      </c>
      <c r="AC3194" s="7">
        <f>IFERROR(VLOOKUP(VALUE(S3194),工作表2!$A:$N,14,1)/50,0)</f>
        <v>1189599.93</v>
      </c>
      <c r="AD3194" s="7">
        <f>IFERROR(VLOOKUP(VALUE(T3194),工作表2!$A:$N,14,1)/50,0)</f>
        <v>1189599.93</v>
      </c>
      <c r="AE3194" s="7">
        <f>IFERROR(VLOOKUP(VALUE(U3194),工作表2!$A:$N,14,1),0)</f>
        <v>177880162</v>
      </c>
      <c r="AF3194" s="7">
        <f t="shared" si="550"/>
        <v>188586561.37</v>
      </c>
    </row>
    <row r="3195" spans="1:32" x14ac:dyDescent="0.15">
      <c r="A3195" s="8">
        <v>103191</v>
      </c>
      <c r="B3195" s="3" t="s">
        <v>11639</v>
      </c>
      <c r="C3195" t="s">
        <v>11640</v>
      </c>
      <c r="D3195" t="s">
        <v>11641</v>
      </c>
      <c r="E3195" t="s">
        <v>11632</v>
      </c>
      <c r="F3195" t="s">
        <v>11642</v>
      </c>
      <c r="G3195" t="s">
        <v>11643</v>
      </c>
      <c r="H3195" t="s">
        <v>11644</v>
      </c>
      <c r="I3195" t="s">
        <v>11636</v>
      </c>
      <c r="J3195" t="s">
        <v>11645</v>
      </c>
      <c r="K3195" t="s">
        <v>11646</v>
      </c>
      <c r="L3195">
        <f t="shared" si="540"/>
        <v>100959</v>
      </c>
      <c r="M3195">
        <f t="shared" si="541"/>
        <v>100960</v>
      </c>
      <c r="N3195">
        <f t="shared" si="542"/>
        <v>100959</v>
      </c>
      <c r="O3195">
        <f t="shared" si="543"/>
        <v>100960</v>
      </c>
      <c r="P3195">
        <f t="shared" si="544"/>
        <v>100959</v>
      </c>
      <c r="Q3195">
        <f t="shared" si="545"/>
        <v>100959</v>
      </c>
      <c r="R3195">
        <f t="shared" si="546"/>
        <v>100958</v>
      </c>
      <c r="S3195">
        <f t="shared" si="547"/>
        <v>100959</v>
      </c>
      <c r="T3195">
        <f t="shared" si="548"/>
        <v>100960</v>
      </c>
      <c r="U3195">
        <f t="shared" si="549"/>
        <v>203192</v>
      </c>
      <c r="V3195" s="7">
        <f>IFERROR(VLOOKUP(VALUE(L3195),工作表2!$A:$N,14,1)/50,0)</f>
        <v>1189599.93</v>
      </c>
      <c r="W3195" s="7">
        <f>IFERROR(VLOOKUP(VALUE(M3195),工作表2!$A:$N,14,1)/50,0)</f>
        <v>1189599.93</v>
      </c>
      <c r="X3195" s="7">
        <f>IFERROR(VLOOKUP(VALUE(N3195),工作表2!$A:$N,14,1)/50,0)</f>
        <v>1189599.93</v>
      </c>
      <c r="Y3195" s="7">
        <f>IFERROR(VLOOKUP(VALUE(O3195),工作表2!$A:$N,14,1)/50,0)</f>
        <v>1189599.93</v>
      </c>
      <c r="Z3195" s="7">
        <f>IFERROR(VLOOKUP(VALUE(P3195),工作表2!$A:$N,14,1)/50,0)</f>
        <v>1189599.93</v>
      </c>
      <c r="AA3195" s="7">
        <f>IFERROR(VLOOKUP(VALUE(Q3195),工作表2!$A:$N,14,1)/50,0)</f>
        <v>1189599.93</v>
      </c>
      <c r="AB3195" s="7">
        <f>IFERROR(VLOOKUP(VALUE(R3195),工作表2!$A:$N,14,1)/50,0)</f>
        <v>1189599.93</v>
      </c>
      <c r="AC3195" s="7">
        <f>IFERROR(VLOOKUP(VALUE(S3195),工作表2!$A:$N,14,1)/50,0)</f>
        <v>1189599.93</v>
      </c>
      <c r="AD3195" s="7">
        <f>IFERROR(VLOOKUP(VALUE(T3195),工作表2!$A:$N,14,1)/50,0)</f>
        <v>1189599.93</v>
      </c>
      <c r="AE3195" s="7">
        <f>IFERROR(VLOOKUP(VALUE(U3195),工作表2!$A:$N,14,1),0)</f>
        <v>177967781</v>
      </c>
      <c r="AF3195" s="7">
        <f t="shared" si="550"/>
        <v>188674180.37</v>
      </c>
    </row>
    <row r="3196" spans="1:32" x14ac:dyDescent="0.15">
      <c r="A3196" s="8">
        <v>103192</v>
      </c>
      <c r="B3196" s="3" t="s">
        <v>11639</v>
      </c>
      <c r="C3196" t="s">
        <v>11647</v>
      </c>
      <c r="D3196" t="s">
        <v>11641</v>
      </c>
      <c r="E3196" t="s">
        <v>11648</v>
      </c>
      <c r="F3196" t="s">
        <v>11633</v>
      </c>
      <c r="G3196" t="s">
        <v>11643</v>
      </c>
      <c r="H3196" t="s">
        <v>11635</v>
      </c>
      <c r="I3196" t="s">
        <v>11649</v>
      </c>
      <c r="J3196" t="s">
        <v>11637</v>
      </c>
      <c r="K3196" t="s">
        <v>11650</v>
      </c>
      <c r="L3196">
        <f t="shared" si="540"/>
        <v>100959</v>
      </c>
      <c r="M3196">
        <f t="shared" si="541"/>
        <v>100959</v>
      </c>
      <c r="N3196">
        <f t="shared" si="542"/>
        <v>100959</v>
      </c>
      <c r="O3196">
        <f t="shared" si="543"/>
        <v>100958</v>
      </c>
      <c r="P3196">
        <f t="shared" si="544"/>
        <v>100960</v>
      </c>
      <c r="Q3196">
        <f t="shared" si="545"/>
        <v>100959</v>
      </c>
      <c r="R3196">
        <f t="shared" si="546"/>
        <v>100960</v>
      </c>
      <c r="S3196">
        <f t="shared" si="547"/>
        <v>100960</v>
      </c>
      <c r="T3196">
        <f t="shared" si="548"/>
        <v>100959</v>
      </c>
      <c r="U3196">
        <f t="shared" si="549"/>
        <v>203193</v>
      </c>
      <c r="V3196" s="7">
        <f>IFERROR(VLOOKUP(VALUE(L3196),工作表2!$A:$N,14,1)/50,0)</f>
        <v>1189599.93</v>
      </c>
      <c r="W3196" s="7">
        <f>IFERROR(VLOOKUP(VALUE(M3196),工作表2!$A:$N,14,1)/50,0)</f>
        <v>1189599.93</v>
      </c>
      <c r="X3196" s="7">
        <f>IFERROR(VLOOKUP(VALUE(N3196),工作表2!$A:$N,14,1)/50,0)</f>
        <v>1189599.93</v>
      </c>
      <c r="Y3196" s="7">
        <f>IFERROR(VLOOKUP(VALUE(O3196),工作表2!$A:$N,14,1)/50,0)</f>
        <v>1189599.93</v>
      </c>
      <c r="Z3196" s="7">
        <f>IFERROR(VLOOKUP(VALUE(P3196),工作表2!$A:$N,14,1)/50,0)</f>
        <v>1189599.93</v>
      </c>
      <c r="AA3196" s="7">
        <f>IFERROR(VLOOKUP(VALUE(Q3196),工作表2!$A:$N,14,1)/50,0)</f>
        <v>1189599.93</v>
      </c>
      <c r="AB3196" s="7">
        <f>IFERROR(VLOOKUP(VALUE(R3196),工作表2!$A:$N,14,1)/50,0)</f>
        <v>1189599.93</v>
      </c>
      <c r="AC3196" s="7">
        <f>IFERROR(VLOOKUP(VALUE(S3196),工作表2!$A:$N,14,1)/50,0)</f>
        <v>1189599.93</v>
      </c>
      <c r="AD3196" s="7">
        <f>IFERROR(VLOOKUP(VALUE(T3196),工作表2!$A:$N,14,1)/50,0)</f>
        <v>1189599.93</v>
      </c>
      <c r="AE3196" s="7">
        <f>IFERROR(VLOOKUP(VALUE(U3196),工作表2!$A:$N,14,1),0)</f>
        <v>178055432</v>
      </c>
      <c r="AF3196" s="7">
        <f t="shared" si="550"/>
        <v>188761831.37</v>
      </c>
    </row>
    <row r="3197" spans="1:32" x14ac:dyDescent="0.15">
      <c r="A3197" s="8">
        <v>103193</v>
      </c>
      <c r="B3197" s="3" t="s">
        <v>11651</v>
      </c>
      <c r="C3197" t="s">
        <v>11640</v>
      </c>
      <c r="D3197" t="s">
        <v>11641</v>
      </c>
      <c r="E3197" t="s">
        <v>11632</v>
      </c>
      <c r="F3197" t="s">
        <v>11633</v>
      </c>
      <c r="G3197" t="s">
        <v>11634</v>
      </c>
      <c r="H3197" t="s">
        <v>11644</v>
      </c>
      <c r="I3197" t="s">
        <v>11649</v>
      </c>
      <c r="J3197" t="s">
        <v>11652</v>
      </c>
      <c r="K3197" t="s">
        <v>11653</v>
      </c>
      <c r="L3197">
        <f t="shared" si="540"/>
        <v>100958</v>
      </c>
      <c r="M3197">
        <f t="shared" si="541"/>
        <v>100960</v>
      </c>
      <c r="N3197">
        <f t="shared" si="542"/>
        <v>100959</v>
      </c>
      <c r="O3197">
        <f t="shared" si="543"/>
        <v>100960</v>
      </c>
      <c r="P3197">
        <f t="shared" si="544"/>
        <v>100960</v>
      </c>
      <c r="Q3197">
        <f t="shared" si="545"/>
        <v>100960</v>
      </c>
      <c r="R3197">
        <f t="shared" si="546"/>
        <v>100958</v>
      </c>
      <c r="S3197">
        <f t="shared" si="547"/>
        <v>100960</v>
      </c>
      <c r="T3197">
        <f t="shared" si="548"/>
        <v>100958</v>
      </c>
      <c r="U3197">
        <f t="shared" si="549"/>
        <v>203194</v>
      </c>
      <c r="V3197" s="7">
        <f>IFERROR(VLOOKUP(VALUE(L3197),工作表2!$A:$N,14,1)/50,0)</f>
        <v>1189599.93</v>
      </c>
      <c r="W3197" s="7">
        <f>IFERROR(VLOOKUP(VALUE(M3197),工作表2!$A:$N,14,1)/50,0)</f>
        <v>1189599.93</v>
      </c>
      <c r="X3197" s="7">
        <f>IFERROR(VLOOKUP(VALUE(N3197),工作表2!$A:$N,14,1)/50,0)</f>
        <v>1189599.93</v>
      </c>
      <c r="Y3197" s="7">
        <f>IFERROR(VLOOKUP(VALUE(O3197),工作表2!$A:$N,14,1)/50,0)</f>
        <v>1189599.93</v>
      </c>
      <c r="Z3197" s="7">
        <f>IFERROR(VLOOKUP(VALUE(P3197),工作表2!$A:$N,14,1)/50,0)</f>
        <v>1189599.93</v>
      </c>
      <c r="AA3197" s="7">
        <f>IFERROR(VLOOKUP(VALUE(Q3197),工作表2!$A:$N,14,1)/50,0)</f>
        <v>1189599.93</v>
      </c>
      <c r="AB3197" s="7">
        <f>IFERROR(VLOOKUP(VALUE(R3197),工作表2!$A:$N,14,1)/50,0)</f>
        <v>1189599.93</v>
      </c>
      <c r="AC3197" s="7">
        <f>IFERROR(VLOOKUP(VALUE(S3197),工作表2!$A:$N,14,1)/50,0)</f>
        <v>1189599.93</v>
      </c>
      <c r="AD3197" s="7">
        <f>IFERROR(VLOOKUP(VALUE(T3197),工作表2!$A:$N,14,1)/50,0)</f>
        <v>1189599.93</v>
      </c>
      <c r="AE3197" s="7">
        <f>IFERROR(VLOOKUP(VALUE(U3197),工作表2!$A:$N,14,1),0)</f>
        <v>181232485.5</v>
      </c>
      <c r="AF3197" s="7">
        <f t="shared" si="550"/>
        <v>191938884.87</v>
      </c>
    </row>
    <row r="3198" spans="1:32" x14ac:dyDescent="0.15">
      <c r="A3198" s="8">
        <v>103194</v>
      </c>
      <c r="B3198" s="3" t="s">
        <v>11629</v>
      </c>
      <c r="C3198" t="s">
        <v>11640</v>
      </c>
      <c r="D3198" t="s">
        <v>11654</v>
      </c>
      <c r="E3198" t="s">
        <v>11655</v>
      </c>
      <c r="F3198" t="s">
        <v>11633</v>
      </c>
      <c r="G3198" t="s">
        <v>11634</v>
      </c>
      <c r="H3198" t="s">
        <v>11644</v>
      </c>
      <c r="I3198" t="s">
        <v>11636</v>
      </c>
      <c r="J3198" t="s">
        <v>11637</v>
      </c>
      <c r="K3198" t="s">
        <v>11656</v>
      </c>
      <c r="L3198">
        <f t="shared" si="540"/>
        <v>100960</v>
      </c>
      <c r="M3198">
        <f t="shared" si="541"/>
        <v>100960</v>
      </c>
      <c r="N3198">
        <f t="shared" si="542"/>
        <v>100958</v>
      </c>
      <c r="O3198">
        <f t="shared" si="543"/>
        <v>100959</v>
      </c>
      <c r="P3198">
        <f t="shared" si="544"/>
        <v>100960</v>
      </c>
      <c r="Q3198">
        <f t="shared" si="545"/>
        <v>100960</v>
      </c>
      <c r="R3198">
        <f t="shared" si="546"/>
        <v>100958</v>
      </c>
      <c r="S3198">
        <f t="shared" si="547"/>
        <v>100959</v>
      </c>
      <c r="T3198">
        <f t="shared" si="548"/>
        <v>100959</v>
      </c>
      <c r="U3198">
        <f t="shared" si="549"/>
        <v>203195</v>
      </c>
      <c r="V3198" s="7">
        <f>IFERROR(VLOOKUP(VALUE(L3198),工作表2!$A:$N,14,1)/50,0)</f>
        <v>1189599.93</v>
      </c>
      <c r="W3198" s="7">
        <f>IFERROR(VLOOKUP(VALUE(M3198),工作表2!$A:$N,14,1)/50,0)</f>
        <v>1189599.93</v>
      </c>
      <c r="X3198" s="7">
        <f>IFERROR(VLOOKUP(VALUE(N3198),工作表2!$A:$N,14,1)/50,0)</f>
        <v>1189599.93</v>
      </c>
      <c r="Y3198" s="7">
        <f>IFERROR(VLOOKUP(VALUE(O3198),工作表2!$A:$N,14,1)/50,0)</f>
        <v>1189599.93</v>
      </c>
      <c r="Z3198" s="7">
        <f>IFERROR(VLOOKUP(VALUE(P3198),工作表2!$A:$N,14,1)/50,0)</f>
        <v>1189599.93</v>
      </c>
      <c r="AA3198" s="7">
        <f>IFERROR(VLOOKUP(VALUE(Q3198),工作表2!$A:$N,14,1)/50,0)</f>
        <v>1189599.93</v>
      </c>
      <c r="AB3198" s="7">
        <f>IFERROR(VLOOKUP(VALUE(R3198),工作表2!$A:$N,14,1)/50,0)</f>
        <v>1189599.93</v>
      </c>
      <c r="AC3198" s="7">
        <f>IFERROR(VLOOKUP(VALUE(S3198),工作表2!$A:$N,14,1)/50,0)</f>
        <v>1189599.93</v>
      </c>
      <c r="AD3198" s="7">
        <f>IFERROR(VLOOKUP(VALUE(T3198),工作表2!$A:$N,14,1)/50,0)</f>
        <v>1189599.93</v>
      </c>
      <c r="AE3198" s="7">
        <f>IFERROR(VLOOKUP(VALUE(U3198),工作表2!$A:$N,14,1),0)</f>
        <v>178230830.5</v>
      </c>
      <c r="AF3198" s="7">
        <f t="shared" si="550"/>
        <v>188937229.87</v>
      </c>
    </row>
    <row r="3199" spans="1:32" x14ac:dyDescent="0.15">
      <c r="A3199" s="8">
        <v>103195</v>
      </c>
      <c r="B3199" s="3" t="s">
        <v>11651</v>
      </c>
      <c r="C3199" t="s">
        <v>11647</v>
      </c>
      <c r="D3199" t="s">
        <v>11641</v>
      </c>
      <c r="E3199" t="s">
        <v>11648</v>
      </c>
      <c r="F3199" t="s">
        <v>11642</v>
      </c>
      <c r="G3199" t="s">
        <v>11643</v>
      </c>
      <c r="H3199" t="s">
        <v>11644</v>
      </c>
      <c r="I3199" t="s">
        <v>11649</v>
      </c>
      <c r="J3199" t="s">
        <v>11637</v>
      </c>
      <c r="K3199" t="s">
        <v>11657</v>
      </c>
      <c r="L3199">
        <f t="shared" si="540"/>
        <v>100958</v>
      </c>
      <c r="M3199">
        <f t="shared" si="541"/>
        <v>100959</v>
      </c>
      <c r="N3199">
        <f t="shared" si="542"/>
        <v>100959</v>
      </c>
      <c r="O3199">
        <f t="shared" si="543"/>
        <v>100958</v>
      </c>
      <c r="P3199">
        <f t="shared" si="544"/>
        <v>100959</v>
      </c>
      <c r="Q3199">
        <f t="shared" si="545"/>
        <v>100959</v>
      </c>
      <c r="R3199">
        <f t="shared" si="546"/>
        <v>100958</v>
      </c>
      <c r="S3199">
        <f t="shared" si="547"/>
        <v>100960</v>
      </c>
      <c r="T3199">
        <f t="shared" si="548"/>
        <v>100959</v>
      </c>
      <c r="U3199">
        <f t="shared" si="549"/>
        <v>203196</v>
      </c>
      <c r="V3199" s="7">
        <f>IFERROR(VLOOKUP(VALUE(L3199),工作表2!$A:$N,14,1)/50,0)</f>
        <v>1189599.93</v>
      </c>
      <c r="W3199" s="7">
        <f>IFERROR(VLOOKUP(VALUE(M3199),工作表2!$A:$N,14,1)/50,0)</f>
        <v>1189599.93</v>
      </c>
      <c r="X3199" s="7">
        <f>IFERROR(VLOOKUP(VALUE(N3199),工作表2!$A:$N,14,1)/50,0)</f>
        <v>1189599.93</v>
      </c>
      <c r="Y3199" s="7">
        <f>IFERROR(VLOOKUP(VALUE(O3199),工作表2!$A:$N,14,1)/50,0)</f>
        <v>1189599.93</v>
      </c>
      <c r="Z3199" s="7">
        <f>IFERROR(VLOOKUP(VALUE(P3199),工作表2!$A:$N,14,1)/50,0)</f>
        <v>1189599.93</v>
      </c>
      <c r="AA3199" s="7">
        <f>IFERROR(VLOOKUP(VALUE(Q3199),工作表2!$A:$N,14,1)/50,0)</f>
        <v>1189599.93</v>
      </c>
      <c r="AB3199" s="7">
        <f>IFERROR(VLOOKUP(VALUE(R3199),工作表2!$A:$N,14,1)/50,0)</f>
        <v>1189599.93</v>
      </c>
      <c r="AC3199" s="7">
        <f>IFERROR(VLOOKUP(VALUE(S3199),工作表2!$A:$N,14,1)/50,0)</f>
        <v>1189599.93</v>
      </c>
      <c r="AD3199" s="7">
        <f>IFERROR(VLOOKUP(VALUE(T3199),工作表2!$A:$N,14,1)/50,0)</f>
        <v>1189599.93</v>
      </c>
      <c r="AE3199" s="7">
        <f>IFERROR(VLOOKUP(VALUE(U3199),工作表2!$A:$N,14,1),0)</f>
        <v>178318577</v>
      </c>
      <c r="AF3199" s="7">
        <f t="shared" si="550"/>
        <v>189024976.37</v>
      </c>
    </row>
    <row r="3200" spans="1:32" x14ac:dyDescent="0.15">
      <c r="A3200" s="8">
        <v>103196</v>
      </c>
      <c r="B3200" s="3" t="s">
        <v>11629</v>
      </c>
      <c r="C3200" t="s">
        <v>11630</v>
      </c>
      <c r="D3200" t="s">
        <v>11631</v>
      </c>
      <c r="E3200" t="s">
        <v>11655</v>
      </c>
      <c r="F3200" t="s">
        <v>11642</v>
      </c>
      <c r="G3200" t="s">
        <v>11643</v>
      </c>
      <c r="H3200" t="s">
        <v>11658</v>
      </c>
      <c r="I3200" t="s">
        <v>11649</v>
      </c>
      <c r="J3200" t="s">
        <v>11645</v>
      </c>
      <c r="K3200" t="s">
        <v>11659</v>
      </c>
      <c r="L3200">
        <f t="shared" si="540"/>
        <v>100960</v>
      </c>
      <c r="M3200">
        <f t="shared" si="541"/>
        <v>100958</v>
      </c>
      <c r="N3200">
        <f t="shared" si="542"/>
        <v>100960</v>
      </c>
      <c r="O3200">
        <f t="shared" si="543"/>
        <v>100959</v>
      </c>
      <c r="P3200">
        <f t="shared" si="544"/>
        <v>100959</v>
      </c>
      <c r="Q3200">
        <f t="shared" si="545"/>
        <v>100959</v>
      </c>
      <c r="R3200">
        <f t="shared" si="546"/>
        <v>100959</v>
      </c>
      <c r="S3200">
        <f t="shared" si="547"/>
        <v>100960</v>
      </c>
      <c r="T3200">
        <f t="shared" si="548"/>
        <v>100960</v>
      </c>
      <c r="U3200">
        <f t="shared" si="549"/>
        <v>203197</v>
      </c>
      <c r="V3200" s="7">
        <f>IFERROR(VLOOKUP(VALUE(L3200),工作表2!$A:$N,14,1)/50,0)</f>
        <v>1189599.93</v>
      </c>
      <c r="W3200" s="7">
        <f>IFERROR(VLOOKUP(VALUE(M3200),工作表2!$A:$N,14,1)/50,0)</f>
        <v>1189599.93</v>
      </c>
      <c r="X3200" s="7">
        <f>IFERROR(VLOOKUP(VALUE(N3200),工作表2!$A:$N,14,1)/50,0)</f>
        <v>1189599.93</v>
      </c>
      <c r="Y3200" s="7">
        <f>IFERROR(VLOOKUP(VALUE(O3200),工作表2!$A:$N,14,1)/50,0)</f>
        <v>1189599.93</v>
      </c>
      <c r="Z3200" s="7">
        <f>IFERROR(VLOOKUP(VALUE(P3200),工作表2!$A:$N,14,1)/50,0)</f>
        <v>1189599.93</v>
      </c>
      <c r="AA3200" s="7">
        <f>IFERROR(VLOOKUP(VALUE(Q3200),工作表2!$A:$N,14,1)/50,0)</f>
        <v>1189599.93</v>
      </c>
      <c r="AB3200" s="7">
        <f>IFERROR(VLOOKUP(VALUE(R3200),工作表2!$A:$N,14,1)/50,0)</f>
        <v>1189599.93</v>
      </c>
      <c r="AC3200" s="7">
        <f>IFERROR(VLOOKUP(VALUE(S3200),工作表2!$A:$N,14,1)/50,0)</f>
        <v>1189599.93</v>
      </c>
      <c r="AD3200" s="7">
        <f>IFERROR(VLOOKUP(VALUE(T3200),工作表2!$A:$N,14,1)/50,0)</f>
        <v>1189599.93</v>
      </c>
      <c r="AE3200" s="7">
        <f>IFERROR(VLOOKUP(VALUE(U3200),工作表2!$A:$N,14,1),0)</f>
        <v>181499073.5</v>
      </c>
      <c r="AF3200" s="7">
        <f t="shared" si="550"/>
        <v>192205472.87</v>
      </c>
    </row>
    <row r="3201" spans="1:32" x14ac:dyDescent="0.15">
      <c r="A3201" s="8">
        <v>103197</v>
      </c>
      <c r="B3201" s="3" t="s">
        <v>11639</v>
      </c>
      <c r="C3201" t="s">
        <v>11647</v>
      </c>
      <c r="D3201" t="s">
        <v>11654</v>
      </c>
      <c r="E3201" t="s">
        <v>11648</v>
      </c>
      <c r="F3201" t="s">
        <v>11642</v>
      </c>
      <c r="G3201" t="s">
        <v>11660</v>
      </c>
      <c r="H3201" t="s">
        <v>11644</v>
      </c>
      <c r="I3201" t="s">
        <v>11649</v>
      </c>
      <c r="J3201" t="s">
        <v>11637</v>
      </c>
      <c r="K3201" t="s">
        <v>11661</v>
      </c>
      <c r="L3201">
        <f t="shared" si="540"/>
        <v>100959</v>
      </c>
      <c r="M3201">
        <f t="shared" si="541"/>
        <v>100959</v>
      </c>
      <c r="N3201">
        <f t="shared" si="542"/>
        <v>100958</v>
      </c>
      <c r="O3201">
        <f t="shared" si="543"/>
        <v>100958</v>
      </c>
      <c r="P3201">
        <f t="shared" si="544"/>
        <v>100959</v>
      </c>
      <c r="Q3201">
        <f t="shared" si="545"/>
        <v>100958</v>
      </c>
      <c r="R3201">
        <f t="shared" si="546"/>
        <v>100958</v>
      </c>
      <c r="S3201">
        <f t="shared" si="547"/>
        <v>100960</v>
      </c>
      <c r="T3201">
        <f t="shared" si="548"/>
        <v>100959</v>
      </c>
      <c r="U3201">
        <f t="shared" si="549"/>
        <v>203198</v>
      </c>
      <c r="V3201" s="7">
        <f>IFERROR(VLOOKUP(VALUE(L3201),工作表2!$A:$N,14,1)/50,0)</f>
        <v>1189599.93</v>
      </c>
      <c r="W3201" s="7">
        <f>IFERROR(VLOOKUP(VALUE(M3201),工作表2!$A:$N,14,1)/50,0)</f>
        <v>1189599.93</v>
      </c>
      <c r="X3201" s="7">
        <f>IFERROR(VLOOKUP(VALUE(N3201),工作表2!$A:$N,14,1)/50,0)</f>
        <v>1189599.93</v>
      </c>
      <c r="Y3201" s="7">
        <f>IFERROR(VLOOKUP(VALUE(O3201),工作表2!$A:$N,14,1)/50,0)</f>
        <v>1189599.93</v>
      </c>
      <c r="Z3201" s="7">
        <f>IFERROR(VLOOKUP(VALUE(P3201),工作表2!$A:$N,14,1)/50,0)</f>
        <v>1189599.93</v>
      </c>
      <c r="AA3201" s="7">
        <f>IFERROR(VLOOKUP(VALUE(Q3201),工作表2!$A:$N,14,1)/50,0)</f>
        <v>1189599.93</v>
      </c>
      <c r="AB3201" s="7">
        <f>IFERROR(VLOOKUP(VALUE(R3201),工作表2!$A:$N,14,1)/50,0)</f>
        <v>1189599.93</v>
      </c>
      <c r="AC3201" s="7">
        <f>IFERROR(VLOOKUP(VALUE(S3201),工作表2!$A:$N,14,1)/50,0)</f>
        <v>1189599.93</v>
      </c>
      <c r="AD3201" s="7">
        <f>IFERROR(VLOOKUP(VALUE(T3201),工作表2!$A:$N,14,1)/50,0)</f>
        <v>1189599.93</v>
      </c>
      <c r="AE3201" s="7">
        <f>IFERROR(VLOOKUP(VALUE(U3201),工作表2!$A:$N,14,1),0)</f>
        <v>180102961.5</v>
      </c>
      <c r="AF3201" s="7">
        <f t="shared" si="550"/>
        <v>190809360.87</v>
      </c>
    </row>
    <row r="3202" spans="1:32" x14ac:dyDescent="0.15">
      <c r="A3202" s="8">
        <v>103198</v>
      </c>
      <c r="B3202" s="3" t="s">
        <v>11651</v>
      </c>
      <c r="C3202" t="s">
        <v>11640</v>
      </c>
      <c r="D3202" t="s">
        <v>11654</v>
      </c>
      <c r="E3202" t="s">
        <v>11632</v>
      </c>
      <c r="F3202" t="s">
        <v>11633</v>
      </c>
      <c r="G3202" t="s">
        <v>11634</v>
      </c>
      <c r="H3202" t="s">
        <v>11644</v>
      </c>
      <c r="I3202" t="s">
        <v>11649</v>
      </c>
      <c r="J3202" t="s">
        <v>11652</v>
      </c>
      <c r="K3202" t="s">
        <v>11662</v>
      </c>
      <c r="L3202">
        <f t="shared" si="540"/>
        <v>100958</v>
      </c>
      <c r="M3202">
        <f t="shared" si="541"/>
        <v>100960</v>
      </c>
      <c r="N3202">
        <f t="shared" si="542"/>
        <v>100958</v>
      </c>
      <c r="O3202">
        <f t="shared" si="543"/>
        <v>100960</v>
      </c>
      <c r="P3202">
        <f t="shared" si="544"/>
        <v>100960</v>
      </c>
      <c r="Q3202">
        <f t="shared" si="545"/>
        <v>100960</v>
      </c>
      <c r="R3202">
        <f t="shared" si="546"/>
        <v>100958</v>
      </c>
      <c r="S3202">
        <f t="shared" si="547"/>
        <v>100960</v>
      </c>
      <c r="T3202">
        <f t="shared" si="548"/>
        <v>100958</v>
      </c>
      <c r="U3202">
        <f t="shared" si="549"/>
        <v>203199</v>
      </c>
      <c r="V3202" s="7">
        <f>IFERROR(VLOOKUP(VALUE(L3202),工作表2!$A:$N,14,1)/50,0)</f>
        <v>1189599.93</v>
      </c>
      <c r="W3202" s="7">
        <f>IFERROR(VLOOKUP(VALUE(M3202),工作表2!$A:$N,14,1)/50,0)</f>
        <v>1189599.93</v>
      </c>
      <c r="X3202" s="7">
        <f>IFERROR(VLOOKUP(VALUE(N3202),工作表2!$A:$N,14,1)/50,0)</f>
        <v>1189599.93</v>
      </c>
      <c r="Y3202" s="7">
        <f>IFERROR(VLOOKUP(VALUE(O3202),工作表2!$A:$N,14,1)/50,0)</f>
        <v>1189599.93</v>
      </c>
      <c r="Z3202" s="7">
        <f>IFERROR(VLOOKUP(VALUE(P3202),工作表2!$A:$N,14,1)/50,0)</f>
        <v>1189599.93</v>
      </c>
      <c r="AA3202" s="7">
        <f>IFERROR(VLOOKUP(VALUE(Q3202),工作表2!$A:$N,14,1)/50,0)</f>
        <v>1189599.93</v>
      </c>
      <c r="AB3202" s="7">
        <f>IFERROR(VLOOKUP(VALUE(R3202),工作表2!$A:$N,14,1)/50,0)</f>
        <v>1189599.93</v>
      </c>
      <c r="AC3202" s="7">
        <f>IFERROR(VLOOKUP(VALUE(S3202),工作表2!$A:$N,14,1)/50,0)</f>
        <v>1189599.93</v>
      </c>
      <c r="AD3202" s="7">
        <f>IFERROR(VLOOKUP(VALUE(T3202),工作表2!$A:$N,14,1)/50,0)</f>
        <v>1189599.93</v>
      </c>
      <c r="AE3202" s="7">
        <f>IFERROR(VLOOKUP(VALUE(U3202),工作表2!$A:$N,14,1),0)</f>
        <v>180810376</v>
      </c>
      <c r="AF3202" s="7">
        <f t="shared" si="550"/>
        <v>191516775.37</v>
      </c>
    </row>
    <row r="3203" spans="1:32" x14ac:dyDescent="0.15">
      <c r="A3203" s="8">
        <v>103199</v>
      </c>
      <c r="B3203" s="3" t="s">
        <v>11629</v>
      </c>
      <c r="C3203" t="s">
        <v>11630</v>
      </c>
      <c r="D3203" t="s">
        <v>11641</v>
      </c>
      <c r="E3203" t="s">
        <v>11655</v>
      </c>
      <c r="F3203" t="s">
        <v>11633</v>
      </c>
      <c r="G3203" t="s">
        <v>11634</v>
      </c>
      <c r="H3203" t="s">
        <v>11644</v>
      </c>
      <c r="I3203" t="s">
        <v>11663</v>
      </c>
      <c r="J3203" t="s">
        <v>11652</v>
      </c>
      <c r="K3203" t="s">
        <v>11664</v>
      </c>
      <c r="L3203">
        <f t="shared" si="540"/>
        <v>100960</v>
      </c>
      <c r="M3203">
        <f t="shared" si="541"/>
        <v>100958</v>
      </c>
      <c r="N3203">
        <f t="shared" si="542"/>
        <v>100959</v>
      </c>
      <c r="O3203">
        <f t="shared" si="543"/>
        <v>100959</v>
      </c>
      <c r="P3203">
        <f t="shared" si="544"/>
        <v>100960</v>
      </c>
      <c r="Q3203">
        <f t="shared" si="545"/>
        <v>100960</v>
      </c>
      <c r="R3203">
        <f t="shared" si="546"/>
        <v>100958</v>
      </c>
      <c r="S3203">
        <f t="shared" si="547"/>
        <v>100958</v>
      </c>
      <c r="T3203">
        <f t="shared" si="548"/>
        <v>100958</v>
      </c>
      <c r="U3203">
        <f t="shared" si="549"/>
        <v>203200</v>
      </c>
      <c r="V3203" s="7">
        <f>IFERROR(VLOOKUP(VALUE(L3203),工作表2!$A:$N,14,1)/50,0)</f>
        <v>1189599.93</v>
      </c>
      <c r="W3203" s="7">
        <f>IFERROR(VLOOKUP(VALUE(M3203),工作表2!$A:$N,14,1)/50,0)</f>
        <v>1189599.93</v>
      </c>
      <c r="X3203" s="7">
        <f>IFERROR(VLOOKUP(VALUE(N3203),工作表2!$A:$N,14,1)/50,0)</f>
        <v>1189599.93</v>
      </c>
      <c r="Y3203" s="7">
        <f>IFERROR(VLOOKUP(VALUE(O3203),工作表2!$A:$N,14,1)/50,0)</f>
        <v>1189599.93</v>
      </c>
      <c r="Z3203" s="7">
        <f>IFERROR(VLOOKUP(VALUE(P3203),工作表2!$A:$N,14,1)/50,0)</f>
        <v>1189599.93</v>
      </c>
      <c r="AA3203" s="7">
        <f>IFERROR(VLOOKUP(VALUE(Q3203),工作表2!$A:$N,14,1)/50,0)</f>
        <v>1189599.93</v>
      </c>
      <c r="AB3203" s="7">
        <f>IFERROR(VLOOKUP(VALUE(R3203),工作表2!$A:$N,14,1)/50,0)</f>
        <v>1189599.93</v>
      </c>
      <c r="AC3203" s="7">
        <f>IFERROR(VLOOKUP(VALUE(S3203),工作表2!$A:$N,14,1)/50,0)</f>
        <v>1189599.93</v>
      </c>
      <c r="AD3203" s="7">
        <f>IFERROR(VLOOKUP(VALUE(T3203),工作表2!$A:$N,14,1)/50,0)</f>
        <v>1189599.93</v>
      </c>
      <c r="AE3203" s="7">
        <f>IFERROR(VLOOKUP(VALUE(U3203),工作表2!$A:$N,14,1),0)</f>
        <v>181765957</v>
      </c>
      <c r="AF3203" s="7">
        <f t="shared" si="550"/>
        <v>192472356.37</v>
      </c>
    </row>
    <row r="3204" spans="1:32" x14ac:dyDescent="0.15">
      <c r="A3204" s="8">
        <v>103200</v>
      </c>
      <c r="B3204" s="3" t="s">
        <v>11665</v>
      </c>
      <c r="C3204" t="s">
        <v>11666</v>
      </c>
      <c r="D3204" t="s">
        <v>11667</v>
      </c>
      <c r="E3204" t="s">
        <v>11668</v>
      </c>
      <c r="F3204" t="s">
        <v>11669</v>
      </c>
      <c r="G3204" t="s">
        <v>11670</v>
      </c>
      <c r="H3204" t="s">
        <v>11671</v>
      </c>
      <c r="I3204" t="s">
        <v>11672</v>
      </c>
      <c r="J3204" t="s">
        <v>11673</v>
      </c>
      <c r="K3204" t="s">
        <v>11674</v>
      </c>
      <c r="L3204">
        <f t="shared" si="540"/>
        <v>100962</v>
      </c>
      <c r="M3204">
        <f t="shared" si="541"/>
        <v>100962</v>
      </c>
      <c r="N3204">
        <f t="shared" si="542"/>
        <v>100961</v>
      </c>
      <c r="O3204">
        <f t="shared" si="543"/>
        <v>100961</v>
      </c>
      <c r="P3204">
        <f t="shared" si="544"/>
        <v>100963</v>
      </c>
      <c r="Q3204">
        <f t="shared" si="545"/>
        <v>100962</v>
      </c>
      <c r="R3204">
        <f t="shared" si="546"/>
        <v>100963</v>
      </c>
      <c r="S3204">
        <f t="shared" si="547"/>
        <v>100963</v>
      </c>
      <c r="T3204">
        <f t="shared" si="548"/>
        <v>100961</v>
      </c>
      <c r="U3204">
        <f t="shared" si="549"/>
        <v>203201</v>
      </c>
      <c r="V3204" s="7">
        <f>IFERROR(VLOOKUP(VALUE(L3204),工作表2!$A:$N,14,1)/50,0)</f>
        <v>1197545.53</v>
      </c>
      <c r="W3204" s="7">
        <f>IFERROR(VLOOKUP(VALUE(M3204),工作表2!$A:$N,14,1)/50,0)</f>
        <v>1197545.53</v>
      </c>
      <c r="X3204" s="7">
        <f>IFERROR(VLOOKUP(VALUE(N3204),工作表2!$A:$N,14,1)/50,0)</f>
        <v>1197545.53</v>
      </c>
      <c r="Y3204" s="7">
        <f>IFERROR(VLOOKUP(VALUE(O3204),工作表2!$A:$N,14,1)/50,0)</f>
        <v>1197545.53</v>
      </c>
      <c r="Z3204" s="7">
        <f>IFERROR(VLOOKUP(VALUE(P3204),工作表2!$A:$N,14,1)/50,0)</f>
        <v>1197545.53</v>
      </c>
      <c r="AA3204" s="7">
        <f>IFERROR(VLOOKUP(VALUE(Q3204),工作表2!$A:$N,14,1)/50,0)</f>
        <v>1197545.53</v>
      </c>
      <c r="AB3204" s="7">
        <f>IFERROR(VLOOKUP(VALUE(R3204),工作表2!$A:$N,14,1)/50,0)</f>
        <v>1197545.53</v>
      </c>
      <c r="AC3204" s="7">
        <f>IFERROR(VLOOKUP(VALUE(S3204),工作表2!$A:$N,14,1)/50,0)</f>
        <v>1197545.53</v>
      </c>
      <c r="AD3204" s="7">
        <f>IFERROR(VLOOKUP(VALUE(T3204),工作表2!$A:$N,14,1)/50,0)</f>
        <v>1197545.53</v>
      </c>
      <c r="AE3204" s="7">
        <f>IFERROR(VLOOKUP(VALUE(U3204),工作表2!$A:$N,14,1),0)</f>
        <v>179077130</v>
      </c>
      <c r="AF3204" s="7">
        <f t="shared" si="550"/>
        <v>189855039.77000001</v>
      </c>
    </row>
    <row r="3205" spans="1:32" x14ac:dyDescent="0.15">
      <c r="A3205" s="8">
        <v>103201</v>
      </c>
      <c r="B3205" s="3" t="s">
        <v>11665</v>
      </c>
      <c r="C3205" t="s">
        <v>11675</v>
      </c>
      <c r="D3205" t="s">
        <v>11676</v>
      </c>
      <c r="E3205" t="s">
        <v>11668</v>
      </c>
      <c r="F3205" t="s">
        <v>11677</v>
      </c>
      <c r="G3205" t="s">
        <v>11678</v>
      </c>
      <c r="H3205" t="s">
        <v>11679</v>
      </c>
      <c r="I3205" t="s">
        <v>11672</v>
      </c>
      <c r="J3205" t="s">
        <v>11680</v>
      </c>
      <c r="K3205" t="s">
        <v>11681</v>
      </c>
      <c r="L3205">
        <f t="shared" ref="L3205:L3268" si="551">IFERROR(VALUE(LEFT(B3205,6)),0)</f>
        <v>100962</v>
      </c>
      <c r="M3205">
        <f t="shared" ref="M3205:M3268" si="552">IFERROR(VALUE(LEFT(C3205,6)),0)</f>
        <v>100961</v>
      </c>
      <c r="N3205">
        <f t="shared" ref="N3205:N3268" si="553">IFERROR(VALUE(LEFT(D3205,6)),0)</f>
        <v>100962</v>
      </c>
      <c r="O3205">
        <f t="shared" ref="O3205:O3268" si="554">IFERROR(VALUE(LEFT(E3205,6)),0)</f>
        <v>100961</v>
      </c>
      <c r="P3205">
        <f t="shared" ref="P3205:P3268" si="555">IFERROR(VALUE(LEFT(F3205,6)),0)</f>
        <v>100962</v>
      </c>
      <c r="Q3205">
        <f t="shared" ref="Q3205:Q3268" si="556">IFERROR(VALUE(LEFT(G3205,6)),0)</f>
        <v>100961</v>
      </c>
      <c r="R3205">
        <f t="shared" ref="R3205:R3268" si="557">IFERROR(VALUE(LEFT(H3205,6)),0)</f>
        <v>100961</v>
      </c>
      <c r="S3205">
        <f t="shared" ref="S3205:S3268" si="558">IFERROR(VALUE(LEFT(I3205,6)),0)</f>
        <v>100963</v>
      </c>
      <c r="T3205">
        <f t="shared" ref="T3205:T3268" si="559">IFERROR(VALUE(LEFT(J3205,6)),0)</f>
        <v>100963</v>
      </c>
      <c r="U3205">
        <f t="shared" ref="U3205:U3268" si="560">IFERROR(VALUE(LEFT(K3205,6)),0)</f>
        <v>203202</v>
      </c>
      <c r="V3205" s="7">
        <f>IFERROR(VLOOKUP(VALUE(L3205),工作表2!$A:$N,14,1)/50,0)</f>
        <v>1197545.53</v>
      </c>
      <c r="W3205" s="7">
        <f>IFERROR(VLOOKUP(VALUE(M3205),工作表2!$A:$N,14,1)/50,0)</f>
        <v>1197545.53</v>
      </c>
      <c r="X3205" s="7">
        <f>IFERROR(VLOOKUP(VALUE(N3205),工作表2!$A:$N,14,1)/50,0)</f>
        <v>1197545.53</v>
      </c>
      <c r="Y3205" s="7">
        <f>IFERROR(VLOOKUP(VALUE(O3205),工作表2!$A:$N,14,1)/50,0)</f>
        <v>1197545.53</v>
      </c>
      <c r="Z3205" s="7">
        <f>IFERROR(VLOOKUP(VALUE(P3205),工作表2!$A:$N,14,1)/50,0)</f>
        <v>1197545.53</v>
      </c>
      <c r="AA3205" s="7">
        <f>IFERROR(VLOOKUP(VALUE(Q3205),工作表2!$A:$N,14,1)/50,0)</f>
        <v>1197545.53</v>
      </c>
      <c r="AB3205" s="7">
        <f>IFERROR(VLOOKUP(VALUE(R3205),工作表2!$A:$N,14,1)/50,0)</f>
        <v>1197545.53</v>
      </c>
      <c r="AC3205" s="7">
        <f>IFERROR(VLOOKUP(VALUE(S3205),工作表2!$A:$N,14,1)/50,0)</f>
        <v>1197545.53</v>
      </c>
      <c r="AD3205" s="7">
        <f>IFERROR(VLOOKUP(VALUE(T3205),工作表2!$A:$N,14,1)/50,0)</f>
        <v>1197545.53</v>
      </c>
      <c r="AE3205" s="7">
        <f>IFERROR(VLOOKUP(VALUE(U3205),工作表2!$A:$N,14,1),0)</f>
        <v>179164864</v>
      </c>
      <c r="AF3205" s="7">
        <f t="shared" ref="AF3205:AF3268" si="561">SUM(V3205:AE3205)</f>
        <v>189942773.77000001</v>
      </c>
    </row>
    <row r="3206" spans="1:32" x14ac:dyDescent="0.15">
      <c r="A3206" s="8">
        <v>103202</v>
      </c>
      <c r="B3206" s="3" t="s">
        <v>11682</v>
      </c>
      <c r="C3206" t="s">
        <v>11666</v>
      </c>
      <c r="D3206" t="s">
        <v>11683</v>
      </c>
      <c r="E3206" t="s">
        <v>11668</v>
      </c>
      <c r="F3206" t="s">
        <v>11677</v>
      </c>
      <c r="G3206" t="s">
        <v>11670</v>
      </c>
      <c r="H3206" t="s">
        <v>11679</v>
      </c>
      <c r="I3206" t="s">
        <v>11672</v>
      </c>
      <c r="J3206" t="s">
        <v>11673</v>
      </c>
      <c r="K3206" t="s">
        <v>11684</v>
      </c>
      <c r="L3206">
        <f t="shared" si="551"/>
        <v>100963</v>
      </c>
      <c r="M3206">
        <f t="shared" si="552"/>
        <v>100962</v>
      </c>
      <c r="N3206">
        <f t="shared" si="553"/>
        <v>100963</v>
      </c>
      <c r="O3206">
        <f t="shared" si="554"/>
        <v>100961</v>
      </c>
      <c r="P3206">
        <f t="shared" si="555"/>
        <v>100962</v>
      </c>
      <c r="Q3206">
        <f t="shared" si="556"/>
        <v>100962</v>
      </c>
      <c r="R3206">
        <f t="shared" si="557"/>
        <v>100961</v>
      </c>
      <c r="S3206">
        <f t="shared" si="558"/>
        <v>100963</v>
      </c>
      <c r="T3206">
        <f t="shared" si="559"/>
        <v>100961</v>
      </c>
      <c r="U3206">
        <f t="shared" si="560"/>
        <v>203203</v>
      </c>
      <c r="V3206" s="7">
        <f>IFERROR(VLOOKUP(VALUE(L3206),工作表2!$A:$N,14,1)/50,0)</f>
        <v>1197545.53</v>
      </c>
      <c r="W3206" s="7">
        <f>IFERROR(VLOOKUP(VALUE(M3206),工作表2!$A:$N,14,1)/50,0)</f>
        <v>1197545.53</v>
      </c>
      <c r="X3206" s="7">
        <f>IFERROR(VLOOKUP(VALUE(N3206),工作表2!$A:$N,14,1)/50,0)</f>
        <v>1197545.53</v>
      </c>
      <c r="Y3206" s="7">
        <f>IFERROR(VLOOKUP(VALUE(O3206),工作表2!$A:$N,14,1)/50,0)</f>
        <v>1197545.53</v>
      </c>
      <c r="Z3206" s="7">
        <f>IFERROR(VLOOKUP(VALUE(P3206),工作表2!$A:$N,14,1)/50,0)</f>
        <v>1197545.53</v>
      </c>
      <c r="AA3206" s="7">
        <f>IFERROR(VLOOKUP(VALUE(Q3206),工作表2!$A:$N,14,1)/50,0)</f>
        <v>1197545.53</v>
      </c>
      <c r="AB3206" s="7">
        <f>IFERROR(VLOOKUP(VALUE(R3206),工作表2!$A:$N,14,1)/50,0)</f>
        <v>1197545.53</v>
      </c>
      <c r="AC3206" s="7">
        <f>IFERROR(VLOOKUP(VALUE(S3206),工作表2!$A:$N,14,1)/50,0)</f>
        <v>1197545.53</v>
      </c>
      <c r="AD3206" s="7">
        <f>IFERROR(VLOOKUP(VALUE(T3206),工作表2!$A:$N,14,1)/50,0)</f>
        <v>1197545.53</v>
      </c>
      <c r="AE3206" s="7">
        <f>IFERROR(VLOOKUP(VALUE(U3206),工作表2!$A:$N,14,1),0)</f>
        <v>179252631</v>
      </c>
      <c r="AF3206" s="7">
        <f t="shared" si="561"/>
        <v>190030540.77000001</v>
      </c>
    </row>
    <row r="3207" spans="1:32" x14ac:dyDescent="0.15">
      <c r="A3207" s="8">
        <v>103203</v>
      </c>
      <c r="B3207" s="3" t="s">
        <v>11682</v>
      </c>
      <c r="C3207" t="s">
        <v>11666</v>
      </c>
      <c r="D3207" t="s">
        <v>11667</v>
      </c>
      <c r="E3207" t="s">
        <v>11668</v>
      </c>
      <c r="F3207" t="s">
        <v>11685</v>
      </c>
      <c r="G3207" t="s">
        <v>11678</v>
      </c>
      <c r="H3207" t="s">
        <v>11679</v>
      </c>
      <c r="I3207" t="s">
        <v>11686</v>
      </c>
      <c r="J3207" t="s">
        <v>11687</v>
      </c>
      <c r="K3207" t="s">
        <v>11688</v>
      </c>
      <c r="L3207">
        <f t="shared" si="551"/>
        <v>100963</v>
      </c>
      <c r="M3207">
        <f t="shared" si="552"/>
        <v>100962</v>
      </c>
      <c r="N3207">
        <f t="shared" si="553"/>
        <v>100961</v>
      </c>
      <c r="O3207">
        <f t="shared" si="554"/>
        <v>100961</v>
      </c>
      <c r="P3207">
        <f t="shared" si="555"/>
        <v>100961</v>
      </c>
      <c r="Q3207">
        <f t="shared" si="556"/>
        <v>100961</v>
      </c>
      <c r="R3207">
        <f t="shared" si="557"/>
        <v>100961</v>
      </c>
      <c r="S3207">
        <f t="shared" si="558"/>
        <v>100962</v>
      </c>
      <c r="T3207">
        <f t="shared" si="559"/>
        <v>100962</v>
      </c>
      <c r="U3207">
        <f t="shared" si="560"/>
        <v>203204</v>
      </c>
      <c r="V3207" s="7">
        <f>IFERROR(VLOOKUP(VALUE(L3207),工作表2!$A:$N,14,1)/50,0)</f>
        <v>1197545.53</v>
      </c>
      <c r="W3207" s="7">
        <f>IFERROR(VLOOKUP(VALUE(M3207),工作表2!$A:$N,14,1)/50,0)</f>
        <v>1197545.53</v>
      </c>
      <c r="X3207" s="7">
        <f>IFERROR(VLOOKUP(VALUE(N3207),工作表2!$A:$N,14,1)/50,0)</f>
        <v>1197545.53</v>
      </c>
      <c r="Y3207" s="7">
        <f>IFERROR(VLOOKUP(VALUE(O3207),工作表2!$A:$N,14,1)/50,0)</f>
        <v>1197545.53</v>
      </c>
      <c r="Z3207" s="7">
        <f>IFERROR(VLOOKUP(VALUE(P3207),工作表2!$A:$N,14,1)/50,0)</f>
        <v>1197545.53</v>
      </c>
      <c r="AA3207" s="7">
        <f>IFERROR(VLOOKUP(VALUE(Q3207),工作表2!$A:$N,14,1)/50,0)</f>
        <v>1197545.53</v>
      </c>
      <c r="AB3207" s="7">
        <f>IFERROR(VLOOKUP(VALUE(R3207),工作表2!$A:$N,14,1)/50,0)</f>
        <v>1197545.53</v>
      </c>
      <c r="AC3207" s="7">
        <f>IFERROR(VLOOKUP(VALUE(S3207),工作表2!$A:$N,14,1)/50,0)</f>
        <v>1197545.53</v>
      </c>
      <c r="AD3207" s="7">
        <f>IFERROR(VLOOKUP(VALUE(T3207),工作表2!$A:$N,14,1)/50,0)</f>
        <v>1197545.53</v>
      </c>
      <c r="AE3207" s="7">
        <f>IFERROR(VLOOKUP(VALUE(U3207),工作表2!$A:$N,14,1),0)</f>
        <v>182448759.5</v>
      </c>
      <c r="AF3207" s="7">
        <f t="shared" si="561"/>
        <v>193226669.27000001</v>
      </c>
    </row>
    <row r="3208" spans="1:32" x14ac:dyDescent="0.15">
      <c r="A3208" s="8">
        <v>103204</v>
      </c>
      <c r="B3208" s="3" t="s">
        <v>11689</v>
      </c>
      <c r="C3208" t="s">
        <v>11675</v>
      </c>
      <c r="D3208" t="s">
        <v>11667</v>
      </c>
      <c r="E3208" t="s">
        <v>11690</v>
      </c>
      <c r="F3208" t="s">
        <v>11669</v>
      </c>
      <c r="G3208" t="s">
        <v>11691</v>
      </c>
      <c r="H3208" t="s">
        <v>11671</v>
      </c>
      <c r="I3208" t="s">
        <v>11672</v>
      </c>
      <c r="J3208" t="s">
        <v>11673</v>
      </c>
      <c r="K3208" t="s">
        <v>11692</v>
      </c>
      <c r="L3208">
        <f t="shared" si="551"/>
        <v>100961</v>
      </c>
      <c r="M3208">
        <f t="shared" si="552"/>
        <v>100961</v>
      </c>
      <c r="N3208">
        <f t="shared" si="553"/>
        <v>100961</v>
      </c>
      <c r="O3208">
        <f t="shared" si="554"/>
        <v>100963</v>
      </c>
      <c r="P3208">
        <f t="shared" si="555"/>
        <v>100963</v>
      </c>
      <c r="Q3208">
        <f t="shared" si="556"/>
        <v>100963</v>
      </c>
      <c r="R3208">
        <f t="shared" si="557"/>
        <v>100963</v>
      </c>
      <c r="S3208">
        <f t="shared" si="558"/>
        <v>100963</v>
      </c>
      <c r="T3208">
        <f t="shared" si="559"/>
        <v>100961</v>
      </c>
      <c r="U3208">
        <f t="shared" si="560"/>
        <v>203205</v>
      </c>
      <c r="V3208" s="7">
        <f>IFERROR(VLOOKUP(VALUE(L3208),工作表2!$A:$N,14,1)/50,0)</f>
        <v>1197545.53</v>
      </c>
      <c r="W3208" s="7">
        <f>IFERROR(VLOOKUP(VALUE(M3208),工作表2!$A:$N,14,1)/50,0)</f>
        <v>1197545.53</v>
      </c>
      <c r="X3208" s="7">
        <f>IFERROR(VLOOKUP(VALUE(N3208),工作表2!$A:$N,14,1)/50,0)</f>
        <v>1197545.53</v>
      </c>
      <c r="Y3208" s="7">
        <f>IFERROR(VLOOKUP(VALUE(O3208),工作表2!$A:$N,14,1)/50,0)</f>
        <v>1197545.53</v>
      </c>
      <c r="Z3208" s="7">
        <f>IFERROR(VLOOKUP(VALUE(P3208),工作表2!$A:$N,14,1)/50,0)</f>
        <v>1197545.53</v>
      </c>
      <c r="AA3208" s="7">
        <f>IFERROR(VLOOKUP(VALUE(Q3208),工作表2!$A:$N,14,1)/50,0)</f>
        <v>1197545.53</v>
      </c>
      <c r="AB3208" s="7">
        <f>IFERROR(VLOOKUP(VALUE(R3208),工作表2!$A:$N,14,1)/50,0)</f>
        <v>1197545.53</v>
      </c>
      <c r="AC3208" s="7">
        <f>IFERROR(VLOOKUP(VALUE(S3208),工作表2!$A:$N,14,1)/50,0)</f>
        <v>1197545.53</v>
      </c>
      <c r="AD3208" s="7">
        <f>IFERROR(VLOOKUP(VALUE(T3208),工作表2!$A:$N,14,1)/50,0)</f>
        <v>1197545.53</v>
      </c>
      <c r="AE3208" s="7">
        <f>IFERROR(VLOOKUP(VALUE(U3208),工作表2!$A:$N,14,1),0)</f>
        <v>179428260</v>
      </c>
      <c r="AF3208" s="7">
        <f t="shared" si="561"/>
        <v>190206169.77000001</v>
      </c>
    </row>
    <row r="3209" spans="1:32" x14ac:dyDescent="0.15">
      <c r="A3209" s="8">
        <v>103205</v>
      </c>
      <c r="B3209" s="3" t="s">
        <v>11689</v>
      </c>
      <c r="C3209" t="s">
        <v>11666</v>
      </c>
      <c r="D3209" t="s">
        <v>11683</v>
      </c>
      <c r="E3209" t="s">
        <v>11668</v>
      </c>
      <c r="F3209" t="s">
        <v>11677</v>
      </c>
      <c r="G3209" t="s">
        <v>11670</v>
      </c>
      <c r="H3209" t="s">
        <v>11693</v>
      </c>
      <c r="I3209" t="s">
        <v>11672</v>
      </c>
      <c r="J3209" t="s">
        <v>11673</v>
      </c>
      <c r="K3209" t="s">
        <v>11694</v>
      </c>
      <c r="L3209">
        <f t="shared" si="551"/>
        <v>100961</v>
      </c>
      <c r="M3209">
        <f t="shared" si="552"/>
        <v>100962</v>
      </c>
      <c r="N3209">
        <f t="shared" si="553"/>
        <v>100963</v>
      </c>
      <c r="O3209">
        <f t="shared" si="554"/>
        <v>100961</v>
      </c>
      <c r="P3209">
        <f t="shared" si="555"/>
        <v>100962</v>
      </c>
      <c r="Q3209">
        <f t="shared" si="556"/>
        <v>100962</v>
      </c>
      <c r="R3209">
        <f t="shared" si="557"/>
        <v>100962</v>
      </c>
      <c r="S3209">
        <f t="shared" si="558"/>
        <v>100963</v>
      </c>
      <c r="T3209">
        <f t="shared" si="559"/>
        <v>100961</v>
      </c>
      <c r="U3209">
        <f t="shared" si="560"/>
        <v>203206</v>
      </c>
      <c r="V3209" s="7">
        <f>IFERROR(VLOOKUP(VALUE(L3209),工作表2!$A:$N,14,1)/50,0)</f>
        <v>1197545.53</v>
      </c>
      <c r="W3209" s="7">
        <f>IFERROR(VLOOKUP(VALUE(M3209),工作表2!$A:$N,14,1)/50,0)</f>
        <v>1197545.53</v>
      </c>
      <c r="X3209" s="7">
        <f>IFERROR(VLOOKUP(VALUE(N3209),工作表2!$A:$N,14,1)/50,0)</f>
        <v>1197545.53</v>
      </c>
      <c r="Y3209" s="7">
        <f>IFERROR(VLOOKUP(VALUE(O3209),工作表2!$A:$N,14,1)/50,0)</f>
        <v>1197545.53</v>
      </c>
      <c r="Z3209" s="7">
        <f>IFERROR(VLOOKUP(VALUE(P3209),工作表2!$A:$N,14,1)/50,0)</f>
        <v>1197545.53</v>
      </c>
      <c r="AA3209" s="7">
        <f>IFERROR(VLOOKUP(VALUE(Q3209),工作表2!$A:$N,14,1)/50,0)</f>
        <v>1197545.53</v>
      </c>
      <c r="AB3209" s="7">
        <f>IFERROR(VLOOKUP(VALUE(R3209),工作表2!$A:$N,14,1)/50,0)</f>
        <v>1197545.53</v>
      </c>
      <c r="AC3209" s="7">
        <f>IFERROR(VLOOKUP(VALUE(S3209),工作表2!$A:$N,14,1)/50,0)</f>
        <v>1197545.53</v>
      </c>
      <c r="AD3209" s="7">
        <f>IFERROR(VLOOKUP(VALUE(T3209),工作表2!$A:$N,14,1)/50,0)</f>
        <v>1197545.53</v>
      </c>
      <c r="AE3209" s="7">
        <f>IFERROR(VLOOKUP(VALUE(U3209),工作表2!$A:$N,14,1),0)</f>
        <v>179516121.5</v>
      </c>
      <c r="AF3209" s="7">
        <f t="shared" si="561"/>
        <v>190294031.27000001</v>
      </c>
    </row>
    <row r="3210" spans="1:32" x14ac:dyDescent="0.15">
      <c r="A3210" s="8">
        <v>103206</v>
      </c>
      <c r="B3210" s="3" t="s">
        <v>11689</v>
      </c>
      <c r="C3210" t="s">
        <v>11695</v>
      </c>
      <c r="D3210" t="s">
        <v>11683</v>
      </c>
      <c r="E3210" t="s">
        <v>11696</v>
      </c>
      <c r="F3210" t="s">
        <v>11677</v>
      </c>
      <c r="G3210" t="s">
        <v>11678</v>
      </c>
      <c r="H3210" t="s">
        <v>11679</v>
      </c>
      <c r="I3210" t="s">
        <v>11697</v>
      </c>
      <c r="J3210" t="s">
        <v>11687</v>
      </c>
      <c r="K3210" t="s">
        <v>11698</v>
      </c>
      <c r="L3210">
        <f t="shared" si="551"/>
        <v>100961</v>
      </c>
      <c r="M3210">
        <f t="shared" si="552"/>
        <v>100963</v>
      </c>
      <c r="N3210">
        <f t="shared" si="553"/>
        <v>100963</v>
      </c>
      <c r="O3210">
        <f t="shared" si="554"/>
        <v>100962</v>
      </c>
      <c r="P3210">
        <f t="shared" si="555"/>
        <v>100962</v>
      </c>
      <c r="Q3210">
        <f t="shared" si="556"/>
        <v>100961</v>
      </c>
      <c r="R3210">
        <f t="shared" si="557"/>
        <v>100961</v>
      </c>
      <c r="S3210">
        <f t="shared" si="558"/>
        <v>100961</v>
      </c>
      <c r="T3210">
        <f t="shared" si="559"/>
        <v>100962</v>
      </c>
      <c r="U3210">
        <f t="shared" si="560"/>
        <v>203207</v>
      </c>
      <c r="V3210" s="7">
        <f>IFERROR(VLOOKUP(VALUE(L3210),工作表2!$A:$N,14,1)/50,0)</f>
        <v>1197545.53</v>
      </c>
      <c r="W3210" s="7">
        <f>IFERROR(VLOOKUP(VALUE(M3210),工作表2!$A:$N,14,1)/50,0)</f>
        <v>1197545.53</v>
      </c>
      <c r="X3210" s="7">
        <f>IFERROR(VLOOKUP(VALUE(N3210),工作表2!$A:$N,14,1)/50,0)</f>
        <v>1197545.53</v>
      </c>
      <c r="Y3210" s="7">
        <f>IFERROR(VLOOKUP(VALUE(O3210),工作表2!$A:$N,14,1)/50,0)</f>
        <v>1197545.53</v>
      </c>
      <c r="Z3210" s="7">
        <f>IFERROR(VLOOKUP(VALUE(P3210),工作表2!$A:$N,14,1)/50,0)</f>
        <v>1197545.53</v>
      </c>
      <c r="AA3210" s="7">
        <f>IFERROR(VLOOKUP(VALUE(Q3210),工作表2!$A:$N,14,1)/50,0)</f>
        <v>1197545.53</v>
      </c>
      <c r="AB3210" s="7">
        <f>IFERROR(VLOOKUP(VALUE(R3210),工作表2!$A:$N,14,1)/50,0)</f>
        <v>1197545.53</v>
      </c>
      <c r="AC3210" s="7">
        <f>IFERROR(VLOOKUP(VALUE(S3210),工作表2!$A:$N,14,1)/50,0)</f>
        <v>1197545.53</v>
      </c>
      <c r="AD3210" s="7">
        <f>IFERROR(VLOOKUP(VALUE(T3210),工作表2!$A:$N,14,1)/50,0)</f>
        <v>1197545.53</v>
      </c>
      <c r="AE3210" s="7">
        <f>IFERROR(VLOOKUP(VALUE(U3210),工作表2!$A:$N,14,1),0)</f>
        <v>182715699.5</v>
      </c>
      <c r="AF3210" s="7">
        <f t="shared" si="561"/>
        <v>193493609.27000001</v>
      </c>
    </row>
    <row r="3211" spans="1:32" x14ac:dyDescent="0.15">
      <c r="A3211" s="8">
        <v>103207</v>
      </c>
      <c r="B3211" s="3" t="s">
        <v>11665</v>
      </c>
      <c r="C3211" t="s">
        <v>11666</v>
      </c>
      <c r="D3211" t="s">
        <v>11667</v>
      </c>
      <c r="E3211" t="s">
        <v>11696</v>
      </c>
      <c r="F3211" t="s">
        <v>11669</v>
      </c>
      <c r="G3211" t="s">
        <v>11678</v>
      </c>
      <c r="H3211" t="s">
        <v>11693</v>
      </c>
      <c r="I3211" t="s">
        <v>11686</v>
      </c>
      <c r="J3211" t="s">
        <v>11680</v>
      </c>
      <c r="K3211" t="s">
        <v>11699</v>
      </c>
      <c r="L3211">
        <f t="shared" si="551"/>
        <v>100962</v>
      </c>
      <c r="M3211">
        <f t="shared" si="552"/>
        <v>100962</v>
      </c>
      <c r="N3211">
        <f t="shared" si="553"/>
        <v>100961</v>
      </c>
      <c r="O3211">
        <f t="shared" si="554"/>
        <v>100962</v>
      </c>
      <c r="P3211">
        <f t="shared" si="555"/>
        <v>100963</v>
      </c>
      <c r="Q3211">
        <f t="shared" si="556"/>
        <v>100961</v>
      </c>
      <c r="R3211">
        <f t="shared" si="557"/>
        <v>100962</v>
      </c>
      <c r="S3211">
        <f t="shared" si="558"/>
        <v>100962</v>
      </c>
      <c r="T3211">
        <f t="shared" si="559"/>
        <v>100963</v>
      </c>
      <c r="U3211">
        <f t="shared" si="560"/>
        <v>203208</v>
      </c>
      <c r="V3211" s="7">
        <f>IFERROR(VLOOKUP(VALUE(L3211),工作表2!$A:$N,14,1)/50,0)</f>
        <v>1197545.53</v>
      </c>
      <c r="W3211" s="7">
        <f>IFERROR(VLOOKUP(VALUE(M3211),工作表2!$A:$N,14,1)/50,0)</f>
        <v>1197545.53</v>
      </c>
      <c r="X3211" s="7">
        <f>IFERROR(VLOOKUP(VALUE(N3211),工作表2!$A:$N,14,1)/50,0)</f>
        <v>1197545.53</v>
      </c>
      <c r="Y3211" s="7">
        <f>IFERROR(VLOOKUP(VALUE(O3211),工作表2!$A:$N,14,1)/50,0)</f>
        <v>1197545.53</v>
      </c>
      <c r="Z3211" s="7">
        <f>IFERROR(VLOOKUP(VALUE(P3211),工作表2!$A:$N,14,1)/50,0)</f>
        <v>1197545.53</v>
      </c>
      <c r="AA3211" s="7">
        <f>IFERROR(VLOOKUP(VALUE(Q3211),工作表2!$A:$N,14,1)/50,0)</f>
        <v>1197545.53</v>
      </c>
      <c r="AB3211" s="7">
        <f>IFERROR(VLOOKUP(VALUE(R3211),工作表2!$A:$N,14,1)/50,0)</f>
        <v>1197545.53</v>
      </c>
      <c r="AC3211" s="7">
        <f>IFERROR(VLOOKUP(VALUE(S3211),工作表2!$A:$N,14,1)/50,0)</f>
        <v>1197545.53</v>
      </c>
      <c r="AD3211" s="7">
        <f>IFERROR(VLOOKUP(VALUE(T3211),工作表2!$A:$N,14,1)/50,0)</f>
        <v>1197545.53</v>
      </c>
      <c r="AE3211" s="7">
        <f>IFERROR(VLOOKUP(VALUE(U3211),工作表2!$A:$N,14,1),0)</f>
        <v>181310599</v>
      </c>
      <c r="AF3211" s="7">
        <f t="shared" si="561"/>
        <v>192088508.77000001</v>
      </c>
    </row>
    <row r="3212" spans="1:32" x14ac:dyDescent="0.15">
      <c r="A3212" s="8">
        <v>103208</v>
      </c>
      <c r="B3212" s="3" t="s">
        <v>11665</v>
      </c>
      <c r="C3212" t="s">
        <v>11675</v>
      </c>
      <c r="D3212" t="s">
        <v>11676</v>
      </c>
      <c r="E3212" t="s">
        <v>11668</v>
      </c>
      <c r="F3212" t="s">
        <v>11685</v>
      </c>
      <c r="G3212" t="s">
        <v>11691</v>
      </c>
      <c r="H3212" t="s">
        <v>11679</v>
      </c>
      <c r="I3212" t="s">
        <v>11686</v>
      </c>
      <c r="J3212" t="s">
        <v>11687</v>
      </c>
      <c r="K3212" t="s">
        <v>11700</v>
      </c>
      <c r="L3212">
        <f t="shared" si="551"/>
        <v>100962</v>
      </c>
      <c r="M3212">
        <f t="shared" si="552"/>
        <v>100961</v>
      </c>
      <c r="N3212">
        <f t="shared" si="553"/>
        <v>100962</v>
      </c>
      <c r="O3212">
        <f t="shared" si="554"/>
        <v>100961</v>
      </c>
      <c r="P3212">
        <f t="shared" si="555"/>
        <v>100961</v>
      </c>
      <c r="Q3212">
        <f t="shared" si="556"/>
        <v>100963</v>
      </c>
      <c r="R3212">
        <f t="shared" si="557"/>
        <v>100961</v>
      </c>
      <c r="S3212">
        <f t="shared" si="558"/>
        <v>100962</v>
      </c>
      <c r="T3212">
        <f t="shared" si="559"/>
        <v>100962</v>
      </c>
      <c r="U3212">
        <f t="shared" si="560"/>
        <v>203209</v>
      </c>
      <c r="V3212" s="7">
        <f>IFERROR(VLOOKUP(VALUE(L3212),工作表2!$A:$N,14,1)/50,0)</f>
        <v>1197545.53</v>
      </c>
      <c r="W3212" s="7">
        <f>IFERROR(VLOOKUP(VALUE(M3212),工作表2!$A:$N,14,1)/50,0)</f>
        <v>1197545.53</v>
      </c>
      <c r="X3212" s="7">
        <f>IFERROR(VLOOKUP(VALUE(N3212),工作表2!$A:$N,14,1)/50,0)</f>
        <v>1197545.53</v>
      </c>
      <c r="Y3212" s="7">
        <f>IFERROR(VLOOKUP(VALUE(O3212),工作表2!$A:$N,14,1)/50,0)</f>
        <v>1197545.53</v>
      </c>
      <c r="Z3212" s="7">
        <f>IFERROR(VLOOKUP(VALUE(P3212),工作表2!$A:$N,14,1)/50,0)</f>
        <v>1197545.53</v>
      </c>
      <c r="AA3212" s="7">
        <f>IFERROR(VLOOKUP(VALUE(Q3212),工作表2!$A:$N,14,1)/50,0)</f>
        <v>1197545.53</v>
      </c>
      <c r="AB3212" s="7">
        <f>IFERROR(VLOOKUP(VALUE(R3212),工作表2!$A:$N,14,1)/50,0)</f>
        <v>1197545.53</v>
      </c>
      <c r="AC3212" s="7">
        <f>IFERROR(VLOOKUP(VALUE(S3212),工作表2!$A:$N,14,1)/50,0)</f>
        <v>1197545.53</v>
      </c>
      <c r="AD3212" s="7">
        <f>IFERROR(VLOOKUP(VALUE(T3212),工作表2!$A:$N,14,1)/50,0)</f>
        <v>1197545.53</v>
      </c>
      <c r="AE3212" s="7">
        <f>IFERROR(VLOOKUP(VALUE(U3212),工作表2!$A:$N,14,1),0)</f>
        <v>182021924</v>
      </c>
      <c r="AF3212" s="7">
        <f t="shared" si="561"/>
        <v>192799833.77000001</v>
      </c>
    </row>
    <row r="3213" spans="1:32" x14ac:dyDescent="0.15">
      <c r="A3213" s="8">
        <v>103209</v>
      </c>
      <c r="B3213" s="3" t="s">
        <v>11682</v>
      </c>
      <c r="C3213" t="s">
        <v>11675</v>
      </c>
      <c r="D3213" t="s">
        <v>11676</v>
      </c>
      <c r="E3213" t="s">
        <v>11690</v>
      </c>
      <c r="F3213" t="s">
        <v>11685</v>
      </c>
      <c r="G3213" t="s">
        <v>11670</v>
      </c>
      <c r="H3213" t="s">
        <v>11671</v>
      </c>
      <c r="I3213" t="s">
        <v>11686</v>
      </c>
      <c r="J3213" t="s">
        <v>11680</v>
      </c>
      <c r="K3213" t="s">
        <v>11701</v>
      </c>
      <c r="L3213">
        <f t="shared" si="551"/>
        <v>100963</v>
      </c>
      <c r="M3213">
        <f t="shared" si="552"/>
        <v>100961</v>
      </c>
      <c r="N3213">
        <f t="shared" si="553"/>
        <v>100962</v>
      </c>
      <c r="O3213">
        <f t="shared" si="554"/>
        <v>100963</v>
      </c>
      <c r="P3213">
        <f t="shared" si="555"/>
        <v>100961</v>
      </c>
      <c r="Q3213">
        <f t="shared" si="556"/>
        <v>100962</v>
      </c>
      <c r="R3213">
        <f t="shared" si="557"/>
        <v>100963</v>
      </c>
      <c r="S3213">
        <f t="shared" si="558"/>
        <v>100962</v>
      </c>
      <c r="T3213">
        <f t="shared" si="559"/>
        <v>100963</v>
      </c>
      <c r="U3213">
        <f t="shared" si="560"/>
        <v>203210</v>
      </c>
      <c r="V3213" s="7">
        <f>IFERROR(VLOOKUP(VALUE(L3213),工作表2!$A:$N,14,1)/50,0)</f>
        <v>1197545.53</v>
      </c>
      <c r="W3213" s="7">
        <f>IFERROR(VLOOKUP(VALUE(M3213),工作表2!$A:$N,14,1)/50,0)</f>
        <v>1197545.53</v>
      </c>
      <c r="X3213" s="7">
        <f>IFERROR(VLOOKUP(VALUE(N3213),工作表2!$A:$N,14,1)/50,0)</f>
        <v>1197545.53</v>
      </c>
      <c r="Y3213" s="7">
        <f>IFERROR(VLOOKUP(VALUE(O3213),工作表2!$A:$N,14,1)/50,0)</f>
        <v>1197545.53</v>
      </c>
      <c r="Z3213" s="7">
        <f>IFERROR(VLOOKUP(VALUE(P3213),工作表2!$A:$N,14,1)/50,0)</f>
        <v>1197545.53</v>
      </c>
      <c r="AA3213" s="7">
        <f>IFERROR(VLOOKUP(VALUE(Q3213),工作表2!$A:$N,14,1)/50,0)</f>
        <v>1197545.53</v>
      </c>
      <c r="AB3213" s="7">
        <f>IFERROR(VLOOKUP(VALUE(R3213),工作表2!$A:$N,14,1)/50,0)</f>
        <v>1197545.53</v>
      </c>
      <c r="AC3213" s="7">
        <f>IFERROR(VLOOKUP(VALUE(S3213),工作表2!$A:$N,14,1)/50,0)</f>
        <v>1197545.53</v>
      </c>
      <c r="AD3213" s="7">
        <f>IFERROR(VLOOKUP(VALUE(T3213),工作表2!$A:$N,14,1)/50,0)</f>
        <v>1197545.53</v>
      </c>
      <c r="AE3213" s="7">
        <f>IFERROR(VLOOKUP(VALUE(U3213),工作表2!$A:$N,14,1),0)</f>
        <v>182982933</v>
      </c>
      <c r="AF3213" s="7">
        <f t="shared" si="561"/>
        <v>193760842.77000001</v>
      </c>
    </row>
    <row r="3214" spans="1:32" x14ac:dyDescent="0.15">
      <c r="A3214" s="8">
        <v>103210</v>
      </c>
      <c r="B3214" s="3" t="s">
        <v>11702</v>
      </c>
      <c r="C3214" t="s">
        <v>11703</v>
      </c>
      <c r="D3214" t="s">
        <v>11704</v>
      </c>
      <c r="E3214" t="s">
        <v>11705</v>
      </c>
      <c r="F3214" t="s">
        <v>11706</v>
      </c>
      <c r="G3214" t="s">
        <v>11707</v>
      </c>
      <c r="H3214" t="s">
        <v>11708</v>
      </c>
      <c r="I3214" t="s">
        <v>11709</v>
      </c>
      <c r="J3214" t="s">
        <v>11710</v>
      </c>
      <c r="K3214" t="s">
        <v>11711</v>
      </c>
      <c r="L3214">
        <f t="shared" si="551"/>
        <v>100965</v>
      </c>
      <c r="M3214">
        <f t="shared" si="552"/>
        <v>100965</v>
      </c>
      <c r="N3214">
        <f t="shared" si="553"/>
        <v>100964</v>
      </c>
      <c r="O3214">
        <f t="shared" si="554"/>
        <v>100966</v>
      </c>
      <c r="P3214">
        <f t="shared" si="555"/>
        <v>100964</v>
      </c>
      <c r="Q3214">
        <f t="shared" si="556"/>
        <v>100964</v>
      </c>
      <c r="R3214">
        <f t="shared" si="557"/>
        <v>100965</v>
      </c>
      <c r="S3214">
        <f t="shared" si="558"/>
        <v>100965</v>
      </c>
      <c r="T3214">
        <f t="shared" si="559"/>
        <v>100965</v>
      </c>
      <c r="U3214">
        <f t="shared" si="560"/>
        <v>203211</v>
      </c>
      <c r="V3214" s="7">
        <f>IFERROR(VLOOKUP(VALUE(L3214),工作表2!$A:$N,14,1)/50,0)</f>
        <v>1205491.1299999999</v>
      </c>
      <c r="W3214" s="7">
        <f>IFERROR(VLOOKUP(VALUE(M3214),工作表2!$A:$N,14,1)/50,0)</f>
        <v>1205491.1299999999</v>
      </c>
      <c r="X3214" s="7">
        <f>IFERROR(VLOOKUP(VALUE(N3214),工作表2!$A:$N,14,1)/50,0)</f>
        <v>1205491.1299999999</v>
      </c>
      <c r="Y3214" s="7">
        <f>IFERROR(VLOOKUP(VALUE(O3214),工作表2!$A:$N,14,1)/50,0)</f>
        <v>1205491.1299999999</v>
      </c>
      <c r="Z3214" s="7">
        <f>IFERROR(VLOOKUP(VALUE(P3214),工作表2!$A:$N,14,1)/50,0)</f>
        <v>1205491.1299999999</v>
      </c>
      <c r="AA3214" s="7">
        <f>IFERROR(VLOOKUP(VALUE(Q3214),工作表2!$A:$N,14,1)/50,0)</f>
        <v>1205491.1299999999</v>
      </c>
      <c r="AB3214" s="7">
        <f>IFERROR(VLOOKUP(VALUE(R3214),工作表2!$A:$N,14,1)/50,0)</f>
        <v>1205491.1299999999</v>
      </c>
      <c r="AC3214" s="7">
        <f>IFERROR(VLOOKUP(VALUE(S3214),工作表2!$A:$N,14,1)/50,0)</f>
        <v>1205491.1299999999</v>
      </c>
      <c r="AD3214" s="7">
        <f>IFERROR(VLOOKUP(VALUE(T3214),工作表2!$A:$N,14,1)/50,0)</f>
        <v>1205491.1299999999</v>
      </c>
      <c r="AE3214" s="7">
        <f>IFERROR(VLOOKUP(VALUE(U3214),工作表2!$A:$N,14,1),0)</f>
        <v>180276269</v>
      </c>
      <c r="AF3214" s="7">
        <f t="shared" si="561"/>
        <v>191125689.16999999</v>
      </c>
    </row>
    <row r="3215" spans="1:32" x14ac:dyDescent="0.15">
      <c r="A3215" s="8">
        <v>103211</v>
      </c>
      <c r="B3215" s="3" t="s">
        <v>11712</v>
      </c>
      <c r="C3215" t="s">
        <v>11713</v>
      </c>
      <c r="D3215" t="s">
        <v>11714</v>
      </c>
      <c r="E3215" t="s">
        <v>11715</v>
      </c>
      <c r="F3215" t="s">
        <v>11716</v>
      </c>
      <c r="G3215" t="s">
        <v>11707</v>
      </c>
      <c r="H3215" t="s">
        <v>11717</v>
      </c>
      <c r="I3215" t="s">
        <v>11709</v>
      </c>
      <c r="J3215" t="s">
        <v>11718</v>
      </c>
      <c r="K3215" t="s">
        <v>11719</v>
      </c>
      <c r="L3215">
        <f t="shared" si="551"/>
        <v>100964</v>
      </c>
      <c r="M3215">
        <f t="shared" si="552"/>
        <v>100966</v>
      </c>
      <c r="N3215">
        <f t="shared" si="553"/>
        <v>100965</v>
      </c>
      <c r="O3215">
        <f t="shared" si="554"/>
        <v>100965</v>
      </c>
      <c r="P3215">
        <f t="shared" si="555"/>
        <v>100966</v>
      </c>
      <c r="Q3215">
        <f t="shared" si="556"/>
        <v>100964</v>
      </c>
      <c r="R3215">
        <f t="shared" si="557"/>
        <v>100964</v>
      </c>
      <c r="S3215">
        <f t="shared" si="558"/>
        <v>100965</v>
      </c>
      <c r="T3215">
        <f t="shared" si="559"/>
        <v>100964</v>
      </c>
      <c r="U3215">
        <f t="shared" si="560"/>
        <v>203212</v>
      </c>
      <c r="V3215" s="7">
        <f>IFERROR(VLOOKUP(VALUE(L3215),工作表2!$A:$N,14,1)/50,0)</f>
        <v>1205491.1299999999</v>
      </c>
      <c r="W3215" s="7">
        <f>IFERROR(VLOOKUP(VALUE(M3215),工作表2!$A:$N,14,1)/50,0)</f>
        <v>1205491.1299999999</v>
      </c>
      <c r="X3215" s="7">
        <f>IFERROR(VLOOKUP(VALUE(N3215),工作表2!$A:$N,14,1)/50,0)</f>
        <v>1205491.1299999999</v>
      </c>
      <c r="Y3215" s="7">
        <f>IFERROR(VLOOKUP(VALUE(O3215),工作表2!$A:$N,14,1)/50,0)</f>
        <v>1205491.1299999999</v>
      </c>
      <c r="Z3215" s="7">
        <f>IFERROR(VLOOKUP(VALUE(P3215),工作表2!$A:$N,14,1)/50,0)</f>
        <v>1205491.1299999999</v>
      </c>
      <c r="AA3215" s="7">
        <f>IFERROR(VLOOKUP(VALUE(Q3215),工作表2!$A:$N,14,1)/50,0)</f>
        <v>1205491.1299999999</v>
      </c>
      <c r="AB3215" s="7">
        <f>IFERROR(VLOOKUP(VALUE(R3215),工作表2!$A:$N,14,1)/50,0)</f>
        <v>1205491.1299999999</v>
      </c>
      <c r="AC3215" s="7">
        <f>IFERROR(VLOOKUP(VALUE(S3215),工作表2!$A:$N,14,1)/50,0)</f>
        <v>1205491.1299999999</v>
      </c>
      <c r="AD3215" s="7">
        <f>IFERROR(VLOOKUP(VALUE(T3215),工作表2!$A:$N,14,1)/50,0)</f>
        <v>1205491.1299999999</v>
      </c>
      <c r="AE3215" s="7">
        <f>IFERROR(VLOOKUP(VALUE(U3215),工作表2!$A:$N,14,1),0)</f>
        <v>180364114.5</v>
      </c>
      <c r="AF3215" s="7">
        <f t="shared" si="561"/>
        <v>191213534.66999999</v>
      </c>
    </row>
    <row r="3216" spans="1:32" x14ac:dyDescent="0.15">
      <c r="A3216" s="8">
        <v>103212</v>
      </c>
      <c r="B3216" s="3" t="s">
        <v>11720</v>
      </c>
      <c r="C3216" t="s">
        <v>11713</v>
      </c>
      <c r="D3216" t="s">
        <v>11714</v>
      </c>
      <c r="E3216" t="s">
        <v>11721</v>
      </c>
      <c r="F3216" t="s">
        <v>11722</v>
      </c>
      <c r="G3216" t="s">
        <v>11707</v>
      </c>
      <c r="H3216" t="s">
        <v>11723</v>
      </c>
      <c r="I3216" t="s">
        <v>11724</v>
      </c>
      <c r="J3216" t="s">
        <v>11725</v>
      </c>
      <c r="K3216" t="s">
        <v>11726</v>
      </c>
      <c r="L3216">
        <f t="shared" si="551"/>
        <v>100966</v>
      </c>
      <c r="M3216">
        <f t="shared" si="552"/>
        <v>100966</v>
      </c>
      <c r="N3216">
        <f t="shared" si="553"/>
        <v>100965</v>
      </c>
      <c r="O3216">
        <f t="shared" si="554"/>
        <v>100964</v>
      </c>
      <c r="P3216">
        <f t="shared" si="555"/>
        <v>100965</v>
      </c>
      <c r="Q3216">
        <f t="shared" si="556"/>
        <v>100964</v>
      </c>
      <c r="R3216">
        <f t="shared" si="557"/>
        <v>100966</v>
      </c>
      <c r="S3216">
        <f t="shared" si="558"/>
        <v>100966</v>
      </c>
      <c r="T3216">
        <f t="shared" si="559"/>
        <v>100966</v>
      </c>
      <c r="U3216">
        <f t="shared" si="560"/>
        <v>203213</v>
      </c>
      <c r="V3216" s="7">
        <f>IFERROR(VLOOKUP(VALUE(L3216),工作表2!$A:$N,14,1)/50,0)</f>
        <v>1205491.1299999999</v>
      </c>
      <c r="W3216" s="7">
        <f>IFERROR(VLOOKUP(VALUE(M3216),工作表2!$A:$N,14,1)/50,0)</f>
        <v>1205491.1299999999</v>
      </c>
      <c r="X3216" s="7">
        <f>IFERROR(VLOOKUP(VALUE(N3216),工作表2!$A:$N,14,1)/50,0)</f>
        <v>1205491.1299999999</v>
      </c>
      <c r="Y3216" s="7">
        <f>IFERROR(VLOOKUP(VALUE(O3216),工作表2!$A:$N,14,1)/50,0)</f>
        <v>1205491.1299999999</v>
      </c>
      <c r="Z3216" s="7">
        <f>IFERROR(VLOOKUP(VALUE(P3216),工作表2!$A:$N,14,1)/50,0)</f>
        <v>1205491.1299999999</v>
      </c>
      <c r="AA3216" s="7">
        <f>IFERROR(VLOOKUP(VALUE(Q3216),工作表2!$A:$N,14,1)/50,0)</f>
        <v>1205491.1299999999</v>
      </c>
      <c r="AB3216" s="7">
        <f>IFERROR(VLOOKUP(VALUE(R3216),工作表2!$A:$N,14,1)/50,0)</f>
        <v>1205491.1299999999</v>
      </c>
      <c r="AC3216" s="7">
        <f>IFERROR(VLOOKUP(VALUE(S3216),工作表2!$A:$N,14,1)/50,0)</f>
        <v>1205491.1299999999</v>
      </c>
      <c r="AD3216" s="7">
        <f>IFERROR(VLOOKUP(VALUE(T3216),工作表2!$A:$N,14,1)/50,0)</f>
        <v>1205491.1299999999</v>
      </c>
      <c r="AE3216" s="7">
        <f>IFERROR(VLOOKUP(VALUE(U3216),工作表2!$A:$N,14,1),0)</f>
        <v>180451993</v>
      </c>
      <c r="AF3216" s="7">
        <f t="shared" si="561"/>
        <v>191301413.16999999</v>
      </c>
    </row>
    <row r="3217" spans="1:32" x14ac:dyDescent="0.15">
      <c r="A3217" s="8">
        <v>103213</v>
      </c>
      <c r="B3217" s="3" t="s">
        <v>11712</v>
      </c>
      <c r="C3217" t="s">
        <v>11703</v>
      </c>
      <c r="D3217" t="s">
        <v>11714</v>
      </c>
      <c r="E3217" t="s">
        <v>11721</v>
      </c>
      <c r="F3217" t="s">
        <v>11706</v>
      </c>
      <c r="G3217" t="s">
        <v>11727</v>
      </c>
      <c r="H3217" t="s">
        <v>11717</v>
      </c>
      <c r="I3217" t="s">
        <v>11709</v>
      </c>
      <c r="J3217" t="s">
        <v>11725</v>
      </c>
      <c r="K3217" t="s">
        <v>11728</v>
      </c>
      <c r="L3217">
        <f t="shared" si="551"/>
        <v>100964</v>
      </c>
      <c r="M3217">
        <f t="shared" si="552"/>
        <v>100965</v>
      </c>
      <c r="N3217">
        <f t="shared" si="553"/>
        <v>100965</v>
      </c>
      <c r="O3217">
        <f t="shared" si="554"/>
        <v>100964</v>
      </c>
      <c r="P3217">
        <f t="shared" si="555"/>
        <v>100964</v>
      </c>
      <c r="Q3217">
        <f t="shared" si="556"/>
        <v>100966</v>
      </c>
      <c r="R3217">
        <f t="shared" si="557"/>
        <v>100964</v>
      </c>
      <c r="S3217">
        <f t="shared" si="558"/>
        <v>100965</v>
      </c>
      <c r="T3217">
        <f t="shared" si="559"/>
        <v>100966</v>
      </c>
      <c r="U3217">
        <f t="shared" si="560"/>
        <v>203214</v>
      </c>
      <c r="V3217" s="7">
        <f>IFERROR(VLOOKUP(VALUE(L3217),工作表2!$A:$N,14,1)/50,0)</f>
        <v>1205491.1299999999</v>
      </c>
      <c r="W3217" s="7">
        <f>IFERROR(VLOOKUP(VALUE(M3217),工作表2!$A:$N,14,1)/50,0)</f>
        <v>1205491.1299999999</v>
      </c>
      <c r="X3217" s="7">
        <f>IFERROR(VLOOKUP(VALUE(N3217),工作表2!$A:$N,14,1)/50,0)</f>
        <v>1205491.1299999999</v>
      </c>
      <c r="Y3217" s="7">
        <f>IFERROR(VLOOKUP(VALUE(O3217),工作表2!$A:$N,14,1)/50,0)</f>
        <v>1205491.1299999999</v>
      </c>
      <c r="Z3217" s="7">
        <f>IFERROR(VLOOKUP(VALUE(P3217),工作表2!$A:$N,14,1)/50,0)</f>
        <v>1205491.1299999999</v>
      </c>
      <c r="AA3217" s="7">
        <f>IFERROR(VLOOKUP(VALUE(Q3217),工作表2!$A:$N,14,1)/50,0)</f>
        <v>1205491.1299999999</v>
      </c>
      <c r="AB3217" s="7">
        <f>IFERROR(VLOOKUP(VALUE(R3217),工作表2!$A:$N,14,1)/50,0)</f>
        <v>1205491.1299999999</v>
      </c>
      <c r="AC3217" s="7">
        <f>IFERROR(VLOOKUP(VALUE(S3217),工作表2!$A:$N,14,1)/50,0)</f>
        <v>1205491.1299999999</v>
      </c>
      <c r="AD3217" s="7">
        <f>IFERROR(VLOOKUP(VALUE(T3217),工作表2!$A:$N,14,1)/50,0)</f>
        <v>1205491.1299999999</v>
      </c>
      <c r="AE3217" s="7">
        <f>IFERROR(VLOOKUP(VALUE(U3217),工作表2!$A:$N,14,1),0)</f>
        <v>183667245</v>
      </c>
      <c r="AF3217" s="7">
        <f t="shared" si="561"/>
        <v>194516665.16999999</v>
      </c>
    </row>
    <row r="3218" spans="1:32" x14ac:dyDescent="0.15">
      <c r="A3218" s="8">
        <v>103214</v>
      </c>
      <c r="B3218" s="3" t="s">
        <v>11712</v>
      </c>
      <c r="C3218" t="s">
        <v>11703</v>
      </c>
      <c r="D3218" t="s">
        <v>11729</v>
      </c>
      <c r="E3218" t="s">
        <v>11715</v>
      </c>
      <c r="F3218" t="s">
        <v>11722</v>
      </c>
      <c r="G3218" t="s">
        <v>11707</v>
      </c>
      <c r="H3218" t="s">
        <v>11708</v>
      </c>
      <c r="I3218" t="s">
        <v>11730</v>
      </c>
      <c r="J3218" t="s">
        <v>11718</v>
      </c>
      <c r="K3218" t="s">
        <v>11731</v>
      </c>
      <c r="L3218">
        <f t="shared" si="551"/>
        <v>100964</v>
      </c>
      <c r="M3218">
        <f t="shared" si="552"/>
        <v>100965</v>
      </c>
      <c r="N3218">
        <f t="shared" si="553"/>
        <v>100966</v>
      </c>
      <c r="O3218">
        <f t="shared" si="554"/>
        <v>100965</v>
      </c>
      <c r="P3218">
        <f t="shared" si="555"/>
        <v>100965</v>
      </c>
      <c r="Q3218">
        <f t="shared" si="556"/>
        <v>100964</v>
      </c>
      <c r="R3218">
        <f t="shared" si="557"/>
        <v>100965</v>
      </c>
      <c r="S3218">
        <f t="shared" si="558"/>
        <v>100964</v>
      </c>
      <c r="T3218">
        <f t="shared" si="559"/>
        <v>100964</v>
      </c>
      <c r="U3218">
        <f t="shared" si="560"/>
        <v>203215</v>
      </c>
      <c r="V3218" s="7">
        <f>IFERROR(VLOOKUP(VALUE(L3218),工作表2!$A:$N,14,1)/50,0)</f>
        <v>1205491.1299999999</v>
      </c>
      <c r="W3218" s="7">
        <f>IFERROR(VLOOKUP(VALUE(M3218),工作表2!$A:$N,14,1)/50,0)</f>
        <v>1205491.1299999999</v>
      </c>
      <c r="X3218" s="7">
        <f>IFERROR(VLOOKUP(VALUE(N3218),工作表2!$A:$N,14,1)/50,0)</f>
        <v>1205491.1299999999</v>
      </c>
      <c r="Y3218" s="7">
        <f>IFERROR(VLOOKUP(VALUE(O3218),工作表2!$A:$N,14,1)/50,0)</f>
        <v>1205491.1299999999</v>
      </c>
      <c r="Z3218" s="7">
        <f>IFERROR(VLOOKUP(VALUE(P3218),工作表2!$A:$N,14,1)/50,0)</f>
        <v>1205491.1299999999</v>
      </c>
      <c r="AA3218" s="7">
        <f>IFERROR(VLOOKUP(VALUE(Q3218),工作表2!$A:$N,14,1)/50,0)</f>
        <v>1205491.1299999999</v>
      </c>
      <c r="AB3218" s="7">
        <f>IFERROR(VLOOKUP(VALUE(R3218),工作表2!$A:$N,14,1)/50,0)</f>
        <v>1205491.1299999999</v>
      </c>
      <c r="AC3218" s="7">
        <f>IFERROR(VLOOKUP(VALUE(S3218),工作表2!$A:$N,14,1)/50,0)</f>
        <v>1205491.1299999999</v>
      </c>
      <c r="AD3218" s="7">
        <f>IFERROR(VLOOKUP(VALUE(T3218),工作表2!$A:$N,14,1)/50,0)</f>
        <v>1205491.1299999999</v>
      </c>
      <c r="AE3218" s="7">
        <f>IFERROR(VLOOKUP(VALUE(U3218),工作表2!$A:$N,14,1),0)</f>
        <v>180627847</v>
      </c>
      <c r="AF3218" s="7">
        <f t="shared" si="561"/>
        <v>191477267.16999999</v>
      </c>
    </row>
    <row r="3219" spans="1:32" x14ac:dyDescent="0.15">
      <c r="A3219" s="8">
        <v>103215</v>
      </c>
      <c r="B3219" s="3" t="s">
        <v>11720</v>
      </c>
      <c r="C3219" t="s">
        <v>11703</v>
      </c>
      <c r="D3219" t="s">
        <v>11704</v>
      </c>
      <c r="E3219" t="s">
        <v>11721</v>
      </c>
      <c r="F3219" t="s">
        <v>11722</v>
      </c>
      <c r="G3219" t="s">
        <v>11727</v>
      </c>
      <c r="H3219" t="s">
        <v>11708</v>
      </c>
      <c r="I3219" t="s">
        <v>11730</v>
      </c>
      <c r="J3219" t="s">
        <v>11710</v>
      </c>
      <c r="K3219" t="s">
        <v>11732</v>
      </c>
      <c r="L3219">
        <f t="shared" si="551"/>
        <v>100966</v>
      </c>
      <c r="M3219">
        <f t="shared" si="552"/>
        <v>100965</v>
      </c>
      <c r="N3219">
        <f t="shared" si="553"/>
        <v>100964</v>
      </c>
      <c r="O3219">
        <f t="shared" si="554"/>
        <v>100964</v>
      </c>
      <c r="P3219">
        <f t="shared" si="555"/>
        <v>100965</v>
      </c>
      <c r="Q3219">
        <f t="shared" si="556"/>
        <v>100966</v>
      </c>
      <c r="R3219">
        <f t="shared" si="557"/>
        <v>100965</v>
      </c>
      <c r="S3219">
        <f t="shared" si="558"/>
        <v>100964</v>
      </c>
      <c r="T3219">
        <f t="shared" si="559"/>
        <v>100965</v>
      </c>
      <c r="U3219">
        <f t="shared" si="560"/>
        <v>203216</v>
      </c>
      <c r="V3219" s="7">
        <f>IFERROR(VLOOKUP(VALUE(L3219),工作表2!$A:$N,14,1)/50,0)</f>
        <v>1205491.1299999999</v>
      </c>
      <c r="W3219" s="7">
        <f>IFERROR(VLOOKUP(VALUE(M3219),工作表2!$A:$N,14,1)/50,0)</f>
        <v>1205491.1299999999</v>
      </c>
      <c r="X3219" s="7">
        <f>IFERROR(VLOOKUP(VALUE(N3219),工作表2!$A:$N,14,1)/50,0)</f>
        <v>1205491.1299999999</v>
      </c>
      <c r="Y3219" s="7">
        <f>IFERROR(VLOOKUP(VALUE(O3219),工作表2!$A:$N,14,1)/50,0)</f>
        <v>1205491.1299999999</v>
      </c>
      <c r="Z3219" s="7">
        <f>IFERROR(VLOOKUP(VALUE(P3219),工作表2!$A:$N,14,1)/50,0)</f>
        <v>1205491.1299999999</v>
      </c>
      <c r="AA3219" s="7">
        <f>IFERROR(VLOOKUP(VALUE(Q3219),工作表2!$A:$N,14,1)/50,0)</f>
        <v>1205491.1299999999</v>
      </c>
      <c r="AB3219" s="7">
        <f>IFERROR(VLOOKUP(VALUE(R3219),工作表2!$A:$N,14,1)/50,0)</f>
        <v>1205491.1299999999</v>
      </c>
      <c r="AC3219" s="7">
        <f>IFERROR(VLOOKUP(VALUE(S3219),工作表2!$A:$N,14,1)/50,0)</f>
        <v>1205491.1299999999</v>
      </c>
      <c r="AD3219" s="7">
        <f>IFERROR(VLOOKUP(VALUE(T3219),工作表2!$A:$N,14,1)/50,0)</f>
        <v>1205491.1299999999</v>
      </c>
      <c r="AE3219" s="7">
        <f>IFERROR(VLOOKUP(VALUE(U3219),工作表2!$A:$N,14,1),0)</f>
        <v>180715821.5</v>
      </c>
      <c r="AF3219" s="7">
        <f t="shared" si="561"/>
        <v>191565241.66999999</v>
      </c>
    </row>
    <row r="3220" spans="1:32" x14ac:dyDescent="0.15">
      <c r="A3220" s="8">
        <v>103216</v>
      </c>
      <c r="B3220" s="3" t="s">
        <v>11702</v>
      </c>
      <c r="C3220" t="s">
        <v>11713</v>
      </c>
      <c r="D3220" t="s">
        <v>11714</v>
      </c>
      <c r="E3220" t="s">
        <v>11705</v>
      </c>
      <c r="F3220" t="s">
        <v>11716</v>
      </c>
      <c r="G3220" t="s">
        <v>11727</v>
      </c>
      <c r="H3220" t="s">
        <v>11723</v>
      </c>
      <c r="I3220" t="s">
        <v>11724</v>
      </c>
      <c r="J3220" t="s">
        <v>11710</v>
      </c>
      <c r="K3220" t="s">
        <v>11733</v>
      </c>
      <c r="L3220">
        <f t="shared" si="551"/>
        <v>100965</v>
      </c>
      <c r="M3220">
        <f t="shared" si="552"/>
        <v>100966</v>
      </c>
      <c r="N3220">
        <f t="shared" si="553"/>
        <v>100965</v>
      </c>
      <c r="O3220">
        <f t="shared" si="554"/>
        <v>100966</v>
      </c>
      <c r="P3220">
        <f t="shared" si="555"/>
        <v>100966</v>
      </c>
      <c r="Q3220">
        <f t="shared" si="556"/>
        <v>100966</v>
      </c>
      <c r="R3220">
        <f t="shared" si="557"/>
        <v>100966</v>
      </c>
      <c r="S3220">
        <f t="shared" si="558"/>
        <v>100966</v>
      </c>
      <c r="T3220">
        <f t="shared" si="559"/>
        <v>100965</v>
      </c>
      <c r="U3220">
        <f t="shared" si="560"/>
        <v>203217</v>
      </c>
      <c r="V3220" s="7">
        <f>IFERROR(VLOOKUP(VALUE(L3220),工作表2!$A:$N,14,1)/50,0)</f>
        <v>1205491.1299999999</v>
      </c>
      <c r="W3220" s="7">
        <f>IFERROR(VLOOKUP(VALUE(M3220),工作表2!$A:$N,14,1)/50,0)</f>
        <v>1205491.1299999999</v>
      </c>
      <c r="X3220" s="7">
        <f>IFERROR(VLOOKUP(VALUE(N3220),工作表2!$A:$N,14,1)/50,0)</f>
        <v>1205491.1299999999</v>
      </c>
      <c r="Y3220" s="7">
        <f>IFERROR(VLOOKUP(VALUE(O3220),工作表2!$A:$N,14,1)/50,0)</f>
        <v>1205491.1299999999</v>
      </c>
      <c r="Z3220" s="7">
        <f>IFERROR(VLOOKUP(VALUE(P3220),工作表2!$A:$N,14,1)/50,0)</f>
        <v>1205491.1299999999</v>
      </c>
      <c r="AA3220" s="7">
        <f>IFERROR(VLOOKUP(VALUE(Q3220),工作表2!$A:$N,14,1)/50,0)</f>
        <v>1205491.1299999999</v>
      </c>
      <c r="AB3220" s="7">
        <f>IFERROR(VLOOKUP(VALUE(R3220),工作表2!$A:$N,14,1)/50,0)</f>
        <v>1205491.1299999999</v>
      </c>
      <c r="AC3220" s="7">
        <f>IFERROR(VLOOKUP(VALUE(S3220),工作表2!$A:$N,14,1)/50,0)</f>
        <v>1205491.1299999999</v>
      </c>
      <c r="AD3220" s="7">
        <f>IFERROR(VLOOKUP(VALUE(T3220),工作表2!$A:$N,14,1)/50,0)</f>
        <v>1205491.1299999999</v>
      </c>
      <c r="AE3220" s="7">
        <f>IFERROR(VLOOKUP(VALUE(U3220),工作表2!$A:$N,14,1),0)</f>
        <v>183934534</v>
      </c>
      <c r="AF3220" s="7">
        <f t="shared" si="561"/>
        <v>194783954.16999999</v>
      </c>
    </row>
    <row r="3221" spans="1:32" x14ac:dyDescent="0.15">
      <c r="A3221" s="8">
        <v>103217</v>
      </c>
      <c r="B3221" s="3" t="s">
        <v>11720</v>
      </c>
      <c r="C3221" t="s">
        <v>11713</v>
      </c>
      <c r="D3221" t="s">
        <v>11704</v>
      </c>
      <c r="E3221" t="s">
        <v>11715</v>
      </c>
      <c r="F3221" t="s">
        <v>11722</v>
      </c>
      <c r="G3221" t="s">
        <v>11734</v>
      </c>
      <c r="H3221" t="s">
        <v>11717</v>
      </c>
      <c r="I3221" t="s">
        <v>11730</v>
      </c>
      <c r="J3221" t="s">
        <v>11710</v>
      </c>
      <c r="K3221" t="s">
        <v>11735</v>
      </c>
      <c r="L3221">
        <f t="shared" si="551"/>
        <v>100966</v>
      </c>
      <c r="M3221">
        <f t="shared" si="552"/>
        <v>100966</v>
      </c>
      <c r="N3221">
        <f t="shared" si="553"/>
        <v>100964</v>
      </c>
      <c r="O3221">
        <f t="shared" si="554"/>
        <v>100965</v>
      </c>
      <c r="P3221">
        <f t="shared" si="555"/>
        <v>100965</v>
      </c>
      <c r="Q3221">
        <f t="shared" si="556"/>
        <v>100965</v>
      </c>
      <c r="R3221">
        <f t="shared" si="557"/>
        <v>100964</v>
      </c>
      <c r="S3221">
        <f t="shared" si="558"/>
        <v>100964</v>
      </c>
      <c r="T3221">
        <f t="shared" si="559"/>
        <v>100965</v>
      </c>
      <c r="U3221">
        <f t="shared" si="560"/>
        <v>203218</v>
      </c>
      <c r="V3221" s="7">
        <f>IFERROR(VLOOKUP(VALUE(L3221),工作表2!$A:$N,14,1)/50,0)</f>
        <v>1205491.1299999999</v>
      </c>
      <c r="W3221" s="7">
        <f>IFERROR(VLOOKUP(VALUE(M3221),工作表2!$A:$N,14,1)/50,0)</f>
        <v>1205491.1299999999</v>
      </c>
      <c r="X3221" s="7">
        <f>IFERROR(VLOOKUP(VALUE(N3221),工作表2!$A:$N,14,1)/50,0)</f>
        <v>1205491.1299999999</v>
      </c>
      <c r="Y3221" s="7">
        <f>IFERROR(VLOOKUP(VALUE(O3221),工作表2!$A:$N,14,1)/50,0)</f>
        <v>1205491.1299999999</v>
      </c>
      <c r="Z3221" s="7">
        <f>IFERROR(VLOOKUP(VALUE(P3221),工作表2!$A:$N,14,1)/50,0)</f>
        <v>1205491.1299999999</v>
      </c>
      <c r="AA3221" s="7">
        <f>IFERROR(VLOOKUP(VALUE(Q3221),工作表2!$A:$N,14,1)/50,0)</f>
        <v>1205491.1299999999</v>
      </c>
      <c r="AB3221" s="7">
        <f>IFERROR(VLOOKUP(VALUE(R3221),工作表2!$A:$N,14,1)/50,0)</f>
        <v>1205491.1299999999</v>
      </c>
      <c r="AC3221" s="7">
        <f>IFERROR(VLOOKUP(VALUE(S3221),工作表2!$A:$N,14,1)/50,0)</f>
        <v>1205491.1299999999</v>
      </c>
      <c r="AD3221" s="7">
        <f>IFERROR(VLOOKUP(VALUE(T3221),工作表2!$A:$N,14,1)/50,0)</f>
        <v>1205491.1299999999</v>
      </c>
      <c r="AE3221" s="7">
        <f>IFERROR(VLOOKUP(VALUE(U3221),工作表2!$A:$N,14,1),0)</f>
        <v>182520419</v>
      </c>
      <c r="AF3221" s="7">
        <f t="shared" si="561"/>
        <v>193369839.16999999</v>
      </c>
    </row>
    <row r="3222" spans="1:32" x14ac:dyDescent="0.15">
      <c r="A3222" s="8">
        <v>103218</v>
      </c>
      <c r="B3222" s="3" t="s">
        <v>11702</v>
      </c>
      <c r="C3222" t="s">
        <v>11703</v>
      </c>
      <c r="D3222" t="s">
        <v>11729</v>
      </c>
      <c r="E3222" t="s">
        <v>11715</v>
      </c>
      <c r="F3222" t="s">
        <v>11706</v>
      </c>
      <c r="G3222" t="s">
        <v>11707</v>
      </c>
      <c r="H3222" t="s">
        <v>11723</v>
      </c>
      <c r="I3222" t="s">
        <v>11730</v>
      </c>
      <c r="J3222" t="s">
        <v>11718</v>
      </c>
      <c r="K3222" t="s">
        <v>11736</v>
      </c>
      <c r="L3222">
        <f t="shared" si="551"/>
        <v>100965</v>
      </c>
      <c r="M3222">
        <f t="shared" si="552"/>
        <v>100965</v>
      </c>
      <c r="N3222">
        <f t="shared" si="553"/>
        <v>100966</v>
      </c>
      <c r="O3222">
        <f t="shared" si="554"/>
        <v>100965</v>
      </c>
      <c r="P3222">
        <f t="shared" si="555"/>
        <v>100964</v>
      </c>
      <c r="Q3222">
        <f t="shared" si="556"/>
        <v>100964</v>
      </c>
      <c r="R3222">
        <f t="shared" si="557"/>
        <v>100966</v>
      </c>
      <c r="S3222">
        <f t="shared" si="558"/>
        <v>100964</v>
      </c>
      <c r="T3222">
        <f t="shared" si="559"/>
        <v>100964</v>
      </c>
      <c r="U3222">
        <f t="shared" si="560"/>
        <v>203219</v>
      </c>
      <c r="V3222" s="7">
        <f>IFERROR(VLOOKUP(VALUE(L3222),工作表2!$A:$N,14,1)/50,0)</f>
        <v>1205491.1299999999</v>
      </c>
      <c r="W3222" s="7">
        <f>IFERROR(VLOOKUP(VALUE(M3222),工作表2!$A:$N,14,1)/50,0)</f>
        <v>1205491.1299999999</v>
      </c>
      <c r="X3222" s="7">
        <f>IFERROR(VLOOKUP(VALUE(N3222),工作表2!$A:$N,14,1)/50,0)</f>
        <v>1205491.1299999999</v>
      </c>
      <c r="Y3222" s="7">
        <f>IFERROR(VLOOKUP(VALUE(O3222),工作表2!$A:$N,14,1)/50,0)</f>
        <v>1205491.1299999999</v>
      </c>
      <c r="Z3222" s="7">
        <f>IFERROR(VLOOKUP(VALUE(P3222),工作表2!$A:$N,14,1)/50,0)</f>
        <v>1205491.1299999999</v>
      </c>
      <c r="AA3222" s="7">
        <f>IFERROR(VLOOKUP(VALUE(Q3222),工作表2!$A:$N,14,1)/50,0)</f>
        <v>1205491.1299999999</v>
      </c>
      <c r="AB3222" s="7">
        <f>IFERROR(VLOOKUP(VALUE(R3222),工作表2!$A:$N,14,1)/50,0)</f>
        <v>1205491.1299999999</v>
      </c>
      <c r="AC3222" s="7">
        <f>IFERROR(VLOOKUP(VALUE(S3222),工作表2!$A:$N,14,1)/50,0)</f>
        <v>1205491.1299999999</v>
      </c>
      <c r="AD3222" s="7">
        <f>IFERROR(VLOOKUP(VALUE(T3222),工作表2!$A:$N,14,1)/50,0)</f>
        <v>1205491.1299999999</v>
      </c>
      <c r="AE3222" s="7">
        <f>IFERROR(VLOOKUP(VALUE(U3222),工作表2!$A:$N,14,1),0)</f>
        <v>183235665.5</v>
      </c>
      <c r="AF3222" s="7">
        <f t="shared" si="561"/>
        <v>194085085.66999999</v>
      </c>
    </row>
    <row r="3223" spans="1:32" x14ac:dyDescent="0.15">
      <c r="A3223" s="8">
        <v>103219</v>
      </c>
      <c r="B3223" s="3" t="s">
        <v>11702</v>
      </c>
      <c r="C3223" t="s">
        <v>11737</v>
      </c>
      <c r="D3223" t="s">
        <v>11729</v>
      </c>
      <c r="E3223" t="s">
        <v>11715</v>
      </c>
      <c r="F3223" t="s">
        <v>11722</v>
      </c>
      <c r="G3223" t="s">
        <v>11734</v>
      </c>
      <c r="H3223" t="s">
        <v>11708</v>
      </c>
      <c r="I3223" t="s">
        <v>11709</v>
      </c>
      <c r="J3223" t="s">
        <v>11725</v>
      </c>
      <c r="K3223" t="s">
        <v>11738</v>
      </c>
      <c r="L3223">
        <f t="shared" si="551"/>
        <v>100965</v>
      </c>
      <c r="M3223">
        <f t="shared" si="552"/>
        <v>100964</v>
      </c>
      <c r="N3223">
        <f t="shared" si="553"/>
        <v>100966</v>
      </c>
      <c r="O3223">
        <f t="shared" si="554"/>
        <v>100965</v>
      </c>
      <c r="P3223">
        <f t="shared" si="555"/>
        <v>100965</v>
      </c>
      <c r="Q3223">
        <f t="shared" si="556"/>
        <v>100965</v>
      </c>
      <c r="R3223">
        <f t="shared" si="557"/>
        <v>100965</v>
      </c>
      <c r="S3223">
        <f t="shared" si="558"/>
        <v>100965</v>
      </c>
      <c r="T3223">
        <f t="shared" si="559"/>
        <v>100966</v>
      </c>
      <c r="U3223">
        <f t="shared" si="560"/>
        <v>203220</v>
      </c>
      <c r="V3223" s="7">
        <f>IFERROR(VLOOKUP(VALUE(L3223),工作表2!$A:$N,14,1)/50,0)</f>
        <v>1205491.1299999999</v>
      </c>
      <c r="W3223" s="7">
        <f>IFERROR(VLOOKUP(VALUE(M3223),工作表2!$A:$N,14,1)/50,0)</f>
        <v>1205491.1299999999</v>
      </c>
      <c r="X3223" s="7">
        <f>IFERROR(VLOOKUP(VALUE(N3223),工作表2!$A:$N,14,1)/50,0)</f>
        <v>1205491.1299999999</v>
      </c>
      <c r="Y3223" s="7">
        <f>IFERROR(VLOOKUP(VALUE(O3223),工作表2!$A:$N,14,1)/50,0)</f>
        <v>1205491.1299999999</v>
      </c>
      <c r="Z3223" s="7">
        <f>IFERROR(VLOOKUP(VALUE(P3223),工作表2!$A:$N,14,1)/50,0)</f>
        <v>1205491.1299999999</v>
      </c>
      <c r="AA3223" s="7">
        <f>IFERROR(VLOOKUP(VALUE(Q3223),工作表2!$A:$N,14,1)/50,0)</f>
        <v>1205491.1299999999</v>
      </c>
      <c r="AB3223" s="7">
        <f>IFERROR(VLOOKUP(VALUE(R3223),工作表2!$A:$N,14,1)/50,0)</f>
        <v>1205491.1299999999</v>
      </c>
      <c r="AC3223" s="7">
        <f>IFERROR(VLOOKUP(VALUE(S3223),工作表2!$A:$N,14,1)/50,0)</f>
        <v>1205491.1299999999</v>
      </c>
      <c r="AD3223" s="7">
        <f>IFERROR(VLOOKUP(VALUE(T3223),工作表2!$A:$N,14,1)/50,0)</f>
        <v>1205491.1299999999</v>
      </c>
      <c r="AE3223" s="7">
        <f>IFERROR(VLOOKUP(VALUE(U3223),工作表2!$A:$N,14,1),0)</f>
        <v>184202120.5</v>
      </c>
      <c r="AF3223" s="7">
        <f t="shared" si="561"/>
        <v>195051540.66999999</v>
      </c>
    </row>
    <row r="3224" spans="1:32" x14ac:dyDescent="0.15">
      <c r="A3224" s="8">
        <v>103220</v>
      </c>
      <c r="B3224" s="3" t="s">
        <v>11739</v>
      </c>
      <c r="C3224" t="s">
        <v>11740</v>
      </c>
      <c r="D3224" t="s">
        <v>11741</v>
      </c>
      <c r="E3224" t="s">
        <v>11742</v>
      </c>
      <c r="F3224" t="s">
        <v>11743</v>
      </c>
      <c r="G3224" t="s">
        <v>11744</v>
      </c>
      <c r="H3224" t="s">
        <v>11745</v>
      </c>
      <c r="I3224" t="s">
        <v>11746</v>
      </c>
      <c r="J3224" t="s">
        <v>11747</v>
      </c>
      <c r="K3224" t="s">
        <v>11748</v>
      </c>
      <c r="L3224">
        <f t="shared" si="551"/>
        <v>100968</v>
      </c>
      <c r="M3224">
        <f t="shared" si="552"/>
        <v>100968</v>
      </c>
      <c r="N3224">
        <f t="shared" si="553"/>
        <v>100968</v>
      </c>
      <c r="O3224">
        <f t="shared" si="554"/>
        <v>100968</v>
      </c>
      <c r="P3224">
        <f t="shared" si="555"/>
        <v>100967</v>
      </c>
      <c r="Q3224">
        <f t="shared" si="556"/>
        <v>100968</v>
      </c>
      <c r="R3224">
        <f t="shared" si="557"/>
        <v>100969</v>
      </c>
      <c r="S3224">
        <f t="shared" si="558"/>
        <v>100969</v>
      </c>
      <c r="T3224">
        <f t="shared" si="559"/>
        <v>100968</v>
      </c>
      <c r="U3224">
        <f t="shared" si="560"/>
        <v>203221</v>
      </c>
      <c r="V3224" s="7">
        <f>IFERROR(VLOOKUP(VALUE(L3224),工作表2!$A:$N,14,1)/50,0)</f>
        <v>1213436.73</v>
      </c>
      <c r="W3224" s="7">
        <f>IFERROR(VLOOKUP(VALUE(M3224),工作表2!$A:$N,14,1)/50,0)</f>
        <v>1213436.73</v>
      </c>
      <c r="X3224" s="7">
        <f>IFERROR(VLOOKUP(VALUE(N3224),工作表2!$A:$N,14,1)/50,0)</f>
        <v>1213436.73</v>
      </c>
      <c r="Y3224" s="7">
        <f>IFERROR(VLOOKUP(VALUE(O3224),工作表2!$A:$N,14,1)/50,0)</f>
        <v>1213436.73</v>
      </c>
      <c r="Z3224" s="7">
        <f>IFERROR(VLOOKUP(VALUE(P3224),工作表2!$A:$N,14,1)/50,0)</f>
        <v>1213436.73</v>
      </c>
      <c r="AA3224" s="7">
        <f>IFERROR(VLOOKUP(VALUE(Q3224),工作表2!$A:$N,14,1)/50,0)</f>
        <v>1213436.73</v>
      </c>
      <c r="AB3224" s="7">
        <f>IFERROR(VLOOKUP(VALUE(R3224),工作表2!$A:$N,14,1)/50,0)</f>
        <v>1213436.73</v>
      </c>
      <c r="AC3224" s="7">
        <f>IFERROR(VLOOKUP(VALUE(S3224),工作表2!$A:$N,14,1)/50,0)</f>
        <v>1213436.73</v>
      </c>
      <c r="AD3224" s="7">
        <f>IFERROR(VLOOKUP(VALUE(T3224),工作表2!$A:$N,14,1)/50,0)</f>
        <v>1213436.73</v>
      </c>
      <c r="AE3224" s="7">
        <f>IFERROR(VLOOKUP(VALUE(U3224),工作表2!$A:$N,14,1),0)</f>
        <v>181477569</v>
      </c>
      <c r="AF3224" s="7">
        <f t="shared" si="561"/>
        <v>192398499.56999999</v>
      </c>
    </row>
    <row r="3225" spans="1:32" x14ac:dyDescent="0.15">
      <c r="A3225" s="8">
        <v>103221</v>
      </c>
      <c r="B3225" s="3" t="s">
        <v>11749</v>
      </c>
      <c r="C3225" t="s">
        <v>11740</v>
      </c>
      <c r="D3225" t="s">
        <v>11750</v>
      </c>
      <c r="E3225" t="s">
        <v>11742</v>
      </c>
      <c r="F3225" t="s">
        <v>11751</v>
      </c>
      <c r="G3225" t="s">
        <v>11752</v>
      </c>
      <c r="H3225" t="s">
        <v>11753</v>
      </c>
      <c r="I3225" t="s">
        <v>11746</v>
      </c>
      <c r="J3225" t="s">
        <v>11754</v>
      </c>
      <c r="K3225" t="s">
        <v>11755</v>
      </c>
      <c r="L3225">
        <f t="shared" si="551"/>
        <v>100967</v>
      </c>
      <c r="M3225">
        <f t="shared" si="552"/>
        <v>100968</v>
      </c>
      <c r="N3225">
        <f t="shared" si="553"/>
        <v>100969</v>
      </c>
      <c r="O3225">
        <f t="shared" si="554"/>
        <v>100968</v>
      </c>
      <c r="P3225">
        <f t="shared" si="555"/>
        <v>100969</v>
      </c>
      <c r="Q3225">
        <f t="shared" si="556"/>
        <v>100967</v>
      </c>
      <c r="R3225">
        <f t="shared" si="557"/>
        <v>100967</v>
      </c>
      <c r="S3225">
        <f t="shared" si="558"/>
        <v>100969</v>
      </c>
      <c r="T3225">
        <f t="shared" si="559"/>
        <v>100967</v>
      </c>
      <c r="U3225">
        <f t="shared" si="560"/>
        <v>203222</v>
      </c>
      <c r="V3225" s="7">
        <f>IFERROR(VLOOKUP(VALUE(L3225),工作表2!$A:$N,14,1)/50,0)</f>
        <v>1213436.73</v>
      </c>
      <c r="W3225" s="7">
        <f>IFERROR(VLOOKUP(VALUE(M3225),工作表2!$A:$N,14,1)/50,0)</f>
        <v>1213436.73</v>
      </c>
      <c r="X3225" s="7">
        <f>IFERROR(VLOOKUP(VALUE(N3225),工作表2!$A:$N,14,1)/50,0)</f>
        <v>1213436.73</v>
      </c>
      <c r="Y3225" s="7">
        <f>IFERROR(VLOOKUP(VALUE(O3225),工作表2!$A:$N,14,1)/50,0)</f>
        <v>1213436.73</v>
      </c>
      <c r="Z3225" s="7">
        <f>IFERROR(VLOOKUP(VALUE(P3225),工作表2!$A:$N,14,1)/50,0)</f>
        <v>1213436.73</v>
      </c>
      <c r="AA3225" s="7">
        <f>IFERROR(VLOOKUP(VALUE(Q3225),工作表2!$A:$N,14,1)/50,0)</f>
        <v>1213436.73</v>
      </c>
      <c r="AB3225" s="7">
        <f>IFERROR(VLOOKUP(VALUE(R3225),工作表2!$A:$N,14,1)/50,0)</f>
        <v>1213436.73</v>
      </c>
      <c r="AC3225" s="7">
        <f>IFERROR(VLOOKUP(VALUE(S3225),工作表2!$A:$N,14,1)/50,0)</f>
        <v>1213436.73</v>
      </c>
      <c r="AD3225" s="7">
        <f>IFERROR(VLOOKUP(VALUE(T3225),工作表2!$A:$N,14,1)/50,0)</f>
        <v>1213436.73</v>
      </c>
      <c r="AE3225" s="7">
        <f>IFERROR(VLOOKUP(VALUE(U3225),工作表2!$A:$N,14,1),0)</f>
        <v>181565531.5</v>
      </c>
      <c r="AF3225" s="7">
        <f t="shared" si="561"/>
        <v>192486462.06999999</v>
      </c>
    </row>
    <row r="3226" spans="1:32" x14ac:dyDescent="0.15">
      <c r="A3226" s="8">
        <v>103222</v>
      </c>
      <c r="B3226" s="3" t="s">
        <v>11739</v>
      </c>
      <c r="C3226" t="s">
        <v>11756</v>
      </c>
      <c r="D3226" t="s">
        <v>11741</v>
      </c>
      <c r="E3226" t="s">
        <v>11757</v>
      </c>
      <c r="F3226" t="s">
        <v>11758</v>
      </c>
      <c r="G3226" t="s">
        <v>11759</v>
      </c>
      <c r="H3226" t="s">
        <v>11760</v>
      </c>
      <c r="I3226" t="s">
        <v>11761</v>
      </c>
      <c r="J3226" t="s">
        <v>11762</v>
      </c>
      <c r="K3226" t="s">
        <v>11763</v>
      </c>
      <c r="L3226">
        <f t="shared" si="551"/>
        <v>100968</v>
      </c>
      <c r="M3226">
        <f t="shared" si="552"/>
        <v>100967</v>
      </c>
      <c r="N3226">
        <f t="shared" si="553"/>
        <v>100968</v>
      </c>
      <c r="O3226">
        <f t="shared" si="554"/>
        <v>100969</v>
      </c>
      <c r="P3226">
        <f t="shared" si="555"/>
        <v>100968</v>
      </c>
      <c r="Q3226">
        <f t="shared" si="556"/>
        <v>100969</v>
      </c>
      <c r="R3226">
        <f t="shared" si="557"/>
        <v>100968</v>
      </c>
      <c r="S3226">
        <f t="shared" si="558"/>
        <v>100967</v>
      </c>
      <c r="T3226">
        <f t="shared" si="559"/>
        <v>100969</v>
      </c>
      <c r="U3226">
        <f t="shared" si="560"/>
        <v>203223</v>
      </c>
      <c r="V3226" s="7">
        <f>IFERROR(VLOOKUP(VALUE(L3226),工作表2!$A:$N,14,1)/50,0)</f>
        <v>1213436.73</v>
      </c>
      <c r="W3226" s="7">
        <f>IFERROR(VLOOKUP(VALUE(M3226),工作表2!$A:$N,14,1)/50,0)</f>
        <v>1213436.73</v>
      </c>
      <c r="X3226" s="7">
        <f>IFERROR(VLOOKUP(VALUE(N3226),工作表2!$A:$N,14,1)/50,0)</f>
        <v>1213436.73</v>
      </c>
      <c r="Y3226" s="7">
        <f>IFERROR(VLOOKUP(VALUE(O3226),工作表2!$A:$N,14,1)/50,0)</f>
        <v>1213436.73</v>
      </c>
      <c r="Z3226" s="7">
        <f>IFERROR(VLOOKUP(VALUE(P3226),工作表2!$A:$N,14,1)/50,0)</f>
        <v>1213436.73</v>
      </c>
      <c r="AA3226" s="7">
        <f>IFERROR(VLOOKUP(VALUE(Q3226),工作表2!$A:$N,14,1)/50,0)</f>
        <v>1213436.73</v>
      </c>
      <c r="AB3226" s="7">
        <f>IFERROR(VLOOKUP(VALUE(R3226),工作表2!$A:$N,14,1)/50,0)</f>
        <v>1213436.73</v>
      </c>
      <c r="AC3226" s="7">
        <f>IFERROR(VLOOKUP(VALUE(S3226),工作表2!$A:$N,14,1)/50,0)</f>
        <v>1213436.73</v>
      </c>
      <c r="AD3226" s="7">
        <f>IFERROR(VLOOKUP(VALUE(T3226),工作表2!$A:$N,14,1)/50,0)</f>
        <v>1213436.73</v>
      </c>
      <c r="AE3226" s="7">
        <f>IFERROR(VLOOKUP(VALUE(U3226),工作表2!$A:$N,14,1),0)</f>
        <v>181653525.5</v>
      </c>
      <c r="AF3226" s="7">
        <f t="shared" si="561"/>
        <v>192574456.06999999</v>
      </c>
    </row>
    <row r="3227" spans="1:32" x14ac:dyDescent="0.15">
      <c r="A3227" s="8">
        <v>103223</v>
      </c>
      <c r="B3227" s="3" t="s">
        <v>11749</v>
      </c>
      <c r="C3227" t="s">
        <v>11764</v>
      </c>
      <c r="D3227" t="s">
        <v>11765</v>
      </c>
      <c r="E3227" t="s">
        <v>11757</v>
      </c>
      <c r="F3227" t="s">
        <v>11758</v>
      </c>
      <c r="G3227" t="s">
        <v>11744</v>
      </c>
      <c r="H3227" t="s">
        <v>11753</v>
      </c>
      <c r="I3227" t="s">
        <v>11766</v>
      </c>
      <c r="J3227" t="s">
        <v>11754</v>
      </c>
      <c r="K3227" t="s">
        <v>11767</v>
      </c>
      <c r="L3227">
        <f t="shared" si="551"/>
        <v>100967</v>
      </c>
      <c r="M3227">
        <f t="shared" si="552"/>
        <v>100969</v>
      </c>
      <c r="N3227">
        <f t="shared" si="553"/>
        <v>100967</v>
      </c>
      <c r="O3227">
        <f t="shared" si="554"/>
        <v>100969</v>
      </c>
      <c r="P3227">
        <f t="shared" si="555"/>
        <v>100968</v>
      </c>
      <c r="Q3227">
        <f t="shared" si="556"/>
        <v>100968</v>
      </c>
      <c r="R3227">
        <f t="shared" si="557"/>
        <v>100967</v>
      </c>
      <c r="S3227">
        <f t="shared" si="558"/>
        <v>100968</v>
      </c>
      <c r="T3227">
        <f t="shared" si="559"/>
        <v>100967</v>
      </c>
      <c r="U3227">
        <f t="shared" si="560"/>
        <v>203224</v>
      </c>
      <c r="V3227" s="7">
        <f>IFERROR(VLOOKUP(VALUE(L3227),工作表2!$A:$N,14,1)/50,0)</f>
        <v>1213436.73</v>
      </c>
      <c r="W3227" s="7">
        <f>IFERROR(VLOOKUP(VALUE(M3227),工作表2!$A:$N,14,1)/50,0)</f>
        <v>1213436.73</v>
      </c>
      <c r="X3227" s="7">
        <f>IFERROR(VLOOKUP(VALUE(N3227),工作表2!$A:$N,14,1)/50,0)</f>
        <v>1213436.73</v>
      </c>
      <c r="Y3227" s="7">
        <f>IFERROR(VLOOKUP(VALUE(O3227),工作表2!$A:$N,14,1)/50,0)</f>
        <v>1213436.73</v>
      </c>
      <c r="Z3227" s="7">
        <f>IFERROR(VLOOKUP(VALUE(P3227),工作表2!$A:$N,14,1)/50,0)</f>
        <v>1213436.73</v>
      </c>
      <c r="AA3227" s="7">
        <f>IFERROR(VLOOKUP(VALUE(Q3227),工作表2!$A:$N,14,1)/50,0)</f>
        <v>1213436.73</v>
      </c>
      <c r="AB3227" s="7">
        <f>IFERROR(VLOOKUP(VALUE(R3227),工作表2!$A:$N,14,1)/50,0)</f>
        <v>1213436.73</v>
      </c>
      <c r="AC3227" s="7">
        <f>IFERROR(VLOOKUP(VALUE(S3227),工作表2!$A:$N,14,1)/50,0)</f>
        <v>1213436.73</v>
      </c>
      <c r="AD3227" s="7">
        <f>IFERROR(VLOOKUP(VALUE(T3227),工作表2!$A:$N,14,1)/50,0)</f>
        <v>1213436.73</v>
      </c>
      <c r="AE3227" s="7">
        <f>IFERROR(VLOOKUP(VALUE(U3227),工作表2!$A:$N,14,1),0)</f>
        <v>184887956.5</v>
      </c>
      <c r="AF3227" s="7">
        <f t="shared" si="561"/>
        <v>195808887.06999999</v>
      </c>
    </row>
    <row r="3228" spans="1:32" x14ac:dyDescent="0.15">
      <c r="A3228" s="8">
        <v>103224</v>
      </c>
      <c r="B3228" s="3" t="s">
        <v>11768</v>
      </c>
      <c r="C3228" t="s">
        <v>11756</v>
      </c>
      <c r="D3228" t="s">
        <v>11765</v>
      </c>
      <c r="E3228" t="s">
        <v>11769</v>
      </c>
      <c r="F3228" t="s">
        <v>11758</v>
      </c>
      <c r="G3228" t="s">
        <v>11744</v>
      </c>
      <c r="H3228" t="s">
        <v>11745</v>
      </c>
      <c r="I3228" t="s">
        <v>11761</v>
      </c>
      <c r="J3228" t="s">
        <v>11754</v>
      </c>
      <c r="K3228" t="s">
        <v>11770</v>
      </c>
      <c r="L3228">
        <f t="shared" si="551"/>
        <v>100969</v>
      </c>
      <c r="M3228">
        <f t="shared" si="552"/>
        <v>100967</v>
      </c>
      <c r="N3228">
        <f t="shared" si="553"/>
        <v>100967</v>
      </c>
      <c r="O3228">
        <f t="shared" si="554"/>
        <v>100967</v>
      </c>
      <c r="P3228">
        <f t="shared" si="555"/>
        <v>100968</v>
      </c>
      <c r="Q3228">
        <f t="shared" si="556"/>
        <v>100968</v>
      </c>
      <c r="R3228">
        <f t="shared" si="557"/>
        <v>100969</v>
      </c>
      <c r="S3228">
        <f t="shared" si="558"/>
        <v>100967</v>
      </c>
      <c r="T3228">
        <f t="shared" si="559"/>
        <v>100967</v>
      </c>
      <c r="U3228">
        <f t="shared" si="560"/>
        <v>203225</v>
      </c>
      <c r="V3228" s="7">
        <f>IFERROR(VLOOKUP(VALUE(L3228),工作表2!$A:$N,14,1)/50,0)</f>
        <v>1213436.73</v>
      </c>
      <c r="W3228" s="7">
        <f>IFERROR(VLOOKUP(VALUE(M3228),工作表2!$A:$N,14,1)/50,0)</f>
        <v>1213436.73</v>
      </c>
      <c r="X3228" s="7">
        <f>IFERROR(VLOOKUP(VALUE(N3228),工作表2!$A:$N,14,1)/50,0)</f>
        <v>1213436.73</v>
      </c>
      <c r="Y3228" s="7">
        <f>IFERROR(VLOOKUP(VALUE(O3228),工作表2!$A:$N,14,1)/50,0)</f>
        <v>1213436.73</v>
      </c>
      <c r="Z3228" s="7">
        <f>IFERROR(VLOOKUP(VALUE(P3228),工作表2!$A:$N,14,1)/50,0)</f>
        <v>1213436.73</v>
      </c>
      <c r="AA3228" s="7">
        <f>IFERROR(VLOOKUP(VALUE(Q3228),工作表2!$A:$N,14,1)/50,0)</f>
        <v>1213436.73</v>
      </c>
      <c r="AB3228" s="7">
        <f>IFERROR(VLOOKUP(VALUE(R3228),工作表2!$A:$N,14,1)/50,0)</f>
        <v>1213436.73</v>
      </c>
      <c r="AC3228" s="7">
        <f>IFERROR(VLOOKUP(VALUE(S3228),工作表2!$A:$N,14,1)/50,0)</f>
        <v>1213436.73</v>
      </c>
      <c r="AD3228" s="7">
        <f>IFERROR(VLOOKUP(VALUE(T3228),工作表2!$A:$N,14,1)/50,0)</f>
        <v>1213436.73</v>
      </c>
      <c r="AE3228" s="7">
        <f>IFERROR(VLOOKUP(VALUE(U3228),工作表2!$A:$N,14,1),0)</f>
        <v>181829607.5</v>
      </c>
      <c r="AF3228" s="7">
        <f t="shared" si="561"/>
        <v>192750538.06999999</v>
      </c>
    </row>
    <row r="3229" spans="1:32" x14ac:dyDescent="0.15">
      <c r="A3229" s="8">
        <v>103225</v>
      </c>
      <c r="B3229" s="3" t="s">
        <v>11768</v>
      </c>
      <c r="C3229" t="s">
        <v>11756</v>
      </c>
      <c r="D3229" t="s">
        <v>11750</v>
      </c>
      <c r="E3229" t="s">
        <v>11757</v>
      </c>
      <c r="F3229" t="s">
        <v>11743</v>
      </c>
      <c r="G3229" t="s">
        <v>11759</v>
      </c>
      <c r="H3229" t="s">
        <v>11760</v>
      </c>
      <c r="I3229" t="s">
        <v>11761</v>
      </c>
      <c r="J3229" t="s">
        <v>11762</v>
      </c>
      <c r="K3229" t="s">
        <v>11771</v>
      </c>
      <c r="L3229">
        <f t="shared" si="551"/>
        <v>100969</v>
      </c>
      <c r="M3229">
        <f t="shared" si="552"/>
        <v>100967</v>
      </c>
      <c r="N3229">
        <f t="shared" si="553"/>
        <v>100969</v>
      </c>
      <c r="O3229">
        <f t="shared" si="554"/>
        <v>100969</v>
      </c>
      <c r="P3229">
        <f t="shared" si="555"/>
        <v>100967</v>
      </c>
      <c r="Q3229">
        <f t="shared" si="556"/>
        <v>100969</v>
      </c>
      <c r="R3229">
        <f t="shared" si="557"/>
        <v>100968</v>
      </c>
      <c r="S3229">
        <f t="shared" si="558"/>
        <v>100967</v>
      </c>
      <c r="T3229">
        <f t="shared" si="559"/>
        <v>100969</v>
      </c>
      <c r="U3229">
        <f t="shared" si="560"/>
        <v>203226</v>
      </c>
      <c r="V3229" s="7">
        <f>IFERROR(VLOOKUP(VALUE(L3229),工作表2!$A:$N,14,1)/50,0)</f>
        <v>1213436.73</v>
      </c>
      <c r="W3229" s="7">
        <f>IFERROR(VLOOKUP(VALUE(M3229),工作表2!$A:$N,14,1)/50,0)</f>
        <v>1213436.73</v>
      </c>
      <c r="X3229" s="7">
        <f>IFERROR(VLOOKUP(VALUE(N3229),工作表2!$A:$N,14,1)/50,0)</f>
        <v>1213436.73</v>
      </c>
      <c r="Y3229" s="7">
        <f>IFERROR(VLOOKUP(VALUE(O3229),工作表2!$A:$N,14,1)/50,0)</f>
        <v>1213436.73</v>
      </c>
      <c r="Z3229" s="7">
        <f>IFERROR(VLOOKUP(VALUE(P3229),工作表2!$A:$N,14,1)/50,0)</f>
        <v>1213436.73</v>
      </c>
      <c r="AA3229" s="7">
        <f>IFERROR(VLOOKUP(VALUE(Q3229),工作表2!$A:$N,14,1)/50,0)</f>
        <v>1213436.73</v>
      </c>
      <c r="AB3229" s="7">
        <f>IFERROR(VLOOKUP(VALUE(R3229),工作表2!$A:$N,14,1)/50,0)</f>
        <v>1213436.73</v>
      </c>
      <c r="AC3229" s="7">
        <f>IFERROR(VLOOKUP(VALUE(S3229),工作表2!$A:$N,14,1)/50,0)</f>
        <v>1213436.73</v>
      </c>
      <c r="AD3229" s="7">
        <f>IFERROR(VLOOKUP(VALUE(T3229),工作表2!$A:$N,14,1)/50,0)</f>
        <v>1213436.73</v>
      </c>
      <c r="AE3229" s="7">
        <f>IFERROR(VLOOKUP(VALUE(U3229),工作表2!$A:$N,14,1),0)</f>
        <v>181917696.5</v>
      </c>
      <c r="AF3229" s="7">
        <f t="shared" si="561"/>
        <v>192838627.06999999</v>
      </c>
    </row>
    <row r="3230" spans="1:32" x14ac:dyDescent="0.15">
      <c r="A3230" s="8">
        <v>103226</v>
      </c>
      <c r="B3230" s="3" t="s">
        <v>11768</v>
      </c>
      <c r="C3230" t="s">
        <v>11740</v>
      </c>
      <c r="D3230" t="s">
        <v>11765</v>
      </c>
      <c r="E3230" t="s">
        <v>11742</v>
      </c>
      <c r="F3230" t="s">
        <v>11758</v>
      </c>
      <c r="G3230" t="s">
        <v>11752</v>
      </c>
      <c r="H3230" t="s">
        <v>11753</v>
      </c>
      <c r="I3230" t="s">
        <v>11746</v>
      </c>
      <c r="J3230" t="s">
        <v>11762</v>
      </c>
      <c r="K3230" t="s">
        <v>11772</v>
      </c>
      <c r="L3230">
        <f t="shared" si="551"/>
        <v>100969</v>
      </c>
      <c r="M3230">
        <f t="shared" si="552"/>
        <v>100968</v>
      </c>
      <c r="N3230">
        <f t="shared" si="553"/>
        <v>100967</v>
      </c>
      <c r="O3230">
        <f t="shared" si="554"/>
        <v>100968</v>
      </c>
      <c r="P3230">
        <f t="shared" si="555"/>
        <v>100968</v>
      </c>
      <c r="Q3230">
        <f t="shared" si="556"/>
        <v>100967</v>
      </c>
      <c r="R3230">
        <f t="shared" si="557"/>
        <v>100967</v>
      </c>
      <c r="S3230">
        <f t="shared" si="558"/>
        <v>100969</v>
      </c>
      <c r="T3230">
        <f t="shared" si="559"/>
        <v>100969</v>
      </c>
      <c r="U3230">
        <f t="shared" si="560"/>
        <v>203227</v>
      </c>
      <c r="V3230" s="7">
        <f>IFERROR(VLOOKUP(VALUE(L3230),工作表2!$A:$N,14,1)/50,0)</f>
        <v>1213436.73</v>
      </c>
      <c r="W3230" s="7">
        <f>IFERROR(VLOOKUP(VALUE(M3230),工作表2!$A:$N,14,1)/50,0)</f>
        <v>1213436.73</v>
      </c>
      <c r="X3230" s="7">
        <f>IFERROR(VLOOKUP(VALUE(N3230),工作表2!$A:$N,14,1)/50,0)</f>
        <v>1213436.73</v>
      </c>
      <c r="Y3230" s="7">
        <f>IFERROR(VLOOKUP(VALUE(O3230),工作表2!$A:$N,14,1)/50,0)</f>
        <v>1213436.73</v>
      </c>
      <c r="Z3230" s="7">
        <f>IFERROR(VLOOKUP(VALUE(P3230),工作表2!$A:$N,14,1)/50,0)</f>
        <v>1213436.73</v>
      </c>
      <c r="AA3230" s="7">
        <f>IFERROR(VLOOKUP(VALUE(Q3230),工作表2!$A:$N,14,1)/50,0)</f>
        <v>1213436.73</v>
      </c>
      <c r="AB3230" s="7">
        <f>IFERROR(VLOOKUP(VALUE(R3230),工作表2!$A:$N,14,1)/50,0)</f>
        <v>1213436.73</v>
      </c>
      <c r="AC3230" s="7">
        <f>IFERROR(VLOOKUP(VALUE(S3230),工作表2!$A:$N,14,1)/50,0)</f>
        <v>1213436.73</v>
      </c>
      <c r="AD3230" s="7">
        <f>IFERROR(VLOOKUP(VALUE(T3230),工作表2!$A:$N,14,1)/50,0)</f>
        <v>1213436.73</v>
      </c>
      <c r="AE3230" s="7">
        <f>IFERROR(VLOOKUP(VALUE(U3230),工作表2!$A:$N,14,1),0)</f>
        <v>185155596</v>
      </c>
      <c r="AF3230" s="7">
        <f t="shared" si="561"/>
        <v>196076526.56999999</v>
      </c>
    </row>
    <row r="3231" spans="1:32" x14ac:dyDescent="0.15">
      <c r="A3231" s="8">
        <v>103227</v>
      </c>
      <c r="B3231" s="3" t="s">
        <v>11749</v>
      </c>
      <c r="C3231" t="s">
        <v>11740</v>
      </c>
      <c r="D3231" t="s">
        <v>11765</v>
      </c>
      <c r="E3231" t="s">
        <v>11757</v>
      </c>
      <c r="F3231" t="s">
        <v>11751</v>
      </c>
      <c r="G3231" t="s">
        <v>11744</v>
      </c>
      <c r="H3231" t="s">
        <v>11745</v>
      </c>
      <c r="I3231" t="s">
        <v>11761</v>
      </c>
      <c r="J3231" t="s">
        <v>11762</v>
      </c>
      <c r="K3231" t="s">
        <v>11773</v>
      </c>
      <c r="L3231">
        <f t="shared" si="551"/>
        <v>100967</v>
      </c>
      <c r="M3231">
        <f t="shared" si="552"/>
        <v>100968</v>
      </c>
      <c r="N3231">
        <f t="shared" si="553"/>
        <v>100967</v>
      </c>
      <c r="O3231">
        <f t="shared" si="554"/>
        <v>100969</v>
      </c>
      <c r="P3231">
        <f t="shared" si="555"/>
        <v>100969</v>
      </c>
      <c r="Q3231">
        <f t="shared" si="556"/>
        <v>100968</v>
      </c>
      <c r="R3231">
        <f t="shared" si="557"/>
        <v>100969</v>
      </c>
      <c r="S3231">
        <f t="shared" si="558"/>
        <v>100967</v>
      </c>
      <c r="T3231">
        <f t="shared" si="559"/>
        <v>100969</v>
      </c>
      <c r="U3231">
        <f t="shared" si="560"/>
        <v>203228</v>
      </c>
      <c r="V3231" s="7">
        <f>IFERROR(VLOOKUP(VALUE(L3231),工作表2!$A:$N,14,1)/50,0)</f>
        <v>1213436.73</v>
      </c>
      <c r="W3231" s="7">
        <f>IFERROR(VLOOKUP(VALUE(M3231),工作表2!$A:$N,14,1)/50,0)</f>
        <v>1213436.73</v>
      </c>
      <c r="X3231" s="7">
        <f>IFERROR(VLOOKUP(VALUE(N3231),工作表2!$A:$N,14,1)/50,0)</f>
        <v>1213436.73</v>
      </c>
      <c r="Y3231" s="7">
        <f>IFERROR(VLOOKUP(VALUE(O3231),工作表2!$A:$N,14,1)/50,0)</f>
        <v>1213436.73</v>
      </c>
      <c r="Z3231" s="7">
        <f>IFERROR(VLOOKUP(VALUE(P3231),工作表2!$A:$N,14,1)/50,0)</f>
        <v>1213436.73</v>
      </c>
      <c r="AA3231" s="7">
        <f>IFERROR(VLOOKUP(VALUE(Q3231),工作表2!$A:$N,14,1)/50,0)</f>
        <v>1213436.73</v>
      </c>
      <c r="AB3231" s="7">
        <f>IFERROR(VLOOKUP(VALUE(R3231),工作表2!$A:$N,14,1)/50,0)</f>
        <v>1213436.73</v>
      </c>
      <c r="AC3231" s="7">
        <f>IFERROR(VLOOKUP(VALUE(S3231),工作表2!$A:$N,14,1)/50,0)</f>
        <v>1213436.73</v>
      </c>
      <c r="AD3231" s="7">
        <f>IFERROR(VLOOKUP(VALUE(T3231),工作表2!$A:$N,14,1)/50,0)</f>
        <v>1213436.73</v>
      </c>
      <c r="AE3231" s="7">
        <f>IFERROR(VLOOKUP(VALUE(U3231),工作表2!$A:$N,14,1),0)</f>
        <v>183732440.5</v>
      </c>
      <c r="AF3231" s="7">
        <f t="shared" si="561"/>
        <v>194653371.06999999</v>
      </c>
    </row>
    <row r="3232" spans="1:32" x14ac:dyDescent="0.15">
      <c r="A3232" s="8">
        <v>103228</v>
      </c>
      <c r="B3232" s="3" t="s">
        <v>11739</v>
      </c>
      <c r="C3232" t="s">
        <v>11764</v>
      </c>
      <c r="D3232" t="s">
        <v>11750</v>
      </c>
      <c r="E3232" t="s">
        <v>11742</v>
      </c>
      <c r="F3232" t="s">
        <v>11751</v>
      </c>
      <c r="G3232" t="s">
        <v>11759</v>
      </c>
      <c r="H3232" t="s">
        <v>11760</v>
      </c>
      <c r="I3232" t="s">
        <v>11761</v>
      </c>
      <c r="J3232" t="s">
        <v>11747</v>
      </c>
      <c r="K3232" t="s">
        <v>11774</v>
      </c>
      <c r="L3232">
        <f t="shared" si="551"/>
        <v>100968</v>
      </c>
      <c r="M3232">
        <f t="shared" si="552"/>
        <v>100969</v>
      </c>
      <c r="N3232">
        <f t="shared" si="553"/>
        <v>100969</v>
      </c>
      <c r="O3232">
        <f t="shared" si="554"/>
        <v>100968</v>
      </c>
      <c r="P3232">
        <f t="shared" si="555"/>
        <v>100969</v>
      </c>
      <c r="Q3232">
        <f t="shared" si="556"/>
        <v>100969</v>
      </c>
      <c r="R3232">
        <f t="shared" si="557"/>
        <v>100968</v>
      </c>
      <c r="S3232">
        <f t="shared" si="558"/>
        <v>100967</v>
      </c>
      <c r="T3232">
        <f t="shared" si="559"/>
        <v>100968</v>
      </c>
      <c r="U3232">
        <f t="shared" si="560"/>
        <v>203229</v>
      </c>
      <c r="V3232" s="7">
        <f>IFERROR(VLOOKUP(VALUE(L3232),工作表2!$A:$N,14,1)/50,0)</f>
        <v>1213436.73</v>
      </c>
      <c r="W3232" s="7">
        <f>IFERROR(VLOOKUP(VALUE(M3232),工作表2!$A:$N,14,1)/50,0)</f>
        <v>1213436.73</v>
      </c>
      <c r="X3232" s="7">
        <f>IFERROR(VLOOKUP(VALUE(N3232),工作表2!$A:$N,14,1)/50,0)</f>
        <v>1213436.73</v>
      </c>
      <c r="Y3232" s="7">
        <f>IFERROR(VLOOKUP(VALUE(O3232),工作表2!$A:$N,14,1)/50,0)</f>
        <v>1213436.73</v>
      </c>
      <c r="Z3232" s="7">
        <f>IFERROR(VLOOKUP(VALUE(P3232),工作表2!$A:$N,14,1)/50,0)</f>
        <v>1213436.73</v>
      </c>
      <c r="AA3232" s="7">
        <f>IFERROR(VLOOKUP(VALUE(Q3232),工作表2!$A:$N,14,1)/50,0)</f>
        <v>1213436.73</v>
      </c>
      <c r="AB3232" s="7">
        <f>IFERROR(VLOOKUP(VALUE(R3232),工作表2!$A:$N,14,1)/50,0)</f>
        <v>1213436.73</v>
      </c>
      <c r="AC3232" s="7">
        <f>IFERROR(VLOOKUP(VALUE(S3232),工作表2!$A:$N,14,1)/50,0)</f>
        <v>1213436.73</v>
      </c>
      <c r="AD3232" s="7">
        <f>IFERROR(VLOOKUP(VALUE(T3232),工作表2!$A:$N,14,1)/50,0)</f>
        <v>1213436.73</v>
      </c>
      <c r="AE3232" s="7">
        <f>IFERROR(VLOOKUP(VALUE(U3232),工作表2!$A:$N,14,1),0)</f>
        <v>184451616</v>
      </c>
      <c r="AF3232" s="7">
        <f t="shared" si="561"/>
        <v>195372546.56999999</v>
      </c>
    </row>
    <row r="3233" spans="1:32" x14ac:dyDescent="0.15">
      <c r="A3233" s="8">
        <v>103229</v>
      </c>
      <c r="B3233" s="3" t="s">
        <v>11739</v>
      </c>
      <c r="C3233" t="s">
        <v>11740</v>
      </c>
      <c r="D3233" t="s">
        <v>11765</v>
      </c>
      <c r="E3233" t="s">
        <v>11742</v>
      </c>
      <c r="F3233" t="s">
        <v>11743</v>
      </c>
      <c r="G3233" t="s">
        <v>11744</v>
      </c>
      <c r="H3233" t="s">
        <v>11753</v>
      </c>
      <c r="I3233" t="s">
        <v>11746</v>
      </c>
      <c r="J3233" t="s">
        <v>11754</v>
      </c>
      <c r="K3233" t="s">
        <v>11775</v>
      </c>
      <c r="L3233">
        <f t="shared" si="551"/>
        <v>100968</v>
      </c>
      <c r="M3233">
        <f t="shared" si="552"/>
        <v>100968</v>
      </c>
      <c r="N3233">
        <f t="shared" si="553"/>
        <v>100967</v>
      </c>
      <c r="O3233">
        <f t="shared" si="554"/>
        <v>100968</v>
      </c>
      <c r="P3233">
        <f t="shared" si="555"/>
        <v>100967</v>
      </c>
      <c r="Q3233">
        <f t="shared" si="556"/>
        <v>100968</v>
      </c>
      <c r="R3233">
        <f t="shared" si="557"/>
        <v>100967</v>
      </c>
      <c r="S3233">
        <f t="shared" si="558"/>
        <v>100969</v>
      </c>
      <c r="T3233">
        <f t="shared" si="559"/>
        <v>100967</v>
      </c>
      <c r="U3233">
        <f t="shared" si="560"/>
        <v>203230</v>
      </c>
      <c r="V3233" s="7">
        <f>IFERROR(VLOOKUP(VALUE(L3233),工作表2!$A:$N,14,1)/50,0)</f>
        <v>1213436.73</v>
      </c>
      <c r="W3233" s="7">
        <f>IFERROR(VLOOKUP(VALUE(M3233),工作表2!$A:$N,14,1)/50,0)</f>
        <v>1213436.73</v>
      </c>
      <c r="X3233" s="7">
        <f>IFERROR(VLOOKUP(VALUE(N3233),工作表2!$A:$N,14,1)/50,0)</f>
        <v>1213436.73</v>
      </c>
      <c r="Y3233" s="7">
        <f>IFERROR(VLOOKUP(VALUE(O3233),工作表2!$A:$N,14,1)/50,0)</f>
        <v>1213436.73</v>
      </c>
      <c r="Z3233" s="7">
        <f>IFERROR(VLOOKUP(VALUE(P3233),工作表2!$A:$N,14,1)/50,0)</f>
        <v>1213436.73</v>
      </c>
      <c r="AA3233" s="7">
        <f>IFERROR(VLOOKUP(VALUE(Q3233),工作表2!$A:$N,14,1)/50,0)</f>
        <v>1213436.73</v>
      </c>
      <c r="AB3233" s="7">
        <f>IFERROR(VLOOKUP(VALUE(R3233),工作表2!$A:$N,14,1)/50,0)</f>
        <v>1213436.73</v>
      </c>
      <c r="AC3233" s="7">
        <f>IFERROR(VLOOKUP(VALUE(S3233),工作表2!$A:$N,14,1)/50,0)</f>
        <v>1213436.73</v>
      </c>
      <c r="AD3233" s="7">
        <f>IFERROR(VLOOKUP(VALUE(T3233),工作表2!$A:$N,14,1)/50,0)</f>
        <v>1213436.73</v>
      </c>
      <c r="AE3233" s="7">
        <f>IFERROR(VLOOKUP(VALUE(U3233),工作表2!$A:$N,14,1),0)</f>
        <v>185423527.5</v>
      </c>
      <c r="AF3233" s="7">
        <f t="shared" si="561"/>
        <v>196344458.06999999</v>
      </c>
    </row>
    <row r="3234" spans="1:32" x14ac:dyDescent="0.15">
      <c r="A3234" s="8">
        <v>103230</v>
      </c>
      <c r="B3234" s="3" t="s">
        <v>11776</v>
      </c>
      <c r="C3234" t="s">
        <v>11777</v>
      </c>
      <c r="D3234" t="s">
        <v>11778</v>
      </c>
      <c r="E3234" t="s">
        <v>11779</v>
      </c>
      <c r="F3234" t="s">
        <v>11780</v>
      </c>
      <c r="G3234" t="s">
        <v>11781</v>
      </c>
      <c r="H3234" t="s">
        <v>11782</v>
      </c>
      <c r="I3234" t="s">
        <v>11783</v>
      </c>
      <c r="J3234" t="s">
        <v>11784</v>
      </c>
      <c r="K3234" t="s">
        <v>11785</v>
      </c>
      <c r="L3234">
        <f t="shared" si="551"/>
        <v>100970</v>
      </c>
      <c r="M3234">
        <f t="shared" si="552"/>
        <v>100971</v>
      </c>
      <c r="N3234">
        <f t="shared" si="553"/>
        <v>100971</v>
      </c>
      <c r="O3234">
        <f t="shared" si="554"/>
        <v>100971</v>
      </c>
      <c r="P3234">
        <f t="shared" si="555"/>
        <v>100972</v>
      </c>
      <c r="Q3234">
        <f t="shared" si="556"/>
        <v>100972</v>
      </c>
      <c r="R3234">
        <f t="shared" si="557"/>
        <v>100972</v>
      </c>
      <c r="S3234">
        <f t="shared" si="558"/>
        <v>100971</v>
      </c>
      <c r="T3234">
        <f t="shared" si="559"/>
        <v>100971</v>
      </c>
      <c r="U3234">
        <f t="shared" si="560"/>
        <v>203231</v>
      </c>
      <c r="V3234" s="7">
        <f>IFERROR(VLOOKUP(VALUE(L3234),工作表2!$A:$N,14,1)/50,0)</f>
        <v>1221382.33</v>
      </c>
      <c r="W3234" s="7">
        <f>IFERROR(VLOOKUP(VALUE(M3234),工作表2!$A:$N,14,1)/50,0)</f>
        <v>1221382.33</v>
      </c>
      <c r="X3234" s="7">
        <f>IFERROR(VLOOKUP(VALUE(N3234),工作表2!$A:$N,14,1)/50,0)</f>
        <v>1221382.33</v>
      </c>
      <c r="Y3234" s="7">
        <f>IFERROR(VLOOKUP(VALUE(O3234),工作表2!$A:$N,14,1)/50,0)</f>
        <v>1221382.33</v>
      </c>
      <c r="Z3234" s="7">
        <f>IFERROR(VLOOKUP(VALUE(P3234),工作表2!$A:$N,14,1)/50,0)</f>
        <v>1221382.33</v>
      </c>
      <c r="AA3234" s="7">
        <f>IFERROR(VLOOKUP(VALUE(Q3234),工作表2!$A:$N,14,1)/50,0)</f>
        <v>1221382.33</v>
      </c>
      <c r="AB3234" s="7">
        <f>IFERROR(VLOOKUP(VALUE(R3234),工作表2!$A:$N,14,1)/50,0)</f>
        <v>1221382.33</v>
      </c>
      <c r="AC3234" s="7">
        <f>IFERROR(VLOOKUP(VALUE(S3234),工作表2!$A:$N,14,1)/50,0)</f>
        <v>1221382.33</v>
      </c>
      <c r="AD3234" s="7">
        <f>IFERROR(VLOOKUP(VALUE(T3234),工作表2!$A:$N,14,1)/50,0)</f>
        <v>1221382.33</v>
      </c>
      <c r="AE3234" s="7">
        <f>IFERROR(VLOOKUP(VALUE(U3234),工作表2!$A:$N,14,1),0)</f>
        <v>182681031.5</v>
      </c>
      <c r="AF3234" s="7">
        <f t="shared" si="561"/>
        <v>193673472.47</v>
      </c>
    </row>
    <row r="3235" spans="1:32" x14ac:dyDescent="0.15">
      <c r="A3235" s="8">
        <v>103231</v>
      </c>
      <c r="B3235" s="3" t="s">
        <v>11776</v>
      </c>
      <c r="C3235" t="s">
        <v>11777</v>
      </c>
      <c r="D3235" t="s">
        <v>11786</v>
      </c>
      <c r="E3235" t="s">
        <v>11787</v>
      </c>
      <c r="F3235" t="s">
        <v>11788</v>
      </c>
      <c r="G3235" t="s">
        <v>11781</v>
      </c>
      <c r="H3235" t="s">
        <v>11782</v>
      </c>
      <c r="I3235" t="s">
        <v>11783</v>
      </c>
      <c r="J3235" t="s">
        <v>11784</v>
      </c>
      <c r="K3235" t="s">
        <v>11789</v>
      </c>
      <c r="L3235">
        <f t="shared" si="551"/>
        <v>100970</v>
      </c>
      <c r="M3235">
        <f t="shared" si="552"/>
        <v>100971</v>
      </c>
      <c r="N3235">
        <f t="shared" si="553"/>
        <v>100972</v>
      </c>
      <c r="O3235">
        <f t="shared" si="554"/>
        <v>100972</v>
      </c>
      <c r="P3235">
        <f t="shared" si="555"/>
        <v>100970</v>
      </c>
      <c r="Q3235">
        <f t="shared" si="556"/>
        <v>100972</v>
      </c>
      <c r="R3235">
        <f t="shared" si="557"/>
        <v>100972</v>
      </c>
      <c r="S3235">
        <f t="shared" si="558"/>
        <v>100971</v>
      </c>
      <c r="T3235">
        <f t="shared" si="559"/>
        <v>100971</v>
      </c>
      <c r="U3235">
        <f t="shared" si="560"/>
        <v>203232</v>
      </c>
      <c r="V3235" s="7">
        <f>IFERROR(VLOOKUP(VALUE(L3235),工作表2!$A:$N,14,1)/50,0)</f>
        <v>1221382.33</v>
      </c>
      <c r="W3235" s="7">
        <f>IFERROR(VLOOKUP(VALUE(M3235),工作表2!$A:$N,14,1)/50,0)</f>
        <v>1221382.33</v>
      </c>
      <c r="X3235" s="7">
        <f>IFERROR(VLOOKUP(VALUE(N3235),工作表2!$A:$N,14,1)/50,0)</f>
        <v>1221382.33</v>
      </c>
      <c r="Y3235" s="7">
        <f>IFERROR(VLOOKUP(VALUE(O3235),工作表2!$A:$N,14,1)/50,0)</f>
        <v>1221382.33</v>
      </c>
      <c r="Z3235" s="7">
        <f>IFERROR(VLOOKUP(VALUE(P3235),工作表2!$A:$N,14,1)/50,0)</f>
        <v>1221382.33</v>
      </c>
      <c r="AA3235" s="7">
        <f>IFERROR(VLOOKUP(VALUE(Q3235),工作表2!$A:$N,14,1)/50,0)</f>
        <v>1221382.33</v>
      </c>
      <c r="AB3235" s="7">
        <f>IFERROR(VLOOKUP(VALUE(R3235),工作表2!$A:$N,14,1)/50,0)</f>
        <v>1221382.33</v>
      </c>
      <c r="AC3235" s="7">
        <f>IFERROR(VLOOKUP(VALUE(S3235),工作表2!$A:$N,14,1)/50,0)</f>
        <v>1221382.33</v>
      </c>
      <c r="AD3235" s="7">
        <f>IFERROR(VLOOKUP(VALUE(T3235),工作表2!$A:$N,14,1)/50,0)</f>
        <v>1221382.33</v>
      </c>
      <c r="AE3235" s="7">
        <f>IFERROR(VLOOKUP(VALUE(U3235),工作表2!$A:$N,14,1),0)</f>
        <v>182769105</v>
      </c>
      <c r="AF3235" s="7">
        <f t="shared" si="561"/>
        <v>193761545.97</v>
      </c>
    </row>
    <row r="3236" spans="1:32" x14ac:dyDescent="0.15">
      <c r="A3236" s="8">
        <v>103232</v>
      </c>
      <c r="B3236" s="3" t="s">
        <v>11776</v>
      </c>
      <c r="C3236" t="s">
        <v>11790</v>
      </c>
      <c r="D3236" t="s">
        <v>11791</v>
      </c>
      <c r="E3236" t="s">
        <v>11787</v>
      </c>
      <c r="F3236" t="s">
        <v>11792</v>
      </c>
      <c r="G3236" t="s">
        <v>11781</v>
      </c>
      <c r="H3236" t="s">
        <v>11793</v>
      </c>
      <c r="I3236" t="s">
        <v>11783</v>
      </c>
      <c r="J3236" t="s">
        <v>11784</v>
      </c>
      <c r="K3236" t="s">
        <v>11794</v>
      </c>
      <c r="L3236">
        <f t="shared" si="551"/>
        <v>100970</v>
      </c>
      <c r="M3236">
        <f t="shared" si="552"/>
        <v>100972</v>
      </c>
      <c r="N3236">
        <f t="shared" si="553"/>
        <v>100970</v>
      </c>
      <c r="O3236">
        <f t="shared" si="554"/>
        <v>100972</v>
      </c>
      <c r="P3236">
        <f t="shared" si="555"/>
        <v>100971</v>
      </c>
      <c r="Q3236">
        <f t="shared" si="556"/>
        <v>100972</v>
      </c>
      <c r="R3236">
        <f t="shared" si="557"/>
        <v>100970</v>
      </c>
      <c r="S3236">
        <f t="shared" si="558"/>
        <v>100971</v>
      </c>
      <c r="T3236">
        <f t="shared" si="559"/>
        <v>100971</v>
      </c>
      <c r="U3236">
        <f t="shared" si="560"/>
        <v>203233</v>
      </c>
      <c r="V3236" s="7">
        <f>IFERROR(VLOOKUP(VALUE(L3236),工作表2!$A:$N,14,1)/50,0)</f>
        <v>1221382.33</v>
      </c>
      <c r="W3236" s="7">
        <f>IFERROR(VLOOKUP(VALUE(M3236),工作表2!$A:$N,14,1)/50,0)</f>
        <v>1221382.33</v>
      </c>
      <c r="X3236" s="7">
        <f>IFERROR(VLOOKUP(VALUE(N3236),工作表2!$A:$N,14,1)/50,0)</f>
        <v>1221382.33</v>
      </c>
      <c r="Y3236" s="7">
        <f>IFERROR(VLOOKUP(VALUE(O3236),工作表2!$A:$N,14,1)/50,0)</f>
        <v>1221382.33</v>
      </c>
      <c r="Z3236" s="7">
        <f>IFERROR(VLOOKUP(VALUE(P3236),工作表2!$A:$N,14,1)/50,0)</f>
        <v>1221382.33</v>
      </c>
      <c r="AA3236" s="7">
        <f>IFERROR(VLOOKUP(VALUE(Q3236),工作表2!$A:$N,14,1)/50,0)</f>
        <v>1221382.33</v>
      </c>
      <c r="AB3236" s="7">
        <f>IFERROR(VLOOKUP(VALUE(R3236),工作表2!$A:$N,14,1)/50,0)</f>
        <v>1221382.33</v>
      </c>
      <c r="AC3236" s="7">
        <f>IFERROR(VLOOKUP(VALUE(S3236),工作表2!$A:$N,14,1)/50,0)</f>
        <v>1221382.33</v>
      </c>
      <c r="AD3236" s="7">
        <f>IFERROR(VLOOKUP(VALUE(T3236),工作表2!$A:$N,14,1)/50,0)</f>
        <v>1221382.33</v>
      </c>
      <c r="AE3236" s="7">
        <f>IFERROR(VLOOKUP(VALUE(U3236),工作表2!$A:$N,14,1),0)</f>
        <v>182857211</v>
      </c>
      <c r="AF3236" s="7">
        <f t="shared" si="561"/>
        <v>193849651.97</v>
      </c>
    </row>
    <row r="3237" spans="1:32" x14ac:dyDescent="0.15">
      <c r="A3237" s="8">
        <v>103233</v>
      </c>
      <c r="B3237" s="3" t="s">
        <v>11776</v>
      </c>
      <c r="C3237" t="s">
        <v>11790</v>
      </c>
      <c r="D3237" t="s">
        <v>11778</v>
      </c>
      <c r="E3237" t="s">
        <v>11787</v>
      </c>
      <c r="F3237" t="s">
        <v>11792</v>
      </c>
      <c r="G3237" t="s">
        <v>11781</v>
      </c>
      <c r="H3237" t="s">
        <v>11795</v>
      </c>
      <c r="I3237" t="s">
        <v>11796</v>
      </c>
      <c r="J3237" t="s">
        <v>11797</v>
      </c>
      <c r="K3237" t="s">
        <v>11798</v>
      </c>
      <c r="L3237">
        <f t="shared" si="551"/>
        <v>100970</v>
      </c>
      <c r="M3237">
        <f t="shared" si="552"/>
        <v>100972</v>
      </c>
      <c r="N3237">
        <f t="shared" si="553"/>
        <v>100971</v>
      </c>
      <c r="O3237">
        <f t="shared" si="554"/>
        <v>100972</v>
      </c>
      <c r="P3237">
        <f t="shared" si="555"/>
        <v>100971</v>
      </c>
      <c r="Q3237">
        <f t="shared" si="556"/>
        <v>100972</v>
      </c>
      <c r="R3237">
        <f t="shared" si="557"/>
        <v>100971</v>
      </c>
      <c r="S3237">
        <f t="shared" si="558"/>
        <v>100970</v>
      </c>
      <c r="T3237">
        <f t="shared" si="559"/>
        <v>100970</v>
      </c>
      <c r="U3237">
        <f t="shared" si="560"/>
        <v>203234</v>
      </c>
      <c r="V3237" s="7">
        <f>IFERROR(VLOOKUP(VALUE(L3237),工作表2!$A:$N,14,1)/50,0)</f>
        <v>1221382.33</v>
      </c>
      <c r="W3237" s="7">
        <f>IFERROR(VLOOKUP(VALUE(M3237),工作表2!$A:$N,14,1)/50,0)</f>
        <v>1221382.33</v>
      </c>
      <c r="X3237" s="7">
        <f>IFERROR(VLOOKUP(VALUE(N3237),工作表2!$A:$N,14,1)/50,0)</f>
        <v>1221382.33</v>
      </c>
      <c r="Y3237" s="7">
        <f>IFERROR(VLOOKUP(VALUE(O3237),工作表2!$A:$N,14,1)/50,0)</f>
        <v>1221382.33</v>
      </c>
      <c r="Z3237" s="7">
        <f>IFERROR(VLOOKUP(VALUE(P3237),工作表2!$A:$N,14,1)/50,0)</f>
        <v>1221382.33</v>
      </c>
      <c r="AA3237" s="7">
        <f>IFERROR(VLOOKUP(VALUE(Q3237),工作表2!$A:$N,14,1)/50,0)</f>
        <v>1221382.33</v>
      </c>
      <c r="AB3237" s="7">
        <f>IFERROR(VLOOKUP(VALUE(R3237),工作表2!$A:$N,14,1)/50,0)</f>
        <v>1221382.33</v>
      </c>
      <c r="AC3237" s="7">
        <f>IFERROR(VLOOKUP(VALUE(S3237),工作表2!$A:$N,14,1)/50,0)</f>
        <v>1221382.33</v>
      </c>
      <c r="AD3237" s="7">
        <f>IFERROR(VLOOKUP(VALUE(T3237),工作表2!$A:$N,14,1)/50,0)</f>
        <v>1221382.33</v>
      </c>
      <c r="AE3237" s="7">
        <f>IFERROR(VLOOKUP(VALUE(U3237),工作表2!$A:$N,14,1),0)</f>
        <v>186110872</v>
      </c>
      <c r="AF3237" s="7">
        <f t="shared" si="561"/>
        <v>197103312.97</v>
      </c>
    </row>
    <row r="3238" spans="1:32" x14ac:dyDescent="0.15">
      <c r="A3238" s="8">
        <v>103234</v>
      </c>
      <c r="B3238" s="3" t="s">
        <v>11799</v>
      </c>
      <c r="C3238" t="s">
        <v>11790</v>
      </c>
      <c r="D3238" t="s">
        <v>11791</v>
      </c>
      <c r="E3238" t="s">
        <v>11779</v>
      </c>
      <c r="F3238" t="s">
        <v>11792</v>
      </c>
      <c r="G3238" t="s">
        <v>11800</v>
      </c>
      <c r="H3238" t="s">
        <v>11795</v>
      </c>
      <c r="I3238" t="s">
        <v>11796</v>
      </c>
      <c r="J3238" t="s">
        <v>11784</v>
      </c>
      <c r="K3238" t="s">
        <v>11801</v>
      </c>
      <c r="L3238">
        <f t="shared" si="551"/>
        <v>100972</v>
      </c>
      <c r="M3238">
        <f t="shared" si="552"/>
        <v>100972</v>
      </c>
      <c r="N3238">
        <f t="shared" si="553"/>
        <v>100970</v>
      </c>
      <c r="O3238">
        <f t="shared" si="554"/>
        <v>100971</v>
      </c>
      <c r="P3238">
        <f t="shared" si="555"/>
        <v>100971</v>
      </c>
      <c r="Q3238">
        <f t="shared" si="556"/>
        <v>100971</v>
      </c>
      <c r="R3238">
        <f t="shared" si="557"/>
        <v>100971</v>
      </c>
      <c r="S3238">
        <f t="shared" si="558"/>
        <v>100970</v>
      </c>
      <c r="T3238">
        <f t="shared" si="559"/>
        <v>100971</v>
      </c>
      <c r="U3238">
        <f t="shared" si="560"/>
        <v>203235</v>
      </c>
      <c r="V3238" s="7">
        <f>IFERROR(VLOOKUP(VALUE(L3238),工作表2!$A:$N,14,1)/50,0)</f>
        <v>1221382.33</v>
      </c>
      <c r="W3238" s="7">
        <f>IFERROR(VLOOKUP(VALUE(M3238),工作表2!$A:$N,14,1)/50,0)</f>
        <v>1221382.33</v>
      </c>
      <c r="X3238" s="7">
        <f>IFERROR(VLOOKUP(VALUE(N3238),工作表2!$A:$N,14,1)/50,0)</f>
        <v>1221382.33</v>
      </c>
      <c r="Y3238" s="7">
        <f>IFERROR(VLOOKUP(VALUE(O3238),工作表2!$A:$N,14,1)/50,0)</f>
        <v>1221382.33</v>
      </c>
      <c r="Z3238" s="7">
        <f>IFERROR(VLOOKUP(VALUE(P3238),工作表2!$A:$N,14,1)/50,0)</f>
        <v>1221382.33</v>
      </c>
      <c r="AA3238" s="7">
        <f>IFERROR(VLOOKUP(VALUE(Q3238),工作表2!$A:$N,14,1)/50,0)</f>
        <v>1221382.33</v>
      </c>
      <c r="AB3238" s="7">
        <f>IFERROR(VLOOKUP(VALUE(R3238),工作表2!$A:$N,14,1)/50,0)</f>
        <v>1221382.33</v>
      </c>
      <c r="AC3238" s="7">
        <f>IFERROR(VLOOKUP(VALUE(S3238),工作表2!$A:$N,14,1)/50,0)</f>
        <v>1221382.33</v>
      </c>
      <c r="AD3238" s="7">
        <f>IFERROR(VLOOKUP(VALUE(T3238),工作表2!$A:$N,14,1)/50,0)</f>
        <v>1221382.33</v>
      </c>
      <c r="AE3238" s="7">
        <f>IFERROR(VLOOKUP(VALUE(U3238),工作表2!$A:$N,14,1),0)</f>
        <v>183033519.5</v>
      </c>
      <c r="AF3238" s="7">
        <f t="shared" si="561"/>
        <v>194025960.47</v>
      </c>
    </row>
    <row r="3239" spans="1:32" x14ac:dyDescent="0.15">
      <c r="A3239" s="8">
        <v>103235</v>
      </c>
      <c r="B3239" s="3" t="s">
        <v>11776</v>
      </c>
      <c r="C3239" t="s">
        <v>11802</v>
      </c>
      <c r="D3239" t="s">
        <v>11778</v>
      </c>
      <c r="E3239" t="s">
        <v>11779</v>
      </c>
      <c r="F3239" t="s">
        <v>11788</v>
      </c>
      <c r="G3239" t="s">
        <v>11781</v>
      </c>
      <c r="H3239" t="s">
        <v>11795</v>
      </c>
      <c r="I3239" t="s">
        <v>11783</v>
      </c>
      <c r="J3239" t="s">
        <v>11803</v>
      </c>
      <c r="K3239" t="s">
        <v>11804</v>
      </c>
      <c r="L3239">
        <f t="shared" si="551"/>
        <v>100970</v>
      </c>
      <c r="M3239">
        <f t="shared" si="552"/>
        <v>100970</v>
      </c>
      <c r="N3239">
        <f t="shared" si="553"/>
        <v>100971</v>
      </c>
      <c r="O3239">
        <f t="shared" si="554"/>
        <v>100971</v>
      </c>
      <c r="P3239">
        <f t="shared" si="555"/>
        <v>100970</v>
      </c>
      <c r="Q3239">
        <f t="shared" si="556"/>
        <v>100972</v>
      </c>
      <c r="R3239">
        <f t="shared" si="557"/>
        <v>100971</v>
      </c>
      <c r="S3239">
        <f t="shared" si="558"/>
        <v>100971</v>
      </c>
      <c r="T3239">
        <f t="shared" si="559"/>
        <v>100972</v>
      </c>
      <c r="U3239">
        <f t="shared" si="560"/>
        <v>203236</v>
      </c>
      <c r="V3239" s="7">
        <f>IFERROR(VLOOKUP(VALUE(L3239),工作表2!$A:$N,14,1)/50,0)</f>
        <v>1221382.33</v>
      </c>
      <c r="W3239" s="7">
        <f>IFERROR(VLOOKUP(VALUE(M3239),工作表2!$A:$N,14,1)/50,0)</f>
        <v>1221382.33</v>
      </c>
      <c r="X3239" s="7">
        <f>IFERROR(VLOOKUP(VALUE(N3239),工作表2!$A:$N,14,1)/50,0)</f>
        <v>1221382.33</v>
      </c>
      <c r="Y3239" s="7">
        <f>IFERROR(VLOOKUP(VALUE(O3239),工作表2!$A:$N,14,1)/50,0)</f>
        <v>1221382.33</v>
      </c>
      <c r="Z3239" s="7">
        <f>IFERROR(VLOOKUP(VALUE(P3239),工作表2!$A:$N,14,1)/50,0)</f>
        <v>1221382.33</v>
      </c>
      <c r="AA3239" s="7">
        <f>IFERROR(VLOOKUP(VALUE(Q3239),工作表2!$A:$N,14,1)/50,0)</f>
        <v>1221382.33</v>
      </c>
      <c r="AB3239" s="7">
        <f>IFERROR(VLOOKUP(VALUE(R3239),工作表2!$A:$N,14,1)/50,0)</f>
        <v>1221382.33</v>
      </c>
      <c r="AC3239" s="7">
        <f>IFERROR(VLOOKUP(VALUE(S3239),工作表2!$A:$N,14,1)/50,0)</f>
        <v>1221382.33</v>
      </c>
      <c r="AD3239" s="7">
        <f>IFERROR(VLOOKUP(VALUE(T3239),工作表2!$A:$N,14,1)/50,0)</f>
        <v>1221382.33</v>
      </c>
      <c r="AE3239" s="7">
        <f>IFERROR(VLOOKUP(VALUE(U3239),工作表2!$A:$N,14,1),0)</f>
        <v>183121722.5</v>
      </c>
      <c r="AF3239" s="7">
        <f t="shared" si="561"/>
        <v>194114163.47</v>
      </c>
    </row>
    <row r="3240" spans="1:32" x14ac:dyDescent="0.15">
      <c r="A3240" s="8">
        <v>103236</v>
      </c>
      <c r="B3240" s="3" t="s">
        <v>11799</v>
      </c>
      <c r="C3240" t="s">
        <v>11802</v>
      </c>
      <c r="D3240" t="s">
        <v>11778</v>
      </c>
      <c r="E3240" t="s">
        <v>11805</v>
      </c>
      <c r="F3240" t="s">
        <v>11788</v>
      </c>
      <c r="G3240" t="s">
        <v>11800</v>
      </c>
      <c r="H3240" t="s">
        <v>11793</v>
      </c>
      <c r="I3240" t="s">
        <v>11796</v>
      </c>
      <c r="J3240" t="s">
        <v>11797</v>
      </c>
      <c r="K3240" t="s">
        <v>11806</v>
      </c>
      <c r="L3240">
        <f t="shared" si="551"/>
        <v>100972</v>
      </c>
      <c r="M3240">
        <f t="shared" si="552"/>
        <v>100970</v>
      </c>
      <c r="N3240">
        <f t="shared" si="553"/>
        <v>100971</v>
      </c>
      <c r="O3240">
        <f t="shared" si="554"/>
        <v>100970</v>
      </c>
      <c r="P3240">
        <f t="shared" si="555"/>
        <v>100970</v>
      </c>
      <c r="Q3240">
        <f t="shared" si="556"/>
        <v>100971</v>
      </c>
      <c r="R3240">
        <f t="shared" si="557"/>
        <v>100970</v>
      </c>
      <c r="S3240">
        <f t="shared" si="558"/>
        <v>100970</v>
      </c>
      <c r="T3240">
        <f t="shared" si="559"/>
        <v>100970</v>
      </c>
      <c r="U3240">
        <f t="shared" si="560"/>
        <v>203237</v>
      </c>
      <c r="V3240" s="7">
        <f>IFERROR(VLOOKUP(VALUE(L3240),工作表2!$A:$N,14,1)/50,0)</f>
        <v>1221382.33</v>
      </c>
      <c r="W3240" s="7">
        <f>IFERROR(VLOOKUP(VALUE(M3240),工作表2!$A:$N,14,1)/50,0)</f>
        <v>1221382.33</v>
      </c>
      <c r="X3240" s="7">
        <f>IFERROR(VLOOKUP(VALUE(N3240),工作表2!$A:$N,14,1)/50,0)</f>
        <v>1221382.33</v>
      </c>
      <c r="Y3240" s="7">
        <f>IFERROR(VLOOKUP(VALUE(O3240),工作表2!$A:$N,14,1)/50,0)</f>
        <v>1221382.33</v>
      </c>
      <c r="Z3240" s="7">
        <f>IFERROR(VLOOKUP(VALUE(P3240),工作表2!$A:$N,14,1)/50,0)</f>
        <v>1221382.33</v>
      </c>
      <c r="AA3240" s="7">
        <f>IFERROR(VLOOKUP(VALUE(Q3240),工作表2!$A:$N,14,1)/50,0)</f>
        <v>1221382.33</v>
      </c>
      <c r="AB3240" s="7">
        <f>IFERROR(VLOOKUP(VALUE(R3240),工作表2!$A:$N,14,1)/50,0)</f>
        <v>1221382.33</v>
      </c>
      <c r="AC3240" s="7">
        <f>IFERROR(VLOOKUP(VALUE(S3240),工作表2!$A:$N,14,1)/50,0)</f>
        <v>1221382.33</v>
      </c>
      <c r="AD3240" s="7">
        <f>IFERROR(VLOOKUP(VALUE(T3240),工作表2!$A:$N,14,1)/50,0)</f>
        <v>1221382.33</v>
      </c>
      <c r="AE3240" s="7">
        <f>IFERROR(VLOOKUP(VALUE(U3240),工作表2!$A:$N,14,1),0)</f>
        <v>186378860.5</v>
      </c>
      <c r="AF3240" s="7">
        <f t="shared" si="561"/>
        <v>197371301.47</v>
      </c>
    </row>
    <row r="3241" spans="1:32" x14ac:dyDescent="0.15">
      <c r="A3241" s="8">
        <v>103237</v>
      </c>
      <c r="B3241" s="3" t="s">
        <v>11807</v>
      </c>
      <c r="C3241" t="s">
        <v>11777</v>
      </c>
      <c r="D3241" t="s">
        <v>11786</v>
      </c>
      <c r="E3241" t="s">
        <v>11787</v>
      </c>
      <c r="F3241" t="s">
        <v>11780</v>
      </c>
      <c r="G3241" t="s">
        <v>11800</v>
      </c>
      <c r="H3241" t="s">
        <v>11793</v>
      </c>
      <c r="I3241" t="s">
        <v>11796</v>
      </c>
      <c r="J3241" t="s">
        <v>11784</v>
      </c>
      <c r="K3241" t="s">
        <v>11808</v>
      </c>
      <c r="L3241">
        <f t="shared" si="551"/>
        <v>100971</v>
      </c>
      <c r="M3241">
        <f t="shared" si="552"/>
        <v>100971</v>
      </c>
      <c r="N3241">
        <f t="shared" si="553"/>
        <v>100972</v>
      </c>
      <c r="O3241">
        <f t="shared" si="554"/>
        <v>100972</v>
      </c>
      <c r="P3241">
        <f t="shared" si="555"/>
        <v>100972</v>
      </c>
      <c r="Q3241">
        <f t="shared" si="556"/>
        <v>100971</v>
      </c>
      <c r="R3241">
        <f t="shared" si="557"/>
        <v>100970</v>
      </c>
      <c r="S3241">
        <f t="shared" si="558"/>
        <v>100970</v>
      </c>
      <c r="T3241">
        <f t="shared" si="559"/>
        <v>100971</v>
      </c>
      <c r="U3241">
        <f t="shared" si="560"/>
        <v>203238</v>
      </c>
      <c r="V3241" s="7">
        <f>IFERROR(VLOOKUP(VALUE(L3241),工作表2!$A:$N,14,1)/50,0)</f>
        <v>1221382.33</v>
      </c>
      <c r="W3241" s="7">
        <f>IFERROR(VLOOKUP(VALUE(M3241),工作表2!$A:$N,14,1)/50,0)</f>
        <v>1221382.33</v>
      </c>
      <c r="X3241" s="7">
        <f>IFERROR(VLOOKUP(VALUE(N3241),工作表2!$A:$N,14,1)/50,0)</f>
        <v>1221382.33</v>
      </c>
      <c r="Y3241" s="7">
        <f>IFERROR(VLOOKUP(VALUE(O3241),工作表2!$A:$N,14,1)/50,0)</f>
        <v>1221382.33</v>
      </c>
      <c r="Z3241" s="7">
        <f>IFERROR(VLOOKUP(VALUE(P3241),工作表2!$A:$N,14,1)/50,0)</f>
        <v>1221382.33</v>
      </c>
      <c r="AA3241" s="7">
        <f>IFERROR(VLOOKUP(VALUE(Q3241),工作表2!$A:$N,14,1)/50,0)</f>
        <v>1221382.33</v>
      </c>
      <c r="AB3241" s="7">
        <f>IFERROR(VLOOKUP(VALUE(R3241),工作表2!$A:$N,14,1)/50,0)</f>
        <v>1221382.33</v>
      </c>
      <c r="AC3241" s="7">
        <f>IFERROR(VLOOKUP(VALUE(S3241),工作表2!$A:$N,14,1)/50,0)</f>
        <v>1221382.33</v>
      </c>
      <c r="AD3241" s="7">
        <f>IFERROR(VLOOKUP(VALUE(T3241),工作表2!$A:$N,14,1)/50,0)</f>
        <v>1221382.33</v>
      </c>
      <c r="AE3241" s="7">
        <f>IFERROR(VLOOKUP(VALUE(U3241),工作表2!$A:$N,14,1),0)</f>
        <v>184946640</v>
      </c>
      <c r="AF3241" s="7">
        <f t="shared" si="561"/>
        <v>195939080.97</v>
      </c>
    </row>
    <row r="3242" spans="1:32" x14ac:dyDescent="0.15">
      <c r="A3242" s="8">
        <v>103238</v>
      </c>
      <c r="B3242" s="3" t="s">
        <v>11799</v>
      </c>
      <c r="C3242" t="s">
        <v>11777</v>
      </c>
      <c r="D3242" t="s">
        <v>11791</v>
      </c>
      <c r="E3242" t="s">
        <v>11805</v>
      </c>
      <c r="F3242" t="s">
        <v>11780</v>
      </c>
      <c r="G3242" t="s">
        <v>11800</v>
      </c>
      <c r="H3242" t="s">
        <v>11782</v>
      </c>
      <c r="I3242" t="s">
        <v>11809</v>
      </c>
      <c r="J3242" t="s">
        <v>11797</v>
      </c>
      <c r="K3242" t="s">
        <v>11810</v>
      </c>
      <c r="L3242">
        <f t="shared" si="551"/>
        <v>100972</v>
      </c>
      <c r="M3242">
        <f t="shared" si="552"/>
        <v>100971</v>
      </c>
      <c r="N3242">
        <f t="shared" si="553"/>
        <v>100970</v>
      </c>
      <c r="O3242">
        <f t="shared" si="554"/>
        <v>100970</v>
      </c>
      <c r="P3242">
        <f t="shared" si="555"/>
        <v>100972</v>
      </c>
      <c r="Q3242">
        <f t="shared" si="556"/>
        <v>100971</v>
      </c>
      <c r="R3242">
        <f t="shared" si="557"/>
        <v>100972</v>
      </c>
      <c r="S3242">
        <f t="shared" si="558"/>
        <v>100972</v>
      </c>
      <c r="T3242">
        <f t="shared" si="559"/>
        <v>100970</v>
      </c>
      <c r="U3242">
        <f t="shared" si="560"/>
        <v>203239</v>
      </c>
      <c r="V3242" s="7">
        <f>IFERROR(VLOOKUP(VALUE(L3242),工作表2!$A:$N,14,1)/50,0)</f>
        <v>1221382.33</v>
      </c>
      <c r="W3242" s="7">
        <f>IFERROR(VLOOKUP(VALUE(M3242),工作表2!$A:$N,14,1)/50,0)</f>
        <v>1221382.33</v>
      </c>
      <c r="X3242" s="7">
        <f>IFERROR(VLOOKUP(VALUE(N3242),工作表2!$A:$N,14,1)/50,0)</f>
        <v>1221382.33</v>
      </c>
      <c r="Y3242" s="7">
        <f>IFERROR(VLOOKUP(VALUE(O3242),工作表2!$A:$N,14,1)/50,0)</f>
        <v>1221382.33</v>
      </c>
      <c r="Z3242" s="7">
        <f>IFERROR(VLOOKUP(VALUE(P3242),工作表2!$A:$N,14,1)/50,0)</f>
        <v>1221382.33</v>
      </c>
      <c r="AA3242" s="7">
        <f>IFERROR(VLOOKUP(VALUE(Q3242),工作表2!$A:$N,14,1)/50,0)</f>
        <v>1221382.33</v>
      </c>
      <c r="AB3242" s="7">
        <f>IFERROR(VLOOKUP(VALUE(R3242),工作表2!$A:$N,14,1)/50,0)</f>
        <v>1221382.33</v>
      </c>
      <c r="AC3242" s="7">
        <f>IFERROR(VLOOKUP(VALUE(S3242),工作表2!$A:$N,14,1)/50,0)</f>
        <v>1221382.33</v>
      </c>
      <c r="AD3242" s="7">
        <f>IFERROR(VLOOKUP(VALUE(T3242),工作表2!$A:$N,14,1)/50,0)</f>
        <v>1221382.33</v>
      </c>
      <c r="AE3242" s="7">
        <f>IFERROR(VLOOKUP(VALUE(U3242),工作表2!$A:$N,14,1),0)</f>
        <v>185669757</v>
      </c>
      <c r="AF3242" s="7">
        <f t="shared" si="561"/>
        <v>196662197.97</v>
      </c>
    </row>
    <row r="3243" spans="1:32" x14ac:dyDescent="0.15">
      <c r="A3243" s="8">
        <v>103239</v>
      </c>
      <c r="B3243" s="3" t="s">
        <v>11807</v>
      </c>
      <c r="C3243" t="s">
        <v>11777</v>
      </c>
      <c r="D3243" t="s">
        <v>11778</v>
      </c>
      <c r="E3243" t="s">
        <v>11787</v>
      </c>
      <c r="F3243" t="s">
        <v>11792</v>
      </c>
      <c r="G3243" t="s">
        <v>11811</v>
      </c>
      <c r="H3243" t="s">
        <v>11795</v>
      </c>
      <c r="I3243" t="s">
        <v>11783</v>
      </c>
      <c r="J3243" t="s">
        <v>11797</v>
      </c>
      <c r="K3243" t="s">
        <v>11812</v>
      </c>
      <c r="L3243">
        <f t="shared" si="551"/>
        <v>100971</v>
      </c>
      <c r="M3243">
        <f t="shared" si="552"/>
        <v>100971</v>
      </c>
      <c r="N3243">
        <f t="shared" si="553"/>
        <v>100971</v>
      </c>
      <c r="O3243">
        <f t="shared" si="554"/>
        <v>100972</v>
      </c>
      <c r="P3243">
        <f t="shared" si="555"/>
        <v>100971</v>
      </c>
      <c r="Q3243">
        <f t="shared" si="556"/>
        <v>100970</v>
      </c>
      <c r="R3243">
        <f t="shared" si="557"/>
        <v>100971</v>
      </c>
      <c r="S3243">
        <f t="shared" si="558"/>
        <v>100971</v>
      </c>
      <c r="T3243">
        <f t="shared" si="559"/>
        <v>100970</v>
      </c>
      <c r="U3243">
        <f t="shared" si="560"/>
        <v>203240</v>
      </c>
      <c r="V3243" s="7">
        <f>IFERROR(VLOOKUP(VALUE(L3243),工作表2!$A:$N,14,1)/50,0)</f>
        <v>1221382.33</v>
      </c>
      <c r="W3243" s="7">
        <f>IFERROR(VLOOKUP(VALUE(M3243),工作表2!$A:$N,14,1)/50,0)</f>
        <v>1221382.33</v>
      </c>
      <c r="X3243" s="7">
        <f>IFERROR(VLOOKUP(VALUE(N3243),工作表2!$A:$N,14,1)/50,0)</f>
        <v>1221382.33</v>
      </c>
      <c r="Y3243" s="7">
        <f>IFERROR(VLOOKUP(VALUE(O3243),工作表2!$A:$N,14,1)/50,0)</f>
        <v>1221382.33</v>
      </c>
      <c r="Z3243" s="7">
        <f>IFERROR(VLOOKUP(VALUE(P3243),工作表2!$A:$N,14,1)/50,0)</f>
        <v>1221382.33</v>
      </c>
      <c r="AA3243" s="7">
        <f>IFERROR(VLOOKUP(VALUE(Q3243),工作表2!$A:$N,14,1)/50,0)</f>
        <v>1221382.33</v>
      </c>
      <c r="AB3243" s="7">
        <f>IFERROR(VLOOKUP(VALUE(R3243),工作表2!$A:$N,14,1)/50,0)</f>
        <v>1221382.33</v>
      </c>
      <c r="AC3243" s="7">
        <f>IFERROR(VLOOKUP(VALUE(S3243),工作表2!$A:$N,14,1)/50,0)</f>
        <v>1221382.33</v>
      </c>
      <c r="AD3243" s="7">
        <f>IFERROR(VLOOKUP(VALUE(T3243),工作表2!$A:$N,14,1)/50,0)</f>
        <v>1221382.33</v>
      </c>
      <c r="AE3243" s="7">
        <f>IFERROR(VLOOKUP(VALUE(U3243),工作表2!$A:$N,14,1),0)</f>
        <v>186647141</v>
      </c>
      <c r="AF3243" s="7">
        <f t="shared" si="561"/>
        <v>197639581.97</v>
      </c>
    </row>
    <row r="3244" spans="1:32" x14ac:dyDescent="0.15">
      <c r="A3244" s="8">
        <v>103240</v>
      </c>
      <c r="B3244" s="3" t="s">
        <v>11813</v>
      </c>
      <c r="C3244" t="s">
        <v>11814</v>
      </c>
      <c r="D3244" t="s">
        <v>11815</v>
      </c>
      <c r="E3244" t="s">
        <v>11816</v>
      </c>
      <c r="F3244" t="s">
        <v>11817</v>
      </c>
      <c r="G3244" t="s">
        <v>11818</v>
      </c>
      <c r="H3244" t="s">
        <v>11819</v>
      </c>
      <c r="I3244" t="s">
        <v>11820</v>
      </c>
      <c r="J3244" t="s">
        <v>11821</v>
      </c>
      <c r="K3244" t="s">
        <v>11822</v>
      </c>
      <c r="L3244">
        <f t="shared" si="551"/>
        <v>100973</v>
      </c>
      <c r="M3244">
        <f t="shared" si="552"/>
        <v>100974</v>
      </c>
      <c r="N3244">
        <f t="shared" si="553"/>
        <v>100973</v>
      </c>
      <c r="O3244">
        <f t="shared" si="554"/>
        <v>100973</v>
      </c>
      <c r="P3244">
        <f t="shared" si="555"/>
        <v>100975</v>
      </c>
      <c r="Q3244">
        <f t="shared" si="556"/>
        <v>100975</v>
      </c>
      <c r="R3244">
        <f t="shared" si="557"/>
        <v>100975</v>
      </c>
      <c r="S3244">
        <f t="shared" si="558"/>
        <v>100974</v>
      </c>
      <c r="T3244">
        <f t="shared" si="559"/>
        <v>100973</v>
      </c>
      <c r="U3244">
        <f t="shared" si="560"/>
        <v>203241</v>
      </c>
      <c r="V3244" s="7">
        <f>IFERROR(VLOOKUP(VALUE(L3244),工作表2!$A:$N,14,1)/50,0)</f>
        <v>1230287.93</v>
      </c>
      <c r="W3244" s="7">
        <f>IFERROR(VLOOKUP(VALUE(M3244),工作表2!$A:$N,14,1)/50,0)</f>
        <v>1230287.93</v>
      </c>
      <c r="X3244" s="7">
        <f>IFERROR(VLOOKUP(VALUE(N3244),工作表2!$A:$N,14,1)/50,0)</f>
        <v>1230287.93</v>
      </c>
      <c r="Y3244" s="7">
        <f>IFERROR(VLOOKUP(VALUE(O3244),工作表2!$A:$N,14,1)/50,0)</f>
        <v>1230287.93</v>
      </c>
      <c r="Z3244" s="7">
        <f>IFERROR(VLOOKUP(VALUE(P3244),工作表2!$A:$N,14,1)/50,0)</f>
        <v>1230287.93</v>
      </c>
      <c r="AA3244" s="7">
        <f>IFERROR(VLOOKUP(VALUE(Q3244),工作表2!$A:$N,14,1)/50,0)</f>
        <v>1230287.93</v>
      </c>
      <c r="AB3244" s="7">
        <f>IFERROR(VLOOKUP(VALUE(R3244),工作表2!$A:$N,14,1)/50,0)</f>
        <v>1230287.93</v>
      </c>
      <c r="AC3244" s="7">
        <f>IFERROR(VLOOKUP(VALUE(S3244),工作表2!$A:$N,14,1)/50,0)</f>
        <v>1230287.93</v>
      </c>
      <c r="AD3244" s="7">
        <f>IFERROR(VLOOKUP(VALUE(T3244),工作表2!$A:$N,14,1)/50,0)</f>
        <v>1230287.93</v>
      </c>
      <c r="AE3244" s="7">
        <f>IFERROR(VLOOKUP(VALUE(U3244),工作表2!$A:$N,14,1),0)</f>
        <v>183886649.5</v>
      </c>
      <c r="AF3244" s="7">
        <f t="shared" si="561"/>
        <v>194959240.87</v>
      </c>
    </row>
    <row r="3245" spans="1:32" x14ac:dyDescent="0.15">
      <c r="A3245" s="8">
        <v>103241</v>
      </c>
      <c r="B3245" s="3" t="s">
        <v>11813</v>
      </c>
      <c r="C3245" t="s">
        <v>11823</v>
      </c>
      <c r="D3245" t="s">
        <v>11824</v>
      </c>
      <c r="E3245" t="s">
        <v>11816</v>
      </c>
      <c r="F3245" t="s">
        <v>11817</v>
      </c>
      <c r="G3245" t="s">
        <v>11825</v>
      </c>
      <c r="H3245" t="s">
        <v>11826</v>
      </c>
      <c r="I3245" t="s">
        <v>11827</v>
      </c>
      <c r="J3245" t="s">
        <v>11828</v>
      </c>
      <c r="K3245" t="s">
        <v>11829</v>
      </c>
      <c r="L3245">
        <f t="shared" si="551"/>
        <v>100973</v>
      </c>
      <c r="M3245">
        <f t="shared" si="552"/>
        <v>100973</v>
      </c>
      <c r="N3245">
        <f t="shared" si="553"/>
        <v>100974</v>
      </c>
      <c r="O3245">
        <f t="shared" si="554"/>
        <v>100973</v>
      </c>
      <c r="P3245">
        <f t="shared" si="555"/>
        <v>100975</v>
      </c>
      <c r="Q3245">
        <f t="shared" si="556"/>
        <v>100974</v>
      </c>
      <c r="R3245">
        <f t="shared" si="557"/>
        <v>100974</v>
      </c>
      <c r="S3245">
        <f t="shared" si="558"/>
        <v>100973</v>
      </c>
      <c r="T3245">
        <f t="shared" si="559"/>
        <v>100974</v>
      </c>
      <c r="U3245">
        <f t="shared" si="560"/>
        <v>203242</v>
      </c>
      <c r="V3245" s="7">
        <f>IFERROR(VLOOKUP(VALUE(L3245),工作表2!$A:$N,14,1)/50,0)</f>
        <v>1230287.93</v>
      </c>
      <c r="W3245" s="7">
        <f>IFERROR(VLOOKUP(VALUE(M3245),工作表2!$A:$N,14,1)/50,0)</f>
        <v>1230287.93</v>
      </c>
      <c r="X3245" s="7">
        <f>IFERROR(VLOOKUP(VALUE(N3245),工作表2!$A:$N,14,1)/50,0)</f>
        <v>1230287.93</v>
      </c>
      <c r="Y3245" s="7">
        <f>IFERROR(VLOOKUP(VALUE(O3245),工作表2!$A:$N,14,1)/50,0)</f>
        <v>1230287.93</v>
      </c>
      <c r="Z3245" s="7">
        <f>IFERROR(VLOOKUP(VALUE(P3245),工作表2!$A:$N,14,1)/50,0)</f>
        <v>1230287.93</v>
      </c>
      <c r="AA3245" s="7">
        <f>IFERROR(VLOOKUP(VALUE(Q3245),工作表2!$A:$N,14,1)/50,0)</f>
        <v>1230287.93</v>
      </c>
      <c r="AB3245" s="7">
        <f>IFERROR(VLOOKUP(VALUE(R3245),工作表2!$A:$N,14,1)/50,0)</f>
        <v>1230287.93</v>
      </c>
      <c r="AC3245" s="7">
        <f>IFERROR(VLOOKUP(VALUE(S3245),工作表2!$A:$N,14,1)/50,0)</f>
        <v>1230287.93</v>
      </c>
      <c r="AD3245" s="7">
        <f>IFERROR(VLOOKUP(VALUE(T3245),工作表2!$A:$N,14,1)/50,0)</f>
        <v>1230287.93</v>
      </c>
      <c r="AE3245" s="7">
        <f>IFERROR(VLOOKUP(VALUE(U3245),工作表2!$A:$N,14,1),0)</f>
        <v>183974837.5</v>
      </c>
      <c r="AF3245" s="7">
        <f t="shared" si="561"/>
        <v>195047428.87</v>
      </c>
    </row>
    <row r="3246" spans="1:32" x14ac:dyDescent="0.15">
      <c r="A3246" s="8">
        <v>103242</v>
      </c>
      <c r="B3246" s="3" t="s">
        <v>11830</v>
      </c>
      <c r="C3246" t="s">
        <v>11814</v>
      </c>
      <c r="D3246" t="s">
        <v>11824</v>
      </c>
      <c r="E3246" t="s">
        <v>11816</v>
      </c>
      <c r="F3246" t="s">
        <v>11831</v>
      </c>
      <c r="G3246" t="s">
        <v>11818</v>
      </c>
      <c r="H3246" t="s">
        <v>11832</v>
      </c>
      <c r="I3246" t="s">
        <v>11827</v>
      </c>
      <c r="J3246" t="s">
        <v>11821</v>
      </c>
      <c r="K3246" t="s">
        <v>11833</v>
      </c>
      <c r="L3246">
        <f t="shared" si="551"/>
        <v>100975</v>
      </c>
      <c r="M3246">
        <f t="shared" si="552"/>
        <v>100974</v>
      </c>
      <c r="N3246">
        <f t="shared" si="553"/>
        <v>100974</v>
      </c>
      <c r="O3246">
        <f t="shared" si="554"/>
        <v>100973</v>
      </c>
      <c r="P3246">
        <f t="shared" si="555"/>
        <v>100974</v>
      </c>
      <c r="Q3246">
        <f t="shared" si="556"/>
        <v>100975</v>
      </c>
      <c r="R3246">
        <f t="shared" si="557"/>
        <v>100973</v>
      </c>
      <c r="S3246">
        <f t="shared" si="558"/>
        <v>100973</v>
      </c>
      <c r="T3246">
        <f t="shared" si="559"/>
        <v>100973</v>
      </c>
      <c r="U3246">
        <f t="shared" si="560"/>
        <v>203243</v>
      </c>
      <c r="V3246" s="7">
        <f>IFERROR(VLOOKUP(VALUE(L3246),工作表2!$A:$N,14,1)/50,0)</f>
        <v>1230287.93</v>
      </c>
      <c r="W3246" s="7">
        <f>IFERROR(VLOOKUP(VALUE(M3246),工作表2!$A:$N,14,1)/50,0)</f>
        <v>1230287.93</v>
      </c>
      <c r="X3246" s="7">
        <f>IFERROR(VLOOKUP(VALUE(N3246),工作表2!$A:$N,14,1)/50,0)</f>
        <v>1230287.93</v>
      </c>
      <c r="Y3246" s="7">
        <f>IFERROR(VLOOKUP(VALUE(O3246),工作表2!$A:$N,14,1)/50,0)</f>
        <v>1230287.93</v>
      </c>
      <c r="Z3246" s="7">
        <f>IFERROR(VLOOKUP(VALUE(P3246),工作表2!$A:$N,14,1)/50,0)</f>
        <v>1230287.93</v>
      </c>
      <c r="AA3246" s="7">
        <f>IFERROR(VLOOKUP(VALUE(Q3246),工作表2!$A:$N,14,1)/50,0)</f>
        <v>1230287.93</v>
      </c>
      <c r="AB3246" s="7">
        <f>IFERROR(VLOOKUP(VALUE(R3246),工作表2!$A:$N,14,1)/50,0)</f>
        <v>1230287.93</v>
      </c>
      <c r="AC3246" s="7">
        <f>IFERROR(VLOOKUP(VALUE(S3246),工作表2!$A:$N,14,1)/50,0)</f>
        <v>1230287.93</v>
      </c>
      <c r="AD3246" s="7">
        <f>IFERROR(VLOOKUP(VALUE(T3246),工作表2!$A:$N,14,1)/50,0)</f>
        <v>1230287.93</v>
      </c>
      <c r="AE3246" s="7">
        <f>IFERROR(VLOOKUP(VALUE(U3246),工作表2!$A:$N,14,1),0)</f>
        <v>184063057</v>
      </c>
      <c r="AF3246" s="7">
        <f t="shared" si="561"/>
        <v>195135648.37</v>
      </c>
    </row>
    <row r="3247" spans="1:32" x14ac:dyDescent="0.15">
      <c r="A3247" s="8">
        <v>103243</v>
      </c>
      <c r="B3247" s="3" t="s">
        <v>11834</v>
      </c>
      <c r="C3247" t="s">
        <v>11814</v>
      </c>
      <c r="D3247" t="s">
        <v>11835</v>
      </c>
      <c r="E3247" t="s">
        <v>11836</v>
      </c>
      <c r="F3247" t="s">
        <v>11837</v>
      </c>
      <c r="G3247" t="s">
        <v>11838</v>
      </c>
      <c r="H3247" t="s">
        <v>11819</v>
      </c>
      <c r="I3247" t="s">
        <v>11820</v>
      </c>
      <c r="J3247" t="s">
        <v>11821</v>
      </c>
      <c r="K3247" t="s">
        <v>11839</v>
      </c>
      <c r="L3247">
        <f t="shared" si="551"/>
        <v>100974</v>
      </c>
      <c r="M3247">
        <f t="shared" si="552"/>
        <v>100974</v>
      </c>
      <c r="N3247">
        <f t="shared" si="553"/>
        <v>100975</v>
      </c>
      <c r="O3247">
        <f t="shared" si="554"/>
        <v>100974</v>
      </c>
      <c r="P3247">
        <f t="shared" si="555"/>
        <v>100973</v>
      </c>
      <c r="Q3247">
        <f t="shared" si="556"/>
        <v>100973</v>
      </c>
      <c r="R3247">
        <f t="shared" si="557"/>
        <v>100975</v>
      </c>
      <c r="S3247">
        <f t="shared" si="558"/>
        <v>100974</v>
      </c>
      <c r="T3247">
        <f t="shared" si="559"/>
        <v>100973</v>
      </c>
      <c r="U3247">
        <f t="shared" si="560"/>
        <v>203244</v>
      </c>
      <c r="V3247" s="7">
        <f>IFERROR(VLOOKUP(VALUE(L3247),工作表2!$A:$N,14,1)/50,0)</f>
        <v>1230287.93</v>
      </c>
      <c r="W3247" s="7">
        <f>IFERROR(VLOOKUP(VALUE(M3247),工作表2!$A:$N,14,1)/50,0)</f>
        <v>1230287.93</v>
      </c>
      <c r="X3247" s="7">
        <f>IFERROR(VLOOKUP(VALUE(N3247),工作表2!$A:$N,14,1)/50,0)</f>
        <v>1230287.93</v>
      </c>
      <c r="Y3247" s="7">
        <f>IFERROR(VLOOKUP(VALUE(O3247),工作表2!$A:$N,14,1)/50,0)</f>
        <v>1230287.93</v>
      </c>
      <c r="Z3247" s="7">
        <f>IFERROR(VLOOKUP(VALUE(P3247),工作表2!$A:$N,14,1)/50,0)</f>
        <v>1230287.93</v>
      </c>
      <c r="AA3247" s="7">
        <f>IFERROR(VLOOKUP(VALUE(Q3247),工作表2!$A:$N,14,1)/50,0)</f>
        <v>1230287.93</v>
      </c>
      <c r="AB3247" s="7">
        <f>IFERROR(VLOOKUP(VALUE(R3247),工作表2!$A:$N,14,1)/50,0)</f>
        <v>1230287.93</v>
      </c>
      <c r="AC3247" s="7">
        <f>IFERROR(VLOOKUP(VALUE(S3247),工作表2!$A:$N,14,1)/50,0)</f>
        <v>1230287.93</v>
      </c>
      <c r="AD3247" s="7">
        <f>IFERROR(VLOOKUP(VALUE(T3247),工作表2!$A:$N,14,1)/50,0)</f>
        <v>1230287.93</v>
      </c>
      <c r="AE3247" s="7">
        <f>IFERROR(VLOOKUP(VALUE(U3247),工作表2!$A:$N,14,1),0)</f>
        <v>187336001.5</v>
      </c>
      <c r="AF3247" s="7">
        <f t="shared" si="561"/>
        <v>198408592.87</v>
      </c>
    </row>
    <row r="3248" spans="1:32" x14ac:dyDescent="0.15">
      <c r="A3248" s="8">
        <v>103244</v>
      </c>
      <c r="B3248" s="3" t="s">
        <v>11813</v>
      </c>
      <c r="C3248" t="s">
        <v>11840</v>
      </c>
      <c r="D3248" t="s">
        <v>11824</v>
      </c>
      <c r="E3248" t="s">
        <v>11816</v>
      </c>
      <c r="F3248" t="s">
        <v>11831</v>
      </c>
      <c r="G3248" t="s">
        <v>11838</v>
      </c>
      <c r="H3248" t="s">
        <v>11819</v>
      </c>
      <c r="I3248" t="s">
        <v>11827</v>
      </c>
      <c r="J3248" t="s">
        <v>11841</v>
      </c>
      <c r="K3248" t="s">
        <v>11842</v>
      </c>
      <c r="L3248">
        <f t="shared" si="551"/>
        <v>100973</v>
      </c>
      <c r="M3248">
        <f t="shared" si="552"/>
        <v>100975</v>
      </c>
      <c r="N3248">
        <f t="shared" si="553"/>
        <v>100974</v>
      </c>
      <c r="O3248">
        <f t="shared" si="554"/>
        <v>100973</v>
      </c>
      <c r="P3248">
        <f t="shared" si="555"/>
        <v>100974</v>
      </c>
      <c r="Q3248">
        <f t="shared" si="556"/>
        <v>100973</v>
      </c>
      <c r="R3248">
        <f t="shared" si="557"/>
        <v>100975</v>
      </c>
      <c r="S3248">
        <f t="shared" si="558"/>
        <v>100973</v>
      </c>
      <c r="T3248">
        <f t="shared" si="559"/>
        <v>100975</v>
      </c>
      <c r="U3248">
        <f t="shared" si="560"/>
        <v>203245</v>
      </c>
      <c r="V3248" s="7">
        <f>IFERROR(VLOOKUP(VALUE(L3248),工作表2!$A:$N,14,1)/50,0)</f>
        <v>1230287.93</v>
      </c>
      <c r="W3248" s="7">
        <f>IFERROR(VLOOKUP(VALUE(M3248),工作表2!$A:$N,14,1)/50,0)</f>
        <v>1230287.93</v>
      </c>
      <c r="X3248" s="7">
        <f>IFERROR(VLOOKUP(VALUE(N3248),工作表2!$A:$N,14,1)/50,0)</f>
        <v>1230287.93</v>
      </c>
      <c r="Y3248" s="7">
        <f>IFERROR(VLOOKUP(VALUE(O3248),工作表2!$A:$N,14,1)/50,0)</f>
        <v>1230287.93</v>
      </c>
      <c r="Z3248" s="7">
        <f>IFERROR(VLOOKUP(VALUE(P3248),工作表2!$A:$N,14,1)/50,0)</f>
        <v>1230287.93</v>
      </c>
      <c r="AA3248" s="7">
        <f>IFERROR(VLOOKUP(VALUE(Q3248),工作表2!$A:$N,14,1)/50,0)</f>
        <v>1230287.93</v>
      </c>
      <c r="AB3248" s="7">
        <f>IFERROR(VLOOKUP(VALUE(R3248),工作表2!$A:$N,14,1)/50,0)</f>
        <v>1230287.93</v>
      </c>
      <c r="AC3248" s="7">
        <f>IFERROR(VLOOKUP(VALUE(S3248),工作表2!$A:$N,14,1)/50,0)</f>
        <v>1230287.93</v>
      </c>
      <c r="AD3248" s="7">
        <f>IFERROR(VLOOKUP(VALUE(T3248),工作表2!$A:$N,14,1)/50,0)</f>
        <v>1230287.93</v>
      </c>
      <c r="AE3248" s="7">
        <f>IFERROR(VLOOKUP(VALUE(U3248),工作表2!$A:$N,14,1),0)</f>
        <v>184239592</v>
      </c>
      <c r="AF3248" s="7">
        <f t="shared" si="561"/>
        <v>195312183.37</v>
      </c>
    </row>
    <row r="3249" spans="1:32" x14ac:dyDescent="0.15">
      <c r="A3249" s="8">
        <v>103245</v>
      </c>
      <c r="B3249" s="3" t="s">
        <v>11830</v>
      </c>
      <c r="C3249" t="s">
        <v>11823</v>
      </c>
      <c r="D3249" t="s">
        <v>11824</v>
      </c>
      <c r="E3249" t="s">
        <v>11836</v>
      </c>
      <c r="F3249" t="s">
        <v>11817</v>
      </c>
      <c r="G3249" t="s">
        <v>11818</v>
      </c>
      <c r="H3249" t="s">
        <v>11819</v>
      </c>
      <c r="I3249" t="s">
        <v>11820</v>
      </c>
      <c r="J3249" t="s">
        <v>11841</v>
      </c>
      <c r="K3249" t="s">
        <v>11843</v>
      </c>
      <c r="L3249">
        <f t="shared" si="551"/>
        <v>100975</v>
      </c>
      <c r="M3249">
        <f t="shared" si="552"/>
        <v>100973</v>
      </c>
      <c r="N3249">
        <f t="shared" si="553"/>
        <v>100974</v>
      </c>
      <c r="O3249">
        <f t="shared" si="554"/>
        <v>100974</v>
      </c>
      <c r="P3249">
        <f t="shared" si="555"/>
        <v>100975</v>
      </c>
      <c r="Q3249">
        <f t="shared" si="556"/>
        <v>100975</v>
      </c>
      <c r="R3249">
        <f t="shared" si="557"/>
        <v>100975</v>
      </c>
      <c r="S3249">
        <f t="shared" si="558"/>
        <v>100974</v>
      </c>
      <c r="T3249">
        <f t="shared" si="559"/>
        <v>100975</v>
      </c>
      <c r="U3249">
        <f t="shared" si="560"/>
        <v>203246</v>
      </c>
      <c r="V3249" s="7">
        <f>IFERROR(VLOOKUP(VALUE(L3249),工作表2!$A:$N,14,1)/50,0)</f>
        <v>1230287.93</v>
      </c>
      <c r="W3249" s="7">
        <f>IFERROR(VLOOKUP(VALUE(M3249),工作表2!$A:$N,14,1)/50,0)</f>
        <v>1230287.93</v>
      </c>
      <c r="X3249" s="7">
        <f>IFERROR(VLOOKUP(VALUE(N3249),工作表2!$A:$N,14,1)/50,0)</f>
        <v>1230287.93</v>
      </c>
      <c r="Y3249" s="7">
        <f>IFERROR(VLOOKUP(VALUE(O3249),工作表2!$A:$N,14,1)/50,0)</f>
        <v>1230287.93</v>
      </c>
      <c r="Z3249" s="7">
        <f>IFERROR(VLOOKUP(VALUE(P3249),工作表2!$A:$N,14,1)/50,0)</f>
        <v>1230287.93</v>
      </c>
      <c r="AA3249" s="7">
        <f>IFERROR(VLOOKUP(VALUE(Q3249),工作表2!$A:$N,14,1)/50,0)</f>
        <v>1230287.93</v>
      </c>
      <c r="AB3249" s="7">
        <f>IFERROR(VLOOKUP(VALUE(R3249),工作表2!$A:$N,14,1)/50,0)</f>
        <v>1230287.93</v>
      </c>
      <c r="AC3249" s="7">
        <f>IFERROR(VLOOKUP(VALUE(S3249),工作表2!$A:$N,14,1)/50,0)</f>
        <v>1230287.93</v>
      </c>
      <c r="AD3249" s="7">
        <f>IFERROR(VLOOKUP(VALUE(T3249),工作表2!$A:$N,14,1)/50,0)</f>
        <v>1230287.93</v>
      </c>
      <c r="AE3249" s="7">
        <f>IFERROR(VLOOKUP(VALUE(U3249),工作表2!$A:$N,14,1),0)</f>
        <v>184327906.5</v>
      </c>
      <c r="AF3249" s="7">
        <f t="shared" si="561"/>
        <v>195400497.87</v>
      </c>
    </row>
    <row r="3250" spans="1:32" x14ac:dyDescent="0.15">
      <c r="A3250" s="8">
        <v>103246</v>
      </c>
      <c r="B3250" s="3" t="s">
        <v>11813</v>
      </c>
      <c r="C3250" t="s">
        <v>11814</v>
      </c>
      <c r="D3250" t="s">
        <v>11815</v>
      </c>
      <c r="E3250" t="s">
        <v>11816</v>
      </c>
      <c r="F3250" t="s">
        <v>11831</v>
      </c>
      <c r="G3250" t="s">
        <v>11838</v>
      </c>
      <c r="H3250" t="s">
        <v>11819</v>
      </c>
      <c r="I3250" t="s">
        <v>11827</v>
      </c>
      <c r="J3250" t="s">
        <v>11828</v>
      </c>
      <c r="K3250" t="s">
        <v>11844</v>
      </c>
      <c r="L3250">
        <f t="shared" si="551"/>
        <v>100973</v>
      </c>
      <c r="M3250">
        <f t="shared" si="552"/>
        <v>100974</v>
      </c>
      <c r="N3250">
        <f t="shared" si="553"/>
        <v>100973</v>
      </c>
      <c r="O3250">
        <f t="shared" si="554"/>
        <v>100973</v>
      </c>
      <c r="P3250">
        <f t="shared" si="555"/>
        <v>100974</v>
      </c>
      <c r="Q3250">
        <f t="shared" si="556"/>
        <v>100973</v>
      </c>
      <c r="R3250">
        <f t="shared" si="557"/>
        <v>100975</v>
      </c>
      <c r="S3250">
        <f t="shared" si="558"/>
        <v>100973</v>
      </c>
      <c r="T3250">
        <f t="shared" si="559"/>
        <v>100974</v>
      </c>
      <c r="U3250">
        <f t="shared" si="560"/>
        <v>203247</v>
      </c>
      <c r="V3250" s="7">
        <f>IFERROR(VLOOKUP(VALUE(L3250),工作表2!$A:$N,14,1)/50,0)</f>
        <v>1230287.93</v>
      </c>
      <c r="W3250" s="7">
        <f>IFERROR(VLOOKUP(VALUE(M3250),工作表2!$A:$N,14,1)/50,0)</f>
        <v>1230287.93</v>
      </c>
      <c r="X3250" s="7">
        <f>IFERROR(VLOOKUP(VALUE(N3250),工作表2!$A:$N,14,1)/50,0)</f>
        <v>1230287.93</v>
      </c>
      <c r="Y3250" s="7">
        <f>IFERROR(VLOOKUP(VALUE(O3250),工作表2!$A:$N,14,1)/50,0)</f>
        <v>1230287.93</v>
      </c>
      <c r="Z3250" s="7">
        <f>IFERROR(VLOOKUP(VALUE(P3250),工作表2!$A:$N,14,1)/50,0)</f>
        <v>1230287.93</v>
      </c>
      <c r="AA3250" s="7">
        <f>IFERROR(VLOOKUP(VALUE(Q3250),工作表2!$A:$N,14,1)/50,0)</f>
        <v>1230287.93</v>
      </c>
      <c r="AB3250" s="7">
        <f>IFERROR(VLOOKUP(VALUE(R3250),工作表2!$A:$N,14,1)/50,0)</f>
        <v>1230287.93</v>
      </c>
      <c r="AC3250" s="7">
        <f>IFERROR(VLOOKUP(VALUE(S3250),工作表2!$A:$N,14,1)/50,0)</f>
        <v>1230287.93</v>
      </c>
      <c r="AD3250" s="7">
        <f>IFERROR(VLOOKUP(VALUE(T3250),工作表2!$A:$N,14,1)/50,0)</f>
        <v>1230287.93</v>
      </c>
      <c r="AE3250" s="7">
        <f>IFERROR(VLOOKUP(VALUE(U3250),工作表2!$A:$N,14,1),0)</f>
        <v>187604334.5</v>
      </c>
      <c r="AF3250" s="7">
        <f t="shared" si="561"/>
        <v>198676925.87</v>
      </c>
    </row>
    <row r="3251" spans="1:32" x14ac:dyDescent="0.15">
      <c r="A3251" s="8">
        <v>103247</v>
      </c>
      <c r="B3251" s="3" t="s">
        <v>11834</v>
      </c>
      <c r="C3251" t="s">
        <v>11814</v>
      </c>
      <c r="D3251" t="s">
        <v>11815</v>
      </c>
      <c r="E3251" t="s">
        <v>11845</v>
      </c>
      <c r="F3251" t="s">
        <v>11837</v>
      </c>
      <c r="G3251" t="s">
        <v>11825</v>
      </c>
      <c r="H3251" t="s">
        <v>11819</v>
      </c>
      <c r="I3251" t="s">
        <v>11827</v>
      </c>
      <c r="J3251" t="s">
        <v>11821</v>
      </c>
      <c r="K3251" t="s">
        <v>11846</v>
      </c>
      <c r="L3251">
        <f t="shared" si="551"/>
        <v>100974</v>
      </c>
      <c r="M3251">
        <f t="shared" si="552"/>
        <v>100974</v>
      </c>
      <c r="N3251">
        <f t="shared" si="553"/>
        <v>100973</v>
      </c>
      <c r="O3251">
        <f t="shared" si="554"/>
        <v>100975</v>
      </c>
      <c r="P3251">
        <f t="shared" si="555"/>
        <v>100973</v>
      </c>
      <c r="Q3251">
        <f t="shared" si="556"/>
        <v>100974</v>
      </c>
      <c r="R3251">
        <f t="shared" si="557"/>
        <v>100975</v>
      </c>
      <c r="S3251">
        <f t="shared" si="558"/>
        <v>100973</v>
      </c>
      <c r="T3251">
        <f t="shared" si="559"/>
        <v>100973</v>
      </c>
      <c r="U3251">
        <f t="shared" si="560"/>
        <v>203248</v>
      </c>
      <c r="V3251" s="7">
        <f>IFERROR(VLOOKUP(VALUE(L3251),工作表2!$A:$N,14,1)/50,0)</f>
        <v>1230287.93</v>
      </c>
      <c r="W3251" s="7">
        <f>IFERROR(VLOOKUP(VALUE(M3251),工作表2!$A:$N,14,1)/50,0)</f>
        <v>1230287.93</v>
      </c>
      <c r="X3251" s="7">
        <f>IFERROR(VLOOKUP(VALUE(N3251),工作表2!$A:$N,14,1)/50,0)</f>
        <v>1230287.93</v>
      </c>
      <c r="Y3251" s="7">
        <f>IFERROR(VLOOKUP(VALUE(O3251),工作表2!$A:$N,14,1)/50,0)</f>
        <v>1230287.93</v>
      </c>
      <c r="Z3251" s="7">
        <f>IFERROR(VLOOKUP(VALUE(P3251),工作表2!$A:$N,14,1)/50,0)</f>
        <v>1230287.93</v>
      </c>
      <c r="AA3251" s="7">
        <f>IFERROR(VLOOKUP(VALUE(Q3251),工作表2!$A:$N,14,1)/50,0)</f>
        <v>1230287.93</v>
      </c>
      <c r="AB3251" s="7">
        <f>IFERROR(VLOOKUP(VALUE(R3251),工作表2!$A:$N,14,1)/50,0)</f>
        <v>1230287.93</v>
      </c>
      <c r="AC3251" s="7">
        <f>IFERROR(VLOOKUP(VALUE(S3251),工作表2!$A:$N,14,1)/50,0)</f>
        <v>1230287.93</v>
      </c>
      <c r="AD3251" s="7">
        <f>IFERROR(VLOOKUP(VALUE(T3251),工作表2!$A:$N,14,1)/50,0)</f>
        <v>1230287.93</v>
      </c>
      <c r="AE3251" s="7">
        <f>IFERROR(VLOOKUP(VALUE(U3251),工作表2!$A:$N,14,1),0)</f>
        <v>186163021.5</v>
      </c>
      <c r="AF3251" s="7">
        <f t="shared" si="561"/>
        <v>197235612.87</v>
      </c>
    </row>
    <row r="3252" spans="1:32" x14ac:dyDescent="0.15">
      <c r="A3252" s="8">
        <v>103248</v>
      </c>
      <c r="B3252" s="3" t="s">
        <v>11830</v>
      </c>
      <c r="C3252" t="s">
        <v>11814</v>
      </c>
      <c r="D3252" t="s">
        <v>11824</v>
      </c>
      <c r="E3252" t="s">
        <v>11836</v>
      </c>
      <c r="F3252" t="s">
        <v>11817</v>
      </c>
      <c r="G3252" t="s">
        <v>11825</v>
      </c>
      <c r="H3252" t="s">
        <v>11826</v>
      </c>
      <c r="I3252" t="s">
        <v>11827</v>
      </c>
      <c r="J3252" t="s">
        <v>11828</v>
      </c>
      <c r="K3252" t="s">
        <v>11847</v>
      </c>
      <c r="L3252">
        <f t="shared" si="551"/>
        <v>100975</v>
      </c>
      <c r="M3252">
        <f t="shared" si="552"/>
        <v>100974</v>
      </c>
      <c r="N3252">
        <f t="shared" si="553"/>
        <v>100974</v>
      </c>
      <c r="O3252">
        <f t="shared" si="554"/>
        <v>100974</v>
      </c>
      <c r="P3252">
        <f t="shared" si="555"/>
        <v>100975</v>
      </c>
      <c r="Q3252">
        <f t="shared" si="556"/>
        <v>100974</v>
      </c>
      <c r="R3252">
        <f t="shared" si="557"/>
        <v>100974</v>
      </c>
      <c r="S3252">
        <f t="shared" si="558"/>
        <v>100973</v>
      </c>
      <c r="T3252">
        <f t="shared" si="559"/>
        <v>100974</v>
      </c>
      <c r="U3252">
        <f t="shared" si="560"/>
        <v>203249</v>
      </c>
      <c r="V3252" s="7">
        <f>IFERROR(VLOOKUP(VALUE(L3252),工作表2!$A:$N,14,1)/50,0)</f>
        <v>1230287.93</v>
      </c>
      <c r="W3252" s="7">
        <f>IFERROR(VLOOKUP(VALUE(M3252),工作表2!$A:$N,14,1)/50,0)</f>
        <v>1230287.93</v>
      </c>
      <c r="X3252" s="7">
        <f>IFERROR(VLOOKUP(VALUE(N3252),工作表2!$A:$N,14,1)/50,0)</f>
        <v>1230287.93</v>
      </c>
      <c r="Y3252" s="7">
        <f>IFERROR(VLOOKUP(VALUE(O3252),工作表2!$A:$N,14,1)/50,0)</f>
        <v>1230287.93</v>
      </c>
      <c r="Z3252" s="7">
        <f>IFERROR(VLOOKUP(VALUE(P3252),工作表2!$A:$N,14,1)/50,0)</f>
        <v>1230287.93</v>
      </c>
      <c r="AA3252" s="7">
        <f>IFERROR(VLOOKUP(VALUE(Q3252),工作表2!$A:$N,14,1)/50,0)</f>
        <v>1230287.93</v>
      </c>
      <c r="AB3252" s="7">
        <f>IFERROR(VLOOKUP(VALUE(R3252),工作表2!$A:$N,14,1)/50,0)</f>
        <v>1230287.93</v>
      </c>
      <c r="AC3252" s="7">
        <f>IFERROR(VLOOKUP(VALUE(S3252),工作表2!$A:$N,14,1)/50,0)</f>
        <v>1230287.93</v>
      </c>
      <c r="AD3252" s="7">
        <f>IFERROR(VLOOKUP(VALUE(T3252),工作表2!$A:$N,14,1)/50,0)</f>
        <v>1230287.93</v>
      </c>
      <c r="AE3252" s="7">
        <f>IFERROR(VLOOKUP(VALUE(U3252),工作表2!$A:$N,14,1),0)</f>
        <v>186890089</v>
      </c>
      <c r="AF3252" s="7">
        <f t="shared" si="561"/>
        <v>197962680.37</v>
      </c>
    </row>
    <row r="3253" spans="1:32" x14ac:dyDescent="0.15">
      <c r="A3253" s="8">
        <v>103249</v>
      </c>
      <c r="B3253" s="3" t="s">
        <v>11834</v>
      </c>
      <c r="C3253" t="s">
        <v>11814</v>
      </c>
      <c r="D3253" t="s">
        <v>11815</v>
      </c>
      <c r="E3253" t="s">
        <v>11816</v>
      </c>
      <c r="F3253" t="s">
        <v>11837</v>
      </c>
      <c r="G3253" t="s">
        <v>11825</v>
      </c>
      <c r="H3253" t="s">
        <v>11819</v>
      </c>
      <c r="I3253" t="s">
        <v>11820</v>
      </c>
      <c r="J3253" t="s">
        <v>11828</v>
      </c>
      <c r="K3253" t="s">
        <v>11848</v>
      </c>
      <c r="L3253">
        <f t="shared" si="551"/>
        <v>100974</v>
      </c>
      <c r="M3253">
        <f t="shared" si="552"/>
        <v>100974</v>
      </c>
      <c r="N3253">
        <f t="shared" si="553"/>
        <v>100973</v>
      </c>
      <c r="O3253">
        <f t="shared" si="554"/>
        <v>100973</v>
      </c>
      <c r="P3253">
        <f t="shared" si="555"/>
        <v>100973</v>
      </c>
      <c r="Q3253">
        <f t="shared" si="556"/>
        <v>100974</v>
      </c>
      <c r="R3253">
        <f t="shared" si="557"/>
        <v>100975</v>
      </c>
      <c r="S3253">
        <f t="shared" si="558"/>
        <v>100974</v>
      </c>
      <c r="T3253">
        <f t="shared" si="559"/>
        <v>100974</v>
      </c>
      <c r="U3253">
        <f t="shared" si="560"/>
        <v>203250</v>
      </c>
      <c r="V3253" s="7">
        <f>IFERROR(VLOOKUP(VALUE(L3253),工作表2!$A:$N,14,1)/50,0)</f>
        <v>1230287.93</v>
      </c>
      <c r="W3253" s="7">
        <f>IFERROR(VLOOKUP(VALUE(M3253),工作表2!$A:$N,14,1)/50,0)</f>
        <v>1230287.93</v>
      </c>
      <c r="X3253" s="7">
        <f>IFERROR(VLOOKUP(VALUE(N3253),工作表2!$A:$N,14,1)/50,0)</f>
        <v>1230287.93</v>
      </c>
      <c r="Y3253" s="7">
        <f>IFERROR(VLOOKUP(VALUE(O3253),工作表2!$A:$N,14,1)/50,0)</f>
        <v>1230287.93</v>
      </c>
      <c r="Z3253" s="7">
        <f>IFERROR(VLOOKUP(VALUE(P3253),工作表2!$A:$N,14,1)/50,0)</f>
        <v>1230287.93</v>
      </c>
      <c r="AA3253" s="7">
        <f>IFERROR(VLOOKUP(VALUE(Q3253),工作表2!$A:$N,14,1)/50,0)</f>
        <v>1230287.93</v>
      </c>
      <c r="AB3253" s="7">
        <f>IFERROR(VLOOKUP(VALUE(R3253),工作表2!$A:$N,14,1)/50,0)</f>
        <v>1230287.93</v>
      </c>
      <c r="AC3253" s="7">
        <f>IFERROR(VLOOKUP(VALUE(S3253),工作表2!$A:$N,14,1)/50,0)</f>
        <v>1230287.93</v>
      </c>
      <c r="AD3253" s="7">
        <f>IFERROR(VLOOKUP(VALUE(T3253),工作表2!$A:$N,14,1)/50,0)</f>
        <v>1230287.93</v>
      </c>
      <c r="AE3253" s="7">
        <f>IFERROR(VLOOKUP(VALUE(U3253),工作表2!$A:$N,14,1),0)</f>
        <v>187872960.5</v>
      </c>
      <c r="AF3253" s="7">
        <f t="shared" si="561"/>
        <v>198945551.87</v>
      </c>
    </row>
    <row r="3254" spans="1:32" x14ac:dyDescent="0.15">
      <c r="A3254" s="8">
        <v>103250</v>
      </c>
      <c r="B3254" s="3" t="s">
        <v>11849</v>
      </c>
      <c r="C3254" t="s">
        <v>11850</v>
      </c>
      <c r="D3254" t="s">
        <v>11851</v>
      </c>
      <c r="E3254" t="s">
        <v>11852</v>
      </c>
      <c r="F3254" t="s">
        <v>11853</v>
      </c>
      <c r="G3254" t="s">
        <v>11854</v>
      </c>
      <c r="H3254" t="s">
        <v>11855</v>
      </c>
      <c r="I3254" t="s">
        <v>11856</v>
      </c>
      <c r="J3254" t="s">
        <v>11857</v>
      </c>
      <c r="K3254" t="s">
        <v>11858</v>
      </c>
      <c r="L3254">
        <f t="shared" si="551"/>
        <v>100977</v>
      </c>
      <c r="M3254">
        <f t="shared" si="552"/>
        <v>100976</v>
      </c>
      <c r="N3254">
        <f t="shared" si="553"/>
        <v>100978</v>
      </c>
      <c r="O3254">
        <f t="shared" si="554"/>
        <v>100977</v>
      </c>
      <c r="P3254">
        <f t="shared" si="555"/>
        <v>100977</v>
      </c>
      <c r="Q3254">
        <f t="shared" si="556"/>
        <v>100978</v>
      </c>
      <c r="R3254">
        <f t="shared" si="557"/>
        <v>100978</v>
      </c>
      <c r="S3254">
        <f t="shared" si="558"/>
        <v>100976</v>
      </c>
      <c r="T3254">
        <f t="shared" si="559"/>
        <v>100976</v>
      </c>
      <c r="U3254">
        <f t="shared" si="560"/>
        <v>203251</v>
      </c>
      <c r="V3254" s="7">
        <f>IFERROR(VLOOKUP(VALUE(L3254),工作表2!$A:$N,14,1)/50,0)</f>
        <v>1239193.53</v>
      </c>
      <c r="W3254" s="7">
        <f>IFERROR(VLOOKUP(VALUE(M3254),工作表2!$A:$N,14,1)/50,0)</f>
        <v>1239193.53</v>
      </c>
      <c r="X3254" s="7">
        <f>IFERROR(VLOOKUP(VALUE(N3254),工作表2!$A:$N,14,1)/50,0)</f>
        <v>1239193.53</v>
      </c>
      <c r="Y3254" s="7">
        <f>IFERROR(VLOOKUP(VALUE(O3254),工作表2!$A:$N,14,1)/50,0)</f>
        <v>1239193.53</v>
      </c>
      <c r="Z3254" s="7">
        <f>IFERROR(VLOOKUP(VALUE(P3254),工作表2!$A:$N,14,1)/50,0)</f>
        <v>1239193.53</v>
      </c>
      <c r="AA3254" s="7">
        <f>IFERROR(VLOOKUP(VALUE(Q3254),工作表2!$A:$N,14,1)/50,0)</f>
        <v>1239193.53</v>
      </c>
      <c r="AB3254" s="7">
        <f>IFERROR(VLOOKUP(VALUE(R3254),工作表2!$A:$N,14,1)/50,0)</f>
        <v>1239193.53</v>
      </c>
      <c r="AC3254" s="7">
        <f>IFERROR(VLOOKUP(VALUE(S3254),工作表2!$A:$N,14,1)/50,0)</f>
        <v>1239193.53</v>
      </c>
      <c r="AD3254" s="7">
        <f>IFERROR(VLOOKUP(VALUE(T3254),工作表2!$A:$N,14,1)/50,0)</f>
        <v>1239193.53</v>
      </c>
      <c r="AE3254" s="7">
        <f>IFERROR(VLOOKUP(VALUE(U3254),工作表2!$A:$N,14,1),0)</f>
        <v>185094421.5</v>
      </c>
      <c r="AF3254" s="7">
        <f t="shared" si="561"/>
        <v>196247163.27000001</v>
      </c>
    </row>
    <row r="3255" spans="1:32" x14ac:dyDescent="0.15">
      <c r="A3255" s="8">
        <v>103251</v>
      </c>
      <c r="B3255" s="3" t="s">
        <v>11859</v>
      </c>
      <c r="C3255" t="s">
        <v>11850</v>
      </c>
      <c r="D3255" t="s">
        <v>11860</v>
      </c>
      <c r="E3255" t="s">
        <v>11861</v>
      </c>
      <c r="F3255" t="s">
        <v>11862</v>
      </c>
      <c r="G3255" t="s">
        <v>11863</v>
      </c>
      <c r="H3255" t="s">
        <v>11864</v>
      </c>
      <c r="I3255" t="s">
        <v>11856</v>
      </c>
      <c r="J3255" t="s">
        <v>11865</v>
      </c>
      <c r="K3255" t="s">
        <v>11866</v>
      </c>
      <c r="L3255">
        <f t="shared" si="551"/>
        <v>100978</v>
      </c>
      <c r="M3255">
        <f t="shared" si="552"/>
        <v>100976</v>
      </c>
      <c r="N3255">
        <f t="shared" si="553"/>
        <v>100977</v>
      </c>
      <c r="O3255">
        <f t="shared" si="554"/>
        <v>100976</v>
      </c>
      <c r="P3255">
        <f t="shared" si="555"/>
        <v>100978</v>
      </c>
      <c r="Q3255">
        <f t="shared" si="556"/>
        <v>100977</v>
      </c>
      <c r="R3255">
        <f t="shared" si="557"/>
        <v>100976</v>
      </c>
      <c r="S3255">
        <f t="shared" si="558"/>
        <v>100976</v>
      </c>
      <c r="T3255">
        <f t="shared" si="559"/>
        <v>100978</v>
      </c>
      <c r="U3255">
        <f t="shared" si="560"/>
        <v>203252</v>
      </c>
      <c r="V3255" s="7">
        <f>IFERROR(VLOOKUP(VALUE(L3255),工作表2!$A:$N,14,1)/50,0)</f>
        <v>1239193.53</v>
      </c>
      <c r="W3255" s="7">
        <f>IFERROR(VLOOKUP(VALUE(M3255),工作表2!$A:$N,14,1)/50,0)</f>
        <v>1239193.53</v>
      </c>
      <c r="X3255" s="7">
        <f>IFERROR(VLOOKUP(VALUE(N3255),工作表2!$A:$N,14,1)/50,0)</f>
        <v>1239193.53</v>
      </c>
      <c r="Y3255" s="7">
        <f>IFERROR(VLOOKUP(VALUE(O3255),工作表2!$A:$N,14,1)/50,0)</f>
        <v>1239193.53</v>
      </c>
      <c r="Z3255" s="7">
        <f>IFERROR(VLOOKUP(VALUE(P3255),工作表2!$A:$N,14,1)/50,0)</f>
        <v>1239193.53</v>
      </c>
      <c r="AA3255" s="7">
        <f>IFERROR(VLOOKUP(VALUE(Q3255),工作表2!$A:$N,14,1)/50,0)</f>
        <v>1239193.53</v>
      </c>
      <c r="AB3255" s="7">
        <f>IFERROR(VLOOKUP(VALUE(R3255),工作表2!$A:$N,14,1)/50,0)</f>
        <v>1239193.53</v>
      </c>
      <c r="AC3255" s="7">
        <f>IFERROR(VLOOKUP(VALUE(S3255),工作表2!$A:$N,14,1)/50,0)</f>
        <v>1239193.53</v>
      </c>
      <c r="AD3255" s="7">
        <f>IFERROR(VLOOKUP(VALUE(T3255),工作表2!$A:$N,14,1)/50,0)</f>
        <v>1239193.53</v>
      </c>
      <c r="AE3255" s="7">
        <f>IFERROR(VLOOKUP(VALUE(U3255),工作表2!$A:$N,14,1),0)</f>
        <v>185182723</v>
      </c>
      <c r="AF3255" s="7">
        <f t="shared" si="561"/>
        <v>196335464.77000001</v>
      </c>
    </row>
    <row r="3256" spans="1:32" x14ac:dyDescent="0.15">
      <c r="A3256" s="8">
        <v>103252</v>
      </c>
      <c r="B3256" s="3" t="s">
        <v>11867</v>
      </c>
      <c r="C3256" t="s">
        <v>11850</v>
      </c>
      <c r="D3256" t="s">
        <v>11860</v>
      </c>
      <c r="E3256" t="s">
        <v>11861</v>
      </c>
      <c r="F3256" t="s">
        <v>11868</v>
      </c>
      <c r="G3256" t="s">
        <v>11869</v>
      </c>
      <c r="H3256" t="s">
        <v>11864</v>
      </c>
      <c r="I3256" t="s">
        <v>11870</v>
      </c>
      <c r="J3256" t="s">
        <v>11871</v>
      </c>
      <c r="K3256" t="s">
        <v>11872</v>
      </c>
      <c r="L3256">
        <f t="shared" si="551"/>
        <v>100976</v>
      </c>
      <c r="M3256">
        <f t="shared" si="552"/>
        <v>100976</v>
      </c>
      <c r="N3256">
        <f t="shared" si="553"/>
        <v>100977</v>
      </c>
      <c r="O3256">
        <f t="shared" si="554"/>
        <v>100976</v>
      </c>
      <c r="P3256">
        <f t="shared" si="555"/>
        <v>100976</v>
      </c>
      <c r="Q3256">
        <f t="shared" si="556"/>
        <v>100976</v>
      </c>
      <c r="R3256">
        <f t="shared" si="557"/>
        <v>100976</v>
      </c>
      <c r="S3256">
        <f t="shared" si="558"/>
        <v>100977</v>
      </c>
      <c r="T3256">
        <f t="shared" si="559"/>
        <v>100977</v>
      </c>
      <c r="U3256">
        <f t="shared" si="560"/>
        <v>203253</v>
      </c>
      <c r="V3256" s="7">
        <f>IFERROR(VLOOKUP(VALUE(L3256),工作表2!$A:$N,14,1)/50,0)</f>
        <v>1239193.53</v>
      </c>
      <c r="W3256" s="7">
        <f>IFERROR(VLOOKUP(VALUE(M3256),工作表2!$A:$N,14,1)/50,0)</f>
        <v>1239193.53</v>
      </c>
      <c r="X3256" s="7">
        <f>IFERROR(VLOOKUP(VALUE(N3256),工作表2!$A:$N,14,1)/50,0)</f>
        <v>1239193.53</v>
      </c>
      <c r="Y3256" s="7">
        <f>IFERROR(VLOOKUP(VALUE(O3256),工作表2!$A:$N,14,1)/50,0)</f>
        <v>1239193.53</v>
      </c>
      <c r="Z3256" s="7">
        <f>IFERROR(VLOOKUP(VALUE(P3256),工作表2!$A:$N,14,1)/50,0)</f>
        <v>1239193.53</v>
      </c>
      <c r="AA3256" s="7">
        <f>IFERROR(VLOOKUP(VALUE(Q3256),工作表2!$A:$N,14,1)/50,0)</f>
        <v>1239193.53</v>
      </c>
      <c r="AB3256" s="7">
        <f>IFERROR(VLOOKUP(VALUE(R3256),工作表2!$A:$N,14,1)/50,0)</f>
        <v>1239193.53</v>
      </c>
      <c r="AC3256" s="7">
        <f>IFERROR(VLOOKUP(VALUE(S3256),工作表2!$A:$N,14,1)/50,0)</f>
        <v>1239193.53</v>
      </c>
      <c r="AD3256" s="7">
        <f>IFERROR(VLOOKUP(VALUE(T3256),工作表2!$A:$N,14,1)/50,0)</f>
        <v>1239193.53</v>
      </c>
      <c r="AE3256" s="7">
        <f>IFERROR(VLOOKUP(VALUE(U3256),工作表2!$A:$N,14,1),0)</f>
        <v>185271056.5</v>
      </c>
      <c r="AF3256" s="7">
        <f t="shared" si="561"/>
        <v>196423798.27000001</v>
      </c>
    </row>
    <row r="3257" spans="1:32" x14ac:dyDescent="0.15">
      <c r="A3257" s="8">
        <v>103253</v>
      </c>
      <c r="B3257" s="3" t="s">
        <v>11867</v>
      </c>
      <c r="C3257" t="s">
        <v>11850</v>
      </c>
      <c r="D3257" t="s">
        <v>11851</v>
      </c>
      <c r="E3257" t="s">
        <v>11873</v>
      </c>
      <c r="F3257" t="s">
        <v>11853</v>
      </c>
      <c r="G3257" t="s">
        <v>11854</v>
      </c>
      <c r="H3257" t="s">
        <v>11874</v>
      </c>
      <c r="I3257" t="s">
        <v>11875</v>
      </c>
      <c r="J3257" t="s">
        <v>11871</v>
      </c>
      <c r="K3257" t="s">
        <v>11876</v>
      </c>
      <c r="L3257">
        <f t="shared" si="551"/>
        <v>100976</v>
      </c>
      <c r="M3257">
        <f t="shared" si="552"/>
        <v>100976</v>
      </c>
      <c r="N3257">
        <f t="shared" si="553"/>
        <v>100978</v>
      </c>
      <c r="O3257">
        <f t="shared" si="554"/>
        <v>100978</v>
      </c>
      <c r="P3257">
        <f t="shared" si="555"/>
        <v>100977</v>
      </c>
      <c r="Q3257">
        <f t="shared" si="556"/>
        <v>100978</v>
      </c>
      <c r="R3257">
        <f t="shared" si="557"/>
        <v>100977</v>
      </c>
      <c r="S3257">
        <f t="shared" si="558"/>
        <v>100978</v>
      </c>
      <c r="T3257">
        <f t="shared" si="559"/>
        <v>100977</v>
      </c>
      <c r="U3257">
        <f t="shared" si="560"/>
        <v>203254</v>
      </c>
      <c r="V3257" s="7">
        <f>IFERROR(VLOOKUP(VALUE(L3257),工作表2!$A:$N,14,1)/50,0)</f>
        <v>1239193.53</v>
      </c>
      <c r="W3257" s="7">
        <f>IFERROR(VLOOKUP(VALUE(M3257),工作表2!$A:$N,14,1)/50,0)</f>
        <v>1239193.53</v>
      </c>
      <c r="X3257" s="7">
        <f>IFERROR(VLOOKUP(VALUE(N3257),工作表2!$A:$N,14,1)/50,0)</f>
        <v>1239193.53</v>
      </c>
      <c r="Y3257" s="7">
        <f>IFERROR(VLOOKUP(VALUE(O3257),工作表2!$A:$N,14,1)/50,0)</f>
        <v>1239193.53</v>
      </c>
      <c r="Z3257" s="7">
        <f>IFERROR(VLOOKUP(VALUE(P3257),工作表2!$A:$N,14,1)/50,0)</f>
        <v>1239193.53</v>
      </c>
      <c r="AA3257" s="7">
        <f>IFERROR(VLOOKUP(VALUE(Q3257),工作表2!$A:$N,14,1)/50,0)</f>
        <v>1239193.53</v>
      </c>
      <c r="AB3257" s="7">
        <f>IFERROR(VLOOKUP(VALUE(R3257),工作表2!$A:$N,14,1)/50,0)</f>
        <v>1239193.53</v>
      </c>
      <c r="AC3257" s="7">
        <f>IFERROR(VLOOKUP(VALUE(S3257),工作表2!$A:$N,14,1)/50,0)</f>
        <v>1239193.53</v>
      </c>
      <c r="AD3257" s="7">
        <f>IFERROR(VLOOKUP(VALUE(T3257),工作表2!$A:$N,14,1)/50,0)</f>
        <v>1239193.53</v>
      </c>
      <c r="AE3257" s="7">
        <f>IFERROR(VLOOKUP(VALUE(U3257),工作表2!$A:$N,14,1),0)</f>
        <v>188563336.5</v>
      </c>
      <c r="AF3257" s="7">
        <f t="shared" si="561"/>
        <v>199716078.27000001</v>
      </c>
    </row>
    <row r="3258" spans="1:32" x14ac:dyDescent="0.15">
      <c r="A3258" s="8">
        <v>103254</v>
      </c>
      <c r="B3258" s="3" t="s">
        <v>11849</v>
      </c>
      <c r="C3258" t="s">
        <v>11850</v>
      </c>
      <c r="D3258" t="s">
        <v>11851</v>
      </c>
      <c r="E3258" t="s">
        <v>11852</v>
      </c>
      <c r="F3258" t="s">
        <v>11868</v>
      </c>
      <c r="G3258" t="s">
        <v>11863</v>
      </c>
      <c r="H3258" t="s">
        <v>11864</v>
      </c>
      <c r="I3258" t="s">
        <v>11870</v>
      </c>
      <c r="J3258" t="s">
        <v>11871</v>
      </c>
      <c r="K3258" t="s">
        <v>11877</v>
      </c>
      <c r="L3258">
        <f t="shared" si="551"/>
        <v>100977</v>
      </c>
      <c r="M3258">
        <f t="shared" si="552"/>
        <v>100976</v>
      </c>
      <c r="N3258">
        <f t="shared" si="553"/>
        <v>100978</v>
      </c>
      <c r="O3258">
        <f t="shared" si="554"/>
        <v>100977</v>
      </c>
      <c r="P3258">
        <f t="shared" si="555"/>
        <v>100976</v>
      </c>
      <c r="Q3258">
        <f t="shared" si="556"/>
        <v>100977</v>
      </c>
      <c r="R3258">
        <f t="shared" si="557"/>
        <v>100976</v>
      </c>
      <c r="S3258">
        <f t="shared" si="558"/>
        <v>100977</v>
      </c>
      <c r="T3258">
        <f t="shared" si="559"/>
        <v>100977</v>
      </c>
      <c r="U3258">
        <f t="shared" si="560"/>
        <v>203255</v>
      </c>
      <c r="V3258" s="7">
        <f>IFERROR(VLOOKUP(VALUE(L3258),工作表2!$A:$N,14,1)/50,0)</f>
        <v>1239193.53</v>
      </c>
      <c r="W3258" s="7">
        <f>IFERROR(VLOOKUP(VALUE(M3258),工作表2!$A:$N,14,1)/50,0)</f>
        <v>1239193.53</v>
      </c>
      <c r="X3258" s="7">
        <f>IFERROR(VLOOKUP(VALUE(N3258),工作表2!$A:$N,14,1)/50,0)</f>
        <v>1239193.53</v>
      </c>
      <c r="Y3258" s="7">
        <f>IFERROR(VLOOKUP(VALUE(O3258),工作表2!$A:$N,14,1)/50,0)</f>
        <v>1239193.53</v>
      </c>
      <c r="Z3258" s="7">
        <f>IFERROR(VLOOKUP(VALUE(P3258),工作表2!$A:$N,14,1)/50,0)</f>
        <v>1239193.53</v>
      </c>
      <c r="AA3258" s="7">
        <f>IFERROR(VLOOKUP(VALUE(Q3258),工作表2!$A:$N,14,1)/50,0)</f>
        <v>1239193.53</v>
      </c>
      <c r="AB3258" s="7">
        <f>IFERROR(VLOOKUP(VALUE(R3258),工作表2!$A:$N,14,1)/50,0)</f>
        <v>1239193.53</v>
      </c>
      <c r="AC3258" s="7">
        <f>IFERROR(VLOOKUP(VALUE(S3258),工作表2!$A:$N,14,1)/50,0)</f>
        <v>1239193.53</v>
      </c>
      <c r="AD3258" s="7">
        <f>IFERROR(VLOOKUP(VALUE(T3258),工作表2!$A:$N,14,1)/50,0)</f>
        <v>1239193.53</v>
      </c>
      <c r="AE3258" s="7">
        <f>IFERROR(VLOOKUP(VALUE(U3258),工作表2!$A:$N,14,1),0)</f>
        <v>185447820</v>
      </c>
      <c r="AF3258" s="7">
        <f t="shared" si="561"/>
        <v>196600561.77000001</v>
      </c>
    </row>
    <row r="3259" spans="1:32" x14ac:dyDescent="0.15">
      <c r="A3259" s="8">
        <v>103255</v>
      </c>
      <c r="B3259" s="3" t="s">
        <v>11849</v>
      </c>
      <c r="C3259" t="s">
        <v>11878</v>
      </c>
      <c r="D3259" t="s">
        <v>11860</v>
      </c>
      <c r="E3259" t="s">
        <v>11873</v>
      </c>
      <c r="F3259" t="s">
        <v>11868</v>
      </c>
      <c r="G3259" t="s">
        <v>11869</v>
      </c>
      <c r="H3259" t="s">
        <v>11864</v>
      </c>
      <c r="I3259" t="s">
        <v>11856</v>
      </c>
      <c r="J3259" t="s">
        <v>11857</v>
      </c>
      <c r="K3259" t="s">
        <v>11879</v>
      </c>
      <c r="L3259">
        <f t="shared" si="551"/>
        <v>100977</v>
      </c>
      <c r="M3259">
        <f t="shared" si="552"/>
        <v>100977</v>
      </c>
      <c r="N3259">
        <f t="shared" si="553"/>
        <v>100977</v>
      </c>
      <c r="O3259">
        <f t="shared" si="554"/>
        <v>100978</v>
      </c>
      <c r="P3259">
        <f t="shared" si="555"/>
        <v>100976</v>
      </c>
      <c r="Q3259">
        <f t="shared" si="556"/>
        <v>100976</v>
      </c>
      <c r="R3259">
        <f t="shared" si="557"/>
        <v>100976</v>
      </c>
      <c r="S3259">
        <f t="shared" si="558"/>
        <v>100976</v>
      </c>
      <c r="T3259">
        <f t="shared" si="559"/>
        <v>100976</v>
      </c>
      <c r="U3259">
        <f t="shared" si="560"/>
        <v>203256</v>
      </c>
      <c r="V3259" s="7">
        <f>IFERROR(VLOOKUP(VALUE(L3259),工作表2!$A:$N,14,1)/50,0)</f>
        <v>1239193.53</v>
      </c>
      <c r="W3259" s="7">
        <f>IFERROR(VLOOKUP(VALUE(M3259),工作表2!$A:$N,14,1)/50,0)</f>
        <v>1239193.53</v>
      </c>
      <c r="X3259" s="7">
        <f>IFERROR(VLOOKUP(VALUE(N3259),工作表2!$A:$N,14,1)/50,0)</f>
        <v>1239193.53</v>
      </c>
      <c r="Y3259" s="7">
        <f>IFERROR(VLOOKUP(VALUE(O3259),工作表2!$A:$N,14,1)/50,0)</f>
        <v>1239193.53</v>
      </c>
      <c r="Z3259" s="7">
        <f>IFERROR(VLOOKUP(VALUE(P3259),工作表2!$A:$N,14,1)/50,0)</f>
        <v>1239193.53</v>
      </c>
      <c r="AA3259" s="7">
        <f>IFERROR(VLOOKUP(VALUE(Q3259),工作表2!$A:$N,14,1)/50,0)</f>
        <v>1239193.53</v>
      </c>
      <c r="AB3259" s="7">
        <f>IFERROR(VLOOKUP(VALUE(R3259),工作表2!$A:$N,14,1)/50,0)</f>
        <v>1239193.53</v>
      </c>
      <c r="AC3259" s="7">
        <f>IFERROR(VLOOKUP(VALUE(S3259),工作表2!$A:$N,14,1)/50,0)</f>
        <v>1239193.53</v>
      </c>
      <c r="AD3259" s="7">
        <f>IFERROR(VLOOKUP(VALUE(T3259),工作表2!$A:$N,14,1)/50,0)</f>
        <v>1239193.53</v>
      </c>
      <c r="AE3259" s="7">
        <f>IFERROR(VLOOKUP(VALUE(U3259),工作表2!$A:$N,14,1),0)</f>
        <v>185536250</v>
      </c>
      <c r="AF3259" s="7">
        <f t="shared" si="561"/>
        <v>196688991.77000001</v>
      </c>
    </row>
    <row r="3260" spans="1:32" x14ac:dyDescent="0.15">
      <c r="A3260" s="8">
        <v>103256</v>
      </c>
      <c r="B3260" s="3" t="s">
        <v>11867</v>
      </c>
      <c r="C3260" t="s">
        <v>11850</v>
      </c>
      <c r="D3260" t="s">
        <v>11860</v>
      </c>
      <c r="E3260" t="s">
        <v>11861</v>
      </c>
      <c r="F3260" t="s">
        <v>11868</v>
      </c>
      <c r="G3260" t="s">
        <v>11863</v>
      </c>
      <c r="H3260" t="s">
        <v>11874</v>
      </c>
      <c r="I3260" t="s">
        <v>11870</v>
      </c>
      <c r="J3260" t="s">
        <v>11857</v>
      </c>
      <c r="K3260" t="s">
        <v>11880</v>
      </c>
      <c r="L3260">
        <f t="shared" si="551"/>
        <v>100976</v>
      </c>
      <c r="M3260">
        <f t="shared" si="552"/>
        <v>100976</v>
      </c>
      <c r="N3260">
        <f t="shared" si="553"/>
        <v>100977</v>
      </c>
      <c r="O3260">
        <f t="shared" si="554"/>
        <v>100976</v>
      </c>
      <c r="P3260">
        <f t="shared" si="555"/>
        <v>100976</v>
      </c>
      <c r="Q3260">
        <f t="shared" si="556"/>
        <v>100977</v>
      </c>
      <c r="R3260">
        <f t="shared" si="557"/>
        <v>100977</v>
      </c>
      <c r="S3260">
        <f t="shared" si="558"/>
        <v>100977</v>
      </c>
      <c r="T3260">
        <f t="shared" si="559"/>
        <v>100976</v>
      </c>
      <c r="U3260">
        <f t="shared" si="560"/>
        <v>203257</v>
      </c>
      <c r="V3260" s="7">
        <f>IFERROR(VLOOKUP(VALUE(L3260),工作表2!$A:$N,14,1)/50,0)</f>
        <v>1239193.53</v>
      </c>
      <c r="W3260" s="7">
        <f>IFERROR(VLOOKUP(VALUE(M3260),工作表2!$A:$N,14,1)/50,0)</f>
        <v>1239193.53</v>
      </c>
      <c r="X3260" s="7">
        <f>IFERROR(VLOOKUP(VALUE(N3260),工作表2!$A:$N,14,1)/50,0)</f>
        <v>1239193.53</v>
      </c>
      <c r="Y3260" s="7">
        <f>IFERROR(VLOOKUP(VALUE(O3260),工作表2!$A:$N,14,1)/50,0)</f>
        <v>1239193.53</v>
      </c>
      <c r="Z3260" s="7">
        <f>IFERROR(VLOOKUP(VALUE(P3260),工作表2!$A:$N,14,1)/50,0)</f>
        <v>1239193.53</v>
      </c>
      <c r="AA3260" s="7">
        <f>IFERROR(VLOOKUP(VALUE(Q3260),工作表2!$A:$N,14,1)/50,0)</f>
        <v>1239193.53</v>
      </c>
      <c r="AB3260" s="7">
        <f>IFERROR(VLOOKUP(VALUE(R3260),工作表2!$A:$N,14,1)/50,0)</f>
        <v>1239193.53</v>
      </c>
      <c r="AC3260" s="7">
        <f>IFERROR(VLOOKUP(VALUE(S3260),工作表2!$A:$N,14,1)/50,0)</f>
        <v>1239193.53</v>
      </c>
      <c r="AD3260" s="7">
        <f>IFERROR(VLOOKUP(VALUE(T3260),工作表2!$A:$N,14,1)/50,0)</f>
        <v>1239193.53</v>
      </c>
      <c r="AE3260" s="7">
        <f>IFERROR(VLOOKUP(VALUE(U3260),工作表2!$A:$N,14,1),0)</f>
        <v>188832024</v>
      </c>
      <c r="AF3260" s="7">
        <f t="shared" si="561"/>
        <v>199984765.77000001</v>
      </c>
    </row>
    <row r="3261" spans="1:32" x14ac:dyDescent="0.15">
      <c r="A3261" s="8">
        <v>103257</v>
      </c>
      <c r="B3261" s="3" t="s">
        <v>11849</v>
      </c>
      <c r="C3261" t="s">
        <v>11881</v>
      </c>
      <c r="D3261" t="s">
        <v>11882</v>
      </c>
      <c r="E3261" t="s">
        <v>11861</v>
      </c>
      <c r="F3261" t="s">
        <v>11868</v>
      </c>
      <c r="G3261" t="s">
        <v>11863</v>
      </c>
      <c r="H3261" t="s">
        <v>11855</v>
      </c>
      <c r="I3261" t="s">
        <v>11875</v>
      </c>
      <c r="J3261" t="s">
        <v>11871</v>
      </c>
      <c r="K3261" t="s">
        <v>11883</v>
      </c>
      <c r="L3261">
        <f t="shared" si="551"/>
        <v>100977</v>
      </c>
      <c r="M3261">
        <f t="shared" si="552"/>
        <v>100978</v>
      </c>
      <c r="N3261">
        <f t="shared" si="553"/>
        <v>100976</v>
      </c>
      <c r="O3261">
        <f t="shared" si="554"/>
        <v>100976</v>
      </c>
      <c r="P3261">
        <f t="shared" si="555"/>
        <v>100976</v>
      </c>
      <c r="Q3261">
        <f t="shared" si="556"/>
        <v>100977</v>
      </c>
      <c r="R3261">
        <f t="shared" si="557"/>
        <v>100978</v>
      </c>
      <c r="S3261">
        <f t="shared" si="558"/>
        <v>100978</v>
      </c>
      <c r="T3261">
        <f t="shared" si="559"/>
        <v>100977</v>
      </c>
      <c r="U3261">
        <f t="shared" si="560"/>
        <v>203258</v>
      </c>
      <c r="V3261" s="7">
        <f>IFERROR(VLOOKUP(VALUE(L3261),工作表2!$A:$N,14,1)/50,0)</f>
        <v>1239193.53</v>
      </c>
      <c r="W3261" s="7">
        <f>IFERROR(VLOOKUP(VALUE(M3261),工作表2!$A:$N,14,1)/50,0)</f>
        <v>1239193.53</v>
      </c>
      <c r="X3261" s="7">
        <f>IFERROR(VLOOKUP(VALUE(N3261),工作表2!$A:$N,14,1)/50,0)</f>
        <v>1239193.53</v>
      </c>
      <c r="Y3261" s="7">
        <f>IFERROR(VLOOKUP(VALUE(O3261),工作表2!$A:$N,14,1)/50,0)</f>
        <v>1239193.53</v>
      </c>
      <c r="Z3261" s="7">
        <f>IFERROR(VLOOKUP(VALUE(P3261),工作表2!$A:$N,14,1)/50,0)</f>
        <v>1239193.53</v>
      </c>
      <c r="AA3261" s="7">
        <f>IFERROR(VLOOKUP(VALUE(Q3261),工作表2!$A:$N,14,1)/50,0)</f>
        <v>1239193.53</v>
      </c>
      <c r="AB3261" s="7">
        <f>IFERROR(VLOOKUP(VALUE(R3261),工作表2!$A:$N,14,1)/50,0)</f>
        <v>1239193.53</v>
      </c>
      <c r="AC3261" s="7">
        <f>IFERROR(VLOOKUP(VALUE(S3261),工作表2!$A:$N,14,1)/50,0)</f>
        <v>1239193.53</v>
      </c>
      <c r="AD3261" s="7">
        <f>IFERROR(VLOOKUP(VALUE(T3261),工作表2!$A:$N,14,1)/50,0)</f>
        <v>1239193.53</v>
      </c>
      <c r="AE3261" s="7">
        <f>IFERROR(VLOOKUP(VALUE(U3261),工作表2!$A:$N,14,1),0)</f>
        <v>187381596.5</v>
      </c>
      <c r="AF3261" s="7">
        <f t="shared" si="561"/>
        <v>198534338.27000001</v>
      </c>
    </row>
    <row r="3262" spans="1:32" x14ac:dyDescent="0.15">
      <c r="A3262" s="8">
        <v>103258</v>
      </c>
      <c r="B3262" s="3" t="s">
        <v>11859</v>
      </c>
      <c r="C3262" t="s">
        <v>11881</v>
      </c>
      <c r="D3262" t="s">
        <v>11882</v>
      </c>
      <c r="E3262" t="s">
        <v>11861</v>
      </c>
      <c r="F3262" t="s">
        <v>11862</v>
      </c>
      <c r="G3262" t="s">
        <v>11854</v>
      </c>
      <c r="H3262" t="s">
        <v>11864</v>
      </c>
      <c r="I3262" t="s">
        <v>11856</v>
      </c>
      <c r="J3262" t="s">
        <v>11857</v>
      </c>
      <c r="K3262" t="s">
        <v>11884</v>
      </c>
      <c r="L3262">
        <f t="shared" si="551"/>
        <v>100978</v>
      </c>
      <c r="M3262">
        <f t="shared" si="552"/>
        <v>100978</v>
      </c>
      <c r="N3262">
        <f t="shared" si="553"/>
        <v>100976</v>
      </c>
      <c r="O3262">
        <f t="shared" si="554"/>
        <v>100976</v>
      </c>
      <c r="P3262">
        <f t="shared" si="555"/>
        <v>100978</v>
      </c>
      <c r="Q3262">
        <f t="shared" si="556"/>
        <v>100978</v>
      </c>
      <c r="R3262">
        <f t="shared" si="557"/>
        <v>100976</v>
      </c>
      <c r="S3262">
        <f t="shared" si="558"/>
        <v>100976</v>
      </c>
      <c r="T3262">
        <f t="shared" si="559"/>
        <v>100976</v>
      </c>
      <c r="U3262">
        <f t="shared" si="560"/>
        <v>203259</v>
      </c>
      <c r="V3262" s="7">
        <f>IFERROR(VLOOKUP(VALUE(L3262),工作表2!$A:$N,14,1)/50,0)</f>
        <v>1239193.53</v>
      </c>
      <c r="W3262" s="7">
        <f>IFERROR(VLOOKUP(VALUE(M3262),工作表2!$A:$N,14,1)/50,0)</f>
        <v>1239193.53</v>
      </c>
      <c r="X3262" s="7">
        <f>IFERROR(VLOOKUP(VALUE(N3262),工作表2!$A:$N,14,1)/50,0)</f>
        <v>1239193.53</v>
      </c>
      <c r="Y3262" s="7">
        <f>IFERROR(VLOOKUP(VALUE(O3262),工作表2!$A:$N,14,1)/50,0)</f>
        <v>1239193.53</v>
      </c>
      <c r="Z3262" s="7">
        <f>IFERROR(VLOOKUP(VALUE(P3262),工作表2!$A:$N,14,1)/50,0)</f>
        <v>1239193.53</v>
      </c>
      <c r="AA3262" s="7">
        <f>IFERROR(VLOOKUP(VALUE(Q3262),工作表2!$A:$N,14,1)/50,0)</f>
        <v>1239193.53</v>
      </c>
      <c r="AB3262" s="7">
        <f>IFERROR(VLOOKUP(VALUE(R3262),工作表2!$A:$N,14,1)/50,0)</f>
        <v>1239193.53</v>
      </c>
      <c r="AC3262" s="7">
        <f>IFERROR(VLOOKUP(VALUE(S3262),工作表2!$A:$N,14,1)/50,0)</f>
        <v>1239193.53</v>
      </c>
      <c r="AD3262" s="7">
        <f>IFERROR(VLOOKUP(VALUE(T3262),工作表2!$A:$N,14,1)/50,0)</f>
        <v>1239193.53</v>
      </c>
      <c r="AE3262" s="7">
        <f>IFERROR(VLOOKUP(VALUE(U3262),工作表2!$A:$N,14,1),0)</f>
        <v>188112627.5</v>
      </c>
      <c r="AF3262" s="7">
        <f t="shared" si="561"/>
        <v>199265369.27000001</v>
      </c>
    </row>
    <row r="3263" spans="1:32" x14ac:dyDescent="0.15">
      <c r="A3263" s="8">
        <v>103259</v>
      </c>
      <c r="B3263" s="3" t="s">
        <v>11849</v>
      </c>
      <c r="C3263" t="s">
        <v>11878</v>
      </c>
      <c r="D3263" t="s">
        <v>11882</v>
      </c>
      <c r="E3263" t="s">
        <v>11861</v>
      </c>
      <c r="F3263" t="s">
        <v>11868</v>
      </c>
      <c r="G3263" t="s">
        <v>11863</v>
      </c>
      <c r="H3263" t="s">
        <v>11874</v>
      </c>
      <c r="I3263" t="s">
        <v>11856</v>
      </c>
      <c r="J3263" t="s">
        <v>11865</v>
      </c>
      <c r="K3263" t="s">
        <v>11885</v>
      </c>
      <c r="L3263">
        <f t="shared" si="551"/>
        <v>100977</v>
      </c>
      <c r="M3263">
        <f t="shared" si="552"/>
        <v>100977</v>
      </c>
      <c r="N3263">
        <f t="shared" si="553"/>
        <v>100976</v>
      </c>
      <c r="O3263">
        <f t="shared" si="554"/>
        <v>100976</v>
      </c>
      <c r="P3263">
        <f t="shared" si="555"/>
        <v>100976</v>
      </c>
      <c r="Q3263">
        <f t="shared" si="556"/>
        <v>100977</v>
      </c>
      <c r="R3263">
        <f t="shared" si="557"/>
        <v>100977</v>
      </c>
      <c r="S3263">
        <f t="shared" si="558"/>
        <v>100976</v>
      </c>
      <c r="T3263">
        <f t="shared" si="559"/>
        <v>100978</v>
      </c>
      <c r="U3263">
        <f t="shared" si="560"/>
        <v>203260</v>
      </c>
      <c r="V3263" s="7">
        <f>IFERROR(VLOOKUP(VALUE(L3263),工作表2!$A:$N,14,1)/50,0)</f>
        <v>1239193.53</v>
      </c>
      <c r="W3263" s="7">
        <f>IFERROR(VLOOKUP(VALUE(M3263),工作表2!$A:$N,14,1)/50,0)</f>
        <v>1239193.53</v>
      </c>
      <c r="X3263" s="7">
        <f>IFERROR(VLOOKUP(VALUE(N3263),工作表2!$A:$N,14,1)/50,0)</f>
        <v>1239193.53</v>
      </c>
      <c r="Y3263" s="7">
        <f>IFERROR(VLOOKUP(VALUE(O3263),工作表2!$A:$N,14,1)/50,0)</f>
        <v>1239193.53</v>
      </c>
      <c r="Z3263" s="7">
        <f>IFERROR(VLOOKUP(VALUE(P3263),工作表2!$A:$N,14,1)/50,0)</f>
        <v>1239193.53</v>
      </c>
      <c r="AA3263" s="7">
        <f>IFERROR(VLOOKUP(VALUE(Q3263),工作表2!$A:$N,14,1)/50,0)</f>
        <v>1239193.53</v>
      </c>
      <c r="AB3263" s="7">
        <f>IFERROR(VLOOKUP(VALUE(R3263),工作表2!$A:$N,14,1)/50,0)</f>
        <v>1239193.53</v>
      </c>
      <c r="AC3263" s="7">
        <f>IFERROR(VLOOKUP(VALUE(S3263),工作表2!$A:$N,14,1)/50,0)</f>
        <v>1239193.53</v>
      </c>
      <c r="AD3263" s="7">
        <f>IFERROR(VLOOKUP(VALUE(T3263),工作表2!$A:$N,14,1)/50,0)</f>
        <v>1239193.53</v>
      </c>
      <c r="AE3263" s="7">
        <f>IFERROR(VLOOKUP(VALUE(U3263),工作表2!$A:$N,14,1),0)</f>
        <v>189101003</v>
      </c>
      <c r="AF3263" s="7">
        <f t="shared" si="561"/>
        <v>200253744.77000001</v>
      </c>
    </row>
    <row r="3264" spans="1:32" x14ac:dyDescent="0.15">
      <c r="A3264" s="8">
        <v>103260</v>
      </c>
      <c r="B3264" s="3" t="s">
        <v>11886</v>
      </c>
      <c r="C3264" t="s">
        <v>11887</v>
      </c>
      <c r="D3264" t="s">
        <v>11888</v>
      </c>
      <c r="E3264" t="s">
        <v>11889</v>
      </c>
      <c r="F3264" t="s">
        <v>11890</v>
      </c>
      <c r="G3264" t="s">
        <v>11891</v>
      </c>
      <c r="H3264" t="s">
        <v>11892</v>
      </c>
      <c r="I3264" t="s">
        <v>11893</v>
      </c>
      <c r="J3264" t="s">
        <v>11894</v>
      </c>
      <c r="K3264" t="s">
        <v>11895</v>
      </c>
      <c r="L3264">
        <f t="shared" si="551"/>
        <v>100979</v>
      </c>
      <c r="M3264">
        <f t="shared" si="552"/>
        <v>100979</v>
      </c>
      <c r="N3264">
        <f t="shared" si="553"/>
        <v>100981</v>
      </c>
      <c r="O3264">
        <f t="shared" si="554"/>
        <v>100980</v>
      </c>
      <c r="P3264">
        <f t="shared" si="555"/>
        <v>100979</v>
      </c>
      <c r="Q3264">
        <f t="shared" si="556"/>
        <v>100980</v>
      </c>
      <c r="R3264">
        <f t="shared" si="557"/>
        <v>100981</v>
      </c>
      <c r="S3264">
        <f t="shared" si="558"/>
        <v>100979</v>
      </c>
      <c r="T3264">
        <f t="shared" si="559"/>
        <v>100979</v>
      </c>
      <c r="U3264">
        <f t="shared" si="560"/>
        <v>203261</v>
      </c>
      <c r="V3264" s="7">
        <f>IFERROR(VLOOKUP(VALUE(L3264),工作表2!$A:$N,14,1)/50,0)</f>
        <v>1248108.21</v>
      </c>
      <c r="W3264" s="7">
        <f>IFERROR(VLOOKUP(VALUE(M3264),工作表2!$A:$N,14,1)/50,0)</f>
        <v>1248108.21</v>
      </c>
      <c r="X3264" s="7">
        <f>IFERROR(VLOOKUP(VALUE(N3264),工作表2!$A:$N,14,1)/50,0)</f>
        <v>1248108.21</v>
      </c>
      <c r="Y3264" s="7">
        <f>IFERROR(VLOOKUP(VALUE(O3264),工作表2!$A:$N,14,1)/50,0)</f>
        <v>1248108.21</v>
      </c>
      <c r="Z3264" s="7">
        <f>IFERROR(VLOOKUP(VALUE(P3264),工作表2!$A:$N,14,1)/50,0)</f>
        <v>1248108.21</v>
      </c>
      <c r="AA3264" s="7">
        <f>IFERROR(VLOOKUP(VALUE(Q3264),工作表2!$A:$N,14,1)/50,0)</f>
        <v>1248108.21</v>
      </c>
      <c r="AB3264" s="7">
        <f>IFERROR(VLOOKUP(VALUE(R3264),工作表2!$A:$N,14,1)/50,0)</f>
        <v>1248108.21</v>
      </c>
      <c r="AC3264" s="7">
        <f>IFERROR(VLOOKUP(VALUE(S3264),工作表2!$A:$N,14,1)/50,0)</f>
        <v>1248108.21</v>
      </c>
      <c r="AD3264" s="7">
        <f>IFERROR(VLOOKUP(VALUE(T3264),工作表2!$A:$N,14,1)/50,0)</f>
        <v>1248108.21</v>
      </c>
      <c r="AE3264" s="7">
        <f>IFERROR(VLOOKUP(VALUE(U3264),工作表2!$A:$N,14,1),0)</f>
        <v>186304364</v>
      </c>
      <c r="AF3264" s="7">
        <f t="shared" si="561"/>
        <v>197537337.88999999</v>
      </c>
    </row>
    <row r="3265" spans="1:32" x14ac:dyDescent="0.15">
      <c r="A3265" s="8">
        <v>103261</v>
      </c>
      <c r="B3265" s="3" t="s">
        <v>11896</v>
      </c>
      <c r="C3265" t="s">
        <v>11897</v>
      </c>
      <c r="D3265" t="s">
        <v>11898</v>
      </c>
      <c r="E3265" t="s">
        <v>11889</v>
      </c>
      <c r="F3265" t="s">
        <v>11899</v>
      </c>
      <c r="G3265" t="s">
        <v>11900</v>
      </c>
      <c r="H3265" t="s">
        <v>11892</v>
      </c>
      <c r="I3265" t="s">
        <v>11901</v>
      </c>
      <c r="J3265" t="s">
        <v>11902</v>
      </c>
      <c r="K3265" t="s">
        <v>11903</v>
      </c>
      <c r="L3265">
        <f t="shared" si="551"/>
        <v>100980</v>
      </c>
      <c r="M3265">
        <f t="shared" si="552"/>
        <v>100980</v>
      </c>
      <c r="N3265">
        <f t="shared" si="553"/>
        <v>100980</v>
      </c>
      <c r="O3265">
        <f t="shared" si="554"/>
        <v>100980</v>
      </c>
      <c r="P3265">
        <f t="shared" si="555"/>
        <v>100981</v>
      </c>
      <c r="Q3265">
        <f t="shared" si="556"/>
        <v>100979</v>
      </c>
      <c r="R3265">
        <f t="shared" si="557"/>
        <v>100981</v>
      </c>
      <c r="S3265">
        <f t="shared" si="558"/>
        <v>100981</v>
      </c>
      <c r="T3265">
        <f t="shared" si="559"/>
        <v>100981</v>
      </c>
      <c r="U3265">
        <f t="shared" si="560"/>
        <v>203262</v>
      </c>
      <c r="V3265" s="7">
        <f>IFERROR(VLOOKUP(VALUE(L3265),工作表2!$A:$N,14,1)/50,0)</f>
        <v>1248108.21</v>
      </c>
      <c r="W3265" s="7">
        <f>IFERROR(VLOOKUP(VALUE(M3265),工作表2!$A:$N,14,1)/50,0)</f>
        <v>1248108.21</v>
      </c>
      <c r="X3265" s="7">
        <f>IFERROR(VLOOKUP(VALUE(N3265),工作表2!$A:$N,14,1)/50,0)</f>
        <v>1248108.21</v>
      </c>
      <c r="Y3265" s="7">
        <f>IFERROR(VLOOKUP(VALUE(O3265),工作表2!$A:$N,14,1)/50,0)</f>
        <v>1248108.21</v>
      </c>
      <c r="Z3265" s="7">
        <f>IFERROR(VLOOKUP(VALUE(P3265),工作表2!$A:$N,14,1)/50,0)</f>
        <v>1248108.21</v>
      </c>
      <c r="AA3265" s="7">
        <f>IFERROR(VLOOKUP(VALUE(Q3265),工作表2!$A:$N,14,1)/50,0)</f>
        <v>1248108.21</v>
      </c>
      <c r="AB3265" s="7">
        <f>IFERROR(VLOOKUP(VALUE(R3265),工作表2!$A:$N,14,1)/50,0)</f>
        <v>1248108.21</v>
      </c>
      <c r="AC3265" s="7">
        <f>IFERROR(VLOOKUP(VALUE(S3265),工作表2!$A:$N,14,1)/50,0)</f>
        <v>1248108.21</v>
      </c>
      <c r="AD3265" s="7">
        <f>IFERROR(VLOOKUP(VALUE(T3265),工作表2!$A:$N,14,1)/50,0)</f>
        <v>1248108.21</v>
      </c>
      <c r="AE3265" s="7">
        <f>IFERROR(VLOOKUP(VALUE(U3265),工作表2!$A:$N,14,1),0)</f>
        <v>186392780</v>
      </c>
      <c r="AF3265" s="7">
        <f t="shared" si="561"/>
        <v>197625753.88999999</v>
      </c>
    </row>
    <row r="3266" spans="1:32" x14ac:dyDescent="0.15">
      <c r="A3266" s="8">
        <v>103262</v>
      </c>
      <c r="B3266" s="3" t="s">
        <v>11904</v>
      </c>
      <c r="C3266" t="s">
        <v>11905</v>
      </c>
      <c r="D3266" t="s">
        <v>11888</v>
      </c>
      <c r="E3266" t="s">
        <v>11889</v>
      </c>
      <c r="F3266" t="s">
        <v>11899</v>
      </c>
      <c r="G3266" t="s">
        <v>11891</v>
      </c>
      <c r="H3266" t="s">
        <v>11892</v>
      </c>
      <c r="I3266" t="s">
        <v>11901</v>
      </c>
      <c r="J3266" t="s">
        <v>11906</v>
      </c>
      <c r="K3266" t="s">
        <v>11907</v>
      </c>
      <c r="L3266">
        <f t="shared" si="551"/>
        <v>100981</v>
      </c>
      <c r="M3266">
        <f t="shared" si="552"/>
        <v>100981</v>
      </c>
      <c r="N3266">
        <f t="shared" si="553"/>
        <v>100981</v>
      </c>
      <c r="O3266">
        <f t="shared" si="554"/>
        <v>100980</v>
      </c>
      <c r="P3266">
        <f t="shared" si="555"/>
        <v>100981</v>
      </c>
      <c r="Q3266">
        <f t="shared" si="556"/>
        <v>100980</v>
      </c>
      <c r="R3266">
        <f t="shared" si="557"/>
        <v>100981</v>
      </c>
      <c r="S3266">
        <f t="shared" si="558"/>
        <v>100981</v>
      </c>
      <c r="T3266">
        <f t="shared" si="559"/>
        <v>100980</v>
      </c>
      <c r="U3266">
        <f t="shared" si="560"/>
        <v>203263</v>
      </c>
      <c r="V3266" s="7">
        <f>IFERROR(VLOOKUP(VALUE(L3266),工作表2!$A:$N,14,1)/50,0)</f>
        <v>1248108.21</v>
      </c>
      <c r="W3266" s="7">
        <f>IFERROR(VLOOKUP(VALUE(M3266),工作表2!$A:$N,14,1)/50,0)</f>
        <v>1248108.21</v>
      </c>
      <c r="X3266" s="7">
        <f>IFERROR(VLOOKUP(VALUE(N3266),工作表2!$A:$N,14,1)/50,0)</f>
        <v>1248108.21</v>
      </c>
      <c r="Y3266" s="7">
        <f>IFERROR(VLOOKUP(VALUE(O3266),工作表2!$A:$N,14,1)/50,0)</f>
        <v>1248108.21</v>
      </c>
      <c r="Z3266" s="7">
        <f>IFERROR(VLOOKUP(VALUE(P3266),工作表2!$A:$N,14,1)/50,0)</f>
        <v>1248108.21</v>
      </c>
      <c r="AA3266" s="7">
        <f>IFERROR(VLOOKUP(VALUE(Q3266),工作表2!$A:$N,14,1)/50,0)</f>
        <v>1248108.21</v>
      </c>
      <c r="AB3266" s="7">
        <f>IFERROR(VLOOKUP(VALUE(R3266),工作表2!$A:$N,14,1)/50,0)</f>
        <v>1248108.21</v>
      </c>
      <c r="AC3266" s="7">
        <f>IFERROR(VLOOKUP(VALUE(S3266),工作表2!$A:$N,14,1)/50,0)</f>
        <v>1248108.21</v>
      </c>
      <c r="AD3266" s="7">
        <f>IFERROR(VLOOKUP(VALUE(T3266),工作表2!$A:$N,14,1)/50,0)</f>
        <v>1248108.21</v>
      </c>
      <c r="AE3266" s="7">
        <f>IFERROR(VLOOKUP(VALUE(U3266),工作表2!$A:$N,14,1),0)</f>
        <v>186481229</v>
      </c>
      <c r="AF3266" s="7">
        <f t="shared" si="561"/>
        <v>197714202.88999999</v>
      </c>
    </row>
    <row r="3267" spans="1:32" x14ac:dyDescent="0.15">
      <c r="A3267" s="8">
        <v>103263</v>
      </c>
      <c r="B3267" s="3" t="s">
        <v>11886</v>
      </c>
      <c r="C3267" t="s">
        <v>11905</v>
      </c>
      <c r="D3267" t="s">
        <v>11908</v>
      </c>
      <c r="E3267" t="s">
        <v>11909</v>
      </c>
      <c r="F3267" t="s">
        <v>11910</v>
      </c>
      <c r="G3267" t="s">
        <v>11911</v>
      </c>
      <c r="H3267" t="s">
        <v>11912</v>
      </c>
      <c r="I3267" t="s">
        <v>11901</v>
      </c>
      <c r="J3267" t="s">
        <v>11894</v>
      </c>
      <c r="K3267" t="s">
        <v>11913</v>
      </c>
      <c r="L3267">
        <f t="shared" si="551"/>
        <v>100979</v>
      </c>
      <c r="M3267">
        <f t="shared" si="552"/>
        <v>100981</v>
      </c>
      <c r="N3267">
        <f t="shared" si="553"/>
        <v>100979</v>
      </c>
      <c r="O3267">
        <f t="shared" si="554"/>
        <v>100979</v>
      </c>
      <c r="P3267">
        <f t="shared" si="555"/>
        <v>100980</v>
      </c>
      <c r="Q3267">
        <f t="shared" si="556"/>
        <v>100981</v>
      </c>
      <c r="R3267">
        <f t="shared" si="557"/>
        <v>100980</v>
      </c>
      <c r="S3267">
        <f t="shared" si="558"/>
        <v>100981</v>
      </c>
      <c r="T3267">
        <f t="shared" si="559"/>
        <v>100979</v>
      </c>
      <c r="U3267">
        <f t="shared" si="560"/>
        <v>203264</v>
      </c>
      <c r="V3267" s="7">
        <f>IFERROR(VLOOKUP(VALUE(L3267),工作表2!$A:$N,14,1)/50,0)</f>
        <v>1248108.21</v>
      </c>
      <c r="W3267" s="7">
        <f>IFERROR(VLOOKUP(VALUE(M3267),工作表2!$A:$N,14,1)/50,0)</f>
        <v>1248108.21</v>
      </c>
      <c r="X3267" s="7">
        <f>IFERROR(VLOOKUP(VALUE(N3267),工作表2!$A:$N,14,1)/50,0)</f>
        <v>1248108.21</v>
      </c>
      <c r="Y3267" s="7">
        <f>IFERROR(VLOOKUP(VALUE(O3267),工作表2!$A:$N,14,1)/50,0)</f>
        <v>1248108.21</v>
      </c>
      <c r="Z3267" s="7">
        <f>IFERROR(VLOOKUP(VALUE(P3267),工作表2!$A:$N,14,1)/50,0)</f>
        <v>1248108.21</v>
      </c>
      <c r="AA3267" s="7">
        <f>IFERROR(VLOOKUP(VALUE(Q3267),工作表2!$A:$N,14,1)/50,0)</f>
        <v>1248108.21</v>
      </c>
      <c r="AB3267" s="7">
        <f>IFERROR(VLOOKUP(VALUE(R3267),工作表2!$A:$N,14,1)/50,0)</f>
        <v>1248108.21</v>
      </c>
      <c r="AC3267" s="7">
        <f>IFERROR(VLOOKUP(VALUE(S3267),工作表2!$A:$N,14,1)/50,0)</f>
        <v>1248108.21</v>
      </c>
      <c r="AD3267" s="7">
        <f>IFERROR(VLOOKUP(VALUE(T3267),工作表2!$A:$N,14,1)/50,0)</f>
        <v>1248108.21</v>
      </c>
      <c r="AE3267" s="7">
        <f>IFERROR(VLOOKUP(VALUE(U3267),工作表2!$A:$N,14,1),0)</f>
        <v>189792901</v>
      </c>
      <c r="AF3267" s="7">
        <f t="shared" si="561"/>
        <v>201025874.88999999</v>
      </c>
    </row>
    <row r="3268" spans="1:32" x14ac:dyDescent="0.15">
      <c r="A3268" s="8">
        <v>103264</v>
      </c>
      <c r="B3268" s="3" t="s">
        <v>11896</v>
      </c>
      <c r="C3268" t="s">
        <v>11905</v>
      </c>
      <c r="D3268" t="s">
        <v>11908</v>
      </c>
      <c r="E3268" t="s">
        <v>11909</v>
      </c>
      <c r="F3268" t="s">
        <v>11910</v>
      </c>
      <c r="G3268" t="s">
        <v>11891</v>
      </c>
      <c r="H3268" t="s">
        <v>11914</v>
      </c>
      <c r="I3268" t="s">
        <v>11893</v>
      </c>
      <c r="J3268" t="s">
        <v>11902</v>
      </c>
      <c r="K3268" t="s">
        <v>11915</v>
      </c>
      <c r="L3268">
        <f t="shared" si="551"/>
        <v>100980</v>
      </c>
      <c r="M3268">
        <f t="shared" si="552"/>
        <v>100981</v>
      </c>
      <c r="N3268">
        <f t="shared" si="553"/>
        <v>100979</v>
      </c>
      <c r="O3268">
        <f t="shared" si="554"/>
        <v>100979</v>
      </c>
      <c r="P3268">
        <f t="shared" si="555"/>
        <v>100980</v>
      </c>
      <c r="Q3268">
        <f t="shared" si="556"/>
        <v>100980</v>
      </c>
      <c r="R3268">
        <f t="shared" si="557"/>
        <v>100979</v>
      </c>
      <c r="S3268">
        <f t="shared" si="558"/>
        <v>100979</v>
      </c>
      <c r="T3268">
        <f t="shared" si="559"/>
        <v>100981</v>
      </c>
      <c r="U3268">
        <f t="shared" si="560"/>
        <v>203265</v>
      </c>
      <c r="V3268" s="7">
        <f>IFERROR(VLOOKUP(VALUE(L3268),工作表2!$A:$N,14,1)/50,0)</f>
        <v>1248108.21</v>
      </c>
      <c r="W3268" s="7">
        <f>IFERROR(VLOOKUP(VALUE(M3268),工作表2!$A:$N,14,1)/50,0)</f>
        <v>1248108.21</v>
      </c>
      <c r="X3268" s="7">
        <f>IFERROR(VLOOKUP(VALUE(N3268),工作表2!$A:$N,14,1)/50,0)</f>
        <v>1248108.21</v>
      </c>
      <c r="Y3268" s="7">
        <f>IFERROR(VLOOKUP(VALUE(O3268),工作表2!$A:$N,14,1)/50,0)</f>
        <v>1248108.21</v>
      </c>
      <c r="Z3268" s="7">
        <f>IFERROR(VLOOKUP(VALUE(P3268),工作表2!$A:$N,14,1)/50,0)</f>
        <v>1248108.21</v>
      </c>
      <c r="AA3268" s="7">
        <f>IFERROR(VLOOKUP(VALUE(Q3268),工作表2!$A:$N,14,1)/50,0)</f>
        <v>1248108.21</v>
      </c>
      <c r="AB3268" s="7">
        <f>IFERROR(VLOOKUP(VALUE(R3268),工作表2!$A:$N,14,1)/50,0)</f>
        <v>1248108.21</v>
      </c>
      <c r="AC3268" s="7">
        <f>IFERROR(VLOOKUP(VALUE(S3268),工作表2!$A:$N,14,1)/50,0)</f>
        <v>1248108.21</v>
      </c>
      <c r="AD3268" s="7">
        <f>IFERROR(VLOOKUP(VALUE(T3268),工作表2!$A:$N,14,1)/50,0)</f>
        <v>1248108.21</v>
      </c>
      <c r="AE3268" s="7">
        <f>IFERROR(VLOOKUP(VALUE(U3268),工作表2!$A:$N,14,1),0)</f>
        <v>186658224.5</v>
      </c>
      <c r="AF3268" s="7">
        <f t="shared" si="561"/>
        <v>197891198.38999999</v>
      </c>
    </row>
    <row r="3269" spans="1:32" x14ac:dyDescent="0.15">
      <c r="A3269" s="8">
        <v>103265</v>
      </c>
      <c r="B3269" s="3" t="s">
        <v>11896</v>
      </c>
      <c r="C3269" t="s">
        <v>11897</v>
      </c>
      <c r="D3269" t="s">
        <v>11888</v>
      </c>
      <c r="E3269" t="s">
        <v>11909</v>
      </c>
      <c r="F3269" t="s">
        <v>11910</v>
      </c>
      <c r="G3269" t="s">
        <v>11900</v>
      </c>
      <c r="H3269" t="s">
        <v>11892</v>
      </c>
      <c r="I3269" t="s">
        <v>11893</v>
      </c>
      <c r="J3269" t="s">
        <v>11906</v>
      </c>
      <c r="K3269" t="s">
        <v>11916</v>
      </c>
      <c r="L3269">
        <f t="shared" ref="L3269:L3332" si="562">IFERROR(VALUE(LEFT(B3269,6)),0)</f>
        <v>100980</v>
      </c>
      <c r="M3269">
        <f t="shared" ref="M3269:M3332" si="563">IFERROR(VALUE(LEFT(C3269,6)),0)</f>
        <v>100980</v>
      </c>
      <c r="N3269">
        <f t="shared" ref="N3269:N3332" si="564">IFERROR(VALUE(LEFT(D3269,6)),0)</f>
        <v>100981</v>
      </c>
      <c r="O3269">
        <f t="shared" ref="O3269:O3332" si="565">IFERROR(VALUE(LEFT(E3269,6)),0)</f>
        <v>100979</v>
      </c>
      <c r="P3269">
        <f t="shared" ref="P3269:P3332" si="566">IFERROR(VALUE(LEFT(F3269,6)),0)</f>
        <v>100980</v>
      </c>
      <c r="Q3269">
        <f t="shared" ref="Q3269:Q3332" si="567">IFERROR(VALUE(LEFT(G3269,6)),0)</f>
        <v>100979</v>
      </c>
      <c r="R3269">
        <f t="shared" ref="R3269:R3332" si="568">IFERROR(VALUE(LEFT(H3269,6)),0)</f>
        <v>100981</v>
      </c>
      <c r="S3269">
        <f t="shared" ref="S3269:S3332" si="569">IFERROR(VALUE(LEFT(I3269,6)),0)</f>
        <v>100979</v>
      </c>
      <c r="T3269">
        <f t="shared" ref="T3269:T3332" si="570">IFERROR(VALUE(LEFT(J3269,6)),0)</f>
        <v>100980</v>
      </c>
      <c r="U3269">
        <f t="shared" ref="U3269:U3332" si="571">IFERROR(VALUE(LEFT(K3269,6)),0)</f>
        <v>203266</v>
      </c>
      <c r="V3269" s="7">
        <f>IFERROR(VLOOKUP(VALUE(L3269),工作表2!$A:$N,14,1)/50,0)</f>
        <v>1248108.21</v>
      </c>
      <c r="W3269" s="7">
        <f>IFERROR(VLOOKUP(VALUE(M3269),工作表2!$A:$N,14,1)/50,0)</f>
        <v>1248108.21</v>
      </c>
      <c r="X3269" s="7">
        <f>IFERROR(VLOOKUP(VALUE(N3269),工作表2!$A:$N,14,1)/50,0)</f>
        <v>1248108.21</v>
      </c>
      <c r="Y3269" s="7">
        <f>IFERROR(VLOOKUP(VALUE(O3269),工作表2!$A:$N,14,1)/50,0)</f>
        <v>1248108.21</v>
      </c>
      <c r="Z3269" s="7">
        <f>IFERROR(VLOOKUP(VALUE(P3269),工作表2!$A:$N,14,1)/50,0)</f>
        <v>1248108.21</v>
      </c>
      <c r="AA3269" s="7">
        <f>IFERROR(VLOOKUP(VALUE(Q3269),工作表2!$A:$N,14,1)/50,0)</f>
        <v>1248108.21</v>
      </c>
      <c r="AB3269" s="7">
        <f>IFERROR(VLOOKUP(VALUE(R3269),工作表2!$A:$N,14,1)/50,0)</f>
        <v>1248108.21</v>
      </c>
      <c r="AC3269" s="7">
        <f>IFERROR(VLOOKUP(VALUE(S3269),工作表2!$A:$N,14,1)/50,0)</f>
        <v>1248108.21</v>
      </c>
      <c r="AD3269" s="7">
        <f>IFERROR(VLOOKUP(VALUE(T3269),工作表2!$A:$N,14,1)/50,0)</f>
        <v>1248108.21</v>
      </c>
      <c r="AE3269" s="7">
        <f>IFERROR(VLOOKUP(VALUE(U3269),工作表2!$A:$N,14,1),0)</f>
        <v>186746769</v>
      </c>
      <c r="AF3269" s="7">
        <f t="shared" ref="AF3269:AF3332" si="572">SUM(V3269:AE3269)</f>
        <v>197979742.88999999</v>
      </c>
    </row>
    <row r="3270" spans="1:32" x14ac:dyDescent="0.15">
      <c r="A3270" s="8">
        <v>103266</v>
      </c>
      <c r="B3270" s="3" t="s">
        <v>11904</v>
      </c>
      <c r="C3270" t="s">
        <v>11887</v>
      </c>
      <c r="D3270" t="s">
        <v>11888</v>
      </c>
      <c r="E3270" t="s">
        <v>11917</v>
      </c>
      <c r="F3270" t="s">
        <v>11890</v>
      </c>
      <c r="G3270" t="s">
        <v>11900</v>
      </c>
      <c r="H3270" t="s">
        <v>11912</v>
      </c>
      <c r="I3270" t="s">
        <v>11901</v>
      </c>
      <c r="J3270" t="s">
        <v>11902</v>
      </c>
      <c r="K3270" t="s">
        <v>11918</v>
      </c>
      <c r="L3270">
        <f t="shared" si="562"/>
        <v>100981</v>
      </c>
      <c r="M3270">
        <f t="shared" si="563"/>
        <v>100979</v>
      </c>
      <c r="N3270">
        <f t="shared" si="564"/>
        <v>100981</v>
      </c>
      <c r="O3270">
        <f t="shared" si="565"/>
        <v>100981</v>
      </c>
      <c r="P3270">
        <f t="shared" si="566"/>
        <v>100979</v>
      </c>
      <c r="Q3270">
        <f t="shared" si="567"/>
        <v>100979</v>
      </c>
      <c r="R3270">
        <f t="shared" si="568"/>
        <v>100980</v>
      </c>
      <c r="S3270">
        <f t="shared" si="569"/>
        <v>100981</v>
      </c>
      <c r="T3270">
        <f t="shared" si="570"/>
        <v>100981</v>
      </c>
      <c r="U3270">
        <f t="shared" si="571"/>
        <v>203267</v>
      </c>
      <c r="V3270" s="7">
        <f>IFERROR(VLOOKUP(VALUE(L3270),工作表2!$A:$N,14,1)/50,0)</f>
        <v>1248108.21</v>
      </c>
      <c r="W3270" s="7">
        <f>IFERROR(VLOOKUP(VALUE(M3270),工作表2!$A:$N,14,1)/50,0)</f>
        <v>1248108.21</v>
      </c>
      <c r="X3270" s="7">
        <f>IFERROR(VLOOKUP(VALUE(N3270),工作表2!$A:$N,14,1)/50,0)</f>
        <v>1248108.21</v>
      </c>
      <c r="Y3270" s="7">
        <f>IFERROR(VLOOKUP(VALUE(O3270),工作表2!$A:$N,14,1)/50,0)</f>
        <v>1248108.21</v>
      </c>
      <c r="Z3270" s="7">
        <f>IFERROR(VLOOKUP(VALUE(P3270),工作表2!$A:$N,14,1)/50,0)</f>
        <v>1248108.21</v>
      </c>
      <c r="AA3270" s="7">
        <f>IFERROR(VLOOKUP(VALUE(Q3270),工作表2!$A:$N,14,1)/50,0)</f>
        <v>1248108.21</v>
      </c>
      <c r="AB3270" s="7">
        <f>IFERROR(VLOOKUP(VALUE(R3270),工作表2!$A:$N,14,1)/50,0)</f>
        <v>1248108.21</v>
      </c>
      <c r="AC3270" s="7">
        <f>IFERROR(VLOOKUP(VALUE(S3270),工作表2!$A:$N,14,1)/50,0)</f>
        <v>1248108.21</v>
      </c>
      <c r="AD3270" s="7">
        <f>IFERROR(VLOOKUP(VALUE(T3270),工作表2!$A:$N,14,1)/50,0)</f>
        <v>1248108.21</v>
      </c>
      <c r="AE3270" s="7">
        <f>IFERROR(VLOOKUP(VALUE(U3270),工作表2!$A:$N,14,1),0)</f>
        <v>190061941.5</v>
      </c>
      <c r="AF3270" s="7">
        <f t="shared" si="572"/>
        <v>201294915.38999999</v>
      </c>
    </row>
    <row r="3271" spans="1:32" x14ac:dyDescent="0.15">
      <c r="A3271" s="8">
        <v>103267</v>
      </c>
      <c r="B3271" s="3" t="s">
        <v>11904</v>
      </c>
      <c r="C3271" t="s">
        <v>11887</v>
      </c>
      <c r="D3271" t="s">
        <v>11888</v>
      </c>
      <c r="E3271" t="s">
        <v>11909</v>
      </c>
      <c r="F3271" t="s">
        <v>11910</v>
      </c>
      <c r="G3271" t="s">
        <v>11911</v>
      </c>
      <c r="H3271" t="s">
        <v>11914</v>
      </c>
      <c r="I3271" t="s">
        <v>11893</v>
      </c>
      <c r="J3271" t="s">
        <v>11902</v>
      </c>
      <c r="K3271" t="s">
        <v>11919</v>
      </c>
      <c r="L3271">
        <f t="shared" si="562"/>
        <v>100981</v>
      </c>
      <c r="M3271">
        <f t="shared" si="563"/>
        <v>100979</v>
      </c>
      <c r="N3271">
        <f t="shared" si="564"/>
        <v>100981</v>
      </c>
      <c r="O3271">
        <f t="shared" si="565"/>
        <v>100979</v>
      </c>
      <c r="P3271">
        <f t="shared" si="566"/>
        <v>100980</v>
      </c>
      <c r="Q3271">
        <f t="shared" si="567"/>
        <v>100981</v>
      </c>
      <c r="R3271">
        <f t="shared" si="568"/>
        <v>100979</v>
      </c>
      <c r="S3271">
        <f t="shared" si="569"/>
        <v>100979</v>
      </c>
      <c r="T3271">
        <f t="shared" si="570"/>
        <v>100981</v>
      </c>
      <c r="U3271">
        <f t="shared" si="571"/>
        <v>203268</v>
      </c>
      <c r="V3271" s="7">
        <f>IFERROR(VLOOKUP(VALUE(L3271),工作表2!$A:$N,14,1)/50,0)</f>
        <v>1248108.21</v>
      </c>
      <c r="W3271" s="7">
        <f>IFERROR(VLOOKUP(VALUE(M3271),工作表2!$A:$N,14,1)/50,0)</f>
        <v>1248108.21</v>
      </c>
      <c r="X3271" s="7">
        <f>IFERROR(VLOOKUP(VALUE(N3271),工作表2!$A:$N,14,1)/50,0)</f>
        <v>1248108.21</v>
      </c>
      <c r="Y3271" s="7">
        <f>IFERROR(VLOOKUP(VALUE(O3271),工作表2!$A:$N,14,1)/50,0)</f>
        <v>1248108.21</v>
      </c>
      <c r="Z3271" s="7">
        <f>IFERROR(VLOOKUP(VALUE(P3271),工作表2!$A:$N,14,1)/50,0)</f>
        <v>1248108.21</v>
      </c>
      <c r="AA3271" s="7">
        <f>IFERROR(VLOOKUP(VALUE(Q3271),工作表2!$A:$N,14,1)/50,0)</f>
        <v>1248108.21</v>
      </c>
      <c r="AB3271" s="7">
        <f>IFERROR(VLOOKUP(VALUE(R3271),工作表2!$A:$N,14,1)/50,0)</f>
        <v>1248108.21</v>
      </c>
      <c r="AC3271" s="7">
        <f>IFERROR(VLOOKUP(VALUE(S3271),工作表2!$A:$N,14,1)/50,0)</f>
        <v>1248108.21</v>
      </c>
      <c r="AD3271" s="7">
        <f>IFERROR(VLOOKUP(VALUE(T3271),工作表2!$A:$N,14,1)/50,0)</f>
        <v>1248108.21</v>
      </c>
      <c r="AE3271" s="7">
        <f>IFERROR(VLOOKUP(VALUE(U3271),工作表2!$A:$N,14,1),0)</f>
        <v>188602374.5</v>
      </c>
      <c r="AF3271" s="7">
        <f t="shared" si="572"/>
        <v>199835348.38999999</v>
      </c>
    </row>
    <row r="3272" spans="1:32" x14ac:dyDescent="0.15">
      <c r="A3272" s="8">
        <v>103268</v>
      </c>
      <c r="B3272" s="3" t="s">
        <v>11904</v>
      </c>
      <c r="C3272" t="s">
        <v>11905</v>
      </c>
      <c r="D3272" t="s">
        <v>11908</v>
      </c>
      <c r="E3272" t="s">
        <v>11917</v>
      </c>
      <c r="F3272" t="s">
        <v>11899</v>
      </c>
      <c r="G3272" t="s">
        <v>11911</v>
      </c>
      <c r="H3272" t="s">
        <v>11892</v>
      </c>
      <c r="I3272" t="s">
        <v>11893</v>
      </c>
      <c r="J3272" t="s">
        <v>11902</v>
      </c>
      <c r="K3272" t="s">
        <v>11920</v>
      </c>
      <c r="L3272">
        <f t="shared" si="562"/>
        <v>100981</v>
      </c>
      <c r="M3272">
        <f t="shared" si="563"/>
        <v>100981</v>
      </c>
      <c r="N3272">
        <f t="shared" si="564"/>
        <v>100979</v>
      </c>
      <c r="O3272">
        <f t="shared" si="565"/>
        <v>100981</v>
      </c>
      <c r="P3272">
        <f t="shared" si="566"/>
        <v>100981</v>
      </c>
      <c r="Q3272">
        <f t="shared" si="567"/>
        <v>100981</v>
      </c>
      <c r="R3272">
        <f t="shared" si="568"/>
        <v>100981</v>
      </c>
      <c r="S3272">
        <f t="shared" si="569"/>
        <v>100979</v>
      </c>
      <c r="T3272">
        <f t="shared" si="570"/>
        <v>100981</v>
      </c>
      <c r="U3272">
        <f t="shared" si="571"/>
        <v>203269</v>
      </c>
      <c r="V3272" s="7">
        <f>IFERROR(VLOOKUP(VALUE(L3272),工作表2!$A:$N,14,1)/50,0)</f>
        <v>1248108.21</v>
      </c>
      <c r="W3272" s="7">
        <f>IFERROR(VLOOKUP(VALUE(M3272),工作表2!$A:$N,14,1)/50,0)</f>
        <v>1248108.21</v>
      </c>
      <c r="X3272" s="7">
        <f>IFERROR(VLOOKUP(VALUE(N3272),工作表2!$A:$N,14,1)/50,0)</f>
        <v>1248108.21</v>
      </c>
      <c r="Y3272" s="7">
        <f>IFERROR(VLOOKUP(VALUE(O3272),工作表2!$A:$N,14,1)/50,0)</f>
        <v>1248108.21</v>
      </c>
      <c r="Z3272" s="7">
        <f>IFERROR(VLOOKUP(VALUE(P3272),工作表2!$A:$N,14,1)/50,0)</f>
        <v>1248108.21</v>
      </c>
      <c r="AA3272" s="7">
        <f>IFERROR(VLOOKUP(VALUE(Q3272),工作表2!$A:$N,14,1)/50,0)</f>
        <v>1248108.21</v>
      </c>
      <c r="AB3272" s="7">
        <f>IFERROR(VLOOKUP(VALUE(R3272),工作表2!$A:$N,14,1)/50,0)</f>
        <v>1248108.21</v>
      </c>
      <c r="AC3272" s="7">
        <f>IFERROR(VLOOKUP(VALUE(S3272),工作表2!$A:$N,14,1)/50,0)</f>
        <v>1248108.21</v>
      </c>
      <c r="AD3272" s="7">
        <f>IFERROR(VLOOKUP(VALUE(T3272),工作表2!$A:$N,14,1)/50,0)</f>
        <v>1248108.21</v>
      </c>
      <c r="AE3272" s="7">
        <f>IFERROR(VLOOKUP(VALUE(U3272),工作表2!$A:$N,14,1),0)</f>
        <v>189337380</v>
      </c>
      <c r="AF3272" s="7">
        <f t="shared" si="572"/>
        <v>200570353.88999999</v>
      </c>
    </row>
    <row r="3273" spans="1:32" x14ac:dyDescent="0.15">
      <c r="A3273" s="8">
        <v>103269</v>
      </c>
      <c r="B3273" s="3" t="s">
        <v>11896</v>
      </c>
      <c r="C3273" t="s">
        <v>11905</v>
      </c>
      <c r="D3273" t="s">
        <v>11898</v>
      </c>
      <c r="E3273" t="s">
        <v>11889</v>
      </c>
      <c r="F3273" t="s">
        <v>11899</v>
      </c>
      <c r="G3273" t="s">
        <v>11911</v>
      </c>
      <c r="H3273" t="s">
        <v>11892</v>
      </c>
      <c r="I3273" t="s">
        <v>11893</v>
      </c>
      <c r="J3273" t="s">
        <v>11894</v>
      </c>
      <c r="K3273" t="s">
        <v>11921</v>
      </c>
      <c r="L3273">
        <f t="shared" si="562"/>
        <v>100980</v>
      </c>
      <c r="M3273">
        <f t="shared" si="563"/>
        <v>100981</v>
      </c>
      <c r="N3273">
        <f t="shared" si="564"/>
        <v>100980</v>
      </c>
      <c r="O3273">
        <f t="shared" si="565"/>
        <v>100980</v>
      </c>
      <c r="P3273">
        <f t="shared" si="566"/>
        <v>100981</v>
      </c>
      <c r="Q3273">
        <f t="shared" si="567"/>
        <v>100981</v>
      </c>
      <c r="R3273">
        <f t="shared" si="568"/>
        <v>100981</v>
      </c>
      <c r="S3273">
        <f t="shared" si="569"/>
        <v>100979</v>
      </c>
      <c r="T3273">
        <f t="shared" si="570"/>
        <v>100979</v>
      </c>
      <c r="U3273">
        <f t="shared" si="571"/>
        <v>203270</v>
      </c>
      <c r="V3273" s="7">
        <f>IFERROR(VLOOKUP(VALUE(L3273),工作表2!$A:$N,14,1)/50,0)</f>
        <v>1248108.21</v>
      </c>
      <c r="W3273" s="7">
        <f>IFERROR(VLOOKUP(VALUE(M3273),工作表2!$A:$N,14,1)/50,0)</f>
        <v>1248108.21</v>
      </c>
      <c r="X3273" s="7">
        <f>IFERROR(VLOOKUP(VALUE(N3273),工作表2!$A:$N,14,1)/50,0)</f>
        <v>1248108.21</v>
      </c>
      <c r="Y3273" s="7">
        <f>IFERROR(VLOOKUP(VALUE(O3273),工作表2!$A:$N,14,1)/50,0)</f>
        <v>1248108.21</v>
      </c>
      <c r="Z3273" s="7">
        <f>IFERROR(VLOOKUP(VALUE(P3273),工作表2!$A:$N,14,1)/50,0)</f>
        <v>1248108.21</v>
      </c>
      <c r="AA3273" s="7">
        <f>IFERROR(VLOOKUP(VALUE(Q3273),工作表2!$A:$N,14,1)/50,0)</f>
        <v>1248108.21</v>
      </c>
      <c r="AB3273" s="7">
        <f>IFERROR(VLOOKUP(VALUE(R3273),工作表2!$A:$N,14,1)/50,0)</f>
        <v>1248108.21</v>
      </c>
      <c r="AC3273" s="7">
        <f>IFERROR(VLOOKUP(VALUE(S3273),工作表2!$A:$N,14,1)/50,0)</f>
        <v>1248108.21</v>
      </c>
      <c r="AD3273" s="7">
        <f>IFERROR(VLOOKUP(VALUE(T3273),工作表2!$A:$N,14,1)/50,0)</f>
        <v>1248108.21</v>
      </c>
      <c r="AE3273" s="7">
        <f>IFERROR(VLOOKUP(VALUE(U3273),工作表2!$A:$N,14,1),0)</f>
        <v>190331274</v>
      </c>
      <c r="AF3273" s="7">
        <f t="shared" si="572"/>
        <v>201564247.88999999</v>
      </c>
    </row>
    <row r="3274" spans="1:32" x14ac:dyDescent="0.15">
      <c r="A3274" s="8">
        <v>103270</v>
      </c>
      <c r="B3274" s="3" t="s">
        <v>11922</v>
      </c>
      <c r="C3274" t="s">
        <v>11923</v>
      </c>
      <c r="D3274" t="s">
        <v>11924</v>
      </c>
      <c r="E3274" t="s">
        <v>11925</v>
      </c>
      <c r="F3274" t="s">
        <v>11926</v>
      </c>
      <c r="G3274" t="s">
        <v>11927</v>
      </c>
      <c r="H3274" t="s">
        <v>11928</v>
      </c>
      <c r="I3274" t="s">
        <v>11929</v>
      </c>
      <c r="J3274" t="s">
        <v>11930</v>
      </c>
      <c r="K3274" t="s">
        <v>11931</v>
      </c>
      <c r="L3274">
        <f t="shared" si="562"/>
        <v>100984</v>
      </c>
      <c r="M3274">
        <f t="shared" si="563"/>
        <v>100984</v>
      </c>
      <c r="N3274">
        <f t="shared" si="564"/>
        <v>100984</v>
      </c>
      <c r="O3274">
        <f t="shared" si="565"/>
        <v>100984</v>
      </c>
      <c r="P3274">
        <f t="shared" si="566"/>
        <v>100982</v>
      </c>
      <c r="Q3274">
        <f t="shared" si="567"/>
        <v>100982</v>
      </c>
      <c r="R3274">
        <f t="shared" si="568"/>
        <v>100982</v>
      </c>
      <c r="S3274">
        <f t="shared" si="569"/>
        <v>100983</v>
      </c>
      <c r="T3274">
        <f t="shared" si="570"/>
        <v>100982</v>
      </c>
      <c r="U3274">
        <f t="shared" si="571"/>
        <v>203271</v>
      </c>
      <c r="V3274" s="7">
        <f>IFERROR(VLOOKUP(VALUE(L3274),工作表2!$A:$N,14,1)/50,0)</f>
        <v>1257022.8799999999</v>
      </c>
      <c r="W3274" s="7">
        <f>IFERROR(VLOOKUP(VALUE(M3274),工作表2!$A:$N,14,1)/50,0)</f>
        <v>1257022.8799999999</v>
      </c>
      <c r="X3274" s="7">
        <f>IFERROR(VLOOKUP(VALUE(N3274),工作表2!$A:$N,14,1)/50,0)</f>
        <v>1257022.8799999999</v>
      </c>
      <c r="Y3274" s="7">
        <f>IFERROR(VLOOKUP(VALUE(O3274),工作表2!$A:$N,14,1)/50,0)</f>
        <v>1257022.8799999999</v>
      </c>
      <c r="Z3274" s="7">
        <f>IFERROR(VLOOKUP(VALUE(P3274),工作表2!$A:$N,14,1)/50,0)</f>
        <v>1257022.8799999999</v>
      </c>
      <c r="AA3274" s="7">
        <f>IFERROR(VLOOKUP(VALUE(Q3274),工作表2!$A:$N,14,1)/50,0)</f>
        <v>1257022.8799999999</v>
      </c>
      <c r="AB3274" s="7">
        <f>IFERROR(VLOOKUP(VALUE(R3274),工作表2!$A:$N,14,1)/50,0)</f>
        <v>1257022.8799999999</v>
      </c>
      <c r="AC3274" s="7">
        <f>IFERROR(VLOOKUP(VALUE(S3274),工作表2!$A:$N,14,1)/50,0)</f>
        <v>1257022.8799999999</v>
      </c>
      <c r="AD3274" s="7">
        <f>IFERROR(VLOOKUP(VALUE(T3274),工作表2!$A:$N,14,1)/50,0)</f>
        <v>1257022.8799999999</v>
      </c>
      <c r="AE3274" s="7">
        <f>IFERROR(VLOOKUP(VALUE(U3274),工作表2!$A:$N,14,1),0)</f>
        <v>187516483</v>
      </c>
      <c r="AF3274" s="7">
        <f t="shared" si="572"/>
        <v>198829688.91999999</v>
      </c>
    </row>
    <row r="3275" spans="1:32" x14ac:dyDescent="0.15">
      <c r="A3275" s="8">
        <v>103271</v>
      </c>
      <c r="B3275" s="3" t="s">
        <v>11922</v>
      </c>
      <c r="C3275" t="s">
        <v>11923</v>
      </c>
      <c r="D3275" t="s">
        <v>11932</v>
      </c>
      <c r="E3275" t="s">
        <v>11933</v>
      </c>
      <c r="F3275" t="s">
        <v>11926</v>
      </c>
      <c r="G3275" t="s">
        <v>11934</v>
      </c>
      <c r="H3275" t="s">
        <v>11935</v>
      </c>
      <c r="I3275" t="s">
        <v>11936</v>
      </c>
      <c r="J3275" t="s">
        <v>11930</v>
      </c>
      <c r="K3275" t="s">
        <v>11937</v>
      </c>
      <c r="L3275">
        <f t="shared" si="562"/>
        <v>100984</v>
      </c>
      <c r="M3275">
        <f t="shared" si="563"/>
        <v>100984</v>
      </c>
      <c r="N3275">
        <f t="shared" si="564"/>
        <v>100983</v>
      </c>
      <c r="O3275">
        <f t="shared" si="565"/>
        <v>100982</v>
      </c>
      <c r="P3275">
        <f t="shared" si="566"/>
        <v>100982</v>
      </c>
      <c r="Q3275">
        <f t="shared" si="567"/>
        <v>100983</v>
      </c>
      <c r="R3275">
        <f t="shared" si="568"/>
        <v>100984</v>
      </c>
      <c r="S3275">
        <f t="shared" si="569"/>
        <v>100982</v>
      </c>
      <c r="T3275">
        <f t="shared" si="570"/>
        <v>100982</v>
      </c>
      <c r="U3275">
        <f t="shared" si="571"/>
        <v>203272</v>
      </c>
      <c r="V3275" s="7">
        <f>IFERROR(VLOOKUP(VALUE(L3275),工作表2!$A:$N,14,1)/50,0)</f>
        <v>1257022.8799999999</v>
      </c>
      <c r="W3275" s="7">
        <f>IFERROR(VLOOKUP(VALUE(M3275),工作表2!$A:$N,14,1)/50,0)</f>
        <v>1257022.8799999999</v>
      </c>
      <c r="X3275" s="7">
        <f>IFERROR(VLOOKUP(VALUE(N3275),工作表2!$A:$N,14,1)/50,0)</f>
        <v>1257022.8799999999</v>
      </c>
      <c r="Y3275" s="7">
        <f>IFERROR(VLOOKUP(VALUE(O3275),工作表2!$A:$N,14,1)/50,0)</f>
        <v>1257022.8799999999</v>
      </c>
      <c r="Z3275" s="7">
        <f>IFERROR(VLOOKUP(VALUE(P3275),工作表2!$A:$N,14,1)/50,0)</f>
        <v>1257022.8799999999</v>
      </c>
      <c r="AA3275" s="7">
        <f>IFERROR(VLOOKUP(VALUE(Q3275),工作表2!$A:$N,14,1)/50,0)</f>
        <v>1257022.8799999999</v>
      </c>
      <c r="AB3275" s="7">
        <f>IFERROR(VLOOKUP(VALUE(R3275),工作表2!$A:$N,14,1)/50,0)</f>
        <v>1257022.8799999999</v>
      </c>
      <c r="AC3275" s="7">
        <f>IFERROR(VLOOKUP(VALUE(S3275),工作表2!$A:$N,14,1)/50,0)</f>
        <v>1257022.8799999999</v>
      </c>
      <c r="AD3275" s="7">
        <f>IFERROR(VLOOKUP(VALUE(T3275),工作表2!$A:$N,14,1)/50,0)</f>
        <v>1257022.8799999999</v>
      </c>
      <c r="AE3275" s="7">
        <f>IFERROR(VLOOKUP(VALUE(U3275),工作表2!$A:$N,14,1),0)</f>
        <v>187605014</v>
      </c>
      <c r="AF3275" s="7">
        <f t="shared" si="572"/>
        <v>198918219.91999999</v>
      </c>
    </row>
    <row r="3276" spans="1:32" x14ac:dyDescent="0.15">
      <c r="A3276" s="8">
        <v>103272</v>
      </c>
      <c r="B3276" s="3" t="s">
        <v>11922</v>
      </c>
      <c r="C3276" t="s">
        <v>11923</v>
      </c>
      <c r="D3276" t="s">
        <v>11932</v>
      </c>
      <c r="E3276" t="s">
        <v>11925</v>
      </c>
      <c r="F3276" t="s">
        <v>11938</v>
      </c>
      <c r="G3276" t="s">
        <v>11934</v>
      </c>
      <c r="H3276" t="s">
        <v>11935</v>
      </c>
      <c r="I3276" t="s">
        <v>11936</v>
      </c>
      <c r="J3276" t="s">
        <v>11930</v>
      </c>
      <c r="K3276" t="s">
        <v>11939</v>
      </c>
      <c r="L3276">
        <f t="shared" si="562"/>
        <v>100984</v>
      </c>
      <c r="M3276">
        <f t="shared" si="563"/>
        <v>100984</v>
      </c>
      <c r="N3276">
        <f t="shared" si="564"/>
        <v>100983</v>
      </c>
      <c r="O3276">
        <f t="shared" si="565"/>
        <v>100984</v>
      </c>
      <c r="P3276">
        <f t="shared" si="566"/>
        <v>100983</v>
      </c>
      <c r="Q3276">
        <f t="shared" si="567"/>
        <v>100983</v>
      </c>
      <c r="R3276">
        <f t="shared" si="568"/>
        <v>100984</v>
      </c>
      <c r="S3276">
        <f t="shared" si="569"/>
        <v>100982</v>
      </c>
      <c r="T3276">
        <f t="shared" si="570"/>
        <v>100982</v>
      </c>
      <c r="U3276">
        <f t="shared" si="571"/>
        <v>203273</v>
      </c>
      <c r="V3276" s="7">
        <f>IFERROR(VLOOKUP(VALUE(L3276),工作表2!$A:$N,14,1)/50,0)</f>
        <v>1257022.8799999999</v>
      </c>
      <c r="W3276" s="7">
        <f>IFERROR(VLOOKUP(VALUE(M3276),工作表2!$A:$N,14,1)/50,0)</f>
        <v>1257022.8799999999</v>
      </c>
      <c r="X3276" s="7">
        <f>IFERROR(VLOOKUP(VALUE(N3276),工作表2!$A:$N,14,1)/50,0)</f>
        <v>1257022.8799999999</v>
      </c>
      <c r="Y3276" s="7">
        <f>IFERROR(VLOOKUP(VALUE(O3276),工作表2!$A:$N,14,1)/50,0)</f>
        <v>1257022.8799999999</v>
      </c>
      <c r="Z3276" s="7">
        <f>IFERROR(VLOOKUP(VALUE(P3276),工作表2!$A:$N,14,1)/50,0)</f>
        <v>1257022.8799999999</v>
      </c>
      <c r="AA3276" s="7">
        <f>IFERROR(VLOOKUP(VALUE(Q3276),工作表2!$A:$N,14,1)/50,0)</f>
        <v>1257022.8799999999</v>
      </c>
      <c r="AB3276" s="7">
        <f>IFERROR(VLOOKUP(VALUE(R3276),工作表2!$A:$N,14,1)/50,0)</f>
        <v>1257022.8799999999</v>
      </c>
      <c r="AC3276" s="7">
        <f>IFERROR(VLOOKUP(VALUE(S3276),工作表2!$A:$N,14,1)/50,0)</f>
        <v>1257022.8799999999</v>
      </c>
      <c r="AD3276" s="7">
        <f>IFERROR(VLOOKUP(VALUE(T3276),工作表2!$A:$N,14,1)/50,0)</f>
        <v>1257022.8799999999</v>
      </c>
      <c r="AE3276" s="7">
        <f>IFERROR(VLOOKUP(VALUE(U3276),工作表2!$A:$N,14,1),0)</f>
        <v>187693577</v>
      </c>
      <c r="AF3276" s="7">
        <f t="shared" si="572"/>
        <v>199006782.91999999</v>
      </c>
    </row>
    <row r="3277" spans="1:32" x14ac:dyDescent="0.15">
      <c r="A3277" s="8">
        <v>103273</v>
      </c>
      <c r="B3277" s="3" t="s">
        <v>11940</v>
      </c>
      <c r="C3277" t="s">
        <v>11941</v>
      </c>
      <c r="D3277" t="s">
        <v>11924</v>
      </c>
      <c r="E3277" t="s">
        <v>11942</v>
      </c>
      <c r="F3277" t="s">
        <v>11926</v>
      </c>
      <c r="G3277" t="s">
        <v>11943</v>
      </c>
      <c r="H3277" t="s">
        <v>11935</v>
      </c>
      <c r="I3277" t="s">
        <v>11929</v>
      </c>
      <c r="J3277" t="s">
        <v>11930</v>
      </c>
      <c r="K3277" t="s">
        <v>11944</v>
      </c>
      <c r="L3277">
        <f t="shared" si="562"/>
        <v>100982</v>
      </c>
      <c r="M3277">
        <f t="shared" si="563"/>
        <v>100983</v>
      </c>
      <c r="N3277">
        <f t="shared" si="564"/>
        <v>100984</v>
      </c>
      <c r="O3277">
        <f t="shared" si="565"/>
        <v>100983</v>
      </c>
      <c r="P3277">
        <f t="shared" si="566"/>
        <v>100982</v>
      </c>
      <c r="Q3277">
        <f t="shared" si="567"/>
        <v>100984</v>
      </c>
      <c r="R3277">
        <f t="shared" si="568"/>
        <v>100984</v>
      </c>
      <c r="S3277">
        <f t="shared" si="569"/>
        <v>100983</v>
      </c>
      <c r="T3277">
        <f t="shared" si="570"/>
        <v>100982</v>
      </c>
      <c r="U3277">
        <f t="shared" si="571"/>
        <v>203274</v>
      </c>
      <c r="V3277" s="7">
        <f>IFERROR(VLOOKUP(VALUE(L3277),工作表2!$A:$N,14,1)/50,0)</f>
        <v>1257022.8799999999</v>
      </c>
      <c r="W3277" s="7">
        <f>IFERROR(VLOOKUP(VALUE(M3277),工作表2!$A:$N,14,1)/50,0)</f>
        <v>1257022.8799999999</v>
      </c>
      <c r="X3277" s="7">
        <f>IFERROR(VLOOKUP(VALUE(N3277),工作表2!$A:$N,14,1)/50,0)</f>
        <v>1257022.8799999999</v>
      </c>
      <c r="Y3277" s="7">
        <f>IFERROR(VLOOKUP(VALUE(O3277),工作表2!$A:$N,14,1)/50,0)</f>
        <v>1257022.8799999999</v>
      </c>
      <c r="Z3277" s="7">
        <f>IFERROR(VLOOKUP(VALUE(P3277),工作表2!$A:$N,14,1)/50,0)</f>
        <v>1257022.8799999999</v>
      </c>
      <c r="AA3277" s="7">
        <f>IFERROR(VLOOKUP(VALUE(Q3277),工作表2!$A:$N,14,1)/50,0)</f>
        <v>1257022.8799999999</v>
      </c>
      <c r="AB3277" s="7">
        <f>IFERROR(VLOOKUP(VALUE(R3277),工作表2!$A:$N,14,1)/50,0)</f>
        <v>1257022.8799999999</v>
      </c>
      <c r="AC3277" s="7">
        <f>IFERROR(VLOOKUP(VALUE(S3277),工作表2!$A:$N,14,1)/50,0)</f>
        <v>1257022.8799999999</v>
      </c>
      <c r="AD3277" s="7">
        <f>IFERROR(VLOOKUP(VALUE(T3277),工作表2!$A:$N,14,1)/50,0)</f>
        <v>1257022.8799999999</v>
      </c>
      <c r="AE3277" s="7">
        <f>IFERROR(VLOOKUP(VALUE(U3277),工作表2!$A:$N,14,1),0)</f>
        <v>191024690.5</v>
      </c>
      <c r="AF3277" s="7">
        <f t="shared" si="572"/>
        <v>202337896.41999999</v>
      </c>
    </row>
    <row r="3278" spans="1:32" x14ac:dyDescent="0.15">
      <c r="A3278" s="8">
        <v>103274</v>
      </c>
      <c r="B3278" s="3" t="s">
        <v>11945</v>
      </c>
      <c r="C3278" t="s">
        <v>11946</v>
      </c>
      <c r="D3278" t="s">
        <v>11924</v>
      </c>
      <c r="E3278" t="s">
        <v>11942</v>
      </c>
      <c r="F3278" t="s">
        <v>11926</v>
      </c>
      <c r="G3278" t="s">
        <v>11927</v>
      </c>
      <c r="H3278" t="s">
        <v>11935</v>
      </c>
      <c r="I3278" t="s">
        <v>11936</v>
      </c>
      <c r="J3278" t="s">
        <v>11947</v>
      </c>
      <c r="K3278" t="s">
        <v>11948</v>
      </c>
      <c r="L3278">
        <f t="shared" si="562"/>
        <v>100983</v>
      </c>
      <c r="M3278">
        <f t="shared" si="563"/>
        <v>100982</v>
      </c>
      <c r="N3278">
        <f t="shared" si="564"/>
        <v>100984</v>
      </c>
      <c r="O3278">
        <f t="shared" si="565"/>
        <v>100983</v>
      </c>
      <c r="P3278">
        <f t="shared" si="566"/>
        <v>100982</v>
      </c>
      <c r="Q3278">
        <f t="shared" si="567"/>
        <v>100982</v>
      </c>
      <c r="R3278">
        <f t="shared" si="568"/>
        <v>100984</v>
      </c>
      <c r="S3278">
        <f t="shared" si="569"/>
        <v>100982</v>
      </c>
      <c r="T3278">
        <f t="shared" si="570"/>
        <v>100983</v>
      </c>
      <c r="U3278">
        <f t="shared" si="571"/>
        <v>203275</v>
      </c>
      <c r="V3278" s="7">
        <f>IFERROR(VLOOKUP(VALUE(L3278),工作表2!$A:$N,14,1)/50,0)</f>
        <v>1257022.8799999999</v>
      </c>
      <c r="W3278" s="7">
        <f>IFERROR(VLOOKUP(VALUE(M3278),工作表2!$A:$N,14,1)/50,0)</f>
        <v>1257022.8799999999</v>
      </c>
      <c r="X3278" s="7">
        <f>IFERROR(VLOOKUP(VALUE(N3278),工作表2!$A:$N,14,1)/50,0)</f>
        <v>1257022.8799999999</v>
      </c>
      <c r="Y3278" s="7">
        <f>IFERROR(VLOOKUP(VALUE(O3278),工作表2!$A:$N,14,1)/50,0)</f>
        <v>1257022.8799999999</v>
      </c>
      <c r="Z3278" s="7">
        <f>IFERROR(VLOOKUP(VALUE(P3278),工作表2!$A:$N,14,1)/50,0)</f>
        <v>1257022.8799999999</v>
      </c>
      <c r="AA3278" s="7">
        <f>IFERROR(VLOOKUP(VALUE(Q3278),工作表2!$A:$N,14,1)/50,0)</f>
        <v>1257022.8799999999</v>
      </c>
      <c r="AB3278" s="7">
        <f>IFERROR(VLOOKUP(VALUE(R3278),工作表2!$A:$N,14,1)/50,0)</f>
        <v>1257022.8799999999</v>
      </c>
      <c r="AC3278" s="7">
        <f>IFERROR(VLOOKUP(VALUE(S3278),工作表2!$A:$N,14,1)/50,0)</f>
        <v>1257022.8799999999</v>
      </c>
      <c r="AD3278" s="7">
        <f>IFERROR(VLOOKUP(VALUE(T3278),工作表2!$A:$N,14,1)/50,0)</f>
        <v>1257022.8799999999</v>
      </c>
      <c r="AE3278" s="7">
        <f>IFERROR(VLOOKUP(VALUE(U3278),工作表2!$A:$N,14,1),0)</f>
        <v>187870798.5</v>
      </c>
      <c r="AF3278" s="7">
        <f t="shared" si="572"/>
        <v>199184004.41999999</v>
      </c>
    </row>
    <row r="3279" spans="1:32" x14ac:dyDescent="0.15">
      <c r="A3279" s="8">
        <v>103275</v>
      </c>
      <c r="B3279" s="3" t="s">
        <v>11940</v>
      </c>
      <c r="C3279" t="s">
        <v>11923</v>
      </c>
      <c r="D3279" t="s">
        <v>11932</v>
      </c>
      <c r="E3279" t="s">
        <v>11933</v>
      </c>
      <c r="F3279" t="s">
        <v>11926</v>
      </c>
      <c r="G3279" t="s">
        <v>11943</v>
      </c>
      <c r="H3279" t="s">
        <v>11949</v>
      </c>
      <c r="I3279" t="s">
        <v>11929</v>
      </c>
      <c r="J3279" t="s">
        <v>11930</v>
      </c>
      <c r="K3279" t="s">
        <v>11950</v>
      </c>
      <c r="L3279">
        <f t="shared" si="562"/>
        <v>100982</v>
      </c>
      <c r="M3279">
        <f t="shared" si="563"/>
        <v>100984</v>
      </c>
      <c r="N3279">
        <f t="shared" si="564"/>
        <v>100983</v>
      </c>
      <c r="O3279">
        <f t="shared" si="565"/>
        <v>100982</v>
      </c>
      <c r="P3279">
        <f t="shared" si="566"/>
        <v>100982</v>
      </c>
      <c r="Q3279">
        <f t="shared" si="567"/>
        <v>100984</v>
      </c>
      <c r="R3279">
        <f t="shared" si="568"/>
        <v>100983</v>
      </c>
      <c r="S3279">
        <f t="shared" si="569"/>
        <v>100983</v>
      </c>
      <c r="T3279">
        <f t="shared" si="570"/>
        <v>100982</v>
      </c>
      <c r="U3279">
        <f t="shared" si="571"/>
        <v>203276</v>
      </c>
      <c r="V3279" s="7">
        <f>IFERROR(VLOOKUP(VALUE(L3279),工作表2!$A:$N,14,1)/50,0)</f>
        <v>1257022.8799999999</v>
      </c>
      <c r="W3279" s="7">
        <f>IFERROR(VLOOKUP(VALUE(M3279),工作表2!$A:$N,14,1)/50,0)</f>
        <v>1257022.8799999999</v>
      </c>
      <c r="X3279" s="7">
        <f>IFERROR(VLOOKUP(VALUE(N3279),工作表2!$A:$N,14,1)/50,0)</f>
        <v>1257022.8799999999</v>
      </c>
      <c r="Y3279" s="7">
        <f>IFERROR(VLOOKUP(VALUE(O3279),工作表2!$A:$N,14,1)/50,0)</f>
        <v>1257022.8799999999</v>
      </c>
      <c r="Z3279" s="7">
        <f>IFERROR(VLOOKUP(VALUE(P3279),工作表2!$A:$N,14,1)/50,0)</f>
        <v>1257022.8799999999</v>
      </c>
      <c r="AA3279" s="7">
        <f>IFERROR(VLOOKUP(VALUE(Q3279),工作表2!$A:$N,14,1)/50,0)</f>
        <v>1257022.8799999999</v>
      </c>
      <c r="AB3279" s="7">
        <f>IFERROR(VLOOKUP(VALUE(R3279),工作表2!$A:$N,14,1)/50,0)</f>
        <v>1257022.8799999999</v>
      </c>
      <c r="AC3279" s="7">
        <f>IFERROR(VLOOKUP(VALUE(S3279),工作表2!$A:$N,14,1)/50,0)</f>
        <v>1257022.8799999999</v>
      </c>
      <c r="AD3279" s="7">
        <f>IFERROR(VLOOKUP(VALUE(T3279),工作表2!$A:$N,14,1)/50,0)</f>
        <v>1257022.8799999999</v>
      </c>
      <c r="AE3279" s="7">
        <f>IFERROR(VLOOKUP(VALUE(U3279),工作表2!$A:$N,14,1),0)</f>
        <v>187959456.5</v>
      </c>
      <c r="AF3279" s="7">
        <f t="shared" si="572"/>
        <v>199272662.41999999</v>
      </c>
    </row>
    <row r="3280" spans="1:32" x14ac:dyDescent="0.15">
      <c r="A3280" s="8">
        <v>103276</v>
      </c>
      <c r="B3280" s="3" t="s">
        <v>11945</v>
      </c>
      <c r="C3280" t="s">
        <v>11923</v>
      </c>
      <c r="D3280" t="s">
        <v>11924</v>
      </c>
      <c r="E3280" t="s">
        <v>11925</v>
      </c>
      <c r="F3280" t="s">
        <v>11951</v>
      </c>
      <c r="G3280" t="s">
        <v>11934</v>
      </c>
      <c r="H3280" t="s">
        <v>11928</v>
      </c>
      <c r="I3280" t="s">
        <v>11929</v>
      </c>
      <c r="J3280" t="s">
        <v>11947</v>
      </c>
      <c r="K3280" t="s">
        <v>11952</v>
      </c>
      <c r="L3280">
        <f t="shared" si="562"/>
        <v>100983</v>
      </c>
      <c r="M3280">
        <f t="shared" si="563"/>
        <v>100984</v>
      </c>
      <c r="N3280">
        <f t="shared" si="564"/>
        <v>100984</v>
      </c>
      <c r="O3280">
        <f t="shared" si="565"/>
        <v>100984</v>
      </c>
      <c r="P3280">
        <f t="shared" si="566"/>
        <v>100984</v>
      </c>
      <c r="Q3280">
        <f t="shared" si="567"/>
        <v>100983</v>
      </c>
      <c r="R3280">
        <f t="shared" si="568"/>
        <v>100982</v>
      </c>
      <c r="S3280">
        <f t="shared" si="569"/>
        <v>100983</v>
      </c>
      <c r="T3280">
        <f t="shared" si="570"/>
        <v>100983</v>
      </c>
      <c r="U3280">
        <f t="shared" si="571"/>
        <v>203277</v>
      </c>
      <c r="V3280" s="7">
        <f>IFERROR(VLOOKUP(VALUE(L3280),工作表2!$A:$N,14,1)/50,0)</f>
        <v>1257022.8799999999</v>
      </c>
      <c r="W3280" s="7">
        <f>IFERROR(VLOOKUP(VALUE(M3280),工作表2!$A:$N,14,1)/50,0)</f>
        <v>1257022.8799999999</v>
      </c>
      <c r="X3280" s="7">
        <f>IFERROR(VLOOKUP(VALUE(N3280),工作表2!$A:$N,14,1)/50,0)</f>
        <v>1257022.8799999999</v>
      </c>
      <c r="Y3280" s="7">
        <f>IFERROR(VLOOKUP(VALUE(O3280),工作表2!$A:$N,14,1)/50,0)</f>
        <v>1257022.8799999999</v>
      </c>
      <c r="Z3280" s="7">
        <f>IFERROR(VLOOKUP(VALUE(P3280),工作表2!$A:$N,14,1)/50,0)</f>
        <v>1257022.8799999999</v>
      </c>
      <c r="AA3280" s="7">
        <f>IFERROR(VLOOKUP(VALUE(Q3280),工作表2!$A:$N,14,1)/50,0)</f>
        <v>1257022.8799999999</v>
      </c>
      <c r="AB3280" s="7">
        <f>IFERROR(VLOOKUP(VALUE(R3280),工作表2!$A:$N,14,1)/50,0)</f>
        <v>1257022.8799999999</v>
      </c>
      <c r="AC3280" s="7">
        <f>IFERROR(VLOOKUP(VALUE(S3280),工作表2!$A:$N,14,1)/50,0)</f>
        <v>1257022.8799999999</v>
      </c>
      <c r="AD3280" s="7">
        <f>IFERROR(VLOOKUP(VALUE(T3280),工作表2!$A:$N,14,1)/50,0)</f>
        <v>1257022.8799999999</v>
      </c>
      <c r="AE3280" s="7">
        <f>IFERROR(VLOOKUP(VALUE(U3280),工作表2!$A:$N,14,1),0)</f>
        <v>191294078.5</v>
      </c>
      <c r="AF3280" s="7">
        <f t="shared" si="572"/>
        <v>202607284.41999999</v>
      </c>
    </row>
    <row r="3281" spans="1:32" x14ac:dyDescent="0.15">
      <c r="A3281" s="8">
        <v>103277</v>
      </c>
      <c r="B3281" s="3" t="s">
        <v>11922</v>
      </c>
      <c r="C3281" t="s">
        <v>11946</v>
      </c>
      <c r="D3281" t="s">
        <v>11932</v>
      </c>
      <c r="E3281" t="s">
        <v>11942</v>
      </c>
      <c r="F3281" t="s">
        <v>11938</v>
      </c>
      <c r="G3281" t="s">
        <v>11943</v>
      </c>
      <c r="H3281" t="s">
        <v>11928</v>
      </c>
      <c r="I3281" t="s">
        <v>11929</v>
      </c>
      <c r="J3281" t="s">
        <v>11947</v>
      </c>
      <c r="K3281" t="s">
        <v>11953</v>
      </c>
      <c r="L3281">
        <f t="shared" si="562"/>
        <v>100984</v>
      </c>
      <c r="M3281">
        <f t="shared" si="563"/>
        <v>100982</v>
      </c>
      <c r="N3281">
        <f t="shared" si="564"/>
        <v>100983</v>
      </c>
      <c r="O3281">
        <f t="shared" si="565"/>
        <v>100983</v>
      </c>
      <c r="P3281">
        <f t="shared" si="566"/>
        <v>100983</v>
      </c>
      <c r="Q3281">
        <f t="shared" si="567"/>
        <v>100984</v>
      </c>
      <c r="R3281">
        <f t="shared" si="568"/>
        <v>100982</v>
      </c>
      <c r="S3281">
        <f t="shared" si="569"/>
        <v>100983</v>
      </c>
      <c r="T3281">
        <f t="shared" si="570"/>
        <v>100983</v>
      </c>
      <c r="U3281">
        <f t="shared" si="571"/>
        <v>203278</v>
      </c>
      <c r="V3281" s="7">
        <f>IFERROR(VLOOKUP(VALUE(L3281),工作表2!$A:$N,14,1)/50,0)</f>
        <v>1257022.8799999999</v>
      </c>
      <c r="W3281" s="7">
        <f>IFERROR(VLOOKUP(VALUE(M3281),工作表2!$A:$N,14,1)/50,0)</f>
        <v>1257022.8799999999</v>
      </c>
      <c r="X3281" s="7">
        <f>IFERROR(VLOOKUP(VALUE(N3281),工作表2!$A:$N,14,1)/50,0)</f>
        <v>1257022.8799999999</v>
      </c>
      <c r="Y3281" s="7">
        <f>IFERROR(VLOOKUP(VALUE(O3281),工作表2!$A:$N,14,1)/50,0)</f>
        <v>1257022.8799999999</v>
      </c>
      <c r="Z3281" s="7">
        <f>IFERROR(VLOOKUP(VALUE(P3281),工作表2!$A:$N,14,1)/50,0)</f>
        <v>1257022.8799999999</v>
      </c>
      <c r="AA3281" s="7">
        <f>IFERROR(VLOOKUP(VALUE(Q3281),工作表2!$A:$N,14,1)/50,0)</f>
        <v>1257022.8799999999</v>
      </c>
      <c r="AB3281" s="7">
        <f>IFERROR(VLOOKUP(VALUE(R3281),工作表2!$A:$N,14,1)/50,0)</f>
        <v>1257022.8799999999</v>
      </c>
      <c r="AC3281" s="7">
        <f>IFERROR(VLOOKUP(VALUE(S3281),工作表2!$A:$N,14,1)/50,0)</f>
        <v>1257022.8799999999</v>
      </c>
      <c r="AD3281" s="7">
        <f>IFERROR(VLOOKUP(VALUE(T3281),工作表2!$A:$N,14,1)/50,0)</f>
        <v>1257022.8799999999</v>
      </c>
      <c r="AE3281" s="7">
        <f>IFERROR(VLOOKUP(VALUE(U3281),工作表2!$A:$N,14,1),0)</f>
        <v>189825345</v>
      </c>
      <c r="AF3281" s="7">
        <f t="shared" si="572"/>
        <v>201138550.91999999</v>
      </c>
    </row>
    <row r="3282" spans="1:32" x14ac:dyDescent="0.15">
      <c r="A3282" s="8">
        <v>103278</v>
      </c>
      <c r="B3282" s="3" t="s">
        <v>11922</v>
      </c>
      <c r="C3282" t="s">
        <v>11941</v>
      </c>
      <c r="D3282" t="s">
        <v>11954</v>
      </c>
      <c r="E3282" t="s">
        <v>11942</v>
      </c>
      <c r="F3282" t="s">
        <v>11926</v>
      </c>
      <c r="G3282" t="s">
        <v>11927</v>
      </c>
      <c r="H3282" t="s">
        <v>11928</v>
      </c>
      <c r="I3282" t="s">
        <v>11955</v>
      </c>
      <c r="J3282" t="s">
        <v>11930</v>
      </c>
      <c r="K3282" t="s">
        <v>11956</v>
      </c>
      <c r="L3282">
        <f t="shared" si="562"/>
        <v>100984</v>
      </c>
      <c r="M3282">
        <f t="shared" si="563"/>
        <v>100983</v>
      </c>
      <c r="N3282">
        <f t="shared" si="564"/>
        <v>100982</v>
      </c>
      <c r="O3282">
        <f t="shared" si="565"/>
        <v>100983</v>
      </c>
      <c r="P3282">
        <f t="shared" si="566"/>
        <v>100982</v>
      </c>
      <c r="Q3282">
        <f t="shared" si="567"/>
        <v>100982</v>
      </c>
      <c r="R3282">
        <f t="shared" si="568"/>
        <v>100982</v>
      </c>
      <c r="S3282">
        <f t="shared" si="569"/>
        <v>100984</v>
      </c>
      <c r="T3282">
        <f t="shared" si="570"/>
        <v>100982</v>
      </c>
      <c r="U3282">
        <f t="shared" si="571"/>
        <v>203279</v>
      </c>
      <c r="V3282" s="7">
        <f>IFERROR(VLOOKUP(VALUE(L3282),工作表2!$A:$N,14,1)/50,0)</f>
        <v>1257022.8799999999</v>
      </c>
      <c r="W3282" s="7">
        <f>IFERROR(VLOOKUP(VALUE(M3282),工作表2!$A:$N,14,1)/50,0)</f>
        <v>1257022.8799999999</v>
      </c>
      <c r="X3282" s="7">
        <f>IFERROR(VLOOKUP(VALUE(N3282),工作表2!$A:$N,14,1)/50,0)</f>
        <v>1257022.8799999999</v>
      </c>
      <c r="Y3282" s="7">
        <f>IFERROR(VLOOKUP(VALUE(O3282),工作表2!$A:$N,14,1)/50,0)</f>
        <v>1257022.8799999999</v>
      </c>
      <c r="Z3282" s="7">
        <f>IFERROR(VLOOKUP(VALUE(P3282),工作表2!$A:$N,14,1)/50,0)</f>
        <v>1257022.8799999999</v>
      </c>
      <c r="AA3282" s="7">
        <f>IFERROR(VLOOKUP(VALUE(Q3282),工作表2!$A:$N,14,1)/50,0)</f>
        <v>1257022.8799999999</v>
      </c>
      <c r="AB3282" s="7">
        <f>IFERROR(VLOOKUP(VALUE(R3282),工作表2!$A:$N,14,1)/50,0)</f>
        <v>1257022.8799999999</v>
      </c>
      <c r="AC3282" s="7">
        <f>IFERROR(VLOOKUP(VALUE(S3282),工作表2!$A:$N,14,1)/50,0)</f>
        <v>1257022.8799999999</v>
      </c>
      <c r="AD3282" s="7">
        <f>IFERROR(VLOOKUP(VALUE(T3282),工作表2!$A:$N,14,1)/50,0)</f>
        <v>1257022.8799999999</v>
      </c>
      <c r="AE3282" s="7">
        <f>IFERROR(VLOOKUP(VALUE(U3282),工作表2!$A:$N,14,1),0)</f>
        <v>190564334</v>
      </c>
      <c r="AF3282" s="7">
        <f t="shared" si="572"/>
        <v>201877539.91999999</v>
      </c>
    </row>
    <row r="3283" spans="1:32" x14ac:dyDescent="0.15">
      <c r="A3283" s="8">
        <v>103279</v>
      </c>
      <c r="B3283" s="3" t="s">
        <v>11945</v>
      </c>
      <c r="C3283" t="s">
        <v>11923</v>
      </c>
      <c r="D3283" t="s">
        <v>11954</v>
      </c>
      <c r="E3283" t="s">
        <v>11933</v>
      </c>
      <c r="F3283" t="s">
        <v>11938</v>
      </c>
      <c r="G3283" t="s">
        <v>11934</v>
      </c>
      <c r="H3283" t="s">
        <v>11935</v>
      </c>
      <c r="I3283" t="s">
        <v>11936</v>
      </c>
      <c r="J3283" t="s">
        <v>11957</v>
      </c>
      <c r="K3283" t="s">
        <v>11958</v>
      </c>
      <c r="L3283">
        <f t="shared" si="562"/>
        <v>100983</v>
      </c>
      <c r="M3283">
        <f t="shared" si="563"/>
        <v>100984</v>
      </c>
      <c r="N3283">
        <f t="shared" si="564"/>
        <v>100982</v>
      </c>
      <c r="O3283">
        <f t="shared" si="565"/>
        <v>100982</v>
      </c>
      <c r="P3283">
        <f t="shared" si="566"/>
        <v>100983</v>
      </c>
      <c r="Q3283">
        <f t="shared" si="567"/>
        <v>100983</v>
      </c>
      <c r="R3283">
        <f t="shared" si="568"/>
        <v>100984</v>
      </c>
      <c r="S3283">
        <f t="shared" si="569"/>
        <v>100982</v>
      </c>
      <c r="T3283">
        <f t="shared" si="570"/>
        <v>100984</v>
      </c>
      <c r="U3283">
        <f t="shared" si="571"/>
        <v>203280</v>
      </c>
      <c r="V3283" s="7">
        <f>IFERROR(VLOOKUP(VALUE(L3283),工作表2!$A:$N,14,1)/50,0)</f>
        <v>1257022.8799999999</v>
      </c>
      <c r="W3283" s="7">
        <f>IFERROR(VLOOKUP(VALUE(M3283),工作表2!$A:$N,14,1)/50,0)</f>
        <v>1257022.8799999999</v>
      </c>
      <c r="X3283" s="7">
        <f>IFERROR(VLOOKUP(VALUE(N3283),工作表2!$A:$N,14,1)/50,0)</f>
        <v>1257022.8799999999</v>
      </c>
      <c r="Y3283" s="7">
        <f>IFERROR(VLOOKUP(VALUE(O3283),工作表2!$A:$N,14,1)/50,0)</f>
        <v>1257022.8799999999</v>
      </c>
      <c r="Z3283" s="7">
        <f>IFERROR(VLOOKUP(VALUE(P3283),工作表2!$A:$N,14,1)/50,0)</f>
        <v>1257022.8799999999</v>
      </c>
      <c r="AA3283" s="7">
        <f>IFERROR(VLOOKUP(VALUE(Q3283),工作表2!$A:$N,14,1)/50,0)</f>
        <v>1257022.8799999999</v>
      </c>
      <c r="AB3283" s="7">
        <f>IFERROR(VLOOKUP(VALUE(R3283),工作表2!$A:$N,14,1)/50,0)</f>
        <v>1257022.8799999999</v>
      </c>
      <c r="AC3283" s="7">
        <f>IFERROR(VLOOKUP(VALUE(S3283),工作表2!$A:$N,14,1)/50,0)</f>
        <v>1257022.8799999999</v>
      </c>
      <c r="AD3283" s="7">
        <f>IFERROR(VLOOKUP(VALUE(T3283),工作表2!$A:$N,14,1)/50,0)</f>
        <v>1257022.8799999999</v>
      </c>
      <c r="AE3283" s="7">
        <f>IFERROR(VLOOKUP(VALUE(U3283),工作表2!$A:$N,14,1),0)</f>
        <v>191563759</v>
      </c>
      <c r="AF3283" s="7">
        <f t="shared" si="572"/>
        <v>202876964.91999999</v>
      </c>
    </row>
    <row r="3284" spans="1:32" x14ac:dyDescent="0.15">
      <c r="A3284" s="8">
        <v>103280</v>
      </c>
      <c r="B3284" s="3" t="s">
        <v>11959</v>
      </c>
      <c r="C3284" t="s">
        <v>11960</v>
      </c>
      <c r="D3284" t="s">
        <v>11961</v>
      </c>
      <c r="E3284" t="s">
        <v>11962</v>
      </c>
      <c r="F3284" t="s">
        <v>11963</v>
      </c>
      <c r="G3284" t="s">
        <v>11964</v>
      </c>
      <c r="H3284" t="s">
        <v>11965</v>
      </c>
      <c r="I3284" t="s">
        <v>11966</v>
      </c>
      <c r="J3284" t="s">
        <v>11967</v>
      </c>
      <c r="K3284" t="s">
        <v>11968</v>
      </c>
      <c r="L3284">
        <f t="shared" si="562"/>
        <v>100986</v>
      </c>
      <c r="M3284">
        <f t="shared" si="563"/>
        <v>100985</v>
      </c>
      <c r="N3284">
        <f t="shared" si="564"/>
        <v>100985</v>
      </c>
      <c r="O3284">
        <f t="shared" si="565"/>
        <v>100987</v>
      </c>
      <c r="P3284">
        <f t="shared" si="566"/>
        <v>100987</v>
      </c>
      <c r="Q3284">
        <f t="shared" si="567"/>
        <v>100987</v>
      </c>
      <c r="R3284">
        <f t="shared" si="568"/>
        <v>100987</v>
      </c>
      <c r="S3284">
        <f t="shared" si="569"/>
        <v>100986</v>
      </c>
      <c r="T3284">
        <f t="shared" si="570"/>
        <v>100986</v>
      </c>
      <c r="U3284">
        <f t="shared" si="571"/>
        <v>203281</v>
      </c>
      <c r="V3284" s="7">
        <f>IFERROR(VLOOKUP(VALUE(L3284),工作表2!$A:$N,14,1)/50,0)</f>
        <v>1265937.56</v>
      </c>
      <c r="W3284" s="7">
        <f>IFERROR(VLOOKUP(VALUE(M3284),工作表2!$A:$N,14,1)/50,0)</f>
        <v>1265937.56</v>
      </c>
      <c r="X3284" s="7">
        <f>IFERROR(VLOOKUP(VALUE(N3284),工作表2!$A:$N,14,1)/50,0)</f>
        <v>1265937.56</v>
      </c>
      <c r="Y3284" s="7">
        <f>IFERROR(VLOOKUP(VALUE(O3284),工作表2!$A:$N,14,1)/50,0)</f>
        <v>1265937.56</v>
      </c>
      <c r="Z3284" s="7">
        <f>IFERROR(VLOOKUP(VALUE(P3284),工作表2!$A:$N,14,1)/50,0)</f>
        <v>1265937.56</v>
      </c>
      <c r="AA3284" s="7">
        <f>IFERROR(VLOOKUP(VALUE(Q3284),工作表2!$A:$N,14,1)/50,0)</f>
        <v>1265937.56</v>
      </c>
      <c r="AB3284" s="7">
        <f>IFERROR(VLOOKUP(VALUE(R3284),工作表2!$A:$N,14,1)/50,0)</f>
        <v>1265937.56</v>
      </c>
      <c r="AC3284" s="7">
        <f>IFERROR(VLOOKUP(VALUE(S3284),工作表2!$A:$N,14,1)/50,0)</f>
        <v>1265937.56</v>
      </c>
      <c r="AD3284" s="7">
        <f>IFERROR(VLOOKUP(VALUE(T3284),工作表2!$A:$N,14,1)/50,0)</f>
        <v>1265937.56</v>
      </c>
      <c r="AE3284" s="7">
        <f>IFERROR(VLOOKUP(VALUE(U3284),工作表2!$A:$N,14,1),0)</f>
        <v>188730760.5</v>
      </c>
      <c r="AF3284" s="7">
        <f t="shared" si="572"/>
        <v>200124198.53999999</v>
      </c>
    </row>
    <row r="3285" spans="1:32" x14ac:dyDescent="0.15">
      <c r="A3285" s="8">
        <v>103281</v>
      </c>
      <c r="B3285" s="3" t="s">
        <v>11959</v>
      </c>
      <c r="C3285" t="s">
        <v>11969</v>
      </c>
      <c r="D3285" t="s">
        <v>11961</v>
      </c>
      <c r="E3285" t="s">
        <v>11962</v>
      </c>
      <c r="F3285" t="s">
        <v>11970</v>
      </c>
      <c r="G3285" t="s">
        <v>11971</v>
      </c>
      <c r="H3285" t="s">
        <v>11972</v>
      </c>
      <c r="I3285" t="s">
        <v>11973</v>
      </c>
      <c r="J3285" t="s">
        <v>11967</v>
      </c>
      <c r="K3285" t="s">
        <v>11974</v>
      </c>
      <c r="L3285">
        <f t="shared" si="562"/>
        <v>100986</v>
      </c>
      <c r="M3285">
        <f t="shared" si="563"/>
        <v>100986</v>
      </c>
      <c r="N3285">
        <f t="shared" si="564"/>
        <v>100985</v>
      </c>
      <c r="O3285">
        <f t="shared" si="565"/>
        <v>100987</v>
      </c>
      <c r="P3285">
        <f t="shared" si="566"/>
        <v>100986</v>
      </c>
      <c r="Q3285">
        <f t="shared" si="567"/>
        <v>100986</v>
      </c>
      <c r="R3285">
        <f t="shared" si="568"/>
        <v>100986</v>
      </c>
      <c r="S3285">
        <f t="shared" si="569"/>
        <v>100987</v>
      </c>
      <c r="T3285">
        <f t="shared" si="570"/>
        <v>100986</v>
      </c>
      <c r="U3285">
        <f t="shared" si="571"/>
        <v>203282</v>
      </c>
      <c r="V3285" s="7">
        <f>IFERROR(VLOOKUP(VALUE(L3285),工作表2!$A:$N,14,1)/50,0)</f>
        <v>1265937.56</v>
      </c>
      <c r="W3285" s="7">
        <f>IFERROR(VLOOKUP(VALUE(M3285),工作表2!$A:$N,14,1)/50,0)</f>
        <v>1265937.56</v>
      </c>
      <c r="X3285" s="7">
        <f>IFERROR(VLOOKUP(VALUE(N3285),工作表2!$A:$N,14,1)/50,0)</f>
        <v>1265937.56</v>
      </c>
      <c r="Y3285" s="7">
        <f>IFERROR(VLOOKUP(VALUE(O3285),工作表2!$A:$N,14,1)/50,0)</f>
        <v>1265937.56</v>
      </c>
      <c r="Z3285" s="7">
        <f>IFERROR(VLOOKUP(VALUE(P3285),工作表2!$A:$N,14,1)/50,0)</f>
        <v>1265937.56</v>
      </c>
      <c r="AA3285" s="7">
        <f>IFERROR(VLOOKUP(VALUE(Q3285),工作表2!$A:$N,14,1)/50,0)</f>
        <v>1265937.56</v>
      </c>
      <c r="AB3285" s="7">
        <f>IFERROR(VLOOKUP(VALUE(R3285),工作表2!$A:$N,14,1)/50,0)</f>
        <v>1265937.56</v>
      </c>
      <c r="AC3285" s="7">
        <f>IFERROR(VLOOKUP(VALUE(S3285),工作表2!$A:$N,14,1)/50,0)</f>
        <v>1265937.56</v>
      </c>
      <c r="AD3285" s="7">
        <f>IFERROR(VLOOKUP(VALUE(T3285),工作表2!$A:$N,14,1)/50,0)</f>
        <v>1265937.56</v>
      </c>
      <c r="AE3285" s="7">
        <f>IFERROR(VLOOKUP(VALUE(U3285),工作表2!$A:$N,14,1),0)</f>
        <v>188819403.5</v>
      </c>
      <c r="AF3285" s="7">
        <f t="shared" si="572"/>
        <v>200212841.53999999</v>
      </c>
    </row>
    <row r="3286" spans="1:32" x14ac:dyDescent="0.15">
      <c r="A3286" s="8">
        <v>103282</v>
      </c>
      <c r="B3286" s="3" t="s">
        <v>11959</v>
      </c>
      <c r="C3286" t="s">
        <v>11969</v>
      </c>
      <c r="D3286" t="s">
        <v>11975</v>
      </c>
      <c r="E3286" t="s">
        <v>11962</v>
      </c>
      <c r="F3286" t="s">
        <v>11976</v>
      </c>
      <c r="G3286" t="s">
        <v>11964</v>
      </c>
      <c r="H3286" t="s">
        <v>11965</v>
      </c>
      <c r="I3286" t="s">
        <v>11966</v>
      </c>
      <c r="J3286" t="s">
        <v>11977</v>
      </c>
      <c r="K3286" t="s">
        <v>11978</v>
      </c>
      <c r="L3286">
        <f t="shared" si="562"/>
        <v>100986</v>
      </c>
      <c r="M3286">
        <f t="shared" si="563"/>
        <v>100986</v>
      </c>
      <c r="N3286">
        <f t="shared" si="564"/>
        <v>100987</v>
      </c>
      <c r="O3286">
        <f t="shared" si="565"/>
        <v>100987</v>
      </c>
      <c r="P3286">
        <f t="shared" si="566"/>
        <v>100985</v>
      </c>
      <c r="Q3286">
        <f t="shared" si="567"/>
        <v>100987</v>
      </c>
      <c r="R3286">
        <f t="shared" si="568"/>
        <v>100987</v>
      </c>
      <c r="S3286">
        <f t="shared" si="569"/>
        <v>100986</v>
      </c>
      <c r="T3286">
        <f t="shared" si="570"/>
        <v>100985</v>
      </c>
      <c r="U3286">
        <f t="shared" si="571"/>
        <v>203283</v>
      </c>
      <c r="V3286" s="7">
        <f>IFERROR(VLOOKUP(VALUE(L3286),工作表2!$A:$N,14,1)/50,0)</f>
        <v>1265937.56</v>
      </c>
      <c r="W3286" s="7">
        <f>IFERROR(VLOOKUP(VALUE(M3286),工作表2!$A:$N,14,1)/50,0)</f>
        <v>1265937.56</v>
      </c>
      <c r="X3286" s="7">
        <f>IFERROR(VLOOKUP(VALUE(N3286),工作表2!$A:$N,14,1)/50,0)</f>
        <v>1265937.56</v>
      </c>
      <c r="Y3286" s="7">
        <f>IFERROR(VLOOKUP(VALUE(O3286),工作表2!$A:$N,14,1)/50,0)</f>
        <v>1265937.56</v>
      </c>
      <c r="Z3286" s="7">
        <f>IFERROR(VLOOKUP(VALUE(P3286),工作表2!$A:$N,14,1)/50,0)</f>
        <v>1265937.56</v>
      </c>
      <c r="AA3286" s="7">
        <f>IFERROR(VLOOKUP(VALUE(Q3286),工作表2!$A:$N,14,1)/50,0)</f>
        <v>1265937.56</v>
      </c>
      <c r="AB3286" s="7">
        <f>IFERROR(VLOOKUP(VALUE(R3286),工作表2!$A:$N,14,1)/50,0)</f>
        <v>1265937.56</v>
      </c>
      <c r="AC3286" s="7">
        <f>IFERROR(VLOOKUP(VALUE(S3286),工作表2!$A:$N,14,1)/50,0)</f>
        <v>1265937.56</v>
      </c>
      <c r="AD3286" s="7">
        <f>IFERROR(VLOOKUP(VALUE(T3286),工作表2!$A:$N,14,1)/50,0)</f>
        <v>1265937.56</v>
      </c>
      <c r="AE3286" s="7">
        <f>IFERROR(VLOOKUP(VALUE(U3286),工作表2!$A:$N,14,1),0)</f>
        <v>188908078</v>
      </c>
      <c r="AF3286" s="7">
        <f t="shared" si="572"/>
        <v>200301516.03999999</v>
      </c>
    </row>
    <row r="3287" spans="1:32" x14ac:dyDescent="0.15">
      <c r="A3287" s="8">
        <v>103283</v>
      </c>
      <c r="B3287" s="3" t="s">
        <v>11979</v>
      </c>
      <c r="C3287" t="s">
        <v>11969</v>
      </c>
      <c r="D3287" t="s">
        <v>11980</v>
      </c>
      <c r="E3287" t="s">
        <v>11962</v>
      </c>
      <c r="F3287" t="s">
        <v>11963</v>
      </c>
      <c r="G3287" t="s">
        <v>11964</v>
      </c>
      <c r="H3287" t="s">
        <v>11965</v>
      </c>
      <c r="I3287" t="s">
        <v>11966</v>
      </c>
      <c r="J3287" t="s">
        <v>11977</v>
      </c>
      <c r="K3287" t="s">
        <v>11981</v>
      </c>
      <c r="L3287">
        <f t="shared" si="562"/>
        <v>100987</v>
      </c>
      <c r="M3287">
        <f t="shared" si="563"/>
        <v>100986</v>
      </c>
      <c r="N3287">
        <f t="shared" si="564"/>
        <v>100986</v>
      </c>
      <c r="O3287">
        <f t="shared" si="565"/>
        <v>100987</v>
      </c>
      <c r="P3287">
        <f t="shared" si="566"/>
        <v>100987</v>
      </c>
      <c r="Q3287">
        <f t="shared" si="567"/>
        <v>100987</v>
      </c>
      <c r="R3287">
        <f t="shared" si="568"/>
        <v>100987</v>
      </c>
      <c r="S3287">
        <f t="shared" si="569"/>
        <v>100986</v>
      </c>
      <c r="T3287">
        <f t="shared" si="570"/>
        <v>100985</v>
      </c>
      <c r="U3287">
        <f t="shared" si="571"/>
        <v>203284</v>
      </c>
      <c r="V3287" s="7">
        <f>IFERROR(VLOOKUP(VALUE(L3287),工作表2!$A:$N,14,1)/50,0)</f>
        <v>1265937.56</v>
      </c>
      <c r="W3287" s="7">
        <f>IFERROR(VLOOKUP(VALUE(M3287),工作表2!$A:$N,14,1)/50,0)</f>
        <v>1265937.56</v>
      </c>
      <c r="X3287" s="7">
        <f>IFERROR(VLOOKUP(VALUE(N3287),工作表2!$A:$N,14,1)/50,0)</f>
        <v>1265937.56</v>
      </c>
      <c r="Y3287" s="7">
        <f>IFERROR(VLOOKUP(VALUE(O3287),工作表2!$A:$N,14,1)/50,0)</f>
        <v>1265937.56</v>
      </c>
      <c r="Z3287" s="7">
        <f>IFERROR(VLOOKUP(VALUE(P3287),工作表2!$A:$N,14,1)/50,0)</f>
        <v>1265937.56</v>
      </c>
      <c r="AA3287" s="7">
        <f>IFERROR(VLOOKUP(VALUE(Q3287),工作表2!$A:$N,14,1)/50,0)</f>
        <v>1265937.56</v>
      </c>
      <c r="AB3287" s="7">
        <f>IFERROR(VLOOKUP(VALUE(R3287),工作表2!$A:$N,14,1)/50,0)</f>
        <v>1265937.56</v>
      </c>
      <c r="AC3287" s="7">
        <f>IFERROR(VLOOKUP(VALUE(S3287),工作表2!$A:$N,14,1)/50,0)</f>
        <v>1265937.56</v>
      </c>
      <c r="AD3287" s="7">
        <f>IFERROR(VLOOKUP(VALUE(T3287),工作表2!$A:$N,14,1)/50,0)</f>
        <v>1265937.56</v>
      </c>
      <c r="AE3287" s="7">
        <f>IFERROR(VLOOKUP(VALUE(U3287),工作表2!$A:$N,14,1),0)</f>
        <v>192258685</v>
      </c>
      <c r="AF3287" s="7">
        <f t="shared" si="572"/>
        <v>203652123.03999999</v>
      </c>
    </row>
    <row r="3288" spans="1:32" x14ac:dyDescent="0.15">
      <c r="A3288" s="8">
        <v>103284</v>
      </c>
      <c r="B3288" s="3" t="s">
        <v>11959</v>
      </c>
      <c r="C3288" t="s">
        <v>11969</v>
      </c>
      <c r="D3288" t="s">
        <v>11980</v>
      </c>
      <c r="E3288" t="s">
        <v>11962</v>
      </c>
      <c r="F3288" t="s">
        <v>11970</v>
      </c>
      <c r="G3288" t="s">
        <v>11982</v>
      </c>
      <c r="H3288" t="s">
        <v>11983</v>
      </c>
      <c r="I3288" t="s">
        <v>11973</v>
      </c>
      <c r="J3288" t="s">
        <v>11977</v>
      </c>
      <c r="K3288" t="s">
        <v>11984</v>
      </c>
      <c r="L3288">
        <f t="shared" si="562"/>
        <v>100986</v>
      </c>
      <c r="M3288">
        <f t="shared" si="563"/>
        <v>100986</v>
      </c>
      <c r="N3288">
        <f t="shared" si="564"/>
        <v>100986</v>
      </c>
      <c r="O3288">
        <f t="shared" si="565"/>
        <v>100987</v>
      </c>
      <c r="P3288">
        <f t="shared" si="566"/>
        <v>100986</v>
      </c>
      <c r="Q3288">
        <f t="shared" si="567"/>
        <v>100985</v>
      </c>
      <c r="R3288">
        <f t="shared" si="568"/>
        <v>100985</v>
      </c>
      <c r="S3288">
        <f t="shared" si="569"/>
        <v>100987</v>
      </c>
      <c r="T3288">
        <f t="shared" si="570"/>
        <v>100985</v>
      </c>
      <c r="U3288">
        <f t="shared" si="571"/>
        <v>203285</v>
      </c>
      <c r="V3288" s="7">
        <f>IFERROR(VLOOKUP(VALUE(L3288),工作表2!$A:$N,14,1)/50,0)</f>
        <v>1265937.56</v>
      </c>
      <c r="W3288" s="7">
        <f>IFERROR(VLOOKUP(VALUE(M3288),工作表2!$A:$N,14,1)/50,0)</f>
        <v>1265937.56</v>
      </c>
      <c r="X3288" s="7">
        <f>IFERROR(VLOOKUP(VALUE(N3288),工作表2!$A:$N,14,1)/50,0)</f>
        <v>1265937.56</v>
      </c>
      <c r="Y3288" s="7">
        <f>IFERROR(VLOOKUP(VALUE(O3288),工作表2!$A:$N,14,1)/50,0)</f>
        <v>1265937.56</v>
      </c>
      <c r="Z3288" s="7">
        <f>IFERROR(VLOOKUP(VALUE(P3288),工作表2!$A:$N,14,1)/50,0)</f>
        <v>1265937.56</v>
      </c>
      <c r="AA3288" s="7">
        <f>IFERROR(VLOOKUP(VALUE(Q3288),工作表2!$A:$N,14,1)/50,0)</f>
        <v>1265937.56</v>
      </c>
      <c r="AB3288" s="7">
        <f>IFERROR(VLOOKUP(VALUE(R3288),工作表2!$A:$N,14,1)/50,0)</f>
        <v>1265937.56</v>
      </c>
      <c r="AC3288" s="7">
        <f>IFERROR(VLOOKUP(VALUE(S3288),工作表2!$A:$N,14,1)/50,0)</f>
        <v>1265937.56</v>
      </c>
      <c r="AD3288" s="7">
        <f>IFERROR(VLOOKUP(VALUE(T3288),工作表2!$A:$N,14,1)/50,0)</f>
        <v>1265937.56</v>
      </c>
      <c r="AE3288" s="7">
        <f>IFERROR(VLOOKUP(VALUE(U3288),工作表2!$A:$N,14,1),0)</f>
        <v>189085525</v>
      </c>
      <c r="AF3288" s="7">
        <f t="shared" si="572"/>
        <v>200478963.03999999</v>
      </c>
    </row>
    <row r="3289" spans="1:32" x14ac:dyDescent="0.15">
      <c r="A3289" s="8">
        <v>103285</v>
      </c>
      <c r="B3289" s="3" t="s">
        <v>11959</v>
      </c>
      <c r="C3289" t="s">
        <v>11969</v>
      </c>
      <c r="D3289" t="s">
        <v>11975</v>
      </c>
      <c r="E3289" t="s">
        <v>11985</v>
      </c>
      <c r="F3289" t="s">
        <v>11976</v>
      </c>
      <c r="G3289" t="s">
        <v>11971</v>
      </c>
      <c r="H3289" t="s">
        <v>11965</v>
      </c>
      <c r="I3289" t="s">
        <v>11966</v>
      </c>
      <c r="J3289" t="s">
        <v>11967</v>
      </c>
      <c r="K3289" t="s">
        <v>11986</v>
      </c>
      <c r="L3289">
        <f t="shared" si="562"/>
        <v>100986</v>
      </c>
      <c r="M3289">
        <f t="shared" si="563"/>
        <v>100986</v>
      </c>
      <c r="N3289">
        <f t="shared" si="564"/>
        <v>100987</v>
      </c>
      <c r="O3289">
        <f t="shared" si="565"/>
        <v>100986</v>
      </c>
      <c r="P3289">
        <f t="shared" si="566"/>
        <v>100985</v>
      </c>
      <c r="Q3289">
        <f t="shared" si="567"/>
        <v>100986</v>
      </c>
      <c r="R3289">
        <f t="shared" si="568"/>
        <v>100987</v>
      </c>
      <c r="S3289">
        <f t="shared" si="569"/>
        <v>100986</v>
      </c>
      <c r="T3289">
        <f t="shared" si="570"/>
        <v>100986</v>
      </c>
      <c r="U3289">
        <f t="shared" si="571"/>
        <v>203286</v>
      </c>
      <c r="V3289" s="7">
        <f>IFERROR(VLOOKUP(VALUE(L3289),工作表2!$A:$N,14,1)/50,0)</f>
        <v>1265937.56</v>
      </c>
      <c r="W3289" s="7">
        <f>IFERROR(VLOOKUP(VALUE(M3289),工作表2!$A:$N,14,1)/50,0)</f>
        <v>1265937.56</v>
      </c>
      <c r="X3289" s="7">
        <f>IFERROR(VLOOKUP(VALUE(N3289),工作表2!$A:$N,14,1)/50,0)</f>
        <v>1265937.56</v>
      </c>
      <c r="Y3289" s="7">
        <f>IFERROR(VLOOKUP(VALUE(O3289),工作表2!$A:$N,14,1)/50,0)</f>
        <v>1265937.56</v>
      </c>
      <c r="Z3289" s="7">
        <f>IFERROR(VLOOKUP(VALUE(P3289),工作表2!$A:$N,14,1)/50,0)</f>
        <v>1265937.56</v>
      </c>
      <c r="AA3289" s="7">
        <f>IFERROR(VLOOKUP(VALUE(Q3289),工作表2!$A:$N,14,1)/50,0)</f>
        <v>1265937.56</v>
      </c>
      <c r="AB3289" s="7">
        <f>IFERROR(VLOOKUP(VALUE(R3289),工作表2!$A:$N,14,1)/50,0)</f>
        <v>1265937.56</v>
      </c>
      <c r="AC3289" s="7">
        <f>IFERROR(VLOOKUP(VALUE(S3289),工作表2!$A:$N,14,1)/50,0)</f>
        <v>1265937.56</v>
      </c>
      <c r="AD3289" s="7">
        <f>IFERROR(VLOOKUP(VALUE(T3289),工作表2!$A:$N,14,1)/50,0)</f>
        <v>1265937.56</v>
      </c>
      <c r="AE3289" s="7">
        <f>IFERROR(VLOOKUP(VALUE(U3289),工作表2!$A:$N,14,1),0)</f>
        <v>189174297</v>
      </c>
      <c r="AF3289" s="7">
        <f t="shared" si="572"/>
        <v>200567735.03999999</v>
      </c>
    </row>
    <row r="3290" spans="1:32" x14ac:dyDescent="0.15">
      <c r="A3290" s="8">
        <v>103286</v>
      </c>
      <c r="B3290" s="3" t="s">
        <v>11979</v>
      </c>
      <c r="C3290" t="s">
        <v>11960</v>
      </c>
      <c r="D3290" t="s">
        <v>11980</v>
      </c>
      <c r="E3290" t="s">
        <v>11962</v>
      </c>
      <c r="F3290" t="s">
        <v>11963</v>
      </c>
      <c r="G3290" t="s">
        <v>11982</v>
      </c>
      <c r="H3290" t="s">
        <v>11972</v>
      </c>
      <c r="I3290" t="s">
        <v>11987</v>
      </c>
      <c r="J3290" t="s">
        <v>11967</v>
      </c>
      <c r="K3290" t="s">
        <v>11988</v>
      </c>
      <c r="L3290">
        <f t="shared" si="562"/>
        <v>100987</v>
      </c>
      <c r="M3290">
        <f t="shared" si="563"/>
        <v>100985</v>
      </c>
      <c r="N3290">
        <f t="shared" si="564"/>
        <v>100986</v>
      </c>
      <c r="O3290">
        <f t="shared" si="565"/>
        <v>100987</v>
      </c>
      <c r="P3290">
        <f t="shared" si="566"/>
        <v>100987</v>
      </c>
      <c r="Q3290">
        <f t="shared" si="567"/>
        <v>100985</v>
      </c>
      <c r="R3290">
        <f t="shared" si="568"/>
        <v>100986</v>
      </c>
      <c r="S3290">
        <f t="shared" si="569"/>
        <v>100985</v>
      </c>
      <c r="T3290">
        <f t="shared" si="570"/>
        <v>100986</v>
      </c>
      <c r="U3290">
        <f t="shared" si="571"/>
        <v>203287</v>
      </c>
      <c r="V3290" s="7">
        <f>IFERROR(VLOOKUP(VALUE(L3290),工作表2!$A:$N,14,1)/50,0)</f>
        <v>1265937.56</v>
      </c>
      <c r="W3290" s="7">
        <f>IFERROR(VLOOKUP(VALUE(M3290),工作表2!$A:$N,14,1)/50,0)</f>
        <v>1265937.56</v>
      </c>
      <c r="X3290" s="7">
        <f>IFERROR(VLOOKUP(VALUE(N3290),工作表2!$A:$N,14,1)/50,0)</f>
        <v>1265937.56</v>
      </c>
      <c r="Y3290" s="7">
        <f>IFERROR(VLOOKUP(VALUE(O3290),工作表2!$A:$N,14,1)/50,0)</f>
        <v>1265937.56</v>
      </c>
      <c r="Z3290" s="7">
        <f>IFERROR(VLOOKUP(VALUE(P3290),工作表2!$A:$N,14,1)/50,0)</f>
        <v>1265937.56</v>
      </c>
      <c r="AA3290" s="7">
        <f>IFERROR(VLOOKUP(VALUE(Q3290),工作表2!$A:$N,14,1)/50,0)</f>
        <v>1265937.56</v>
      </c>
      <c r="AB3290" s="7">
        <f>IFERROR(VLOOKUP(VALUE(R3290),工作表2!$A:$N,14,1)/50,0)</f>
        <v>1265937.56</v>
      </c>
      <c r="AC3290" s="7">
        <f>IFERROR(VLOOKUP(VALUE(S3290),工作表2!$A:$N,14,1)/50,0)</f>
        <v>1265937.56</v>
      </c>
      <c r="AD3290" s="7">
        <f>IFERROR(VLOOKUP(VALUE(T3290),工作表2!$A:$N,14,1)/50,0)</f>
        <v>1265937.56</v>
      </c>
      <c r="AE3290" s="7">
        <f>IFERROR(VLOOKUP(VALUE(U3290),工作表2!$A:$N,14,1),0)</f>
        <v>192528421.5</v>
      </c>
      <c r="AF3290" s="7">
        <f t="shared" si="572"/>
        <v>203921859.53999999</v>
      </c>
    </row>
    <row r="3291" spans="1:32" x14ac:dyDescent="0.15">
      <c r="A3291" s="8">
        <v>103287</v>
      </c>
      <c r="B3291" s="3" t="s">
        <v>11959</v>
      </c>
      <c r="C3291" t="s">
        <v>11969</v>
      </c>
      <c r="D3291" t="s">
        <v>11975</v>
      </c>
      <c r="E3291" t="s">
        <v>11962</v>
      </c>
      <c r="F3291" t="s">
        <v>11963</v>
      </c>
      <c r="G3291" t="s">
        <v>11982</v>
      </c>
      <c r="H3291" t="s">
        <v>11983</v>
      </c>
      <c r="I3291" t="s">
        <v>11966</v>
      </c>
      <c r="J3291" t="s">
        <v>11989</v>
      </c>
      <c r="K3291" t="s">
        <v>11990</v>
      </c>
      <c r="L3291">
        <f t="shared" si="562"/>
        <v>100986</v>
      </c>
      <c r="M3291">
        <f t="shared" si="563"/>
        <v>100986</v>
      </c>
      <c r="N3291">
        <f t="shared" si="564"/>
        <v>100987</v>
      </c>
      <c r="O3291">
        <f t="shared" si="565"/>
        <v>100987</v>
      </c>
      <c r="P3291">
        <f t="shared" si="566"/>
        <v>100987</v>
      </c>
      <c r="Q3291">
        <f t="shared" si="567"/>
        <v>100985</v>
      </c>
      <c r="R3291">
        <f t="shared" si="568"/>
        <v>100985</v>
      </c>
      <c r="S3291">
        <f t="shared" si="569"/>
        <v>100986</v>
      </c>
      <c r="T3291">
        <f t="shared" si="570"/>
        <v>100987</v>
      </c>
      <c r="U3291">
        <f t="shared" si="571"/>
        <v>203288</v>
      </c>
      <c r="V3291" s="7">
        <f>IFERROR(VLOOKUP(VALUE(L3291),工作表2!$A:$N,14,1)/50,0)</f>
        <v>1265937.56</v>
      </c>
      <c r="W3291" s="7">
        <f>IFERROR(VLOOKUP(VALUE(M3291),工作表2!$A:$N,14,1)/50,0)</f>
        <v>1265937.56</v>
      </c>
      <c r="X3291" s="7">
        <f>IFERROR(VLOOKUP(VALUE(N3291),工作表2!$A:$N,14,1)/50,0)</f>
        <v>1265937.56</v>
      </c>
      <c r="Y3291" s="7">
        <f>IFERROR(VLOOKUP(VALUE(O3291),工作表2!$A:$N,14,1)/50,0)</f>
        <v>1265937.56</v>
      </c>
      <c r="Z3291" s="7">
        <f>IFERROR(VLOOKUP(VALUE(P3291),工作表2!$A:$N,14,1)/50,0)</f>
        <v>1265937.56</v>
      </c>
      <c r="AA3291" s="7">
        <f>IFERROR(VLOOKUP(VALUE(Q3291),工作表2!$A:$N,14,1)/50,0)</f>
        <v>1265937.56</v>
      </c>
      <c r="AB3291" s="7">
        <f>IFERROR(VLOOKUP(VALUE(R3291),工作表2!$A:$N,14,1)/50,0)</f>
        <v>1265937.56</v>
      </c>
      <c r="AC3291" s="7">
        <f>IFERROR(VLOOKUP(VALUE(S3291),工作表2!$A:$N,14,1)/50,0)</f>
        <v>1265937.56</v>
      </c>
      <c r="AD3291" s="7">
        <f>IFERROR(VLOOKUP(VALUE(T3291),工作表2!$A:$N,14,1)/50,0)</f>
        <v>1265937.56</v>
      </c>
      <c r="AE3291" s="7">
        <f>IFERROR(VLOOKUP(VALUE(U3291),工作表2!$A:$N,14,1),0)</f>
        <v>191050496</v>
      </c>
      <c r="AF3291" s="7">
        <f t="shared" si="572"/>
        <v>202443934.03999999</v>
      </c>
    </row>
    <row r="3292" spans="1:32" x14ac:dyDescent="0.15">
      <c r="A3292" s="8">
        <v>103288</v>
      </c>
      <c r="B3292" s="3" t="s">
        <v>11959</v>
      </c>
      <c r="C3292" t="s">
        <v>11960</v>
      </c>
      <c r="D3292" t="s">
        <v>11961</v>
      </c>
      <c r="E3292" t="s">
        <v>11991</v>
      </c>
      <c r="F3292" t="s">
        <v>11970</v>
      </c>
      <c r="G3292" t="s">
        <v>11971</v>
      </c>
      <c r="H3292" t="s">
        <v>11983</v>
      </c>
      <c r="I3292" t="s">
        <v>11987</v>
      </c>
      <c r="J3292" t="s">
        <v>11989</v>
      </c>
      <c r="K3292" t="s">
        <v>11992</v>
      </c>
      <c r="L3292">
        <f t="shared" si="562"/>
        <v>100986</v>
      </c>
      <c r="M3292">
        <f t="shared" si="563"/>
        <v>100985</v>
      </c>
      <c r="N3292">
        <f t="shared" si="564"/>
        <v>100985</v>
      </c>
      <c r="O3292">
        <f t="shared" si="565"/>
        <v>100985</v>
      </c>
      <c r="P3292">
        <f t="shared" si="566"/>
        <v>100986</v>
      </c>
      <c r="Q3292">
        <f t="shared" si="567"/>
        <v>100986</v>
      </c>
      <c r="R3292">
        <f t="shared" si="568"/>
        <v>100985</v>
      </c>
      <c r="S3292">
        <f t="shared" si="569"/>
        <v>100985</v>
      </c>
      <c r="T3292">
        <f t="shared" si="570"/>
        <v>100987</v>
      </c>
      <c r="U3292">
        <f t="shared" si="571"/>
        <v>203289</v>
      </c>
      <c r="V3292" s="7">
        <f>IFERROR(VLOOKUP(VALUE(L3292),工作表2!$A:$N,14,1)/50,0)</f>
        <v>1265937.56</v>
      </c>
      <c r="W3292" s="7">
        <f>IFERROR(VLOOKUP(VALUE(M3292),工作表2!$A:$N,14,1)/50,0)</f>
        <v>1265937.56</v>
      </c>
      <c r="X3292" s="7">
        <f>IFERROR(VLOOKUP(VALUE(N3292),工作表2!$A:$N,14,1)/50,0)</f>
        <v>1265937.56</v>
      </c>
      <c r="Y3292" s="7">
        <f>IFERROR(VLOOKUP(VALUE(O3292),工作表2!$A:$N,14,1)/50,0)</f>
        <v>1265937.56</v>
      </c>
      <c r="Z3292" s="7">
        <f>IFERROR(VLOOKUP(VALUE(P3292),工作表2!$A:$N,14,1)/50,0)</f>
        <v>1265937.56</v>
      </c>
      <c r="AA3292" s="7">
        <f>IFERROR(VLOOKUP(VALUE(Q3292),工作表2!$A:$N,14,1)/50,0)</f>
        <v>1265937.56</v>
      </c>
      <c r="AB3292" s="7">
        <f>IFERROR(VLOOKUP(VALUE(R3292),工作表2!$A:$N,14,1)/50,0)</f>
        <v>1265937.56</v>
      </c>
      <c r="AC3292" s="7">
        <f>IFERROR(VLOOKUP(VALUE(S3292),工作表2!$A:$N,14,1)/50,0)</f>
        <v>1265937.56</v>
      </c>
      <c r="AD3292" s="7">
        <f>IFERROR(VLOOKUP(VALUE(T3292),工作表2!$A:$N,14,1)/50,0)</f>
        <v>1265937.56</v>
      </c>
      <c r="AE3292" s="7">
        <f>IFERROR(VLOOKUP(VALUE(U3292),工作表2!$A:$N,14,1),0)</f>
        <v>191793478</v>
      </c>
      <c r="AF3292" s="7">
        <f t="shared" si="572"/>
        <v>203186916.03999999</v>
      </c>
    </row>
    <row r="3293" spans="1:32" x14ac:dyDescent="0.15">
      <c r="A3293" s="8">
        <v>103289</v>
      </c>
      <c r="B3293" s="3" t="s">
        <v>11959</v>
      </c>
      <c r="C3293" t="s">
        <v>11969</v>
      </c>
      <c r="D3293" t="s">
        <v>11961</v>
      </c>
      <c r="E3293" t="s">
        <v>11991</v>
      </c>
      <c r="F3293" t="s">
        <v>11976</v>
      </c>
      <c r="G3293" t="s">
        <v>11982</v>
      </c>
      <c r="H3293" t="s">
        <v>11972</v>
      </c>
      <c r="I3293" t="s">
        <v>11966</v>
      </c>
      <c r="J3293" t="s">
        <v>11989</v>
      </c>
      <c r="K3293" t="s">
        <v>11993</v>
      </c>
      <c r="L3293">
        <f t="shared" si="562"/>
        <v>100986</v>
      </c>
      <c r="M3293">
        <f t="shared" si="563"/>
        <v>100986</v>
      </c>
      <c r="N3293">
        <f t="shared" si="564"/>
        <v>100985</v>
      </c>
      <c r="O3293">
        <f t="shared" si="565"/>
        <v>100985</v>
      </c>
      <c r="P3293">
        <f t="shared" si="566"/>
        <v>100985</v>
      </c>
      <c r="Q3293">
        <f t="shared" si="567"/>
        <v>100985</v>
      </c>
      <c r="R3293">
        <f t="shared" si="568"/>
        <v>100986</v>
      </c>
      <c r="S3293">
        <f t="shared" si="569"/>
        <v>100986</v>
      </c>
      <c r="T3293">
        <f t="shared" si="570"/>
        <v>100987</v>
      </c>
      <c r="U3293">
        <f t="shared" si="571"/>
        <v>203290</v>
      </c>
      <c r="V3293" s="7">
        <f>IFERROR(VLOOKUP(VALUE(L3293),工作表2!$A:$N,14,1)/50,0)</f>
        <v>1265937.56</v>
      </c>
      <c r="W3293" s="7">
        <f>IFERROR(VLOOKUP(VALUE(M3293),工作表2!$A:$N,14,1)/50,0)</f>
        <v>1265937.56</v>
      </c>
      <c r="X3293" s="7">
        <f>IFERROR(VLOOKUP(VALUE(N3293),工作表2!$A:$N,14,1)/50,0)</f>
        <v>1265937.56</v>
      </c>
      <c r="Y3293" s="7">
        <f>IFERROR(VLOOKUP(VALUE(O3293),工作表2!$A:$N,14,1)/50,0)</f>
        <v>1265937.56</v>
      </c>
      <c r="Z3293" s="7">
        <f>IFERROR(VLOOKUP(VALUE(P3293),工作表2!$A:$N,14,1)/50,0)</f>
        <v>1265937.56</v>
      </c>
      <c r="AA3293" s="7">
        <f>IFERROR(VLOOKUP(VALUE(Q3293),工作表2!$A:$N,14,1)/50,0)</f>
        <v>1265937.56</v>
      </c>
      <c r="AB3293" s="7">
        <f>IFERROR(VLOOKUP(VALUE(R3293),工作表2!$A:$N,14,1)/50,0)</f>
        <v>1265937.56</v>
      </c>
      <c r="AC3293" s="7">
        <f>IFERROR(VLOOKUP(VALUE(S3293),工作表2!$A:$N,14,1)/50,0)</f>
        <v>1265937.56</v>
      </c>
      <c r="AD3293" s="7">
        <f>IFERROR(VLOOKUP(VALUE(T3293),工作表2!$A:$N,14,1)/50,0)</f>
        <v>1265937.56</v>
      </c>
      <c r="AE3293" s="7">
        <f>IFERROR(VLOOKUP(VALUE(U3293),工作表2!$A:$N,14,1),0)</f>
        <v>192798450</v>
      </c>
      <c r="AF3293" s="7">
        <f t="shared" si="572"/>
        <v>204191888.03999999</v>
      </c>
    </row>
    <row r="3294" spans="1:32" x14ac:dyDescent="0.15">
      <c r="A3294" s="8">
        <v>103290</v>
      </c>
      <c r="B3294" s="3" t="s">
        <v>11994</v>
      </c>
      <c r="C3294" t="s">
        <v>11995</v>
      </c>
      <c r="D3294" t="s">
        <v>11996</v>
      </c>
      <c r="E3294" t="s">
        <v>11997</v>
      </c>
      <c r="F3294" t="s">
        <v>11998</v>
      </c>
      <c r="G3294" t="s">
        <v>11999</v>
      </c>
      <c r="H3294" t="s">
        <v>12000</v>
      </c>
      <c r="I3294" t="s">
        <v>12001</v>
      </c>
      <c r="J3294" t="s">
        <v>12002</v>
      </c>
      <c r="K3294" t="s">
        <v>12003</v>
      </c>
      <c r="L3294">
        <f t="shared" si="562"/>
        <v>100988</v>
      </c>
      <c r="M3294">
        <f t="shared" si="563"/>
        <v>100990</v>
      </c>
      <c r="N3294">
        <f t="shared" si="564"/>
        <v>100990</v>
      </c>
      <c r="O3294">
        <f t="shared" si="565"/>
        <v>100990</v>
      </c>
      <c r="P3294">
        <f t="shared" si="566"/>
        <v>100988</v>
      </c>
      <c r="Q3294">
        <f t="shared" si="567"/>
        <v>100988</v>
      </c>
      <c r="R3294">
        <f t="shared" si="568"/>
        <v>100988</v>
      </c>
      <c r="S3294">
        <f t="shared" si="569"/>
        <v>100988</v>
      </c>
      <c r="T3294">
        <f t="shared" si="570"/>
        <v>100989</v>
      </c>
      <c r="U3294">
        <f t="shared" si="571"/>
        <v>203291</v>
      </c>
      <c r="V3294" s="7">
        <f>IFERROR(VLOOKUP(VALUE(L3294),工作表2!$A:$N,14,1)/50,0)</f>
        <v>1274852.23</v>
      </c>
      <c r="W3294" s="7">
        <f>IFERROR(VLOOKUP(VALUE(M3294),工作表2!$A:$N,14,1)/50,0)</f>
        <v>1274852.23</v>
      </c>
      <c r="X3294" s="7">
        <f>IFERROR(VLOOKUP(VALUE(N3294),工作表2!$A:$N,14,1)/50,0)</f>
        <v>1274852.23</v>
      </c>
      <c r="Y3294" s="7">
        <f>IFERROR(VLOOKUP(VALUE(O3294),工作表2!$A:$N,14,1)/50,0)</f>
        <v>1274852.23</v>
      </c>
      <c r="Z3294" s="7">
        <f>IFERROR(VLOOKUP(VALUE(P3294),工作表2!$A:$N,14,1)/50,0)</f>
        <v>1274852.23</v>
      </c>
      <c r="AA3294" s="7">
        <f>IFERROR(VLOOKUP(VALUE(Q3294),工作表2!$A:$N,14,1)/50,0)</f>
        <v>1274852.23</v>
      </c>
      <c r="AB3294" s="7">
        <f>IFERROR(VLOOKUP(VALUE(R3294),工作表2!$A:$N,14,1)/50,0)</f>
        <v>1274852.23</v>
      </c>
      <c r="AC3294" s="7">
        <f>IFERROR(VLOOKUP(VALUE(S3294),工作表2!$A:$N,14,1)/50,0)</f>
        <v>1274852.23</v>
      </c>
      <c r="AD3294" s="7">
        <f>IFERROR(VLOOKUP(VALUE(T3294),工作表2!$A:$N,14,1)/50,0)</f>
        <v>1274852.23</v>
      </c>
      <c r="AE3294" s="7">
        <f>IFERROR(VLOOKUP(VALUE(U3294),工作表2!$A:$N,14,1),0)</f>
        <v>189947194</v>
      </c>
      <c r="AF3294" s="7">
        <f t="shared" si="572"/>
        <v>201420864.06999999</v>
      </c>
    </row>
    <row r="3295" spans="1:32" x14ac:dyDescent="0.15">
      <c r="A3295" s="8">
        <v>103291</v>
      </c>
      <c r="B3295" s="3" t="s">
        <v>12004</v>
      </c>
      <c r="C3295" t="s">
        <v>11995</v>
      </c>
      <c r="D3295" t="s">
        <v>12005</v>
      </c>
      <c r="E3295" t="s">
        <v>11997</v>
      </c>
      <c r="F3295" t="s">
        <v>12006</v>
      </c>
      <c r="G3295" t="s">
        <v>12007</v>
      </c>
      <c r="H3295" t="s">
        <v>12000</v>
      </c>
      <c r="I3295" t="s">
        <v>12008</v>
      </c>
      <c r="J3295" t="s">
        <v>12009</v>
      </c>
      <c r="K3295" t="s">
        <v>12010</v>
      </c>
      <c r="L3295">
        <f t="shared" si="562"/>
        <v>100989</v>
      </c>
      <c r="M3295">
        <f t="shared" si="563"/>
        <v>100990</v>
      </c>
      <c r="N3295">
        <f t="shared" si="564"/>
        <v>100989</v>
      </c>
      <c r="O3295">
        <f t="shared" si="565"/>
        <v>100990</v>
      </c>
      <c r="P3295">
        <f t="shared" si="566"/>
        <v>100989</v>
      </c>
      <c r="Q3295">
        <f t="shared" si="567"/>
        <v>100989</v>
      </c>
      <c r="R3295">
        <f t="shared" si="568"/>
        <v>100988</v>
      </c>
      <c r="S3295">
        <f t="shared" si="569"/>
        <v>100989</v>
      </c>
      <c r="T3295">
        <f t="shared" si="570"/>
        <v>100990</v>
      </c>
      <c r="U3295">
        <f t="shared" si="571"/>
        <v>203292</v>
      </c>
      <c r="V3295" s="7">
        <f>IFERROR(VLOOKUP(VALUE(L3295),工作表2!$A:$N,14,1)/50,0)</f>
        <v>1274852.23</v>
      </c>
      <c r="W3295" s="7">
        <f>IFERROR(VLOOKUP(VALUE(M3295),工作表2!$A:$N,14,1)/50,0)</f>
        <v>1274852.23</v>
      </c>
      <c r="X3295" s="7">
        <f>IFERROR(VLOOKUP(VALUE(N3295),工作表2!$A:$N,14,1)/50,0)</f>
        <v>1274852.23</v>
      </c>
      <c r="Y3295" s="7">
        <f>IFERROR(VLOOKUP(VALUE(O3295),工作表2!$A:$N,14,1)/50,0)</f>
        <v>1274852.23</v>
      </c>
      <c r="Z3295" s="7">
        <f>IFERROR(VLOOKUP(VALUE(P3295),工作表2!$A:$N,14,1)/50,0)</f>
        <v>1274852.23</v>
      </c>
      <c r="AA3295" s="7">
        <f>IFERROR(VLOOKUP(VALUE(Q3295),工作表2!$A:$N,14,1)/50,0)</f>
        <v>1274852.23</v>
      </c>
      <c r="AB3295" s="7">
        <f>IFERROR(VLOOKUP(VALUE(R3295),工作表2!$A:$N,14,1)/50,0)</f>
        <v>1274852.23</v>
      </c>
      <c r="AC3295" s="7">
        <f>IFERROR(VLOOKUP(VALUE(S3295),工作表2!$A:$N,14,1)/50,0)</f>
        <v>1274852.23</v>
      </c>
      <c r="AD3295" s="7">
        <f>IFERROR(VLOOKUP(VALUE(T3295),工作表2!$A:$N,14,1)/50,0)</f>
        <v>1274852.23</v>
      </c>
      <c r="AE3295" s="7">
        <f>IFERROR(VLOOKUP(VALUE(U3295),工作表2!$A:$N,14,1),0)</f>
        <v>190035951.5</v>
      </c>
      <c r="AF3295" s="7">
        <f t="shared" si="572"/>
        <v>201509621.56999999</v>
      </c>
    </row>
    <row r="3296" spans="1:32" x14ac:dyDescent="0.15">
      <c r="A3296" s="8">
        <v>103292</v>
      </c>
      <c r="B3296" s="3" t="s">
        <v>12004</v>
      </c>
      <c r="C3296" t="s">
        <v>12011</v>
      </c>
      <c r="D3296" t="s">
        <v>12005</v>
      </c>
      <c r="E3296" t="s">
        <v>11997</v>
      </c>
      <c r="F3296" t="s">
        <v>12006</v>
      </c>
      <c r="G3296" t="s">
        <v>12012</v>
      </c>
      <c r="H3296" t="s">
        <v>12000</v>
      </c>
      <c r="I3296" t="s">
        <v>12008</v>
      </c>
      <c r="J3296" t="s">
        <v>12009</v>
      </c>
      <c r="K3296" t="s">
        <v>12013</v>
      </c>
      <c r="L3296">
        <f t="shared" si="562"/>
        <v>100989</v>
      </c>
      <c r="M3296">
        <f t="shared" si="563"/>
        <v>100989</v>
      </c>
      <c r="N3296">
        <f t="shared" si="564"/>
        <v>100989</v>
      </c>
      <c r="O3296">
        <f t="shared" si="565"/>
        <v>100990</v>
      </c>
      <c r="P3296">
        <f t="shared" si="566"/>
        <v>100989</v>
      </c>
      <c r="Q3296">
        <f t="shared" si="567"/>
        <v>100990</v>
      </c>
      <c r="R3296">
        <f t="shared" si="568"/>
        <v>100988</v>
      </c>
      <c r="S3296">
        <f t="shared" si="569"/>
        <v>100989</v>
      </c>
      <c r="T3296">
        <f t="shared" si="570"/>
        <v>100990</v>
      </c>
      <c r="U3296">
        <f t="shared" si="571"/>
        <v>203293</v>
      </c>
      <c r="V3296" s="7">
        <f>IFERROR(VLOOKUP(VALUE(L3296),工作表2!$A:$N,14,1)/50,0)</f>
        <v>1274852.23</v>
      </c>
      <c r="W3296" s="7">
        <f>IFERROR(VLOOKUP(VALUE(M3296),工作表2!$A:$N,14,1)/50,0)</f>
        <v>1274852.23</v>
      </c>
      <c r="X3296" s="7">
        <f>IFERROR(VLOOKUP(VALUE(N3296),工作表2!$A:$N,14,1)/50,0)</f>
        <v>1274852.23</v>
      </c>
      <c r="Y3296" s="7">
        <f>IFERROR(VLOOKUP(VALUE(O3296),工作表2!$A:$N,14,1)/50,0)</f>
        <v>1274852.23</v>
      </c>
      <c r="Z3296" s="7">
        <f>IFERROR(VLOOKUP(VALUE(P3296),工作表2!$A:$N,14,1)/50,0)</f>
        <v>1274852.23</v>
      </c>
      <c r="AA3296" s="7">
        <f>IFERROR(VLOOKUP(VALUE(Q3296),工作表2!$A:$N,14,1)/50,0)</f>
        <v>1274852.23</v>
      </c>
      <c r="AB3296" s="7">
        <f>IFERROR(VLOOKUP(VALUE(R3296),工作表2!$A:$N,14,1)/50,0)</f>
        <v>1274852.23</v>
      </c>
      <c r="AC3296" s="7">
        <f>IFERROR(VLOOKUP(VALUE(S3296),工作表2!$A:$N,14,1)/50,0)</f>
        <v>1274852.23</v>
      </c>
      <c r="AD3296" s="7">
        <f>IFERROR(VLOOKUP(VALUE(T3296),工作表2!$A:$N,14,1)/50,0)</f>
        <v>1274852.23</v>
      </c>
      <c r="AE3296" s="7">
        <f>IFERROR(VLOOKUP(VALUE(U3296),工作表2!$A:$N,14,1),0)</f>
        <v>190124741.5</v>
      </c>
      <c r="AF3296" s="7">
        <f t="shared" si="572"/>
        <v>201598411.56999999</v>
      </c>
    </row>
    <row r="3297" spans="1:32" x14ac:dyDescent="0.15">
      <c r="A3297" s="8">
        <v>103293</v>
      </c>
      <c r="B3297" s="3" t="s">
        <v>12014</v>
      </c>
      <c r="C3297" t="s">
        <v>12011</v>
      </c>
      <c r="D3297" t="s">
        <v>12015</v>
      </c>
      <c r="E3297" t="s">
        <v>11997</v>
      </c>
      <c r="F3297" t="s">
        <v>12016</v>
      </c>
      <c r="G3297" t="s">
        <v>11999</v>
      </c>
      <c r="H3297" t="s">
        <v>12000</v>
      </c>
      <c r="I3297" t="s">
        <v>12008</v>
      </c>
      <c r="J3297" t="s">
        <v>12017</v>
      </c>
      <c r="K3297" t="s">
        <v>12018</v>
      </c>
      <c r="L3297">
        <f t="shared" si="562"/>
        <v>100990</v>
      </c>
      <c r="M3297">
        <f t="shared" si="563"/>
        <v>100989</v>
      </c>
      <c r="N3297">
        <f t="shared" si="564"/>
        <v>100988</v>
      </c>
      <c r="O3297">
        <f t="shared" si="565"/>
        <v>100990</v>
      </c>
      <c r="P3297">
        <f t="shared" si="566"/>
        <v>100990</v>
      </c>
      <c r="Q3297">
        <f t="shared" si="567"/>
        <v>100988</v>
      </c>
      <c r="R3297">
        <f t="shared" si="568"/>
        <v>100988</v>
      </c>
      <c r="S3297">
        <f t="shared" si="569"/>
        <v>100989</v>
      </c>
      <c r="T3297">
        <f t="shared" si="570"/>
        <v>100988</v>
      </c>
      <c r="U3297">
        <f t="shared" si="571"/>
        <v>203294</v>
      </c>
      <c r="V3297" s="7">
        <f>IFERROR(VLOOKUP(VALUE(L3297),工作表2!$A:$N,14,1)/50,0)</f>
        <v>1274852.23</v>
      </c>
      <c r="W3297" s="7">
        <f>IFERROR(VLOOKUP(VALUE(M3297),工作表2!$A:$N,14,1)/50,0)</f>
        <v>1274852.23</v>
      </c>
      <c r="X3297" s="7">
        <f>IFERROR(VLOOKUP(VALUE(N3297),工作表2!$A:$N,14,1)/50,0)</f>
        <v>1274852.23</v>
      </c>
      <c r="Y3297" s="7">
        <f>IFERROR(VLOOKUP(VALUE(O3297),工作表2!$A:$N,14,1)/50,0)</f>
        <v>1274852.23</v>
      </c>
      <c r="Z3297" s="7">
        <f>IFERROR(VLOOKUP(VALUE(P3297),工作表2!$A:$N,14,1)/50,0)</f>
        <v>1274852.23</v>
      </c>
      <c r="AA3297" s="7">
        <f>IFERROR(VLOOKUP(VALUE(Q3297),工作表2!$A:$N,14,1)/50,0)</f>
        <v>1274852.23</v>
      </c>
      <c r="AB3297" s="7">
        <f>IFERROR(VLOOKUP(VALUE(R3297),工作表2!$A:$N,14,1)/50,0)</f>
        <v>1274852.23</v>
      </c>
      <c r="AC3297" s="7">
        <f>IFERROR(VLOOKUP(VALUE(S3297),工作表2!$A:$N,14,1)/50,0)</f>
        <v>1274852.23</v>
      </c>
      <c r="AD3297" s="7">
        <f>IFERROR(VLOOKUP(VALUE(T3297),工作表2!$A:$N,14,1)/50,0)</f>
        <v>1274852.23</v>
      </c>
      <c r="AE3297" s="7">
        <f>IFERROR(VLOOKUP(VALUE(U3297),工作表2!$A:$N,14,1),0)</f>
        <v>193494896.5</v>
      </c>
      <c r="AF3297" s="7">
        <f t="shared" si="572"/>
        <v>204968566.56999999</v>
      </c>
    </row>
    <row r="3298" spans="1:32" x14ac:dyDescent="0.15">
      <c r="A3298" s="8">
        <v>103294</v>
      </c>
      <c r="B3298" s="3" t="s">
        <v>11994</v>
      </c>
      <c r="C3298" t="s">
        <v>12011</v>
      </c>
      <c r="D3298" t="s">
        <v>12005</v>
      </c>
      <c r="E3298" t="s">
        <v>11997</v>
      </c>
      <c r="F3298" t="s">
        <v>12016</v>
      </c>
      <c r="G3298" t="s">
        <v>12007</v>
      </c>
      <c r="H3298" t="s">
        <v>12019</v>
      </c>
      <c r="I3298" t="s">
        <v>12001</v>
      </c>
      <c r="J3298" t="s">
        <v>12009</v>
      </c>
      <c r="K3298" t="s">
        <v>12020</v>
      </c>
      <c r="L3298">
        <f t="shared" si="562"/>
        <v>100988</v>
      </c>
      <c r="M3298">
        <f t="shared" si="563"/>
        <v>100989</v>
      </c>
      <c r="N3298">
        <f t="shared" si="564"/>
        <v>100989</v>
      </c>
      <c r="O3298">
        <f t="shared" si="565"/>
        <v>100990</v>
      </c>
      <c r="P3298">
        <f t="shared" si="566"/>
        <v>100990</v>
      </c>
      <c r="Q3298">
        <f t="shared" si="567"/>
        <v>100989</v>
      </c>
      <c r="R3298">
        <f t="shared" si="568"/>
        <v>100989</v>
      </c>
      <c r="S3298">
        <f t="shared" si="569"/>
        <v>100988</v>
      </c>
      <c r="T3298">
        <f t="shared" si="570"/>
        <v>100990</v>
      </c>
      <c r="U3298">
        <f t="shared" si="571"/>
        <v>203295</v>
      </c>
      <c r="V3298" s="7">
        <f>IFERROR(VLOOKUP(VALUE(L3298),工作表2!$A:$N,14,1)/50,0)</f>
        <v>1274852.23</v>
      </c>
      <c r="W3298" s="7">
        <f>IFERROR(VLOOKUP(VALUE(M3298),工作表2!$A:$N,14,1)/50,0)</f>
        <v>1274852.23</v>
      </c>
      <c r="X3298" s="7">
        <f>IFERROR(VLOOKUP(VALUE(N3298),工作表2!$A:$N,14,1)/50,0)</f>
        <v>1274852.23</v>
      </c>
      <c r="Y3298" s="7">
        <f>IFERROR(VLOOKUP(VALUE(O3298),工作表2!$A:$N,14,1)/50,0)</f>
        <v>1274852.23</v>
      </c>
      <c r="Z3298" s="7">
        <f>IFERROR(VLOOKUP(VALUE(P3298),工作表2!$A:$N,14,1)/50,0)</f>
        <v>1274852.23</v>
      </c>
      <c r="AA3298" s="7">
        <f>IFERROR(VLOOKUP(VALUE(Q3298),工作表2!$A:$N,14,1)/50,0)</f>
        <v>1274852.23</v>
      </c>
      <c r="AB3298" s="7">
        <f>IFERROR(VLOOKUP(VALUE(R3298),工作表2!$A:$N,14,1)/50,0)</f>
        <v>1274852.23</v>
      </c>
      <c r="AC3298" s="7">
        <f>IFERROR(VLOOKUP(VALUE(S3298),工作表2!$A:$N,14,1)/50,0)</f>
        <v>1274852.23</v>
      </c>
      <c r="AD3298" s="7">
        <f>IFERROR(VLOOKUP(VALUE(T3298),工作表2!$A:$N,14,1)/50,0)</f>
        <v>1274852.23</v>
      </c>
      <c r="AE3298" s="7">
        <f>IFERROR(VLOOKUP(VALUE(U3298),工作表2!$A:$N,14,1),0)</f>
        <v>190302418</v>
      </c>
      <c r="AF3298" s="7">
        <f t="shared" si="572"/>
        <v>201776088.06999999</v>
      </c>
    </row>
    <row r="3299" spans="1:32" x14ac:dyDescent="0.15">
      <c r="A3299" s="8">
        <v>103295</v>
      </c>
      <c r="B3299" s="3" t="s">
        <v>12004</v>
      </c>
      <c r="C3299" t="s">
        <v>12021</v>
      </c>
      <c r="D3299" t="s">
        <v>12005</v>
      </c>
      <c r="E3299" t="s">
        <v>12022</v>
      </c>
      <c r="F3299" t="s">
        <v>11998</v>
      </c>
      <c r="G3299" t="s">
        <v>12007</v>
      </c>
      <c r="H3299" t="s">
        <v>12000</v>
      </c>
      <c r="I3299" t="s">
        <v>12001</v>
      </c>
      <c r="J3299" t="s">
        <v>12017</v>
      </c>
      <c r="K3299" t="s">
        <v>12023</v>
      </c>
      <c r="L3299">
        <f t="shared" si="562"/>
        <v>100989</v>
      </c>
      <c r="M3299">
        <f t="shared" si="563"/>
        <v>100988</v>
      </c>
      <c r="N3299">
        <f t="shared" si="564"/>
        <v>100989</v>
      </c>
      <c r="O3299">
        <f t="shared" si="565"/>
        <v>100989</v>
      </c>
      <c r="P3299">
        <f t="shared" si="566"/>
        <v>100988</v>
      </c>
      <c r="Q3299">
        <f t="shared" si="567"/>
        <v>100989</v>
      </c>
      <c r="R3299">
        <f t="shared" si="568"/>
        <v>100988</v>
      </c>
      <c r="S3299">
        <f t="shared" si="569"/>
        <v>100988</v>
      </c>
      <c r="T3299">
        <f t="shared" si="570"/>
        <v>100988</v>
      </c>
      <c r="U3299">
        <f t="shared" si="571"/>
        <v>203296</v>
      </c>
      <c r="V3299" s="7">
        <f>IFERROR(VLOOKUP(VALUE(L3299),工作表2!$A:$N,14,1)/50,0)</f>
        <v>1274852.23</v>
      </c>
      <c r="W3299" s="7">
        <f>IFERROR(VLOOKUP(VALUE(M3299),工作表2!$A:$N,14,1)/50,0)</f>
        <v>1274852.23</v>
      </c>
      <c r="X3299" s="7">
        <f>IFERROR(VLOOKUP(VALUE(N3299),工作表2!$A:$N,14,1)/50,0)</f>
        <v>1274852.23</v>
      </c>
      <c r="Y3299" s="7">
        <f>IFERROR(VLOOKUP(VALUE(O3299),工作表2!$A:$N,14,1)/50,0)</f>
        <v>1274852.23</v>
      </c>
      <c r="Z3299" s="7">
        <f>IFERROR(VLOOKUP(VALUE(P3299),工作表2!$A:$N,14,1)/50,0)</f>
        <v>1274852.23</v>
      </c>
      <c r="AA3299" s="7">
        <f>IFERROR(VLOOKUP(VALUE(Q3299),工作表2!$A:$N,14,1)/50,0)</f>
        <v>1274852.23</v>
      </c>
      <c r="AB3299" s="7">
        <f>IFERROR(VLOOKUP(VALUE(R3299),工作表2!$A:$N,14,1)/50,0)</f>
        <v>1274852.23</v>
      </c>
      <c r="AC3299" s="7">
        <f>IFERROR(VLOOKUP(VALUE(S3299),工作表2!$A:$N,14,1)/50,0)</f>
        <v>1274852.23</v>
      </c>
      <c r="AD3299" s="7">
        <f>IFERROR(VLOOKUP(VALUE(T3299),工作表2!$A:$N,14,1)/50,0)</f>
        <v>1274852.23</v>
      </c>
      <c r="AE3299" s="7">
        <f>IFERROR(VLOOKUP(VALUE(U3299),工作表2!$A:$N,14,1),0)</f>
        <v>190391305</v>
      </c>
      <c r="AF3299" s="7">
        <f t="shared" si="572"/>
        <v>201864975.06999999</v>
      </c>
    </row>
    <row r="3300" spans="1:32" x14ac:dyDescent="0.15">
      <c r="A3300" s="8">
        <v>103296</v>
      </c>
      <c r="B3300" s="3" t="s">
        <v>12014</v>
      </c>
      <c r="C3300" t="s">
        <v>12021</v>
      </c>
      <c r="D3300" t="s">
        <v>12015</v>
      </c>
      <c r="E3300" t="s">
        <v>12024</v>
      </c>
      <c r="F3300" t="s">
        <v>12016</v>
      </c>
      <c r="G3300" t="s">
        <v>11999</v>
      </c>
      <c r="H3300" t="s">
        <v>12000</v>
      </c>
      <c r="I3300" t="s">
        <v>12008</v>
      </c>
      <c r="J3300" t="s">
        <v>12002</v>
      </c>
      <c r="K3300" t="s">
        <v>12025</v>
      </c>
      <c r="L3300">
        <f t="shared" si="562"/>
        <v>100990</v>
      </c>
      <c r="M3300">
        <f t="shared" si="563"/>
        <v>100988</v>
      </c>
      <c r="N3300">
        <f t="shared" si="564"/>
        <v>100988</v>
      </c>
      <c r="O3300">
        <f t="shared" si="565"/>
        <v>100988</v>
      </c>
      <c r="P3300">
        <f t="shared" si="566"/>
        <v>100990</v>
      </c>
      <c r="Q3300">
        <f t="shared" si="567"/>
        <v>100988</v>
      </c>
      <c r="R3300">
        <f t="shared" si="568"/>
        <v>100988</v>
      </c>
      <c r="S3300">
        <f t="shared" si="569"/>
        <v>100989</v>
      </c>
      <c r="T3300">
        <f t="shared" si="570"/>
        <v>100989</v>
      </c>
      <c r="U3300">
        <f t="shared" si="571"/>
        <v>203297</v>
      </c>
      <c r="V3300" s="7">
        <f>IFERROR(VLOOKUP(VALUE(L3300),工作表2!$A:$N,14,1)/50,0)</f>
        <v>1274852.23</v>
      </c>
      <c r="W3300" s="7">
        <f>IFERROR(VLOOKUP(VALUE(M3300),工作表2!$A:$N,14,1)/50,0)</f>
        <v>1274852.23</v>
      </c>
      <c r="X3300" s="7">
        <f>IFERROR(VLOOKUP(VALUE(N3300),工作表2!$A:$N,14,1)/50,0)</f>
        <v>1274852.23</v>
      </c>
      <c r="Y3300" s="7">
        <f>IFERROR(VLOOKUP(VALUE(O3300),工作表2!$A:$N,14,1)/50,0)</f>
        <v>1274852.23</v>
      </c>
      <c r="Z3300" s="7">
        <f>IFERROR(VLOOKUP(VALUE(P3300),工作表2!$A:$N,14,1)/50,0)</f>
        <v>1274852.23</v>
      </c>
      <c r="AA3300" s="7">
        <f>IFERROR(VLOOKUP(VALUE(Q3300),工作表2!$A:$N,14,1)/50,0)</f>
        <v>1274852.23</v>
      </c>
      <c r="AB3300" s="7">
        <f>IFERROR(VLOOKUP(VALUE(R3300),工作表2!$A:$N,14,1)/50,0)</f>
        <v>1274852.23</v>
      </c>
      <c r="AC3300" s="7">
        <f>IFERROR(VLOOKUP(VALUE(S3300),工作表2!$A:$N,14,1)/50,0)</f>
        <v>1274852.23</v>
      </c>
      <c r="AD3300" s="7">
        <f>IFERROR(VLOOKUP(VALUE(T3300),工作表2!$A:$N,14,1)/50,0)</f>
        <v>1274852.23</v>
      </c>
      <c r="AE3300" s="7">
        <f>IFERROR(VLOOKUP(VALUE(U3300),工作表2!$A:$N,14,1),0)</f>
        <v>193764986</v>
      </c>
      <c r="AF3300" s="7">
        <f t="shared" si="572"/>
        <v>205238656.06999999</v>
      </c>
    </row>
    <row r="3301" spans="1:32" x14ac:dyDescent="0.15">
      <c r="A3301" s="8">
        <v>103297</v>
      </c>
      <c r="B3301" s="3" t="s">
        <v>12014</v>
      </c>
      <c r="C3301" t="s">
        <v>12021</v>
      </c>
      <c r="D3301" t="s">
        <v>12015</v>
      </c>
      <c r="E3301" t="s">
        <v>12024</v>
      </c>
      <c r="F3301" t="s">
        <v>11998</v>
      </c>
      <c r="G3301" t="s">
        <v>12012</v>
      </c>
      <c r="H3301" t="s">
        <v>12026</v>
      </c>
      <c r="I3301" t="s">
        <v>12027</v>
      </c>
      <c r="J3301" t="s">
        <v>12017</v>
      </c>
      <c r="K3301" t="s">
        <v>12028</v>
      </c>
      <c r="L3301">
        <f t="shared" si="562"/>
        <v>100990</v>
      </c>
      <c r="M3301">
        <f t="shared" si="563"/>
        <v>100988</v>
      </c>
      <c r="N3301">
        <f t="shared" si="564"/>
        <v>100988</v>
      </c>
      <c r="O3301">
        <f t="shared" si="565"/>
        <v>100988</v>
      </c>
      <c r="P3301">
        <f t="shared" si="566"/>
        <v>100988</v>
      </c>
      <c r="Q3301">
        <f t="shared" si="567"/>
        <v>100990</v>
      </c>
      <c r="R3301">
        <f t="shared" si="568"/>
        <v>100990</v>
      </c>
      <c r="S3301">
        <f t="shared" si="569"/>
        <v>100990</v>
      </c>
      <c r="T3301">
        <f t="shared" si="570"/>
        <v>100988</v>
      </c>
      <c r="U3301">
        <f t="shared" si="571"/>
        <v>203298</v>
      </c>
      <c r="V3301" s="7">
        <f>IFERROR(VLOOKUP(VALUE(L3301),工作表2!$A:$N,14,1)/50,0)</f>
        <v>1274852.23</v>
      </c>
      <c r="W3301" s="7">
        <f>IFERROR(VLOOKUP(VALUE(M3301),工作表2!$A:$N,14,1)/50,0)</f>
        <v>1274852.23</v>
      </c>
      <c r="X3301" s="7">
        <f>IFERROR(VLOOKUP(VALUE(N3301),工作表2!$A:$N,14,1)/50,0)</f>
        <v>1274852.23</v>
      </c>
      <c r="Y3301" s="7">
        <f>IFERROR(VLOOKUP(VALUE(O3301),工作表2!$A:$N,14,1)/50,0)</f>
        <v>1274852.23</v>
      </c>
      <c r="Z3301" s="7">
        <f>IFERROR(VLOOKUP(VALUE(P3301),工作表2!$A:$N,14,1)/50,0)</f>
        <v>1274852.23</v>
      </c>
      <c r="AA3301" s="7">
        <f>IFERROR(VLOOKUP(VALUE(Q3301),工作表2!$A:$N,14,1)/50,0)</f>
        <v>1274852.23</v>
      </c>
      <c r="AB3301" s="7">
        <f>IFERROR(VLOOKUP(VALUE(R3301),工作表2!$A:$N,14,1)/50,0)</f>
        <v>1274852.23</v>
      </c>
      <c r="AC3301" s="7">
        <f>IFERROR(VLOOKUP(VALUE(S3301),工作表2!$A:$N,14,1)/50,0)</f>
        <v>1274852.23</v>
      </c>
      <c r="AD3301" s="7">
        <f>IFERROR(VLOOKUP(VALUE(T3301),工作表2!$A:$N,14,1)/50,0)</f>
        <v>1274852.23</v>
      </c>
      <c r="AE3301" s="7">
        <f>IFERROR(VLOOKUP(VALUE(U3301),工作表2!$A:$N,14,1),0)</f>
        <v>192277845</v>
      </c>
      <c r="AF3301" s="7">
        <f t="shared" si="572"/>
        <v>203751515.06999999</v>
      </c>
    </row>
    <row r="3302" spans="1:32" x14ac:dyDescent="0.15">
      <c r="A3302" s="8">
        <v>103298</v>
      </c>
      <c r="B3302" s="3" t="s">
        <v>12014</v>
      </c>
      <c r="C3302" t="s">
        <v>12021</v>
      </c>
      <c r="D3302" t="s">
        <v>11996</v>
      </c>
      <c r="E3302" t="s">
        <v>12022</v>
      </c>
      <c r="F3302" t="s">
        <v>12006</v>
      </c>
      <c r="G3302" t="s">
        <v>11999</v>
      </c>
      <c r="H3302" t="s">
        <v>12000</v>
      </c>
      <c r="I3302" t="s">
        <v>12027</v>
      </c>
      <c r="J3302" t="s">
        <v>12009</v>
      </c>
      <c r="K3302" t="s">
        <v>12029</v>
      </c>
      <c r="L3302">
        <f t="shared" si="562"/>
        <v>100990</v>
      </c>
      <c r="M3302">
        <f t="shared" si="563"/>
        <v>100988</v>
      </c>
      <c r="N3302">
        <f t="shared" si="564"/>
        <v>100990</v>
      </c>
      <c r="O3302">
        <f t="shared" si="565"/>
        <v>100989</v>
      </c>
      <c r="P3302">
        <f t="shared" si="566"/>
        <v>100989</v>
      </c>
      <c r="Q3302">
        <f t="shared" si="567"/>
        <v>100988</v>
      </c>
      <c r="R3302">
        <f t="shared" si="568"/>
        <v>100988</v>
      </c>
      <c r="S3302">
        <f t="shared" si="569"/>
        <v>100990</v>
      </c>
      <c r="T3302">
        <f t="shared" si="570"/>
        <v>100990</v>
      </c>
      <c r="U3302">
        <f t="shared" si="571"/>
        <v>203299</v>
      </c>
      <c r="V3302" s="7">
        <f>IFERROR(VLOOKUP(VALUE(L3302),工作表2!$A:$N,14,1)/50,0)</f>
        <v>1274852.23</v>
      </c>
      <c r="W3302" s="7">
        <f>IFERROR(VLOOKUP(VALUE(M3302),工作表2!$A:$N,14,1)/50,0)</f>
        <v>1274852.23</v>
      </c>
      <c r="X3302" s="7">
        <f>IFERROR(VLOOKUP(VALUE(N3302),工作表2!$A:$N,14,1)/50,0)</f>
        <v>1274852.23</v>
      </c>
      <c r="Y3302" s="7">
        <f>IFERROR(VLOOKUP(VALUE(O3302),工作表2!$A:$N,14,1)/50,0)</f>
        <v>1274852.23</v>
      </c>
      <c r="Z3302" s="7">
        <f>IFERROR(VLOOKUP(VALUE(P3302),工作表2!$A:$N,14,1)/50,0)</f>
        <v>1274852.23</v>
      </c>
      <c r="AA3302" s="7">
        <f>IFERROR(VLOOKUP(VALUE(Q3302),工作表2!$A:$N,14,1)/50,0)</f>
        <v>1274852.23</v>
      </c>
      <c r="AB3302" s="7">
        <f>IFERROR(VLOOKUP(VALUE(R3302),工作表2!$A:$N,14,1)/50,0)</f>
        <v>1274852.23</v>
      </c>
      <c r="AC3302" s="7">
        <f>IFERROR(VLOOKUP(VALUE(S3302),工作表2!$A:$N,14,1)/50,0)</f>
        <v>1274852.23</v>
      </c>
      <c r="AD3302" s="7">
        <f>IFERROR(VLOOKUP(VALUE(T3302),工作表2!$A:$N,14,1)/50,0)</f>
        <v>1274852.23</v>
      </c>
      <c r="AE3302" s="7">
        <f>IFERROR(VLOOKUP(VALUE(U3302),工作表2!$A:$N,14,1),0)</f>
        <v>193024833</v>
      </c>
      <c r="AF3302" s="7">
        <f t="shared" si="572"/>
        <v>204498503.06999999</v>
      </c>
    </row>
    <row r="3303" spans="1:32" x14ac:dyDescent="0.15">
      <c r="A3303" s="8">
        <v>103299</v>
      </c>
      <c r="B3303" s="3" t="s">
        <v>12004</v>
      </c>
      <c r="C3303" t="s">
        <v>12021</v>
      </c>
      <c r="D3303" t="s">
        <v>12015</v>
      </c>
      <c r="E3303" t="s">
        <v>12024</v>
      </c>
      <c r="F3303" t="s">
        <v>12016</v>
      </c>
      <c r="G3303" t="s">
        <v>12012</v>
      </c>
      <c r="H3303" t="s">
        <v>12026</v>
      </c>
      <c r="I3303" t="s">
        <v>12001</v>
      </c>
      <c r="J3303" t="s">
        <v>12002</v>
      </c>
      <c r="K3303" t="s">
        <v>12030</v>
      </c>
      <c r="L3303">
        <f t="shared" si="562"/>
        <v>100989</v>
      </c>
      <c r="M3303">
        <f t="shared" si="563"/>
        <v>100988</v>
      </c>
      <c r="N3303">
        <f t="shared" si="564"/>
        <v>100988</v>
      </c>
      <c r="O3303">
        <f t="shared" si="565"/>
        <v>100988</v>
      </c>
      <c r="P3303">
        <f t="shared" si="566"/>
        <v>100990</v>
      </c>
      <c r="Q3303">
        <f t="shared" si="567"/>
        <v>100990</v>
      </c>
      <c r="R3303">
        <f t="shared" si="568"/>
        <v>100990</v>
      </c>
      <c r="S3303">
        <f t="shared" si="569"/>
        <v>100988</v>
      </c>
      <c r="T3303">
        <f t="shared" si="570"/>
        <v>100989</v>
      </c>
      <c r="U3303">
        <f t="shared" si="571"/>
        <v>203300</v>
      </c>
      <c r="V3303" s="7">
        <f>IFERROR(VLOOKUP(VALUE(L3303),工作表2!$A:$N,14,1)/50,0)</f>
        <v>1274852.23</v>
      </c>
      <c r="W3303" s="7">
        <f>IFERROR(VLOOKUP(VALUE(M3303),工作表2!$A:$N,14,1)/50,0)</f>
        <v>1274852.23</v>
      </c>
      <c r="X3303" s="7">
        <f>IFERROR(VLOOKUP(VALUE(N3303),工作表2!$A:$N,14,1)/50,0)</f>
        <v>1274852.23</v>
      </c>
      <c r="Y3303" s="7">
        <f>IFERROR(VLOOKUP(VALUE(O3303),工作表2!$A:$N,14,1)/50,0)</f>
        <v>1274852.23</v>
      </c>
      <c r="Z3303" s="7">
        <f>IFERROR(VLOOKUP(VALUE(P3303),工作表2!$A:$N,14,1)/50,0)</f>
        <v>1274852.23</v>
      </c>
      <c r="AA3303" s="7">
        <f>IFERROR(VLOOKUP(VALUE(Q3303),工作表2!$A:$N,14,1)/50,0)</f>
        <v>1274852.23</v>
      </c>
      <c r="AB3303" s="7">
        <f>IFERROR(VLOOKUP(VALUE(R3303),工作表2!$A:$N,14,1)/50,0)</f>
        <v>1274852.23</v>
      </c>
      <c r="AC3303" s="7">
        <f>IFERROR(VLOOKUP(VALUE(S3303),工作表2!$A:$N,14,1)/50,0)</f>
        <v>1274852.23</v>
      </c>
      <c r="AD3303" s="7">
        <f>IFERROR(VLOOKUP(VALUE(T3303),工作表2!$A:$N,14,1)/50,0)</f>
        <v>1274852.23</v>
      </c>
      <c r="AE3303" s="7">
        <f>IFERROR(VLOOKUP(VALUE(U3303),工作表2!$A:$N,14,1),0)</f>
        <v>194035369</v>
      </c>
      <c r="AF3303" s="7">
        <f t="shared" si="572"/>
        <v>205509039.06999999</v>
      </c>
    </row>
    <row r="3304" spans="1:32" x14ac:dyDescent="0.15">
      <c r="A3304" s="8">
        <v>103300</v>
      </c>
      <c r="B3304" s="3" t="s">
        <v>12031</v>
      </c>
      <c r="C3304" t="s">
        <v>12032</v>
      </c>
      <c r="D3304" t="s">
        <v>12033</v>
      </c>
      <c r="E3304" t="s">
        <v>12034</v>
      </c>
      <c r="F3304" t="s">
        <v>12035</v>
      </c>
      <c r="G3304" t="s">
        <v>12036</v>
      </c>
      <c r="H3304" t="s">
        <v>12037</v>
      </c>
      <c r="I3304" t="s">
        <v>12038</v>
      </c>
      <c r="J3304" t="s">
        <v>12039</v>
      </c>
      <c r="K3304" t="s">
        <v>12040</v>
      </c>
      <c r="L3304">
        <f t="shared" si="562"/>
        <v>100992</v>
      </c>
      <c r="M3304">
        <f t="shared" si="563"/>
        <v>100993</v>
      </c>
      <c r="N3304">
        <f t="shared" si="564"/>
        <v>100991</v>
      </c>
      <c r="O3304">
        <f t="shared" si="565"/>
        <v>100992</v>
      </c>
      <c r="P3304">
        <f t="shared" si="566"/>
        <v>100992</v>
      </c>
      <c r="Q3304">
        <f t="shared" si="567"/>
        <v>100993</v>
      </c>
      <c r="R3304">
        <f t="shared" si="568"/>
        <v>100991</v>
      </c>
      <c r="S3304">
        <f t="shared" si="569"/>
        <v>100991</v>
      </c>
      <c r="T3304">
        <f t="shared" si="570"/>
        <v>100992</v>
      </c>
      <c r="U3304">
        <f t="shared" si="571"/>
        <v>203301</v>
      </c>
      <c r="V3304" s="7">
        <f>IFERROR(VLOOKUP(VALUE(L3304),工作表2!$A:$N,14,1)/50,0)</f>
        <v>1283766.9099999999</v>
      </c>
      <c r="W3304" s="7">
        <f>IFERROR(VLOOKUP(VALUE(M3304),工作表2!$A:$N,14,1)/50,0)</f>
        <v>1283766.9099999999</v>
      </c>
      <c r="X3304" s="7">
        <f>IFERROR(VLOOKUP(VALUE(N3304),工作表2!$A:$N,14,1)/50,0)</f>
        <v>1283766.9099999999</v>
      </c>
      <c r="Y3304" s="7">
        <f>IFERROR(VLOOKUP(VALUE(O3304),工作表2!$A:$N,14,1)/50,0)</f>
        <v>1283766.9099999999</v>
      </c>
      <c r="Z3304" s="7">
        <f>IFERROR(VLOOKUP(VALUE(P3304),工作表2!$A:$N,14,1)/50,0)</f>
        <v>1283766.9099999999</v>
      </c>
      <c r="AA3304" s="7">
        <f>IFERROR(VLOOKUP(VALUE(Q3304),工作表2!$A:$N,14,1)/50,0)</f>
        <v>1283766.9099999999</v>
      </c>
      <c r="AB3304" s="7">
        <f>IFERROR(VLOOKUP(VALUE(R3304),工作表2!$A:$N,14,1)/50,0)</f>
        <v>1283766.9099999999</v>
      </c>
      <c r="AC3304" s="7">
        <f>IFERROR(VLOOKUP(VALUE(S3304),工作表2!$A:$N,14,1)/50,0)</f>
        <v>1283766.9099999999</v>
      </c>
      <c r="AD3304" s="7">
        <f>IFERROR(VLOOKUP(VALUE(T3304),工作表2!$A:$N,14,1)/50,0)</f>
        <v>1283766.9099999999</v>
      </c>
      <c r="AE3304" s="7">
        <f>IFERROR(VLOOKUP(VALUE(U3304),工作表2!$A:$N,14,1),0)</f>
        <v>191165803</v>
      </c>
      <c r="AF3304" s="7">
        <f t="shared" si="572"/>
        <v>202719705.19</v>
      </c>
    </row>
    <row r="3305" spans="1:32" x14ac:dyDescent="0.15">
      <c r="A3305" s="8">
        <v>103301</v>
      </c>
      <c r="B3305" s="3" t="s">
        <v>12041</v>
      </c>
      <c r="C3305" t="s">
        <v>12042</v>
      </c>
      <c r="D3305" t="s">
        <v>12043</v>
      </c>
      <c r="E3305" t="s">
        <v>12044</v>
      </c>
      <c r="F3305" t="s">
        <v>12035</v>
      </c>
      <c r="G3305" t="s">
        <v>12045</v>
      </c>
      <c r="H3305" t="s">
        <v>12046</v>
      </c>
      <c r="I3305" t="s">
        <v>12038</v>
      </c>
      <c r="J3305" t="s">
        <v>12047</v>
      </c>
      <c r="K3305" t="s">
        <v>12048</v>
      </c>
      <c r="L3305">
        <f t="shared" si="562"/>
        <v>100991</v>
      </c>
      <c r="M3305">
        <f t="shared" si="563"/>
        <v>100991</v>
      </c>
      <c r="N3305">
        <f t="shared" si="564"/>
        <v>100993</v>
      </c>
      <c r="O3305">
        <f t="shared" si="565"/>
        <v>100991</v>
      </c>
      <c r="P3305">
        <f t="shared" si="566"/>
        <v>100992</v>
      </c>
      <c r="Q3305">
        <f t="shared" si="567"/>
        <v>100992</v>
      </c>
      <c r="R3305">
        <f t="shared" si="568"/>
        <v>100993</v>
      </c>
      <c r="S3305">
        <f t="shared" si="569"/>
        <v>100991</v>
      </c>
      <c r="T3305">
        <f t="shared" si="570"/>
        <v>100993</v>
      </c>
      <c r="U3305">
        <f t="shared" si="571"/>
        <v>203302</v>
      </c>
      <c r="V3305" s="7">
        <f>IFERROR(VLOOKUP(VALUE(L3305),工作表2!$A:$N,14,1)/50,0)</f>
        <v>1283766.9099999999</v>
      </c>
      <c r="W3305" s="7">
        <f>IFERROR(VLOOKUP(VALUE(M3305),工作表2!$A:$N,14,1)/50,0)</f>
        <v>1283766.9099999999</v>
      </c>
      <c r="X3305" s="7">
        <f>IFERROR(VLOOKUP(VALUE(N3305),工作表2!$A:$N,14,1)/50,0)</f>
        <v>1283766.9099999999</v>
      </c>
      <c r="Y3305" s="7">
        <f>IFERROR(VLOOKUP(VALUE(O3305),工作表2!$A:$N,14,1)/50,0)</f>
        <v>1283766.9099999999</v>
      </c>
      <c r="Z3305" s="7">
        <f>IFERROR(VLOOKUP(VALUE(P3305),工作表2!$A:$N,14,1)/50,0)</f>
        <v>1283766.9099999999</v>
      </c>
      <c r="AA3305" s="7">
        <f>IFERROR(VLOOKUP(VALUE(Q3305),工作表2!$A:$N,14,1)/50,0)</f>
        <v>1283766.9099999999</v>
      </c>
      <c r="AB3305" s="7">
        <f>IFERROR(VLOOKUP(VALUE(R3305),工作表2!$A:$N,14,1)/50,0)</f>
        <v>1283766.9099999999</v>
      </c>
      <c r="AC3305" s="7">
        <f>IFERROR(VLOOKUP(VALUE(S3305),工作表2!$A:$N,14,1)/50,0)</f>
        <v>1283766.9099999999</v>
      </c>
      <c r="AD3305" s="7">
        <f>IFERROR(VLOOKUP(VALUE(T3305),工作表2!$A:$N,14,1)/50,0)</f>
        <v>1283766.9099999999</v>
      </c>
      <c r="AE3305" s="7">
        <f>IFERROR(VLOOKUP(VALUE(U3305),工作表2!$A:$N,14,1),0)</f>
        <v>191254676.5</v>
      </c>
      <c r="AF3305" s="7">
        <f t="shared" si="572"/>
        <v>202808578.69</v>
      </c>
    </row>
    <row r="3306" spans="1:32" x14ac:dyDescent="0.15">
      <c r="A3306" s="8">
        <v>103302</v>
      </c>
      <c r="B3306" s="3" t="s">
        <v>12031</v>
      </c>
      <c r="C3306" t="s">
        <v>12049</v>
      </c>
      <c r="D3306" t="s">
        <v>12050</v>
      </c>
      <c r="E3306" t="s">
        <v>12034</v>
      </c>
      <c r="F3306" t="s">
        <v>12051</v>
      </c>
      <c r="G3306" t="s">
        <v>12052</v>
      </c>
      <c r="H3306" t="s">
        <v>12046</v>
      </c>
      <c r="I3306" t="s">
        <v>12038</v>
      </c>
      <c r="J3306" t="s">
        <v>12047</v>
      </c>
      <c r="K3306" t="s">
        <v>12053</v>
      </c>
      <c r="L3306">
        <f t="shared" si="562"/>
        <v>100992</v>
      </c>
      <c r="M3306">
        <f t="shared" si="563"/>
        <v>100992</v>
      </c>
      <c r="N3306">
        <f t="shared" si="564"/>
        <v>100992</v>
      </c>
      <c r="O3306">
        <f t="shared" si="565"/>
        <v>100992</v>
      </c>
      <c r="P3306">
        <f t="shared" si="566"/>
        <v>100991</v>
      </c>
      <c r="Q3306">
        <f t="shared" si="567"/>
        <v>100991</v>
      </c>
      <c r="R3306">
        <f t="shared" si="568"/>
        <v>100993</v>
      </c>
      <c r="S3306">
        <f t="shared" si="569"/>
        <v>100991</v>
      </c>
      <c r="T3306">
        <f t="shared" si="570"/>
        <v>100993</v>
      </c>
      <c r="U3306">
        <f t="shared" si="571"/>
        <v>203303</v>
      </c>
      <c r="V3306" s="7">
        <f>IFERROR(VLOOKUP(VALUE(L3306),工作表2!$A:$N,14,1)/50,0)</f>
        <v>1283766.9099999999</v>
      </c>
      <c r="W3306" s="7">
        <f>IFERROR(VLOOKUP(VALUE(M3306),工作表2!$A:$N,14,1)/50,0)</f>
        <v>1283766.9099999999</v>
      </c>
      <c r="X3306" s="7">
        <f>IFERROR(VLOOKUP(VALUE(N3306),工作表2!$A:$N,14,1)/50,0)</f>
        <v>1283766.9099999999</v>
      </c>
      <c r="Y3306" s="7">
        <f>IFERROR(VLOOKUP(VALUE(O3306),工作表2!$A:$N,14,1)/50,0)</f>
        <v>1283766.9099999999</v>
      </c>
      <c r="Z3306" s="7">
        <f>IFERROR(VLOOKUP(VALUE(P3306),工作表2!$A:$N,14,1)/50,0)</f>
        <v>1283766.9099999999</v>
      </c>
      <c r="AA3306" s="7">
        <f>IFERROR(VLOOKUP(VALUE(Q3306),工作表2!$A:$N,14,1)/50,0)</f>
        <v>1283766.9099999999</v>
      </c>
      <c r="AB3306" s="7">
        <f>IFERROR(VLOOKUP(VALUE(R3306),工作表2!$A:$N,14,1)/50,0)</f>
        <v>1283766.9099999999</v>
      </c>
      <c r="AC3306" s="7">
        <f>IFERROR(VLOOKUP(VALUE(S3306),工作表2!$A:$N,14,1)/50,0)</f>
        <v>1283766.9099999999</v>
      </c>
      <c r="AD3306" s="7">
        <f>IFERROR(VLOOKUP(VALUE(T3306),工作表2!$A:$N,14,1)/50,0)</f>
        <v>1283766.9099999999</v>
      </c>
      <c r="AE3306" s="7">
        <f>IFERROR(VLOOKUP(VALUE(U3306),工作表2!$A:$N,14,1),0)</f>
        <v>191343581.5</v>
      </c>
      <c r="AF3306" s="7">
        <f t="shared" si="572"/>
        <v>202897483.69</v>
      </c>
    </row>
    <row r="3307" spans="1:32" x14ac:dyDescent="0.15">
      <c r="A3307" s="8">
        <v>103303</v>
      </c>
      <c r="B3307" s="3" t="s">
        <v>12031</v>
      </c>
      <c r="C3307" t="s">
        <v>12049</v>
      </c>
      <c r="D3307" t="s">
        <v>12033</v>
      </c>
      <c r="E3307" t="s">
        <v>12034</v>
      </c>
      <c r="F3307" t="s">
        <v>12035</v>
      </c>
      <c r="G3307" t="s">
        <v>12036</v>
      </c>
      <c r="H3307" t="s">
        <v>12046</v>
      </c>
      <c r="I3307" t="s">
        <v>12038</v>
      </c>
      <c r="J3307" t="s">
        <v>12054</v>
      </c>
      <c r="K3307" t="s">
        <v>12055</v>
      </c>
      <c r="L3307">
        <f t="shared" si="562"/>
        <v>100992</v>
      </c>
      <c r="M3307">
        <f t="shared" si="563"/>
        <v>100992</v>
      </c>
      <c r="N3307">
        <f t="shared" si="564"/>
        <v>100991</v>
      </c>
      <c r="O3307">
        <f t="shared" si="565"/>
        <v>100992</v>
      </c>
      <c r="P3307">
        <f t="shared" si="566"/>
        <v>100992</v>
      </c>
      <c r="Q3307">
        <f t="shared" si="567"/>
        <v>100993</v>
      </c>
      <c r="R3307">
        <f t="shared" si="568"/>
        <v>100993</v>
      </c>
      <c r="S3307">
        <f t="shared" si="569"/>
        <v>100991</v>
      </c>
      <c r="T3307">
        <f t="shared" si="570"/>
        <v>100991</v>
      </c>
      <c r="U3307">
        <f t="shared" si="571"/>
        <v>203304</v>
      </c>
      <c r="V3307" s="7">
        <f>IFERROR(VLOOKUP(VALUE(L3307),工作表2!$A:$N,14,1)/50,0)</f>
        <v>1283766.9099999999</v>
      </c>
      <c r="W3307" s="7">
        <f>IFERROR(VLOOKUP(VALUE(M3307),工作表2!$A:$N,14,1)/50,0)</f>
        <v>1283766.9099999999</v>
      </c>
      <c r="X3307" s="7">
        <f>IFERROR(VLOOKUP(VALUE(N3307),工作表2!$A:$N,14,1)/50,0)</f>
        <v>1283766.9099999999</v>
      </c>
      <c r="Y3307" s="7">
        <f>IFERROR(VLOOKUP(VALUE(O3307),工作表2!$A:$N,14,1)/50,0)</f>
        <v>1283766.9099999999</v>
      </c>
      <c r="Z3307" s="7">
        <f>IFERROR(VLOOKUP(VALUE(P3307),工作表2!$A:$N,14,1)/50,0)</f>
        <v>1283766.9099999999</v>
      </c>
      <c r="AA3307" s="7">
        <f>IFERROR(VLOOKUP(VALUE(Q3307),工作表2!$A:$N,14,1)/50,0)</f>
        <v>1283766.9099999999</v>
      </c>
      <c r="AB3307" s="7">
        <f>IFERROR(VLOOKUP(VALUE(R3307),工作表2!$A:$N,14,1)/50,0)</f>
        <v>1283766.9099999999</v>
      </c>
      <c r="AC3307" s="7">
        <f>IFERROR(VLOOKUP(VALUE(S3307),工作表2!$A:$N,14,1)/50,0)</f>
        <v>1283766.9099999999</v>
      </c>
      <c r="AD3307" s="7">
        <f>IFERROR(VLOOKUP(VALUE(T3307),工作表2!$A:$N,14,1)/50,0)</f>
        <v>1283766.9099999999</v>
      </c>
      <c r="AE3307" s="7">
        <f>IFERROR(VLOOKUP(VALUE(U3307),工作表2!$A:$N,14,1),0)</f>
        <v>194733339</v>
      </c>
      <c r="AF3307" s="7">
        <f t="shared" si="572"/>
        <v>206287241.19</v>
      </c>
    </row>
    <row r="3308" spans="1:32" x14ac:dyDescent="0.15">
      <c r="A3308" s="8">
        <v>103304</v>
      </c>
      <c r="B3308" s="3" t="s">
        <v>12031</v>
      </c>
      <c r="C3308" t="s">
        <v>12032</v>
      </c>
      <c r="D3308" t="s">
        <v>12050</v>
      </c>
      <c r="E3308" t="s">
        <v>12056</v>
      </c>
      <c r="F3308" t="s">
        <v>12057</v>
      </c>
      <c r="G3308" t="s">
        <v>12052</v>
      </c>
      <c r="H3308" t="s">
        <v>12058</v>
      </c>
      <c r="I3308" t="s">
        <v>12038</v>
      </c>
      <c r="J3308" t="s">
        <v>12054</v>
      </c>
      <c r="K3308" t="s">
        <v>12059</v>
      </c>
      <c r="L3308">
        <f t="shared" si="562"/>
        <v>100992</v>
      </c>
      <c r="M3308">
        <f t="shared" si="563"/>
        <v>100993</v>
      </c>
      <c r="N3308">
        <f t="shared" si="564"/>
        <v>100992</v>
      </c>
      <c r="O3308">
        <f t="shared" si="565"/>
        <v>100993</v>
      </c>
      <c r="P3308">
        <f t="shared" si="566"/>
        <v>100993</v>
      </c>
      <c r="Q3308">
        <f t="shared" si="567"/>
        <v>100991</v>
      </c>
      <c r="R3308">
        <f t="shared" si="568"/>
        <v>100992</v>
      </c>
      <c r="S3308">
        <f t="shared" si="569"/>
        <v>100991</v>
      </c>
      <c r="T3308">
        <f t="shared" si="570"/>
        <v>100991</v>
      </c>
      <c r="U3308">
        <f t="shared" si="571"/>
        <v>203305</v>
      </c>
      <c r="V3308" s="7">
        <f>IFERROR(VLOOKUP(VALUE(L3308),工作表2!$A:$N,14,1)/50,0)</f>
        <v>1283766.9099999999</v>
      </c>
      <c r="W3308" s="7">
        <f>IFERROR(VLOOKUP(VALUE(M3308),工作表2!$A:$N,14,1)/50,0)</f>
        <v>1283766.9099999999</v>
      </c>
      <c r="X3308" s="7">
        <f>IFERROR(VLOOKUP(VALUE(N3308),工作表2!$A:$N,14,1)/50,0)</f>
        <v>1283766.9099999999</v>
      </c>
      <c r="Y3308" s="7">
        <f>IFERROR(VLOOKUP(VALUE(O3308),工作表2!$A:$N,14,1)/50,0)</f>
        <v>1283766.9099999999</v>
      </c>
      <c r="Z3308" s="7">
        <f>IFERROR(VLOOKUP(VALUE(P3308),工作表2!$A:$N,14,1)/50,0)</f>
        <v>1283766.9099999999</v>
      </c>
      <c r="AA3308" s="7">
        <f>IFERROR(VLOOKUP(VALUE(Q3308),工作表2!$A:$N,14,1)/50,0)</f>
        <v>1283766.9099999999</v>
      </c>
      <c r="AB3308" s="7">
        <f>IFERROR(VLOOKUP(VALUE(R3308),工作表2!$A:$N,14,1)/50,0)</f>
        <v>1283766.9099999999</v>
      </c>
      <c r="AC3308" s="7">
        <f>IFERROR(VLOOKUP(VALUE(S3308),工作表2!$A:$N,14,1)/50,0)</f>
        <v>1283766.9099999999</v>
      </c>
      <c r="AD3308" s="7">
        <f>IFERROR(VLOOKUP(VALUE(T3308),工作表2!$A:$N,14,1)/50,0)</f>
        <v>1283766.9099999999</v>
      </c>
      <c r="AE3308" s="7">
        <f>IFERROR(VLOOKUP(VALUE(U3308),工作表2!$A:$N,14,1),0)</f>
        <v>191521488</v>
      </c>
      <c r="AF3308" s="7">
        <f t="shared" si="572"/>
        <v>203075390.19</v>
      </c>
    </row>
    <row r="3309" spans="1:32" x14ac:dyDescent="0.15">
      <c r="A3309" s="8">
        <v>103305</v>
      </c>
      <c r="B3309" s="3" t="s">
        <v>12041</v>
      </c>
      <c r="C3309" t="s">
        <v>12032</v>
      </c>
      <c r="D3309" t="s">
        <v>12050</v>
      </c>
      <c r="E3309" t="s">
        <v>12044</v>
      </c>
      <c r="F3309" t="s">
        <v>12035</v>
      </c>
      <c r="G3309" t="s">
        <v>12052</v>
      </c>
      <c r="H3309" t="s">
        <v>12046</v>
      </c>
      <c r="I3309" t="s">
        <v>12038</v>
      </c>
      <c r="J3309" t="s">
        <v>12054</v>
      </c>
      <c r="K3309" t="s">
        <v>12060</v>
      </c>
      <c r="L3309">
        <f t="shared" si="562"/>
        <v>100991</v>
      </c>
      <c r="M3309">
        <f t="shared" si="563"/>
        <v>100993</v>
      </c>
      <c r="N3309">
        <f t="shared" si="564"/>
        <v>100992</v>
      </c>
      <c r="O3309">
        <f t="shared" si="565"/>
        <v>100991</v>
      </c>
      <c r="P3309">
        <f t="shared" si="566"/>
        <v>100992</v>
      </c>
      <c r="Q3309">
        <f t="shared" si="567"/>
        <v>100991</v>
      </c>
      <c r="R3309">
        <f t="shared" si="568"/>
        <v>100993</v>
      </c>
      <c r="S3309">
        <f t="shared" si="569"/>
        <v>100991</v>
      </c>
      <c r="T3309">
        <f t="shared" si="570"/>
        <v>100991</v>
      </c>
      <c r="U3309">
        <f t="shared" si="571"/>
        <v>203306</v>
      </c>
      <c r="V3309" s="7">
        <f>IFERROR(VLOOKUP(VALUE(L3309),工作表2!$A:$N,14,1)/50,0)</f>
        <v>1283766.9099999999</v>
      </c>
      <c r="W3309" s="7">
        <f>IFERROR(VLOOKUP(VALUE(M3309),工作表2!$A:$N,14,1)/50,0)</f>
        <v>1283766.9099999999</v>
      </c>
      <c r="X3309" s="7">
        <f>IFERROR(VLOOKUP(VALUE(N3309),工作表2!$A:$N,14,1)/50,0)</f>
        <v>1283766.9099999999</v>
      </c>
      <c r="Y3309" s="7">
        <f>IFERROR(VLOOKUP(VALUE(O3309),工作表2!$A:$N,14,1)/50,0)</f>
        <v>1283766.9099999999</v>
      </c>
      <c r="Z3309" s="7">
        <f>IFERROR(VLOOKUP(VALUE(P3309),工作表2!$A:$N,14,1)/50,0)</f>
        <v>1283766.9099999999</v>
      </c>
      <c r="AA3309" s="7">
        <f>IFERROR(VLOOKUP(VALUE(Q3309),工作表2!$A:$N,14,1)/50,0)</f>
        <v>1283766.9099999999</v>
      </c>
      <c r="AB3309" s="7">
        <f>IFERROR(VLOOKUP(VALUE(R3309),工作表2!$A:$N,14,1)/50,0)</f>
        <v>1283766.9099999999</v>
      </c>
      <c r="AC3309" s="7">
        <f>IFERROR(VLOOKUP(VALUE(S3309),工作表2!$A:$N,14,1)/50,0)</f>
        <v>1283766.9099999999</v>
      </c>
      <c r="AD3309" s="7">
        <f>IFERROR(VLOOKUP(VALUE(T3309),工作表2!$A:$N,14,1)/50,0)</f>
        <v>1283766.9099999999</v>
      </c>
      <c r="AE3309" s="7">
        <f>IFERROR(VLOOKUP(VALUE(U3309),工作表2!$A:$N,14,1),0)</f>
        <v>191610489.5</v>
      </c>
      <c r="AF3309" s="7">
        <f t="shared" si="572"/>
        <v>203164391.69</v>
      </c>
    </row>
    <row r="3310" spans="1:32" x14ac:dyDescent="0.15">
      <c r="A3310" s="8">
        <v>103306</v>
      </c>
      <c r="B3310" s="3" t="s">
        <v>12041</v>
      </c>
      <c r="C3310" t="s">
        <v>12032</v>
      </c>
      <c r="D3310" t="s">
        <v>12043</v>
      </c>
      <c r="E3310" t="s">
        <v>12034</v>
      </c>
      <c r="F3310" t="s">
        <v>12051</v>
      </c>
      <c r="G3310" t="s">
        <v>12052</v>
      </c>
      <c r="H3310" t="s">
        <v>12058</v>
      </c>
      <c r="I3310" t="s">
        <v>12038</v>
      </c>
      <c r="J3310" t="s">
        <v>12039</v>
      </c>
      <c r="K3310" t="s">
        <v>12061</v>
      </c>
      <c r="L3310">
        <f t="shared" si="562"/>
        <v>100991</v>
      </c>
      <c r="M3310">
        <f t="shared" si="563"/>
        <v>100993</v>
      </c>
      <c r="N3310">
        <f t="shared" si="564"/>
        <v>100993</v>
      </c>
      <c r="O3310">
        <f t="shared" si="565"/>
        <v>100992</v>
      </c>
      <c r="P3310">
        <f t="shared" si="566"/>
        <v>100991</v>
      </c>
      <c r="Q3310">
        <f t="shared" si="567"/>
        <v>100991</v>
      </c>
      <c r="R3310">
        <f t="shared" si="568"/>
        <v>100992</v>
      </c>
      <c r="S3310">
        <f t="shared" si="569"/>
        <v>100991</v>
      </c>
      <c r="T3310">
        <f t="shared" si="570"/>
        <v>100992</v>
      </c>
      <c r="U3310">
        <f t="shared" si="571"/>
        <v>203307</v>
      </c>
      <c r="V3310" s="7">
        <f>IFERROR(VLOOKUP(VALUE(L3310),工作表2!$A:$N,14,1)/50,0)</f>
        <v>1283766.9099999999</v>
      </c>
      <c r="W3310" s="7">
        <f>IFERROR(VLOOKUP(VALUE(M3310),工作表2!$A:$N,14,1)/50,0)</f>
        <v>1283766.9099999999</v>
      </c>
      <c r="X3310" s="7">
        <f>IFERROR(VLOOKUP(VALUE(N3310),工作表2!$A:$N,14,1)/50,0)</f>
        <v>1283766.9099999999</v>
      </c>
      <c r="Y3310" s="7">
        <f>IFERROR(VLOOKUP(VALUE(O3310),工作表2!$A:$N,14,1)/50,0)</f>
        <v>1283766.9099999999</v>
      </c>
      <c r="Z3310" s="7">
        <f>IFERROR(VLOOKUP(VALUE(P3310),工作表2!$A:$N,14,1)/50,0)</f>
        <v>1283766.9099999999</v>
      </c>
      <c r="AA3310" s="7">
        <f>IFERROR(VLOOKUP(VALUE(Q3310),工作表2!$A:$N,14,1)/50,0)</f>
        <v>1283766.9099999999</v>
      </c>
      <c r="AB3310" s="7">
        <f>IFERROR(VLOOKUP(VALUE(R3310),工作表2!$A:$N,14,1)/50,0)</f>
        <v>1283766.9099999999</v>
      </c>
      <c r="AC3310" s="7">
        <f>IFERROR(VLOOKUP(VALUE(S3310),工作表2!$A:$N,14,1)/50,0)</f>
        <v>1283766.9099999999</v>
      </c>
      <c r="AD3310" s="7">
        <f>IFERROR(VLOOKUP(VALUE(T3310),工作表2!$A:$N,14,1)/50,0)</f>
        <v>1283766.9099999999</v>
      </c>
      <c r="AE3310" s="7">
        <f>IFERROR(VLOOKUP(VALUE(U3310),工作表2!$A:$N,14,1),0)</f>
        <v>195003782</v>
      </c>
      <c r="AF3310" s="7">
        <f t="shared" si="572"/>
        <v>206557684.19</v>
      </c>
    </row>
    <row r="3311" spans="1:32" x14ac:dyDescent="0.15">
      <c r="A3311" s="8">
        <v>103307</v>
      </c>
      <c r="B3311" s="3" t="s">
        <v>12062</v>
      </c>
      <c r="C3311" t="s">
        <v>12042</v>
      </c>
      <c r="D3311" t="s">
        <v>12050</v>
      </c>
      <c r="E3311" t="s">
        <v>12044</v>
      </c>
      <c r="F3311" t="s">
        <v>12051</v>
      </c>
      <c r="G3311" t="s">
        <v>12052</v>
      </c>
      <c r="H3311" t="s">
        <v>12046</v>
      </c>
      <c r="I3311" t="s">
        <v>12063</v>
      </c>
      <c r="J3311" t="s">
        <v>12054</v>
      </c>
      <c r="K3311" t="s">
        <v>12064</v>
      </c>
      <c r="L3311">
        <f t="shared" si="562"/>
        <v>100993</v>
      </c>
      <c r="M3311">
        <f t="shared" si="563"/>
        <v>100991</v>
      </c>
      <c r="N3311">
        <f t="shared" si="564"/>
        <v>100992</v>
      </c>
      <c r="O3311">
        <f t="shared" si="565"/>
        <v>100991</v>
      </c>
      <c r="P3311">
        <f t="shared" si="566"/>
        <v>100991</v>
      </c>
      <c r="Q3311">
        <f t="shared" si="567"/>
        <v>100991</v>
      </c>
      <c r="R3311">
        <f t="shared" si="568"/>
        <v>100993</v>
      </c>
      <c r="S3311">
        <f t="shared" si="569"/>
        <v>100993</v>
      </c>
      <c r="T3311">
        <f t="shared" si="570"/>
        <v>100991</v>
      </c>
      <c r="U3311">
        <f t="shared" si="571"/>
        <v>203308</v>
      </c>
      <c r="V3311" s="7">
        <f>IFERROR(VLOOKUP(VALUE(L3311),工作表2!$A:$N,14,1)/50,0)</f>
        <v>1283766.9099999999</v>
      </c>
      <c r="W3311" s="7">
        <f>IFERROR(VLOOKUP(VALUE(M3311),工作表2!$A:$N,14,1)/50,0)</f>
        <v>1283766.9099999999</v>
      </c>
      <c r="X3311" s="7">
        <f>IFERROR(VLOOKUP(VALUE(N3311),工作表2!$A:$N,14,1)/50,0)</f>
        <v>1283766.9099999999</v>
      </c>
      <c r="Y3311" s="7">
        <f>IFERROR(VLOOKUP(VALUE(O3311),工作表2!$A:$N,14,1)/50,0)</f>
        <v>1283766.9099999999</v>
      </c>
      <c r="Z3311" s="7">
        <f>IFERROR(VLOOKUP(VALUE(P3311),工作表2!$A:$N,14,1)/50,0)</f>
        <v>1283766.9099999999</v>
      </c>
      <c r="AA3311" s="7">
        <f>IFERROR(VLOOKUP(VALUE(Q3311),工作表2!$A:$N,14,1)/50,0)</f>
        <v>1283766.9099999999</v>
      </c>
      <c r="AB3311" s="7">
        <f>IFERROR(VLOOKUP(VALUE(R3311),工作表2!$A:$N,14,1)/50,0)</f>
        <v>1283766.9099999999</v>
      </c>
      <c r="AC3311" s="7">
        <f>IFERROR(VLOOKUP(VALUE(S3311),工作表2!$A:$N,14,1)/50,0)</f>
        <v>1283766.9099999999</v>
      </c>
      <c r="AD3311" s="7">
        <f>IFERROR(VLOOKUP(VALUE(T3311),工作表2!$A:$N,14,1)/50,0)</f>
        <v>1283766.9099999999</v>
      </c>
      <c r="AE3311" s="7">
        <f>IFERROR(VLOOKUP(VALUE(U3311),工作表2!$A:$N,14,1),0)</f>
        <v>193507400.5</v>
      </c>
      <c r="AF3311" s="7">
        <f t="shared" si="572"/>
        <v>205061302.69</v>
      </c>
    </row>
    <row r="3312" spans="1:32" x14ac:dyDescent="0.15">
      <c r="A3312" s="8">
        <v>103308</v>
      </c>
      <c r="B3312" s="3" t="s">
        <v>12031</v>
      </c>
      <c r="C3312" t="s">
        <v>12042</v>
      </c>
      <c r="D3312" t="s">
        <v>12043</v>
      </c>
      <c r="E3312" t="s">
        <v>12034</v>
      </c>
      <c r="F3312" t="s">
        <v>12057</v>
      </c>
      <c r="G3312" t="s">
        <v>12045</v>
      </c>
      <c r="H3312" t="s">
        <v>12046</v>
      </c>
      <c r="I3312" t="s">
        <v>12038</v>
      </c>
      <c r="J3312" t="s">
        <v>12039</v>
      </c>
      <c r="K3312" t="s">
        <v>12065</v>
      </c>
      <c r="L3312">
        <f t="shared" si="562"/>
        <v>100992</v>
      </c>
      <c r="M3312">
        <f t="shared" si="563"/>
        <v>100991</v>
      </c>
      <c r="N3312">
        <f t="shared" si="564"/>
        <v>100993</v>
      </c>
      <c r="O3312">
        <f t="shared" si="565"/>
        <v>100992</v>
      </c>
      <c r="P3312">
        <f t="shared" si="566"/>
        <v>100993</v>
      </c>
      <c r="Q3312">
        <f t="shared" si="567"/>
        <v>100992</v>
      </c>
      <c r="R3312">
        <f t="shared" si="568"/>
        <v>100993</v>
      </c>
      <c r="S3312">
        <f t="shared" si="569"/>
        <v>100991</v>
      </c>
      <c r="T3312">
        <f t="shared" si="570"/>
        <v>100992</v>
      </c>
      <c r="U3312">
        <f t="shared" si="571"/>
        <v>203309</v>
      </c>
      <c r="V3312" s="7">
        <f>IFERROR(VLOOKUP(VALUE(L3312),工作表2!$A:$N,14,1)/50,0)</f>
        <v>1283766.9099999999</v>
      </c>
      <c r="W3312" s="7">
        <f>IFERROR(VLOOKUP(VALUE(M3312),工作表2!$A:$N,14,1)/50,0)</f>
        <v>1283766.9099999999</v>
      </c>
      <c r="X3312" s="7">
        <f>IFERROR(VLOOKUP(VALUE(N3312),工作表2!$A:$N,14,1)/50,0)</f>
        <v>1283766.9099999999</v>
      </c>
      <c r="Y3312" s="7">
        <f>IFERROR(VLOOKUP(VALUE(O3312),工作表2!$A:$N,14,1)/50,0)</f>
        <v>1283766.9099999999</v>
      </c>
      <c r="Z3312" s="7">
        <f>IFERROR(VLOOKUP(VALUE(P3312),工作表2!$A:$N,14,1)/50,0)</f>
        <v>1283766.9099999999</v>
      </c>
      <c r="AA3312" s="7">
        <f>IFERROR(VLOOKUP(VALUE(Q3312),工作表2!$A:$N,14,1)/50,0)</f>
        <v>1283766.9099999999</v>
      </c>
      <c r="AB3312" s="7">
        <f>IFERROR(VLOOKUP(VALUE(R3312),工作表2!$A:$N,14,1)/50,0)</f>
        <v>1283766.9099999999</v>
      </c>
      <c r="AC3312" s="7">
        <f>IFERROR(VLOOKUP(VALUE(S3312),工作表2!$A:$N,14,1)/50,0)</f>
        <v>1283766.9099999999</v>
      </c>
      <c r="AD3312" s="7">
        <f>IFERROR(VLOOKUP(VALUE(T3312),工作表2!$A:$N,14,1)/50,0)</f>
        <v>1283766.9099999999</v>
      </c>
      <c r="AE3312" s="7">
        <f>IFERROR(VLOOKUP(VALUE(U3312),工作表2!$A:$N,14,1),0)</f>
        <v>194258407.5</v>
      </c>
      <c r="AF3312" s="7">
        <f t="shared" si="572"/>
        <v>205812309.69</v>
      </c>
    </row>
    <row r="3313" spans="1:32" x14ac:dyDescent="0.15">
      <c r="A3313" s="8">
        <v>103309</v>
      </c>
      <c r="B3313" s="3" t="s">
        <v>12031</v>
      </c>
      <c r="C3313" t="s">
        <v>12032</v>
      </c>
      <c r="D3313" t="s">
        <v>12043</v>
      </c>
      <c r="E3313" t="s">
        <v>12034</v>
      </c>
      <c r="F3313" t="s">
        <v>12057</v>
      </c>
      <c r="G3313" t="s">
        <v>12036</v>
      </c>
      <c r="H3313" t="s">
        <v>12058</v>
      </c>
      <c r="I3313" t="s">
        <v>12038</v>
      </c>
      <c r="J3313" t="s">
        <v>12039</v>
      </c>
      <c r="K3313" t="s">
        <v>12066</v>
      </c>
      <c r="L3313">
        <f t="shared" si="562"/>
        <v>100992</v>
      </c>
      <c r="M3313">
        <f t="shared" si="563"/>
        <v>100993</v>
      </c>
      <c r="N3313">
        <f t="shared" si="564"/>
        <v>100993</v>
      </c>
      <c r="O3313">
        <f t="shared" si="565"/>
        <v>100992</v>
      </c>
      <c r="P3313">
        <f t="shared" si="566"/>
        <v>100993</v>
      </c>
      <c r="Q3313">
        <f t="shared" si="567"/>
        <v>100993</v>
      </c>
      <c r="R3313">
        <f t="shared" si="568"/>
        <v>100992</v>
      </c>
      <c r="S3313">
        <f t="shared" si="569"/>
        <v>100991</v>
      </c>
      <c r="T3313">
        <f t="shared" si="570"/>
        <v>100992</v>
      </c>
      <c r="U3313">
        <f t="shared" si="571"/>
        <v>203310</v>
      </c>
      <c r="V3313" s="7">
        <f>IFERROR(VLOOKUP(VALUE(L3313),工作表2!$A:$N,14,1)/50,0)</f>
        <v>1283766.9099999999</v>
      </c>
      <c r="W3313" s="7">
        <f>IFERROR(VLOOKUP(VALUE(M3313),工作表2!$A:$N,14,1)/50,0)</f>
        <v>1283766.9099999999</v>
      </c>
      <c r="X3313" s="7">
        <f>IFERROR(VLOOKUP(VALUE(N3313),工作表2!$A:$N,14,1)/50,0)</f>
        <v>1283766.9099999999</v>
      </c>
      <c r="Y3313" s="7">
        <f>IFERROR(VLOOKUP(VALUE(O3313),工作表2!$A:$N,14,1)/50,0)</f>
        <v>1283766.9099999999</v>
      </c>
      <c r="Z3313" s="7">
        <f>IFERROR(VLOOKUP(VALUE(P3313),工作表2!$A:$N,14,1)/50,0)</f>
        <v>1283766.9099999999</v>
      </c>
      <c r="AA3313" s="7">
        <f>IFERROR(VLOOKUP(VALUE(Q3313),工作表2!$A:$N,14,1)/50,0)</f>
        <v>1283766.9099999999</v>
      </c>
      <c r="AB3313" s="7">
        <f>IFERROR(VLOOKUP(VALUE(R3313),工作表2!$A:$N,14,1)/50,0)</f>
        <v>1283766.9099999999</v>
      </c>
      <c r="AC3313" s="7">
        <f>IFERROR(VLOOKUP(VALUE(S3313),工作表2!$A:$N,14,1)/50,0)</f>
        <v>1283766.9099999999</v>
      </c>
      <c r="AD3313" s="7">
        <f>IFERROR(VLOOKUP(VALUE(T3313),工作表2!$A:$N,14,1)/50,0)</f>
        <v>1283766.9099999999</v>
      </c>
      <c r="AE3313" s="7">
        <f>IFERROR(VLOOKUP(VALUE(U3313),工作表2!$A:$N,14,1),0)</f>
        <v>195274522</v>
      </c>
      <c r="AF3313" s="7">
        <f t="shared" si="572"/>
        <v>206828424.19</v>
      </c>
    </row>
    <row r="3314" spans="1:32" x14ac:dyDescent="0.15">
      <c r="A3314" s="8">
        <v>103310</v>
      </c>
      <c r="B3314" s="3" t="s">
        <v>12067</v>
      </c>
      <c r="C3314" t="s">
        <v>12068</v>
      </c>
      <c r="D3314" t="s">
        <v>12069</v>
      </c>
      <c r="E3314" t="s">
        <v>12070</v>
      </c>
      <c r="F3314" t="s">
        <v>12071</v>
      </c>
      <c r="G3314" t="s">
        <v>12072</v>
      </c>
      <c r="H3314" t="s">
        <v>12073</v>
      </c>
      <c r="I3314" t="s">
        <v>12074</v>
      </c>
      <c r="J3314" t="s">
        <v>12075</v>
      </c>
      <c r="K3314" t="s">
        <v>12076</v>
      </c>
      <c r="L3314">
        <f t="shared" si="562"/>
        <v>100995</v>
      </c>
      <c r="M3314">
        <f t="shared" si="563"/>
        <v>100996</v>
      </c>
      <c r="N3314">
        <f t="shared" si="564"/>
        <v>100995</v>
      </c>
      <c r="O3314">
        <f t="shared" si="565"/>
        <v>100994</v>
      </c>
      <c r="P3314">
        <f t="shared" si="566"/>
        <v>100996</v>
      </c>
      <c r="Q3314">
        <f t="shared" si="567"/>
        <v>100995</v>
      </c>
      <c r="R3314">
        <f t="shared" si="568"/>
        <v>100995</v>
      </c>
      <c r="S3314">
        <f t="shared" si="569"/>
        <v>100994</v>
      </c>
      <c r="T3314">
        <f t="shared" si="570"/>
        <v>100995</v>
      </c>
      <c r="U3314">
        <f t="shared" si="571"/>
        <v>203311</v>
      </c>
      <c r="V3314" s="7">
        <f>IFERROR(VLOOKUP(VALUE(L3314),工作表2!$A:$N,14,1)/50,0)</f>
        <v>1292681.58</v>
      </c>
      <c r="W3314" s="7">
        <f>IFERROR(VLOOKUP(VALUE(M3314),工作表2!$A:$N,14,1)/50,0)</f>
        <v>1292681.58</v>
      </c>
      <c r="X3314" s="7">
        <f>IFERROR(VLOOKUP(VALUE(N3314),工作表2!$A:$N,14,1)/50,0)</f>
        <v>1292681.58</v>
      </c>
      <c r="Y3314" s="7">
        <f>IFERROR(VLOOKUP(VALUE(O3314),工作表2!$A:$N,14,1)/50,0)</f>
        <v>1292681.58</v>
      </c>
      <c r="Z3314" s="7">
        <f>IFERROR(VLOOKUP(VALUE(P3314),工作表2!$A:$N,14,1)/50,0)</f>
        <v>1292681.58</v>
      </c>
      <c r="AA3314" s="7">
        <f>IFERROR(VLOOKUP(VALUE(Q3314),工作表2!$A:$N,14,1)/50,0)</f>
        <v>1292681.58</v>
      </c>
      <c r="AB3314" s="7">
        <f>IFERROR(VLOOKUP(VALUE(R3314),工作表2!$A:$N,14,1)/50,0)</f>
        <v>1292681.58</v>
      </c>
      <c r="AC3314" s="7">
        <f>IFERROR(VLOOKUP(VALUE(S3314),工作表2!$A:$N,14,1)/50,0)</f>
        <v>1292681.58</v>
      </c>
      <c r="AD3314" s="7">
        <f>IFERROR(VLOOKUP(VALUE(T3314),工作表2!$A:$N,14,1)/50,0)</f>
        <v>1292681.58</v>
      </c>
      <c r="AE3314" s="7">
        <f>IFERROR(VLOOKUP(VALUE(U3314),工作表2!$A:$N,14,1),0)</f>
        <v>192386592</v>
      </c>
      <c r="AF3314" s="7">
        <f t="shared" si="572"/>
        <v>204020726.22</v>
      </c>
    </row>
    <row r="3315" spans="1:32" x14ac:dyDescent="0.15">
      <c r="A3315" s="8">
        <v>103311</v>
      </c>
      <c r="B3315" s="3" t="s">
        <v>12077</v>
      </c>
      <c r="C3315" t="s">
        <v>12068</v>
      </c>
      <c r="D3315" t="s">
        <v>12078</v>
      </c>
      <c r="E3315" t="s">
        <v>12070</v>
      </c>
      <c r="F3315" t="s">
        <v>12071</v>
      </c>
      <c r="G3315" t="s">
        <v>12079</v>
      </c>
      <c r="H3315" t="s">
        <v>12080</v>
      </c>
      <c r="I3315" t="s">
        <v>12081</v>
      </c>
      <c r="J3315" t="s">
        <v>12075</v>
      </c>
      <c r="K3315" t="s">
        <v>12082</v>
      </c>
      <c r="L3315">
        <f t="shared" si="562"/>
        <v>100996</v>
      </c>
      <c r="M3315">
        <f t="shared" si="563"/>
        <v>100996</v>
      </c>
      <c r="N3315">
        <f t="shared" si="564"/>
        <v>100994</v>
      </c>
      <c r="O3315">
        <f t="shared" si="565"/>
        <v>100994</v>
      </c>
      <c r="P3315">
        <f t="shared" si="566"/>
        <v>100996</v>
      </c>
      <c r="Q3315">
        <f t="shared" si="567"/>
        <v>100996</v>
      </c>
      <c r="R3315">
        <f t="shared" si="568"/>
        <v>100996</v>
      </c>
      <c r="S3315">
        <f t="shared" si="569"/>
        <v>100996</v>
      </c>
      <c r="T3315">
        <f t="shared" si="570"/>
        <v>100995</v>
      </c>
      <c r="U3315">
        <f t="shared" si="571"/>
        <v>203312</v>
      </c>
      <c r="V3315" s="7">
        <f>IFERROR(VLOOKUP(VALUE(L3315),工作表2!$A:$N,14,1)/50,0)</f>
        <v>1292681.58</v>
      </c>
      <c r="W3315" s="7">
        <f>IFERROR(VLOOKUP(VALUE(M3315),工作表2!$A:$N,14,1)/50,0)</f>
        <v>1292681.58</v>
      </c>
      <c r="X3315" s="7">
        <f>IFERROR(VLOOKUP(VALUE(N3315),工作表2!$A:$N,14,1)/50,0)</f>
        <v>1292681.58</v>
      </c>
      <c r="Y3315" s="7">
        <f>IFERROR(VLOOKUP(VALUE(O3315),工作表2!$A:$N,14,1)/50,0)</f>
        <v>1292681.58</v>
      </c>
      <c r="Z3315" s="7">
        <f>IFERROR(VLOOKUP(VALUE(P3315),工作表2!$A:$N,14,1)/50,0)</f>
        <v>1292681.58</v>
      </c>
      <c r="AA3315" s="7">
        <f>IFERROR(VLOOKUP(VALUE(Q3315),工作表2!$A:$N,14,1)/50,0)</f>
        <v>1292681.58</v>
      </c>
      <c r="AB3315" s="7">
        <f>IFERROR(VLOOKUP(VALUE(R3315),工作表2!$A:$N,14,1)/50,0)</f>
        <v>1292681.58</v>
      </c>
      <c r="AC3315" s="7">
        <f>IFERROR(VLOOKUP(VALUE(S3315),工作表2!$A:$N,14,1)/50,0)</f>
        <v>1292681.58</v>
      </c>
      <c r="AD3315" s="7">
        <f>IFERROR(VLOOKUP(VALUE(T3315),工作表2!$A:$N,14,1)/50,0)</f>
        <v>1292681.58</v>
      </c>
      <c r="AE3315" s="7">
        <f>IFERROR(VLOOKUP(VALUE(U3315),工作表2!$A:$N,14,1),0)</f>
        <v>192475581</v>
      </c>
      <c r="AF3315" s="7">
        <f t="shared" si="572"/>
        <v>204109715.22</v>
      </c>
    </row>
    <row r="3316" spans="1:32" x14ac:dyDescent="0.15">
      <c r="A3316" s="8">
        <v>103312</v>
      </c>
      <c r="B3316" s="3" t="s">
        <v>12077</v>
      </c>
      <c r="C3316" t="s">
        <v>12083</v>
      </c>
      <c r="D3316" t="s">
        <v>12069</v>
      </c>
      <c r="E3316" t="s">
        <v>12070</v>
      </c>
      <c r="F3316" t="s">
        <v>12084</v>
      </c>
      <c r="G3316" t="s">
        <v>12072</v>
      </c>
      <c r="H3316" t="s">
        <v>12085</v>
      </c>
      <c r="I3316" t="s">
        <v>12086</v>
      </c>
      <c r="J3316" t="s">
        <v>12087</v>
      </c>
      <c r="K3316" t="s">
        <v>12088</v>
      </c>
      <c r="L3316">
        <f t="shared" si="562"/>
        <v>100996</v>
      </c>
      <c r="M3316">
        <f t="shared" si="563"/>
        <v>100994</v>
      </c>
      <c r="N3316">
        <f t="shared" si="564"/>
        <v>100995</v>
      </c>
      <c r="O3316">
        <f t="shared" si="565"/>
        <v>100994</v>
      </c>
      <c r="P3316">
        <f t="shared" si="566"/>
        <v>100995</v>
      </c>
      <c r="Q3316">
        <f t="shared" si="567"/>
        <v>100995</v>
      </c>
      <c r="R3316">
        <f t="shared" si="568"/>
        <v>100994</v>
      </c>
      <c r="S3316">
        <f t="shared" si="569"/>
        <v>100995</v>
      </c>
      <c r="T3316">
        <f t="shared" si="570"/>
        <v>100994</v>
      </c>
      <c r="U3316">
        <f t="shared" si="571"/>
        <v>203313</v>
      </c>
      <c r="V3316" s="7">
        <f>IFERROR(VLOOKUP(VALUE(L3316),工作表2!$A:$N,14,1)/50,0)</f>
        <v>1292681.58</v>
      </c>
      <c r="W3316" s="7">
        <f>IFERROR(VLOOKUP(VALUE(M3316),工作表2!$A:$N,14,1)/50,0)</f>
        <v>1292681.58</v>
      </c>
      <c r="X3316" s="7">
        <f>IFERROR(VLOOKUP(VALUE(N3316),工作表2!$A:$N,14,1)/50,0)</f>
        <v>1292681.58</v>
      </c>
      <c r="Y3316" s="7">
        <f>IFERROR(VLOOKUP(VALUE(O3316),工作表2!$A:$N,14,1)/50,0)</f>
        <v>1292681.58</v>
      </c>
      <c r="Z3316" s="7">
        <f>IFERROR(VLOOKUP(VALUE(P3316),工作表2!$A:$N,14,1)/50,0)</f>
        <v>1292681.58</v>
      </c>
      <c r="AA3316" s="7">
        <f>IFERROR(VLOOKUP(VALUE(Q3316),工作表2!$A:$N,14,1)/50,0)</f>
        <v>1292681.58</v>
      </c>
      <c r="AB3316" s="7">
        <f>IFERROR(VLOOKUP(VALUE(R3316),工作表2!$A:$N,14,1)/50,0)</f>
        <v>1292681.58</v>
      </c>
      <c r="AC3316" s="7">
        <f>IFERROR(VLOOKUP(VALUE(S3316),工作表2!$A:$N,14,1)/50,0)</f>
        <v>1292681.58</v>
      </c>
      <c r="AD3316" s="7">
        <f>IFERROR(VLOOKUP(VALUE(T3316),工作表2!$A:$N,14,1)/50,0)</f>
        <v>1292681.58</v>
      </c>
      <c r="AE3316" s="7">
        <f>IFERROR(VLOOKUP(VALUE(U3316),工作表2!$A:$N,14,1),0)</f>
        <v>192564601.5</v>
      </c>
      <c r="AF3316" s="7">
        <f t="shared" si="572"/>
        <v>204198735.72</v>
      </c>
    </row>
    <row r="3317" spans="1:32" x14ac:dyDescent="0.15">
      <c r="A3317" s="8">
        <v>103313</v>
      </c>
      <c r="B3317" s="3" t="s">
        <v>12089</v>
      </c>
      <c r="C3317" t="s">
        <v>12068</v>
      </c>
      <c r="D3317" t="s">
        <v>12069</v>
      </c>
      <c r="E3317" t="s">
        <v>12090</v>
      </c>
      <c r="F3317" t="s">
        <v>12091</v>
      </c>
      <c r="G3317" t="s">
        <v>12079</v>
      </c>
      <c r="H3317" t="s">
        <v>12085</v>
      </c>
      <c r="I3317" t="s">
        <v>12074</v>
      </c>
      <c r="J3317" t="s">
        <v>12092</v>
      </c>
      <c r="K3317" t="s">
        <v>12093</v>
      </c>
      <c r="L3317">
        <f t="shared" si="562"/>
        <v>100994</v>
      </c>
      <c r="M3317">
        <f t="shared" si="563"/>
        <v>100996</v>
      </c>
      <c r="N3317">
        <f t="shared" si="564"/>
        <v>100995</v>
      </c>
      <c r="O3317">
        <f t="shared" si="565"/>
        <v>100996</v>
      </c>
      <c r="P3317">
        <f t="shared" si="566"/>
        <v>100994</v>
      </c>
      <c r="Q3317">
        <f t="shared" si="567"/>
        <v>100996</v>
      </c>
      <c r="R3317">
        <f t="shared" si="568"/>
        <v>100994</v>
      </c>
      <c r="S3317">
        <f t="shared" si="569"/>
        <v>100994</v>
      </c>
      <c r="T3317">
        <f t="shared" si="570"/>
        <v>100996</v>
      </c>
      <c r="U3317">
        <f t="shared" si="571"/>
        <v>203314</v>
      </c>
      <c r="V3317" s="7">
        <f>IFERROR(VLOOKUP(VALUE(L3317),工作表2!$A:$N,14,1)/50,0)</f>
        <v>1292681.58</v>
      </c>
      <c r="W3317" s="7">
        <f>IFERROR(VLOOKUP(VALUE(M3317),工作表2!$A:$N,14,1)/50,0)</f>
        <v>1292681.58</v>
      </c>
      <c r="X3317" s="7">
        <f>IFERROR(VLOOKUP(VALUE(N3317),工作表2!$A:$N,14,1)/50,0)</f>
        <v>1292681.58</v>
      </c>
      <c r="Y3317" s="7">
        <f>IFERROR(VLOOKUP(VALUE(O3317),工作表2!$A:$N,14,1)/50,0)</f>
        <v>1292681.58</v>
      </c>
      <c r="Z3317" s="7">
        <f>IFERROR(VLOOKUP(VALUE(P3317),工作表2!$A:$N,14,1)/50,0)</f>
        <v>1292681.58</v>
      </c>
      <c r="AA3317" s="7">
        <f>IFERROR(VLOOKUP(VALUE(Q3317),工作表2!$A:$N,14,1)/50,0)</f>
        <v>1292681.58</v>
      </c>
      <c r="AB3317" s="7">
        <f>IFERROR(VLOOKUP(VALUE(R3317),工作表2!$A:$N,14,1)/50,0)</f>
        <v>1292681.58</v>
      </c>
      <c r="AC3317" s="7">
        <f>IFERROR(VLOOKUP(VALUE(S3317),工作表2!$A:$N,14,1)/50,0)</f>
        <v>1292681.58</v>
      </c>
      <c r="AD3317" s="7">
        <f>IFERROR(VLOOKUP(VALUE(T3317),工作表2!$A:$N,14,1)/50,0)</f>
        <v>1292681.58</v>
      </c>
      <c r="AE3317" s="7">
        <f>IFERROR(VLOOKUP(VALUE(U3317),工作表2!$A:$N,14,1),0)</f>
        <v>195974013.5</v>
      </c>
      <c r="AF3317" s="7">
        <f t="shared" si="572"/>
        <v>207608147.72</v>
      </c>
    </row>
    <row r="3318" spans="1:32" x14ac:dyDescent="0.15">
      <c r="A3318" s="8">
        <v>103314</v>
      </c>
      <c r="B3318" s="3" t="s">
        <v>12067</v>
      </c>
      <c r="C3318" t="s">
        <v>12094</v>
      </c>
      <c r="D3318" t="s">
        <v>12095</v>
      </c>
      <c r="E3318" t="s">
        <v>12090</v>
      </c>
      <c r="F3318" t="s">
        <v>12071</v>
      </c>
      <c r="G3318" t="s">
        <v>12079</v>
      </c>
      <c r="H3318" t="s">
        <v>12080</v>
      </c>
      <c r="I3318" t="s">
        <v>12081</v>
      </c>
      <c r="J3318" t="s">
        <v>12092</v>
      </c>
      <c r="K3318" t="s">
        <v>12096</v>
      </c>
      <c r="L3318">
        <f t="shared" si="562"/>
        <v>100995</v>
      </c>
      <c r="M3318">
        <f t="shared" si="563"/>
        <v>100995</v>
      </c>
      <c r="N3318">
        <f t="shared" si="564"/>
        <v>100996</v>
      </c>
      <c r="O3318">
        <f t="shared" si="565"/>
        <v>100996</v>
      </c>
      <c r="P3318">
        <f t="shared" si="566"/>
        <v>100996</v>
      </c>
      <c r="Q3318">
        <f t="shared" si="567"/>
        <v>100996</v>
      </c>
      <c r="R3318">
        <f t="shared" si="568"/>
        <v>100996</v>
      </c>
      <c r="S3318">
        <f t="shared" si="569"/>
        <v>100996</v>
      </c>
      <c r="T3318">
        <f t="shared" si="570"/>
        <v>100996</v>
      </c>
      <c r="U3318">
        <f t="shared" si="571"/>
        <v>203315</v>
      </c>
      <c r="V3318" s="7">
        <f>IFERROR(VLOOKUP(VALUE(L3318),工作表2!$A:$N,14,1)/50,0)</f>
        <v>1292681.58</v>
      </c>
      <c r="W3318" s="7">
        <f>IFERROR(VLOOKUP(VALUE(M3318),工作表2!$A:$N,14,1)/50,0)</f>
        <v>1292681.58</v>
      </c>
      <c r="X3318" s="7">
        <f>IFERROR(VLOOKUP(VALUE(N3318),工作表2!$A:$N,14,1)/50,0)</f>
        <v>1292681.58</v>
      </c>
      <c r="Y3318" s="7">
        <f>IFERROR(VLOOKUP(VALUE(O3318),工作表2!$A:$N,14,1)/50,0)</f>
        <v>1292681.58</v>
      </c>
      <c r="Z3318" s="7">
        <f>IFERROR(VLOOKUP(VALUE(P3318),工作表2!$A:$N,14,1)/50,0)</f>
        <v>1292681.58</v>
      </c>
      <c r="AA3318" s="7">
        <f>IFERROR(VLOOKUP(VALUE(Q3318),工作表2!$A:$N,14,1)/50,0)</f>
        <v>1292681.58</v>
      </c>
      <c r="AB3318" s="7">
        <f>IFERROR(VLOOKUP(VALUE(R3318),工作表2!$A:$N,14,1)/50,0)</f>
        <v>1292681.58</v>
      </c>
      <c r="AC3318" s="7">
        <f>IFERROR(VLOOKUP(VALUE(S3318),工作表2!$A:$N,14,1)/50,0)</f>
        <v>1292681.58</v>
      </c>
      <c r="AD3318" s="7">
        <f>IFERROR(VLOOKUP(VALUE(T3318),工作表2!$A:$N,14,1)/50,0)</f>
        <v>1292681.58</v>
      </c>
      <c r="AE3318" s="7">
        <f>IFERROR(VLOOKUP(VALUE(U3318),工作表2!$A:$N,14,1),0)</f>
        <v>192742738</v>
      </c>
      <c r="AF3318" s="7">
        <f t="shared" si="572"/>
        <v>204376872.22</v>
      </c>
    </row>
    <row r="3319" spans="1:32" x14ac:dyDescent="0.15">
      <c r="A3319" s="8">
        <v>103315</v>
      </c>
      <c r="B3319" s="3" t="s">
        <v>12077</v>
      </c>
      <c r="C3319" t="s">
        <v>12068</v>
      </c>
      <c r="D3319" t="s">
        <v>12078</v>
      </c>
      <c r="E3319" t="s">
        <v>12090</v>
      </c>
      <c r="F3319" t="s">
        <v>12084</v>
      </c>
      <c r="G3319" t="s">
        <v>12097</v>
      </c>
      <c r="H3319" t="s">
        <v>12073</v>
      </c>
      <c r="I3319" t="s">
        <v>12081</v>
      </c>
      <c r="J3319" t="s">
        <v>12087</v>
      </c>
      <c r="K3319" t="s">
        <v>12098</v>
      </c>
      <c r="L3319">
        <f t="shared" si="562"/>
        <v>100996</v>
      </c>
      <c r="M3319">
        <f t="shared" si="563"/>
        <v>100996</v>
      </c>
      <c r="N3319">
        <f t="shared" si="564"/>
        <v>100994</v>
      </c>
      <c r="O3319">
        <f t="shared" si="565"/>
        <v>100996</v>
      </c>
      <c r="P3319">
        <f t="shared" si="566"/>
        <v>100995</v>
      </c>
      <c r="Q3319">
        <f t="shared" si="567"/>
        <v>100994</v>
      </c>
      <c r="R3319">
        <f t="shared" si="568"/>
        <v>100995</v>
      </c>
      <c r="S3319">
        <f t="shared" si="569"/>
        <v>100996</v>
      </c>
      <c r="T3319">
        <f t="shared" si="570"/>
        <v>100994</v>
      </c>
      <c r="U3319">
        <f t="shared" si="571"/>
        <v>203316</v>
      </c>
      <c r="V3319" s="7">
        <f>IFERROR(VLOOKUP(VALUE(L3319),工作表2!$A:$N,14,1)/50,0)</f>
        <v>1292681.58</v>
      </c>
      <c r="W3319" s="7">
        <f>IFERROR(VLOOKUP(VALUE(M3319),工作表2!$A:$N,14,1)/50,0)</f>
        <v>1292681.58</v>
      </c>
      <c r="X3319" s="7">
        <f>IFERROR(VLOOKUP(VALUE(N3319),工作表2!$A:$N,14,1)/50,0)</f>
        <v>1292681.58</v>
      </c>
      <c r="Y3319" s="7">
        <f>IFERROR(VLOOKUP(VALUE(O3319),工作表2!$A:$N,14,1)/50,0)</f>
        <v>1292681.58</v>
      </c>
      <c r="Z3319" s="7">
        <f>IFERROR(VLOOKUP(VALUE(P3319),工作表2!$A:$N,14,1)/50,0)</f>
        <v>1292681.58</v>
      </c>
      <c r="AA3319" s="7">
        <f>IFERROR(VLOOKUP(VALUE(Q3319),工作表2!$A:$N,14,1)/50,0)</f>
        <v>1292681.58</v>
      </c>
      <c r="AB3319" s="7">
        <f>IFERROR(VLOOKUP(VALUE(R3319),工作表2!$A:$N,14,1)/50,0)</f>
        <v>1292681.58</v>
      </c>
      <c r="AC3319" s="7">
        <f>IFERROR(VLOOKUP(VALUE(S3319),工作表2!$A:$N,14,1)/50,0)</f>
        <v>1292681.58</v>
      </c>
      <c r="AD3319" s="7">
        <f>IFERROR(VLOOKUP(VALUE(T3319),工作表2!$A:$N,14,1)/50,0)</f>
        <v>1292681.58</v>
      </c>
      <c r="AE3319" s="7">
        <f>IFERROR(VLOOKUP(VALUE(U3319),工作表2!$A:$N,14,1),0)</f>
        <v>192831853</v>
      </c>
      <c r="AF3319" s="7">
        <f t="shared" si="572"/>
        <v>204465987.22</v>
      </c>
    </row>
    <row r="3320" spans="1:32" x14ac:dyDescent="0.15">
      <c r="A3320" s="8">
        <v>103316</v>
      </c>
      <c r="B3320" s="3" t="s">
        <v>12067</v>
      </c>
      <c r="C3320" t="s">
        <v>12068</v>
      </c>
      <c r="D3320" t="s">
        <v>12069</v>
      </c>
      <c r="E3320" t="s">
        <v>12099</v>
      </c>
      <c r="F3320" t="s">
        <v>12084</v>
      </c>
      <c r="G3320" t="s">
        <v>12097</v>
      </c>
      <c r="H3320" t="s">
        <v>12085</v>
      </c>
      <c r="I3320" t="s">
        <v>12086</v>
      </c>
      <c r="J3320" t="s">
        <v>12075</v>
      </c>
      <c r="K3320" t="s">
        <v>12100</v>
      </c>
      <c r="L3320">
        <f t="shared" si="562"/>
        <v>100995</v>
      </c>
      <c r="M3320">
        <f t="shared" si="563"/>
        <v>100996</v>
      </c>
      <c r="N3320">
        <f t="shared" si="564"/>
        <v>100995</v>
      </c>
      <c r="O3320">
        <f t="shared" si="565"/>
        <v>100995</v>
      </c>
      <c r="P3320">
        <f t="shared" si="566"/>
        <v>100995</v>
      </c>
      <c r="Q3320">
        <f t="shared" si="567"/>
        <v>100994</v>
      </c>
      <c r="R3320">
        <f t="shared" si="568"/>
        <v>100994</v>
      </c>
      <c r="S3320">
        <f t="shared" si="569"/>
        <v>100995</v>
      </c>
      <c r="T3320">
        <f t="shared" si="570"/>
        <v>100995</v>
      </c>
      <c r="U3320">
        <f t="shared" si="571"/>
        <v>203317</v>
      </c>
      <c r="V3320" s="7">
        <f>IFERROR(VLOOKUP(VALUE(L3320),工作表2!$A:$N,14,1)/50,0)</f>
        <v>1292681.58</v>
      </c>
      <c r="W3320" s="7">
        <f>IFERROR(VLOOKUP(VALUE(M3320),工作表2!$A:$N,14,1)/50,0)</f>
        <v>1292681.58</v>
      </c>
      <c r="X3320" s="7">
        <f>IFERROR(VLOOKUP(VALUE(N3320),工作表2!$A:$N,14,1)/50,0)</f>
        <v>1292681.58</v>
      </c>
      <c r="Y3320" s="7">
        <f>IFERROR(VLOOKUP(VALUE(O3320),工作表2!$A:$N,14,1)/50,0)</f>
        <v>1292681.58</v>
      </c>
      <c r="Z3320" s="7">
        <f>IFERROR(VLOOKUP(VALUE(P3320),工作表2!$A:$N,14,1)/50,0)</f>
        <v>1292681.58</v>
      </c>
      <c r="AA3320" s="7">
        <f>IFERROR(VLOOKUP(VALUE(Q3320),工作表2!$A:$N,14,1)/50,0)</f>
        <v>1292681.58</v>
      </c>
      <c r="AB3320" s="7">
        <f>IFERROR(VLOOKUP(VALUE(R3320),工作表2!$A:$N,14,1)/50,0)</f>
        <v>1292681.58</v>
      </c>
      <c r="AC3320" s="7">
        <f>IFERROR(VLOOKUP(VALUE(S3320),工作表2!$A:$N,14,1)/50,0)</f>
        <v>1292681.58</v>
      </c>
      <c r="AD3320" s="7">
        <f>IFERROR(VLOOKUP(VALUE(T3320),工作表2!$A:$N,14,1)/50,0)</f>
        <v>1292681.58</v>
      </c>
      <c r="AE3320" s="7">
        <f>IFERROR(VLOOKUP(VALUE(U3320),工作表2!$A:$N,14,1),0)</f>
        <v>196244807.5</v>
      </c>
      <c r="AF3320" s="7">
        <f t="shared" si="572"/>
        <v>207878941.72</v>
      </c>
    </row>
    <row r="3321" spans="1:32" x14ac:dyDescent="0.15">
      <c r="A3321" s="8">
        <v>103317</v>
      </c>
      <c r="B3321" s="3" t="s">
        <v>12077</v>
      </c>
      <c r="C3321" t="s">
        <v>12068</v>
      </c>
      <c r="D3321" t="s">
        <v>12069</v>
      </c>
      <c r="E3321" t="s">
        <v>12090</v>
      </c>
      <c r="F3321" t="s">
        <v>12071</v>
      </c>
      <c r="G3321" t="s">
        <v>12079</v>
      </c>
      <c r="H3321" t="s">
        <v>12085</v>
      </c>
      <c r="I3321" t="s">
        <v>12081</v>
      </c>
      <c r="J3321" t="s">
        <v>12075</v>
      </c>
      <c r="K3321" t="s">
        <v>12101</v>
      </c>
      <c r="L3321">
        <f t="shared" si="562"/>
        <v>100996</v>
      </c>
      <c r="M3321">
        <f t="shared" si="563"/>
        <v>100996</v>
      </c>
      <c r="N3321">
        <f t="shared" si="564"/>
        <v>100995</v>
      </c>
      <c r="O3321">
        <f t="shared" si="565"/>
        <v>100996</v>
      </c>
      <c r="P3321">
        <f t="shared" si="566"/>
        <v>100996</v>
      </c>
      <c r="Q3321">
        <f t="shared" si="567"/>
        <v>100996</v>
      </c>
      <c r="R3321">
        <f t="shared" si="568"/>
        <v>100994</v>
      </c>
      <c r="S3321">
        <f t="shared" si="569"/>
        <v>100996</v>
      </c>
      <c r="T3321">
        <f t="shared" si="570"/>
        <v>100995</v>
      </c>
      <c r="U3321">
        <f t="shared" si="571"/>
        <v>203318</v>
      </c>
      <c r="V3321" s="7">
        <f>IFERROR(VLOOKUP(VALUE(L3321),工作表2!$A:$N,14,1)/50,0)</f>
        <v>1292681.58</v>
      </c>
      <c r="W3321" s="7">
        <f>IFERROR(VLOOKUP(VALUE(M3321),工作表2!$A:$N,14,1)/50,0)</f>
        <v>1292681.58</v>
      </c>
      <c r="X3321" s="7">
        <f>IFERROR(VLOOKUP(VALUE(N3321),工作表2!$A:$N,14,1)/50,0)</f>
        <v>1292681.58</v>
      </c>
      <c r="Y3321" s="7">
        <f>IFERROR(VLOOKUP(VALUE(O3321),工作表2!$A:$N,14,1)/50,0)</f>
        <v>1292681.58</v>
      </c>
      <c r="Z3321" s="7">
        <f>IFERROR(VLOOKUP(VALUE(P3321),工作表2!$A:$N,14,1)/50,0)</f>
        <v>1292681.58</v>
      </c>
      <c r="AA3321" s="7">
        <f>IFERROR(VLOOKUP(VALUE(Q3321),工作表2!$A:$N,14,1)/50,0)</f>
        <v>1292681.58</v>
      </c>
      <c r="AB3321" s="7">
        <f>IFERROR(VLOOKUP(VALUE(R3321),工作表2!$A:$N,14,1)/50,0)</f>
        <v>1292681.58</v>
      </c>
      <c r="AC3321" s="7">
        <f>IFERROR(VLOOKUP(VALUE(S3321),工作表2!$A:$N,14,1)/50,0)</f>
        <v>1292681.58</v>
      </c>
      <c r="AD3321" s="7">
        <f>IFERROR(VLOOKUP(VALUE(T3321),工作表2!$A:$N,14,1)/50,0)</f>
        <v>1292681.58</v>
      </c>
      <c r="AE3321" s="7">
        <f>IFERROR(VLOOKUP(VALUE(U3321),工作表2!$A:$N,14,1),0)</f>
        <v>194739159.5</v>
      </c>
      <c r="AF3321" s="7">
        <f t="shared" si="572"/>
        <v>206373293.72</v>
      </c>
    </row>
    <row r="3322" spans="1:32" x14ac:dyDescent="0.15">
      <c r="A3322" s="8">
        <v>103318</v>
      </c>
      <c r="B3322" s="3" t="s">
        <v>12089</v>
      </c>
      <c r="C3322" t="s">
        <v>12068</v>
      </c>
      <c r="D3322" t="s">
        <v>12069</v>
      </c>
      <c r="E3322" t="s">
        <v>12090</v>
      </c>
      <c r="F3322" t="s">
        <v>12084</v>
      </c>
      <c r="G3322" t="s">
        <v>12079</v>
      </c>
      <c r="H3322" t="s">
        <v>12073</v>
      </c>
      <c r="I3322" t="s">
        <v>12074</v>
      </c>
      <c r="J3322" t="s">
        <v>12087</v>
      </c>
      <c r="K3322" t="s">
        <v>12102</v>
      </c>
      <c r="L3322">
        <f t="shared" si="562"/>
        <v>100994</v>
      </c>
      <c r="M3322">
        <f t="shared" si="563"/>
        <v>100996</v>
      </c>
      <c r="N3322">
        <f t="shared" si="564"/>
        <v>100995</v>
      </c>
      <c r="O3322">
        <f t="shared" si="565"/>
        <v>100996</v>
      </c>
      <c r="P3322">
        <f t="shared" si="566"/>
        <v>100995</v>
      </c>
      <c r="Q3322">
        <f t="shared" si="567"/>
        <v>100996</v>
      </c>
      <c r="R3322">
        <f t="shared" si="568"/>
        <v>100995</v>
      </c>
      <c r="S3322">
        <f t="shared" si="569"/>
        <v>100994</v>
      </c>
      <c r="T3322">
        <f t="shared" si="570"/>
        <v>100994</v>
      </c>
      <c r="U3322">
        <f t="shared" si="571"/>
        <v>203319</v>
      </c>
      <c r="V3322" s="7">
        <f>IFERROR(VLOOKUP(VALUE(L3322),工作表2!$A:$N,14,1)/50,0)</f>
        <v>1292681.58</v>
      </c>
      <c r="W3322" s="7">
        <f>IFERROR(VLOOKUP(VALUE(M3322),工作表2!$A:$N,14,1)/50,0)</f>
        <v>1292681.58</v>
      </c>
      <c r="X3322" s="7">
        <f>IFERROR(VLOOKUP(VALUE(N3322),工作表2!$A:$N,14,1)/50,0)</f>
        <v>1292681.58</v>
      </c>
      <c r="Y3322" s="7">
        <f>IFERROR(VLOOKUP(VALUE(O3322),工作表2!$A:$N,14,1)/50,0)</f>
        <v>1292681.58</v>
      </c>
      <c r="Z3322" s="7">
        <f>IFERROR(VLOOKUP(VALUE(P3322),工作表2!$A:$N,14,1)/50,0)</f>
        <v>1292681.58</v>
      </c>
      <c r="AA3322" s="7">
        <f>IFERROR(VLOOKUP(VALUE(Q3322),工作表2!$A:$N,14,1)/50,0)</f>
        <v>1292681.58</v>
      </c>
      <c r="AB3322" s="7">
        <f>IFERROR(VLOOKUP(VALUE(R3322),工作表2!$A:$N,14,1)/50,0)</f>
        <v>1292681.58</v>
      </c>
      <c r="AC3322" s="7">
        <f>IFERROR(VLOOKUP(VALUE(S3322),工作表2!$A:$N,14,1)/50,0)</f>
        <v>1292681.58</v>
      </c>
      <c r="AD3322" s="7">
        <f>IFERROR(VLOOKUP(VALUE(T3322),工作表2!$A:$N,14,1)/50,0)</f>
        <v>1292681.58</v>
      </c>
      <c r="AE3322" s="7">
        <f>IFERROR(VLOOKUP(VALUE(U3322),工作表2!$A:$N,14,1),0)</f>
        <v>195494191.5</v>
      </c>
      <c r="AF3322" s="7">
        <f t="shared" si="572"/>
        <v>207128325.72</v>
      </c>
    </row>
    <row r="3323" spans="1:32" x14ac:dyDescent="0.15">
      <c r="A3323" s="8">
        <v>103319</v>
      </c>
      <c r="B3323" s="3" t="s">
        <v>12089</v>
      </c>
      <c r="C3323" t="s">
        <v>12068</v>
      </c>
      <c r="D3323" t="s">
        <v>12069</v>
      </c>
      <c r="E3323" t="s">
        <v>12090</v>
      </c>
      <c r="F3323" t="s">
        <v>12091</v>
      </c>
      <c r="G3323" t="s">
        <v>12072</v>
      </c>
      <c r="H3323" t="s">
        <v>12085</v>
      </c>
      <c r="I3323" t="s">
        <v>12074</v>
      </c>
      <c r="J3323" t="s">
        <v>12092</v>
      </c>
      <c r="K3323" t="s">
        <v>12103</v>
      </c>
      <c r="L3323">
        <f t="shared" si="562"/>
        <v>100994</v>
      </c>
      <c r="M3323">
        <f t="shared" si="563"/>
        <v>100996</v>
      </c>
      <c r="N3323">
        <f t="shared" si="564"/>
        <v>100995</v>
      </c>
      <c r="O3323">
        <f t="shared" si="565"/>
        <v>100996</v>
      </c>
      <c r="P3323">
        <f t="shared" si="566"/>
        <v>100994</v>
      </c>
      <c r="Q3323">
        <f t="shared" si="567"/>
        <v>100995</v>
      </c>
      <c r="R3323">
        <f t="shared" si="568"/>
        <v>100994</v>
      </c>
      <c r="S3323">
        <f t="shared" si="569"/>
        <v>100994</v>
      </c>
      <c r="T3323">
        <f t="shared" si="570"/>
        <v>100996</v>
      </c>
      <c r="U3323">
        <f t="shared" si="571"/>
        <v>203320</v>
      </c>
      <c r="V3323" s="7">
        <f>IFERROR(VLOOKUP(VALUE(L3323),工作表2!$A:$N,14,1)/50,0)</f>
        <v>1292681.58</v>
      </c>
      <c r="W3323" s="7">
        <f>IFERROR(VLOOKUP(VALUE(M3323),工作表2!$A:$N,14,1)/50,0)</f>
        <v>1292681.58</v>
      </c>
      <c r="X3323" s="7">
        <f>IFERROR(VLOOKUP(VALUE(N3323),工作表2!$A:$N,14,1)/50,0)</f>
        <v>1292681.58</v>
      </c>
      <c r="Y3323" s="7">
        <f>IFERROR(VLOOKUP(VALUE(O3323),工作表2!$A:$N,14,1)/50,0)</f>
        <v>1292681.58</v>
      </c>
      <c r="Z3323" s="7">
        <f>IFERROR(VLOOKUP(VALUE(P3323),工作表2!$A:$N,14,1)/50,0)</f>
        <v>1292681.58</v>
      </c>
      <c r="AA3323" s="7">
        <f>IFERROR(VLOOKUP(VALUE(Q3323),工作表2!$A:$N,14,1)/50,0)</f>
        <v>1292681.58</v>
      </c>
      <c r="AB3323" s="7">
        <f>IFERROR(VLOOKUP(VALUE(R3323),工作表2!$A:$N,14,1)/50,0)</f>
        <v>1292681.58</v>
      </c>
      <c r="AC3323" s="7">
        <f>IFERROR(VLOOKUP(VALUE(S3323),工作表2!$A:$N,14,1)/50,0)</f>
        <v>1292681.58</v>
      </c>
      <c r="AD3323" s="7">
        <f>IFERROR(VLOOKUP(VALUE(T3323),工作表2!$A:$N,14,1)/50,0)</f>
        <v>1292681.58</v>
      </c>
      <c r="AE3323" s="7">
        <f>IFERROR(VLOOKUP(VALUE(U3323),工作表2!$A:$N,14,1),0)</f>
        <v>196515897.5</v>
      </c>
      <c r="AF3323" s="7">
        <f t="shared" si="572"/>
        <v>208150031.72</v>
      </c>
    </row>
    <row r="3324" spans="1:32" x14ac:dyDescent="0.15">
      <c r="A3324" s="8">
        <v>103320</v>
      </c>
      <c r="B3324" s="3" t="s">
        <v>12104</v>
      </c>
      <c r="C3324" t="s">
        <v>12105</v>
      </c>
      <c r="D3324" t="s">
        <v>12106</v>
      </c>
      <c r="E3324" t="s">
        <v>12107</v>
      </c>
      <c r="F3324" t="s">
        <v>12108</v>
      </c>
      <c r="G3324" t="s">
        <v>12109</v>
      </c>
      <c r="H3324" t="s">
        <v>12110</v>
      </c>
      <c r="I3324" t="s">
        <v>12111</v>
      </c>
      <c r="J3324" t="s">
        <v>12112</v>
      </c>
      <c r="K3324" t="s">
        <v>12113</v>
      </c>
      <c r="L3324">
        <f t="shared" si="562"/>
        <v>100997</v>
      </c>
      <c r="M3324">
        <f t="shared" si="563"/>
        <v>100999</v>
      </c>
      <c r="N3324">
        <f t="shared" si="564"/>
        <v>100997</v>
      </c>
      <c r="O3324">
        <f t="shared" si="565"/>
        <v>100999</v>
      </c>
      <c r="P3324">
        <f t="shared" si="566"/>
        <v>100999</v>
      </c>
      <c r="Q3324">
        <f t="shared" si="567"/>
        <v>100999</v>
      </c>
      <c r="R3324">
        <f t="shared" si="568"/>
        <v>100998</v>
      </c>
      <c r="S3324">
        <f t="shared" si="569"/>
        <v>100997</v>
      </c>
      <c r="T3324">
        <f t="shared" si="570"/>
        <v>100998</v>
      </c>
      <c r="U3324">
        <f t="shared" si="571"/>
        <v>203321</v>
      </c>
      <c r="V3324" s="7">
        <f>IFERROR(VLOOKUP(VALUE(L3324),工作表2!$A:$N,14,1)/50,0)</f>
        <v>1301596.26</v>
      </c>
      <c r="W3324" s="7">
        <f>IFERROR(VLOOKUP(VALUE(M3324),工作表2!$A:$N,14,1)/50,0)</f>
        <v>1301596.26</v>
      </c>
      <c r="X3324" s="7">
        <f>IFERROR(VLOOKUP(VALUE(N3324),工作表2!$A:$N,14,1)/50,0)</f>
        <v>1301596.26</v>
      </c>
      <c r="Y3324" s="7">
        <f>IFERROR(VLOOKUP(VALUE(O3324),工作表2!$A:$N,14,1)/50,0)</f>
        <v>1301596.26</v>
      </c>
      <c r="Z3324" s="7">
        <f>IFERROR(VLOOKUP(VALUE(P3324),工作表2!$A:$N,14,1)/50,0)</f>
        <v>1301596.26</v>
      </c>
      <c r="AA3324" s="7">
        <f>IFERROR(VLOOKUP(VALUE(Q3324),工作表2!$A:$N,14,1)/50,0)</f>
        <v>1301596.26</v>
      </c>
      <c r="AB3324" s="7">
        <f>IFERROR(VLOOKUP(VALUE(R3324),工作表2!$A:$N,14,1)/50,0)</f>
        <v>1301596.26</v>
      </c>
      <c r="AC3324" s="7">
        <f>IFERROR(VLOOKUP(VALUE(S3324),工作表2!$A:$N,14,1)/50,0)</f>
        <v>1301596.26</v>
      </c>
      <c r="AD3324" s="7">
        <f>IFERROR(VLOOKUP(VALUE(T3324),工作表2!$A:$N,14,1)/50,0)</f>
        <v>1301596.26</v>
      </c>
      <c r="AE3324" s="7">
        <f>IFERROR(VLOOKUP(VALUE(U3324),工作表2!$A:$N,14,1),0)</f>
        <v>193609549</v>
      </c>
      <c r="AF3324" s="7">
        <f t="shared" si="572"/>
        <v>205323915.34</v>
      </c>
    </row>
    <row r="3325" spans="1:32" x14ac:dyDescent="0.15">
      <c r="A3325" s="8">
        <v>103321</v>
      </c>
      <c r="B3325" s="3" t="s">
        <v>12114</v>
      </c>
      <c r="C3325" t="s">
        <v>12115</v>
      </c>
      <c r="D3325" t="s">
        <v>12106</v>
      </c>
      <c r="E3325" t="s">
        <v>12116</v>
      </c>
      <c r="F3325" t="s">
        <v>12108</v>
      </c>
      <c r="G3325" t="s">
        <v>12117</v>
      </c>
      <c r="H3325" t="s">
        <v>12118</v>
      </c>
      <c r="I3325" t="s">
        <v>12119</v>
      </c>
      <c r="J3325" t="s">
        <v>12112</v>
      </c>
      <c r="K3325" t="s">
        <v>12120</v>
      </c>
      <c r="L3325">
        <f t="shared" si="562"/>
        <v>100999</v>
      </c>
      <c r="M3325">
        <f t="shared" si="563"/>
        <v>100997</v>
      </c>
      <c r="N3325">
        <f t="shared" si="564"/>
        <v>100997</v>
      </c>
      <c r="O3325">
        <f t="shared" si="565"/>
        <v>100997</v>
      </c>
      <c r="P3325">
        <f t="shared" si="566"/>
        <v>100999</v>
      </c>
      <c r="Q3325">
        <f t="shared" si="567"/>
        <v>100998</v>
      </c>
      <c r="R3325">
        <f t="shared" si="568"/>
        <v>100999</v>
      </c>
      <c r="S3325">
        <f t="shared" si="569"/>
        <v>100999</v>
      </c>
      <c r="T3325">
        <f t="shared" si="570"/>
        <v>100998</v>
      </c>
      <c r="U3325">
        <f t="shared" si="571"/>
        <v>203322</v>
      </c>
      <c r="V3325" s="7">
        <f>IFERROR(VLOOKUP(VALUE(L3325),工作表2!$A:$N,14,1)/50,0)</f>
        <v>1301596.26</v>
      </c>
      <c r="W3325" s="7">
        <f>IFERROR(VLOOKUP(VALUE(M3325),工作表2!$A:$N,14,1)/50,0)</f>
        <v>1301596.26</v>
      </c>
      <c r="X3325" s="7">
        <f>IFERROR(VLOOKUP(VALUE(N3325),工作表2!$A:$N,14,1)/50,0)</f>
        <v>1301596.26</v>
      </c>
      <c r="Y3325" s="7">
        <f>IFERROR(VLOOKUP(VALUE(O3325),工作表2!$A:$N,14,1)/50,0)</f>
        <v>1301596.26</v>
      </c>
      <c r="Z3325" s="7">
        <f>IFERROR(VLOOKUP(VALUE(P3325),工作表2!$A:$N,14,1)/50,0)</f>
        <v>1301596.26</v>
      </c>
      <c r="AA3325" s="7">
        <f>IFERROR(VLOOKUP(VALUE(Q3325),工作表2!$A:$N,14,1)/50,0)</f>
        <v>1301596.26</v>
      </c>
      <c r="AB3325" s="7">
        <f>IFERROR(VLOOKUP(VALUE(R3325),工作表2!$A:$N,14,1)/50,0)</f>
        <v>1301596.26</v>
      </c>
      <c r="AC3325" s="7">
        <f>IFERROR(VLOOKUP(VALUE(S3325),工作表2!$A:$N,14,1)/50,0)</f>
        <v>1301596.26</v>
      </c>
      <c r="AD3325" s="7">
        <f>IFERROR(VLOOKUP(VALUE(T3325),工作表2!$A:$N,14,1)/50,0)</f>
        <v>1301596.26</v>
      </c>
      <c r="AE3325" s="7">
        <f>IFERROR(VLOOKUP(VALUE(U3325),工作表2!$A:$N,14,1),0)</f>
        <v>193698651</v>
      </c>
      <c r="AF3325" s="7">
        <f t="shared" si="572"/>
        <v>205413017.34</v>
      </c>
    </row>
    <row r="3326" spans="1:32" x14ac:dyDescent="0.15">
      <c r="A3326" s="8">
        <v>103322</v>
      </c>
      <c r="B3326" s="3" t="s">
        <v>12104</v>
      </c>
      <c r="C3326" t="s">
        <v>12121</v>
      </c>
      <c r="D3326" t="s">
        <v>12106</v>
      </c>
      <c r="E3326" t="s">
        <v>12122</v>
      </c>
      <c r="F3326" t="s">
        <v>12123</v>
      </c>
      <c r="G3326" t="s">
        <v>12117</v>
      </c>
      <c r="H3326" t="s">
        <v>12124</v>
      </c>
      <c r="I3326" t="s">
        <v>12125</v>
      </c>
      <c r="J3326" t="s">
        <v>12112</v>
      </c>
      <c r="K3326" t="s">
        <v>12126</v>
      </c>
      <c r="L3326">
        <f t="shared" si="562"/>
        <v>100997</v>
      </c>
      <c r="M3326">
        <f t="shared" si="563"/>
        <v>100998</v>
      </c>
      <c r="N3326">
        <f t="shared" si="564"/>
        <v>100997</v>
      </c>
      <c r="O3326">
        <f t="shared" si="565"/>
        <v>100998</v>
      </c>
      <c r="P3326">
        <f t="shared" si="566"/>
        <v>100997</v>
      </c>
      <c r="Q3326">
        <f t="shared" si="567"/>
        <v>100998</v>
      </c>
      <c r="R3326">
        <f t="shared" si="568"/>
        <v>100997</v>
      </c>
      <c r="S3326">
        <f t="shared" si="569"/>
        <v>100998</v>
      </c>
      <c r="T3326">
        <f t="shared" si="570"/>
        <v>100998</v>
      </c>
      <c r="U3326">
        <f t="shared" si="571"/>
        <v>203323</v>
      </c>
      <c r="V3326" s="7">
        <f>IFERROR(VLOOKUP(VALUE(L3326),工作表2!$A:$N,14,1)/50,0)</f>
        <v>1301596.26</v>
      </c>
      <c r="W3326" s="7">
        <f>IFERROR(VLOOKUP(VALUE(M3326),工作表2!$A:$N,14,1)/50,0)</f>
        <v>1301596.26</v>
      </c>
      <c r="X3326" s="7">
        <f>IFERROR(VLOOKUP(VALUE(N3326),工作表2!$A:$N,14,1)/50,0)</f>
        <v>1301596.26</v>
      </c>
      <c r="Y3326" s="7">
        <f>IFERROR(VLOOKUP(VALUE(O3326),工作表2!$A:$N,14,1)/50,0)</f>
        <v>1301596.26</v>
      </c>
      <c r="Z3326" s="7">
        <f>IFERROR(VLOOKUP(VALUE(P3326),工作表2!$A:$N,14,1)/50,0)</f>
        <v>1301596.26</v>
      </c>
      <c r="AA3326" s="7">
        <f>IFERROR(VLOOKUP(VALUE(Q3326),工作表2!$A:$N,14,1)/50,0)</f>
        <v>1301596.26</v>
      </c>
      <c r="AB3326" s="7">
        <f>IFERROR(VLOOKUP(VALUE(R3326),工作表2!$A:$N,14,1)/50,0)</f>
        <v>1301596.26</v>
      </c>
      <c r="AC3326" s="7">
        <f>IFERROR(VLOOKUP(VALUE(S3326),工作表2!$A:$N,14,1)/50,0)</f>
        <v>1301596.26</v>
      </c>
      <c r="AD3326" s="7">
        <f>IFERROR(VLOOKUP(VALUE(T3326),工作表2!$A:$N,14,1)/50,0)</f>
        <v>1301596.26</v>
      </c>
      <c r="AE3326" s="7">
        <f>IFERROR(VLOOKUP(VALUE(U3326),工作表2!$A:$N,14,1),0)</f>
        <v>193787785.5</v>
      </c>
      <c r="AF3326" s="7">
        <f t="shared" si="572"/>
        <v>205502151.84</v>
      </c>
    </row>
    <row r="3327" spans="1:32" x14ac:dyDescent="0.15">
      <c r="A3327" s="8">
        <v>103323</v>
      </c>
      <c r="B3327" s="3" t="s">
        <v>12104</v>
      </c>
      <c r="C3327" t="s">
        <v>12115</v>
      </c>
      <c r="D3327" t="s">
        <v>12127</v>
      </c>
      <c r="E3327" t="s">
        <v>12116</v>
      </c>
      <c r="F3327" t="s">
        <v>12108</v>
      </c>
      <c r="G3327" t="s">
        <v>12117</v>
      </c>
      <c r="H3327" t="s">
        <v>12118</v>
      </c>
      <c r="I3327" t="s">
        <v>12111</v>
      </c>
      <c r="J3327" t="s">
        <v>12112</v>
      </c>
      <c r="K3327" t="s">
        <v>12128</v>
      </c>
      <c r="L3327">
        <f t="shared" si="562"/>
        <v>100997</v>
      </c>
      <c r="M3327">
        <f t="shared" si="563"/>
        <v>100997</v>
      </c>
      <c r="N3327">
        <f t="shared" si="564"/>
        <v>100999</v>
      </c>
      <c r="O3327">
        <f t="shared" si="565"/>
        <v>100997</v>
      </c>
      <c r="P3327">
        <f t="shared" si="566"/>
        <v>100999</v>
      </c>
      <c r="Q3327">
        <f t="shared" si="567"/>
        <v>100998</v>
      </c>
      <c r="R3327">
        <f t="shared" si="568"/>
        <v>100999</v>
      </c>
      <c r="S3327">
        <f t="shared" si="569"/>
        <v>100997</v>
      </c>
      <c r="T3327">
        <f t="shared" si="570"/>
        <v>100998</v>
      </c>
      <c r="U3327">
        <f t="shared" si="571"/>
        <v>203324</v>
      </c>
      <c r="V3327" s="7">
        <f>IFERROR(VLOOKUP(VALUE(L3327),工作表2!$A:$N,14,1)/50,0)</f>
        <v>1301596.26</v>
      </c>
      <c r="W3327" s="7">
        <f>IFERROR(VLOOKUP(VALUE(M3327),工作表2!$A:$N,14,1)/50,0)</f>
        <v>1301596.26</v>
      </c>
      <c r="X3327" s="7">
        <f>IFERROR(VLOOKUP(VALUE(N3327),工作表2!$A:$N,14,1)/50,0)</f>
        <v>1301596.26</v>
      </c>
      <c r="Y3327" s="7">
        <f>IFERROR(VLOOKUP(VALUE(O3327),工作表2!$A:$N,14,1)/50,0)</f>
        <v>1301596.26</v>
      </c>
      <c r="Z3327" s="7">
        <f>IFERROR(VLOOKUP(VALUE(P3327),工作表2!$A:$N,14,1)/50,0)</f>
        <v>1301596.26</v>
      </c>
      <c r="AA3327" s="7">
        <f>IFERROR(VLOOKUP(VALUE(Q3327),工作表2!$A:$N,14,1)/50,0)</f>
        <v>1301596.26</v>
      </c>
      <c r="AB3327" s="7">
        <f>IFERROR(VLOOKUP(VALUE(R3327),工作表2!$A:$N,14,1)/50,0)</f>
        <v>1301596.26</v>
      </c>
      <c r="AC3327" s="7">
        <f>IFERROR(VLOOKUP(VALUE(S3327),工作表2!$A:$N,14,1)/50,0)</f>
        <v>1301596.26</v>
      </c>
      <c r="AD3327" s="7">
        <f>IFERROR(VLOOKUP(VALUE(T3327),工作表2!$A:$N,14,1)/50,0)</f>
        <v>1301596.26</v>
      </c>
      <c r="AE3327" s="7">
        <f>IFERROR(VLOOKUP(VALUE(U3327),工作表2!$A:$N,14,1),0)</f>
        <v>197216903</v>
      </c>
      <c r="AF3327" s="7">
        <f t="shared" si="572"/>
        <v>208931269.34</v>
      </c>
    </row>
    <row r="3328" spans="1:32" x14ac:dyDescent="0.15">
      <c r="A3328" s="8">
        <v>103324</v>
      </c>
      <c r="B3328" s="3" t="s">
        <v>12129</v>
      </c>
      <c r="C3328" t="s">
        <v>12105</v>
      </c>
      <c r="D3328" t="s">
        <v>12127</v>
      </c>
      <c r="E3328" t="s">
        <v>12107</v>
      </c>
      <c r="F3328" t="s">
        <v>12130</v>
      </c>
      <c r="G3328" t="s">
        <v>12131</v>
      </c>
      <c r="H3328" t="s">
        <v>12118</v>
      </c>
      <c r="I3328" t="s">
        <v>12125</v>
      </c>
      <c r="J3328" t="s">
        <v>12112</v>
      </c>
      <c r="K3328" t="s">
        <v>12132</v>
      </c>
      <c r="L3328">
        <f t="shared" si="562"/>
        <v>100998</v>
      </c>
      <c r="M3328">
        <f t="shared" si="563"/>
        <v>100999</v>
      </c>
      <c r="N3328">
        <f t="shared" si="564"/>
        <v>100999</v>
      </c>
      <c r="O3328">
        <f t="shared" si="565"/>
        <v>100999</v>
      </c>
      <c r="P3328">
        <f t="shared" si="566"/>
        <v>100998</v>
      </c>
      <c r="Q3328">
        <f t="shared" si="567"/>
        <v>100997</v>
      </c>
      <c r="R3328">
        <f t="shared" si="568"/>
        <v>100999</v>
      </c>
      <c r="S3328">
        <f t="shared" si="569"/>
        <v>100998</v>
      </c>
      <c r="T3328">
        <f t="shared" si="570"/>
        <v>100998</v>
      </c>
      <c r="U3328">
        <f t="shared" si="571"/>
        <v>203325</v>
      </c>
      <c r="V3328" s="7">
        <f>IFERROR(VLOOKUP(VALUE(L3328),工作表2!$A:$N,14,1)/50,0)</f>
        <v>1301596.26</v>
      </c>
      <c r="W3328" s="7">
        <f>IFERROR(VLOOKUP(VALUE(M3328),工作表2!$A:$N,14,1)/50,0)</f>
        <v>1301596.26</v>
      </c>
      <c r="X3328" s="7">
        <f>IFERROR(VLOOKUP(VALUE(N3328),工作表2!$A:$N,14,1)/50,0)</f>
        <v>1301596.26</v>
      </c>
      <c r="Y3328" s="7">
        <f>IFERROR(VLOOKUP(VALUE(O3328),工作表2!$A:$N,14,1)/50,0)</f>
        <v>1301596.26</v>
      </c>
      <c r="Z3328" s="7">
        <f>IFERROR(VLOOKUP(VALUE(P3328),工作表2!$A:$N,14,1)/50,0)</f>
        <v>1301596.26</v>
      </c>
      <c r="AA3328" s="7">
        <f>IFERROR(VLOOKUP(VALUE(Q3328),工作表2!$A:$N,14,1)/50,0)</f>
        <v>1301596.26</v>
      </c>
      <c r="AB3328" s="7">
        <f>IFERROR(VLOOKUP(VALUE(R3328),工作表2!$A:$N,14,1)/50,0)</f>
        <v>1301596.26</v>
      </c>
      <c r="AC3328" s="7">
        <f>IFERROR(VLOOKUP(VALUE(S3328),工作表2!$A:$N,14,1)/50,0)</f>
        <v>1301596.26</v>
      </c>
      <c r="AD3328" s="7">
        <f>IFERROR(VLOOKUP(VALUE(T3328),工作表2!$A:$N,14,1)/50,0)</f>
        <v>1301596.26</v>
      </c>
      <c r="AE3328" s="7">
        <f>IFERROR(VLOOKUP(VALUE(U3328),工作表2!$A:$N,14,1),0)</f>
        <v>193966148.5</v>
      </c>
      <c r="AF3328" s="7">
        <f t="shared" si="572"/>
        <v>205680514.84</v>
      </c>
    </row>
    <row r="3329" spans="1:32" x14ac:dyDescent="0.15">
      <c r="A3329" s="8">
        <v>103325</v>
      </c>
      <c r="B3329" s="3" t="s">
        <v>12129</v>
      </c>
      <c r="C3329" t="s">
        <v>12115</v>
      </c>
      <c r="D3329" t="s">
        <v>12106</v>
      </c>
      <c r="E3329" t="s">
        <v>12122</v>
      </c>
      <c r="F3329" t="s">
        <v>12130</v>
      </c>
      <c r="G3329" t="s">
        <v>12117</v>
      </c>
      <c r="H3329" t="s">
        <v>12118</v>
      </c>
      <c r="I3329" t="s">
        <v>12119</v>
      </c>
      <c r="J3329" t="s">
        <v>12112</v>
      </c>
      <c r="K3329" t="s">
        <v>12133</v>
      </c>
      <c r="L3329">
        <f t="shared" si="562"/>
        <v>100998</v>
      </c>
      <c r="M3329">
        <f t="shared" si="563"/>
        <v>100997</v>
      </c>
      <c r="N3329">
        <f t="shared" si="564"/>
        <v>100997</v>
      </c>
      <c r="O3329">
        <f t="shared" si="565"/>
        <v>100998</v>
      </c>
      <c r="P3329">
        <f t="shared" si="566"/>
        <v>100998</v>
      </c>
      <c r="Q3329">
        <f t="shared" si="567"/>
        <v>100998</v>
      </c>
      <c r="R3329">
        <f t="shared" si="568"/>
        <v>100999</v>
      </c>
      <c r="S3329">
        <f t="shared" si="569"/>
        <v>100999</v>
      </c>
      <c r="T3329">
        <f t="shared" si="570"/>
        <v>100998</v>
      </c>
      <c r="U3329">
        <f t="shared" si="571"/>
        <v>203326</v>
      </c>
      <c r="V3329" s="7">
        <f>IFERROR(VLOOKUP(VALUE(L3329),工作表2!$A:$N,14,1)/50,0)</f>
        <v>1301596.26</v>
      </c>
      <c r="W3329" s="7">
        <f>IFERROR(VLOOKUP(VALUE(M3329),工作表2!$A:$N,14,1)/50,0)</f>
        <v>1301596.26</v>
      </c>
      <c r="X3329" s="7">
        <f>IFERROR(VLOOKUP(VALUE(N3329),工作表2!$A:$N,14,1)/50,0)</f>
        <v>1301596.26</v>
      </c>
      <c r="Y3329" s="7">
        <f>IFERROR(VLOOKUP(VALUE(O3329),工作表2!$A:$N,14,1)/50,0)</f>
        <v>1301596.26</v>
      </c>
      <c r="Z3329" s="7">
        <f>IFERROR(VLOOKUP(VALUE(P3329),工作表2!$A:$N,14,1)/50,0)</f>
        <v>1301596.26</v>
      </c>
      <c r="AA3329" s="7">
        <f>IFERROR(VLOOKUP(VALUE(Q3329),工作表2!$A:$N,14,1)/50,0)</f>
        <v>1301596.26</v>
      </c>
      <c r="AB3329" s="7">
        <f>IFERROR(VLOOKUP(VALUE(R3329),工作表2!$A:$N,14,1)/50,0)</f>
        <v>1301596.26</v>
      </c>
      <c r="AC3329" s="7">
        <f>IFERROR(VLOOKUP(VALUE(S3329),工作表2!$A:$N,14,1)/50,0)</f>
        <v>1301596.26</v>
      </c>
      <c r="AD3329" s="7">
        <f>IFERROR(VLOOKUP(VALUE(T3329),工作表2!$A:$N,14,1)/50,0)</f>
        <v>1301596.26</v>
      </c>
      <c r="AE3329" s="7">
        <f>IFERROR(VLOOKUP(VALUE(U3329),工作表2!$A:$N,14,1),0)</f>
        <v>194055377.5</v>
      </c>
      <c r="AF3329" s="7">
        <f t="shared" si="572"/>
        <v>205769743.84</v>
      </c>
    </row>
    <row r="3330" spans="1:32" x14ac:dyDescent="0.15">
      <c r="A3330" s="8">
        <v>103326</v>
      </c>
      <c r="B3330" s="3" t="s">
        <v>12114</v>
      </c>
      <c r="C3330" t="s">
        <v>12115</v>
      </c>
      <c r="D3330" t="s">
        <v>12106</v>
      </c>
      <c r="E3330" t="s">
        <v>12122</v>
      </c>
      <c r="F3330" t="s">
        <v>12108</v>
      </c>
      <c r="G3330" t="s">
        <v>12109</v>
      </c>
      <c r="H3330" t="s">
        <v>12110</v>
      </c>
      <c r="I3330" t="s">
        <v>12125</v>
      </c>
      <c r="J3330" t="s">
        <v>12134</v>
      </c>
      <c r="K3330" t="s">
        <v>12135</v>
      </c>
      <c r="L3330">
        <f t="shared" si="562"/>
        <v>100999</v>
      </c>
      <c r="M3330">
        <f t="shared" si="563"/>
        <v>100997</v>
      </c>
      <c r="N3330">
        <f t="shared" si="564"/>
        <v>100997</v>
      </c>
      <c r="O3330">
        <f t="shared" si="565"/>
        <v>100998</v>
      </c>
      <c r="P3330">
        <f t="shared" si="566"/>
        <v>100999</v>
      </c>
      <c r="Q3330">
        <f t="shared" si="567"/>
        <v>100999</v>
      </c>
      <c r="R3330">
        <f t="shared" si="568"/>
        <v>100998</v>
      </c>
      <c r="S3330">
        <f t="shared" si="569"/>
        <v>100998</v>
      </c>
      <c r="T3330">
        <f t="shared" si="570"/>
        <v>100997</v>
      </c>
      <c r="U3330">
        <f t="shared" si="571"/>
        <v>203327</v>
      </c>
      <c r="V3330" s="7">
        <f>IFERROR(VLOOKUP(VALUE(L3330),工作表2!$A:$N,14,1)/50,0)</f>
        <v>1301596.26</v>
      </c>
      <c r="W3330" s="7">
        <f>IFERROR(VLOOKUP(VALUE(M3330),工作表2!$A:$N,14,1)/50,0)</f>
        <v>1301596.26</v>
      </c>
      <c r="X3330" s="7">
        <f>IFERROR(VLOOKUP(VALUE(N3330),工作表2!$A:$N,14,1)/50,0)</f>
        <v>1301596.26</v>
      </c>
      <c r="Y3330" s="7">
        <f>IFERROR(VLOOKUP(VALUE(O3330),工作表2!$A:$N,14,1)/50,0)</f>
        <v>1301596.26</v>
      </c>
      <c r="Z3330" s="7">
        <f>IFERROR(VLOOKUP(VALUE(P3330),工作表2!$A:$N,14,1)/50,0)</f>
        <v>1301596.26</v>
      </c>
      <c r="AA3330" s="7">
        <f>IFERROR(VLOOKUP(VALUE(Q3330),工作表2!$A:$N,14,1)/50,0)</f>
        <v>1301596.26</v>
      </c>
      <c r="AB3330" s="7">
        <f>IFERROR(VLOOKUP(VALUE(R3330),工作表2!$A:$N,14,1)/50,0)</f>
        <v>1301596.26</v>
      </c>
      <c r="AC3330" s="7">
        <f>IFERROR(VLOOKUP(VALUE(S3330),工作表2!$A:$N,14,1)/50,0)</f>
        <v>1301596.26</v>
      </c>
      <c r="AD3330" s="7">
        <f>IFERROR(VLOOKUP(VALUE(T3330),工作表2!$A:$N,14,1)/50,0)</f>
        <v>1301596.26</v>
      </c>
      <c r="AE3330" s="7">
        <f>IFERROR(VLOOKUP(VALUE(U3330),工作表2!$A:$N,14,1),0)</f>
        <v>197488045.5</v>
      </c>
      <c r="AF3330" s="7">
        <f t="shared" si="572"/>
        <v>209202411.84</v>
      </c>
    </row>
    <row r="3331" spans="1:32" x14ac:dyDescent="0.15">
      <c r="A3331" s="8">
        <v>103327</v>
      </c>
      <c r="B3331" s="3" t="s">
        <v>12129</v>
      </c>
      <c r="C3331" t="s">
        <v>12105</v>
      </c>
      <c r="D3331" t="s">
        <v>12136</v>
      </c>
      <c r="E3331" t="s">
        <v>12122</v>
      </c>
      <c r="F3331" t="s">
        <v>12130</v>
      </c>
      <c r="G3331" t="s">
        <v>12131</v>
      </c>
      <c r="H3331" t="s">
        <v>12124</v>
      </c>
      <c r="I3331" t="s">
        <v>12111</v>
      </c>
      <c r="J3331" t="s">
        <v>12137</v>
      </c>
      <c r="K3331" t="s">
        <v>12138</v>
      </c>
      <c r="L3331">
        <f t="shared" si="562"/>
        <v>100998</v>
      </c>
      <c r="M3331">
        <f t="shared" si="563"/>
        <v>100999</v>
      </c>
      <c r="N3331">
        <f t="shared" si="564"/>
        <v>100998</v>
      </c>
      <c r="O3331">
        <f t="shared" si="565"/>
        <v>100998</v>
      </c>
      <c r="P3331">
        <f t="shared" si="566"/>
        <v>100998</v>
      </c>
      <c r="Q3331">
        <f t="shared" si="567"/>
        <v>100997</v>
      </c>
      <c r="R3331">
        <f t="shared" si="568"/>
        <v>100997</v>
      </c>
      <c r="S3331">
        <f t="shared" si="569"/>
        <v>100997</v>
      </c>
      <c r="T3331">
        <f t="shared" si="570"/>
        <v>100999</v>
      </c>
      <c r="U3331">
        <f t="shared" si="571"/>
        <v>203328</v>
      </c>
      <c r="V3331" s="7">
        <f>IFERROR(VLOOKUP(VALUE(L3331),工作表2!$A:$N,14,1)/50,0)</f>
        <v>1301596.26</v>
      </c>
      <c r="W3331" s="7">
        <f>IFERROR(VLOOKUP(VALUE(M3331),工作表2!$A:$N,14,1)/50,0)</f>
        <v>1301596.26</v>
      </c>
      <c r="X3331" s="7">
        <f>IFERROR(VLOOKUP(VALUE(N3331),工作表2!$A:$N,14,1)/50,0)</f>
        <v>1301596.26</v>
      </c>
      <c r="Y3331" s="7">
        <f>IFERROR(VLOOKUP(VALUE(O3331),工作表2!$A:$N,14,1)/50,0)</f>
        <v>1301596.26</v>
      </c>
      <c r="Z3331" s="7">
        <f>IFERROR(VLOOKUP(VALUE(P3331),工作表2!$A:$N,14,1)/50,0)</f>
        <v>1301596.26</v>
      </c>
      <c r="AA3331" s="7">
        <f>IFERROR(VLOOKUP(VALUE(Q3331),工作表2!$A:$N,14,1)/50,0)</f>
        <v>1301596.26</v>
      </c>
      <c r="AB3331" s="7">
        <f>IFERROR(VLOOKUP(VALUE(R3331),工作表2!$A:$N,14,1)/50,0)</f>
        <v>1301596.26</v>
      </c>
      <c r="AC3331" s="7">
        <f>IFERROR(VLOOKUP(VALUE(S3331),工作表2!$A:$N,14,1)/50,0)</f>
        <v>1301596.26</v>
      </c>
      <c r="AD3331" s="7">
        <f>IFERROR(VLOOKUP(VALUE(T3331),工作表2!$A:$N,14,1)/50,0)</f>
        <v>1301596.26</v>
      </c>
      <c r="AE3331" s="7">
        <f>IFERROR(VLOOKUP(VALUE(U3331),工作表2!$A:$N,14,1),0)</f>
        <v>195973101.5</v>
      </c>
      <c r="AF3331" s="7">
        <f t="shared" si="572"/>
        <v>207687467.84</v>
      </c>
    </row>
    <row r="3332" spans="1:32" x14ac:dyDescent="0.15">
      <c r="A3332" s="8">
        <v>103328</v>
      </c>
      <c r="B3332" s="3" t="s">
        <v>12129</v>
      </c>
      <c r="C3332" t="s">
        <v>12121</v>
      </c>
      <c r="D3332" t="s">
        <v>12136</v>
      </c>
      <c r="E3332" t="s">
        <v>12116</v>
      </c>
      <c r="F3332" t="s">
        <v>12123</v>
      </c>
      <c r="G3332" t="s">
        <v>12117</v>
      </c>
      <c r="H3332" t="s">
        <v>12118</v>
      </c>
      <c r="I3332" t="s">
        <v>12119</v>
      </c>
      <c r="J3332" t="s">
        <v>12112</v>
      </c>
      <c r="K3332" t="s">
        <v>12139</v>
      </c>
      <c r="L3332">
        <f t="shared" si="562"/>
        <v>100998</v>
      </c>
      <c r="M3332">
        <f t="shared" si="563"/>
        <v>100998</v>
      </c>
      <c r="N3332">
        <f t="shared" si="564"/>
        <v>100998</v>
      </c>
      <c r="O3332">
        <f t="shared" si="565"/>
        <v>100997</v>
      </c>
      <c r="P3332">
        <f t="shared" si="566"/>
        <v>100997</v>
      </c>
      <c r="Q3332">
        <f t="shared" si="567"/>
        <v>100998</v>
      </c>
      <c r="R3332">
        <f t="shared" si="568"/>
        <v>100999</v>
      </c>
      <c r="S3332">
        <f t="shared" si="569"/>
        <v>100999</v>
      </c>
      <c r="T3332">
        <f t="shared" si="570"/>
        <v>100998</v>
      </c>
      <c r="U3332">
        <f t="shared" si="571"/>
        <v>203329</v>
      </c>
      <c r="V3332" s="7">
        <f>IFERROR(VLOOKUP(VALUE(L3332),工作表2!$A:$N,14,1)/50,0)</f>
        <v>1301596.26</v>
      </c>
      <c r="W3332" s="7">
        <f>IFERROR(VLOOKUP(VALUE(M3332),工作表2!$A:$N,14,1)/50,0)</f>
        <v>1301596.26</v>
      </c>
      <c r="X3332" s="7">
        <f>IFERROR(VLOOKUP(VALUE(N3332),工作表2!$A:$N,14,1)/50,0)</f>
        <v>1301596.26</v>
      </c>
      <c r="Y3332" s="7">
        <f>IFERROR(VLOOKUP(VALUE(O3332),工作表2!$A:$N,14,1)/50,0)</f>
        <v>1301596.26</v>
      </c>
      <c r="Z3332" s="7">
        <f>IFERROR(VLOOKUP(VALUE(P3332),工作表2!$A:$N,14,1)/50,0)</f>
        <v>1301596.26</v>
      </c>
      <c r="AA3332" s="7">
        <f>IFERROR(VLOOKUP(VALUE(Q3332),工作表2!$A:$N,14,1)/50,0)</f>
        <v>1301596.26</v>
      </c>
      <c r="AB3332" s="7">
        <f>IFERROR(VLOOKUP(VALUE(R3332),工作表2!$A:$N,14,1)/50,0)</f>
        <v>1301596.26</v>
      </c>
      <c r="AC3332" s="7">
        <f>IFERROR(VLOOKUP(VALUE(S3332),工作表2!$A:$N,14,1)/50,0)</f>
        <v>1301596.26</v>
      </c>
      <c r="AD3332" s="7">
        <f>IFERROR(VLOOKUP(VALUE(T3332),工作表2!$A:$N,14,1)/50,0)</f>
        <v>1301596.26</v>
      </c>
      <c r="AE3332" s="7">
        <f>IFERROR(VLOOKUP(VALUE(U3332),工作表2!$A:$N,14,1),0)</f>
        <v>196732169.5</v>
      </c>
      <c r="AF3332" s="7">
        <f t="shared" si="572"/>
        <v>208446535.84</v>
      </c>
    </row>
    <row r="3333" spans="1:32" x14ac:dyDescent="0.15">
      <c r="A3333" s="8">
        <v>103329</v>
      </c>
      <c r="B3333" s="3" t="s">
        <v>12114</v>
      </c>
      <c r="C3333" t="s">
        <v>12121</v>
      </c>
      <c r="D3333" t="s">
        <v>12106</v>
      </c>
      <c r="E3333" t="s">
        <v>12122</v>
      </c>
      <c r="F3333" t="s">
        <v>12108</v>
      </c>
      <c r="G3333" t="s">
        <v>12109</v>
      </c>
      <c r="H3333" t="s">
        <v>12110</v>
      </c>
      <c r="I3333" t="s">
        <v>12125</v>
      </c>
      <c r="J3333" t="s">
        <v>12137</v>
      </c>
      <c r="K3333" t="s">
        <v>12140</v>
      </c>
      <c r="L3333">
        <f t="shared" ref="L3333" si="573">IFERROR(VALUE(LEFT(B3333,6)),0)</f>
        <v>100999</v>
      </c>
      <c r="M3333">
        <f t="shared" ref="M3333" si="574">IFERROR(VALUE(LEFT(C3333,6)),0)</f>
        <v>100998</v>
      </c>
      <c r="N3333">
        <f t="shared" ref="N3333" si="575">IFERROR(VALUE(LEFT(D3333,6)),0)</f>
        <v>100997</v>
      </c>
      <c r="O3333">
        <f t="shared" ref="O3333" si="576">IFERROR(VALUE(LEFT(E3333,6)),0)</f>
        <v>100998</v>
      </c>
      <c r="P3333">
        <f t="shared" ref="P3333" si="577">IFERROR(VALUE(LEFT(F3333,6)),0)</f>
        <v>100999</v>
      </c>
      <c r="Q3333">
        <f t="shared" ref="Q3333" si="578">IFERROR(VALUE(LEFT(G3333,6)),0)</f>
        <v>100999</v>
      </c>
      <c r="R3333">
        <f t="shared" ref="R3333" si="579">IFERROR(VALUE(LEFT(H3333,6)),0)</f>
        <v>100998</v>
      </c>
      <c r="S3333">
        <f t="shared" ref="S3333" si="580">IFERROR(VALUE(LEFT(I3333,6)),0)</f>
        <v>100998</v>
      </c>
      <c r="T3333">
        <f t="shared" ref="T3333" si="581">IFERROR(VALUE(LEFT(J3333,6)),0)</f>
        <v>100999</v>
      </c>
      <c r="U3333">
        <f t="shared" ref="U3333" si="582">IFERROR(VALUE(LEFT(K3333,6)),0)</f>
        <v>203330</v>
      </c>
      <c r="V3333" s="7">
        <f>IFERROR(VLOOKUP(VALUE(L3333),工作表2!$A:$N,14,1)/50,0)</f>
        <v>1301596.26</v>
      </c>
      <c r="W3333" s="7">
        <f>IFERROR(VLOOKUP(VALUE(M3333),工作表2!$A:$N,14,1)/50,0)</f>
        <v>1301596.26</v>
      </c>
      <c r="X3333" s="7">
        <f>IFERROR(VLOOKUP(VALUE(N3333),工作表2!$A:$N,14,1)/50,0)</f>
        <v>1301596.26</v>
      </c>
      <c r="Y3333" s="7">
        <f>IFERROR(VLOOKUP(VALUE(O3333),工作表2!$A:$N,14,1)/50,0)</f>
        <v>1301596.26</v>
      </c>
      <c r="Z3333" s="7">
        <f>IFERROR(VLOOKUP(VALUE(P3333),工作表2!$A:$N,14,1)/50,0)</f>
        <v>1301596.26</v>
      </c>
      <c r="AA3333" s="7">
        <f>IFERROR(VLOOKUP(VALUE(Q3333),工作表2!$A:$N,14,1)/50,0)</f>
        <v>1301596.26</v>
      </c>
      <c r="AB3333" s="7">
        <f>IFERROR(VLOOKUP(VALUE(R3333),工作表2!$A:$N,14,1)/50,0)</f>
        <v>1301596.26</v>
      </c>
      <c r="AC3333" s="7">
        <f>IFERROR(VLOOKUP(VALUE(S3333),工作表2!$A:$N,14,1)/50,0)</f>
        <v>1301596.26</v>
      </c>
      <c r="AD3333" s="7">
        <f>IFERROR(VLOOKUP(VALUE(T3333),工作表2!$A:$N,14,1)/50,0)</f>
        <v>1301596.26</v>
      </c>
      <c r="AE3333" s="7">
        <f>IFERROR(VLOOKUP(VALUE(U3333),工作表2!$A:$N,14,1),0)</f>
        <v>197759481.5</v>
      </c>
      <c r="AF3333" s="7">
        <f t="shared" ref="AF3333" si="583">SUM(V3333:AE3333)</f>
        <v>209473847.84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admin</cp:lastModifiedBy>
  <dcterms:created xsi:type="dcterms:W3CDTF">2018-10-20T03:47:45Z</dcterms:created>
  <dcterms:modified xsi:type="dcterms:W3CDTF">2019-01-21T03:20:18Z</dcterms:modified>
</cp:coreProperties>
</file>